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DA95" lockStructure="1"/>
  <bookViews>
    <workbookView xWindow="0" yWindow="780" windowWidth="12960" windowHeight="3675" tabRatio="847" firstSheet="2" activeTab="2"/>
  </bookViews>
  <sheets>
    <sheet name="tabla py" sheetId="13" state="hidden" r:id="rId1"/>
    <sheet name="Base" sheetId="1" state="hidden" r:id="rId2"/>
    <sheet name="ESTIMACIÓN DE INGRESOS" sheetId="22" r:id="rId3"/>
    <sheet name="TIPO DE GASTO" sheetId="34" r:id="rId4"/>
    <sheet name="EDO DEL PRESUPUESTO" sheetId="33" r:id="rId5"/>
    <sheet name="PROGRAMAS Y PROYECTOS" sheetId="32" r:id="rId6"/>
    <sheet name="SUBSIDIOS Y APOYOS" sheetId="35" r:id="rId7"/>
    <sheet name="ECONÓMICA" sheetId="31" r:id="rId8"/>
    <sheet name="FUENTE DE FINANCIAMIENTO" sheetId="30" r:id="rId9"/>
    <sheet name="POR OBJETO DEL GASTO" sheetId="28" r:id="rId10"/>
    <sheet name="DEUDA" sheetId="25" r:id="rId11"/>
    <sheet name="CAPÍTULO DE GASTO" sheetId="26" r:id="rId12"/>
    <sheet name="CLASIFICACIÓN ADMINISTRATIVA" sheetId="27" r:id="rId13"/>
    <sheet name="N° Ff (3)" sheetId="9" state="hidden" r:id="rId14"/>
    <sheet name="N° Ff" sheetId="5" state="hidden" r:id="rId15"/>
    <sheet name="N° Ff (2)" sheetId="7" state="hidden" r:id="rId16"/>
  </sheets>
  <definedNames>
    <definedName name="_xlnm._FilterDatabase" localSheetId="1" hidden="1">Base!$A$1:$AI$1050</definedName>
    <definedName name="_xlnm.Print_Area" localSheetId="11">'CAPÍTULO DE GASTO'!$A$3:$B$11</definedName>
    <definedName name="_xlnm.Print_Area" localSheetId="12">'CLASIFICACIÓN ADMINISTRATIVA'!$A$3:$B$86</definedName>
    <definedName name="_xlnm.Print_Area" localSheetId="10">DEUDA!$A$3:$D$7</definedName>
    <definedName name="_xlnm.Print_Area" localSheetId="7">ECONÓMICA!$A$3:$E$12</definedName>
    <definedName name="_xlnm.Print_Area" localSheetId="4">'EDO DEL PRESUPUESTO'!$A$3:$G$864</definedName>
    <definedName name="_xlnm.Print_Area" localSheetId="2">'ESTIMACIÓN DE INGRESOS'!$A$1:$E$116</definedName>
    <definedName name="_xlnm.Print_Area" localSheetId="8">'FUENTE DE FINANCIAMIENTO'!$A$3:$B$33</definedName>
    <definedName name="_xlnm.Print_Area" localSheetId="9">'POR OBJETO DEL GASTO'!$A$3:$C$164</definedName>
    <definedName name="_xlnm.Print_Area" localSheetId="5">'PROGRAMAS Y PROYECTOS'!$A$3:$B$141</definedName>
    <definedName name="_xlnm.Print_Area" localSheetId="6">'SUBSIDIOS Y APOYOS'!$A$3:$B$42</definedName>
    <definedName name="_xlnm.Print_Area" localSheetId="3">'TIPO DE GASTO'!$A$3:$B$7</definedName>
  </definedNames>
  <calcPr calcId="145621"/>
  <pivotCaches>
    <pivotCache cacheId="3" r:id="rId17"/>
    <pivotCache cacheId="4" r:id="rId18"/>
    <pivotCache cacheId="5" r:id="rId19"/>
    <pivotCache cacheId="6" r:id="rId20"/>
    <pivotCache cacheId="7" r:id="rId21"/>
  </pivotCaches>
</workbook>
</file>

<file path=xl/calcChain.xml><?xml version="1.0" encoding="utf-8"?>
<calcChain xmlns="http://schemas.openxmlformats.org/spreadsheetml/2006/main">
  <c r="D96" i="22" l="1"/>
  <c r="D92" i="22" s="1"/>
  <c r="D116" i="22" s="1"/>
  <c r="E116" i="22" s="1"/>
  <c r="E10" i="22"/>
  <c r="D9" i="22"/>
  <c r="E9" i="22" s="1"/>
  <c r="D6" i="22"/>
  <c r="E6" i="22" s="1"/>
  <c r="AF1050" i="1" l="1"/>
  <c r="S1050" i="1"/>
  <c r="R1050" i="1"/>
  <c r="AG1049" i="1"/>
  <c r="AG1048" i="1"/>
  <c r="AG825" i="1"/>
  <c r="AG1047" i="1"/>
  <c r="AG1046" i="1" l="1"/>
  <c r="AG1045" i="1"/>
  <c r="AG1044" i="1"/>
  <c r="AG1043" i="1"/>
  <c r="AG1042" i="1"/>
  <c r="AG1041" i="1"/>
  <c r="AG1040" i="1"/>
  <c r="AG1039" i="1"/>
  <c r="AG1038" i="1"/>
  <c r="AG1037" i="1"/>
  <c r="AG1036" i="1"/>
  <c r="AG1035" i="1"/>
  <c r="AG1034" i="1"/>
  <c r="AG1033" i="1"/>
  <c r="AG1032" i="1"/>
  <c r="AG1031" i="1"/>
  <c r="AG1030" i="1"/>
  <c r="AG1029" i="1"/>
  <c r="AG1028" i="1"/>
  <c r="AG1027" i="1"/>
  <c r="AG1026" i="1"/>
  <c r="AG1025" i="1"/>
  <c r="AG1024" i="1"/>
  <c r="AG1023" i="1"/>
  <c r="AG1022" i="1"/>
  <c r="AG1021" i="1"/>
  <c r="AG1020" i="1"/>
  <c r="AG1019" i="1"/>
  <c r="AG1018" i="1"/>
  <c r="AG1017" i="1"/>
  <c r="AG1016" i="1"/>
  <c r="AG1015" i="1"/>
  <c r="AG1014" i="1"/>
  <c r="AG1013" i="1"/>
  <c r="AG1012" i="1"/>
  <c r="AG1011" i="1"/>
  <c r="AG1010" i="1"/>
  <c r="AG1009" i="1"/>
  <c r="AG1008" i="1"/>
  <c r="AG1007" i="1"/>
  <c r="AG1006" i="1"/>
  <c r="AG1005" i="1"/>
  <c r="AG1004" i="1"/>
  <c r="AG1003" i="1"/>
  <c r="AG1002" i="1"/>
  <c r="AG1001" i="1"/>
  <c r="AG1000" i="1"/>
  <c r="AG999" i="1"/>
  <c r="AG998" i="1"/>
  <c r="AG997" i="1"/>
  <c r="AG996" i="1"/>
  <c r="AG995" i="1"/>
  <c r="AG994" i="1"/>
  <c r="AG993" i="1"/>
  <c r="AG992" i="1"/>
  <c r="AG991" i="1"/>
  <c r="AG990" i="1"/>
  <c r="AG989" i="1"/>
  <c r="AG988" i="1"/>
  <c r="AG987" i="1"/>
  <c r="AG986" i="1"/>
  <c r="AG985" i="1"/>
  <c r="AG984" i="1"/>
  <c r="AG983" i="1"/>
  <c r="AG982" i="1"/>
  <c r="AG981" i="1"/>
  <c r="AG980" i="1"/>
  <c r="AG979" i="1"/>
  <c r="AG978" i="1"/>
  <c r="AG977" i="1"/>
  <c r="AG976" i="1"/>
  <c r="AG975" i="1"/>
  <c r="AG974" i="1"/>
  <c r="AG973" i="1"/>
  <c r="AG972" i="1"/>
  <c r="AG971" i="1"/>
  <c r="AG970" i="1"/>
  <c r="AG969" i="1"/>
  <c r="AG968" i="1"/>
  <c r="AG967" i="1"/>
  <c r="AG966" i="1"/>
  <c r="AG965" i="1"/>
  <c r="AG964" i="1"/>
  <c r="AG963" i="1"/>
  <c r="AG962" i="1"/>
  <c r="AG961" i="1"/>
  <c r="AG960" i="1"/>
  <c r="AG959" i="1"/>
  <c r="AG958" i="1"/>
  <c r="AG957" i="1"/>
  <c r="AG956" i="1"/>
  <c r="AG955" i="1"/>
  <c r="AG954" i="1"/>
  <c r="AG953" i="1"/>
  <c r="AG952" i="1"/>
  <c r="AG951" i="1"/>
  <c r="AG950" i="1"/>
  <c r="AG949" i="1"/>
  <c r="AG948" i="1"/>
  <c r="AG947" i="1"/>
  <c r="AG946" i="1"/>
  <c r="AG945" i="1"/>
  <c r="AG944" i="1"/>
  <c r="AG943" i="1"/>
  <c r="AG942" i="1"/>
  <c r="AG941" i="1"/>
  <c r="AG940" i="1"/>
  <c r="AG939" i="1"/>
  <c r="AG938" i="1"/>
  <c r="AG937" i="1"/>
  <c r="AG936" i="1"/>
  <c r="AG935" i="1"/>
  <c r="AG934" i="1"/>
  <c r="AG933" i="1"/>
  <c r="AG932" i="1"/>
  <c r="AG931" i="1"/>
  <c r="AG930" i="1"/>
  <c r="AG929" i="1"/>
  <c r="AG928" i="1"/>
  <c r="AG927" i="1"/>
  <c r="AG926" i="1"/>
  <c r="AG925" i="1"/>
  <c r="AG924" i="1"/>
  <c r="AG923" i="1"/>
  <c r="AG922" i="1"/>
  <c r="AG921" i="1"/>
  <c r="AG920" i="1"/>
  <c r="AG919" i="1"/>
  <c r="AG918" i="1"/>
  <c r="AG917" i="1"/>
  <c r="AG916" i="1"/>
  <c r="AG915" i="1"/>
  <c r="AG914" i="1"/>
  <c r="AG913" i="1"/>
  <c r="AG912" i="1"/>
  <c r="AG911" i="1"/>
  <c r="AG910" i="1"/>
  <c r="AG909" i="1"/>
  <c r="AG908" i="1"/>
  <c r="AG907" i="1"/>
  <c r="AG906" i="1"/>
  <c r="AG905" i="1"/>
  <c r="AG904" i="1"/>
  <c r="AG903" i="1"/>
  <c r="AG902" i="1"/>
  <c r="AG901" i="1"/>
  <c r="AG900" i="1"/>
  <c r="AG899" i="1"/>
  <c r="AG898" i="1"/>
  <c r="AG897" i="1"/>
  <c r="AG896" i="1"/>
  <c r="AG895" i="1"/>
  <c r="AG894" i="1"/>
  <c r="AG893" i="1"/>
  <c r="AG892" i="1"/>
  <c r="AG891" i="1"/>
  <c r="AG890" i="1"/>
  <c r="AG889" i="1"/>
  <c r="AG888" i="1"/>
  <c r="AG887" i="1"/>
  <c r="AG886" i="1"/>
  <c r="AG885" i="1"/>
  <c r="AG884" i="1"/>
  <c r="AG883" i="1"/>
  <c r="AG882" i="1"/>
  <c r="AG881" i="1"/>
  <c r="AG880" i="1"/>
  <c r="AG879" i="1"/>
  <c r="AG878" i="1"/>
  <c r="AG877" i="1"/>
  <c r="AG876" i="1"/>
  <c r="AG875" i="1"/>
  <c r="AG874" i="1"/>
  <c r="AG873" i="1"/>
  <c r="AG872" i="1"/>
  <c r="AG871" i="1"/>
  <c r="AG870" i="1"/>
  <c r="AG869" i="1"/>
  <c r="AG868" i="1"/>
  <c r="AG867" i="1"/>
  <c r="AG866" i="1"/>
  <c r="AG865" i="1"/>
  <c r="AG864" i="1"/>
  <c r="AG863" i="1"/>
  <c r="AG862" i="1"/>
  <c r="AG861" i="1"/>
  <c r="AG860" i="1"/>
  <c r="AG859" i="1"/>
  <c r="AG858" i="1"/>
  <c r="AG857" i="1"/>
  <c r="AG856" i="1"/>
  <c r="AG855" i="1"/>
  <c r="AG854" i="1"/>
  <c r="AG853" i="1"/>
  <c r="AG852" i="1"/>
  <c r="AG851" i="1"/>
  <c r="AG850" i="1"/>
  <c r="AG849" i="1"/>
  <c r="AG848" i="1"/>
  <c r="AG847" i="1"/>
  <c r="AG846" i="1"/>
  <c r="AG845" i="1"/>
  <c r="AG844" i="1"/>
  <c r="AG843" i="1"/>
  <c r="AG842" i="1"/>
  <c r="AG841" i="1"/>
  <c r="AG840" i="1"/>
  <c r="AG839" i="1"/>
  <c r="AG838" i="1"/>
  <c r="AG837" i="1"/>
  <c r="AG836" i="1"/>
  <c r="AG835" i="1"/>
  <c r="AG834" i="1"/>
  <c r="AG833" i="1"/>
  <c r="AG832" i="1"/>
  <c r="AG831" i="1"/>
  <c r="AG830" i="1"/>
  <c r="AG829" i="1"/>
  <c r="AG828" i="1"/>
  <c r="AG827" i="1"/>
  <c r="AG826" i="1"/>
  <c r="AG824" i="1"/>
  <c r="AG823" i="1"/>
  <c r="AG822" i="1"/>
  <c r="AG821" i="1"/>
  <c r="AG820" i="1"/>
  <c r="AG819" i="1"/>
  <c r="AG818" i="1"/>
  <c r="AG817" i="1"/>
  <c r="AG816" i="1"/>
  <c r="AG815" i="1"/>
  <c r="AG814" i="1"/>
  <c r="AG813" i="1"/>
  <c r="AG812" i="1"/>
  <c r="AG811" i="1"/>
  <c r="AG810" i="1"/>
  <c r="AG809" i="1"/>
  <c r="AG808" i="1"/>
  <c r="AG807" i="1"/>
  <c r="AG806" i="1"/>
  <c r="AG805" i="1"/>
  <c r="AG804" i="1"/>
  <c r="AG803" i="1"/>
  <c r="AG802" i="1"/>
  <c r="AG801" i="1"/>
  <c r="AG800" i="1"/>
  <c r="AG799" i="1"/>
  <c r="AG798" i="1"/>
  <c r="AG797" i="1"/>
  <c r="AG796" i="1"/>
  <c r="AG795" i="1"/>
  <c r="AG794" i="1"/>
  <c r="AG793" i="1"/>
  <c r="AG792" i="1"/>
  <c r="AG791" i="1"/>
  <c r="AG790" i="1"/>
  <c r="AG789" i="1"/>
  <c r="AG788" i="1"/>
  <c r="AG787" i="1"/>
  <c r="AG786" i="1"/>
  <c r="AG785" i="1"/>
  <c r="AG784" i="1"/>
  <c r="AG783" i="1"/>
  <c r="AG782" i="1"/>
  <c r="AG781" i="1"/>
  <c r="AG780" i="1"/>
  <c r="AG779" i="1"/>
  <c r="AG778" i="1"/>
  <c r="AG777" i="1"/>
  <c r="AG776" i="1"/>
  <c r="AG775" i="1"/>
  <c r="AG774" i="1"/>
  <c r="AG773" i="1"/>
  <c r="AG772" i="1"/>
  <c r="AG771" i="1"/>
  <c r="AG770" i="1"/>
  <c r="AG769" i="1"/>
  <c r="AG768" i="1"/>
  <c r="AG767" i="1"/>
  <c r="AG766" i="1"/>
  <c r="AG765" i="1"/>
  <c r="AG764" i="1"/>
  <c r="AG763" i="1"/>
  <c r="AG762" i="1"/>
  <c r="AG761" i="1"/>
  <c r="AG760" i="1"/>
  <c r="AG759" i="1"/>
  <c r="AG758" i="1"/>
  <c r="AG757" i="1"/>
  <c r="AG756" i="1"/>
  <c r="AG755" i="1"/>
  <c r="AG754" i="1"/>
  <c r="AG753" i="1"/>
  <c r="AG752" i="1"/>
  <c r="AG751" i="1"/>
  <c r="AG750" i="1"/>
  <c r="AG749" i="1"/>
  <c r="AG748" i="1"/>
  <c r="AG747" i="1"/>
  <c r="AG746" i="1"/>
  <c r="AG745" i="1"/>
  <c r="AG744" i="1"/>
  <c r="AG743" i="1"/>
  <c r="AG742" i="1"/>
  <c r="AG741" i="1"/>
  <c r="AG740" i="1"/>
  <c r="AG739" i="1"/>
  <c r="AG738" i="1"/>
  <c r="AG737" i="1"/>
  <c r="AG736" i="1"/>
  <c r="AG735" i="1"/>
  <c r="AG734" i="1"/>
  <c r="AG733" i="1"/>
  <c r="AG732" i="1"/>
  <c r="AG731" i="1"/>
  <c r="AG730" i="1"/>
  <c r="AG729" i="1"/>
  <c r="AG728" i="1"/>
  <c r="AG727" i="1"/>
  <c r="AG726" i="1"/>
  <c r="AG725" i="1"/>
  <c r="AG724" i="1"/>
  <c r="AG723" i="1"/>
  <c r="AG722" i="1"/>
  <c r="AG721" i="1"/>
  <c r="AG720" i="1"/>
  <c r="AG719" i="1"/>
  <c r="AG718" i="1"/>
  <c r="AG717" i="1"/>
  <c r="AG716" i="1"/>
  <c r="AG715" i="1"/>
  <c r="AG714" i="1"/>
  <c r="AG713" i="1"/>
  <c r="AG712" i="1"/>
  <c r="AG711" i="1"/>
  <c r="AG710" i="1"/>
  <c r="AG709" i="1"/>
  <c r="AG708" i="1"/>
  <c r="AG707" i="1"/>
  <c r="AG706" i="1"/>
  <c r="AG705" i="1"/>
  <c r="AG704" i="1"/>
  <c r="AG703" i="1"/>
  <c r="AG702" i="1"/>
  <c r="AG701" i="1"/>
  <c r="AG700" i="1"/>
  <c r="AG699" i="1"/>
  <c r="AG698" i="1"/>
  <c r="AG697" i="1"/>
  <c r="AG696" i="1"/>
  <c r="AG695" i="1"/>
  <c r="AG694" i="1"/>
  <c r="AG693" i="1"/>
  <c r="AG692" i="1"/>
  <c r="AG691" i="1"/>
  <c r="AG690" i="1"/>
  <c r="AG689" i="1"/>
  <c r="AG688" i="1"/>
  <c r="AG687" i="1"/>
  <c r="AG686" i="1"/>
  <c r="AG685" i="1"/>
  <c r="AG684" i="1"/>
  <c r="AG683" i="1"/>
  <c r="AG682" i="1"/>
  <c r="AG681" i="1"/>
  <c r="AG680" i="1"/>
  <c r="AG679" i="1"/>
  <c r="AG678" i="1"/>
  <c r="AG677" i="1"/>
  <c r="AG676" i="1"/>
  <c r="AG675" i="1"/>
  <c r="AG674" i="1"/>
  <c r="AG673" i="1"/>
  <c r="AG672" i="1"/>
  <c r="AG671" i="1"/>
  <c r="AG670" i="1"/>
  <c r="AG669" i="1"/>
  <c r="AG668" i="1"/>
  <c r="AG667" i="1"/>
  <c r="AG666" i="1"/>
  <c r="AG665" i="1"/>
  <c r="AG664" i="1"/>
  <c r="AG663" i="1"/>
  <c r="AG662" i="1"/>
  <c r="AG661" i="1"/>
  <c r="AG660" i="1"/>
  <c r="AG659" i="1"/>
  <c r="AG658" i="1"/>
  <c r="AG657" i="1"/>
  <c r="AG656" i="1"/>
  <c r="AG655" i="1"/>
  <c r="AG654" i="1"/>
  <c r="AG653" i="1"/>
  <c r="AG652" i="1"/>
  <c r="AG651" i="1"/>
  <c r="AG650" i="1"/>
  <c r="AG649" i="1"/>
  <c r="AG648" i="1"/>
  <c r="AG647" i="1"/>
  <c r="AG646" i="1"/>
  <c r="AG645" i="1"/>
  <c r="AG644" i="1"/>
  <c r="AG643" i="1"/>
  <c r="AG642" i="1"/>
  <c r="AG641" i="1"/>
  <c r="AG640" i="1"/>
  <c r="AG639" i="1"/>
  <c r="AG638" i="1"/>
  <c r="AG637" i="1"/>
  <c r="AG636" i="1"/>
  <c r="AG635" i="1"/>
  <c r="AG634" i="1"/>
  <c r="AG633" i="1"/>
  <c r="AG632" i="1"/>
  <c r="AG631" i="1"/>
  <c r="AG630" i="1"/>
  <c r="AG629" i="1"/>
  <c r="AG628" i="1"/>
  <c r="AG627" i="1"/>
  <c r="AG626" i="1"/>
  <c r="AG625" i="1"/>
  <c r="AG624" i="1"/>
  <c r="AG623" i="1"/>
  <c r="AG622" i="1"/>
  <c r="AG621" i="1"/>
  <c r="AG620" i="1"/>
  <c r="AG619" i="1"/>
  <c r="AG618" i="1"/>
  <c r="AG617" i="1"/>
  <c r="AG616" i="1"/>
  <c r="AG615" i="1"/>
  <c r="AG614" i="1"/>
  <c r="AG613" i="1"/>
  <c r="AG612" i="1"/>
  <c r="AG611" i="1"/>
  <c r="AG610" i="1"/>
  <c r="AG609" i="1"/>
  <c r="AG608" i="1"/>
  <c r="AG607" i="1"/>
  <c r="AG606" i="1"/>
  <c r="AG605" i="1"/>
  <c r="AG604" i="1"/>
  <c r="AG603" i="1"/>
  <c r="AG602" i="1"/>
  <c r="AG601" i="1"/>
  <c r="AG600" i="1"/>
  <c r="AG599" i="1"/>
  <c r="AG598" i="1"/>
  <c r="AG597" i="1"/>
  <c r="AG596" i="1"/>
  <c r="AG595" i="1"/>
  <c r="AG594" i="1"/>
  <c r="AG593" i="1"/>
  <c r="AG592" i="1"/>
  <c r="AG591" i="1"/>
  <c r="AG590" i="1"/>
  <c r="AG589" i="1"/>
  <c r="AG588" i="1"/>
  <c r="AG587" i="1"/>
  <c r="AG586" i="1"/>
  <c r="AG585" i="1"/>
  <c r="AG584" i="1"/>
  <c r="AG583" i="1"/>
  <c r="AG582" i="1"/>
  <c r="AG581" i="1"/>
  <c r="AG580" i="1"/>
  <c r="AG579" i="1"/>
  <c r="AG578" i="1"/>
  <c r="AG577" i="1"/>
  <c r="AG576" i="1"/>
  <c r="AG575" i="1"/>
  <c r="AG574" i="1"/>
  <c r="AG573" i="1"/>
  <c r="AG572" i="1"/>
  <c r="AG571" i="1"/>
  <c r="AG570" i="1"/>
  <c r="AG569" i="1"/>
  <c r="AG568" i="1"/>
  <c r="AG567" i="1"/>
  <c r="AG566" i="1"/>
  <c r="AG565" i="1"/>
  <c r="AG564" i="1"/>
  <c r="AG563" i="1"/>
  <c r="AG562" i="1"/>
  <c r="AG561" i="1"/>
  <c r="AG560" i="1"/>
  <c r="AG559" i="1"/>
  <c r="AG558" i="1"/>
  <c r="AG557" i="1"/>
  <c r="AG556" i="1"/>
  <c r="AG555" i="1"/>
  <c r="AG554" i="1"/>
  <c r="AG553" i="1"/>
  <c r="AG552" i="1"/>
  <c r="AG551" i="1"/>
  <c r="AG550" i="1"/>
  <c r="AG549" i="1"/>
  <c r="AG548" i="1"/>
  <c r="AG547" i="1"/>
  <c r="AG546" i="1"/>
  <c r="AG545" i="1"/>
  <c r="AG544" i="1"/>
  <c r="AG543" i="1"/>
  <c r="AG542" i="1"/>
  <c r="AG541" i="1"/>
  <c r="AG540" i="1"/>
  <c r="AG539" i="1"/>
  <c r="AG538" i="1"/>
  <c r="AG537" i="1"/>
  <c r="AG536" i="1"/>
  <c r="AG535" i="1"/>
  <c r="AG534" i="1"/>
  <c r="AG533" i="1"/>
  <c r="AG532" i="1"/>
  <c r="AG531" i="1"/>
  <c r="AG530" i="1"/>
  <c r="AG529" i="1"/>
  <c r="AG528" i="1"/>
  <c r="AG527" i="1"/>
  <c r="AG526" i="1"/>
  <c r="AG525" i="1"/>
  <c r="AG524" i="1"/>
  <c r="AG523" i="1"/>
  <c r="AG522" i="1"/>
  <c r="AG521" i="1"/>
  <c r="AG520" i="1"/>
  <c r="AG519" i="1"/>
  <c r="AG518" i="1"/>
  <c r="AG517" i="1"/>
  <c r="AG516" i="1"/>
  <c r="AG515" i="1"/>
  <c r="AG514" i="1"/>
  <c r="AG513" i="1"/>
  <c r="AG512" i="1"/>
  <c r="AG511" i="1"/>
  <c r="AG510" i="1"/>
  <c r="AG509" i="1"/>
  <c r="AG508" i="1"/>
  <c r="AG507" i="1"/>
  <c r="AG506" i="1"/>
  <c r="AG505" i="1"/>
  <c r="AG504" i="1"/>
  <c r="AG503" i="1"/>
  <c r="AG502" i="1"/>
  <c r="AG501" i="1"/>
  <c r="AG500" i="1"/>
  <c r="AG499" i="1"/>
  <c r="AG498" i="1"/>
  <c r="AG497" i="1"/>
  <c r="AG496" i="1"/>
  <c r="AG495" i="1"/>
  <c r="AG494" i="1"/>
  <c r="AG493" i="1"/>
  <c r="AG492" i="1"/>
  <c r="AG491" i="1"/>
  <c r="AG490" i="1"/>
  <c r="AG489" i="1"/>
  <c r="AG488" i="1"/>
  <c r="AG487" i="1"/>
  <c r="AG486" i="1"/>
  <c r="AG485" i="1"/>
  <c r="AG484" i="1"/>
  <c r="AG483" i="1"/>
  <c r="AG482" i="1"/>
  <c r="AG481" i="1"/>
  <c r="AG480" i="1"/>
  <c r="AG479" i="1"/>
  <c r="AG478" i="1"/>
  <c r="AG477" i="1"/>
  <c r="AG476" i="1"/>
  <c r="AG475" i="1"/>
  <c r="AG474" i="1"/>
  <c r="AG473" i="1"/>
  <c r="AG472" i="1"/>
  <c r="AG471" i="1"/>
  <c r="AG470" i="1"/>
  <c r="AG469" i="1"/>
  <c r="AG468" i="1"/>
  <c r="AG467" i="1"/>
  <c r="AG466" i="1"/>
  <c r="AG465" i="1"/>
  <c r="AG464" i="1"/>
  <c r="AG463" i="1"/>
  <c r="AG462" i="1"/>
  <c r="AG461" i="1"/>
  <c r="AG460" i="1"/>
  <c r="AG459" i="1"/>
  <c r="AG458" i="1"/>
  <c r="AG457" i="1"/>
  <c r="AG456" i="1"/>
  <c r="AG455" i="1"/>
  <c r="AG454" i="1"/>
  <c r="AG453" i="1"/>
  <c r="AG452" i="1"/>
  <c r="AG451" i="1"/>
  <c r="AG450" i="1"/>
  <c r="AG449" i="1"/>
  <c r="AG448" i="1"/>
  <c r="AG447" i="1"/>
  <c r="AG446" i="1"/>
  <c r="AG445" i="1"/>
  <c r="AG444" i="1"/>
  <c r="AG443" i="1"/>
  <c r="AG442" i="1"/>
  <c r="AG441" i="1"/>
  <c r="AG440" i="1"/>
  <c r="AG439" i="1"/>
  <c r="AG438" i="1"/>
  <c r="AG437" i="1"/>
  <c r="AG436" i="1"/>
  <c r="AG435" i="1"/>
  <c r="AG434" i="1"/>
  <c r="AG433" i="1"/>
  <c r="AG432" i="1"/>
  <c r="AG431" i="1"/>
  <c r="AG430" i="1"/>
  <c r="AG429" i="1"/>
  <c r="AG428" i="1"/>
  <c r="AG427" i="1"/>
  <c r="AG426" i="1"/>
  <c r="AG425" i="1"/>
  <c r="AG424" i="1"/>
  <c r="AG423" i="1"/>
  <c r="AG422" i="1"/>
  <c r="AG421" i="1"/>
  <c r="AG420" i="1"/>
  <c r="AG419" i="1"/>
  <c r="AG418" i="1"/>
  <c r="AG417" i="1"/>
  <c r="AG416" i="1"/>
  <c r="AG415" i="1"/>
  <c r="AG414" i="1"/>
  <c r="AG413" i="1"/>
  <c r="AG412" i="1"/>
  <c r="AG411" i="1"/>
  <c r="AG410" i="1"/>
  <c r="AG409" i="1"/>
  <c r="AG408" i="1"/>
  <c r="AG407" i="1"/>
  <c r="AG406" i="1"/>
  <c r="AG405" i="1"/>
  <c r="AG404" i="1"/>
  <c r="AG403" i="1"/>
  <c r="AG402" i="1"/>
  <c r="AG401" i="1"/>
  <c r="AG400" i="1"/>
  <c r="AG399" i="1"/>
  <c r="AG398" i="1"/>
  <c r="AG397" i="1"/>
  <c r="AG396" i="1"/>
  <c r="AG395" i="1"/>
  <c r="AG394" i="1"/>
  <c r="AG393" i="1"/>
  <c r="AG392" i="1"/>
  <c r="AG391" i="1"/>
  <c r="AG390" i="1"/>
  <c r="AG389" i="1"/>
  <c r="AG388" i="1"/>
  <c r="AG387" i="1"/>
  <c r="AG386" i="1"/>
  <c r="AG385" i="1"/>
  <c r="AG384" i="1"/>
  <c r="AG383" i="1"/>
  <c r="AG382" i="1"/>
  <c r="AG381" i="1"/>
  <c r="AG380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7" i="1"/>
  <c r="AG366" i="1"/>
  <c r="AG365" i="1"/>
  <c r="AG364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5" i="1"/>
  <c r="AG344" i="1"/>
  <c r="AG343" i="1"/>
  <c r="AG342" i="1"/>
  <c r="AG341" i="1"/>
  <c r="AG340" i="1"/>
  <c r="AG339" i="1"/>
  <c r="AG338" i="1"/>
  <c r="AG337" i="1"/>
  <c r="AG336" i="1"/>
  <c r="AG335" i="1"/>
  <c r="AG334" i="1"/>
  <c r="AG333" i="1"/>
  <c r="AG332" i="1"/>
  <c r="AG331" i="1"/>
  <c r="AG330" i="1"/>
  <c r="AG329" i="1"/>
  <c r="AG328" i="1"/>
  <c r="AG327" i="1"/>
  <c r="AG326" i="1"/>
  <c r="AG325" i="1"/>
  <c r="AG324" i="1"/>
  <c r="AG323" i="1"/>
  <c r="AG322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3" i="1"/>
  <c r="AG292" i="1"/>
  <c r="AG291" i="1"/>
  <c r="AG290" i="1"/>
  <c r="AG289" i="1"/>
  <c r="AG288" i="1"/>
  <c r="AG287" i="1"/>
  <c r="AG286" i="1"/>
  <c r="AG285" i="1"/>
  <c r="AG284" i="1"/>
  <c r="AG283" i="1"/>
  <c r="AG282" i="1"/>
  <c r="AG281" i="1"/>
  <c r="AG280" i="1"/>
  <c r="AG279" i="1"/>
  <c r="AG278" i="1"/>
  <c r="AG277" i="1"/>
  <c r="AG276" i="1"/>
  <c r="AG275" i="1"/>
  <c r="AG274" i="1"/>
  <c r="AG273" i="1"/>
  <c r="AG272" i="1"/>
  <c r="AG271" i="1"/>
  <c r="AG270" i="1"/>
  <c r="AG269" i="1"/>
  <c r="AG268" i="1"/>
  <c r="AG267" i="1"/>
  <c r="AG266" i="1"/>
  <c r="AG265" i="1"/>
  <c r="AG264" i="1"/>
  <c r="AG263" i="1"/>
  <c r="AG262" i="1"/>
  <c r="AG261" i="1"/>
  <c r="AG260" i="1"/>
  <c r="AG259" i="1"/>
  <c r="AG258" i="1"/>
  <c r="AG257" i="1"/>
  <c r="AG256" i="1"/>
  <c r="AG255" i="1"/>
  <c r="AG254" i="1"/>
  <c r="AG253" i="1"/>
  <c r="AG252" i="1"/>
  <c r="AG251" i="1"/>
  <c r="AG250" i="1"/>
  <c r="AG249" i="1"/>
  <c r="AG248" i="1"/>
  <c r="AG247" i="1"/>
  <c r="AG246" i="1"/>
  <c r="AG245" i="1"/>
  <c r="AG244" i="1"/>
  <c r="AG243" i="1"/>
  <c r="AG242" i="1"/>
  <c r="AG241" i="1"/>
  <c r="AG240" i="1"/>
  <c r="AG239" i="1"/>
  <c r="AG238" i="1"/>
  <c r="AG237" i="1"/>
  <c r="AG236" i="1"/>
  <c r="AG235" i="1"/>
  <c r="AG234" i="1"/>
  <c r="AG233" i="1"/>
  <c r="AG232" i="1"/>
  <c r="AG231" i="1"/>
  <c r="AG230" i="1"/>
  <c r="AG229" i="1"/>
  <c r="AG228" i="1"/>
  <c r="AG227" i="1"/>
  <c r="AG226" i="1"/>
  <c r="AG225" i="1"/>
  <c r="AG224" i="1"/>
  <c r="AG223" i="1"/>
  <c r="AG222" i="1"/>
  <c r="AG221" i="1"/>
  <c r="AG220" i="1"/>
  <c r="AG219" i="1"/>
  <c r="AG218" i="1"/>
  <c r="AG217" i="1"/>
  <c r="AG216" i="1"/>
  <c r="AG215" i="1"/>
  <c r="AG214" i="1"/>
  <c r="AG213" i="1"/>
  <c r="AG212" i="1"/>
  <c r="AG211" i="1"/>
  <c r="AG210" i="1"/>
  <c r="AG209" i="1"/>
  <c r="AG208" i="1"/>
  <c r="AG207" i="1"/>
  <c r="AG206" i="1"/>
  <c r="AG205" i="1"/>
  <c r="AG204" i="1"/>
  <c r="AG203" i="1"/>
  <c r="AG202" i="1"/>
  <c r="AG201" i="1"/>
  <c r="AG200" i="1"/>
  <c r="AG199" i="1"/>
  <c r="AG198" i="1"/>
  <c r="AG197" i="1"/>
  <c r="AG196" i="1"/>
  <c r="AG195" i="1"/>
  <c r="AG194" i="1"/>
  <c r="AG193" i="1"/>
  <c r="AG192" i="1"/>
  <c r="AG191" i="1"/>
  <c r="AG190" i="1"/>
  <c r="AG189" i="1"/>
  <c r="AG188" i="1"/>
  <c r="AG187" i="1"/>
  <c r="AG186" i="1"/>
  <c r="AG185" i="1"/>
  <c r="AG184" i="1"/>
  <c r="AG183" i="1"/>
  <c r="AG182" i="1"/>
  <c r="AG181" i="1"/>
  <c r="AG180" i="1"/>
  <c r="AG179" i="1"/>
  <c r="AG178" i="1"/>
  <c r="AG177" i="1"/>
  <c r="AG176" i="1"/>
  <c r="AG175" i="1"/>
  <c r="AG174" i="1"/>
  <c r="AG173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60" i="1"/>
  <c r="AG159" i="1"/>
  <c r="AG158" i="1"/>
  <c r="AG157" i="1"/>
  <c r="AG156" i="1"/>
  <c r="AG155" i="1"/>
  <c r="AG154" i="1"/>
  <c r="AG153" i="1"/>
  <c r="AG152" i="1"/>
  <c r="AG151" i="1"/>
  <c r="AG150" i="1"/>
  <c r="AG149" i="1"/>
  <c r="AG148" i="1"/>
  <c r="AG147" i="1"/>
  <c r="AG146" i="1"/>
  <c r="AG145" i="1"/>
  <c r="AG144" i="1"/>
  <c r="AG143" i="1"/>
  <c r="AG142" i="1"/>
  <c r="AG141" i="1"/>
  <c r="AG140" i="1"/>
  <c r="AG139" i="1"/>
  <c r="AG138" i="1"/>
  <c r="AG137" i="1"/>
  <c r="AG136" i="1"/>
  <c r="AG135" i="1"/>
  <c r="AG134" i="1"/>
  <c r="AG133" i="1"/>
  <c r="AG132" i="1"/>
  <c r="AG131" i="1"/>
  <c r="AG130" i="1"/>
  <c r="AG129" i="1"/>
  <c r="AG128" i="1"/>
  <c r="AG127" i="1"/>
  <c r="AG126" i="1"/>
  <c r="AG125" i="1"/>
  <c r="AG124" i="1"/>
  <c r="AG123" i="1"/>
  <c r="AG122" i="1"/>
  <c r="AG121" i="1"/>
  <c r="AG120" i="1"/>
  <c r="AG119" i="1"/>
  <c r="AG118" i="1"/>
  <c r="AG117" i="1"/>
  <c r="AG116" i="1"/>
  <c r="AG115" i="1"/>
  <c r="AG114" i="1"/>
  <c r="AG113" i="1"/>
  <c r="AG112" i="1"/>
  <c r="AG111" i="1"/>
  <c r="AG110" i="1"/>
  <c r="AG109" i="1"/>
  <c r="AG108" i="1"/>
  <c r="AG107" i="1"/>
  <c r="AG106" i="1"/>
  <c r="AG105" i="1"/>
  <c r="AG104" i="1"/>
  <c r="AG103" i="1"/>
  <c r="AG102" i="1"/>
  <c r="AG101" i="1"/>
  <c r="AG100" i="1"/>
  <c r="AG99" i="1"/>
  <c r="AG98" i="1"/>
  <c r="AG97" i="1"/>
  <c r="AG96" i="1"/>
  <c r="AG95" i="1"/>
  <c r="AG94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G71" i="1"/>
  <c r="AG70" i="1"/>
  <c r="AG69" i="1"/>
  <c r="AG68" i="1"/>
  <c r="AG67" i="1"/>
  <c r="AG66" i="1"/>
  <c r="AG65" i="1"/>
  <c r="AG64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G8" i="1"/>
  <c r="AG7" i="1"/>
  <c r="AG6" i="1"/>
  <c r="AG5" i="1"/>
  <c r="AG4" i="1"/>
  <c r="AG3" i="1"/>
  <c r="AG2" i="1"/>
  <c r="AG1050" i="1" l="1"/>
  <c r="A1700" i="5"/>
  <c r="A1699" i="5"/>
  <c r="A1698" i="5"/>
  <c r="A1697" i="5"/>
  <c r="A1696" i="5"/>
  <c r="A1695" i="5"/>
  <c r="A1694" i="5"/>
  <c r="A1693" i="5"/>
  <c r="A1692" i="5"/>
  <c r="A1691" i="5"/>
  <c r="A1690" i="5"/>
  <c r="A1689" i="5"/>
  <c r="A1688" i="5"/>
  <c r="A1687" i="5"/>
  <c r="A1686" i="5"/>
  <c r="A1685" i="5"/>
  <c r="A1684" i="5"/>
  <c r="A1683" i="5"/>
  <c r="A1682" i="5"/>
  <c r="A1681" i="5"/>
  <c r="A1680" i="5"/>
  <c r="A1679" i="5"/>
  <c r="A1678" i="5"/>
  <c r="A1677" i="5"/>
  <c r="A1676" i="5"/>
  <c r="A1675" i="5"/>
  <c r="A1674" i="5"/>
  <c r="A1673" i="5"/>
  <c r="A1672" i="5"/>
  <c r="A1671" i="5"/>
  <c r="A1670" i="5"/>
  <c r="A1669" i="5"/>
  <c r="A1668" i="5"/>
  <c r="A1667" i="5"/>
  <c r="A1666" i="5"/>
  <c r="A1665" i="5"/>
  <c r="A1664" i="5"/>
  <c r="A1663" i="5"/>
  <c r="A1662" i="5"/>
  <c r="A1661" i="5"/>
  <c r="A1660" i="5"/>
  <c r="A1659" i="5"/>
  <c r="A1658" i="5"/>
  <c r="A1657" i="5"/>
  <c r="A1656" i="5"/>
  <c r="A1655" i="5"/>
  <c r="A1654" i="5"/>
  <c r="A1653" i="5"/>
  <c r="A1652" i="5"/>
  <c r="A1651" i="5"/>
  <c r="A1650" i="5"/>
  <c r="A1649" i="5"/>
  <c r="A1648" i="5"/>
  <c r="A1647" i="5"/>
  <c r="A1646" i="5"/>
  <c r="A1645" i="5"/>
  <c r="A1644" i="5"/>
  <c r="A1643" i="5"/>
  <c r="A1642" i="5"/>
  <c r="A1641" i="5"/>
  <c r="A1640" i="5"/>
  <c r="A1639" i="5"/>
  <c r="A1638" i="5"/>
  <c r="A1637" i="5"/>
  <c r="A1636" i="5"/>
  <c r="A1635" i="5"/>
  <c r="A1634" i="5"/>
  <c r="A1633" i="5"/>
  <c r="A1632" i="5"/>
  <c r="A1631" i="5"/>
  <c r="A1630" i="5"/>
  <c r="A1629" i="5"/>
  <c r="A1628" i="5"/>
  <c r="A1627" i="5"/>
  <c r="A1626" i="5"/>
  <c r="A1625" i="5"/>
  <c r="A1624" i="5"/>
  <c r="A1623" i="5"/>
  <c r="A1622" i="5"/>
  <c r="A1621" i="5"/>
  <c r="A1620" i="5"/>
  <c r="A1619" i="5"/>
  <c r="A1618" i="5"/>
  <c r="A1617" i="5"/>
  <c r="A1616" i="5"/>
  <c r="A1615" i="5"/>
  <c r="A1614" i="5"/>
  <c r="A1613" i="5"/>
  <c r="A1612" i="5"/>
  <c r="A1611" i="5"/>
  <c r="A1610" i="5"/>
  <c r="A1609" i="5"/>
  <c r="A1608" i="5"/>
  <c r="A1607" i="5"/>
  <c r="A1606" i="5"/>
  <c r="A1605" i="5"/>
  <c r="A1604" i="5"/>
  <c r="A1603" i="5"/>
  <c r="A1602" i="5"/>
  <c r="A1601" i="5"/>
  <c r="A1600" i="5"/>
  <c r="A1599" i="5"/>
  <c r="A1598" i="5"/>
  <c r="A1597" i="5"/>
  <c r="A1596" i="5"/>
  <c r="A1595" i="5"/>
  <c r="A1594" i="5"/>
  <c r="A1593" i="5"/>
  <c r="A1592" i="5"/>
  <c r="A1591" i="5"/>
  <c r="A1590" i="5"/>
  <c r="A1589" i="5"/>
  <c r="A1588" i="5"/>
  <c r="A1587" i="5"/>
  <c r="A1586" i="5"/>
  <c r="A1585" i="5"/>
  <c r="A1584" i="5"/>
  <c r="A1583" i="5"/>
  <c r="A1582" i="5"/>
  <c r="A1581" i="5"/>
  <c r="A1580" i="5"/>
  <c r="A1579" i="5"/>
  <c r="A1578" i="5"/>
  <c r="A1577" i="5"/>
  <c r="A1576" i="5"/>
  <c r="A1575" i="5"/>
  <c r="A1574" i="5"/>
  <c r="A1573" i="5"/>
  <c r="A1572" i="5"/>
  <c r="A1571" i="5"/>
  <c r="A1570" i="5"/>
  <c r="A1569" i="5"/>
  <c r="A1568" i="5"/>
  <c r="A1567" i="5"/>
  <c r="A1566" i="5"/>
  <c r="A1565" i="5"/>
  <c r="A1564" i="5"/>
  <c r="A1563" i="5"/>
  <c r="A1562" i="5"/>
  <c r="A1561" i="5"/>
  <c r="A1560" i="5"/>
  <c r="A1559" i="5"/>
  <c r="A1558" i="5"/>
  <c r="A1557" i="5"/>
  <c r="A1556" i="5"/>
  <c r="A1555" i="5"/>
  <c r="A1554" i="5"/>
  <c r="A1553" i="5"/>
  <c r="A1552" i="5"/>
  <c r="A1551" i="5"/>
  <c r="A1550" i="5"/>
  <c r="A1549" i="5"/>
  <c r="A1548" i="5"/>
  <c r="A1547" i="5"/>
  <c r="A1546" i="5"/>
  <c r="A1545" i="5"/>
  <c r="A1544" i="5"/>
  <c r="A1543" i="5"/>
  <c r="A1542" i="5"/>
  <c r="A1541" i="5"/>
  <c r="A1540" i="5"/>
  <c r="A1539" i="5"/>
  <c r="A1538" i="5"/>
  <c r="A1537" i="5"/>
  <c r="A1536" i="5"/>
  <c r="A1535" i="5"/>
  <c r="A1534" i="5"/>
  <c r="A1533" i="5"/>
  <c r="A1532" i="5"/>
  <c r="A1531" i="5"/>
  <c r="A1530" i="5"/>
  <c r="A1529" i="5"/>
  <c r="A1528" i="5"/>
  <c r="A1527" i="5"/>
  <c r="A1526" i="5"/>
  <c r="A1525" i="5"/>
  <c r="A1524" i="5"/>
  <c r="A1523" i="5"/>
  <c r="A1522" i="5"/>
  <c r="A1521" i="5"/>
  <c r="A1520" i="5"/>
  <c r="A1519" i="5"/>
  <c r="A1518" i="5"/>
  <c r="A1517" i="5"/>
  <c r="A1516" i="5"/>
  <c r="A1515" i="5"/>
  <c r="A1514" i="5"/>
  <c r="A1513" i="5"/>
  <c r="A1512" i="5"/>
  <c r="A1511" i="5"/>
  <c r="A1510" i="5"/>
  <c r="A1509" i="5"/>
  <c r="A1508" i="5"/>
  <c r="A1507" i="5"/>
  <c r="A1506" i="5"/>
  <c r="A1505" i="5"/>
  <c r="A1504" i="5"/>
  <c r="A1503" i="5"/>
  <c r="A1502" i="5"/>
  <c r="A1501" i="5"/>
  <c r="A1500" i="5"/>
  <c r="A1499" i="5"/>
  <c r="A1498" i="5"/>
  <c r="A1497" i="5"/>
  <c r="A1496" i="5"/>
  <c r="A1495" i="5"/>
  <c r="A1494" i="5"/>
  <c r="A1493" i="5"/>
  <c r="A1492" i="5"/>
  <c r="A1491" i="5"/>
  <c r="A1490" i="5"/>
  <c r="A1489" i="5"/>
  <c r="A1488" i="5"/>
  <c r="A1487" i="5"/>
  <c r="A1486" i="5"/>
  <c r="A1485" i="5"/>
  <c r="A1484" i="5"/>
  <c r="A1483" i="5"/>
  <c r="A1482" i="5"/>
  <c r="A1481" i="5"/>
  <c r="A1480" i="5"/>
  <c r="A1479" i="5"/>
  <c r="A1478" i="5"/>
  <c r="A1477" i="5"/>
  <c r="A1476" i="5"/>
  <c r="A1475" i="5"/>
  <c r="A1474" i="5"/>
  <c r="A1473" i="5"/>
  <c r="A1472" i="5"/>
  <c r="A1471" i="5"/>
  <c r="A1470" i="5"/>
  <c r="A1469" i="5"/>
  <c r="A1468" i="5"/>
  <c r="A1467" i="5"/>
  <c r="A1466" i="5"/>
  <c r="A1465" i="5"/>
  <c r="A1464" i="5"/>
  <c r="A1463" i="5"/>
  <c r="A1462" i="5"/>
  <c r="A1461" i="5"/>
  <c r="A1460" i="5"/>
  <c r="A1459" i="5"/>
  <c r="A1458" i="5"/>
  <c r="A1457" i="5"/>
  <c r="A1456" i="5"/>
  <c r="A1455" i="5"/>
  <c r="A1454" i="5"/>
  <c r="A1453" i="5"/>
  <c r="A1452" i="5"/>
  <c r="A1451" i="5"/>
  <c r="A1450" i="5"/>
  <c r="A1449" i="5"/>
  <c r="A1448" i="5"/>
  <c r="A1447" i="5"/>
  <c r="A1446" i="5"/>
  <c r="A1445" i="5"/>
  <c r="A1444" i="5"/>
  <c r="A1443" i="5"/>
  <c r="A1442" i="5"/>
  <c r="A1441" i="5"/>
  <c r="A1440" i="5"/>
  <c r="A1439" i="5"/>
  <c r="A1438" i="5"/>
  <c r="A1437" i="5"/>
  <c r="A1436" i="5"/>
  <c r="A1435" i="5"/>
  <c r="A1434" i="5"/>
  <c r="A1433" i="5"/>
  <c r="A1432" i="5"/>
  <c r="A1431" i="5"/>
  <c r="A1430" i="5"/>
  <c r="A1429" i="5"/>
  <c r="A1428" i="5"/>
  <c r="A1427" i="5"/>
  <c r="A1426" i="5"/>
  <c r="A1425" i="5"/>
  <c r="A1424" i="5"/>
  <c r="A1423" i="5"/>
  <c r="A1422" i="5"/>
  <c r="A1421" i="5"/>
  <c r="A1420" i="5"/>
  <c r="A1419" i="5"/>
  <c r="A1418" i="5"/>
  <c r="A1417" i="5"/>
  <c r="A1416" i="5"/>
  <c r="A1415" i="5"/>
  <c r="A1414" i="5"/>
  <c r="A1413" i="5"/>
  <c r="A1412" i="5"/>
  <c r="A1411" i="5"/>
  <c r="A1410" i="5"/>
  <c r="A1409" i="5"/>
  <c r="A1408" i="5"/>
  <c r="A1407" i="5"/>
  <c r="A1406" i="5"/>
  <c r="A1405" i="5"/>
  <c r="A1404" i="5"/>
  <c r="A1403" i="5"/>
  <c r="A1402" i="5"/>
  <c r="A1401" i="5"/>
  <c r="A1400" i="5"/>
  <c r="A1399" i="5"/>
  <c r="A1398" i="5"/>
  <c r="A1397" i="5"/>
  <c r="A1396" i="5"/>
  <c r="A1395" i="5"/>
  <c r="A1394" i="5"/>
  <c r="A1393" i="5"/>
  <c r="A1392" i="5"/>
  <c r="A1391" i="5"/>
  <c r="A1390" i="5"/>
  <c r="A1389" i="5"/>
  <c r="A1388" i="5"/>
  <c r="A1387" i="5"/>
  <c r="A1386" i="5"/>
  <c r="A1385" i="5"/>
  <c r="A1384" i="5"/>
  <c r="A1383" i="5"/>
  <c r="A1382" i="5"/>
  <c r="A1381" i="5"/>
  <c r="A1380" i="5"/>
  <c r="A1379" i="5"/>
  <c r="A1378" i="5"/>
  <c r="A1377" i="5"/>
  <c r="A1376" i="5"/>
  <c r="A1375" i="5"/>
  <c r="A1374" i="5"/>
  <c r="A1373" i="5"/>
  <c r="A1372" i="5"/>
  <c r="A1371" i="5"/>
  <c r="A1370" i="5"/>
  <c r="A1369" i="5"/>
  <c r="A1368" i="5"/>
  <c r="A1367" i="5"/>
  <c r="A1366" i="5"/>
  <c r="A1365" i="5"/>
  <c r="A1364" i="5"/>
  <c r="A1363" i="5"/>
  <c r="A1362" i="5"/>
  <c r="A1361" i="5"/>
  <c r="A1360" i="5"/>
  <c r="A1359" i="5"/>
  <c r="A1358" i="5"/>
  <c r="A1357" i="5"/>
  <c r="A1356" i="5"/>
  <c r="A1355" i="5"/>
  <c r="A1354" i="5"/>
  <c r="A1353" i="5"/>
  <c r="A1352" i="5"/>
  <c r="A1351" i="5"/>
  <c r="A1350" i="5"/>
  <c r="A1349" i="5"/>
  <c r="A1348" i="5"/>
  <c r="A1347" i="5"/>
  <c r="A1346" i="5"/>
  <c r="A1345" i="5"/>
  <c r="A1344" i="5"/>
  <c r="A1343" i="5"/>
  <c r="A1342" i="5"/>
  <c r="A1341" i="5"/>
  <c r="A1340" i="5"/>
  <c r="A1339" i="5"/>
  <c r="A1338" i="5"/>
  <c r="A1337" i="5"/>
  <c r="A1336" i="5"/>
  <c r="A1335" i="5"/>
  <c r="A1334" i="5"/>
  <c r="A1333" i="5"/>
  <c r="A1332" i="5"/>
  <c r="A1331" i="5"/>
  <c r="A1330" i="5"/>
  <c r="A1329" i="5"/>
  <c r="A1328" i="5"/>
  <c r="A1327" i="5"/>
  <c r="A1326" i="5"/>
  <c r="A1325" i="5"/>
  <c r="A1324" i="5"/>
  <c r="A1323" i="5"/>
  <c r="A1322" i="5"/>
  <c r="A1321" i="5"/>
  <c r="A1320" i="5"/>
  <c r="A1319" i="5"/>
  <c r="A1318" i="5"/>
  <c r="A1317" i="5"/>
  <c r="A1316" i="5"/>
  <c r="A1315" i="5"/>
  <c r="A1314" i="5"/>
  <c r="A1313" i="5"/>
  <c r="A1312" i="5"/>
  <c r="A1311" i="5"/>
  <c r="A1310" i="5"/>
  <c r="A1309" i="5"/>
  <c r="A1308" i="5"/>
  <c r="A1307" i="5"/>
  <c r="A1306" i="5"/>
  <c r="A1305" i="5"/>
  <c r="A1304" i="5"/>
  <c r="A1303" i="5"/>
  <c r="A1302" i="5"/>
  <c r="A1301" i="5"/>
  <c r="A1300" i="5"/>
  <c r="A1299" i="5"/>
  <c r="A1298" i="5"/>
  <c r="A1297" i="5"/>
  <c r="A1296" i="5"/>
  <c r="A1295" i="5"/>
  <c r="A1294" i="5"/>
  <c r="A1293" i="5"/>
  <c r="A1292" i="5"/>
  <c r="A1291" i="5"/>
  <c r="A1290" i="5"/>
  <c r="A1289" i="5"/>
  <c r="A1288" i="5"/>
  <c r="A1287" i="5"/>
  <c r="A1286" i="5"/>
  <c r="A1285" i="5"/>
  <c r="A1284" i="5"/>
  <c r="A1283" i="5"/>
  <c r="A1282" i="5"/>
  <c r="A1281" i="5"/>
  <c r="A1280" i="5"/>
  <c r="A1279" i="5"/>
  <c r="A1278" i="5"/>
  <c r="A1277" i="5"/>
  <c r="A1276" i="5"/>
  <c r="A1275" i="5"/>
  <c r="A1274" i="5"/>
  <c r="A1273" i="5"/>
  <c r="A1272" i="5"/>
  <c r="A1271" i="5"/>
  <c r="A1270" i="5"/>
  <c r="A1269" i="5"/>
  <c r="A1268" i="5"/>
  <c r="A1267" i="5"/>
  <c r="A1266" i="5"/>
  <c r="A1265" i="5"/>
  <c r="A1264" i="5"/>
  <c r="A1263" i="5"/>
  <c r="A1262" i="5"/>
  <c r="A1261" i="5"/>
  <c r="A1260" i="5"/>
  <c r="A1259" i="5"/>
  <c r="A1258" i="5"/>
  <c r="A1257" i="5"/>
  <c r="A1256" i="5"/>
  <c r="A1255" i="5"/>
  <c r="A1254" i="5"/>
  <c r="A1253" i="5"/>
  <c r="A1252" i="5"/>
  <c r="A1251" i="5"/>
  <c r="A1250" i="5"/>
  <c r="A1249" i="5"/>
  <c r="A1248" i="5"/>
  <c r="A1247" i="5"/>
  <c r="A1246" i="5"/>
  <c r="A1245" i="5"/>
  <c r="A1244" i="5"/>
  <c r="A1243" i="5"/>
  <c r="A1242" i="5"/>
  <c r="A1241" i="5"/>
  <c r="A1240" i="5"/>
  <c r="A1239" i="5"/>
  <c r="A1238" i="5"/>
  <c r="A1237" i="5"/>
  <c r="A1236" i="5"/>
  <c r="A1235" i="5"/>
  <c r="A1234" i="5"/>
  <c r="A1233" i="5"/>
  <c r="A1232" i="5"/>
  <c r="A1231" i="5"/>
  <c r="A1230" i="5"/>
  <c r="A1229" i="5"/>
  <c r="A1228" i="5"/>
  <c r="A1227" i="5"/>
  <c r="A1226" i="5"/>
  <c r="A1225" i="5"/>
  <c r="A1224" i="5"/>
  <c r="A1223" i="5"/>
  <c r="A1222" i="5"/>
  <c r="A1221" i="5"/>
  <c r="A1220" i="5"/>
  <c r="A1219" i="5"/>
  <c r="A1218" i="5"/>
  <c r="A1217" i="5"/>
  <c r="A1216" i="5"/>
  <c r="A1215" i="5"/>
  <c r="A1214" i="5"/>
  <c r="A1213" i="5"/>
  <c r="A1212" i="5"/>
  <c r="A1211" i="5"/>
  <c r="A1210" i="5"/>
  <c r="A1209" i="5"/>
  <c r="A1208" i="5"/>
  <c r="A1207" i="5"/>
  <c r="A1206" i="5"/>
  <c r="A1205" i="5"/>
  <c r="A1204" i="5"/>
  <c r="A1203" i="5"/>
  <c r="A1202" i="5"/>
  <c r="A1201" i="5"/>
  <c r="Y940" i="9" l="1"/>
  <c r="Y941" i="9"/>
  <c r="Y942" i="9"/>
  <c r="Y943" i="9"/>
  <c r="Y944" i="9"/>
  <c r="Y945" i="9"/>
  <c r="Y946" i="9"/>
  <c r="Y947" i="9"/>
  <c r="Y948" i="9"/>
  <c r="Y949" i="9"/>
  <c r="Y950" i="9"/>
  <c r="Y951" i="9"/>
  <c r="Y952" i="9"/>
  <c r="Y953" i="9"/>
  <c r="Y954" i="9"/>
  <c r="Y955" i="9"/>
  <c r="Y956" i="9"/>
  <c r="Y957" i="9"/>
  <c r="Y958" i="9"/>
  <c r="Y959" i="9"/>
  <c r="Y960" i="9"/>
  <c r="Y961" i="9"/>
  <c r="Y962" i="9"/>
  <c r="Y963" i="9"/>
  <c r="Y964" i="9"/>
  <c r="Y965" i="9"/>
  <c r="Y966" i="9"/>
  <c r="Y967" i="9"/>
  <c r="Y968" i="9"/>
  <c r="Y969" i="9"/>
  <c r="Y970" i="9"/>
  <c r="Y971" i="9"/>
  <c r="Y972" i="9"/>
  <c r="Y973" i="9"/>
  <c r="Y974" i="9"/>
  <c r="Y975" i="9"/>
  <c r="Y976" i="9"/>
  <c r="Y977" i="9"/>
  <c r="Y978" i="9"/>
  <c r="Y979" i="9"/>
  <c r="Y980" i="9"/>
  <c r="Y981" i="9"/>
  <c r="Y982" i="9"/>
  <c r="Y983" i="9"/>
  <c r="Y984" i="9"/>
  <c r="Y985" i="9"/>
  <c r="Y986" i="9"/>
  <c r="Y987" i="9"/>
  <c r="Y988" i="9"/>
  <c r="Y989" i="9"/>
  <c r="Y990" i="9"/>
  <c r="Y991" i="9"/>
  <c r="Y992" i="9"/>
  <c r="Y993" i="9"/>
  <c r="Y994" i="9"/>
  <c r="Y995" i="9"/>
  <c r="Y996" i="9"/>
  <c r="Y997" i="9"/>
  <c r="Y998" i="9"/>
  <c r="Y999" i="9"/>
  <c r="Y1000" i="9"/>
  <c r="Y1001" i="9"/>
  <c r="Y1002" i="9"/>
  <c r="Y1003" i="9"/>
  <c r="Y1004" i="9"/>
  <c r="Y1005" i="9"/>
  <c r="Y1006" i="9"/>
  <c r="Y1007" i="9"/>
  <c r="Y1008" i="9"/>
  <c r="Y1009" i="9"/>
  <c r="Y1010" i="9"/>
  <c r="Y1011" i="9"/>
  <c r="Y1012" i="9"/>
  <c r="Y1013" i="9"/>
  <c r="Y1014" i="9"/>
  <c r="Y1015" i="9"/>
  <c r="Y1016" i="9"/>
  <c r="Y1017" i="9"/>
  <c r="Y1018" i="9"/>
  <c r="Y1019" i="9"/>
  <c r="Y1020" i="9"/>
  <c r="Y1021" i="9"/>
  <c r="Y1022" i="9"/>
  <c r="Y1023" i="9"/>
  <c r="Y1024" i="9"/>
  <c r="Y1025" i="9"/>
  <c r="Y1026" i="9"/>
  <c r="Y1027" i="9"/>
  <c r="Y1028" i="9"/>
  <c r="Y1029" i="9"/>
  <c r="Y1030" i="9"/>
  <c r="Y1031" i="9"/>
  <c r="Y1032" i="9"/>
  <c r="Y1033" i="9"/>
  <c r="Y1034" i="9"/>
  <c r="Y1035" i="9"/>
  <c r="Y1036" i="9"/>
  <c r="Y1037" i="9"/>
  <c r="Y1038" i="9"/>
  <c r="Y1039" i="9"/>
  <c r="Y1040" i="9"/>
  <c r="Y1041" i="9"/>
  <c r="Y1042" i="9"/>
  <c r="Y1043" i="9"/>
  <c r="Y1044" i="9"/>
  <c r="Y1045" i="9"/>
  <c r="Y1046" i="9"/>
  <c r="Y1047" i="9"/>
  <c r="Y1048" i="9"/>
  <c r="Y1049" i="9"/>
  <c r="Y1050" i="9"/>
  <c r="Y1051" i="9"/>
  <c r="Y1052" i="9"/>
  <c r="Y1053" i="9"/>
  <c r="Y1054" i="9"/>
  <c r="Y1055" i="9"/>
  <c r="Y1056" i="9"/>
  <c r="Y1057" i="9"/>
  <c r="Y1058" i="9"/>
  <c r="Y1059" i="9"/>
  <c r="Y1060" i="9"/>
  <c r="Y1061" i="9"/>
  <c r="Y1062" i="9"/>
  <c r="Y1063" i="9"/>
  <c r="Y1064" i="9"/>
  <c r="Y1065" i="9"/>
  <c r="Y1066" i="9"/>
  <c r="Y1067" i="9"/>
  <c r="Y1068" i="9"/>
  <c r="Y1069" i="9"/>
  <c r="Y1070" i="9"/>
  <c r="Y1071" i="9"/>
  <c r="Y1072" i="9"/>
  <c r="Y1073" i="9"/>
  <c r="Y1074" i="9"/>
  <c r="Y1075" i="9"/>
  <c r="Y1076" i="9"/>
  <c r="Y1077" i="9"/>
  <c r="Y1078" i="9"/>
  <c r="Y1079" i="9"/>
  <c r="Y1080" i="9"/>
  <c r="Y1081" i="9"/>
  <c r="Y1082" i="9"/>
  <c r="Y1083" i="9"/>
  <c r="Y1084" i="9"/>
  <c r="Y1085" i="9"/>
  <c r="Y1086" i="9"/>
  <c r="Y1087" i="9"/>
  <c r="Y1088" i="9"/>
  <c r="Y1089" i="9"/>
  <c r="Y1090" i="9"/>
  <c r="Y1091" i="9"/>
  <c r="Y1092" i="9"/>
  <c r="Y1093" i="9"/>
  <c r="Y1094" i="9"/>
  <c r="Y1095" i="9"/>
  <c r="Y1096" i="9"/>
  <c r="Y1097" i="9"/>
  <c r="Y1098" i="9"/>
  <c r="Y1099" i="9"/>
  <c r="Y1100" i="9"/>
  <c r="Y1101" i="9"/>
  <c r="Y1102" i="9"/>
  <c r="Y1103" i="9"/>
  <c r="Y1104" i="9"/>
  <c r="Y1105" i="9"/>
  <c r="Y1106" i="9"/>
  <c r="Y1107" i="9"/>
  <c r="Y1108" i="9"/>
  <c r="Y1109" i="9"/>
  <c r="Y1110" i="9"/>
  <c r="Y1111" i="9"/>
  <c r="Y1112" i="9"/>
  <c r="Y1113" i="9"/>
  <c r="Y1114" i="9"/>
  <c r="Y1115" i="9"/>
  <c r="Y1116" i="9"/>
  <c r="Y1117" i="9"/>
  <c r="Y1118" i="9"/>
  <c r="Y1119" i="9"/>
  <c r="Y1120" i="9"/>
  <c r="Y1121" i="9"/>
  <c r="Y1122" i="9"/>
  <c r="Y1123" i="9"/>
  <c r="Y1124" i="9"/>
  <c r="Y1125" i="9"/>
  <c r="Y1126" i="9"/>
  <c r="Y1127" i="9"/>
  <c r="Y1128" i="9"/>
  <c r="Y1129" i="9"/>
  <c r="Y1130" i="9"/>
  <c r="Y1131" i="9"/>
  <c r="Y1132" i="9"/>
  <c r="Y1133" i="9"/>
  <c r="Y1134" i="9"/>
  <c r="Y1135" i="9"/>
  <c r="Y1136" i="9"/>
  <c r="Y1137" i="9"/>
  <c r="Y1138" i="9"/>
  <c r="Y1139" i="9"/>
  <c r="Y1140" i="9"/>
  <c r="Y1141" i="9"/>
  <c r="Y1142" i="9"/>
  <c r="Y1143" i="9"/>
  <c r="Y1144" i="9"/>
  <c r="Y1145" i="9"/>
  <c r="Y1146" i="9"/>
  <c r="Y1147" i="9"/>
  <c r="Y1148" i="9"/>
  <c r="Y1149" i="9"/>
  <c r="Y1150" i="9"/>
  <c r="Y1151" i="9"/>
  <c r="Y1152" i="9"/>
  <c r="Y1153" i="9"/>
  <c r="Y1154" i="9"/>
  <c r="Y1155" i="9"/>
  <c r="Y1156" i="9"/>
  <c r="Y1157" i="9"/>
  <c r="Y1158" i="9"/>
  <c r="Y1159" i="9"/>
  <c r="Y1160" i="9"/>
  <c r="Y1161" i="9"/>
  <c r="Y1162" i="9"/>
  <c r="Y1163" i="9"/>
  <c r="Y1164" i="9"/>
  <c r="Y1165" i="9"/>
  <c r="Y1166" i="9"/>
  <c r="Y1167" i="9"/>
  <c r="Y1168" i="9"/>
  <c r="Y1169" i="9"/>
  <c r="Y1170" i="9"/>
  <c r="Y1171" i="9"/>
  <c r="Y1172" i="9"/>
  <c r="Y1173" i="9"/>
  <c r="Y1174" i="9"/>
  <c r="Y1175" i="9"/>
  <c r="Y1176" i="9"/>
  <c r="Y1177" i="9"/>
  <c r="Y1178" i="9"/>
  <c r="Y1179" i="9"/>
  <c r="Y1180" i="9"/>
  <c r="Y1181" i="9"/>
  <c r="Y1182" i="9"/>
  <c r="Y1183" i="9"/>
  <c r="Y1184" i="9"/>
  <c r="Y1185" i="9"/>
  <c r="Y1186" i="9"/>
  <c r="Y1187" i="9"/>
  <c r="Y1188" i="9"/>
  <c r="Y1189" i="9"/>
  <c r="Y1190" i="9"/>
  <c r="Y1191" i="9"/>
  <c r="Y1192" i="9"/>
  <c r="Y1193" i="9"/>
  <c r="Y1194" i="9"/>
  <c r="Y1195" i="9"/>
  <c r="Y1196" i="9"/>
  <c r="Y1197" i="9"/>
  <c r="Y1198" i="9"/>
  <c r="Y1199" i="9"/>
  <c r="Y1200" i="9"/>
  <c r="Y1201" i="9"/>
  <c r="Y1202" i="9"/>
  <c r="Y1203" i="9"/>
  <c r="Y1204" i="9"/>
  <c r="Y1205" i="9"/>
  <c r="Y1206" i="9"/>
  <c r="Y1207" i="9"/>
  <c r="Y1208" i="9"/>
  <c r="Y1209" i="9"/>
  <c r="Y1210" i="9"/>
  <c r="Y1211" i="9"/>
  <c r="Y1212" i="9"/>
  <c r="Y1213" i="9"/>
  <c r="Y1214" i="9"/>
  <c r="Y1215" i="9"/>
  <c r="Y1216" i="9"/>
  <c r="Y1217" i="9"/>
  <c r="Y1218" i="9"/>
  <c r="Y1219" i="9"/>
  <c r="Y1220" i="9"/>
  <c r="Y1221" i="9"/>
  <c r="Y1222" i="9"/>
  <c r="Y1223" i="9"/>
  <c r="Y1224" i="9"/>
  <c r="Y1225" i="9"/>
  <c r="Y1226" i="9"/>
  <c r="Y1227" i="9"/>
  <c r="Y1228" i="9"/>
  <c r="Y1229" i="9"/>
  <c r="Y1230" i="9"/>
  <c r="Y1231" i="9"/>
  <c r="Y1232" i="9"/>
  <c r="Y1233" i="9"/>
  <c r="Y1234" i="9"/>
  <c r="Y1235" i="9"/>
  <c r="Y1236" i="9"/>
  <c r="Y1237" i="9"/>
  <c r="Y1238" i="9"/>
  <c r="Y1239" i="9"/>
  <c r="Y1240" i="9"/>
  <c r="Y1241" i="9"/>
  <c r="Y1242" i="9"/>
  <c r="Y1243" i="9"/>
  <c r="Y1244" i="9"/>
  <c r="Y1245" i="9"/>
  <c r="Y1246" i="9"/>
  <c r="Y1247" i="9"/>
  <c r="Y1248" i="9"/>
  <c r="Y1249" i="9"/>
  <c r="Y1250" i="9"/>
  <c r="Y1251" i="9"/>
  <c r="Y1252" i="9"/>
  <c r="Y1253" i="9"/>
  <c r="Y1254" i="9"/>
  <c r="Y1255" i="9"/>
  <c r="Y1256" i="9"/>
  <c r="Y1257" i="9"/>
  <c r="Y1258" i="9"/>
  <c r="Y1259" i="9"/>
  <c r="Y1260" i="9"/>
  <c r="Y1261" i="9"/>
  <c r="Y1262" i="9"/>
  <c r="Y1263" i="9"/>
  <c r="Y1264" i="9"/>
  <c r="Y1265" i="9"/>
  <c r="Y1266" i="9"/>
  <c r="Y1267" i="9"/>
  <c r="Y1268" i="9"/>
  <c r="Y1269" i="9"/>
  <c r="Y1270" i="9"/>
  <c r="Y1271" i="9"/>
  <c r="Y1272" i="9"/>
  <c r="Y1273" i="9"/>
  <c r="Y1274" i="9"/>
  <c r="Y1275" i="9"/>
  <c r="Y1276" i="9"/>
  <c r="Y1277" i="9"/>
  <c r="Y1278" i="9"/>
  <c r="Y1279" i="9"/>
  <c r="Y1280" i="9"/>
  <c r="Y1281" i="9"/>
  <c r="Y1282" i="9"/>
  <c r="Y1283" i="9"/>
  <c r="Y1284" i="9"/>
  <c r="Y1285" i="9"/>
  <c r="Y1286" i="9"/>
  <c r="Y1287" i="9"/>
  <c r="Y1288" i="9"/>
  <c r="Y1289" i="9"/>
  <c r="Y1290" i="9"/>
  <c r="Y1291" i="9"/>
  <c r="Y1292" i="9"/>
  <c r="Y1293" i="9"/>
  <c r="Y1294" i="9"/>
  <c r="Y1295" i="9"/>
  <c r="Y1296" i="9"/>
  <c r="Y1297" i="9"/>
  <c r="Y1298" i="9"/>
  <c r="Y1299" i="9"/>
  <c r="Y1300" i="9"/>
  <c r="Y1301" i="9"/>
  <c r="Y1302" i="9"/>
  <c r="Y1303" i="9"/>
  <c r="Y1304" i="9"/>
  <c r="Y1305" i="9"/>
  <c r="Y1306" i="9"/>
  <c r="Y1307" i="9"/>
  <c r="Y1308" i="9"/>
  <c r="Y1309" i="9"/>
  <c r="Y1310" i="9"/>
  <c r="Y1311" i="9"/>
  <c r="Y1312" i="9"/>
  <c r="Y1313" i="9"/>
  <c r="Y1314" i="9"/>
  <c r="Y1315" i="9"/>
  <c r="Y1316" i="9"/>
  <c r="Y1317" i="9"/>
  <c r="Y1318" i="9"/>
  <c r="Y1319" i="9"/>
  <c r="Y1320" i="9"/>
  <c r="Y1321" i="9"/>
  <c r="Y1322" i="9"/>
  <c r="Y1323" i="9"/>
  <c r="Y1324" i="9"/>
  <c r="Y1325" i="9"/>
  <c r="Y1326" i="9"/>
  <c r="Y1327" i="9"/>
  <c r="Y1328" i="9"/>
  <c r="Y1329" i="9"/>
  <c r="Y1330" i="9"/>
  <c r="Y1331" i="9"/>
  <c r="Y1332" i="9"/>
  <c r="Y1333" i="9"/>
  <c r="Y1334" i="9"/>
  <c r="Y1335" i="9"/>
  <c r="Y1336" i="9"/>
  <c r="Y1337" i="9"/>
  <c r="Y1338" i="9"/>
  <c r="Y1339" i="9"/>
  <c r="Y1340" i="9"/>
  <c r="Y1341" i="9"/>
  <c r="Y1342" i="9"/>
  <c r="Y1343" i="9"/>
  <c r="Y1344" i="9"/>
  <c r="Y1345" i="9"/>
  <c r="Y1346" i="9"/>
  <c r="Y1347" i="9"/>
  <c r="Y1348" i="9"/>
  <c r="Y1349" i="9"/>
  <c r="Y1350" i="9"/>
  <c r="Y1351" i="9"/>
  <c r="Y1352" i="9"/>
  <c r="Y1353" i="9"/>
  <c r="Y1354" i="9"/>
  <c r="Y1355" i="9"/>
  <c r="Y1356" i="9"/>
  <c r="Y1357" i="9"/>
  <c r="Y1358" i="9"/>
  <c r="Y1359" i="9"/>
  <c r="Y1360" i="9"/>
  <c r="Y1361" i="9"/>
  <c r="Y1362" i="9"/>
  <c r="Y1363" i="9"/>
  <c r="Y1364" i="9"/>
  <c r="Y1365" i="9"/>
  <c r="Y1366" i="9"/>
  <c r="Y1367" i="9"/>
  <c r="Y1368" i="9"/>
  <c r="Y1369" i="9"/>
  <c r="Y1370" i="9"/>
  <c r="Y1371" i="9"/>
  <c r="Y1372" i="9"/>
  <c r="Y1373" i="9"/>
  <c r="Y1374" i="9"/>
  <c r="Y1375" i="9"/>
  <c r="Y1376" i="9"/>
  <c r="Y1377" i="9"/>
  <c r="Y1378" i="9"/>
  <c r="Y1379" i="9"/>
  <c r="Y1380" i="9"/>
  <c r="Y1381" i="9"/>
  <c r="Y1382" i="9"/>
  <c r="Y1383" i="9"/>
  <c r="Y1384" i="9"/>
  <c r="Y1385" i="9"/>
  <c r="Y1386" i="9"/>
  <c r="Y1387" i="9"/>
  <c r="Y1388" i="9"/>
  <c r="Y1389" i="9"/>
  <c r="Y1390" i="9"/>
  <c r="Y1391" i="9"/>
  <c r="Y1392" i="9"/>
  <c r="Y1393" i="9"/>
  <c r="Y1394" i="9"/>
  <c r="Y1395" i="9"/>
  <c r="Y1396" i="9"/>
  <c r="Y1397" i="9"/>
  <c r="Y1398" i="9"/>
  <c r="Y1399" i="9"/>
  <c r="Y1400" i="9"/>
  <c r="Y1401" i="9"/>
  <c r="Y1402" i="9"/>
  <c r="Y1403" i="9"/>
  <c r="Y1404" i="9"/>
  <c r="Y1405" i="9"/>
  <c r="Y1406" i="9"/>
  <c r="Y1407" i="9"/>
  <c r="Y1408" i="9"/>
  <c r="Y1409" i="9"/>
  <c r="Y1410" i="9"/>
  <c r="Y1411" i="9"/>
  <c r="Y1412" i="9"/>
  <c r="Y1413" i="9"/>
  <c r="Y1414" i="9"/>
  <c r="Y1415" i="9"/>
  <c r="Y1416" i="9"/>
  <c r="Y1417" i="9"/>
  <c r="Y1418" i="9"/>
  <c r="Y1419" i="9"/>
  <c r="Y1420" i="9"/>
  <c r="Y1421" i="9"/>
  <c r="Y1422" i="9"/>
  <c r="Y1423" i="9"/>
  <c r="Y1424" i="9"/>
  <c r="Y1425" i="9"/>
  <c r="Y1426" i="9"/>
  <c r="Y1427" i="9"/>
  <c r="Y1428" i="9"/>
  <c r="Y1429" i="9"/>
  <c r="Y1430" i="9"/>
  <c r="Y1431" i="9"/>
  <c r="Y1432" i="9"/>
  <c r="Y1433" i="9"/>
  <c r="Y1434" i="9"/>
  <c r="Y1435" i="9"/>
  <c r="Y1436" i="9"/>
  <c r="Y1437" i="9"/>
  <c r="Y1438" i="9"/>
  <c r="Y1439" i="9"/>
  <c r="Y1440" i="9"/>
  <c r="Y1441" i="9"/>
  <c r="Y1442" i="9"/>
  <c r="Y1443" i="9"/>
  <c r="Y1444" i="9"/>
  <c r="Y1445" i="9"/>
  <c r="Y1446" i="9"/>
  <c r="Y1447" i="9"/>
  <c r="Y1448" i="9"/>
  <c r="Y1449" i="9"/>
  <c r="Y1450" i="9"/>
  <c r="Y1451" i="9"/>
  <c r="Y1452" i="9"/>
  <c r="Y1453" i="9"/>
  <c r="Y1454" i="9"/>
  <c r="Y1455" i="9"/>
  <c r="Y1456" i="9"/>
  <c r="Y1457" i="9"/>
  <c r="Y1458" i="9"/>
  <c r="Y1459" i="9"/>
  <c r="Y1460" i="9"/>
  <c r="Y1461" i="9"/>
  <c r="Y1462" i="9"/>
  <c r="Y1463" i="9"/>
  <c r="Y1464" i="9"/>
  <c r="Y1465" i="9"/>
  <c r="Y1466" i="9"/>
  <c r="Y1467" i="9"/>
  <c r="Y1468" i="9"/>
  <c r="Y1469" i="9"/>
  <c r="Y1470" i="9"/>
  <c r="Y1471" i="9"/>
  <c r="Y1472" i="9"/>
  <c r="Y1473" i="9"/>
  <c r="Y1474" i="9"/>
  <c r="Y1475" i="9"/>
  <c r="Y1476" i="9"/>
  <c r="Y1477" i="9"/>
  <c r="Y1478" i="9"/>
  <c r="Y1479" i="9"/>
  <c r="Y1480" i="9"/>
  <c r="Y1481" i="9"/>
  <c r="Y1482" i="9"/>
  <c r="Y1483" i="9"/>
  <c r="Y1484" i="9"/>
  <c r="Y1485" i="9"/>
  <c r="Y1486" i="9"/>
  <c r="Y1487" i="9"/>
  <c r="Y1488" i="9"/>
  <c r="Y1489" i="9"/>
  <c r="Y1490" i="9"/>
  <c r="Y1491" i="9"/>
  <c r="Y1492" i="9"/>
  <c r="Y1493" i="9"/>
  <c r="Y1494" i="9"/>
  <c r="Y1495" i="9"/>
  <c r="Y1496" i="9"/>
  <c r="Y1497" i="9"/>
  <c r="Y1498" i="9"/>
  <c r="Y1499" i="9"/>
  <c r="Y1500" i="9"/>
  <c r="Y1501" i="9"/>
  <c r="Y1502" i="9"/>
  <c r="Y1503" i="9"/>
  <c r="Y1504" i="9"/>
  <c r="Y1505" i="9"/>
  <c r="Y1506" i="9"/>
  <c r="Y1507" i="9"/>
  <c r="Y1508" i="9"/>
  <c r="Y1509" i="9"/>
  <c r="Y1510" i="9"/>
  <c r="Y1511" i="9"/>
  <c r="Y1512" i="9"/>
  <c r="Y1513" i="9"/>
  <c r="Y1514" i="9"/>
  <c r="Y1515" i="9"/>
  <c r="Y1516" i="9"/>
  <c r="Y1517" i="9"/>
  <c r="Y1518" i="9"/>
  <c r="Y1519" i="9"/>
  <c r="Y1520" i="9"/>
  <c r="Y1521" i="9"/>
  <c r="Y1522" i="9"/>
  <c r="Y1523" i="9"/>
  <c r="Y1524" i="9"/>
  <c r="Y1525" i="9"/>
  <c r="Y1526" i="9"/>
  <c r="Y1527" i="9"/>
  <c r="Y1528" i="9"/>
  <c r="Y1529" i="9"/>
  <c r="Y1530" i="9"/>
  <c r="Y1531" i="9"/>
  <c r="Y1532" i="9"/>
  <c r="Y1533" i="9"/>
  <c r="Y1534" i="9"/>
  <c r="Y1535" i="9"/>
  <c r="Y1536" i="9"/>
  <c r="Y1537" i="9"/>
  <c r="Y1538" i="9"/>
  <c r="Y1539" i="9"/>
  <c r="Y1540" i="9"/>
  <c r="Y1541" i="9"/>
  <c r="Y1542" i="9"/>
  <c r="Y1543" i="9"/>
  <c r="Y1544" i="9"/>
  <c r="Y1545" i="9"/>
  <c r="Y1546" i="9"/>
  <c r="Y1547" i="9"/>
  <c r="V1771" i="13"/>
  <c r="V1772" i="13"/>
  <c r="V1773" i="13"/>
  <c r="V1774" i="13"/>
  <c r="V1775" i="13"/>
  <c r="V1776" i="13"/>
  <c r="V1777" i="13"/>
  <c r="V1778" i="13"/>
  <c r="V1779" i="13"/>
  <c r="V1780" i="13"/>
  <c r="V1781" i="13"/>
  <c r="V1782" i="13"/>
  <c r="V1783" i="13"/>
  <c r="V1784" i="13"/>
  <c r="V1785" i="13"/>
  <c r="V1786" i="13"/>
  <c r="V1787" i="13"/>
  <c r="V1788" i="13"/>
  <c r="V1789" i="13"/>
  <c r="V1790" i="13"/>
  <c r="V1791" i="13"/>
  <c r="V1792" i="13"/>
  <c r="V1793" i="13"/>
  <c r="V1794" i="13"/>
  <c r="V1795" i="13"/>
  <c r="V1796" i="13"/>
  <c r="V1797" i="13"/>
  <c r="V1798" i="13"/>
  <c r="V1799" i="13"/>
  <c r="V1800" i="13"/>
  <c r="V1801" i="13"/>
  <c r="V1802" i="13"/>
  <c r="V1803" i="13"/>
  <c r="V1804" i="13"/>
  <c r="V1805" i="13"/>
  <c r="V1806" i="13"/>
  <c r="V1807" i="13"/>
  <c r="V1808" i="13"/>
  <c r="V1809" i="13"/>
  <c r="V1810" i="13"/>
  <c r="V1811" i="13"/>
  <c r="V1812" i="13"/>
  <c r="V1813" i="13"/>
  <c r="V1814" i="13"/>
  <c r="V1815" i="13"/>
  <c r="V1816" i="13"/>
  <c r="V1817" i="13"/>
  <c r="V1818" i="13"/>
  <c r="V1819" i="13"/>
  <c r="V1820" i="13"/>
  <c r="V1821" i="13"/>
  <c r="V1822" i="13"/>
  <c r="V1823" i="13"/>
  <c r="V1824" i="13"/>
  <c r="V1825" i="13"/>
  <c r="V1826" i="13"/>
  <c r="V1827" i="13"/>
  <c r="V1828" i="13"/>
  <c r="V1829" i="13"/>
  <c r="V1830" i="13"/>
  <c r="V1831" i="13"/>
  <c r="V1832" i="13"/>
  <c r="V1833" i="13"/>
  <c r="V1834" i="13"/>
  <c r="V1835" i="13"/>
  <c r="V1836" i="13"/>
  <c r="V1837" i="13"/>
  <c r="V1838" i="13"/>
  <c r="V1839" i="13"/>
  <c r="V1840" i="13"/>
  <c r="V1841" i="13"/>
  <c r="V1842" i="13"/>
  <c r="V1843" i="13"/>
  <c r="V1844" i="13"/>
  <c r="V1845" i="13"/>
  <c r="V1846" i="13"/>
  <c r="V1847" i="13"/>
  <c r="V1848" i="13"/>
  <c r="V1849" i="13"/>
  <c r="V1850" i="13"/>
  <c r="V1851" i="13"/>
  <c r="V1852" i="13"/>
  <c r="V1853" i="13"/>
  <c r="V1854" i="13"/>
  <c r="V1855" i="13"/>
  <c r="V1856" i="13"/>
  <c r="V1857" i="13"/>
  <c r="V1858" i="13"/>
  <c r="V1859" i="13"/>
  <c r="V1860" i="13"/>
  <c r="V1861" i="13"/>
  <c r="V1862" i="13"/>
  <c r="V1863" i="13"/>
  <c r="V1864" i="13"/>
  <c r="V1865" i="13"/>
  <c r="V1866" i="13"/>
  <c r="V1867" i="13"/>
  <c r="V1868" i="13"/>
  <c r="V1869" i="13"/>
  <c r="V1870" i="13"/>
  <c r="V1871" i="13"/>
  <c r="V1872" i="13"/>
  <c r="V1873" i="13"/>
  <c r="V1874" i="13"/>
  <c r="V1875" i="13"/>
  <c r="V1876" i="13"/>
  <c r="V1877" i="13"/>
  <c r="V1878" i="13"/>
  <c r="V1879" i="13"/>
  <c r="V1880" i="13"/>
  <c r="V1881" i="13"/>
  <c r="V1882" i="13"/>
  <c r="V1883" i="13"/>
  <c r="V1884" i="13"/>
  <c r="V1885" i="13"/>
  <c r="V1886" i="13"/>
  <c r="V1887" i="13"/>
  <c r="V1888" i="13"/>
  <c r="V1889" i="13"/>
  <c r="V1890" i="13"/>
  <c r="V1891" i="13"/>
  <c r="V1892" i="13"/>
  <c r="V1893" i="13"/>
  <c r="V1894" i="13"/>
  <c r="V1895" i="13"/>
  <c r="V1896" i="13"/>
  <c r="V1897" i="13"/>
  <c r="V1898" i="13"/>
  <c r="V1899" i="13"/>
  <c r="V1900" i="13"/>
  <c r="V1901" i="13"/>
  <c r="V1902" i="13"/>
  <c r="V1903" i="13"/>
  <c r="V1904" i="13"/>
  <c r="V1905" i="13"/>
  <c r="V1906" i="13"/>
  <c r="V1907" i="13"/>
  <c r="V1908" i="13"/>
  <c r="V1909" i="13"/>
  <c r="V1910" i="13"/>
  <c r="V1911" i="13"/>
  <c r="V1912" i="13"/>
  <c r="V1913" i="13"/>
  <c r="V1914" i="13"/>
  <c r="V1915" i="13"/>
  <c r="V1916" i="13"/>
  <c r="V1917" i="13"/>
  <c r="V1918" i="13"/>
  <c r="V1919" i="13"/>
  <c r="V1920" i="13"/>
  <c r="V1921" i="13"/>
  <c r="V1922" i="13"/>
  <c r="V1923" i="13"/>
  <c r="V1924" i="13"/>
  <c r="V1925" i="13"/>
  <c r="V1926" i="13"/>
  <c r="V1927" i="13"/>
  <c r="V1928" i="13"/>
  <c r="V1929" i="13"/>
  <c r="V1930" i="13"/>
  <c r="V1931" i="13"/>
  <c r="V1932" i="13"/>
  <c r="V1933" i="13"/>
  <c r="V1934" i="13"/>
  <c r="V1935" i="13"/>
  <c r="V1936" i="13"/>
  <c r="V1937" i="13"/>
  <c r="V1938" i="13"/>
  <c r="V1939" i="13"/>
  <c r="V1940" i="13"/>
  <c r="V1941" i="13"/>
  <c r="V1942" i="13"/>
  <c r="V1943" i="13"/>
  <c r="V1944" i="13"/>
  <c r="V1945" i="13"/>
  <c r="V1946" i="13"/>
  <c r="V1947" i="13"/>
  <c r="V1948" i="13"/>
  <c r="V1949" i="13"/>
  <c r="V1950" i="13"/>
  <c r="V1951" i="13"/>
  <c r="V1952" i="13"/>
  <c r="V1953" i="13"/>
  <c r="V1954" i="13"/>
  <c r="V1955" i="13"/>
  <c r="V1956" i="13"/>
  <c r="V1957" i="13"/>
  <c r="V1958" i="13"/>
  <c r="V1959" i="13"/>
  <c r="V1960" i="13"/>
  <c r="V1961" i="13"/>
  <c r="V1962" i="13"/>
  <c r="V1963" i="13"/>
  <c r="V1964" i="13"/>
  <c r="V1965" i="13"/>
  <c r="V1966" i="13"/>
  <c r="V1967" i="13"/>
  <c r="V1968" i="13"/>
  <c r="V1969" i="13"/>
  <c r="V1970" i="13"/>
  <c r="V1971" i="13"/>
  <c r="V1972" i="13"/>
  <c r="V1973" i="13"/>
  <c r="V1974" i="13"/>
  <c r="V1975" i="13"/>
  <c r="V1976" i="13"/>
  <c r="V1977" i="13"/>
  <c r="V1978" i="13"/>
  <c r="V1979" i="13"/>
  <c r="V1980" i="13"/>
  <c r="V1981" i="13"/>
  <c r="V1982" i="13"/>
  <c r="V1983" i="13"/>
  <c r="V1984" i="13"/>
  <c r="V1985" i="13"/>
  <c r="V1986" i="13"/>
  <c r="V1987" i="13"/>
  <c r="V1988" i="13"/>
  <c r="V1989" i="13"/>
  <c r="V1990" i="13"/>
  <c r="V1991" i="13"/>
  <c r="V1992" i="13"/>
  <c r="V1993" i="13"/>
  <c r="V1994" i="13"/>
  <c r="V1995" i="13"/>
  <c r="V1996" i="13"/>
  <c r="V1997" i="13"/>
  <c r="V1998" i="13"/>
  <c r="V1999" i="13"/>
  <c r="V2000" i="13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V1770" i="13" l="1"/>
  <c r="V1769" i="13"/>
  <c r="V1768" i="13"/>
  <c r="V1767" i="13"/>
  <c r="V1766" i="13"/>
  <c r="V1765" i="13"/>
  <c r="V1764" i="13"/>
  <c r="V1763" i="13"/>
  <c r="V1762" i="13"/>
  <c r="V1761" i="13"/>
  <c r="V1760" i="13"/>
  <c r="V1759" i="13"/>
  <c r="V1758" i="13"/>
  <c r="V1757" i="13"/>
  <c r="V1756" i="13"/>
  <c r="V1755" i="13"/>
  <c r="V1754" i="13"/>
  <c r="V1753" i="13"/>
  <c r="V1752" i="13"/>
  <c r="V1751" i="13"/>
  <c r="V1750" i="13"/>
  <c r="V1749" i="13"/>
  <c r="V1748" i="13"/>
  <c r="V1747" i="13"/>
  <c r="V1746" i="13"/>
  <c r="V1745" i="13"/>
  <c r="V1744" i="13"/>
  <c r="V1743" i="13"/>
  <c r="V1742" i="13"/>
  <c r="V1741" i="13"/>
  <c r="V1740" i="13"/>
  <c r="V1739" i="13"/>
  <c r="V1738" i="13"/>
  <c r="V1737" i="13"/>
  <c r="V1736" i="13"/>
  <c r="V1735" i="13"/>
  <c r="V1734" i="13"/>
  <c r="V1733" i="13"/>
  <c r="V1732" i="13"/>
  <c r="V1731" i="13"/>
  <c r="V1730" i="13"/>
  <c r="V1729" i="13"/>
  <c r="V1728" i="13"/>
  <c r="V1727" i="13"/>
  <c r="V1726" i="13"/>
  <c r="V1725" i="13"/>
  <c r="V1724" i="13"/>
  <c r="V1723" i="13"/>
  <c r="V1722" i="13"/>
  <c r="V1721" i="13"/>
  <c r="V1720" i="13"/>
  <c r="V1719" i="13"/>
  <c r="V1718" i="13"/>
  <c r="V1717" i="13"/>
  <c r="V1716" i="13"/>
  <c r="V1715" i="13"/>
  <c r="V1714" i="13"/>
  <c r="V1713" i="13"/>
  <c r="V1712" i="13"/>
  <c r="V1711" i="13"/>
  <c r="V1710" i="13"/>
  <c r="V1709" i="13"/>
  <c r="V1708" i="13"/>
  <c r="V1707" i="13"/>
  <c r="V1706" i="13"/>
  <c r="V1705" i="13"/>
  <c r="V1704" i="13"/>
  <c r="V1703" i="13"/>
  <c r="V1702" i="13"/>
  <c r="V1701" i="13"/>
  <c r="V1700" i="13"/>
  <c r="V1699" i="13"/>
  <c r="V1698" i="13"/>
  <c r="V1697" i="13"/>
  <c r="V1696" i="13"/>
  <c r="V1695" i="13"/>
  <c r="V1694" i="13"/>
  <c r="V1693" i="13"/>
  <c r="V1692" i="13"/>
  <c r="V1691" i="13"/>
  <c r="V1690" i="13"/>
  <c r="V1689" i="13"/>
  <c r="V1688" i="13"/>
  <c r="V1687" i="13"/>
  <c r="V1686" i="13"/>
  <c r="V1685" i="13"/>
  <c r="V1684" i="13"/>
  <c r="V1683" i="13"/>
  <c r="V1682" i="13"/>
  <c r="V1681" i="13"/>
  <c r="V1680" i="13"/>
  <c r="V1679" i="13"/>
  <c r="V1678" i="13"/>
  <c r="V1677" i="13"/>
  <c r="V1676" i="13"/>
  <c r="V1675" i="13"/>
  <c r="V1674" i="13"/>
  <c r="V1673" i="13"/>
  <c r="V1672" i="13"/>
  <c r="V1671" i="13"/>
  <c r="V1670" i="13"/>
  <c r="V1669" i="13"/>
  <c r="V1668" i="13"/>
  <c r="V1667" i="13"/>
  <c r="V1666" i="13"/>
  <c r="V1665" i="13"/>
  <c r="V1664" i="13"/>
  <c r="V1663" i="13"/>
  <c r="V1662" i="13"/>
  <c r="V1661" i="13"/>
  <c r="V1660" i="13"/>
  <c r="V1659" i="13"/>
  <c r="V1658" i="13"/>
  <c r="V1657" i="13"/>
  <c r="V1656" i="13"/>
  <c r="V1655" i="13"/>
  <c r="V1654" i="13"/>
  <c r="V1653" i="13"/>
  <c r="V1652" i="13"/>
  <c r="V1651" i="13"/>
  <c r="V1650" i="13"/>
  <c r="V1649" i="13"/>
  <c r="V1648" i="13"/>
  <c r="V1647" i="13"/>
  <c r="V1646" i="13"/>
  <c r="V1645" i="13"/>
  <c r="V1644" i="13"/>
  <c r="V1643" i="13"/>
  <c r="V1642" i="13"/>
  <c r="V1641" i="13"/>
  <c r="V1640" i="13"/>
  <c r="V1639" i="13"/>
  <c r="V1638" i="13"/>
  <c r="V1637" i="13"/>
  <c r="V1636" i="13"/>
  <c r="V1635" i="13"/>
  <c r="V1634" i="13"/>
  <c r="V1633" i="13"/>
  <c r="V1632" i="13"/>
  <c r="V1631" i="13"/>
  <c r="V1630" i="13"/>
  <c r="V1629" i="13"/>
  <c r="V1628" i="13"/>
  <c r="V1627" i="13"/>
  <c r="V1626" i="13"/>
  <c r="V1625" i="13"/>
  <c r="V1624" i="13"/>
  <c r="V1623" i="13"/>
  <c r="V1622" i="13"/>
  <c r="V1621" i="13"/>
  <c r="V1620" i="13"/>
  <c r="V1619" i="13"/>
  <c r="V1618" i="13"/>
  <c r="V1617" i="13"/>
  <c r="V1616" i="13"/>
  <c r="V1615" i="13"/>
  <c r="V1614" i="13"/>
  <c r="V1613" i="13"/>
  <c r="V1612" i="13"/>
  <c r="V1611" i="13"/>
  <c r="V1610" i="13"/>
  <c r="V1609" i="13"/>
  <c r="V1608" i="13"/>
  <c r="V1607" i="13"/>
  <c r="V1606" i="13"/>
  <c r="V1605" i="13"/>
  <c r="V1604" i="13"/>
  <c r="V1603" i="13"/>
  <c r="V1602" i="13"/>
  <c r="V1601" i="13"/>
  <c r="V1600" i="13"/>
  <c r="V1599" i="13"/>
  <c r="V1598" i="13"/>
  <c r="V1597" i="13"/>
  <c r="V1596" i="13"/>
  <c r="V1595" i="13"/>
  <c r="V1594" i="13"/>
  <c r="V1593" i="13"/>
  <c r="V1592" i="13"/>
  <c r="V1591" i="13"/>
  <c r="V1590" i="13"/>
  <c r="V1589" i="13"/>
  <c r="V1588" i="13"/>
  <c r="V1587" i="13"/>
  <c r="V1586" i="13"/>
  <c r="V1585" i="13"/>
  <c r="V1584" i="13"/>
  <c r="V1583" i="13"/>
  <c r="V1582" i="13"/>
  <c r="V1581" i="13"/>
  <c r="V1580" i="13"/>
  <c r="V1579" i="13"/>
  <c r="V1578" i="13"/>
  <c r="V1577" i="13"/>
  <c r="V1576" i="13"/>
  <c r="V1575" i="13"/>
  <c r="V1574" i="13"/>
  <c r="V1573" i="13"/>
  <c r="V1572" i="13"/>
  <c r="V1571" i="13"/>
  <c r="V1570" i="13"/>
  <c r="V1569" i="13"/>
  <c r="V1568" i="13"/>
  <c r="V1567" i="13"/>
  <c r="V1566" i="13"/>
  <c r="V1565" i="13"/>
  <c r="V1564" i="13"/>
  <c r="V1563" i="13"/>
  <c r="V1562" i="13"/>
  <c r="V1561" i="13"/>
  <c r="V1560" i="13"/>
  <c r="V1559" i="13"/>
  <c r="V1558" i="13"/>
  <c r="V1557" i="13"/>
  <c r="V1556" i="13"/>
  <c r="V1555" i="13"/>
  <c r="V1554" i="13"/>
  <c r="V1553" i="13"/>
  <c r="V1552" i="13"/>
  <c r="V1551" i="13"/>
  <c r="V1550" i="13"/>
  <c r="V1549" i="13"/>
  <c r="V1548" i="13"/>
  <c r="V1547" i="13"/>
  <c r="V1546" i="13"/>
  <c r="V1545" i="13"/>
  <c r="V1544" i="13"/>
  <c r="V1543" i="13"/>
  <c r="V1542" i="13"/>
  <c r="V1541" i="13"/>
  <c r="V1540" i="13"/>
  <c r="V1539" i="13"/>
  <c r="V1538" i="13"/>
  <c r="V1537" i="13"/>
  <c r="V1536" i="13"/>
  <c r="V1535" i="13"/>
  <c r="V1534" i="13"/>
  <c r="V1533" i="13"/>
  <c r="V1532" i="13"/>
  <c r="V1531" i="13"/>
  <c r="V1530" i="13"/>
  <c r="V1529" i="13"/>
  <c r="V1528" i="13"/>
  <c r="V1527" i="13"/>
  <c r="V1526" i="13"/>
  <c r="V1525" i="13"/>
  <c r="V1524" i="13"/>
  <c r="V1523" i="13"/>
  <c r="V1522" i="13"/>
  <c r="V1521" i="13"/>
  <c r="V1520" i="13"/>
  <c r="V1519" i="13"/>
  <c r="V1518" i="13"/>
  <c r="V1517" i="13"/>
  <c r="V1516" i="13"/>
  <c r="V1515" i="13"/>
  <c r="V1514" i="13"/>
  <c r="V1513" i="13"/>
  <c r="V1512" i="13"/>
  <c r="V1511" i="13"/>
  <c r="V1510" i="13"/>
  <c r="V1509" i="13"/>
  <c r="V1508" i="13"/>
  <c r="V1507" i="13"/>
  <c r="V1506" i="13"/>
  <c r="V1505" i="13"/>
  <c r="V1504" i="13"/>
  <c r="V1503" i="13"/>
  <c r="V1502" i="13"/>
  <c r="V1501" i="13"/>
  <c r="V1500" i="13"/>
  <c r="V1499" i="13"/>
  <c r="V1498" i="13"/>
  <c r="V1497" i="13"/>
  <c r="V1496" i="13"/>
  <c r="V1495" i="13"/>
  <c r="V1494" i="13"/>
  <c r="V1493" i="13"/>
  <c r="V1492" i="13"/>
  <c r="V1491" i="13"/>
  <c r="V1490" i="13"/>
  <c r="V1489" i="13"/>
  <c r="V1488" i="13"/>
  <c r="V1487" i="13"/>
  <c r="V1486" i="13"/>
  <c r="V1485" i="13"/>
  <c r="V1484" i="13"/>
  <c r="V1483" i="13"/>
  <c r="V1482" i="13"/>
  <c r="V1481" i="13"/>
  <c r="V1480" i="13"/>
  <c r="V1479" i="13"/>
  <c r="V1478" i="13"/>
  <c r="V1477" i="13"/>
  <c r="V1476" i="13"/>
  <c r="V1475" i="13"/>
  <c r="V1474" i="13"/>
  <c r="V1473" i="13"/>
  <c r="V1472" i="13"/>
  <c r="V1471" i="13"/>
  <c r="V1470" i="13"/>
  <c r="V1469" i="13"/>
  <c r="V1468" i="13"/>
  <c r="V1467" i="13"/>
  <c r="V1466" i="13"/>
  <c r="V1465" i="13"/>
  <c r="V1464" i="13"/>
  <c r="V1463" i="13"/>
  <c r="V1462" i="13"/>
  <c r="V1461" i="13"/>
  <c r="V1460" i="13"/>
  <c r="V1459" i="13"/>
  <c r="V1458" i="13"/>
  <c r="V1457" i="13"/>
  <c r="V1456" i="13"/>
  <c r="V1455" i="13"/>
  <c r="V1454" i="13"/>
  <c r="V1453" i="13"/>
  <c r="V1452" i="13"/>
  <c r="V1451" i="13"/>
  <c r="V1450" i="13"/>
  <c r="V1449" i="13"/>
  <c r="V1448" i="13"/>
  <c r="V1447" i="13"/>
  <c r="V1446" i="13"/>
  <c r="V1445" i="13"/>
  <c r="V1444" i="13"/>
  <c r="V1443" i="13"/>
  <c r="V1442" i="13"/>
  <c r="V1441" i="13"/>
  <c r="V1440" i="13"/>
  <c r="V1439" i="13"/>
  <c r="V1438" i="13"/>
  <c r="V1437" i="13"/>
  <c r="V1436" i="13"/>
  <c r="V1435" i="13"/>
  <c r="V1434" i="13"/>
  <c r="V1433" i="13"/>
  <c r="V1432" i="13"/>
  <c r="V1431" i="13"/>
  <c r="V1430" i="13"/>
  <c r="V1429" i="13"/>
  <c r="V1428" i="13"/>
  <c r="V1427" i="13"/>
  <c r="V1426" i="13"/>
  <c r="V1425" i="13"/>
  <c r="V1424" i="13"/>
  <c r="V1423" i="13"/>
  <c r="V1422" i="13"/>
  <c r="V1421" i="13"/>
  <c r="V1420" i="13"/>
  <c r="V1419" i="13"/>
  <c r="V1418" i="13"/>
  <c r="V1417" i="13"/>
  <c r="V1416" i="13"/>
  <c r="V1415" i="13"/>
  <c r="V1414" i="13"/>
  <c r="V1413" i="13"/>
  <c r="V1412" i="13"/>
  <c r="V1411" i="13"/>
  <c r="V1410" i="13"/>
  <c r="V1409" i="13"/>
  <c r="V1408" i="13"/>
  <c r="V1407" i="13"/>
  <c r="V1406" i="13"/>
  <c r="V1405" i="13"/>
  <c r="V1404" i="13"/>
  <c r="V1403" i="13"/>
  <c r="V1402" i="13"/>
  <c r="V1401" i="13"/>
  <c r="V1400" i="13"/>
  <c r="V1399" i="13"/>
  <c r="V1398" i="13"/>
  <c r="V1397" i="13"/>
  <c r="V1396" i="13"/>
  <c r="V1395" i="13"/>
  <c r="V1394" i="13"/>
  <c r="V1393" i="13"/>
  <c r="V1392" i="13"/>
  <c r="V1391" i="13"/>
  <c r="V1390" i="13"/>
  <c r="V1389" i="13"/>
  <c r="V1388" i="13"/>
  <c r="V1387" i="13"/>
  <c r="V1386" i="13"/>
  <c r="V1385" i="13"/>
  <c r="V1384" i="13"/>
  <c r="V1383" i="13"/>
  <c r="V1382" i="13"/>
  <c r="V1381" i="13"/>
  <c r="V1380" i="13"/>
  <c r="V1379" i="13"/>
  <c r="V1378" i="13"/>
  <c r="V1377" i="13"/>
  <c r="V1376" i="13"/>
  <c r="V1375" i="13"/>
  <c r="V1374" i="13"/>
  <c r="V1373" i="13"/>
  <c r="V1372" i="13"/>
  <c r="V1371" i="13"/>
  <c r="V1370" i="13"/>
  <c r="V1369" i="13"/>
  <c r="V1368" i="13"/>
  <c r="V1367" i="13"/>
  <c r="V1366" i="13"/>
  <c r="V1365" i="13"/>
  <c r="V1364" i="13"/>
  <c r="V1363" i="13"/>
  <c r="V1362" i="13"/>
  <c r="V1361" i="13"/>
  <c r="V1360" i="13"/>
  <c r="V1359" i="13"/>
  <c r="V1358" i="13"/>
  <c r="V1357" i="13"/>
  <c r="V1356" i="13"/>
  <c r="V1355" i="13"/>
  <c r="V1354" i="13"/>
  <c r="V1353" i="13"/>
  <c r="V1352" i="13"/>
  <c r="V1351" i="13"/>
  <c r="V1350" i="13"/>
  <c r="V1349" i="13"/>
  <c r="V1348" i="13"/>
  <c r="V1347" i="13"/>
  <c r="V1346" i="13"/>
  <c r="V1345" i="13"/>
  <c r="V1344" i="13"/>
  <c r="V1343" i="13"/>
  <c r="V1342" i="13"/>
  <c r="V1341" i="13"/>
  <c r="V1340" i="13"/>
  <c r="V1339" i="13"/>
  <c r="V1338" i="13"/>
  <c r="V1337" i="13"/>
  <c r="V1336" i="13"/>
  <c r="V1335" i="13"/>
  <c r="V1334" i="13"/>
  <c r="V1333" i="13"/>
  <c r="V1332" i="13"/>
  <c r="V1331" i="13"/>
  <c r="V1330" i="13"/>
  <c r="V1329" i="13"/>
  <c r="V1328" i="13"/>
  <c r="V1327" i="13"/>
  <c r="V1326" i="13"/>
  <c r="V1325" i="13"/>
  <c r="V1324" i="13"/>
  <c r="V1323" i="13"/>
  <c r="V1322" i="13"/>
  <c r="V1321" i="13"/>
  <c r="V1320" i="13"/>
  <c r="V1319" i="13"/>
  <c r="V1318" i="13"/>
  <c r="V1317" i="13"/>
  <c r="V1316" i="13"/>
  <c r="V1315" i="13"/>
  <c r="V1314" i="13"/>
  <c r="V1313" i="13"/>
  <c r="V1312" i="13"/>
  <c r="V1311" i="13"/>
  <c r="V1310" i="13"/>
  <c r="V1309" i="13"/>
  <c r="V1308" i="13"/>
  <c r="V1307" i="13"/>
  <c r="V1306" i="13"/>
  <c r="V1305" i="13"/>
  <c r="V1304" i="13"/>
  <c r="V1303" i="13"/>
  <c r="V1302" i="13"/>
  <c r="V1301" i="13"/>
  <c r="V1300" i="13"/>
  <c r="V1299" i="13"/>
  <c r="V1298" i="13"/>
  <c r="V1297" i="13"/>
  <c r="V1296" i="13"/>
  <c r="V1295" i="13"/>
  <c r="V1294" i="13"/>
  <c r="V1293" i="13"/>
  <c r="V1292" i="13"/>
  <c r="V1291" i="13"/>
  <c r="V1290" i="13"/>
  <c r="V1289" i="13"/>
  <c r="V1288" i="13"/>
  <c r="V1287" i="13"/>
  <c r="V1286" i="13"/>
  <c r="V1285" i="13"/>
  <c r="V1284" i="13"/>
  <c r="V1283" i="13"/>
  <c r="V1282" i="13"/>
  <c r="V1281" i="13"/>
  <c r="V1280" i="13"/>
  <c r="V1279" i="13"/>
  <c r="V1278" i="13"/>
  <c r="V1277" i="13"/>
  <c r="V1276" i="13"/>
  <c r="V1275" i="13"/>
  <c r="V1274" i="13"/>
  <c r="V1273" i="13"/>
  <c r="V1272" i="13"/>
  <c r="V1271" i="13"/>
  <c r="V1270" i="13"/>
  <c r="V1269" i="13"/>
  <c r="V1268" i="13"/>
  <c r="V1267" i="13"/>
  <c r="V1266" i="13"/>
  <c r="V1265" i="13"/>
  <c r="V1264" i="13"/>
  <c r="V1263" i="13"/>
  <c r="V1262" i="13"/>
  <c r="V1261" i="13"/>
  <c r="V1260" i="13"/>
  <c r="V1259" i="13"/>
  <c r="V1258" i="13"/>
  <c r="V1257" i="13"/>
  <c r="V1256" i="13"/>
  <c r="V1255" i="13"/>
  <c r="V1254" i="13"/>
  <c r="V1253" i="13"/>
  <c r="V1252" i="13"/>
  <c r="V1251" i="13"/>
  <c r="V1250" i="13"/>
  <c r="V1249" i="13"/>
  <c r="V1248" i="13"/>
  <c r="V1247" i="13"/>
  <c r="V1246" i="13"/>
  <c r="V1245" i="13"/>
  <c r="V1244" i="13"/>
  <c r="V1243" i="13"/>
  <c r="V1242" i="13"/>
  <c r="V1241" i="13"/>
  <c r="V1240" i="13"/>
  <c r="V1239" i="13"/>
  <c r="V1238" i="13"/>
  <c r="V1237" i="13"/>
  <c r="V1236" i="13"/>
  <c r="V1235" i="13"/>
  <c r="V1234" i="13"/>
  <c r="V1233" i="13"/>
  <c r="V1232" i="13"/>
  <c r="V1231" i="13"/>
  <c r="V1230" i="13"/>
  <c r="V1229" i="13"/>
  <c r="V1228" i="13"/>
  <c r="V1227" i="13"/>
  <c r="V1226" i="13"/>
  <c r="V1225" i="13"/>
  <c r="V1224" i="13"/>
  <c r="V1223" i="13"/>
  <c r="V1222" i="13"/>
  <c r="V1221" i="13"/>
  <c r="V1220" i="13"/>
  <c r="V1219" i="13"/>
  <c r="V1218" i="13"/>
  <c r="V1217" i="13"/>
  <c r="V1216" i="13"/>
  <c r="V1215" i="13"/>
  <c r="V1214" i="13"/>
  <c r="V1213" i="13"/>
  <c r="V1212" i="13"/>
  <c r="V1211" i="13"/>
  <c r="V1210" i="13"/>
  <c r="V1209" i="13"/>
  <c r="V1208" i="13"/>
  <c r="V1207" i="13"/>
  <c r="V1206" i="13"/>
  <c r="V1205" i="13"/>
  <c r="V1204" i="13"/>
  <c r="V1203" i="13"/>
  <c r="V1202" i="13"/>
  <c r="V1201" i="13"/>
  <c r="V1200" i="13"/>
  <c r="V1199" i="13"/>
  <c r="V1198" i="13"/>
  <c r="V1197" i="13"/>
  <c r="V1196" i="13"/>
  <c r="V1195" i="13"/>
  <c r="V1194" i="13"/>
  <c r="V1193" i="13"/>
  <c r="V1192" i="13"/>
  <c r="V1191" i="13"/>
  <c r="V1190" i="13"/>
  <c r="V1189" i="13"/>
  <c r="V1188" i="13"/>
  <c r="V1187" i="13"/>
  <c r="V1186" i="13"/>
  <c r="V1185" i="13"/>
  <c r="V1184" i="13"/>
  <c r="V1183" i="13"/>
  <c r="V1182" i="13"/>
  <c r="V1181" i="13"/>
  <c r="V1180" i="13"/>
  <c r="V1179" i="13"/>
  <c r="V1178" i="13"/>
  <c r="V1177" i="13"/>
  <c r="V1176" i="13"/>
  <c r="V1175" i="13"/>
  <c r="V1174" i="13"/>
  <c r="V1173" i="13"/>
  <c r="V1172" i="13"/>
  <c r="V1171" i="13"/>
  <c r="V1170" i="13"/>
  <c r="V1169" i="13"/>
  <c r="V1168" i="13"/>
  <c r="V1167" i="13"/>
  <c r="V1166" i="13"/>
  <c r="V1165" i="13"/>
  <c r="V1164" i="13"/>
  <c r="V1163" i="13"/>
  <c r="V1162" i="13"/>
  <c r="V1161" i="13"/>
  <c r="V1160" i="13"/>
  <c r="V1159" i="13"/>
  <c r="V1158" i="13"/>
  <c r="V1157" i="13"/>
  <c r="V1156" i="13"/>
  <c r="V1155" i="13"/>
  <c r="V1154" i="13"/>
  <c r="V1153" i="13"/>
  <c r="V1152" i="13"/>
  <c r="V1151" i="13"/>
  <c r="V1150" i="13"/>
  <c r="V1149" i="13"/>
  <c r="V1148" i="13"/>
  <c r="V1147" i="13"/>
  <c r="V1146" i="13"/>
  <c r="V1145" i="13"/>
  <c r="V1144" i="13"/>
  <c r="V1143" i="13"/>
  <c r="V1142" i="13"/>
  <c r="V1141" i="13"/>
  <c r="V1140" i="13"/>
  <c r="V1139" i="13"/>
  <c r="V1138" i="13"/>
  <c r="V1137" i="13"/>
  <c r="V1136" i="13"/>
  <c r="V1135" i="13"/>
  <c r="V1134" i="13"/>
  <c r="V1133" i="13"/>
  <c r="V1132" i="13"/>
  <c r="V1131" i="13"/>
  <c r="V1130" i="13"/>
  <c r="V1129" i="13"/>
  <c r="V1128" i="13"/>
  <c r="V1127" i="13"/>
  <c r="V1126" i="13"/>
  <c r="V1125" i="13"/>
  <c r="V1124" i="13"/>
  <c r="V1123" i="13"/>
  <c r="V1122" i="13"/>
  <c r="V1121" i="13"/>
  <c r="V1120" i="13"/>
  <c r="V1119" i="13"/>
  <c r="V1118" i="13"/>
  <c r="V1117" i="13"/>
  <c r="V1116" i="13"/>
  <c r="V1115" i="13"/>
  <c r="V1114" i="13"/>
  <c r="V1113" i="13"/>
  <c r="V1112" i="13"/>
  <c r="V1111" i="13"/>
  <c r="V1110" i="13"/>
  <c r="V1109" i="13"/>
  <c r="V1108" i="13"/>
  <c r="V1107" i="13"/>
  <c r="V1106" i="13"/>
  <c r="V1105" i="13"/>
  <c r="V1104" i="13"/>
  <c r="V1103" i="13"/>
  <c r="V1102" i="13"/>
  <c r="V1101" i="13"/>
  <c r="V1100" i="13"/>
  <c r="V1099" i="13"/>
  <c r="V1098" i="13"/>
  <c r="V1097" i="13"/>
  <c r="V1096" i="13"/>
  <c r="V1095" i="13"/>
  <c r="V1094" i="13"/>
  <c r="V1093" i="13"/>
  <c r="V1092" i="13"/>
  <c r="V1091" i="13"/>
  <c r="V1090" i="13"/>
  <c r="V1089" i="13"/>
  <c r="V1088" i="13"/>
  <c r="V1087" i="13"/>
  <c r="V1086" i="13"/>
  <c r="V1085" i="13"/>
  <c r="V1084" i="13"/>
  <c r="V1083" i="13"/>
  <c r="V1082" i="13"/>
  <c r="V1081" i="13"/>
  <c r="V1080" i="13"/>
  <c r="V1079" i="13"/>
  <c r="V1078" i="13"/>
  <c r="V1077" i="13"/>
  <c r="V1076" i="13"/>
  <c r="V1075" i="13"/>
  <c r="V1074" i="13"/>
  <c r="V1073" i="13"/>
  <c r="V1072" i="13"/>
  <c r="V1071" i="13"/>
  <c r="V1070" i="13"/>
  <c r="V1069" i="13"/>
  <c r="V1068" i="13"/>
  <c r="V1067" i="13"/>
  <c r="V1066" i="13"/>
  <c r="V1065" i="13"/>
  <c r="V1064" i="13"/>
  <c r="V1063" i="13"/>
  <c r="V1062" i="13"/>
  <c r="V1061" i="13"/>
  <c r="V1060" i="13"/>
  <c r="V1059" i="13"/>
  <c r="V1058" i="13"/>
  <c r="V1057" i="13"/>
  <c r="V1056" i="13"/>
  <c r="V1055" i="13"/>
  <c r="V1054" i="13"/>
  <c r="V1053" i="13"/>
  <c r="V1052" i="13"/>
  <c r="V1051" i="13"/>
  <c r="V1050" i="13"/>
  <c r="V1049" i="13"/>
  <c r="V1048" i="13"/>
  <c r="V1047" i="13"/>
  <c r="V1046" i="13"/>
  <c r="V1045" i="13"/>
  <c r="V1044" i="13"/>
  <c r="V1043" i="13"/>
  <c r="V1042" i="13"/>
  <c r="V1041" i="13"/>
  <c r="V1040" i="13"/>
  <c r="V1039" i="13"/>
  <c r="V1038" i="13"/>
  <c r="V1037" i="13"/>
  <c r="V1036" i="13"/>
  <c r="V1035" i="13"/>
  <c r="V1034" i="13"/>
  <c r="V1033" i="13"/>
  <c r="V1032" i="13"/>
  <c r="V1031" i="13"/>
  <c r="V1030" i="13"/>
  <c r="V1029" i="13"/>
  <c r="V1028" i="13"/>
  <c r="V1027" i="13"/>
  <c r="V1026" i="13"/>
  <c r="V1025" i="13"/>
  <c r="V1024" i="13"/>
  <c r="V1023" i="13"/>
  <c r="V1022" i="13"/>
  <c r="V1021" i="13"/>
  <c r="V1020" i="13"/>
  <c r="V1019" i="13"/>
  <c r="V1018" i="13"/>
  <c r="V1017" i="13"/>
  <c r="V1016" i="13"/>
  <c r="V1015" i="13"/>
  <c r="V1014" i="13"/>
  <c r="V1013" i="13"/>
  <c r="V1012" i="13"/>
  <c r="V1011" i="13"/>
  <c r="V1010" i="13"/>
  <c r="V1009" i="13"/>
  <c r="V1008" i="13"/>
  <c r="V1007" i="13"/>
  <c r="V1006" i="13"/>
  <c r="V1005" i="13"/>
  <c r="V1004" i="13"/>
  <c r="V1003" i="13"/>
  <c r="V1002" i="13"/>
  <c r="V1001" i="13"/>
  <c r="V1000" i="13"/>
  <c r="V999" i="13"/>
  <c r="V998" i="13"/>
  <c r="V997" i="13"/>
  <c r="V996" i="13"/>
  <c r="V995" i="13"/>
  <c r="V994" i="13"/>
  <c r="V993" i="13"/>
  <c r="V992" i="13"/>
  <c r="V991" i="13"/>
  <c r="V990" i="13"/>
  <c r="V989" i="13"/>
  <c r="V988" i="13"/>
  <c r="V987" i="13"/>
  <c r="V986" i="13"/>
  <c r="V985" i="13"/>
  <c r="V984" i="13"/>
  <c r="V983" i="13"/>
  <c r="V982" i="13"/>
  <c r="V981" i="13"/>
  <c r="V980" i="13"/>
  <c r="V979" i="13"/>
  <c r="V978" i="13"/>
  <c r="V977" i="13"/>
  <c r="V976" i="13"/>
  <c r="V975" i="13"/>
  <c r="V974" i="13"/>
  <c r="V973" i="13"/>
  <c r="V972" i="13"/>
  <c r="V971" i="13"/>
  <c r="V970" i="13"/>
  <c r="V969" i="13"/>
  <c r="V968" i="13"/>
  <c r="V967" i="13"/>
  <c r="V966" i="13"/>
  <c r="V965" i="13"/>
  <c r="V964" i="13"/>
  <c r="V963" i="13"/>
  <c r="V962" i="13"/>
  <c r="V961" i="13"/>
  <c r="V960" i="13"/>
  <c r="V959" i="13"/>
  <c r="V958" i="13"/>
  <c r="V957" i="13"/>
  <c r="V956" i="13"/>
  <c r="V955" i="13"/>
  <c r="V954" i="13"/>
  <c r="V953" i="13"/>
  <c r="V952" i="13"/>
  <c r="V951" i="13"/>
  <c r="V950" i="13"/>
  <c r="V949" i="13"/>
  <c r="V948" i="13"/>
  <c r="V947" i="13"/>
  <c r="V946" i="13"/>
  <c r="V945" i="13"/>
  <c r="V944" i="13"/>
  <c r="V943" i="13"/>
  <c r="V942" i="13"/>
  <c r="V941" i="13"/>
  <c r="V940" i="13"/>
  <c r="V939" i="13"/>
  <c r="V938" i="13"/>
  <c r="V937" i="13"/>
  <c r="V936" i="13"/>
  <c r="V935" i="13"/>
  <c r="V934" i="13"/>
  <c r="V933" i="13"/>
  <c r="V932" i="13"/>
  <c r="V931" i="13"/>
  <c r="V930" i="13"/>
  <c r="V929" i="13"/>
  <c r="V928" i="13"/>
  <c r="V927" i="13"/>
  <c r="V926" i="13"/>
  <c r="V925" i="13"/>
  <c r="V924" i="13"/>
  <c r="V923" i="13"/>
  <c r="V922" i="13"/>
  <c r="V921" i="13"/>
  <c r="V920" i="13"/>
  <c r="V919" i="13"/>
  <c r="V918" i="13"/>
  <c r="V917" i="13"/>
  <c r="V916" i="13"/>
  <c r="V915" i="13"/>
  <c r="V914" i="13"/>
  <c r="V913" i="13"/>
  <c r="V912" i="13"/>
  <c r="V911" i="13"/>
  <c r="V910" i="13"/>
  <c r="V909" i="13"/>
  <c r="V908" i="13"/>
  <c r="V907" i="13"/>
  <c r="V906" i="13"/>
  <c r="V905" i="13"/>
  <c r="V904" i="13"/>
  <c r="V903" i="13"/>
  <c r="V902" i="13"/>
  <c r="V901" i="13"/>
  <c r="V900" i="13"/>
  <c r="V899" i="13"/>
  <c r="V898" i="13"/>
  <c r="V897" i="13"/>
  <c r="V896" i="13"/>
  <c r="V895" i="13"/>
  <c r="V894" i="13"/>
  <c r="V893" i="13"/>
  <c r="V892" i="13"/>
  <c r="V891" i="13"/>
  <c r="V890" i="13"/>
  <c r="V889" i="13"/>
  <c r="V888" i="13"/>
  <c r="V887" i="13"/>
  <c r="V886" i="13"/>
  <c r="V885" i="13"/>
  <c r="V884" i="13"/>
  <c r="V883" i="13"/>
  <c r="V882" i="13"/>
  <c r="V881" i="13"/>
  <c r="V880" i="13"/>
  <c r="V879" i="13"/>
  <c r="V878" i="13"/>
  <c r="V877" i="13"/>
  <c r="V876" i="13"/>
  <c r="V875" i="13"/>
  <c r="V874" i="13"/>
  <c r="V873" i="13"/>
  <c r="V872" i="13"/>
  <c r="V871" i="13"/>
  <c r="V870" i="13"/>
  <c r="V869" i="13"/>
  <c r="V868" i="13"/>
  <c r="V867" i="13"/>
  <c r="V866" i="13"/>
  <c r="V865" i="13"/>
  <c r="V864" i="13"/>
  <c r="V863" i="13"/>
  <c r="V862" i="13"/>
  <c r="V861" i="13"/>
  <c r="V860" i="13"/>
  <c r="V859" i="13"/>
  <c r="V858" i="13"/>
  <c r="V857" i="13"/>
  <c r="V856" i="13"/>
  <c r="V855" i="13"/>
  <c r="V854" i="13"/>
  <c r="V853" i="13"/>
  <c r="V852" i="13"/>
  <c r="V851" i="13"/>
  <c r="V850" i="13"/>
  <c r="V849" i="13"/>
  <c r="V848" i="13"/>
  <c r="V847" i="13"/>
  <c r="V846" i="13"/>
  <c r="V845" i="13"/>
  <c r="V844" i="13"/>
  <c r="V843" i="13"/>
  <c r="V842" i="13"/>
  <c r="V841" i="13"/>
  <c r="V840" i="13"/>
  <c r="V839" i="13"/>
  <c r="V838" i="13"/>
  <c r="V837" i="13"/>
  <c r="V836" i="13"/>
  <c r="V835" i="13"/>
  <c r="V834" i="13"/>
  <c r="V833" i="13"/>
  <c r="V832" i="13"/>
  <c r="V831" i="13"/>
  <c r="V830" i="13"/>
  <c r="V829" i="13"/>
  <c r="V828" i="13"/>
  <c r="V827" i="13"/>
  <c r="V826" i="13"/>
  <c r="V825" i="13"/>
  <c r="V824" i="13"/>
  <c r="V823" i="13"/>
  <c r="V822" i="13"/>
  <c r="V821" i="13"/>
  <c r="V820" i="13"/>
  <c r="V819" i="13"/>
  <c r="V818" i="13"/>
  <c r="V817" i="13"/>
  <c r="V816" i="13"/>
  <c r="V815" i="13"/>
  <c r="V814" i="13"/>
  <c r="V813" i="13"/>
  <c r="V812" i="13"/>
  <c r="V811" i="13"/>
  <c r="V810" i="13"/>
  <c r="V809" i="13"/>
  <c r="V808" i="13"/>
  <c r="V807" i="13"/>
  <c r="V806" i="13"/>
  <c r="V805" i="13"/>
  <c r="V804" i="13"/>
  <c r="V803" i="13"/>
  <c r="V802" i="13"/>
  <c r="V801" i="13"/>
  <c r="V800" i="13"/>
  <c r="V799" i="13"/>
  <c r="V798" i="13"/>
  <c r="V797" i="13"/>
  <c r="V796" i="13"/>
  <c r="V795" i="13"/>
  <c r="V794" i="13"/>
  <c r="V793" i="13"/>
  <c r="V792" i="13"/>
  <c r="V791" i="13"/>
  <c r="V790" i="13"/>
  <c r="V789" i="13"/>
  <c r="V788" i="13"/>
  <c r="V787" i="13"/>
  <c r="V786" i="13"/>
  <c r="V785" i="13"/>
  <c r="V784" i="13"/>
  <c r="V783" i="13"/>
  <c r="V782" i="13"/>
  <c r="V781" i="13"/>
  <c r="V780" i="13"/>
  <c r="V779" i="13"/>
  <c r="V778" i="13"/>
  <c r="V777" i="13"/>
  <c r="V776" i="13"/>
  <c r="V775" i="13"/>
  <c r="V774" i="13"/>
  <c r="V773" i="13"/>
  <c r="V772" i="13"/>
  <c r="V771" i="13"/>
  <c r="V770" i="13"/>
  <c r="V769" i="13"/>
  <c r="V768" i="13"/>
  <c r="V767" i="13"/>
  <c r="V766" i="13"/>
  <c r="V765" i="13"/>
  <c r="V764" i="13"/>
  <c r="V763" i="13"/>
  <c r="V762" i="13"/>
  <c r="V761" i="13"/>
  <c r="V760" i="13"/>
  <c r="V759" i="13"/>
  <c r="V758" i="13"/>
  <c r="V757" i="13"/>
  <c r="V756" i="13"/>
  <c r="V755" i="13"/>
  <c r="V754" i="13"/>
  <c r="V753" i="13"/>
  <c r="V752" i="13"/>
  <c r="V751" i="13"/>
  <c r="V750" i="13"/>
  <c r="V749" i="13"/>
  <c r="V748" i="13"/>
  <c r="V747" i="13"/>
  <c r="V746" i="13"/>
  <c r="V745" i="13"/>
  <c r="V744" i="13"/>
  <c r="V743" i="13"/>
  <c r="V742" i="13"/>
  <c r="V741" i="13"/>
  <c r="V740" i="13"/>
  <c r="V739" i="13"/>
  <c r="V738" i="13"/>
  <c r="V737" i="13"/>
  <c r="V736" i="13"/>
  <c r="V735" i="13"/>
  <c r="V734" i="13"/>
  <c r="V733" i="13"/>
  <c r="V732" i="13"/>
  <c r="V731" i="13"/>
  <c r="V730" i="13"/>
  <c r="V729" i="13"/>
  <c r="V728" i="13"/>
  <c r="V727" i="13"/>
  <c r="V726" i="13"/>
  <c r="V725" i="13"/>
  <c r="V724" i="13"/>
  <c r="V723" i="13"/>
  <c r="V722" i="13"/>
  <c r="V721" i="13"/>
  <c r="V720" i="13"/>
  <c r="V719" i="13"/>
  <c r="V718" i="13"/>
  <c r="V717" i="13"/>
  <c r="V716" i="13"/>
  <c r="V715" i="13"/>
  <c r="V714" i="13"/>
  <c r="V713" i="13"/>
  <c r="V712" i="13"/>
  <c r="V711" i="13"/>
  <c r="V710" i="13"/>
  <c r="V709" i="13"/>
  <c r="V708" i="13"/>
  <c r="V707" i="13"/>
  <c r="V706" i="13"/>
  <c r="V705" i="13"/>
  <c r="V704" i="13"/>
  <c r="V703" i="13"/>
  <c r="V702" i="13"/>
  <c r="V701" i="13"/>
  <c r="V700" i="13"/>
  <c r="V699" i="13"/>
  <c r="V698" i="13"/>
  <c r="V697" i="13"/>
  <c r="V696" i="13"/>
  <c r="V695" i="13"/>
  <c r="V694" i="13"/>
  <c r="V693" i="13"/>
  <c r="V692" i="13"/>
  <c r="V691" i="13"/>
  <c r="V690" i="13"/>
  <c r="V689" i="13"/>
  <c r="V688" i="13"/>
  <c r="V687" i="13"/>
  <c r="V686" i="13"/>
  <c r="V685" i="13"/>
  <c r="V684" i="13"/>
  <c r="V683" i="13"/>
  <c r="V682" i="13"/>
  <c r="V681" i="13"/>
  <c r="V680" i="13"/>
  <c r="V679" i="13"/>
  <c r="V678" i="13"/>
  <c r="V677" i="13"/>
  <c r="V676" i="13"/>
  <c r="V675" i="13"/>
  <c r="V674" i="13"/>
  <c r="V673" i="13"/>
  <c r="V672" i="13"/>
  <c r="V671" i="13"/>
  <c r="V670" i="13"/>
  <c r="V669" i="13"/>
  <c r="V668" i="13"/>
  <c r="V667" i="13"/>
  <c r="V666" i="13"/>
  <c r="V665" i="13"/>
  <c r="V664" i="13"/>
  <c r="V663" i="13"/>
  <c r="V662" i="13"/>
  <c r="V661" i="13"/>
  <c r="V660" i="13"/>
  <c r="V659" i="13"/>
  <c r="V658" i="13"/>
  <c r="V657" i="13"/>
  <c r="V656" i="13"/>
  <c r="V655" i="13"/>
  <c r="V654" i="13"/>
  <c r="V653" i="13"/>
  <c r="V652" i="13"/>
  <c r="V651" i="13"/>
  <c r="V650" i="13"/>
  <c r="V649" i="13"/>
  <c r="V648" i="13"/>
  <c r="V647" i="13"/>
  <c r="V646" i="13"/>
  <c r="V645" i="13"/>
  <c r="V644" i="13"/>
  <c r="V643" i="13"/>
  <c r="V642" i="13"/>
  <c r="V641" i="13"/>
  <c r="V640" i="13"/>
  <c r="V639" i="13"/>
  <c r="V638" i="13"/>
  <c r="V637" i="13"/>
  <c r="V636" i="13"/>
  <c r="V635" i="13"/>
  <c r="V634" i="13"/>
  <c r="V633" i="13"/>
  <c r="V632" i="13"/>
  <c r="V631" i="13"/>
  <c r="V630" i="13"/>
  <c r="V629" i="13"/>
  <c r="V628" i="13"/>
  <c r="V627" i="13"/>
  <c r="V626" i="13"/>
  <c r="V625" i="13"/>
  <c r="V624" i="13"/>
  <c r="V623" i="13"/>
  <c r="V622" i="13"/>
  <c r="V621" i="13"/>
  <c r="V620" i="13"/>
  <c r="V619" i="13"/>
  <c r="V618" i="13"/>
  <c r="V617" i="13"/>
  <c r="V616" i="13"/>
  <c r="V615" i="13"/>
  <c r="V614" i="13"/>
  <c r="V613" i="13"/>
  <c r="V612" i="13"/>
  <c r="V611" i="13"/>
  <c r="V610" i="13"/>
  <c r="V609" i="13"/>
  <c r="V608" i="13"/>
  <c r="V607" i="13"/>
  <c r="V606" i="13"/>
  <c r="V605" i="13"/>
  <c r="V604" i="13"/>
  <c r="V603" i="13"/>
  <c r="V602" i="13"/>
  <c r="V601" i="13"/>
  <c r="V600" i="13"/>
  <c r="V599" i="13"/>
  <c r="V598" i="13"/>
  <c r="V597" i="13"/>
  <c r="V596" i="13"/>
  <c r="V595" i="13"/>
  <c r="V594" i="13"/>
  <c r="V593" i="13"/>
  <c r="V592" i="13"/>
  <c r="V591" i="13"/>
  <c r="V590" i="13"/>
  <c r="V589" i="13"/>
  <c r="V588" i="13"/>
  <c r="V587" i="13"/>
  <c r="V586" i="13"/>
  <c r="V585" i="13"/>
  <c r="V584" i="13"/>
  <c r="V583" i="13"/>
  <c r="V582" i="13"/>
  <c r="V581" i="13"/>
  <c r="V580" i="13"/>
  <c r="V579" i="13"/>
  <c r="V578" i="13"/>
  <c r="V577" i="13"/>
  <c r="V576" i="13"/>
  <c r="V575" i="13"/>
  <c r="V574" i="13"/>
  <c r="V573" i="13"/>
  <c r="V572" i="13"/>
  <c r="V571" i="13"/>
  <c r="V570" i="13"/>
  <c r="V569" i="13"/>
  <c r="V568" i="13"/>
  <c r="V567" i="13"/>
  <c r="V566" i="13"/>
  <c r="V565" i="13"/>
  <c r="V564" i="13"/>
  <c r="V563" i="13"/>
  <c r="V562" i="13"/>
  <c r="V561" i="13"/>
  <c r="V560" i="13"/>
  <c r="V559" i="13"/>
  <c r="V558" i="13"/>
  <c r="V557" i="13"/>
  <c r="V556" i="13"/>
  <c r="V555" i="13"/>
  <c r="V554" i="13"/>
  <c r="V553" i="13"/>
  <c r="V552" i="13"/>
  <c r="V551" i="13"/>
  <c r="V550" i="13"/>
  <c r="V549" i="13"/>
  <c r="V548" i="13"/>
  <c r="V547" i="13"/>
  <c r="V546" i="13"/>
  <c r="V545" i="13"/>
  <c r="V544" i="13"/>
  <c r="V543" i="13"/>
  <c r="V542" i="13"/>
  <c r="V541" i="13"/>
  <c r="V540" i="13"/>
  <c r="V539" i="13"/>
  <c r="V538" i="13"/>
  <c r="V537" i="13"/>
  <c r="V536" i="13"/>
  <c r="V535" i="13"/>
  <c r="V534" i="13"/>
  <c r="V533" i="13"/>
  <c r="V532" i="13"/>
  <c r="V531" i="13"/>
  <c r="V530" i="13"/>
  <c r="V529" i="13"/>
  <c r="V528" i="13"/>
  <c r="V527" i="13"/>
  <c r="V526" i="13"/>
  <c r="V525" i="13"/>
  <c r="V524" i="13"/>
  <c r="V523" i="13"/>
  <c r="V522" i="13"/>
  <c r="V521" i="13"/>
  <c r="V520" i="13"/>
  <c r="V519" i="13"/>
  <c r="V518" i="13"/>
  <c r="V517" i="13"/>
  <c r="V516" i="13"/>
  <c r="V515" i="13"/>
  <c r="V514" i="13"/>
  <c r="V513" i="13"/>
  <c r="V512" i="13"/>
  <c r="V511" i="13"/>
  <c r="V510" i="13"/>
  <c r="V509" i="13"/>
  <c r="V508" i="13"/>
  <c r="V507" i="13"/>
  <c r="V506" i="13"/>
  <c r="V505" i="13"/>
  <c r="V504" i="13"/>
  <c r="V503" i="13"/>
  <c r="V502" i="13"/>
  <c r="V501" i="13"/>
  <c r="V500" i="13"/>
  <c r="V499" i="13"/>
  <c r="V498" i="13"/>
  <c r="V497" i="13"/>
  <c r="V496" i="13"/>
  <c r="V495" i="13"/>
  <c r="V494" i="13"/>
  <c r="V493" i="13"/>
  <c r="V492" i="13"/>
  <c r="V491" i="13"/>
  <c r="V490" i="13"/>
  <c r="V489" i="13"/>
  <c r="V488" i="13"/>
  <c r="V487" i="13"/>
  <c r="V486" i="13"/>
  <c r="V485" i="13"/>
  <c r="V484" i="13"/>
  <c r="V483" i="13"/>
  <c r="V482" i="13"/>
  <c r="V481" i="13"/>
  <c r="V480" i="13"/>
  <c r="V479" i="13"/>
  <c r="V478" i="13"/>
  <c r="V477" i="13"/>
  <c r="V476" i="13"/>
  <c r="V475" i="13"/>
  <c r="V474" i="13"/>
  <c r="V473" i="13"/>
  <c r="V472" i="13"/>
  <c r="V471" i="13"/>
  <c r="V470" i="13"/>
  <c r="V469" i="13"/>
  <c r="V468" i="13"/>
  <c r="V467" i="13"/>
  <c r="V466" i="13"/>
  <c r="V465" i="13"/>
  <c r="V464" i="13"/>
  <c r="V463" i="13"/>
  <c r="V462" i="13"/>
  <c r="V461" i="13"/>
  <c r="V460" i="13"/>
  <c r="V459" i="13"/>
  <c r="V458" i="13"/>
  <c r="V457" i="13"/>
  <c r="V456" i="13"/>
  <c r="V455" i="13"/>
  <c r="V454" i="13"/>
  <c r="V453" i="13"/>
  <c r="V452" i="13"/>
  <c r="V451" i="13"/>
  <c r="V450" i="13"/>
  <c r="V449" i="13"/>
  <c r="V448" i="13"/>
  <c r="V447" i="13"/>
  <c r="V446" i="13"/>
  <c r="V445" i="13"/>
  <c r="V444" i="13"/>
  <c r="V443" i="13"/>
  <c r="V442" i="13"/>
  <c r="V441" i="13"/>
  <c r="V440" i="13"/>
  <c r="V439" i="13"/>
  <c r="V438" i="13"/>
  <c r="V437" i="13"/>
  <c r="V436" i="13"/>
  <c r="V435" i="13"/>
  <c r="V434" i="13"/>
  <c r="V433" i="13"/>
  <c r="V432" i="13"/>
  <c r="V431" i="13"/>
  <c r="V430" i="13"/>
  <c r="V429" i="13"/>
  <c r="V428" i="13"/>
  <c r="V427" i="13"/>
  <c r="V426" i="13"/>
  <c r="V425" i="13"/>
  <c r="V424" i="13"/>
  <c r="V423" i="13"/>
  <c r="V422" i="13"/>
  <c r="V421" i="13"/>
  <c r="V420" i="13"/>
  <c r="V419" i="13"/>
  <c r="V418" i="13"/>
  <c r="V417" i="13"/>
  <c r="V416" i="13"/>
  <c r="V415" i="13"/>
  <c r="V414" i="13"/>
  <c r="V413" i="13"/>
  <c r="V412" i="13"/>
  <c r="V411" i="13"/>
  <c r="V410" i="13"/>
  <c r="V409" i="13"/>
  <c r="V408" i="13"/>
  <c r="V407" i="13"/>
  <c r="V406" i="13"/>
  <c r="V405" i="13"/>
  <c r="V404" i="13"/>
  <c r="V403" i="13"/>
  <c r="V402" i="13"/>
  <c r="V401" i="13"/>
  <c r="V400" i="13"/>
  <c r="V399" i="13"/>
  <c r="V398" i="13"/>
  <c r="V397" i="13"/>
  <c r="V396" i="13"/>
  <c r="V395" i="13"/>
  <c r="V394" i="13"/>
  <c r="V393" i="13"/>
  <c r="V392" i="13"/>
  <c r="V391" i="13"/>
  <c r="V390" i="13"/>
  <c r="V389" i="13"/>
  <c r="V388" i="13"/>
  <c r="V387" i="13"/>
  <c r="V386" i="13"/>
  <c r="V385" i="13"/>
  <c r="V384" i="13"/>
  <c r="V383" i="13"/>
  <c r="V382" i="13"/>
  <c r="V381" i="13"/>
  <c r="V380" i="13"/>
  <c r="V379" i="13"/>
  <c r="V378" i="13"/>
  <c r="V377" i="13"/>
  <c r="V376" i="13"/>
  <c r="V375" i="13"/>
  <c r="V374" i="13"/>
  <c r="V373" i="13"/>
  <c r="V372" i="13"/>
  <c r="V371" i="13"/>
  <c r="V370" i="13"/>
  <c r="V369" i="13"/>
  <c r="V368" i="13"/>
  <c r="V367" i="13"/>
  <c r="V366" i="13"/>
  <c r="V365" i="13"/>
  <c r="V364" i="13"/>
  <c r="V363" i="13"/>
  <c r="V362" i="13"/>
  <c r="V361" i="13"/>
  <c r="V360" i="13"/>
  <c r="V359" i="13"/>
  <c r="V358" i="13"/>
  <c r="V357" i="13"/>
  <c r="V356" i="13"/>
  <c r="V355" i="13"/>
  <c r="V354" i="13"/>
  <c r="V353" i="13"/>
  <c r="V352" i="13"/>
  <c r="V351" i="13"/>
  <c r="V350" i="13"/>
  <c r="V349" i="13"/>
  <c r="V348" i="13"/>
  <c r="V347" i="13"/>
  <c r="V346" i="13"/>
  <c r="V345" i="13"/>
  <c r="V344" i="13"/>
  <c r="V343" i="13"/>
  <c r="V342" i="13"/>
  <c r="V341" i="13"/>
  <c r="V340" i="13"/>
  <c r="V339" i="13"/>
  <c r="V338" i="13"/>
  <c r="V337" i="13"/>
  <c r="V336" i="13"/>
  <c r="V335" i="13"/>
  <c r="V334" i="13"/>
  <c r="V333" i="13"/>
  <c r="V332" i="13"/>
  <c r="V331" i="13"/>
  <c r="V330" i="13"/>
  <c r="V329" i="13"/>
  <c r="V328" i="13"/>
  <c r="V327" i="13"/>
  <c r="V326" i="13"/>
  <c r="V325" i="13"/>
  <c r="V324" i="13"/>
  <c r="V323" i="13"/>
  <c r="V322" i="13"/>
  <c r="V321" i="13"/>
  <c r="V320" i="13"/>
  <c r="V319" i="13"/>
  <c r="V318" i="13"/>
  <c r="V317" i="13"/>
  <c r="V316" i="13"/>
  <c r="V315" i="13"/>
  <c r="V314" i="13"/>
  <c r="V313" i="13"/>
  <c r="V312" i="13"/>
  <c r="V311" i="13"/>
  <c r="V310" i="13"/>
  <c r="V309" i="13"/>
  <c r="V308" i="13"/>
  <c r="V307" i="13"/>
  <c r="V306" i="13"/>
  <c r="V305" i="13"/>
  <c r="V304" i="13"/>
  <c r="V303" i="13"/>
  <c r="V302" i="13"/>
  <c r="V301" i="13"/>
  <c r="V300" i="13"/>
  <c r="V299" i="13"/>
  <c r="V298" i="13"/>
  <c r="V297" i="13"/>
  <c r="V296" i="13"/>
  <c r="V295" i="13"/>
  <c r="V294" i="13"/>
  <c r="V293" i="13"/>
  <c r="V292" i="13"/>
  <c r="V291" i="13"/>
  <c r="V290" i="13"/>
  <c r="V289" i="13"/>
  <c r="V288" i="13"/>
  <c r="V287" i="13"/>
  <c r="V286" i="13"/>
  <c r="V285" i="13"/>
  <c r="V284" i="13"/>
  <c r="V283" i="13"/>
  <c r="V282" i="13"/>
  <c r="V281" i="13"/>
  <c r="V280" i="13"/>
  <c r="V279" i="13"/>
  <c r="V278" i="13"/>
  <c r="V277" i="13"/>
  <c r="V276" i="13"/>
  <c r="V275" i="13"/>
  <c r="V274" i="13"/>
  <c r="V273" i="13"/>
  <c r="V272" i="13"/>
  <c r="V271" i="13"/>
  <c r="V270" i="13"/>
  <c r="V269" i="13"/>
  <c r="V268" i="13"/>
  <c r="V267" i="13"/>
  <c r="V266" i="13"/>
  <c r="V265" i="13"/>
  <c r="V264" i="13"/>
  <c r="V263" i="13"/>
  <c r="V262" i="13"/>
  <c r="V261" i="13"/>
  <c r="V260" i="13"/>
  <c r="V259" i="13"/>
  <c r="V258" i="13"/>
  <c r="V257" i="13"/>
  <c r="V256" i="13"/>
  <c r="V255" i="13"/>
  <c r="V254" i="13"/>
  <c r="V253" i="13"/>
  <c r="V252" i="13"/>
  <c r="V251" i="13"/>
  <c r="V250" i="13"/>
  <c r="V249" i="13"/>
  <c r="V248" i="13"/>
  <c r="V247" i="13"/>
  <c r="V246" i="13"/>
  <c r="V245" i="13"/>
  <c r="V244" i="13"/>
  <c r="V243" i="13"/>
  <c r="V242" i="13"/>
  <c r="V241" i="13"/>
  <c r="V240" i="13"/>
  <c r="V239" i="13"/>
  <c r="V238" i="13"/>
  <c r="V237" i="13"/>
  <c r="V236" i="13"/>
  <c r="V235" i="13"/>
  <c r="V234" i="13"/>
  <c r="V233" i="13"/>
  <c r="V232" i="13"/>
  <c r="V231" i="13"/>
  <c r="V230" i="13"/>
  <c r="V229" i="13"/>
  <c r="V228" i="13"/>
  <c r="V227" i="13"/>
  <c r="V226" i="13"/>
  <c r="V225" i="13"/>
  <c r="V224" i="13"/>
  <c r="V223" i="13"/>
  <c r="V222" i="13"/>
  <c r="V221" i="13"/>
  <c r="V220" i="13"/>
  <c r="V219" i="13"/>
  <c r="V218" i="13"/>
  <c r="V217" i="13"/>
  <c r="V216" i="13"/>
  <c r="V215" i="13"/>
  <c r="V214" i="13"/>
  <c r="V213" i="13"/>
  <c r="V212" i="13"/>
  <c r="V211" i="13"/>
  <c r="V210" i="13"/>
  <c r="V209" i="13"/>
  <c r="V208" i="13"/>
  <c r="V207" i="13"/>
  <c r="V206" i="13"/>
  <c r="V205" i="13"/>
  <c r="V204" i="13"/>
  <c r="V203" i="13"/>
  <c r="V202" i="13"/>
  <c r="V201" i="13"/>
  <c r="V200" i="13"/>
  <c r="V199" i="13"/>
  <c r="V198" i="13"/>
  <c r="V197" i="13"/>
  <c r="V196" i="13"/>
  <c r="V195" i="13"/>
  <c r="V194" i="13"/>
  <c r="V193" i="13"/>
  <c r="V192" i="13"/>
  <c r="V191" i="13"/>
  <c r="V190" i="13"/>
  <c r="V189" i="13"/>
  <c r="V188" i="13"/>
  <c r="V187" i="13"/>
  <c r="V186" i="13"/>
  <c r="V185" i="13"/>
  <c r="V184" i="13"/>
  <c r="V183" i="13"/>
  <c r="V182" i="13"/>
  <c r="V181" i="13"/>
  <c r="V180" i="13"/>
  <c r="V179" i="13"/>
  <c r="V178" i="13"/>
  <c r="V177" i="13"/>
  <c r="V176" i="13"/>
  <c r="V175" i="13"/>
  <c r="V174" i="13"/>
  <c r="V173" i="13"/>
  <c r="V172" i="13"/>
  <c r="V171" i="13"/>
  <c r="V170" i="13"/>
  <c r="V169" i="13"/>
  <c r="V168" i="13"/>
  <c r="V167" i="13"/>
  <c r="V166" i="13"/>
  <c r="V165" i="13"/>
  <c r="V164" i="13"/>
  <c r="V163" i="13"/>
  <c r="V162" i="13"/>
  <c r="V161" i="13"/>
  <c r="V160" i="13"/>
  <c r="V159" i="13"/>
  <c r="V158" i="13"/>
  <c r="V157" i="13"/>
  <c r="V156" i="13"/>
  <c r="V155" i="13"/>
  <c r="V154" i="13"/>
  <c r="V153" i="13"/>
  <c r="V152" i="13"/>
  <c r="V151" i="13"/>
  <c r="V150" i="13"/>
  <c r="V149" i="13"/>
  <c r="V148" i="13"/>
  <c r="V147" i="13"/>
  <c r="V146" i="13"/>
  <c r="V145" i="13"/>
  <c r="V144" i="13"/>
  <c r="V143" i="13"/>
  <c r="V142" i="13"/>
  <c r="V141" i="13"/>
  <c r="V140" i="13"/>
  <c r="Y939" i="9" l="1"/>
  <c r="Y938" i="9"/>
  <c r="Y937" i="9"/>
  <c r="Y936" i="9"/>
  <c r="Y935" i="9"/>
  <c r="Y934" i="9"/>
  <c r="Y933" i="9"/>
  <c r="Y932" i="9"/>
  <c r="Y931" i="9"/>
  <c r="Y930" i="9"/>
  <c r="Y929" i="9"/>
  <c r="Y928" i="9"/>
  <c r="Y927" i="9"/>
  <c r="Y926" i="9"/>
  <c r="Y925" i="9"/>
  <c r="Y924" i="9"/>
  <c r="Y923" i="9"/>
  <c r="Y922" i="9"/>
  <c r="Y921" i="9"/>
  <c r="Y920" i="9"/>
  <c r="Y919" i="9"/>
  <c r="Y918" i="9"/>
  <c r="Y917" i="9"/>
  <c r="Y916" i="9"/>
  <c r="Y915" i="9"/>
  <c r="Y914" i="9"/>
  <c r="Y913" i="9"/>
  <c r="Y912" i="9"/>
  <c r="Y911" i="9"/>
  <c r="Y910" i="9"/>
  <c r="Y909" i="9"/>
  <c r="Y908" i="9"/>
  <c r="Y907" i="9"/>
  <c r="Y906" i="9"/>
  <c r="Y905" i="9"/>
  <c r="Y904" i="9"/>
  <c r="Y903" i="9"/>
  <c r="Y902" i="9"/>
  <c r="Y901" i="9"/>
  <c r="Y900" i="9"/>
  <c r="Y899" i="9"/>
  <c r="Y898" i="9"/>
  <c r="Y897" i="9"/>
  <c r="Y896" i="9"/>
  <c r="Y895" i="9"/>
  <c r="Y894" i="9"/>
  <c r="Y893" i="9"/>
  <c r="Y892" i="9"/>
  <c r="Y891" i="9"/>
  <c r="Y890" i="9"/>
  <c r="Y889" i="9"/>
  <c r="Y888" i="9"/>
  <c r="Y887" i="9"/>
  <c r="Y886" i="9"/>
  <c r="Y885" i="9"/>
  <c r="Y884" i="9"/>
  <c r="Y883" i="9"/>
  <c r="Y882" i="9"/>
  <c r="Y881" i="9"/>
  <c r="Y880" i="9"/>
  <c r="Y879" i="9"/>
  <c r="Y878" i="9"/>
  <c r="Y877" i="9"/>
  <c r="Y876" i="9"/>
  <c r="Y875" i="9"/>
  <c r="Y874" i="9"/>
  <c r="Y873" i="9"/>
  <c r="Y872" i="9"/>
  <c r="Y871" i="9"/>
  <c r="Y870" i="9"/>
  <c r="Y869" i="9"/>
  <c r="Y868" i="9"/>
  <c r="Y867" i="9"/>
  <c r="Y866" i="9"/>
  <c r="Y865" i="9"/>
  <c r="Y864" i="9"/>
  <c r="Y863" i="9"/>
  <c r="Y862" i="9"/>
  <c r="Y861" i="9"/>
  <c r="Y860" i="9"/>
  <c r="Y859" i="9"/>
  <c r="Y858" i="9"/>
  <c r="Y857" i="9"/>
  <c r="Y856" i="9"/>
  <c r="Y855" i="9"/>
  <c r="Y854" i="9"/>
  <c r="Y853" i="9"/>
  <c r="Y852" i="9"/>
  <c r="Y851" i="9"/>
  <c r="Y850" i="9"/>
  <c r="Y849" i="9"/>
  <c r="Y848" i="9"/>
  <c r="Y847" i="9"/>
  <c r="Y846" i="9"/>
  <c r="Y845" i="9"/>
  <c r="Y844" i="9"/>
  <c r="Y843" i="9"/>
  <c r="Y842" i="9"/>
  <c r="Y841" i="9"/>
  <c r="Y840" i="9"/>
  <c r="Y839" i="9"/>
  <c r="Y838" i="9"/>
  <c r="Y837" i="9"/>
  <c r="Y836" i="9"/>
  <c r="Y835" i="9"/>
  <c r="Y834" i="9"/>
  <c r="Y833" i="9"/>
  <c r="Y832" i="9"/>
  <c r="Y831" i="9"/>
  <c r="Y830" i="9"/>
  <c r="Y829" i="9"/>
  <c r="Y828" i="9"/>
  <c r="Y827" i="9"/>
  <c r="Y826" i="9"/>
  <c r="Y825" i="9"/>
  <c r="Y824" i="9"/>
  <c r="Y823" i="9"/>
  <c r="Y822" i="9"/>
  <c r="Y821" i="9"/>
  <c r="Y820" i="9"/>
  <c r="Y819" i="9"/>
  <c r="Y818" i="9"/>
  <c r="Y817" i="9"/>
  <c r="Y816" i="9"/>
  <c r="Y815" i="9"/>
  <c r="Y814" i="9"/>
  <c r="Y813" i="9"/>
  <c r="Y812" i="9"/>
  <c r="Y811" i="9"/>
  <c r="Y810" i="9"/>
  <c r="Y809" i="9"/>
  <c r="Y808" i="9"/>
  <c r="Y807" i="9"/>
  <c r="Y806" i="9"/>
  <c r="Y805" i="9"/>
  <c r="Y804" i="9"/>
  <c r="Y803" i="9"/>
  <c r="Y802" i="9"/>
  <c r="Y801" i="9"/>
  <c r="Y800" i="9"/>
  <c r="Y799" i="9"/>
  <c r="Y798" i="9"/>
  <c r="Y797" i="9"/>
  <c r="Y796" i="9"/>
  <c r="Y795" i="9"/>
  <c r="Y794" i="9"/>
  <c r="Y793" i="9"/>
  <c r="Y792" i="9"/>
  <c r="Y791" i="9"/>
  <c r="Y790" i="9"/>
  <c r="Y789" i="9"/>
  <c r="Y788" i="9"/>
  <c r="Y787" i="9"/>
  <c r="Y786" i="9"/>
  <c r="Y785" i="9"/>
  <c r="Y784" i="9"/>
  <c r="Y783" i="9"/>
  <c r="Y782" i="9"/>
  <c r="Y781" i="9"/>
  <c r="Y780" i="9"/>
  <c r="Y779" i="9"/>
  <c r="Y778" i="9"/>
  <c r="Y777" i="9"/>
  <c r="Y776" i="9"/>
  <c r="Y775" i="9"/>
  <c r="Y774" i="9"/>
  <c r="Y773" i="9"/>
  <c r="Y772" i="9"/>
  <c r="Y771" i="9"/>
  <c r="Y770" i="9"/>
  <c r="Y769" i="9"/>
  <c r="Y768" i="9"/>
  <c r="Y767" i="9"/>
  <c r="Y766" i="9"/>
  <c r="Y765" i="9"/>
  <c r="Y764" i="9"/>
  <c r="Y763" i="9"/>
  <c r="Y762" i="9"/>
  <c r="Y761" i="9"/>
  <c r="Y760" i="9"/>
  <c r="Y759" i="9"/>
  <c r="Y758" i="9"/>
  <c r="Y757" i="9"/>
  <c r="Y756" i="9"/>
  <c r="Y755" i="9"/>
  <c r="Y754" i="9"/>
  <c r="Y753" i="9"/>
  <c r="Y752" i="9"/>
  <c r="Y751" i="9"/>
  <c r="Y750" i="9"/>
  <c r="Y749" i="9"/>
  <c r="Y748" i="9"/>
  <c r="Y747" i="9"/>
  <c r="Y746" i="9"/>
  <c r="Y745" i="9"/>
  <c r="Y744" i="9"/>
  <c r="Y743" i="9"/>
  <c r="Y742" i="9"/>
  <c r="Y741" i="9"/>
  <c r="Y740" i="9"/>
  <c r="Y739" i="9"/>
  <c r="Y738" i="9"/>
  <c r="Y737" i="9"/>
  <c r="Y736" i="9"/>
  <c r="Y735" i="9"/>
  <c r="Y734" i="9"/>
  <c r="Y733" i="9"/>
  <c r="Y732" i="9"/>
  <c r="Y731" i="9"/>
  <c r="Y730" i="9"/>
  <c r="Y729" i="9"/>
  <c r="Y728" i="9"/>
  <c r="Y727" i="9"/>
  <c r="Y726" i="9"/>
  <c r="Y725" i="9"/>
  <c r="Y724" i="9"/>
  <c r="Y723" i="9"/>
  <c r="Y722" i="9"/>
  <c r="Y721" i="9"/>
  <c r="Y720" i="9"/>
  <c r="Y719" i="9"/>
  <c r="Y718" i="9"/>
  <c r="Y717" i="9"/>
  <c r="Y716" i="9"/>
  <c r="Y715" i="9"/>
  <c r="Y714" i="9"/>
  <c r="Y713" i="9"/>
  <c r="Y712" i="9"/>
  <c r="Y711" i="9"/>
  <c r="Y710" i="9"/>
  <c r="Y709" i="9"/>
  <c r="Y708" i="9"/>
  <c r="Y707" i="9"/>
  <c r="Y706" i="9"/>
  <c r="Y705" i="9"/>
  <c r="Y704" i="9"/>
  <c r="Y703" i="9"/>
  <c r="Y702" i="9"/>
  <c r="Y701" i="9"/>
  <c r="Y700" i="9"/>
  <c r="Y699" i="9"/>
  <c r="Y698" i="9"/>
  <c r="Y697" i="9"/>
  <c r="Y696" i="9"/>
  <c r="Y695" i="9"/>
  <c r="Y694" i="9"/>
  <c r="Y693" i="9"/>
  <c r="Y692" i="9"/>
  <c r="Y691" i="9"/>
  <c r="Y690" i="9"/>
  <c r="Y689" i="9"/>
  <c r="Y688" i="9"/>
  <c r="Y687" i="9"/>
  <c r="Y686" i="9"/>
  <c r="Y685" i="9"/>
  <c r="Y684" i="9"/>
  <c r="Y683" i="9"/>
  <c r="Y682" i="9"/>
  <c r="Y681" i="9"/>
  <c r="Y680" i="9"/>
  <c r="Y679" i="9"/>
  <c r="Y678" i="9"/>
  <c r="Y677" i="9"/>
  <c r="Y676" i="9"/>
  <c r="Y675" i="9"/>
  <c r="Y674" i="9"/>
  <c r="Y673" i="9"/>
  <c r="Y672" i="9"/>
  <c r="Y671" i="9"/>
  <c r="Y670" i="9"/>
  <c r="Y669" i="9"/>
  <c r="Y668" i="9"/>
  <c r="Y667" i="9"/>
  <c r="Y666" i="9"/>
  <c r="Y665" i="9"/>
  <c r="Y664" i="9"/>
  <c r="Y663" i="9"/>
  <c r="Y662" i="9"/>
  <c r="Y661" i="9"/>
  <c r="Y660" i="9"/>
  <c r="Y659" i="9"/>
  <c r="Y658" i="9"/>
  <c r="Y657" i="9"/>
  <c r="Y656" i="9"/>
  <c r="Y655" i="9"/>
  <c r="Y654" i="9"/>
  <c r="Y653" i="9"/>
  <c r="Y652" i="9"/>
  <c r="Y651" i="9"/>
  <c r="Y650" i="9"/>
  <c r="Y649" i="9"/>
  <c r="Y648" i="9"/>
  <c r="Y647" i="9"/>
  <c r="Y646" i="9"/>
  <c r="Y645" i="9"/>
  <c r="Y644" i="9"/>
  <c r="Y643" i="9"/>
  <c r="Y642" i="9"/>
  <c r="Y641" i="9"/>
  <c r="Y640" i="9"/>
  <c r="Y639" i="9"/>
  <c r="Y638" i="9"/>
  <c r="Y637" i="9"/>
  <c r="Y636" i="9"/>
  <c r="Y635" i="9"/>
  <c r="Y634" i="9"/>
  <c r="Y633" i="9"/>
  <c r="Y632" i="9"/>
  <c r="Y631" i="9"/>
  <c r="Y630" i="9"/>
  <c r="Y629" i="9"/>
  <c r="Y628" i="9"/>
  <c r="Y627" i="9"/>
  <c r="Y626" i="9"/>
  <c r="Y625" i="9"/>
  <c r="Y624" i="9"/>
  <c r="Y623" i="9"/>
  <c r="Y622" i="9"/>
  <c r="Y621" i="9"/>
  <c r="Y620" i="9"/>
  <c r="Y619" i="9"/>
  <c r="Y618" i="9"/>
  <c r="Y617" i="9"/>
  <c r="Y616" i="9"/>
  <c r="Y615" i="9"/>
  <c r="Y614" i="9"/>
  <c r="Y613" i="9"/>
  <c r="Y612" i="9"/>
  <c r="Y611" i="9"/>
  <c r="Y610" i="9"/>
  <c r="Y609" i="9"/>
  <c r="Y608" i="9"/>
  <c r="Y607" i="9"/>
  <c r="Y606" i="9"/>
  <c r="Y605" i="9"/>
  <c r="Y604" i="9"/>
  <c r="Y603" i="9"/>
  <c r="Y602" i="9"/>
  <c r="Y601" i="9"/>
  <c r="Y600" i="9"/>
  <c r="Y599" i="9"/>
  <c r="Y598" i="9"/>
  <c r="Y597" i="9"/>
  <c r="Y596" i="9"/>
  <c r="Y595" i="9"/>
  <c r="Y594" i="9"/>
  <c r="Y593" i="9"/>
  <c r="Y592" i="9"/>
  <c r="Y591" i="9"/>
  <c r="Y590" i="9"/>
  <c r="Y589" i="9"/>
  <c r="Y588" i="9"/>
  <c r="Y587" i="9"/>
  <c r="Y586" i="9"/>
  <c r="Y585" i="9"/>
  <c r="Y584" i="9"/>
  <c r="Y583" i="9"/>
  <c r="Y582" i="9"/>
  <c r="Y581" i="9"/>
  <c r="Y580" i="9"/>
  <c r="Y579" i="9"/>
  <c r="Y578" i="9"/>
  <c r="Y577" i="9"/>
  <c r="Y576" i="9"/>
  <c r="Y575" i="9"/>
  <c r="Y574" i="9"/>
  <c r="Y573" i="9"/>
  <c r="Y572" i="9"/>
  <c r="Y571" i="9"/>
  <c r="Y570" i="9"/>
  <c r="Y569" i="9"/>
  <c r="Y568" i="9"/>
  <c r="Y567" i="9"/>
  <c r="Y566" i="9"/>
  <c r="Y565" i="9"/>
  <c r="Y564" i="9"/>
  <c r="Y563" i="9"/>
  <c r="Y562" i="9"/>
  <c r="Y561" i="9"/>
  <c r="Y560" i="9"/>
  <c r="Y559" i="9"/>
  <c r="Y558" i="9"/>
  <c r="Y557" i="9"/>
  <c r="Y556" i="9"/>
  <c r="Y555" i="9"/>
  <c r="Y554" i="9"/>
  <c r="Y553" i="9"/>
  <c r="Y552" i="9"/>
  <c r="Y551" i="9"/>
  <c r="Y550" i="9"/>
  <c r="Y549" i="9"/>
  <c r="Y548" i="9"/>
  <c r="Y547" i="9"/>
  <c r="Y546" i="9"/>
  <c r="Y545" i="9"/>
  <c r="Y544" i="9"/>
  <c r="Y543" i="9"/>
  <c r="Y542" i="9"/>
  <c r="Y541" i="9"/>
  <c r="Y540" i="9"/>
  <c r="Y539" i="9"/>
  <c r="Y538" i="9"/>
  <c r="Y537" i="9"/>
  <c r="Y536" i="9"/>
  <c r="Y535" i="9"/>
  <c r="Y534" i="9"/>
  <c r="Y533" i="9"/>
  <c r="Y532" i="9"/>
  <c r="Y531" i="9"/>
  <c r="Y530" i="9"/>
  <c r="Y529" i="9"/>
  <c r="Y528" i="9"/>
  <c r="Y527" i="9"/>
  <c r="Y526" i="9"/>
  <c r="Y525" i="9"/>
  <c r="Y524" i="9"/>
  <c r="Y523" i="9"/>
  <c r="Y522" i="9"/>
  <c r="Y521" i="9"/>
  <c r="Y520" i="9"/>
  <c r="Y519" i="9"/>
  <c r="Y518" i="9"/>
  <c r="Y517" i="9"/>
  <c r="Y516" i="9"/>
  <c r="Y515" i="9"/>
  <c r="Y514" i="9"/>
  <c r="Y513" i="9"/>
  <c r="Y512" i="9"/>
  <c r="Y511" i="9"/>
  <c r="Y510" i="9"/>
  <c r="Y509" i="9"/>
  <c r="Y508" i="9"/>
  <c r="Y507" i="9"/>
  <c r="Y506" i="9"/>
  <c r="Y505" i="9"/>
  <c r="Y504" i="9"/>
  <c r="Y503" i="9"/>
  <c r="Y502" i="9"/>
  <c r="Y501" i="9"/>
  <c r="Y500" i="9"/>
  <c r="Y499" i="9"/>
  <c r="Y498" i="9"/>
  <c r="Y497" i="9"/>
  <c r="Y496" i="9"/>
  <c r="Y495" i="9"/>
  <c r="Y494" i="9"/>
  <c r="Y493" i="9"/>
  <c r="Y492" i="9"/>
  <c r="Y491" i="9"/>
  <c r="Y490" i="9"/>
  <c r="Y489" i="9"/>
  <c r="Y488" i="9"/>
  <c r="Y487" i="9"/>
  <c r="Y486" i="9"/>
  <c r="Y485" i="9"/>
  <c r="Y484" i="9"/>
  <c r="Y483" i="9"/>
  <c r="Y482" i="9"/>
  <c r="Y481" i="9"/>
  <c r="Y480" i="9"/>
  <c r="Y479" i="9"/>
  <c r="Y478" i="9"/>
  <c r="Y477" i="9"/>
  <c r="Y476" i="9"/>
  <c r="Y475" i="9"/>
  <c r="Y474" i="9"/>
  <c r="Y473" i="9"/>
  <c r="Y472" i="9"/>
  <c r="Y471" i="9"/>
  <c r="Y470" i="9"/>
  <c r="Y469" i="9"/>
  <c r="Y468" i="9"/>
  <c r="Y467" i="9"/>
  <c r="Y466" i="9"/>
  <c r="Y465" i="9"/>
  <c r="Y464" i="9"/>
  <c r="Y463" i="9"/>
  <c r="Y462" i="9"/>
  <c r="Y461" i="9"/>
  <c r="Y460" i="9"/>
  <c r="Y459" i="9"/>
  <c r="Y458" i="9"/>
  <c r="Y457" i="9"/>
  <c r="Y456" i="9"/>
  <c r="Y455" i="9"/>
  <c r="Y454" i="9"/>
  <c r="Y453" i="9"/>
  <c r="Y452" i="9"/>
  <c r="Y451" i="9"/>
  <c r="Y450" i="9"/>
  <c r="Y449" i="9"/>
  <c r="Y448" i="9"/>
  <c r="Y447" i="9"/>
  <c r="Y446" i="9"/>
  <c r="Y445" i="9"/>
  <c r="Y444" i="9"/>
  <c r="Y443" i="9"/>
  <c r="Y442" i="9"/>
  <c r="Y441" i="9"/>
  <c r="Y440" i="9"/>
  <c r="Y439" i="9"/>
  <c r="Y438" i="9"/>
  <c r="Y437" i="9"/>
  <c r="Y436" i="9"/>
  <c r="Y435" i="9"/>
  <c r="Y434" i="9"/>
  <c r="Y433" i="9"/>
  <c r="Y432" i="9"/>
  <c r="Y431" i="9"/>
  <c r="Y430" i="9"/>
  <c r="Y429" i="9"/>
  <c r="Y428" i="9"/>
  <c r="Y427" i="9"/>
  <c r="Y426" i="9"/>
  <c r="Y425" i="9"/>
  <c r="Y424" i="9"/>
  <c r="Y423" i="9"/>
  <c r="Y422" i="9"/>
  <c r="Y421" i="9"/>
  <c r="Y420" i="9"/>
  <c r="Y419" i="9"/>
  <c r="Y418" i="9"/>
  <c r="Y417" i="9"/>
  <c r="Y416" i="9"/>
  <c r="Y415" i="9"/>
  <c r="Y414" i="9"/>
  <c r="Y413" i="9"/>
  <c r="Y412" i="9"/>
  <c r="Y411" i="9"/>
  <c r="Y410" i="9"/>
  <c r="Y409" i="9"/>
  <c r="Y408" i="9"/>
  <c r="Y407" i="9"/>
  <c r="Y406" i="9"/>
  <c r="Y405" i="9"/>
  <c r="Y404" i="9"/>
  <c r="Y403" i="9"/>
  <c r="Y402" i="9"/>
  <c r="Y401" i="9"/>
  <c r="Y400" i="9"/>
  <c r="Y399" i="9"/>
  <c r="Y398" i="9"/>
  <c r="Y397" i="9"/>
  <c r="Y396" i="9"/>
  <c r="Y395" i="9"/>
  <c r="Y394" i="9"/>
  <c r="Y393" i="9"/>
  <c r="Y392" i="9"/>
  <c r="Y391" i="9"/>
  <c r="Y390" i="9"/>
  <c r="Y389" i="9"/>
  <c r="Y388" i="9"/>
  <c r="Y387" i="9"/>
  <c r="Y386" i="9"/>
  <c r="Y385" i="9"/>
  <c r="Y384" i="9"/>
  <c r="Y383" i="9"/>
  <c r="Y382" i="9"/>
  <c r="Y381" i="9"/>
  <c r="Y380" i="9"/>
  <c r="Y379" i="9"/>
  <c r="Y378" i="9"/>
  <c r="Y377" i="9"/>
  <c r="Y376" i="9"/>
  <c r="Y375" i="9"/>
  <c r="Y374" i="9"/>
  <c r="Y373" i="9"/>
  <c r="Y372" i="9"/>
  <c r="Y371" i="9"/>
  <c r="Y370" i="9"/>
  <c r="Y369" i="9"/>
  <c r="Y368" i="9"/>
  <c r="Y367" i="9"/>
  <c r="Y366" i="9"/>
  <c r="Y365" i="9"/>
  <c r="Y364" i="9"/>
  <c r="Y363" i="9"/>
  <c r="Y362" i="9"/>
  <c r="Y361" i="9"/>
  <c r="Y360" i="9"/>
  <c r="Y359" i="9"/>
  <c r="Y358" i="9"/>
  <c r="Y357" i="9"/>
  <c r="Y356" i="9"/>
  <c r="Y355" i="9"/>
  <c r="Y354" i="9"/>
  <c r="Y353" i="9"/>
  <c r="Y352" i="9"/>
  <c r="Y351" i="9"/>
  <c r="Y350" i="9"/>
  <c r="Y349" i="9"/>
  <c r="Y348" i="9"/>
  <c r="Y347" i="9"/>
  <c r="Y346" i="9"/>
  <c r="Y345" i="9"/>
  <c r="Y344" i="9"/>
  <c r="Y343" i="9"/>
  <c r="Y342" i="9"/>
  <c r="Y341" i="9"/>
  <c r="Y340" i="9"/>
  <c r="Y339" i="9"/>
  <c r="Y338" i="9"/>
  <c r="Y337" i="9"/>
  <c r="Y336" i="9"/>
  <c r="Y335" i="9"/>
  <c r="Y334" i="9"/>
  <c r="Y333" i="9"/>
  <c r="Y332" i="9"/>
  <c r="Y331" i="9"/>
  <c r="Y330" i="9"/>
  <c r="Y329" i="9"/>
  <c r="Y328" i="9"/>
  <c r="Y327" i="9"/>
  <c r="Y326" i="9"/>
  <c r="Y325" i="9"/>
  <c r="Y324" i="9"/>
  <c r="Y323" i="9"/>
  <c r="Y322" i="9"/>
  <c r="Y321" i="9"/>
  <c r="Y320" i="9"/>
  <c r="Y319" i="9"/>
  <c r="Y318" i="9"/>
  <c r="Y317" i="9"/>
  <c r="Y316" i="9"/>
  <c r="Y315" i="9"/>
  <c r="Y314" i="9"/>
  <c r="Y313" i="9"/>
  <c r="Y312" i="9"/>
  <c r="Y311" i="9"/>
  <c r="Y310" i="9"/>
  <c r="Y309" i="9"/>
  <c r="Y308" i="9"/>
  <c r="Y307" i="9"/>
  <c r="Y306" i="9"/>
  <c r="Y305" i="9"/>
  <c r="Y304" i="9"/>
  <c r="Y303" i="9"/>
  <c r="Y302" i="9"/>
  <c r="Y301" i="9"/>
  <c r="Y300" i="9"/>
  <c r="Y299" i="9"/>
  <c r="Y298" i="9"/>
  <c r="Y297" i="9"/>
  <c r="Y296" i="9"/>
  <c r="Y295" i="9"/>
  <c r="Y294" i="9"/>
  <c r="Y293" i="9"/>
  <c r="Y292" i="9"/>
  <c r="Y291" i="9"/>
  <c r="Y290" i="9"/>
  <c r="Y289" i="9"/>
  <c r="Y288" i="9"/>
  <c r="Y287" i="9"/>
  <c r="Y286" i="9"/>
  <c r="Y285" i="9"/>
  <c r="Y284" i="9"/>
  <c r="Y283" i="9"/>
  <c r="Y282" i="9"/>
  <c r="Y281" i="9"/>
  <c r="Y280" i="9"/>
  <c r="Y279" i="9"/>
  <c r="Y278" i="9"/>
  <c r="Y277" i="9"/>
  <c r="Y276" i="9"/>
  <c r="Y275" i="9"/>
  <c r="Y274" i="9"/>
  <c r="Y273" i="9"/>
  <c r="Y272" i="9"/>
  <c r="Y271" i="9"/>
  <c r="Y270" i="9"/>
  <c r="Y269" i="9"/>
  <c r="Y268" i="9"/>
  <c r="Y267" i="9"/>
  <c r="Y266" i="9"/>
  <c r="Y265" i="9"/>
  <c r="Y264" i="9"/>
  <c r="Y263" i="9"/>
  <c r="Y262" i="9"/>
  <c r="Y261" i="9"/>
  <c r="Y260" i="9"/>
  <c r="Y259" i="9"/>
  <c r="Y258" i="9"/>
  <c r="Y257" i="9"/>
  <c r="Y256" i="9"/>
  <c r="Y255" i="9"/>
  <c r="Y254" i="9"/>
  <c r="Y253" i="9"/>
  <c r="Y252" i="9"/>
  <c r="Y251" i="9"/>
  <c r="Y250" i="9"/>
  <c r="Y249" i="9"/>
  <c r="Y248" i="9"/>
  <c r="Y247" i="9"/>
  <c r="Y246" i="9"/>
  <c r="Y245" i="9"/>
  <c r="Y244" i="9"/>
  <c r="Y243" i="9"/>
  <c r="Y242" i="9"/>
  <c r="Y241" i="9"/>
  <c r="Y240" i="9"/>
  <c r="Y239" i="9"/>
  <c r="Y238" i="9"/>
  <c r="Y237" i="9"/>
  <c r="Y236" i="9"/>
  <c r="Y235" i="9"/>
  <c r="Y234" i="9"/>
  <c r="Y233" i="9"/>
  <c r="Y232" i="9"/>
  <c r="Y231" i="9"/>
  <c r="Y230" i="9"/>
  <c r="Y229" i="9"/>
  <c r="Y228" i="9"/>
  <c r="Y227" i="9"/>
  <c r="Y226" i="9"/>
  <c r="Y225" i="9"/>
  <c r="Y224" i="9"/>
  <c r="Y223" i="9"/>
  <c r="Y222" i="9"/>
  <c r="Y221" i="9"/>
  <c r="Y220" i="9"/>
  <c r="Y219" i="9"/>
  <c r="Y218" i="9"/>
  <c r="Y217" i="9"/>
  <c r="Y216" i="9"/>
  <c r="Y215" i="9"/>
  <c r="Y214" i="9"/>
  <c r="Y213" i="9"/>
  <c r="Y212" i="9"/>
  <c r="Y211" i="9"/>
  <c r="Y210" i="9"/>
  <c r="Y209" i="9"/>
  <c r="Y208" i="9"/>
  <c r="Y207" i="9"/>
  <c r="Y206" i="9"/>
  <c r="Y205" i="9"/>
  <c r="Y204" i="9"/>
  <c r="Y203" i="9"/>
  <c r="Y202" i="9"/>
  <c r="Y201" i="9"/>
  <c r="Y200" i="9"/>
  <c r="Y199" i="9"/>
  <c r="Y198" i="9"/>
  <c r="Y197" i="9"/>
  <c r="Y196" i="9"/>
  <c r="Y195" i="9"/>
  <c r="Y194" i="9"/>
  <c r="Y193" i="9"/>
  <c r="Y192" i="9"/>
  <c r="Y191" i="9"/>
  <c r="Y190" i="9"/>
  <c r="Y189" i="9"/>
  <c r="Y188" i="9"/>
  <c r="Y187" i="9"/>
  <c r="Y186" i="9"/>
  <c r="Y185" i="9"/>
  <c r="Y184" i="9"/>
  <c r="Y183" i="9"/>
  <c r="Y182" i="9"/>
  <c r="Y181" i="9"/>
  <c r="Y180" i="9"/>
  <c r="Y179" i="9"/>
  <c r="Y178" i="9"/>
  <c r="Y177" i="9"/>
  <c r="Y176" i="9"/>
  <c r="Y175" i="9"/>
  <c r="Y174" i="9"/>
  <c r="Y173" i="9"/>
  <c r="Y172" i="9"/>
  <c r="Y171" i="9"/>
  <c r="Y170" i="9"/>
  <c r="Y169" i="9"/>
  <c r="Y168" i="9"/>
  <c r="Y167" i="9"/>
  <c r="Y166" i="9"/>
  <c r="Y165" i="9"/>
  <c r="Y164" i="9"/>
  <c r="Y163" i="9"/>
  <c r="Y162" i="9"/>
  <c r="Y161" i="9"/>
  <c r="Y160" i="9"/>
  <c r="Y159" i="9"/>
  <c r="Y158" i="9"/>
  <c r="Y157" i="9"/>
  <c r="Y156" i="9"/>
  <c r="Y155" i="9"/>
  <c r="Y154" i="9"/>
  <c r="Y153" i="9"/>
  <c r="Y152" i="9"/>
  <c r="Y151" i="9"/>
  <c r="Y150" i="9"/>
  <c r="Y149" i="9"/>
  <c r="Y148" i="9"/>
  <c r="Y147" i="9"/>
  <c r="Y146" i="9"/>
  <c r="Y145" i="9"/>
  <c r="Y144" i="9"/>
  <c r="Y143" i="9"/>
  <c r="Y142" i="9"/>
  <c r="Y141" i="9"/>
  <c r="Y140" i="9"/>
  <c r="Y139" i="9"/>
  <c r="Y138" i="9"/>
  <c r="Y137" i="9"/>
  <c r="Y136" i="9"/>
  <c r="Y135" i="9"/>
  <c r="Y134" i="9"/>
  <c r="Y133" i="9"/>
  <c r="Y132" i="9"/>
  <c r="Y131" i="9"/>
  <c r="Y130" i="9"/>
  <c r="Y129" i="9"/>
  <c r="Y128" i="9"/>
  <c r="Y127" i="9"/>
  <c r="Y126" i="9"/>
  <c r="Y125" i="9"/>
  <c r="Y124" i="9"/>
  <c r="Y123" i="9"/>
  <c r="Y122" i="9"/>
  <c r="Y121" i="9"/>
  <c r="Y120" i="9"/>
  <c r="Y119" i="9"/>
  <c r="Y118" i="9"/>
  <c r="Y117" i="9"/>
  <c r="Y116" i="9"/>
  <c r="Y115" i="9"/>
  <c r="Y114" i="9"/>
  <c r="Y113" i="9"/>
  <c r="Y112" i="9"/>
  <c r="Y111" i="9"/>
  <c r="Y110" i="9"/>
  <c r="Y109" i="9"/>
  <c r="Y108" i="9"/>
  <c r="Y107" i="9"/>
  <c r="Y106" i="9"/>
  <c r="Y105" i="9"/>
  <c r="Y104" i="9"/>
  <c r="Y103" i="9"/>
  <c r="Y102" i="9"/>
  <c r="Y101" i="9"/>
  <c r="Y100" i="9"/>
  <c r="Y99" i="9"/>
  <c r="Y98" i="9"/>
  <c r="Y97" i="9"/>
  <c r="Y96" i="9"/>
  <c r="Y95" i="9"/>
  <c r="Y94" i="9"/>
  <c r="Y93" i="9"/>
  <c r="Y92" i="9"/>
  <c r="Y91" i="9"/>
  <c r="Y90" i="9"/>
  <c r="Y89" i="9"/>
  <c r="Y88" i="9"/>
  <c r="Y87" i="9"/>
  <c r="Y86" i="9"/>
  <c r="Y85" i="9"/>
  <c r="Y84" i="9"/>
  <c r="Y83" i="9"/>
  <c r="Y82" i="9"/>
  <c r="Y81" i="9"/>
  <c r="Y80" i="9"/>
  <c r="Y79" i="9"/>
  <c r="Y78" i="9"/>
  <c r="Y77" i="9"/>
  <c r="Y76" i="9"/>
  <c r="Y75" i="9"/>
  <c r="Y74" i="9"/>
  <c r="Y73" i="9"/>
  <c r="Y72" i="9"/>
  <c r="Y71" i="9"/>
  <c r="Y70" i="9"/>
  <c r="Y69" i="9"/>
  <c r="Y68" i="9"/>
  <c r="Y67" i="9"/>
  <c r="Y66" i="9"/>
  <c r="Y65" i="9"/>
  <c r="Y64" i="9"/>
  <c r="Y63" i="9"/>
  <c r="Y62" i="9"/>
  <c r="Y61" i="9"/>
  <c r="Y60" i="9"/>
  <c r="Y59" i="9"/>
  <c r="Y58" i="9"/>
  <c r="Y57" i="9"/>
  <c r="Y56" i="9"/>
  <c r="Y55" i="9"/>
  <c r="Y54" i="9"/>
  <c r="Y53" i="9"/>
  <c r="Y52" i="9"/>
  <c r="Y51" i="9"/>
  <c r="Y50" i="9"/>
  <c r="Y49" i="9"/>
  <c r="Y48" i="9"/>
  <c r="Y47" i="9"/>
  <c r="Y46" i="9"/>
  <c r="Y45" i="9"/>
  <c r="Y44" i="9"/>
  <c r="Y43" i="9"/>
  <c r="Y42" i="9"/>
  <c r="Y41" i="9"/>
  <c r="Y40" i="9"/>
  <c r="Y39" i="9"/>
  <c r="Y38" i="9"/>
  <c r="Y37" i="9"/>
  <c r="Y36" i="9"/>
  <c r="Y35" i="9"/>
  <c r="Y34" i="9"/>
  <c r="Y33" i="9"/>
  <c r="Y32" i="9"/>
  <c r="Y31" i="9"/>
  <c r="Y30" i="9"/>
  <c r="Y29" i="9"/>
  <c r="Y28" i="9"/>
  <c r="Y27" i="9"/>
  <c r="Y26" i="9"/>
  <c r="Y25" i="9"/>
  <c r="Y24" i="9"/>
  <c r="Y23" i="9"/>
  <c r="Y22" i="9"/>
  <c r="Y21" i="9"/>
  <c r="Y20" i="9"/>
  <c r="Y19" i="9"/>
  <c r="Y18" i="9"/>
  <c r="Y17" i="9"/>
  <c r="Y16" i="9"/>
  <c r="Y15" i="9"/>
  <c r="Y14" i="9"/>
  <c r="Y13" i="9"/>
  <c r="Y12" i="9"/>
  <c r="Y11" i="9"/>
  <c r="Y10" i="9"/>
  <c r="Y9" i="9"/>
  <c r="Y8" i="9"/>
  <c r="Y7" i="9"/>
  <c r="Y6" i="9"/>
  <c r="Y5" i="9"/>
  <c r="V139" i="13"/>
  <c r="V138" i="13"/>
  <c r="V137" i="13"/>
  <c r="V136" i="13"/>
  <c r="V135" i="13"/>
  <c r="V134" i="13"/>
  <c r="V133" i="13"/>
  <c r="V132" i="13"/>
  <c r="V131" i="13"/>
  <c r="V130" i="13"/>
  <c r="V129" i="13"/>
  <c r="V128" i="13"/>
  <c r="V127" i="13"/>
  <c r="V126" i="13"/>
  <c r="V125" i="13"/>
  <c r="V124" i="13"/>
  <c r="V123" i="13"/>
  <c r="V122" i="13"/>
  <c r="V121" i="13"/>
  <c r="V120" i="13"/>
  <c r="V119" i="13"/>
  <c r="V118" i="13"/>
  <c r="V117" i="13"/>
  <c r="V116" i="13"/>
  <c r="V115" i="13"/>
  <c r="V114" i="13"/>
  <c r="V113" i="13"/>
  <c r="V112" i="13"/>
  <c r="V111" i="13"/>
  <c r="V110" i="13"/>
  <c r="V109" i="13"/>
  <c r="V108" i="13"/>
  <c r="V107" i="13"/>
  <c r="V106" i="13"/>
  <c r="V105" i="13"/>
  <c r="V104" i="13"/>
  <c r="V103" i="13"/>
  <c r="V102" i="13"/>
  <c r="V101" i="13"/>
  <c r="V100" i="13"/>
  <c r="V99" i="13"/>
  <c r="V98" i="13"/>
  <c r="V97" i="13"/>
  <c r="V96" i="13"/>
  <c r="V95" i="13"/>
  <c r="V94" i="13"/>
  <c r="V93" i="13"/>
  <c r="V92" i="13"/>
  <c r="V91" i="13"/>
  <c r="V90" i="13"/>
  <c r="V89" i="13"/>
  <c r="V88" i="13"/>
  <c r="V87" i="13"/>
  <c r="V86" i="13"/>
  <c r="V85" i="13"/>
  <c r="V84" i="13"/>
  <c r="V83" i="13"/>
  <c r="V82" i="13"/>
  <c r="V81" i="13"/>
  <c r="V80" i="13"/>
  <c r="V79" i="13"/>
  <c r="V78" i="13"/>
  <c r="V77" i="13"/>
  <c r="V76" i="13"/>
  <c r="V75" i="13"/>
  <c r="V74" i="13"/>
  <c r="V73" i="13"/>
  <c r="V72" i="13"/>
  <c r="V71" i="13"/>
  <c r="V70" i="13"/>
  <c r="V69" i="13"/>
  <c r="V68" i="13"/>
  <c r="V67" i="13"/>
  <c r="V66" i="13"/>
  <c r="V65" i="13"/>
  <c r="V64" i="13"/>
  <c r="V63" i="13"/>
  <c r="V62" i="13"/>
  <c r="V61" i="13"/>
  <c r="V60" i="13"/>
  <c r="V59" i="13"/>
  <c r="V58" i="13"/>
  <c r="V57" i="13"/>
  <c r="V56" i="13"/>
  <c r="V55" i="13"/>
  <c r="V54" i="13"/>
  <c r="V53" i="13"/>
  <c r="V52" i="13"/>
  <c r="V51" i="13"/>
  <c r="V50" i="13"/>
  <c r="V49" i="13"/>
  <c r="V48" i="13"/>
  <c r="V47" i="13"/>
  <c r="V46" i="13"/>
  <c r="V45" i="13"/>
  <c r="V44" i="13"/>
  <c r="V43" i="13"/>
  <c r="V42" i="13"/>
  <c r="V41" i="13"/>
  <c r="V40" i="13"/>
  <c r="V39" i="13"/>
  <c r="V38" i="13"/>
  <c r="V37" i="13"/>
  <c r="V36" i="13"/>
  <c r="V35" i="13"/>
  <c r="V34" i="13"/>
  <c r="V33" i="13"/>
  <c r="V32" i="13"/>
  <c r="V31" i="13"/>
  <c r="V30" i="13"/>
  <c r="V29" i="13"/>
  <c r="V28" i="13"/>
  <c r="V27" i="13"/>
  <c r="V26" i="13"/>
  <c r="V25" i="13"/>
  <c r="V24" i="13"/>
  <c r="V23" i="13"/>
  <c r="V22" i="13"/>
  <c r="V21" i="13"/>
  <c r="V20" i="13"/>
  <c r="V19" i="13"/>
  <c r="V18" i="13"/>
  <c r="V17" i="13"/>
  <c r="V16" i="13"/>
  <c r="V15" i="13"/>
  <c r="V14" i="13"/>
  <c r="V13" i="13"/>
  <c r="V12" i="13"/>
  <c r="V11" i="13"/>
  <c r="V10" i="13"/>
  <c r="V9" i="13"/>
  <c r="V8" i="13"/>
  <c r="V7" i="13"/>
  <c r="V6" i="13"/>
  <c r="V5" i="13"/>
  <c r="D6" i="13" l="1"/>
  <c r="D7" i="13" s="1"/>
  <c r="D8" i="13" s="1"/>
  <c r="D9" i="13" s="1"/>
  <c r="D10" i="13" s="1"/>
  <c r="D11" i="13" s="1"/>
  <c r="D12" i="13" s="1"/>
  <c r="D13" i="13" s="1"/>
  <c r="D14" i="13" s="1"/>
  <c r="D15" i="13" s="1"/>
  <c r="D16" i="13" s="1"/>
  <c r="D17" i="13" s="1"/>
  <c r="D18" i="13" s="1"/>
  <c r="D19" i="13" s="1"/>
  <c r="D20" i="13" s="1"/>
  <c r="D21" i="13" s="1"/>
  <c r="D22" i="13" s="1"/>
  <c r="D23" i="13" s="1"/>
  <c r="D24" i="13" s="1"/>
  <c r="D25" i="13" s="1"/>
  <c r="D26" i="13" s="1"/>
  <c r="D27" i="13" s="1"/>
  <c r="D28" i="13" s="1"/>
  <c r="D29" i="13" s="1"/>
  <c r="D30" i="13" s="1"/>
  <c r="D31" i="13" s="1"/>
  <c r="D32" i="13" s="1"/>
  <c r="D33" i="13" s="1"/>
  <c r="D34" i="13" s="1"/>
  <c r="D35" i="13" s="1"/>
  <c r="D36" i="13" s="1"/>
  <c r="D37" i="13" s="1"/>
  <c r="D38" i="13" s="1"/>
  <c r="D39" i="13" s="1"/>
  <c r="D40" i="13" s="1"/>
  <c r="D41" i="13" s="1"/>
  <c r="D42" i="13" s="1"/>
  <c r="D43" i="13" s="1"/>
  <c r="D44" i="13" s="1"/>
  <c r="D45" i="13" s="1"/>
  <c r="D46" i="13" s="1"/>
  <c r="D47" i="13" s="1"/>
  <c r="D48" i="13" s="1"/>
  <c r="D49" i="13" s="1"/>
  <c r="D50" i="13" s="1"/>
  <c r="D51" i="13" s="1"/>
  <c r="D52" i="13" s="1"/>
  <c r="D53" i="13" s="1"/>
  <c r="D54" i="13" s="1"/>
  <c r="D55" i="13" s="1"/>
  <c r="D56" i="13" s="1"/>
  <c r="D57" i="13" s="1"/>
  <c r="D58" i="13" s="1"/>
  <c r="D59" i="13" s="1"/>
  <c r="D60" i="13" s="1"/>
  <c r="D61" i="13" s="1"/>
  <c r="D62" i="13" s="1"/>
  <c r="D63" i="13" s="1"/>
  <c r="D64" i="13" s="1"/>
  <c r="D65" i="13" s="1"/>
  <c r="D66" i="13" s="1"/>
  <c r="D67" i="13" s="1"/>
  <c r="D68" i="13" s="1"/>
  <c r="D69" i="13" s="1"/>
  <c r="D70" i="13" s="1"/>
  <c r="D71" i="13" s="1"/>
  <c r="D72" i="13" s="1"/>
  <c r="D73" i="13" s="1"/>
  <c r="D74" i="13" s="1"/>
  <c r="D75" i="13" s="1"/>
  <c r="D76" i="13" s="1"/>
  <c r="D77" i="13" s="1"/>
  <c r="D78" i="13" s="1"/>
  <c r="D79" i="13" s="1"/>
  <c r="D80" i="13" s="1"/>
  <c r="D81" i="13" s="1"/>
  <c r="D82" i="13" s="1"/>
  <c r="D83" i="13" s="1"/>
  <c r="D84" i="13" s="1"/>
  <c r="D85" i="13" s="1"/>
  <c r="D86" i="13" s="1"/>
  <c r="D87" i="13" s="1"/>
  <c r="D88" i="13" s="1"/>
  <c r="D89" i="13" s="1"/>
  <c r="D90" i="13" s="1"/>
  <c r="D91" i="13" s="1"/>
  <c r="D92" i="13" s="1"/>
  <c r="D93" i="13" s="1"/>
  <c r="D94" i="13" s="1"/>
  <c r="D95" i="13" s="1"/>
  <c r="D96" i="13" s="1"/>
  <c r="D97" i="13" s="1"/>
  <c r="D98" i="13" s="1"/>
  <c r="D99" i="13" s="1"/>
  <c r="D100" i="13" s="1"/>
  <c r="D101" i="13" s="1"/>
  <c r="D102" i="13" s="1"/>
  <c r="D103" i="13" s="1"/>
  <c r="D104" i="13" s="1"/>
  <c r="D105" i="13" s="1"/>
  <c r="D106" i="13" s="1"/>
  <c r="D107" i="13" s="1"/>
  <c r="D108" i="13" s="1"/>
  <c r="D109" i="13" s="1"/>
  <c r="D110" i="13" s="1"/>
  <c r="D111" i="13" s="1"/>
  <c r="D112" i="13" s="1"/>
  <c r="D113" i="13" s="1"/>
  <c r="D114" i="13" s="1"/>
  <c r="D115" i="13" s="1"/>
  <c r="D116" i="13" s="1"/>
  <c r="D117" i="13" s="1"/>
  <c r="D118" i="13" s="1"/>
  <c r="D119" i="13" s="1"/>
  <c r="D120" i="13" s="1"/>
  <c r="D121" i="13" s="1"/>
  <c r="D122" i="13" s="1"/>
  <c r="D123" i="13" s="1"/>
  <c r="D124" i="13" s="1"/>
  <c r="D125" i="13" s="1"/>
  <c r="D126" i="13" s="1"/>
  <c r="D127" i="13" s="1"/>
  <c r="D128" i="13" s="1"/>
  <c r="D129" i="13" s="1"/>
  <c r="D130" i="13" s="1"/>
  <c r="D131" i="13" s="1"/>
  <c r="D132" i="13" s="1"/>
  <c r="D133" i="13" s="1"/>
  <c r="D134" i="13" s="1"/>
  <c r="D135" i="13" s="1"/>
  <c r="D136" i="13" s="1"/>
  <c r="D137" i="13" s="1"/>
  <c r="D138" i="13" s="1"/>
  <c r="D139" i="13" s="1"/>
  <c r="D140" i="13" s="1"/>
  <c r="D141" i="13" s="1"/>
  <c r="D142" i="13" s="1"/>
  <c r="D143" i="13" s="1"/>
  <c r="D144" i="13" s="1"/>
  <c r="D145" i="13" s="1"/>
  <c r="D146" i="13" s="1"/>
  <c r="D147" i="13" s="1"/>
  <c r="D148" i="13" s="1"/>
  <c r="D149" i="13" s="1"/>
  <c r="D150" i="13" s="1"/>
  <c r="D151" i="13" s="1"/>
  <c r="D152" i="13" s="1"/>
  <c r="D153" i="13" s="1"/>
  <c r="D154" i="13" s="1"/>
  <c r="D155" i="13" s="1"/>
  <c r="D156" i="13" s="1"/>
  <c r="D157" i="13" s="1"/>
  <c r="D158" i="13" s="1"/>
  <c r="D159" i="13" s="1"/>
  <c r="D160" i="13" s="1"/>
  <c r="D161" i="13" s="1"/>
  <c r="D162" i="13" s="1"/>
  <c r="D163" i="13" s="1"/>
  <c r="D164" i="13" s="1"/>
  <c r="D165" i="13" s="1"/>
  <c r="D166" i="13" s="1"/>
  <c r="D167" i="13" s="1"/>
  <c r="D168" i="13" s="1"/>
  <c r="D169" i="13" s="1"/>
  <c r="D170" i="13" s="1"/>
  <c r="D171" i="13" s="1"/>
  <c r="D172" i="13" s="1"/>
  <c r="D173" i="13" s="1"/>
  <c r="D174" i="13" s="1"/>
  <c r="D175" i="13" s="1"/>
  <c r="D176" i="13" s="1"/>
  <c r="D177" i="13" s="1"/>
  <c r="D178" i="13" s="1"/>
  <c r="D179" i="13" s="1"/>
  <c r="D180" i="13" s="1"/>
  <c r="D181" i="13" s="1"/>
  <c r="D182" i="13" s="1"/>
  <c r="D183" i="13" s="1"/>
  <c r="D184" i="13" s="1"/>
  <c r="D185" i="13" s="1"/>
  <c r="D186" i="13" s="1"/>
  <c r="D187" i="13" s="1"/>
  <c r="D188" i="13" s="1"/>
  <c r="D189" i="13" s="1"/>
  <c r="D190" i="13" s="1"/>
  <c r="D191" i="13" s="1"/>
  <c r="D192" i="13" s="1"/>
  <c r="D193" i="13" s="1"/>
  <c r="D194" i="13" s="1"/>
  <c r="D195" i="13" s="1"/>
  <c r="D196" i="13" s="1"/>
  <c r="D197" i="13" s="1"/>
  <c r="D198" i="13" s="1"/>
  <c r="D199" i="13" s="1"/>
  <c r="D200" i="13" s="1"/>
  <c r="D201" i="13" s="1"/>
  <c r="D202" i="13" s="1"/>
  <c r="D203" i="13" s="1"/>
  <c r="D204" i="13" s="1"/>
  <c r="D205" i="13" s="1"/>
  <c r="D206" i="13" s="1"/>
  <c r="D207" i="13" s="1"/>
  <c r="D208" i="13" s="1"/>
  <c r="D209" i="13" s="1"/>
  <c r="D210" i="13" s="1"/>
  <c r="D211" i="13" s="1"/>
  <c r="D212" i="13" s="1"/>
  <c r="D213" i="13" s="1"/>
  <c r="D214" i="13" s="1"/>
  <c r="D215" i="13" s="1"/>
  <c r="D216" i="13" s="1"/>
  <c r="D217" i="13" s="1"/>
  <c r="D218" i="13" s="1"/>
  <c r="D219" i="13" s="1"/>
  <c r="D220" i="13" s="1"/>
  <c r="D221" i="13" s="1"/>
  <c r="D222" i="13" s="1"/>
  <c r="D223" i="13" s="1"/>
  <c r="D224" i="13" s="1"/>
  <c r="D225" i="13" s="1"/>
  <c r="D226" i="13" s="1"/>
  <c r="D227" i="13" s="1"/>
  <c r="D228" i="13" s="1"/>
  <c r="D229" i="13" s="1"/>
  <c r="D230" i="13" s="1"/>
  <c r="D231" i="13" s="1"/>
  <c r="D232" i="13" s="1"/>
  <c r="D233" i="13" s="1"/>
  <c r="D234" i="13" s="1"/>
  <c r="D235" i="13" s="1"/>
  <c r="D236" i="13" s="1"/>
  <c r="D237" i="13" s="1"/>
  <c r="D238" i="13" s="1"/>
  <c r="D239" i="13" s="1"/>
  <c r="D240" i="13" s="1"/>
  <c r="D241" i="13" s="1"/>
  <c r="D242" i="13" s="1"/>
  <c r="D243" i="13" s="1"/>
  <c r="D244" i="13" s="1"/>
  <c r="D245" i="13" s="1"/>
  <c r="D246" i="13" s="1"/>
  <c r="D247" i="13" s="1"/>
  <c r="D248" i="13" s="1"/>
  <c r="D249" i="13" s="1"/>
  <c r="D250" i="13" s="1"/>
  <c r="D251" i="13" s="1"/>
  <c r="D252" i="13" s="1"/>
  <c r="D253" i="13" s="1"/>
  <c r="D254" i="13" s="1"/>
  <c r="D255" i="13" s="1"/>
  <c r="D256" i="13" s="1"/>
  <c r="D257" i="13" s="1"/>
  <c r="D258" i="13" s="1"/>
  <c r="D259" i="13" s="1"/>
  <c r="D260" i="13" s="1"/>
  <c r="D261" i="13" s="1"/>
  <c r="D262" i="13" s="1"/>
  <c r="D263" i="13" s="1"/>
  <c r="D264" i="13" s="1"/>
  <c r="D265" i="13" s="1"/>
  <c r="D266" i="13" s="1"/>
  <c r="D267" i="13" s="1"/>
  <c r="D268" i="13" s="1"/>
  <c r="D269" i="13" s="1"/>
  <c r="D270" i="13" s="1"/>
  <c r="D271" i="13" s="1"/>
  <c r="D272" i="13" s="1"/>
  <c r="D273" i="13" s="1"/>
  <c r="D274" i="13" s="1"/>
  <c r="D275" i="13" s="1"/>
  <c r="D276" i="13" s="1"/>
  <c r="D277" i="13" s="1"/>
  <c r="D278" i="13" s="1"/>
  <c r="D279" i="13" s="1"/>
  <c r="D280" i="13" s="1"/>
  <c r="D281" i="13" s="1"/>
  <c r="D282" i="13" s="1"/>
  <c r="D283" i="13" s="1"/>
  <c r="D284" i="13" s="1"/>
  <c r="D285" i="13" s="1"/>
  <c r="D286" i="13" s="1"/>
  <c r="D287" i="13" s="1"/>
  <c r="D288" i="13" s="1"/>
  <c r="D289" i="13" s="1"/>
  <c r="D290" i="13" s="1"/>
  <c r="D291" i="13" s="1"/>
  <c r="D292" i="13" s="1"/>
  <c r="D293" i="13" s="1"/>
  <c r="D294" i="13" s="1"/>
  <c r="D295" i="13" s="1"/>
  <c r="D296" i="13" s="1"/>
  <c r="D297" i="13" s="1"/>
  <c r="D298" i="13" s="1"/>
  <c r="D299" i="13" s="1"/>
  <c r="D300" i="13" s="1"/>
  <c r="D301" i="13" s="1"/>
  <c r="D302" i="13" s="1"/>
  <c r="D303" i="13" s="1"/>
  <c r="D304" i="13" s="1"/>
  <c r="D305" i="13" s="1"/>
  <c r="D306" i="13" s="1"/>
  <c r="D307" i="13" s="1"/>
  <c r="D308" i="13" s="1"/>
  <c r="D309" i="13" s="1"/>
  <c r="D310" i="13" s="1"/>
  <c r="D311" i="13" s="1"/>
  <c r="D312" i="13" s="1"/>
  <c r="D313" i="13" s="1"/>
  <c r="D314" i="13" s="1"/>
  <c r="D315" i="13" s="1"/>
  <c r="D316" i="13" s="1"/>
  <c r="D317" i="13" s="1"/>
  <c r="D318" i="13" s="1"/>
  <c r="D319" i="13" s="1"/>
  <c r="D320" i="13" s="1"/>
  <c r="D321" i="13" s="1"/>
  <c r="D322" i="13" s="1"/>
  <c r="D323" i="13" s="1"/>
  <c r="D324" i="13" s="1"/>
  <c r="D325" i="13" s="1"/>
  <c r="D326" i="13" s="1"/>
  <c r="D327" i="13" s="1"/>
  <c r="D328" i="13" s="1"/>
  <c r="D329" i="13" s="1"/>
  <c r="D330" i="13" s="1"/>
  <c r="D331" i="13" s="1"/>
  <c r="D332" i="13" s="1"/>
  <c r="D333" i="13" s="1"/>
  <c r="D334" i="13" s="1"/>
  <c r="D335" i="13" s="1"/>
  <c r="D336" i="13" s="1"/>
  <c r="D337" i="13" s="1"/>
  <c r="D338" i="13" s="1"/>
  <c r="D339" i="13" s="1"/>
  <c r="D340" i="13" s="1"/>
  <c r="D341" i="13" s="1"/>
  <c r="D342" i="13" s="1"/>
  <c r="D343" i="13" s="1"/>
  <c r="D344" i="13" s="1"/>
  <c r="D345" i="13" s="1"/>
  <c r="D346" i="13" s="1"/>
  <c r="D347" i="13" s="1"/>
  <c r="D348" i="13" s="1"/>
  <c r="D349" i="13" s="1"/>
  <c r="D350" i="13" s="1"/>
  <c r="D351" i="13" s="1"/>
  <c r="D352" i="13" s="1"/>
  <c r="D353" i="13" s="1"/>
  <c r="D354" i="13" s="1"/>
  <c r="D355" i="13" s="1"/>
  <c r="D356" i="13" s="1"/>
  <c r="D357" i="13" s="1"/>
  <c r="D358" i="13" s="1"/>
  <c r="D359" i="13" s="1"/>
  <c r="D360" i="13" s="1"/>
  <c r="D361" i="13" s="1"/>
  <c r="D362" i="13" s="1"/>
  <c r="D363" i="13" s="1"/>
  <c r="D364" i="13" s="1"/>
  <c r="D365" i="13" s="1"/>
  <c r="D366" i="13" s="1"/>
  <c r="D367" i="13" s="1"/>
  <c r="D368" i="13" s="1"/>
  <c r="D369" i="13" s="1"/>
  <c r="D370" i="13" s="1"/>
  <c r="D371" i="13" s="1"/>
  <c r="D372" i="13" s="1"/>
  <c r="D373" i="13" s="1"/>
  <c r="D374" i="13" s="1"/>
  <c r="D375" i="13" s="1"/>
  <c r="D376" i="13" s="1"/>
  <c r="D377" i="13" s="1"/>
  <c r="D378" i="13" s="1"/>
  <c r="D379" i="13" s="1"/>
  <c r="D380" i="13" s="1"/>
  <c r="D381" i="13" s="1"/>
  <c r="D382" i="13" s="1"/>
  <c r="D383" i="13" s="1"/>
  <c r="D384" i="13" s="1"/>
  <c r="D385" i="13" s="1"/>
  <c r="D386" i="13" s="1"/>
  <c r="D387" i="13" s="1"/>
  <c r="D388" i="13" s="1"/>
  <c r="D389" i="13" s="1"/>
  <c r="D390" i="13" s="1"/>
  <c r="D391" i="13" s="1"/>
  <c r="D392" i="13" s="1"/>
  <c r="D393" i="13" s="1"/>
  <c r="D394" i="13" s="1"/>
  <c r="D395" i="13" s="1"/>
  <c r="D396" i="13" s="1"/>
  <c r="D397" i="13" s="1"/>
  <c r="D398" i="13" s="1"/>
  <c r="D399" i="13" s="1"/>
  <c r="D400" i="13" s="1"/>
  <c r="D401" i="13" s="1"/>
  <c r="D402" i="13" s="1"/>
  <c r="D403" i="13" s="1"/>
  <c r="D404" i="13" s="1"/>
  <c r="D405" i="13" s="1"/>
  <c r="D406" i="13" s="1"/>
  <c r="D407" i="13" s="1"/>
  <c r="D408" i="13" s="1"/>
  <c r="D409" i="13" s="1"/>
  <c r="D410" i="13" s="1"/>
  <c r="D411" i="13" s="1"/>
  <c r="D412" i="13" s="1"/>
  <c r="D413" i="13" s="1"/>
  <c r="D414" i="13" s="1"/>
  <c r="D415" i="13" s="1"/>
  <c r="D416" i="13" s="1"/>
  <c r="D417" i="13" s="1"/>
  <c r="D418" i="13" s="1"/>
  <c r="D419" i="13" s="1"/>
  <c r="D420" i="13" s="1"/>
  <c r="D421" i="13" s="1"/>
  <c r="D422" i="13" s="1"/>
  <c r="D423" i="13" s="1"/>
  <c r="D424" i="13" s="1"/>
  <c r="D425" i="13" s="1"/>
  <c r="D426" i="13" s="1"/>
  <c r="D427" i="13" s="1"/>
  <c r="D428" i="13" s="1"/>
  <c r="D429" i="13" s="1"/>
  <c r="D430" i="13" s="1"/>
  <c r="D431" i="13" s="1"/>
  <c r="D432" i="13" s="1"/>
  <c r="D433" i="13" s="1"/>
  <c r="D434" i="13" s="1"/>
  <c r="D435" i="13" s="1"/>
  <c r="D436" i="13" s="1"/>
  <c r="D437" i="13" s="1"/>
  <c r="D438" i="13" s="1"/>
  <c r="D439" i="13" s="1"/>
  <c r="D440" i="13" s="1"/>
  <c r="D441" i="13" s="1"/>
  <c r="D442" i="13" s="1"/>
  <c r="D443" i="13" s="1"/>
  <c r="D444" i="13" s="1"/>
  <c r="D445" i="13" s="1"/>
  <c r="D446" i="13" s="1"/>
  <c r="D447" i="13" s="1"/>
  <c r="D448" i="13" s="1"/>
  <c r="D449" i="13" s="1"/>
  <c r="D450" i="13" s="1"/>
  <c r="D451" i="13" s="1"/>
  <c r="D452" i="13" s="1"/>
  <c r="D453" i="13" s="1"/>
  <c r="D454" i="13" s="1"/>
  <c r="D455" i="13" s="1"/>
  <c r="D456" i="13" s="1"/>
  <c r="D457" i="13" s="1"/>
  <c r="D458" i="13" s="1"/>
  <c r="D459" i="13" s="1"/>
  <c r="D460" i="13" s="1"/>
  <c r="D461" i="13" s="1"/>
  <c r="D462" i="13" s="1"/>
  <c r="D463" i="13" s="1"/>
  <c r="D464" i="13" s="1"/>
  <c r="D465" i="13" s="1"/>
  <c r="D466" i="13" s="1"/>
  <c r="D467" i="13" s="1"/>
  <c r="D468" i="13" s="1"/>
  <c r="D469" i="13" s="1"/>
  <c r="D470" i="13" s="1"/>
  <c r="D471" i="13" s="1"/>
  <c r="D472" i="13" s="1"/>
  <c r="D473" i="13" s="1"/>
  <c r="D474" i="13" s="1"/>
  <c r="D475" i="13" s="1"/>
  <c r="D476" i="13" s="1"/>
  <c r="D477" i="13" s="1"/>
  <c r="D478" i="13" s="1"/>
  <c r="D479" i="13" s="1"/>
  <c r="D480" i="13" s="1"/>
  <c r="D481" i="13" s="1"/>
  <c r="D482" i="13" s="1"/>
  <c r="D483" i="13" s="1"/>
  <c r="D484" i="13" s="1"/>
  <c r="D485" i="13" s="1"/>
  <c r="D486" i="13" s="1"/>
  <c r="D487" i="13" s="1"/>
  <c r="D488" i="13" s="1"/>
  <c r="D489" i="13" s="1"/>
  <c r="D490" i="13" s="1"/>
  <c r="D491" i="13" s="1"/>
  <c r="D492" i="13" s="1"/>
  <c r="D493" i="13" s="1"/>
  <c r="D494" i="13" s="1"/>
  <c r="D495" i="13" s="1"/>
  <c r="D496" i="13" s="1"/>
  <c r="D497" i="13" s="1"/>
  <c r="D498" i="13" s="1"/>
  <c r="D499" i="13" s="1"/>
  <c r="D500" i="13" s="1"/>
  <c r="D501" i="13" s="1"/>
  <c r="D502" i="13" s="1"/>
  <c r="D503" i="13" s="1"/>
  <c r="D504" i="13" s="1"/>
  <c r="D505" i="13" s="1"/>
  <c r="D506" i="13" s="1"/>
  <c r="D507" i="13" s="1"/>
  <c r="D508" i="13" s="1"/>
  <c r="D509" i="13" s="1"/>
  <c r="D510" i="13" s="1"/>
  <c r="D511" i="13" s="1"/>
  <c r="D512" i="13" s="1"/>
  <c r="D513" i="13" s="1"/>
  <c r="D514" i="13" s="1"/>
  <c r="D515" i="13" s="1"/>
  <c r="D516" i="13" s="1"/>
  <c r="D517" i="13" s="1"/>
  <c r="D518" i="13" s="1"/>
  <c r="D519" i="13" s="1"/>
  <c r="D520" i="13" s="1"/>
  <c r="D521" i="13" s="1"/>
  <c r="D522" i="13" s="1"/>
  <c r="D523" i="13" s="1"/>
  <c r="D524" i="13" s="1"/>
  <c r="D525" i="13" s="1"/>
  <c r="D526" i="13" s="1"/>
  <c r="D527" i="13" s="1"/>
  <c r="D528" i="13" s="1"/>
  <c r="D529" i="13" s="1"/>
  <c r="D530" i="13" s="1"/>
  <c r="D531" i="13" s="1"/>
  <c r="D532" i="13" s="1"/>
  <c r="D533" i="13" s="1"/>
  <c r="D534" i="13" s="1"/>
  <c r="D535" i="13" s="1"/>
  <c r="D536" i="13" s="1"/>
  <c r="D537" i="13" s="1"/>
  <c r="D538" i="13" s="1"/>
  <c r="D539" i="13" s="1"/>
  <c r="D540" i="13" s="1"/>
  <c r="D541" i="13" s="1"/>
  <c r="D542" i="13" s="1"/>
  <c r="D543" i="13" s="1"/>
  <c r="D544" i="13" s="1"/>
  <c r="D545" i="13" s="1"/>
  <c r="D546" i="13" s="1"/>
  <c r="D547" i="13" s="1"/>
  <c r="D548" i="13" s="1"/>
  <c r="D549" i="13" s="1"/>
  <c r="D550" i="13" s="1"/>
  <c r="D551" i="13" s="1"/>
  <c r="D552" i="13" s="1"/>
  <c r="D553" i="13" s="1"/>
  <c r="D554" i="13" s="1"/>
  <c r="D555" i="13" s="1"/>
  <c r="D556" i="13" s="1"/>
  <c r="D557" i="13" s="1"/>
  <c r="D558" i="13" s="1"/>
  <c r="D559" i="13" s="1"/>
  <c r="D560" i="13" s="1"/>
  <c r="D561" i="13" s="1"/>
  <c r="D562" i="13" s="1"/>
  <c r="D563" i="13" s="1"/>
  <c r="D564" i="13" s="1"/>
  <c r="D565" i="13" s="1"/>
  <c r="D566" i="13" s="1"/>
  <c r="D567" i="13" s="1"/>
  <c r="D568" i="13" s="1"/>
  <c r="D569" i="13" s="1"/>
  <c r="D570" i="13" s="1"/>
  <c r="D571" i="13" s="1"/>
  <c r="D572" i="13" s="1"/>
  <c r="D573" i="13" s="1"/>
  <c r="D574" i="13" s="1"/>
  <c r="D575" i="13" s="1"/>
  <c r="D576" i="13" s="1"/>
  <c r="D577" i="13" s="1"/>
  <c r="D578" i="13" s="1"/>
  <c r="D579" i="13" s="1"/>
  <c r="D580" i="13" s="1"/>
  <c r="D581" i="13" s="1"/>
  <c r="D582" i="13" s="1"/>
  <c r="D583" i="13" s="1"/>
  <c r="D584" i="13" s="1"/>
  <c r="D585" i="13" s="1"/>
  <c r="D586" i="13" s="1"/>
  <c r="D587" i="13" s="1"/>
  <c r="D588" i="13" s="1"/>
  <c r="D589" i="13" s="1"/>
  <c r="D590" i="13" s="1"/>
  <c r="D591" i="13" s="1"/>
  <c r="D592" i="13" s="1"/>
  <c r="D593" i="13" s="1"/>
  <c r="D594" i="13" s="1"/>
  <c r="D595" i="13" s="1"/>
  <c r="D596" i="13" s="1"/>
  <c r="D597" i="13" s="1"/>
  <c r="D598" i="13" s="1"/>
  <c r="D599" i="13" s="1"/>
  <c r="D600" i="13" s="1"/>
  <c r="D601" i="13" s="1"/>
  <c r="D602" i="13" s="1"/>
  <c r="D603" i="13" s="1"/>
  <c r="D604" i="13" s="1"/>
  <c r="D605" i="13" s="1"/>
  <c r="D606" i="13" s="1"/>
  <c r="D607" i="13" s="1"/>
  <c r="D608" i="13" s="1"/>
  <c r="D609" i="13" s="1"/>
  <c r="D610" i="13" s="1"/>
  <c r="D611" i="13" s="1"/>
  <c r="D612" i="13" s="1"/>
  <c r="D613" i="13" s="1"/>
  <c r="D614" i="13" s="1"/>
  <c r="D615" i="13" s="1"/>
  <c r="D616" i="13" s="1"/>
  <c r="D617" i="13" s="1"/>
  <c r="D618" i="13" s="1"/>
  <c r="D619" i="13" s="1"/>
  <c r="D620" i="13" s="1"/>
  <c r="D621" i="13" s="1"/>
  <c r="D622" i="13" s="1"/>
  <c r="D623" i="13" s="1"/>
  <c r="D624" i="13" s="1"/>
  <c r="D625" i="13" s="1"/>
  <c r="D626" i="13" s="1"/>
  <c r="D627" i="13" s="1"/>
  <c r="D628" i="13" s="1"/>
  <c r="D629" i="13" s="1"/>
  <c r="D630" i="13" s="1"/>
  <c r="D631" i="13" s="1"/>
  <c r="D632" i="13" s="1"/>
  <c r="D633" i="13" s="1"/>
  <c r="D634" i="13" s="1"/>
  <c r="D635" i="13" s="1"/>
  <c r="D636" i="13" s="1"/>
  <c r="D637" i="13" s="1"/>
  <c r="D638" i="13" s="1"/>
  <c r="D639" i="13" s="1"/>
  <c r="D640" i="13" s="1"/>
  <c r="D641" i="13" s="1"/>
  <c r="D642" i="13" s="1"/>
  <c r="D643" i="13" s="1"/>
  <c r="D644" i="13" s="1"/>
  <c r="D645" i="13" s="1"/>
  <c r="D646" i="13" s="1"/>
  <c r="D647" i="13" s="1"/>
  <c r="D648" i="13" s="1"/>
  <c r="D649" i="13" s="1"/>
  <c r="D650" i="13" s="1"/>
  <c r="D651" i="13" s="1"/>
  <c r="D652" i="13" s="1"/>
  <c r="D653" i="13" s="1"/>
  <c r="D654" i="13" s="1"/>
  <c r="D655" i="13" s="1"/>
  <c r="D656" i="13" s="1"/>
  <c r="D657" i="13" s="1"/>
  <c r="D658" i="13" s="1"/>
  <c r="D659" i="13" s="1"/>
  <c r="D660" i="13" s="1"/>
  <c r="D661" i="13" s="1"/>
  <c r="D662" i="13" s="1"/>
  <c r="D663" i="13" s="1"/>
  <c r="D664" i="13" s="1"/>
  <c r="D665" i="13" s="1"/>
  <c r="D666" i="13" s="1"/>
  <c r="D667" i="13" s="1"/>
  <c r="D668" i="13" s="1"/>
  <c r="D669" i="13" s="1"/>
  <c r="D670" i="13" s="1"/>
  <c r="D671" i="13" s="1"/>
  <c r="D672" i="13" s="1"/>
  <c r="D673" i="13" s="1"/>
  <c r="D674" i="13" s="1"/>
  <c r="D675" i="13" s="1"/>
  <c r="D676" i="13" s="1"/>
  <c r="D677" i="13" s="1"/>
  <c r="D678" i="13" s="1"/>
  <c r="D679" i="13" s="1"/>
  <c r="D680" i="13" s="1"/>
  <c r="D681" i="13" s="1"/>
  <c r="D682" i="13" s="1"/>
  <c r="D683" i="13" s="1"/>
  <c r="D684" i="13" s="1"/>
  <c r="D685" i="13" s="1"/>
  <c r="D686" i="13" s="1"/>
  <c r="D687" i="13" s="1"/>
  <c r="D688" i="13" s="1"/>
  <c r="D689" i="13" s="1"/>
  <c r="D690" i="13" s="1"/>
  <c r="D691" i="13" s="1"/>
  <c r="D692" i="13" s="1"/>
  <c r="D693" i="13" s="1"/>
  <c r="D694" i="13" s="1"/>
  <c r="D695" i="13" s="1"/>
  <c r="D696" i="13" s="1"/>
  <c r="D697" i="13" s="1"/>
  <c r="D698" i="13" s="1"/>
  <c r="D699" i="13" s="1"/>
  <c r="D700" i="13" s="1"/>
  <c r="D701" i="13" s="1"/>
  <c r="D702" i="13" s="1"/>
  <c r="D703" i="13" s="1"/>
  <c r="D704" i="13" s="1"/>
  <c r="D705" i="13" s="1"/>
  <c r="D706" i="13" s="1"/>
  <c r="D707" i="13" s="1"/>
  <c r="D708" i="13" s="1"/>
  <c r="D709" i="13" s="1"/>
  <c r="D710" i="13" s="1"/>
  <c r="D711" i="13" s="1"/>
  <c r="D712" i="13" s="1"/>
  <c r="D713" i="13" s="1"/>
  <c r="D714" i="13" s="1"/>
  <c r="D715" i="13" s="1"/>
  <c r="D716" i="13" s="1"/>
  <c r="D717" i="13" s="1"/>
  <c r="D718" i="13" s="1"/>
  <c r="D719" i="13" s="1"/>
  <c r="D720" i="13" s="1"/>
  <c r="D721" i="13" s="1"/>
  <c r="D722" i="13" s="1"/>
  <c r="D723" i="13" s="1"/>
  <c r="D724" i="13" s="1"/>
  <c r="D725" i="13" s="1"/>
  <c r="D726" i="13" s="1"/>
  <c r="D727" i="13" s="1"/>
  <c r="D728" i="13" s="1"/>
  <c r="D729" i="13" s="1"/>
  <c r="D730" i="13" s="1"/>
  <c r="D731" i="13" s="1"/>
  <c r="D732" i="13" s="1"/>
  <c r="D733" i="13" s="1"/>
  <c r="D734" i="13" s="1"/>
  <c r="D735" i="13" s="1"/>
  <c r="D736" i="13" s="1"/>
  <c r="D737" i="13" s="1"/>
  <c r="D738" i="13" s="1"/>
  <c r="D739" i="13" s="1"/>
  <c r="D740" i="13" s="1"/>
  <c r="D741" i="13" s="1"/>
  <c r="D742" i="13" s="1"/>
  <c r="D743" i="13" s="1"/>
  <c r="D744" i="13" s="1"/>
  <c r="D745" i="13" s="1"/>
  <c r="D746" i="13" s="1"/>
  <c r="D747" i="13" s="1"/>
  <c r="D748" i="13" s="1"/>
  <c r="D749" i="13" s="1"/>
  <c r="D750" i="13" s="1"/>
  <c r="D751" i="13" s="1"/>
  <c r="D752" i="13" s="1"/>
  <c r="D753" i="13" s="1"/>
  <c r="D754" i="13" s="1"/>
  <c r="D755" i="13" s="1"/>
  <c r="D756" i="13" s="1"/>
  <c r="D757" i="13" s="1"/>
  <c r="D758" i="13" s="1"/>
  <c r="D759" i="13" s="1"/>
  <c r="D760" i="13" s="1"/>
  <c r="D761" i="13" s="1"/>
  <c r="D762" i="13" s="1"/>
  <c r="D763" i="13" s="1"/>
  <c r="D764" i="13" s="1"/>
  <c r="D765" i="13" s="1"/>
  <c r="D766" i="13" s="1"/>
  <c r="D767" i="13" s="1"/>
  <c r="D768" i="13" s="1"/>
  <c r="D769" i="13" s="1"/>
  <c r="D770" i="13" s="1"/>
  <c r="D771" i="13" s="1"/>
  <c r="D772" i="13" s="1"/>
  <c r="D773" i="13" s="1"/>
  <c r="D774" i="13" s="1"/>
  <c r="D775" i="13" s="1"/>
  <c r="D776" i="13" s="1"/>
  <c r="D777" i="13" s="1"/>
  <c r="D778" i="13" s="1"/>
  <c r="D779" i="13" s="1"/>
  <c r="D780" i="13" s="1"/>
  <c r="D781" i="13" s="1"/>
  <c r="D782" i="13" s="1"/>
  <c r="D783" i="13" s="1"/>
  <c r="D784" i="13" s="1"/>
  <c r="D785" i="13" s="1"/>
  <c r="D786" i="13" s="1"/>
  <c r="D787" i="13" s="1"/>
  <c r="D788" i="13" s="1"/>
  <c r="D789" i="13" s="1"/>
  <c r="D790" i="13" s="1"/>
  <c r="D791" i="13" s="1"/>
  <c r="D792" i="13" s="1"/>
  <c r="D793" i="13" s="1"/>
  <c r="D794" i="13" s="1"/>
  <c r="D795" i="13" s="1"/>
  <c r="D796" i="13" s="1"/>
  <c r="D797" i="13" s="1"/>
  <c r="D798" i="13" s="1"/>
  <c r="D799" i="13" s="1"/>
  <c r="D800" i="13" s="1"/>
  <c r="D801" i="13" s="1"/>
  <c r="D802" i="13" s="1"/>
  <c r="D803" i="13" s="1"/>
  <c r="D804" i="13" s="1"/>
  <c r="D805" i="13" s="1"/>
  <c r="D806" i="13" s="1"/>
  <c r="D807" i="13" s="1"/>
  <c r="D808" i="13" s="1"/>
  <c r="D809" i="13" s="1"/>
  <c r="D810" i="13" s="1"/>
  <c r="D811" i="13" s="1"/>
  <c r="D812" i="13" s="1"/>
  <c r="D813" i="13" s="1"/>
  <c r="D814" i="13" s="1"/>
  <c r="D815" i="13" s="1"/>
  <c r="D816" i="13" s="1"/>
  <c r="D817" i="13" s="1"/>
  <c r="D818" i="13" s="1"/>
  <c r="D819" i="13" s="1"/>
  <c r="D820" i="13" s="1"/>
  <c r="D821" i="13" s="1"/>
  <c r="D822" i="13" s="1"/>
  <c r="D823" i="13" s="1"/>
  <c r="D824" i="13" s="1"/>
  <c r="D825" i="13" s="1"/>
  <c r="D826" i="13" s="1"/>
  <c r="D827" i="13" s="1"/>
  <c r="D828" i="13" s="1"/>
  <c r="D829" i="13" s="1"/>
  <c r="D830" i="13" s="1"/>
  <c r="D831" i="13" s="1"/>
  <c r="D832" i="13" s="1"/>
  <c r="D833" i="13" s="1"/>
  <c r="D834" i="13" s="1"/>
  <c r="D835" i="13" s="1"/>
  <c r="D836" i="13" s="1"/>
  <c r="D837" i="13" s="1"/>
  <c r="D838" i="13" s="1"/>
  <c r="D839" i="13" s="1"/>
  <c r="D840" i="13" s="1"/>
  <c r="D841" i="13" s="1"/>
  <c r="D842" i="13" s="1"/>
  <c r="D843" i="13" s="1"/>
  <c r="D844" i="13" s="1"/>
  <c r="D845" i="13" s="1"/>
  <c r="D846" i="13" s="1"/>
  <c r="D847" i="13" s="1"/>
  <c r="D848" i="13" s="1"/>
  <c r="D849" i="13" s="1"/>
  <c r="D850" i="13" s="1"/>
  <c r="D851" i="13" s="1"/>
  <c r="D852" i="13" s="1"/>
  <c r="D853" i="13" s="1"/>
  <c r="D854" i="13" s="1"/>
  <c r="D855" i="13" s="1"/>
  <c r="D856" i="13" s="1"/>
  <c r="D857" i="13" s="1"/>
  <c r="D858" i="13" s="1"/>
  <c r="D859" i="13" s="1"/>
  <c r="D860" i="13" s="1"/>
  <c r="D861" i="13" s="1"/>
  <c r="D862" i="13" s="1"/>
  <c r="D863" i="13" s="1"/>
  <c r="D864" i="13" s="1"/>
  <c r="D865" i="13" s="1"/>
  <c r="D866" i="13" s="1"/>
  <c r="D867" i="13" s="1"/>
  <c r="D868" i="13" s="1"/>
  <c r="D869" i="13" s="1"/>
  <c r="D870" i="13" s="1"/>
  <c r="D871" i="13" s="1"/>
  <c r="D872" i="13" s="1"/>
  <c r="D873" i="13" s="1"/>
  <c r="D874" i="13" s="1"/>
  <c r="D875" i="13" s="1"/>
  <c r="D876" i="13" s="1"/>
  <c r="D877" i="13" s="1"/>
  <c r="D878" i="13" s="1"/>
  <c r="D879" i="13" s="1"/>
  <c r="D880" i="13" s="1"/>
  <c r="D881" i="13" s="1"/>
  <c r="D882" i="13" s="1"/>
  <c r="D883" i="13" s="1"/>
  <c r="D884" i="13" s="1"/>
  <c r="D885" i="13" s="1"/>
  <c r="D886" i="13" s="1"/>
  <c r="D887" i="13" s="1"/>
  <c r="D888" i="13" s="1"/>
  <c r="D889" i="13" s="1"/>
  <c r="D890" i="13" s="1"/>
  <c r="D891" i="13" s="1"/>
  <c r="D892" i="13" s="1"/>
  <c r="D893" i="13" s="1"/>
  <c r="D894" i="13" s="1"/>
  <c r="D895" i="13" s="1"/>
  <c r="D896" i="13" s="1"/>
  <c r="D897" i="13" s="1"/>
  <c r="D898" i="13" s="1"/>
  <c r="D899" i="13" s="1"/>
  <c r="D900" i="13" s="1"/>
  <c r="D901" i="13" s="1"/>
  <c r="D902" i="13" s="1"/>
  <c r="D903" i="13" s="1"/>
  <c r="D904" i="13" s="1"/>
  <c r="D905" i="13" s="1"/>
  <c r="D906" i="13" s="1"/>
  <c r="D907" i="13" s="1"/>
  <c r="D908" i="13" s="1"/>
  <c r="D909" i="13" s="1"/>
  <c r="D910" i="13" s="1"/>
  <c r="D911" i="13" s="1"/>
  <c r="D912" i="13" s="1"/>
  <c r="D913" i="13" s="1"/>
  <c r="D914" i="13" s="1"/>
  <c r="D915" i="13" s="1"/>
  <c r="D916" i="13" s="1"/>
  <c r="D917" i="13" s="1"/>
  <c r="D918" i="13" s="1"/>
  <c r="D919" i="13" s="1"/>
  <c r="D920" i="13" s="1"/>
  <c r="D921" i="13" s="1"/>
  <c r="D922" i="13" s="1"/>
  <c r="D923" i="13" s="1"/>
  <c r="D924" i="13" s="1"/>
  <c r="D925" i="13" s="1"/>
  <c r="D926" i="13" s="1"/>
  <c r="D927" i="13" s="1"/>
  <c r="D928" i="13" s="1"/>
  <c r="D929" i="13" s="1"/>
  <c r="D930" i="13" s="1"/>
  <c r="D931" i="13" s="1"/>
  <c r="D932" i="13" s="1"/>
  <c r="D933" i="13" s="1"/>
  <c r="D934" i="13" s="1"/>
  <c r="D935" i="13" s="1"/>
  <c r="D936" i="13" s="1"/>
  <c r="D937" i="13" s="1"/>
  <c r="D938" i="13" s="1"/>
  <c r="D939" i="13" s="1"/>
  <c r="D940" i="13" s="1"/>
  <c r="D941" i="13" s="1"/>
  <c r="D942" i="13" s="1"/>
  <c r="D943" i="13" s="1"/>
  <c r="D944" i="13" s="1"/>
  <c r="D945" i="13" s="1"/>
  <c r="D946" i="13" s="1"/>
  <c r="D947" i="13" s="1"/>
  <c r="D948" i="13" s="1"/>
  <c r="D949" i="13" s="1"/>
  <c r="D950" i="13" s="1"/>
  <c r="D951" i="13" s="1"/>
  <c r="D952" i="13" s="1"/>
  <c r="D953" i="13" s="1"/>
  <c r="D954" i="13" s="1"/>
  <c r="D955" i="13" s="1"/>
  <c r="D956" i="13" s="1"/>
  <c r="D957" i="13" s="1"/>
  <c r="D958" i="13" s="1"/>
  <c r="D959" i="13" s="1"/>
  <c r="D960" i="13" s="1"/>
  <c r="D961" i="13" s="1"/>
  <c r="D962" i="13" s="1"/>
  <c r="D963" i="13" s="1"/>
  <c r="D964" i="13" s="1"/>
  <c r="D965" i="13" s="1"/>
  <c r="D966" i="13" s="1"/>
  <c r="D967" i="13" s="1"/>
  <c r="D968" i="13" s="1"/>
  <c r="D969" i="13" s="1"/>
  <c r="D970" i="13" s="1"/>
  <c r="D971" i="13" s="1"/>
  <c r="D972" i="13" s="1"/>
  <c r="D973" i="13" s="1"/>
  <c r="D974" i="13" s="1"/>
  <c r="D975" i="13" s="1"/>
  <c r="D976" i="13" s="1"/>
  <c r="D977" i="13" s="1"/>
  <c r="D978" i="13" s="1"/>
  <c r="D979" i="13" s="1"/>
  <c r="D980" i="13" s="1"/>
  <c r="D981" i="13" s="1"/>
  <c r="D982" i="13" s="1"/>
  <c r="D983" i="13" s="1"/>
  <c r="D984" i="13" s="1"/>
  <c r="D985" i="13" s="1"/>
  <c r="D986" i="13" s="1"/>
  <c r="D987" i="13" s="1"/>
  <c r="D988" i="13" s="1"/>
  <c r="D989" i="13" s="1"/>
  <c r="D990" i="13" s="1"/>
  <c r="D991" i="13" s="1"/>
  <c r="D992" i="13" s="1"/>
  <c r="D993" i="13" s="1"/>
  <c r="D994" i="13" s="1"/>
  <c r="D995" i="13" s="1"/>
  <c r="D996" i="13" s="1"/>
  <c r="D997" i="13" s="1"/>
  <c r="D998" i="13" s="1"/>
  <c r="D999" i="13" s="1"/>
  <c r="D1000" i="13" s="1"/>
  <c r="D1001" i="13" s="1"/>
  <c r="D1002" i="13" s="1"/>
  <c r="D1003" i="13" s="1"/>
  <c r="D1004" i="13" s="1"/>
  <c r="D1005" i="13" s="1"/>
  <c r="D1006" i="13" s="1"/>
  <c r="D1007" i="13" s="1"/>
  <c r="D1008" i="13" s="1"/>
  <c r="D1009" i="13" s="1"/>
  <c r="D1010" i="13" s="1"/>
  <c r="D1011" i="13" s="1"/>
  <c r="D1012" i="13" s="1"/>
  <c r="D1013" i="13" s="1"/>
  <c r="D1014" i="13" s="1"/>
  <c r="D1015" i="13" s="1"/>
  <c r="D1016" i="13" s="1"/>
  <c r="D1017" i="13" s="1"/>
  <c r="D1018" i="13" s="1"/>
  <c r="D1019" i="13" s="1"/>
  <c r="D1020" i="13" s="1"/>
  <c r="D1021" i="13" s="1"/>
  <c r="D1022" i="13" s="1"/>
  <c r="D1023" i="13" s="1"/>
  <c r="D1024" i="13" s="1"/>
  <c r="D1025" i="13" s="1"/>
  <c r="D1026" i="13" s="1"/>
  <c r="D1027" i="13" s="1"/>
  <c r="D1028" i="13" s="1"/>
  <c r="D1029" i="13" s="1"/>
  <c r="D1030" i="13" s="1"/>
  <c r="D1031" i="13" s="1"/>
  <c r="D1032" i="13" s="1"/>
  <c r="D1033" i="13" s="1"/>
  <c r="D1034" i="13" s="1"/>
  <c r="D1035" i="13" s="1"/>
  <c r="D1036" i="13" s="1"/>
  <c r="D1037" i="13" s="1"/>
  <c r="D1038" i="13" s="1"/>
  <c r="D1039" i="13" s="1"/>
  <c r="D1040" i="13" s="1"/>
  <c r="D1041" i="13" s="1"/>
  <c r="D1042" i="13" s="1"/>
  <c r="D1043" i="13" s="1"/>
  <c r="D1044" i="13" s="1"/>
  <c r="D1045" i="13" s="1"/>
  <c r="D1046" i="13" s="1"/>
  <c r="D1047" i="13" s="1"/>
  <c r="D1048" i="13" s="1"/>
  <c r="D1049" i="13" s="1"/>
  <c r="D1050" i="13" s="1"/>
  <c r="D1051" i="13" s="1"/>
  <c r="D1052" i="13" s="1"/>
  <c r="D1053" i="13" s="1"/>
  <c r="D1054" i="13" s="1"/>
  <c r="D1055" i="13" s="1"/>
  <c r="D1056" i="13" s="1"/>
  <c r="D1057" i="13" s="1"/>
  <c r="D1058" i="13" s="1"/>
  <c r="D1059" i="13" s="1"/>
  <c r="D1060" i="13" s="1"/>
  <c r="D1061" i="13" s="1"/>
  <c r="D1062" i="13" s="1"/>
  <c r="D1063" i="13" s="1"/>
  <c r="D1064" i="13" s="1"/>
  <c r="D1065" i="13" s="1"/>
  <c r="D1066" i="13" s="1"/>
  <c r="D1067" i="13" s="1"/>
  <c r="D1068" i="13" s="1"/>
  <c r="D1069" i="13" s="1"/>
  <c r="D1070" i="13" s="1"/>
  <c r="D1071" i="13" s="1"/>
  <c r="D1072" i="13" s="1"/>
  <c r="D1073" i="13" s="1"/>
  <c r="D1074" i="13" s="1"/>
  <c r="D1075" i="13" s="1"/>
  <c r="D1076" i="13" s="1"/>
  <c r="D1077" i="13" s="1"/>
  <c r="D1078" i="13" s="1"/>
  <c r="D1079" i="13" s="1"/>
  <c r="D1080" i="13" s="1"/>
  <c r="D1081" i="13" s="1"/>
  <c r="D1082" i="13" s="1"/>
  <c r="D1083" i="13" s="1"/>
  <c r="D1084" i="13" s="1"/>
  <c r="D1085" i="13" s="1"/>
  <c r="D1086" i="13" s="1"/>
  <c r="D1087" i="13" s="1"/>
  <c r="D1088" i="13" s="1"/>
  <c r="D1089" i="13" s="1"/>
  <c r="D1090" i="13" s="1"/>
  <c r="D1091" i="13" s="1"/>
  <c r="D1092" i="13" s="1"/>
  <c r="D1093" i="13" s="1"/>
  <c r="D1094" i="13" s="1"/>
  <c r="D1095" i="13" s="1"/>
  <c r="D1096" i="13" s="1"/>
  <c r="D1097" i="13" s="1"/>
  <c r="D1098" i="13" s="1"/>
  <c r="D1099" i="13" s="1"/>
  <c r="D1100" i="13" s="1"/>
  <c r="D1101" i="13" s="1"/>
  <c r="D1102" i="13" s="1"/>
  <c r="D1103" i="13" s="1"/>
  <c r="D1104" i="13" s="1"/>
  <c r="D1105" i="13" s="1"/>
  <c r="D1106" i="13" s="1"/>
  <c r="D1107" i="13" s="1"/>
  <c r="D1108" i="13" s="1"/>
  <c r="D1109" i="13" s="1"/>
  <c r="D1110" i="13" s="1"/>
  <c r="D1111" i="13" s="1"/>
  <c r="D1112" i="13" s="1"/>
  <c r="D1113" i="13" s="1"/>
  <c r="D1114" i="13" s="1"/>
  <c r="D1115" i="13" s="1"/>
  <c r="D1116" i="13" s="1"/>
  <c r="D1117" i="13" s="1"/>
  <c r="D1118" i="13" s="1"/>
  <c r="D1119" i="13" s="1"/>
  <c r="D1120" i="13" s="1"/>
  <c r="D1121" i="13" s="1"/>
  <c r="D1122" i="13" s="1"/>
  <c r="D1123" i="13" s="1"/>
  <c r="D1124" i="13" s="1"/>
  <c r="D1125" i="13" s="1"/>
  <c r="D1126" i="13" s="1"/>
  <c r="D1127" i="13" s="1"/>
  <c r="D1128" i="13" s="1"/>
  <c r="D1129" i="13" s="1"/>
  <c r="D1130" i="13" s="1"/>
  <c r="D1131" i="13" s="1"/>
  <c r="D1132" i="13" s="1"/>
  <c r="D1133" i="13" s="1"/>
  <c r="D1134" i="13" s="1"/>
  <c r="D1135" i="13" s="1"/>
  <c r="D1136" i="13" s="1"/>
  <c r="D1137" i="13" s="1"/>
  <c r="D1138" i="13" s="1"/>
  <c r="D1139" i="13" s="1"/>
  <c r="D1140" i="13" s="1"/>
  <c r="D1141" i="13" s="1"/>
  <c r="D1142" i="13" s="1"/>
  <c r="D1143" i="13" s="1"/>
  <c r="D1144" i="13" s="1"/>
  <c r="D1145" i="13" s="1"/>
  <c r="D1146" i="13" s="1"/>
  <c r="D1147" i="13" s="1"/>
  <c r="D1148" i="13" s="1"/>
  <c r="D1149" i="13" s="1"/>
  <c r="D1150" i="13" s="1"/>
  <c r="D1151" i="13" s="1"/>
  <c r="D1152" i="13" s="1"/>
  <c r="D1153" i="13" s="1"/>
  <c r="D1154" i="13" s="1"/>
  <c r="D1155" i="13" s="1"/>
  <c r="D1156" i="13" s="1"/>
  <c r="D1157" i="13" s="1"/>
  <c r="D1158" i="13" s="1"/>
  <c r="D1159" i="13" s="1"/>
  <c r="D1160" i="13" s="1"/>
  <c r="D1161" i="13" s="1"/>
  <c r="D1162" i="13" s="1"/>
  <c r="D1163" i="13" s="1"/>
  <c r="D1164" i="13" s="1"/>
  <c r="D1165" i="13" s="1"/>
  <c r="D1166" i="13" s="1"/>
  <c r="D1167" i="13" s="1"/>
  <c r="D1168" i="13" s="1"/>
  <c r="D1169" i="13" s="1"/>
  <c r="D1170" i="13" s="1"/>
  <c r="D1171" i="13" s="1"/>
  <c r="D1172" i="13" s="1"/>
  <c r="D1173" i="13" s="1"/>
  <c r="D1174" i="13" s="1"/>
  <c r="D1175" i="13" s="1"/>
  <c r="D1176" i="13" s="1"/>
  <c r="D1177" i="13" s="1"/>
  <c r="D1178" i="13" s="1"/>
  <c r="D1179" i="13" s="1"/>
  <c r="D1180" i="13" s="1"/>
  <c r="D1181" i="13" s="1"/>
  <c r="D1182" i="13" s="1"/>
  <c r="D1183" i="13" s="1"/>
  <c r="D1184" i="13" s="1"/>
  <c r="D1185" i="13" s="1"/>
  <c r="D1186" i="13" s="1"/>
  <c r="D1187" i="13" s="1"/>
  <c r="D1188" i="13" s="1"/>
  <c r="D1189" i="13" s="1"/>
  <c r="D1190" i="13" s="1"/>
  <c r="D1191" i="13" s="1"/>
  <c r="D1192" i="13" s="1"/>
  <c r="D1193" i="13" s="1"/>
  <c r="D1194" i="13" s="1"/>
  <c r="D1195" i="13" s="1"/>
  <c r="D1196" i="13" s="1"/>
  <c r="D1197" i="13" s="1"/>
  <c r="D1198" i="13" s="1"/>
  <c r="D1199" i="13" s="1"/>
  <c r="D1200" i="13" s="1"/>
  <c r="D1201" i="13" s="1"/>
  <c r="D1202" i="13" s="1"/>
  <c r="D1203" i="13" s="1"/>
  <c r="D1204" i="13" s="1"/>
  <c r="D1205" i="13" s="1"/>
  <c r="D1206" i="13" s="1"/>
  <c r="D1207" i="13" s="1"/>
  <c r="D1208" i="13" s="1"/>
  <c r="D1209" i="13" s="1"/>
  <c r="D1210" i="13" s="1"/>
  <c r="D1211" i="13" s="1"/>
  <c r="D1212" i="13" s="1"/>
  <c r="D1213" i="13" s="1"/>
  <c r="D1214" i="13" s="1"/>
  <c r="D1215" i="13" s="1"/>
  <c r="D1216" i="13" s="1"/>
  <c r="D1217" i="13" s="1"/>
  <c r="D1218" i="13" s="1"/>
  <c r="D1219" i="13" s="1"/>
  <c r="D1220" i="13" s="1"/>
  <c r="D1221" i="13" s="1"/>
  <c r="D1222" i="13" s="1"/>
  <c r="D1223" i="13" s="1"/>
  <c r="D1224" i="13" s="1"/>
  <c r="D1225" i="13" s="1"/>
  <c r="D1226" i="13" s="1"/>
  <c r="D1227" i="13" s="1"/>
  <c r="D1228" i="13" s="1"/>
  <c r="D1229" i="13" s="1"/>
  <c r="D1230" i="13" s="1"/>
  <c r="D1231" i="13" s="1"/>
  <c r="D1232" i="13" s="1"/>
  <c r="D1233" i="13" s="1"/>
  <c r="D1234" i="13" s="1"/>
  <c r="D1235" i="13" s="1"/>
  <c r="D1236" i="13" s="1"/>
  <c r="D1237" i="13" s="1"/>
  <c r="D1238" i="13" s="1"/>
  <c r="D1239" i="13" s="1"/>
  <c r="D1240" i="13" s="1"/>
  <c r="D1241" i="13" s="1"/>
  <c r="D1242" i="13" s="1"/>
  <c r="D1243" i="13" s="1"/>
  <c r="D1244" i="13" s="1"/>
  <c r="D1245" i="13" s="1"/>
  <c r="D1246" i="13" s="1"/>
  <c r="D1247" i="13" s="1"/>
  <c r="D1248" i="13" s="1"/>
  <c r="D1249" i="13" s="1"/>
  <c r="D1250" i="13" s="1"/>
  <c r="D1251" i="13" s="1"/>
  <c r="D1252" i="13" s="1"/>
  <c r="D1253" i="13" s="1"/>
  <c r="D1254" i="13" s="1"/>
  <c r="D1255" i="13" s="1"/>
  <c r="D1256" i="13" s="1"/>
  <c r="D1257" i="13" s="1"/>
  <c r="D1258" i="13" s="1"/>
  <c r="D1259" i="13" s="1"/>
  <c r="D1260" i="13" s="1"/>
  <c r="D1261" i="13" s="1"/>
  <c r="D1262" i="13" s="1"/>
  <c r="D1263" i="13" s="1"/>
  <c r="D1264" i="13" s="1"/>
  <c r="D1265" i="13" s="1"/>
  <c r="D1266" i="13" s="1"/>
  <c r="D1267" i="13" s="1"/>
  <c r="D1268" i="13" s="1"/>
  <c r="D1269" i="13" s="1"/>
  <c r="D1270" i="13" s="1"/>
  <c r="D1271" i="13" s="1"/>
  <c r="D1272" i="13" s="1"/>
  <c r="D1273" i="13" s="1"/>
  <c r="D1274" i="13" s="1"/>
  <c r="D1275" i="13" s="1"/>
  <c r="D1276" i="13" s="1"/>
  <c r="D1277" i="13" s="1"/>
  <c r="D1278" i="13" s="1"/>
  <c r="D1279" i="13" s="1"/>
  <c r="D1280" i="13" s="1"/>
  <c r="D1281" i="13" s="1"/>
  <c r="D1282" i="13" s="1"/>
  <c r="D1283" i="13" s="1"/>
  <c r="D1284" i="13" s="1"/>
  <c r="D1285" i="13" s="1"/>
  <c r="D1286" i="13" s="1"/>
  <c r="D1287" i="13" s="1"/>
  <c r="D1288" i="13" s="1"/>
  <c r="D1289" i="13" s="1"/>
  <c r="D1290" i="13" s="1"/>
  <c r="D1291" i="13" s="1"/>
  <c r="D1292" i="13" s="1"/>
  <c r="D1293" i="13" s="1"/>
  <c r="D1294" i="13" s="1"/>
  <c r="D1295" i="13" s="1"/>
  <c r="D1296" i="13" s="1"/>
  <c r="D1297" i="13" s="1"/>
  <c r="D1298" i="13" s="1"/>
  <c r="D1299" i="13" s="1"/>
  <c r="D1300" i="13" s="1"/>
  <c r="D1301" i="13" s="1"/>
  <c r="D1302" i="13" s="1"/>
  <c r="D1303" i="13" s="1"/>
  <c r="D1304" i="13" s="1"/>
  <c r="D1305" i="13" s="1"/>
  <c r="D1306" i="13" s="1"/>
  <c r="D1307" i="13" s="1"/>
  <c r="D1308" i="13" s="1"/>
  <c r="D1309" i="13" s="1"/>
  <c r="D1310" i="13" s="1"/>
  <c r="D1311" i="13" s="1"/>
  <c r="D1312" i="13" s="1"/>
  <c r="D1313" i="13" s="1"/>
  <c r="D1314" i="13" s="1"/>
  <c r="D1315" i="13" s="1"/>
  <c r="D1316" i="13" s="1"/>
  <c r="D1317" i="13" s="1"/>
  <c r="D1318" i="13" s="1"/>
  <c r="D1319" i="13" s="1"/>
  <c r="D1320" i="13" s="1"/>
  <c r="D1321" i="13" s="1"/>
  <c r="D1322" i="13" s="1"/>
  <c r="D1323" i="13" s="1"/>
  <c r="D1324" i="13" s="1"/>
  <c r="D1325" i="13" s="1"/>
  <c r="D1326" i="13" s="1"/>
  <c r="D1327" i="13" s="1"/>
  <c r="D1328" i="13" s="1"/>
  <c r="D1329" i="13" s="1"/>
  <c r="D1330" i="13" s="1"/>
  <c r="D1331" i="13" s="1"/>
  <c r="D1332" i="13" s="1"/>
  <c r="D1333" i="13" s="1"/>
  <c r="D1334" i="13" s="1"/>
  <c r="D1335" i="13" s="1"/>
  <c r="D1336" i="13" s="1"/>
  <c r="D1337" i="13" s="1"/>
  <c r="D1338" i="13" s="1"/>
  <c r="D1339" i="13" s="1"/>
  <c r="D1340" i="13" s="1"/>
  <c r="D1341" i="13" s="1"/>
  <c r="D1342" i="13" s="1"/>
  <c r="D1343" i="13" s="1"/>
  <c r="D1344" i="13" s="1"/>
  <c r="D1345" i="13" s="1"/>
  <c r="D1346" i="13" s="1"/>
  <c r="D1347" i="13" s="1"/>
  <c r="D1348" i="13" s="1"/>
  <c r="D1349" i="13" s="1"/>
  <c r="D1350" i="13" s="1"/>
  <c r="D1351" i="13" s="1"/>
  <c r="D1352" i="13" s="1"/>
  <c r="D1353" i="13" s="1"/>
  <c r="D1354" i="13" s="1"/>
  <c r="D1355" i="13" s="1"/>
  <c r="D1356" i="13" s="1"/>
  <c r="D1357" i="13" s="1"/>
  <c r="D1358" i="13" s="1"/>
  <c r="D1359" i="13" s="1"/>
  <c r="D1360" i="13" s="1"/>
  <c r="D1361" i="13" s="1"/>
  <c r="D1362" i="13" s="1"/>
  <c r="D1363" i="13" s="1"/>
  <c r="D1364" i="13" s="1"/>
  <c r="D1365" i="13" s="1"/>
  <c r="D1366" i="13" s="1"/>
  <c r="D1367" i="13" s="1"/>
  <c r="D1368" i="13" s="1"/>
  <c r="D1369" i="13" s="1"/>
  <c r="D1370" i="13" s="1"/>
  <c r="D1371" i="13" s="1"/>
  <c r="D1372" i="13" s="1"/>
  <c r="D1373" i="13" s="1"/>
  <c r="D1374" i="13" s="1"/>
  <c r="D1375" i="13" s="1"/>
  <c r="D1376" i="13" s="1"/>
  <c r="D1377" i="13" s="1"/>
  <c r="D1378" i="13" s="1"/>
  <c r="D1379" i="13" s="1"/>
  <c r="D1380" i="13" s="1"/>
  <c r="D1381" i="13" s="1"/>
  <c r="D1382" i="13" s="1"/>
  <c r="D1383" i="13" s="1"/>
  <c r="D1384" i="13" s="1"/>
  <c r="D1385" i="13" s="1"/>
  <c r="D1386" i="13" s="1"/>
  <c r="D1387" i="13" s="1"/>
  <c r="D1388" i="13" s="1"/>
  <c r="D1389" i="13" s="1"/>
  <c r="D1390" i="13" s="1"/>
  <c r="D1391" i="13" s="1"/>
  <c r="D1392" i="13" s="1"/>
  <c r="D1393" i="13" s="1"/>
  <c r="D1394" i="13" s="1"/>
  <c r="D1395" i="13" s="1"/>
  <c r="D1396" i="13" s="1"/>
  <c r="D1397" i="13" s="1"/>
  <c r="D1398" i="13" s="1"/>
  <c r="D1399" i="13" s="1"/>
  <c r="D1400" i="13" s="1"/>
  <c r="D1401" i="13" s="1"/>
  <c r="D1402" i="13" s="1"/>
  <c r="D1403" i="13" s="1"/>
  <c r="D1404" i="13" s="1"/>
  <c r="D1405" i="13" s="1"/>
  <c r="D1406" i="13" s="1"/>
  <c r="D1407" i="13" s="1"/>
  <c r="D1408" i="13" s="1"/>
  <c r="D1409" i="13" s="1"/>
  <c r="D1410" i="13" s="1"/>
  <c r="D1411" i="13" s="1"/>
  <c r="D1412" i="13" s="1"/>
  <c r="D1413" i="13" s="1"/>
  <c r="D1414" i="13" s="1"/>
  <c r="D1415" i="13" s="1"/>
  <c r="D1416" i="13" s="1"/>
  <c r="D1417" i="13" s="1"/>
  <c r="D1418" i="13" s="1"/>
  <c r="D1419" i="13" s="1"/>
  <c r="D1420" i="13" s="1"/>
  <c r="D1421" i="13" s="1"/>
  <c r="D1422" i="13" s="1"/>
  <c r="D1423" i="13" s="1"/>
  <c r="D1424" i="13" s="1"/>
  <c r="D1425" i="13" s="1"/>
  <c r="D1426" i="13" s="1"/>
  <c r="D1427" i="13" s="1"/>
  <c r="D1428" i="13" s="1"/>
  <c r="D1429" i="13" s="1"/>
  <c r="D1430" i="13" s="1"/>
  <c r="D1431" i="13" s="1"/>
  <c r="D1432" i="13" s="1"/>
  <c r="D1433" i="13" s="1"/>
  <c r="D1434" i="13" s="1"/>
  <c r="D1435" i="13" s="1"/>
  <c r="D1436" i="13" s="1"/>
  <c r="D1437" i="13" s="1"/>
  <c r="D1438" i="13" s="1"/>
  <c r="D1439" i="13" s="1"/>
  <c r="D1440" i="13" s="1"/>
  <c r="D1441" i="13" s="1"/>
  <c r="D1442" i="13" s="1"/>
  <c r="D1443" i="13" s="1"/>
  <c r="D1444" i="13" s="1"/>
  <c r="D1445" i="13" s="1"/>
  <c r="D1446" i="13" s="1"/>
  <c r="D1447" i="13" s="1"/>
  <c r="D1448" i="13" s="1"/>
  <c r="D1449" i="13" s="1"/>
  <c r="D1450" i="13" s="1"/>
  <c r="D1451" i="13" s="1"/>
  <c r="D1452" i="13" s="1"/>
  <c r="D1453" i="13" s="1"/>
  <c r="D1454" i="13" s="1"/>
  <c r="D1455" i="13" s="1"/>
  <c r="D1456" i="13" s="1"/>
  <c r="D1457" i="13" s="1"/>
  <c r="D1458" i="13" s="1"/>
  <c r="D1459" i="13" s="1"/>
  <c r="D1460" i="13" s="1"/>
  <c r="D1461" i="13" s="1"/>
  <c r="D1462" i="13" s="1"/>
  <c r="D1463" i="13" s="1"/>
  <c r="D1464" i="13" s="1"/>
  <c r="D1465" i="13" s="1"/>
  <c r="D1466" i="13" s="1"/>
  <c r="D1467" i="13" s="1"/>
  <c r="D1468" i="13" s="1"/>
  <c r="D1469" i="13" s="1"/>
  <c r="D1470" i="13" s="1"/>
  <c r="D1471" i="13" s="1"/>
  <c r="D1472" i="13" s="1"/>
  <c r="D1473" i="13" s="1"/>
  <c r="D1474" i="13" s="1"/>
  <c r="D1475" i="13" s="1"/>
  <c r="D1476" i="13" s="1"/>
  <c r="D1477" i="13" s="1"/>
  <c r="D1478" i="13" s="1"/>
  <c r="D1479" i="13" s="1"/>
  <c r="D1480" i="13" s="1"/>
  <c r="D1481" i="13" s="1"/>
  <c r="D1482" i="13" s="1"/>
  <c r="D1483" i="13" s="1"/>
  <c r="D1484" i="13" s="1"/>
  <c r="D1485" i="13" s="1"/>
  <c r="D1486" i="13" s="1"/>
  <c r="D1487" i="13" s="1"/>
  <c r="D1488" i="13" s="1"/>
  <c r="D1489" i="13" s="1"/>
  <c r="D1490" i="13" s="1"/>
  <c r="D1491" i="13" s="1"/>
  <c r="D1492" i="13" s="1"/>
  <c r="D1493" i="13" s="1"/>
  <c r="D1494" i="13" s="1"/>
  <c r="D1495" i="13" s="1"/>
  <c r="D1496" i="13" s="1"/>
  <c r="D1497" i="13" s="1"/>
  <c r="D1498" i="13" s="1"/>
  <c r="D1499" i="13" s="1"/>
  <c r="D1500" i="13" s="1"/>
  <c r="D1501" i="13" s="1"/>
  <c r="D1502" i="13" s="1"/>
  <c r="D1503" i="13" s="1"/>
  <c r="D1504" i="13" s="1"/>
  <c r="D1505" i="13" s="1"/>
  <c r="D1506" i="13" s="1"/>
  <c r="D1507" i="13" s="1"/>
  <c r="D1508" i="13" s="1"/>
  <c r="D1509" i="13" s="1"/>
  <c r="D1510" i="13" s="1"/>
  <c r="D1511" i="13" s="1"/>
  <c r="D1512" i="13" s="1"/>
  <c r="D1513" i="13" s="1"/>
  <c r="D1514" i="13" s="1"/>
  <c r="D1515" i="13" s="1"/>
  <c r="D1516" i="13" s="1"/>
  <c r="D1517" i="13" s="1"/>
  <c r="D1518" i="13" s="1"/>
  <c r="D1519" i="13" s="1"/>
  <c r="D1520" i="13" s="1"/>
  <c r="D1521" i="13" s="1"/>
  <c r="D1522" i="13" s="1"/>
  <c r="D1523" i="13" s="1"/>
  <c r="D1524" i="13" s="1"/>
  <c r="D1525" i="13" s="1"/>
  <c r="D1526" i="13" s="1"/>
  <c r="D1527" i="13" s="1"/>
  <c r="D1528" i="13" s="1"/>
  <c r="D1529" i="13" s="1"/>
  <c r="D1530" i="13" s="1"/>
  <c r="D1531" i="13" s="1"/>
  <c r="D1532" i="13" s="1"/>
  <c r="D1533" i="13" s="1"/>
  <c r="D1534" i="13" s="1"/>
  <c r="D1535" i="13" s="1"/>
  <c r="D1536" i="13" s="1"/>
  <c r="D1537" i="13" s="1"/>
  <c r="D1538" i="13" s="1"/>
  <c r="D1539" i="13" s="1"/>
  <c r="D1540" i="13" s="1"/>
  <c r="D1541" i="13" s="1"/>
  <c r="D1542" i="13" s="1"/>
  <c r="D1543" i="13" s="1"/>
  <c r="D1544" i="13" s="1"/>
  <c r="D1545" i="13" s="1"/>
  <c r="D1546" i="13" s="1"/>
  <c r="D1547" i="13" s="1"/>
  <c r="D1548" i="13" s="1"/>
  <c r="D1549" i="13" s="1"/>
  <c r="D1550" i="13" s="1"/>
  <c r="D1551" i="13" s="1"/>
  <c r="D1552" i="13" s="1"/>
  <c r="D1553" i="13" s="1"/>
  <c r="D1554" i="13" s="1"/>
  <c r="D1555" i="13" s="1"/>
  <c r="D1556" i="13" s="1"/>
  <c r="D1557" i="13" s="1"/>
  <c r="D1558" i="13" s="1"/>
  <c r="D1559" i="13" s="1"/>
  <c r="D1560" i="13" s="1"/>
  <c r="D1561" i="13" s="1"/>
  <c r="D1562" i="13" s="1"/>
  <c r="D1563" i="13" s="1"/>
  <c r="D1564" i="13" s="1"/>
  <c r="D1565" i="13" s="1"/>
  <c r="D1566" i="13" s="1"/>
  <c r="D1567" i="13" s="1"/>
  <c r="D1568" i="13" s="1"/>
  <c r="D1569" i="13" s="1"/>
  <c r="D1570" i="13" s="1"/>
  <c r="D1571" i="13" s="1"/>
  <c r="D1572" i="13" s="1"/>
  <c r="D1573" i="13" s="1"/>
  <c r="D1574" i="13" s="1"/>
  <c r="D1575" i="13" s="1"/>
  <c r="D1576" i="13" s="1"/>
  <c r="D1577" i="13" s="1"/>
  <c r="D1578" i="13" s="1"/>
  <c r="D1579" i="13" s="1"/>
  <c r="D1580" i="13" s="1"/>
  <c r="D1581" i="13" s="1"/>
  <c r="D1582" i="13" s="1"/>
  <c r="D1583" i="13" s="1"/>
  <c r="D1584" i="13" s="1"/>
  <c r="D1585" i="13" s="1"/>
  <c r="D1586" i="13" s="1"/>
  <c r="D1587" i="13" s="1"/>
  <c r="D1588" i="13" s="1"/>
  <c r="D1589" i="13" s="1"/>
  <c r="D1590" i="13" s="1"/>
  <c r="D1591" i="13" s="1"/>
  <c r="D1592" i="13" s="1"/>
  <c r="D1593" i="13" s="1"/>
  <c r="D1594" i="13" s="1"/>
  <c r="D1595" i="13" s="1"/>
  <c r="D1596" i="13" s="1"/>
  <c r="D1597" i="13" s="1"/>
  <c r="D1598" i="13" s="1"/>
  <c r="D1599" i="13" s="1"/>
  <c r="D1600" i="13" s="1"/>
  <c r="D1601" i="13" s="1"/>
  <c r="D1602" i="13" s="1"/>
  <c r="D1603" i="13" s="1"/>
  <c r="D1604" i="13" s="1"/>
  <c r="D1605" i="13" s="1"/>
  <c r="D1606" i="13" s="1"/>
  <c r="D1607" i="13" s="1"/>
  <c r="D1608" i="13" s="1"/>
  <c r="D1609" i="13" s="1"/>
  <c r="D1610" i="13" s="1"/>
  <c r="D1611" i="13" s="1"/>
  <c r="D1612" i="13" s="1"/>
  <c r="D1613" i="13" s="1"/>
  <c r="D1614" i="13" s="1"/>
  <c r="D1615" i="13" s="1"/>
  <c r="D1616" i="13" s="1"/>
  <c r="D1617" i="13" s="1"/>
  <c r="D1618" i="13" s="1"/>
  <c r="D1619" i="13" s="1"/>
  <c r="D1620" i="13" s="1"/>
  <c r="D1621" i="13" s="1"/>
  <c r="D1622" i="13" s="1"/>
  <c r="D1623" i="13" s="1"/>
  <c r="D1624" i="13" s="1"/>
  <c r="D1625" i="13" s="1"/>
  <c r="D1626" i="13" s="1"/>
  <c r="D1627" i="13" s="1"/>
  <c r="D1628" i="13" s="1"/>
  <c r="D1629" i="13" s="1"/>
  <c r="D1630" i="13" s="1"/>
  <c r="D1631" i="13" s="1"/>
  <c r="D1632" i="13" s="1"/>
  <c r="D1633" i="13" s="1"/>
  <c r="D1634" i="13" s="1"/>
  <c r="D1635" i="13" s="1"/>
  <c r="D1636" i="13" s="1"/>
  <c r="D1637" i="13" s="1"/>
  <c r="D1638" i="13" s="1"/>
  <c r="D1639" i="13" s="1"/>
  <c r="D1640" i="13" s="1"/>
  <c r="D1641" i="13" s="1"/>
  <c r="D1642" i="13" s="1"/>
  <c r="D1643" i="13" s="1"/>
  <c r="D1644" i="13" s="1"/>
  <c r="D1645" i="13" s="1"/>
  <c r="D1646" i="13" s="1"/>
  <c r="D1647" i="13" s="1"/>
  <c r="D1648" i="13" s="1"/>
  <c r="D1649" i="13" s="1"/>
  <c r="D1650" i="13" s="1"/>
  <c r="D1651" i="13" s="1"/>
  <c r="D1652" i="13" s="1"/>
  <c r="D1653" i="13" s="1"/>
  <c r="D1654" i="13" s="1"/>
  <c r="D1655" i="13" s="1"/>
  <c r="D1656" i="13" s="1"/>
  <c r="D1657" i="13" s="1"/>
  <c r="D1658" i="13" s="1"/>
  <c r="D1659" i="13" s="1"/>
  <c r="D1660" i="13" s="1"/>
  <c r="D1661" i="13" s="1"/>
  <c r="D1662" i="13" s="1"/>
  <c r="D1663" i="13" s="1"/>
  <c r="D1664" i="13" s="1"/>
  <c r="D1665" i="13" s="1"/>
  <c r="D1666" i="13" s="1"/>
  <c r="D1667" i="13" s="1"/>
  <c r="D1668" i="13" s="1"/>
  <c r="D1669" i="13" s="1"/>
  <c r="D1670" i="13" s="1"/>
  <c r="D1671" i="13" s="1"/>
  <c r="D1672" i="13" s="1"/>
  <c r="D1673" i="13" s="1"/>
  <c r="D1674" i="13" s="1"/>
  <c r="D1675" i="13" s="1"/>
  <c r="D1676" i="13" s="1"/>
  <c r="D1677" i="13" s="1"/>
  <c r="D1678" i="13" s="1"/>
  <c r="D1679" i="13" s="1"/>
  <c r="D1680" i="13" s="1"/>
  <c r="D1681" i="13" s="1"/>
  <c r="D1682" i="13" s="1"/>
  <c r="D1683" i="13" s="1"/>
  <c r="D1684" i="13" s="1"/>
  <c r="D1685" i="13" s="1"/>
  <c r="D1686" i="13" s="1"/>
  <c r="D1687" i="13" s="1"/>
  <c r="D1688" i="13" s="1"/>
  <c r="D1689" i="13" s="1"/>
  <c r="D1690" i="13" s="1"/>
  <c r="D1691" i="13" s="1"/>
  <c r="D1692" i="13" s="1"/>
  <c r="D1693" i="13" s="1"/>
  <c r="D1694" i="13" s="1"/>
  <c r="D1695" i="13" s="1"/>
  <c r="D1696" i="13" s="1"/>
  <c r="D1697" i="13" s="1"/>
  <c r="D1698" i="13" s="1"/>
  <c r="D1699" i="13" s="1"/>
  <c r="D1700" i="13" s="1"/>
  <c r="D1701" i="13" s="1"/>
  <c r="D1702" i="13" s="1"/>
  <c r="D1703" i="13" s="1"/>
  <c r="D1704" i="13" s="1"/>
  <c r="D1705" i="13" s="1"/>
  <c r="D1706" i="13" s="1"/>
  <c r="D1707" i="13" s="1"/>
  <c r="D1708" i="13" s="1"/>
  <c r="D1709" i="13" s="1"/>
  <c r="D1710" i="13" s="1"/>
  <c r="D1711" i="13" s="1"/>
  <c r="D1712" i="13" s="1"/>
  <c r="D1713" i="13" s="1"/>
  <c r="D1714" i="13" s="1"/>
  <c r="D1715" i="13" s="1"/>
  <c r="D1716" i="13" s="1"/>
  <c r="D1717" i="13" s="1"/>
  <c r="D1718" i="13" s="1"/>
  <c r="D1719" i="13" s="1"/>
  <c r="D1720" i="13" s="1"/>
  <c r="D1721" i="13" s="1"/>
  <c r="D1722" i="13" s="1"/>
  <c r="D1723" i="13" s="1"/>
  <c r="D1724" i="13" s="1"/>
  <c r="D1725" i="13" s="1"/>
  <c r="D1726" i="13" s="1"/>
  <c r="D1727" i="13" s="1"/>
  <c r="D1728" i="13" s="1"/>
  <c r="D1729" i="13" s="1"/>
  <c r="D1730" i="13" s="1"/>
  <c r="D1731" i="13" s="1"/>
  <c r="D1732" i="13" s="1"/>
  <c r="D1733" i="13" s="1"/>
  <c r="D1734" i="13" s="1"/>
  <c r="D1735" i="13" s="1"/>
  <c r="D1736" i="13" s="1"/>
  <c r="D1737" i="13" s="1"/>
  <c r="D1738" i="13" s="1"/>
  <c r="D1739" i="13" s="1"/>
  <c r="D1740" i="13" s="1"/>
  <c r="D1741" i="13" s="1"/>
  <c r="D1742" i="13" s="1"/>
  <c r="D1743" i="13" s="1"/>
  <c r="D1744" i="13" s="1"/>
  <c r="D1745" i="13" s="1"/>
  <c r="D1746" i="13" s="1"/>
  <c r="D1747" i="13" s="1"/>
  <c r="D1748" i="13" s="1"/>
  <c r="D1749" i="13" s="1"/>
  <c r="D1750" i="13" s="1"/>
  <c r="D1751" i="13" s="1"/>
  <c r="D1752" i="13" s="1"/>
  <c r="D1753" i="13" s="1"/>
  <c r="D1754" i="13" s="1"/>
  <c r="D1755" i="13" s="1"/>
  <c r="D1756" i="13" s="1"/>
  <c r="D1757" i="13" s="1"/>
  <c r="D1758" i="13" s="1"/>
  <c r="D1759" i="13" s="1"/>
  <c r="D1760" i="13" s="1"/>
  <c r="D1761" i="13" s="1"/>
  <c r="D1762" i="13" s="1"/>
  <c r="D1763" i="13" s="1"/>
  <c r="D1764" i="13" s="1"/>
  <c r="D1765" i="13" s="1"/>
  <c r="D1766" i="13" s="1"/>
  <c r="D1767" i="13" s="1"/>
  <c r="D1768" i="13" s="1"/>
  <c r="D1769" i="13" s="1"/>
  <c r="D1770" i="13" s="1"/>
  <c r="D1771" i="13" s="1"/>
  <c r="D1772" i="13" s="1"/>
  <c r="D1773" i="13" s="1"/>
  <c r="D1774" i="13" s="1"/>
  <c r="D1775" i="13" s="1"/>
  <c r="D1776" i="13" s="1"/>
  <c r="D1777" i="13" s="1"/>
  <c r="D1778" i="13" s="1"/>
  <c r="D1779" i="13" s="1"/>
  <c r="D1780" i="13" s="1"/>
  <c r="D1781" i="13" s="1"/>
  <c r="D1782" i="13" s="1"/>
  <c r="D1783" i="13" s="1"/>
  <c r="D1784" i="13" s="1"/>
  <c r="D1785" i="13" s="1"/>
  <c r="D1786" i="13" s="1"/>
  <c r="D1787" i="13" s="1"/>
  <c r="D1788" i="13" s="1"/>
  <c r="D1789" i="13" s="1"/>
  <c r="D1790" i="13" s="1"/>
  <c r="D1791" i="13" s="1"/>
  <c r="D1792" i="13" s="1"/>
  <c r="D1793" i="13" s="1"/>
  <c r="D1794" i="13" s="1"/>
  <c r="D1795" i="13" s="1"/>
  <c r="D1796" i="13" s="1"/>
  <c r="D1797" i="13" s="1"/>
  <c r="D1798" i="13" s="1"/>
  <c r="D1799" i="13" s="1"/>
  <c r="D1800" i="13" s="1"/>
  <c r="D1801" i="13" s="1"/>
  <c r="D1802" i="13" s="1"/>
  <c r="D1803" i="13" s="1"/>
  <c r="D1804" i="13" s="1"/>
  <c r="D1805" i="13" s="1"/>
  <c r="D1806" i="13" s="1"/>
  <c r="D1807" i="13" s="1"/>
  <c r="D1808" i="13" s="1"/>
  <c r="D1809" i="13" s="1"/>
  <c r="D1810" i="13" s="1"/>
  <c r="D1811" i="13" s="1"/>
  <c r="D1812" i="13" s="1"/>
  <c r="D1813" i="13" s="1"/>
  <c r="D1814" i="13" s="1"/>
  <c r="D1815" i="13" s="1"/>
  <c r="D1816" i="13" s="1"/>
  <c r="D1817" i="13" s="1"/>
  <c r="D1818" i="13" s="1"/>
  <c r="D1819" i="13" s="1"/>
  <c r="D1820" i="13" s="1"/>
  <c r="D1821" i="13" s="1"/>
  <c r="D1822" i="13" s="1"/>
  <c r="D1823" i="13" s="1"/>
  <c r="D1824" i="13" s="1"/>
  <c r="D1825" i="13" s="1"/>
  <c r="D1826" i="13" s="1"/>
  <c r="D1827" i="13" s="1"/>
  <c r="D1828" i="13" s="1"/>
  <c r="D1829" i="13" s="1"/>
  <c r="D1830" i="13" s="1"/>
  <c r="D1831" i="13" s="1"/>
  <c r="D1832" i="13" s="1"/>
  <c r="D1833" i="13" s="1"/>
  <c r="D1834" i="13" s="1"/>
  <c r="D1835" i="13" s="1"/>
  <c r="D1836" i="13" s="1"/>
  <c r="D1837" i="13" s="1"/>
  <c r="D1838" i="13" s="1"/>
  <c r="D1839" i="13" s="1"/>
  <c r="D1840" i="13" s="1"/>
  <c r="D1841" i="13" s="1"/>
  <c r="D1842" i="13" s="1"/>
  <c r="D1843" i="13" s="1"/>
  <c r="D1844" i="13" s="1"/>
  <c r="D1845" i="13" s="1"/>
  <c r="D1846" i="13" s="1"/>
  <c r="D1847" i="13" s="1"/>
  <c r="D1848" i="13" s="1"/>
  <c r="D1849" i="13" s="1"/>
  <c r="D1850" i="13" s="1"/>
  <c r="D1851" i="13" s="1"/>
  <c r="D1852" i="13" s="1"/>
  <c r="D1853" i="13" s="1"/>
  <c r="D1854" i="13" s="1"/>
  <c r="D1855" i="13" s="1"/>
  <c r="D1856" i="13" s="1"/>
  <c r="D1857" i="13" s="1"/>
  <c r="D1858" i="13" s="1"/>
  <c r="D1859" i="13" s="1"/>
  <c r="D1860" i="13" s="1"/>
  <c r="D1861" i="13" s="1"/>
  <c r="D1862" i="13" s="1"/>
  <c r="D1863" i="13" s="1"/>
  <c r="D1864" i="13" s="1"/>
  <c r="D1865" i="13" s="1"/>
  <c r="D1866" i="13" s="1"/>
  <c r="D1867" i="13" s="1"/>
  <c r="D1868" i="13" s="1"/>
  <c r="D1869" i="13" s="1"/>
  <c r="D1870" i="13" s="1"/>
  <c r="D1871" i="13" s="1"/>
  <c r="D1872" i="13" s="1"/>
  <c r="D1873" i="13" s="1"/>
  <c r="D1874" i="13" s="1"/>
  <c r="D1875" i="13" s="1"/>
  <c r="D1876" i="13" s="1"/>
  <c r="D1877" i="13" s="1"/>
  <c r="D1878" i="13" s="1"/>
  <c r="D1879" i="13" s="1"/>
  <c r="D1880" i="13" s="1"/>
  <c r="D1881" i="13" s="1"/>
  <c r="D1882" i="13" s="1"/>
  <c r="D1883" i="13" s="1"/>
  <c r="D1884" i="13" s="1"/>
  <c r="D1885" i="13" s="1"/>
  <c r="D1886" i="13" s="1"/>
  <c r="D1887" i="13" s="1"/>
  <c r="D1888" i="13" s="1"/>
  <c r="D1889" i="13" s="1"/>
  <c r="D1890" i="13" s="1"/>
  <c r="D1891" i="13" s="1"/>
  <c r="D1892" i="13" s="1"/>
  <c r="D1893" i="13" s="1"/>
  <c r="D1894" i="13" s="1"/>
  <c r="D1895" i="13" s="1"/>
  <c r="D1896" i="13" s="1"/>
  <c r="D1897" i="13" s="1"/>
  <c r="D1898" i="13" s="1"/>
  <c r="D1899" i="13" s="1"/>
  <c r="D1900" i="13" s="1"/>
  <c r="D1901" i="13" s="1"/>
  <c r="D1902" i="13" s="1"/>
  <c r="D1903" i="13" s="1"/>
  <c r="D1904" i="13" s="1"/>
  <c r="D1905" i="13" s="1"/>
  <c r="D1906" i="13" s="1"/>
  <c r="D1907" i="13" s="1"/>
  <c r="D1908" i="13" s="1"/>
  <c r="D1909" i="13" s="1"/>
  <c r="D1910" i="13" s="1"/>
  <c r="D1911" i="13" s="1"/>
  <c r="D1912" i="13" s="1"/>
  <c r="D1913" i="13" s="1"/>
  <c r="D1914" i="13" s="1"/>
  <c r="D1915" i="13" s="1"/>
  <c r="D1916" i="13" s="1"/>
  <c r="D1917" i="13" s="1"/>
  <c r="D1918" i="13" s="1"/>
  <c r="D1919" i="13" s="1"/>
  <c r="D1920" i="13" s="1"/>
  <c r="D1921" i="13" s="1"/>
  <c r="D1922" i="13" s="1"/>
  <c r="D1923" i="13" s="1"/>
  <c r="D1924" i="13" s="1"/>
  <c r="D1925" i="13" s="1"/>
  <c r="D1926" i="13" s="1"/>
  <c r="D1927" i="13" s="1"/>
  <c r="D1928" i="13" s="1"/>
  <c r="D1929" i="13" s="1"/>
  <c r="D1930" i="13" s="1"/>
  <c r="D1931" i="13" s="1"/>
  <c r="D1932" i="13" s="1"/>
  <c r="D1933" i="13" s="1"/>
  <c r="D1934" i="13" s="1"/>
  <c r="D1935" i="13" s="1"/>
  <c r="D1936" i="13" s="1"/>
  <c r="D1937" i="13" s="1"/>
  <c r="D1938" i="13" s="1"/>
  <c r="D1939" i="13" s="1"/>
  <c r="D1940" i="13" s="1"/>
  <c r="D1941" i="13" s="1"/>
  <c r="D1942" i="13" s="1"/>
  <c r="D1943" i="13" s="1"/>
  <c r="D1944" i="13" s="1"/>
  <c r="D1945" i="13" s="1"/>
  <c r="D1946" i="13" s="1"/>
  <c r="D1947" i="13" s="1"/>
  <c r="D1948" i="13" s="1"/>
  <c r="D1949" i="13" s="1"/>
  <c r="D1950" i="13" s="1"/>
  <c r="D1951" i="13" s="1"/>
  <c r="D1952" i="13" s="1"/>
  <c r="D1953" i="13" s="1"/>
  <c r="D1954" i="13" s="1"/>
  <c r="D1955" i="13" s="1"/>
  <c r="D1956" i="13" s="1"/>
  <c r="D1957" i="13" s="1"/>
  <c r="D1958" i="13" s="1"/>
  <c r="D1959" i="13" s="1"/>
  <c r="D1960" i="13" s="1"/>
  <c r="D1961" i="13" s="1"/>
  <c r="D1962" i="13" s="1"/>
  <c r="D1963" i="13" s="1"/>
  <c r="D1964" i="13" s="1"/>
  <c r="D1965" i="13" s="1"/>
  <c r="D1966" i="13" s="1"/>
  <c r="D1967" i="13" s="1"/>
  <c r="D1968" i="13" s="1"/>
  <c r="D1969" i="13" s="1"/>
  <c r="D1970" i="13" s="1"/>
  <c r="D1971" i="13" s="1"/>
  <c r="D1972" i="13" s="1"/>
  <c r="D1973" i="13" s="1"/>
  <c r="D1974" i="13" s="1"/>
  <c r="D1975" i="13" s="1"/>
  <c r="D1976" i="13" s="1"/>
  <c r="D1977" i="13" s="1"/>
  <c r="D1978" i="13" s="1"/>
  <c r="D1979" i="13" s="1"/>
  <c r="D1980" i="13" s="1"/>
  <c r="D1981" i="13" s="1"/>
  <c r="D1982" i="13" s="1"/>
  <c r="D1983" i="13" s="1"/>
  <c r="D1984" i="13" s="1"/>
  <c r="D1985" i="13" s="1"/>
  <c r="D1986" i="13" s="1"/>
  <c r="D1987" i="13" s="1"/>
  <c r="D1988" i="13" s="1"/>
  <c r="D1989" i="13" s="1"/>
  <c r="D1990" i="13" s="1"/>
  <c r="D1991" i="13" s="1"/>
  <c r="D1992" i="13" s="1"/>
  <c r="D1993" i="13" s="1"/>
  <c r="D1994" i="13" s="1"/>
  <c r="D1995" i="13" s="1"/>
  <c r="D1996" i="13" s="1"/>
  <c r="D1997" i="13" s="1"/>
  <c r="D1998" i="13" s="1"/>
  <c r="D1999" i="13" s="1"/>
  <c r="D2000" i="13" s="1"/>
  <c r="D2001" i="13" s="1"/>
  <c r="D2002" i="13" s="1"/>
  <c r="D2003" i="13" s="1"/>
  <c r="D2004" i="13" s="1"/>
  <c r="D2005" i="13" s="1"/>
  <c r="D2006" i="13" s="1"/>
  <c r="D2007" i="13" s="1"/>
  <c r="D2008" i="13" s="1"/>
  <c r="D2009" i="13" s="1"/>
  <c r="D2010" i="13" s="1"/>
  <c r="D2011" i="13" s="1"/>
  <c r="D2012" i="13" s="1"/>
  <c r="D2013" i="13" s="1"/>
  <c r="D2014" i="13" s="1"/>
  <c r="D2015" i="13" s="1"/>
  <c r="D2016" i="13" s="1"/>
  <c r="D2017" i="13" s="1"/>
  <c r="D2018" i="13" s="1"/>
  <c r="D2019" i="13" s="1"/>
  <c r="D2020" i="13" s="1"/>
  <c r="D2021" i="13" s="1"/>
  <c r="D2022" i="13" s="1"/>
  <c r="D2023" i="13" s="1"/>
  <c r="D2024" i="13" s="1"/>
  <c r="D2025" i="13" s="1"/>
  <c r="D2026" i="13" s="1"/>
  <c r="D2027" i="13" s="1"/>
  <c r="D2028" i="13" s="1"/>
  <c r="D2029" i="13" s="1"/>
  <c r="D2030" i="13" s="1"/>
  <c r="D2031" i="13" s="1"/>
  <c r="D2032" i="13" s="1"/>
  <c r="D2033" i="13" s="1"/>
  <c r="D2034" i="13" s="1"/>
  <c r="D2035" i="13" s="1"/>
  <c r="D2036" i="13" s="1"/>
  <c r="D2037" i="13" s="1"/>
  <c r="D2038" i="13" s="1"/>
  <c r="D2039" i="13" s="1"/>
  <c r="D2040" i="13" s="1"/>
  <c r="D2041" i="13" s="1"/>
  <c r="D2042" i="13" s="1"/>
  <c r="D2043" i="13" s="1"/>
  <c r="D2044" i="13" s="1"/>
  <c r="D2045" i="13" s="1"/>
  <c r="D2046" i="13" s="1"/>
  <c r="D2047" i="13" s="1"/>
  <c r="D2048" i="13" s="1"/>
  <c r="D2049" i="13" s="1"/>
  <c r="D2050" i="13" s="1"/>
  <c r="D2051" i="13" s="1"/>
  <c r="D2052" i="13" s="1"/>
  <c r="D2053" i="13" s="1"/>
  <c r="D2054" i="13" s="1"/>
  <c r="D2055" i="13" s="1"/>
  <c r="D2056" i="13" s="1"/>
  <c r="D2057" i="13" s="1"/>
  <c r="D2058" i="13" s="1"/>
  <c r="D2059" i="13" s="1"/>
  <c r="D2060" i="13" s="1"/>
  <c r="D2061" i="13" s="1"/>
  <c r="D2062" i="13" s="1"/>
  <c r="D2063" i="13" s="1"/>
  <c r="D2064" i="13" s="1"/>
  <c r="D2065" i="13" s="1"/>
  <c r="D2066" i="13" s="1"/>
  <c r="D2067" i="13" s="1"/>
  <c r="D2068" i="13" s="1"/>
  <c r="D2069" i="13" s="1"/>
  <c r="D2070" i="13" s="1"/>
  <c r="D2071" i="13" s="1"/>
  <c r="D2072" i="13" s="1"/>
  <c r="D2073" i="13" s="1"/>
  <c r="D2074" i="13" s="1"/>
  <c r="D2075" i="13" s="1"/>
  <c r="D2076" i="13" s="1"/>
  <c r="D2077" i="13" s="1"/>
  <c r="D2078" i="13" s="1"/>
  <c r="D2079" i="13" s="1"/>
  <c r="D2080" i="13" s="1"/>
  <c r="D2081" i="13" s="1"/>
  <c r="D2082" i="13" s="1"/>
  <c r="D2083" i="13" s="1"/>
  <c r="D2084" i="13" s="1"/>
  <c r="D2085" i="13" s="1"/>
  <c r="D2086" i="13" s="1"/>
  <c r="D2087" i="13" s="1"/>
  <c r="D2088" i="13" s="1"/>
  <c r="D2089" i="13" s="1"/>
  <c r="D2090" i="13" s="1"/>
  <c r="D2091" i="13" s="1"/>
  <c r="D2092" i="13" s="1"/>
  <c r="D2093" i="13" s="1"/>
  <c r="D2094" i="13" s="1"/>
  <c r="D2095" i="13" s="1"/>
  <c r="D2096" i="13" s="1"/>
  <c r="D2097" i="13" s="1"/>
  <c r="D2098" i="13" s="1"/>
  <c r="D2099" i="13" s="1"/>
  <c r="D2100" i="13" s="1"/>
  <c r="D2101" i="13" s="1"/>
  <c r="D2102" i="13" s="1"/>
  <c r="D2103" i="13" s="1"/>
  <c r="D2104" i="13" s="1"/>
  <c r="D2105" i="13" s="1"/>
  <c r="D2106" i="13" s="1"/>
  <c r="D2107" i="13" s="1"/>
  <c r="D2108" i="13" s="1"/>
  <c r="D2109" i="13" s="1"/>
  <c r="D2110" i="13" s="1"/>
  <c r="D2111" i="13" s="1"/>
  <c r="D2112" i="13" s="1"/>
  <c r="D2113" i="13" s="1"/>
  <c r="D2114" i="13" s="1"/>
  <c r="D2115" i="13" s="1"/>
  <c r="D2116" i="13" s="1"/>
  <c r="D2117" i="13" s="1"/>
  <c r="D2118" i="13" s="1"/>
  <c r="D2119" i="13" s="1"/>
  <c r="D2120" i="13" s="1"/>
  <c r="D2121" i="13" s="1"/>
  <c r="D2122" i="13" s="1"/>
  <c r="D2123" i="13" s="1"/>
  <c r="D2124" i="13" s="1"/>
  <c r="D2125" i="13" s="1"/>
  <c r="D2126" i="13" s="1"/>
  <c r="D2127" i="13" s="1"/>
  <c r="D2128" i="13" s="1"/>
  <c r="D2129" i="13" s="1"/>
  <c r="D2130" i="13" s="1"/>
  <c r="D2131" i="13" s="1"/>
  <c r="D2132" i="13" s="1"/>
  <c r="F2132" i="13"/>
  <c r="E2132" i="13"/>
  <c r="F2131" i="13"/>
  <c r="E2131" i="13"/>
  <c r="F2130" i="13"/>
  <c r="E2130" i="13"/>
  <c r="F2129" i="13"/>
  <c r="E2129" i="13"/>
  <c r="F2128" i="13"/>
  <c r="E2128" i="13"/>
  <c r="F2127" i="13"/>
  <c r="E2127" i="13"/>
  <c r="F2126" i="13"/>
  <c r="E2126" i="13"/>
  <c r="F2125" i="13"/>
  <c r="E2125" i="13"/>
  <c r="F2124" i="13"/>
  <c r="E2124" i="13"/>
  <c r="F2123" i="13"/>
  <c r="E2123" i="13"/>
  <c r="F2122" i="13"/>
  <c r="E2122" i="13"/>
  <c r="F2121" i="13"/>
  <c r="E2121" i="13"/>
  <c r="F2120" i="13"/>
  <c r="E2120" i="13"/>
  <c r="F2119" i="13"/>
  <c r="E2119" i="13"/>
  <c r="F2118" i="13"/>
  <c r="E2118" i="13"/>
  <c r="F2117" i="13"/>
  <c r="E2117" i="13"/>
  <c r="F2116" i="13"/>
  <c r="E2116" i="13"/>
  <c r="F2115" i="13"/>
  <c r="E2115" i="13"/>
  <c r="F2114" i="13"/>
  <c r="E2114" i="13"/>
  <c r="F2113" i="13"/>
  <c r="E2113" i="13"/>
  <c r="F2112" i="13"/>
  <c r="E2112" i="13"/>
  <c r="F2111" i="13"/>
  <c r="E2111" i="13"/>
  <c r="F2110" i="13"/>
  <c r="E2110" i="13"/>
  <c r="F2109" i="13"/>
  <c r="E2109" i="13"/>
  <c r="F2108" i="13"/>
  <c r="E2108" i="13"/>
  <c r="F2107" i="13"/>
  <c r="E2107" i="13"/>
  <c r="F2106" i="13"/>
  <c r="E2106" i="13"/>
  <c r="F2105" i="13"/>
  <c r="E2105" i="13"/>
  <c r="F2104" i="13"/>
  <c r="E2104" i="13"/>
  <c r="F2103" i="13"/>
  <c r="E2103" i="13"/>
  <c r="F2102" i="13"/>
  <c r="E2102" i="13"/>
  <c r="F2101" i="13"/>
  <c r="E2101" i="13"/>
  <c r="F2100" i="13"/>
  <c r="E2100" i="13"/>
  <c r="F2099" i="13"/>
  <c r="E2099" i="13"/>
  <c r="F2098" i="13"/>
  <c r="E2098" i="13"/>
  <c r="F2097" i="13"/>
  <c r="E2097" i="13"/>
  <c r="F2096" i="13"/>
  <c r="E2096" i="13"/>
  <c r="F2095" i="13"/>
  <c r="E2095" i="13"/>
  <c r="F2094" i="13"/>
  <c r="E2094" i="13"/>
  <c r="F2093" i="13"/>
  <c r="E2093" i="13"/>
  <c r="F2092" i="13"/>
  <c r="E2092" i="13"/>
  <c r="F2091" i="13"/>
  <c r="E2091" i="13"/>
  <c r="F2090" i="13"/>
  <c r="E2090" i="13"/>
  <c r="F2089" i="13"/>
  <c r="E2089" i="13"/>
  <c r="F2088" i="13"/>
  <c r="E2088" i="13"/>
  <c r="F2087" i="13"/>
  <c r="E2087" i="13"/>
  <c r="F2086" i="13"/>
  <c r="E2086" i="13"/>
  <c r="F2085" i="13"/>
  <c r="E2085" i="13"/>
  <c r="F2084" i="13"/>
  <c r="E2084" i="13"/>
  <c r="F2083" i="13"/>
  <c r="E2083" i="13"/>
  <c r="F2082" i="13"/>
  <c r="E2082" i="13"/>
  <c r="F2081" i="13"/>
  <c r="E2081" i="13"/>
  <c r="F2080" i="13"/>
  <c r="E2080" i="13"/>
  <c r="F2079" i="13"/>
  <c r="E2079" i="13"/>
  <c r="F2078" i="13"/>
  <c r="E2078" i="13"/>
  <c r="F2077" i="13"/>
  <c r="E2077" i="13"/>
  <c r="F2076" i="13"/>
  <c r="E2076" i="13"/>
  <c r="F2075" i="13"/>
  <c r="E2075" i="13"/>
  <c r="F2074" i="13"/>
  <c r="E2074" i="13"/>
  <c r="F2073" i="13"/>
  <c r="E2073" i="13"/>
  <c r="F2072" i="13"/>
  <c r="E2072" i="13"/>
  <c r="F2071" i="13"/>
  <c r="E2071" i="13"/>
  <c r="F2070" i="13"/>
  <c r="E2070" i="13"/>
  <c r="F2069" i="13"/>
  <c r="E2069" i="13"/>
  <c r="F2068" i="13"/>
  <c r="E2068" i="13"/>
  <c r="F2067" i="13"/>
  <c r="E2067" i="13"/>
  <c r="F2066" i="13"/>
  <c r="E2066" i="13"/>
  <c r="F2065" i="13"/>
  <c r="E2065" i="13"/>
  <c r="F2064" i="13"/>
  <c r="E2064" i="13"/>
  <c r="F2063" i="13"/>
  <c r="E2063" i="13"/>
  <c r="F2062" i="13"/>
  <c r="E2062" i="13"/>
  <c r="F2061" i="13"/>
  <c r="E2061" i="13"/>
  <c r="F2060" i="13"/>
  <c r="E2060" i="13"/>
  <c r="F2059" i="13"/>
  <c r="E2059" i="13"/>
  <c r="F2058" i="13"/>
  <c r="E2058" i="13"/>
  <c r="F2057" i="13"/>
  <c r="E2057" i="13"/>
  <c r="F2056" i="13"/>
  <c r="E2056" i="13"/>
  <c r="F2055" i="13"/>
  <c r="E2055" i="13"/>
  <c r="F2054" i="13"/>
  <c r="E2054" i="13"/>
  <c r="F2053" i="13"/>
  <c r="E2053" i="13"/>
  <c r="F2052" i="13"/>
  <c r="E2052" i="13"/>
  <c r="F2051" i="13"/>
  <c r="E2051" i="13"/>
  <c r="F2050" i="13"/>
  <c r="E2050" i="13"/>
  <c r="F2049" i="13"/>
  <c r="E2049" i="13"/>
  <c r="F2048" i="13"/>
  <c r="E2048" i="13"/>
  <c r="F2047" i="13"/>
  <c r="E2047" i="13"/>
  <c r="F2046" i="13"/>
  <c r="E2046" i="13"/>
  <c r="F2045" i="13"/>
  <c r="E2045" i="13"/>
  <c r="F2044" i="13"/>
  <c r="E2044" i="13"/>
  <c r="F2043" i="13"/>
  <c r="E2043" i="13"/>
  <c r="F2042" i="13"/>
  <c r="E2042" i="13"/>
  <c r="F2041" i="13"/>
  <c r="E2041" i="13"/>
  <c r="F2040" i="13"/>
  <c r="E2040" i="13"/>
  <c r="F2039" i="13"/>
  <c r="E2039" i="13"/>
  <c r="F2038" i="13"/>
  <c r="E2038" i="13"/>
  <c r="F2037" i="13"/>
  <c r="E2037" i="13"/>
  <c r="F2036" i="13"/>
  <c r="E2036" i="13"/>
  <c r="F2035" i="13"/>
  <c r="E2035" i="13"/>
  <c r="F2034" i="13"/>
  <c r="E2034" i="13"/>
  <c r="F2033" i="13"/>
  <c r="E2033" i="13"/>
  <c r="F2032" i="13"/>
  <c r="E2032" i="13"/>
  <c r="F2031" i="13"/>
  <c r="E2031" i="13"/>
  <c r="F2030" i="13"/>
  <c r="E2030" i="13"/>
  <c r="F2029" i="13"/>
  <c r="E2029" i="13"/>
  <c r="F2028" i="13"/>
  <c r="E2028" i="13"/>
  <c r="F2027" i="13"/>
  <c r="E2027" i="13"/>
  <c r="F2026" i="13"/>
  <c r="E2026" i="13"/>
  <c r="F2025" i="13"/>
  <c r="E2025" i="13"/>
  <c r="F2024" i="13"/>
  <c r="E2024" i="13"/>
  <c r="F2023" i="13"/>
  <c r="E2023" i="13"/>
  <c r="F2022" i="13"/>
  <c r="E2022" i="13"/>
  <c r="F2021" i="13"/>
  <c r="E2021" i="13"/>
  <c r="F2020" i="13"/>
  <c r="E2020" i="13"/>
  <c r="F2019" i="13"/>
  <c r="E2019" i="13"/>
  <c r="F2018" i="13"/>
  <c r="E2018" i="13"/>
  <c r="F2017" i="13"/>
  <c r="E2017" i="13"/>
  <c r="F2016" i="13"/>
  <c r="E2016" i="13"/>
  <c r="F2015" i="13"/>
  <c r="E2015" i="13"/>
  <c r="F2014" i="13"/>
  <c r="E2014" i="13"/>
  <c r="F2013" i="13"/>
  <c r="E2013" i="13"/>
  <c r="F2012" i="13"/>
  <c r="E2012" i="13"/>
  <c r="F2011" i="13"/>
  <c r="E2011" i="13"/>
  <c r="F2010" i="13"/>
  <c r="E2010" i="13"/>
  <c r="F2009" i="13"/>
  <c r="E2009" i="13"/>
  <c r="F2008" i="13"/>
  <c r="E2008" i="13"/>
  <c r="F2007" i="13"/>
  <c r="E2007" i="13"/>
  <c r="F2006" i="13"/>
  <c r="E2006" i="13"/>
  <c r="F2005" i="13"/>
  <c r="E2005" i="13"/>
  <c r="F2004" i="13"/>
  <c r="E2004" i="13"/>
  <c r="F2003" i="13"/>
  <c r="E2003" i="13"/>
  <c r="F2002" i="13"/>
  <c r="E2002" i="13"/>
  <c r="F2001" i="13"/>
  <c r="E2001" i="13"/>
  <c r="F2000" i="13"/>
  <c r="E2000" i="13"/>
  <c r="F1999" i="13"/>
  <c r="E1999" i="13"/>
  <c r="F1998" i="13"/>
  <c r="E1998" i="13"/>
  <c r="F1997" i="13"/>
  <c r="E1997" i="13"/>
  <c r="F1996" i="13"/>
  <c r="E1996" i="13"/>
  <c r="F1995" i="13"/>
  <c r="E1995" i="13"/>
  <c r="F1994" i="13"/>
  <c r="E1994" i="13"/>
  <c r="F1993" i="13"/>
  <c r="E1993" i="13"/>
  <c r="F1992" i="13"/>
  <c r="E1992" i="13"/>
  <c r="F1991" i="13"/>
  <c r="E1991" i="13"/>
  <c r="F1990" i="13"/>
  <c r="E1990" i="13"/>
  <c r="F1989" i="13"/>
  <c r="E1989" i="13"/>
  <c r="F1988" i="13"/>
  <c r="E1988" i="13"/>
  <c r="F1987" i="13"/>
  <c r="E1987" i="13"/>
  <c r="F1986" i="13"/>
  <c r="E1986" i="13"/>
  <c r="F1985" i="13"/>
  <c r="E1985" i="13"/>
  <c r="F1984" i="13"/>
  <c r="E1984" i="13"/>
  <c r="F1983" i="13"/>
  <c r="E1983" i="13"/>
  <c r="F1982" i="13"/>
  <c r="E1982" i="13"/>
  <c r="F1981" i="13"/>
  <c r="E1981" i="13"/>
  <c r="F1980" i="13"/>
  <c r="E1980" i="13"/>
  <c r="F1979" i="13"/>
  <c r="E1979" i="13"/>
  <c r="F1978" i="13"/>
  <c r="E1978" i="13"/>
  <c r="F1977" i="13"/>
  <c r="E1977" i="13"/>
  <c r="F1976" i="13"/>
  <c r="E1976" i="13"/>
  <c r="F1975" i="13"/>
  <c r="E1975" i="13"/>
  <c r="F1974" i="13"/>
  <c r="E1974" i="13"/>
  <c r="F1973" i="13"/>
  <c r="E1973" i="13"/>
  <c r="F1972" i="13"/>
  <c r="E1972" i="13"/>
  <c r="F1971" i="13"/>
  <c r="E1971" i="13"/>
  <c r="F1970" i="13"/>
  <c r="E1970" i="13"/>
  <c r="F1969" i="13"/>
  <c r="E1969" i="13"/>
  <c r="F1968" i="13"/>
  <c r="E1968" i="13"/>
  <c r="F1967" i="13"/>
  <c r="E1967" i="13"/>
  <c r="F1966" i="13"/>
  <c r="E1966" i="13"/>
  <c r="F1965" i="13"/>
  <c r="E1965" i="13"/>
  <c r="F1964" i="13"/>
  <c r="E1964" i="13"/>
  <c r="F1963" i="13"/>
  <c r="E1963" i="13"/>
  <c r="F1962" i="13"/>
  <c r="E1962" i="13"/>
  <c r="F1961" i="13"/>
  <c r="E1961" i="13"/>
  <c r="F1960" i="13"/>
  <c r="E1960" i="13"/>
  <c r="F1959" i="13"/>
  <c r="E1959" i="13"/>
  <c r="F1958" i="13"/>
  <c r="E1958" i="13"/>
  <c r="F1957" i="13"/>
  <c r="E1957" i="13"/>
  <c r="F1956" i="13"/>
  <c r="E1956" i="13"/>
  <c r="F1955" i="13"/>
  <c r="E1955" i="13"/>
  <c r="F1954" i="13"/>
  <c r="E1954" i="13"/>
  <c r="F1953" i="13"/>
  <c r="E1953" i="13"/>
  <c r="F1952" i="13"/>
  <c r="E1952" i="13"/>
  <c r="F1951" i="13"/>
  <c r="E1951" i="13"/>
  <c r="F1950" i="13"/>
  <c r="E1950" i="13"/>
  <c r="F1949" i="13"/>
  <c r="E1949" i="13"/>
  <c r="F1948" i="13"/>
  <c r="E1948" i="13"/>
  <c r="F1947" i="13"/>
  <c r="E1947" i="13"/>
  <c r="F1946" i="13"/>
  <c r="E1946" i="13"/>
  <c r="F1945" i="13"/>
  <c r="E1945" i="13"/>
  <c r="F1944" i="13"/>
  <c r="E1944" i="13"/>
  <c r="F1943" i="13"/>
  <c r="E1943" i="13"/>
  <c r="F1942" i="13"/>
  <c r="E1942" i="13"/>
  <c r="F1941" i="13"/>
  <c r="E1941" i="13"/>
  <c r="F1940" i="13"/>
  <c r="E1940" i="13"/>
  <c r="F1939" i="13"/>
  <c r="E1939" i="13"/>
  <c r="F1938" i="13"/>
  <c r="E1938" i="13"/>
  <c r="F1937" i="13"/>
  <c r="E1937" i="13"/>
  <c r="F1936" i="13"/>
  <c r="E1936" i="13"/>
  <c r="F1935" i="13"/>
  <c r="E1935" i="13"/>
  <c r="F1934" i="13"/>
  <c r="E1934" i="13"/>
  <c r="F1933" i="13"/>
  <c r="E1933" i="13"/>
  <c r="F1932" i="13"/>
  <c r="E1932" i="13"/>
  <c r="F1931" i="13"/>
  <c r="E1931" i="13"/>
  <c r="F1930" i="13"/>
  <c r="E1930" i="13"/>
  <c r="F1929" i="13"/>
  <c r="E1929" i="13"/>
  <c r="F1928" i="13"/>
  <c r="E1928" i="13"/>
  <c r="F1927" i="13"/>
  <c r="E1927" i="13"/>
  <c r="F1926" i="13"/>
  <c r="E1926" i="13"/>
  <c r="F1925" i="13"/>
  <c r="E1925" i="13"/>
  <c r="F1924" i="13"/>
  <c r="E1924" i="13"/>
  <c r="F1923" i="13"/>
  <c r="E1923" i="13"/>
  <c r="F1922" i="13"/>
  <c r="E1922" i="13"/>
  <c r="F1921" i="13"/>
  <c r="E1921" i="13"/>
  <c r="F1920" i="13"/>
  <c r="E1920" i="13"/>
  <c r="F1919" i="13"/>
  <c r="E1919" i="13"/>
  <c r="F1918" i="13"/>
  <c r="E1918" i="13"/>
  <c r="F1917" i="13"/>
  <c r="E1917" i="13"/>
  <c r="F1916" i="13"/>
  <c r="E1916" i="13"/>
  <c r="F1915" i="13"/>
  <c r="E1915" i="13"/>
  <c r="F1914" i="13"/>
  <c r="E1914" i="13"/>
  <c r="F1913" i="13"/>
  <c r="E1913" i="13"/>
  <c r="F1912" i="13"/>
  <c r="E1912" i="13"/>
  <c r="F1911" i="13"/>
  <c r="E1911" i="13"/>
  <c r="F1910" i="13"/>
  <c r="E1910" i="13"/>
  <c r="F1909" i="13"/>
  <c r="E1909" i="13"/>
  <c r="F1908" i="13"/>
  <c r="E1908" i="13"/>
  <c r="F1907" i="13"/>
  <c r="E1907" i="13"/>
  <c r="F1906" i="13"/>
  <c r="E1906" i="13"/>
  <c r="F1905" i="13"/>
  <c r="E1905" i="13"/>
  <c r="F1904" i="13"/>
  <c r="E1904" i="13"/>
  <c r="F1903" i="13"/>
  <c r="E1903" i="13"/>
  <c r="F1902" i="13"/>
  <c r="E1902" i="13"/>
  <c r="F1901" i="13"/>
  <c r="E1901" i="13"/>
  <c r="F1900" i="13"/>
  <c r="E1900" i="13"/>
  <c r="F1899" i="13"/>
  <c r="E1899" i="13"/>
  <c r="F1898" i="13"/>
  <c r="E1898" i="13"/>
  <c r="F1897" i="13"/>
  <c r="E1897" i="13"/>
  <c r="F1896" i="13"/>
  <c r="E1896" i="13"/>
  <c r="F1895" i="13"/>
  <c r="E1895" i="13"/>
  <c r="F1894" i="13"/>
  <c r="E1894" i="13"/>
  <c r="F1893" i="13"/>
  <c r="E1893" i="13"/>
  <c r="F1892" i="13"/>
  <c r="E1892" i="13"/>
  <c r="F1891" i="13"/>
  <c r="E1891" i="13"/>
  <c r="F1890" i="13"/>
  <c r="E1890" i="13"/>
  <c r="F1889" i="13"/>
  <c r="E1889" i="13"/>
  <c r="F1888" i="13"/>
  <c r="E1888" i="13"/>
  <c r="F1887" i="13"/>
  <c r="E1887" i="13"/>
  <c r="F1886" i="13"/>
  <c r="E1886" i="13"/>
  <c r="F1885" i="13"/>
  <c r="E1885" i="13"/>
  <c r="F1884" i="13"/>
  <c r="E1884" i="13"/>
  <c r="F1883" i="13"/>
  <c r="E1883" i="13"/>
  <c r="F1882" i="13"/>
  <c r="E1882" i="13"/>
  <c r="F1881" i="13"/>
  <c r="E1881" i="13"/>
  <c r="F1880" i="13"/>
  <c r="E1880" i="13"/>
  <c r="F1879" i="13"/>
  <c r="E1879" i="13"/>
  <c r="F1878" i="13"/>
  <c r="E1878" i="13"/>
  <c r="F1877" i="13"/>
  <c r="E1877" i="13"/>
  <c r="F1876" i="13"/>
  <c r="E1876" i="13"/>
  <c r="F1875" i="13"/>
  <c r="E1875" i="13"/>
  <c r="F1874" i="13"/>
  <c r="E1874" i="13"/>
  <c r="F1873" i="13"/>
  <c r="E1873" i="13"/>
  <c r="F1872" i="13"/>
  <c r="E1872" i="13"/>
  <c r="F1871" i="13"/>
  <c r="E1871" i="13"/>
  <c r="F1870" i="13"/>
  <c r="E1870" i="13"/>
  <c r="F1869" i="13"/>
  <c r="E1869" i="13"/>
  <c r="F1868" i="13"/>
  <c r="E1868" i="13"/>
  <c r="F1867" i="13"/>
  <c r="E1867" i="13"/>
  <c r="F1866" i="13"/>
  <c r="E1866" i="13"/>
  <c r="F1865" i="13"/>
  <c r="E1865" i="13"/>
  <c r="F1864" i="13"/>
  <c r="E1864" i="13"/>
  <c r="F1863" i="13"/>
  <c r="E1863" i="13"/>
  <c r="F1862" i="13"/>
  <c r="E1862" i="13"/>
  <c r="F1861" i="13"/>
  <c r="E1861" i="13"/>
  <c r="F1860" i="13"/>
  <c r="E1860" i="13"/>
  <c r="F1859" i="13"/>
  <c r="E1859" i="13"/>
  <c r="F1858" i="13"/>
  <c r="E1858" i="13"/>
  <c r="F1857" i="13"/>
  <c r="E1857" i="13"/>
  <c r="F1856" i="13"/>
  <c r="E1856" i="13"/>
  <c r="F1855" i="13"/>
  <c r="E1855" i="13"/>
  <c r="F1854" i="13"/>
  <c r="E1854" i="13"/>
  <c r="F1853" i="13"/>
  <c r="E1853" i="13"/>
  <c r="F1852" i="13"/>
  <c r="E1852" i="13"/>
  <c r="F1851" i="13"/>
  <c r="E1851" i="13"/>
  <c r="F1850" i="13"/>
  <c r="E1850" i="13"/>
  <c r="F1849" i="13"/>
  <c r="E1849" i="13"/>
  <c r="F1848" i="13"/>
  <c r="E1848" i="13"/>
  <c r="F1847" i="13"/>
  <c r="E1847" i="13"/>
  <c r="F1846" i="13"/>
  <c r="E1846" i="13"/>
  <c r="F1845" i="13"/>
  <c r="E1845" i="13"/>
  <c r="F1844" i="13"/>
  <c r="E1844" i="13"/>
  <c r="F1843" i="13"/>
  <c r="E1843" i="13"/>
  <c r="F1842" i="13"/>
  <c r="E1842" i="13"/>
  <c r="F1841" i="13"/>
  <c r="E1841" i="13"/>
  <c r="F1840" i="13"/>
  <c r="E1840" i="13"/>
  <c r="F1839" i="13"/>
  <c r="E1839" i="13"/>
  <c r="F1838" i="13"/>
  <c r="E1838" i="13"/>
  <c r="F1837" i="13"/>
  <c r="E1837" i="13"/>
  <c r="F1836" i="13"/>
  <c r="E1836" i="13"/>
  <c r="F1835" i="13"/>
  <c r="E1835" i="13"/>
  <c r="F1834" i="13"/>
  <c r="E1834" i="13"/>
  <c r="F1833" i="13"/>
  <c r="E1833" i="13"/>
  <c r="F1832" i="13"/>
  <c r="E1832" i="13"/>
  <c r="F1831" i="13"/>
  <c r="E1831" i="13"/>
  <c r="F1830" i="13"/>
  <c r="E1830" i="13"/>
  <c r="F1829" i="13"/>
  <c r="E1829" i="13"/>
  <c r="F1828" i="13"/>
  <c r="E1828" i="13"/>
  <c r="F1827" i="13"/>
  <c r="E1827" i="13"/>
  <c r="F1826" i="13"/>
  <c r="E1826" i="13"/>
  <c r="F1825" i="13"/>
  <c r="E1825" i="13"/>
  <c r="F1824" i="13"/>
  <c r="E1824" i="13"/>
  <c r="F1823" i="13"/>
  <c r="E1823" i="13"/>
  <c r="F1822" i="13"/>
  <c r="E1822" i="13"/>
  <c r="F1821" i="13"/>
  <c r="E1821" i="13"/>
  <c r="F1820" i="13"/>
  <c r="E1820" i="13"/>
  <c r="F1819" i="13"/>
  <c r="E1819" i="13"/>
  <c r="F1818" i="13"/>
  <c r="E1818" i="13"/>
  <c r="F1817" i="13"/>
  <c r="E1817" i="13"/>
  <c r="F1816" i="13"/>
  <c r="E1816" i="13"/>
  <c r="F1815" i="13"/>
  <c r="E1815" i="13"/>
  <c r="F1814" i="13"/>
  <c r="E1814" i="13"/>
  <c r="F1813" i="13"/>
  <c r="E1813" i="13"/>
  <c r="F1812" i="13"/>
  <c r="E1812" i="13"/>
  <c r="F1811" i="13"/>
  <c r="E1811" i="13"/>
  <c r="F1810" i="13"/>
  <c r="E1810" i="13"/>
  <c r="F1809" i="13"/>
  <c r="E1809" i="13"/>
  <c r="F1808" i="13"/>
  <c r="E1808" i="13"/>
  <c r="F1807" i="13"/>
  <c r="E1807" i="13"/>
  <c r="F1806" i="13"/>
  <c r="E1806" i="13"/>
  <c r="F1805" i="13"/>
  <c r="E1805" i="13"/>
  <c r="F1804" i="13"/>
  <c r="E1804" i="13"/>
  <c r="F1803" i="13"/>
  <c r="E1803" i="13"/>
  <c r="F1802" i="13"/>
  <c r="E1802" i="13"/>
  <c r="F1801" i="13"/>
  <c r="E1801" i="13"/>
  <c r="F1800" i="13"/>
  <c r="E1800" i="13"/>
  <c r="F1799" i="13"/>
  <c r="E1799" i="13"/>
  <c r="F1798" i="13"/>
  <c r="E1798" i="13"/>
  <c r="F1797" i="13"/>
  <c r="E1797" i="13"/>
  <c r="F1796" i="13"/>
  <c r="E1796" i="13"/>
  <c r="F1795" i="13"/>
  <c r="E1795" i="13"/>
  <c r="F1794" i="13"/>
  <c r="E1794" i="13"/>
  <c r="F1793" i="13"/>
  <c r="E1793" i="13"/>
  <c r="F1792" i="13"/>
  <c r="E1792" i="13"/>
  <c r="F1791" i="13"/>
  <c r="E1791" i="13"/>
  <c r="F1790" i="13"/>
  <c r="E1790" i="13"/>
  <c r="F1789" i="13"/>
  <c r="E1789" i="13"/>
  <c r="F1788" i="13"/>
  <c r="E1788" i="13"/>
  <c r="F1787" i="13"/>
  <c r="E1787" i="13"/>
  <c r="F1786" i="13"/>
  <c r="E1786" i="13"/>
  <c r="F1785" i="13"/>
  <c r="E1785" i="13"/>
  <c r="F1784" i="13"/>
  <c r="E1784" i="13"/>
  <c r="F1783" i="13"/>
  <c r="E1783" i="13"/>
  <c r="F1782" i="13"/>
  <c r="E1782" i="13"/>
  <c r="F1781" i="13"/>
  <c r="E1781" i="13"/>
  <c r="F1780" i="13"/>
  <c r="E1780" i="13"/>
  <c r="F1779" i="13"/>
  <c r="E1779" i="13"/>
  <c r="F1778" i="13"/>
  <c r="E1778" i="13"/>
  <c r="F1777" i="13"/>
  <c r="E1777" i="13"/>
  <c r="F1776" i="13"/>
  <c r="E1776" i="13"/>
  <c r="F1775" i="13"/>
  <c r="E1775" i="13"/>
  <c r="F1774" i="13"/>
  <c r="E1774" i="13"/>
  <c r="F1773" i="13"/>
  <c r="E1773" i="13"/>
  <c r="F1772" i="13"/>
  <c r="E1772" i="13"/>
  <c r="F1771" i="13"/>
  <c r="E1771" i="13"/>
  <c r="F1770" i="13"/>
  <c r="E1770" i="13"/>
  <c r="F1769" i="13"/>
  <c r="E1769" i="13"/>
  <c r="F1768" i="13"/>
  <c r="E1768" i="13"/>
  <c r="F1767" i="13"/>
  <c r="E1767" i="13"/>
  <c r="F1766" i="13"/>
  <c r="E1766" i="13"/>
  <c r="F1765" i="13"/>
  <c r="E1765" i="13"/>
  <c r="F1764" i="13"/>
  <c r="E1764" i="13"/>
  <c r="F1763" i="13"/>
  <c r="E1763" i="13"/>
  <c r="F1762" i="13"/>
  <c r="E1762" i="13"/>
  <c r="F1761" i="13"/>
  <c r="E1761" i="13"/>
  <c r="F1760" i="13"/>
  <c r="E1760" i="13"/>
  <c r="F1759" i="13"/>
  <c r="E1759" i="13"/>
  <c r="F1758" i="13"/>
  <c r="E1758" i="13"/>
  <c r="F1757" i="13"/>
  <c r="E1757" i="13"/>
  <c r="F1756" i="13"/>
  <c r="E1756" i="13"/>
  <c r="F1755" i="13"/>
  <c r="E1755" i="13"/>
  <c r="F1754" i="13"/>
  <c r="E1754" i="13"/>
  <c r="F1753" i="13"/>
  <c r="E1753" i="13"/>
  <c r="F1752" i="13"/>
  <c r="E1752" i="13"/>
  <c r="F1751" i="13"/>
  <c r="E1751" i="13"/>
  <c r="F1750" i="13"/>
  <c r="E1750" i="13"/>
  <c r="F1749" i="13"/>
  <c r="E1749" i="13"/>
  <c r="F1748" i="13"/>
  <c r="E1748" i="13"/>
  <c r="F1747" i="13"/>
  <c r="E1747" i="13"/>
  <c r="F1746" i="13"/>
  <c r="E1746" i="13"/>
  <c r="F1745" i="13"/>
  <c r="E1745" i="13"/>
  <c r="F1744" i="13"/>
  <c r="E1744" i="13"/>
  <c r="F1743" i="13"/>
  <c r="E1743" i="13"/>
  <c r="F1742" i="13"/>
  <c r="E1742" i="13"/>
  <c r="F1741" i="13"/>
  <c r="E1741" i="13"/>
  <c r="F1740" i="13"/>
  <c r="E1740" i="13"/>
  <c r="F1739" i="13"/>
  <c r="E1739" i="13"/>
  <c r="F1738" i="13"/>
  <c r="E1738" i="13"/>
  <c r="F1737" i="13"/>
  <c r="E1737" i="13"/>
  <c r="F1736" i="13"/>
  <c r="E1736" i="13"/>
  <c r="F1735" i="13"/>
  <c r="E1735" i="13"/>
  <c r="F1734" i="13"/>
  <c r="E1734" i="13"/>
  <c r="F1733" i="13"/>
  <c r="E1733" i="13"/>
  <c r="F1732" i="13"/>
  <c r="E1732" i="13"/>
  <c r="F1731" i="13"/>
  <c r="E1731" i="13"/>
  <c r="F1730" i="13"/>
  <c r="E1730" i="13"/>
  <c r="F1729" i="13"/>
  <c r="E1729" i="13"/>
  <c r="F1728" i="13"/>
  <c r="E1728" i="13"/>
  <c r="F1727" i="13"/>
  <c r="E1727" i="13"/>
  <c r="F1726" i="13"/>
  <c r="E1726" i="13"/>
  <c r="F1725" i="13"/>
  <c r="E1725" i="13"/>
  <c r="F1724" i="13"/>
  <c r="E1724" i="13"/>
  <c r="F1723" i="13"/>
  <c r="E1723" i="13"/>
  <c r="F1722" i="13"/>
  <c r="E1722" i="13"/>
  <c r="F1721" i="13"/>
  <c r="E1721" i="13"/>
  <c r="F1720" i="13"/>
  <c r="E1720" i="13"/>
  <c r="F1719" i="13"/>
  <c r="E1719" i="13"/>
  <c r="F1718" i="13"/>
  <c r="E1718" i="13"/>
  <c r="F1717" i="13"/>
  <c r="E1717" i="13"/>
  <c r="F1716" i="13"/>
  <c r="E1716" i="13"/>
  <c r="F1715" i="13"/>
  <c r="E1715" i="13"/>
  <c r="F1714" i="13"/>
  <c r="E1714" i="13"/>
  <c r="F1713" i="13"/>
  <c r="E1713" i="13"/>
  <c r="F1712" i="13"/>
  <c r="E1712" i="13"/>
  <c r="F1711" i="13"/>
  <c r="E1711" i="13"/>
  <c r="F1710" i="13"/>
  <c r="E1710" i="13"/>
  <c r="F1709" i="13"/>
  <c r="E1709" i="13"/>
  <c r="F1708" i="13"/>
  <c r="E1708" i="13"/>
  <c r="F1707" i="13"/>
  <c r="E1707" i="13"/>
  <c r="F1706" i="13"/>
  <c r="E1706" i="13"/>
  <c r="F1705" i="13"/>
  <c r="E1705" i="13"/>
  <c r="F1704" i="13"/>
  <c r="E1704" i="13"/>
  <c r="F1703" i="13"/>
  <c r="E1703" i="13"/>
  <c r="F1702" i="13"/>
  <c r="E1702" i="13"/>
  <c r="F1701" i="13"/>
  <c r="E1701" i="13"/>
  <c r="F1700" i="13"/>
  <c r="E1700" i="13"/>
  <c r="F1699" i="13"/>
  <c r="E1699" i="13"/>
  <c r="F1698" i="13"/>
  <c r="E1698" i="13"/>
  <c r="F1697" i="13"/>
  <c r="E1697" i="13"/>
  <c r="F1696" i="13"/>
  <c r="E1696" i="13"/>
  <c r="F1695" i="13"/>
  <c r="E1695" i="13"/>
  <c r="F1694" i="13"/>
  <c r="E1694" i="13"/>
  <c r="F1693" i="13"/>
  <c r="E1693" i="13"/>
  <c r="F1692" i="13"/>
  <c r="E1692" i="13"/>
  <c r="F1691" i="13"/>
  <c r="E1691" i="13"/>
  <c r="F1690" i="13"/>
  <c r="E1690" i="13"/>
  <c r="F1689" i="13"/>
  <c r="E1689" i="13"/>
  <c r="F1688" i="13"/>
  <c r="E1688" i="13"/>
  <c r="F1687" i="13"/>
  <c r="E1687" i="13"/>
  <c r="F1686" i="13"/>
  <c r="E1686" i="13"/>
  <c r="F1685" i="13"/>
  <c r="E1685" i="13"/>
  <c r="F1684" i="13"/>
  <c r="E1684" i="13"/>
  <c r="F1683" i="13"/>
  <c r="E1683" i="13"/>
  <c r="F1682" i="13"/>
  <c r="E1682" i="13"/>
  <c r="F1681" i="13"/>
  <c r="E1681" i="13"/>
  <c r="F1680" i="13"/>
  <c r="E1680" i="13"/>
  <c r="F1679" i="13"/>
  <c r="E1679" i="13"/>
  <c r="F1678" i="13"/>
  <c r="E1678" i="13"/>
  <c r="F1677" i="13"/>
  <c r="E1677" i="13"/>
  <c r="F1676" i="13"/>
  <c r="E1676" i="13"/>
  <c r="F1675" i="13"/>
  <c r="E1675" i="13"/>
  <c r="F1674" i="13"/>
  <c r="E1674" i="13"/>
  <c r="F1673" i="13"/>
  <c r="E1673" i="13"/>
  <c r="F1672" i="13"/>
  <c r="E1672" i="13"/>
  <c r="F1671" i="13"/>
  <c r="E1671" i="13"/>
  <c r="F1670" i="13"/>
  <c r="E1670" i="13"/>
  <c r="F1669" i="13"/>
  <c r="E1669" i="13"/>
  <c r="F1668" i="13"/>
  <c r="E1668" i="13"/>
  <c r="F1667" i="13"/>
  <c r="E1667" i="13"/>
  <c r="F1666" i="13"/>
  <c r="E1666" i="13"/>
  <c r="F1665" i="13"/>
  <c r="E1665" i="13"/>
  <c r="F1664" i="13"/>
  <c r="E1664" i="13"/>
  <c r="F1663" i="13"/>
  <c r="E1663" i="13"/>
  <c r="F1662" i="13"/>
  <c r="E1662" i="13"/>
  <c r="F1661" i="13"/>
  <c r="E1661" i="13"/>
  <c r="F1660" i="13"/>
  <c r="E1660" i="13"/>
  <c r="F1659" i="13"/>
  <c r="E1659" i="13"/>
  <c r="F1658" i="13"/>
  <c r="E1658" i="13"/>
  <c r="F1657" i="13"/>
  <c r="E1657" i="13"/>
  <c r="F1656" i="13"/>
  <c r="E1656" i="13"/>
  <c r="F1655" i="13"/>
  <c r="E1655" i="13"/>
  <c r="F1654" i="13"/>
  <c r="E1654" i="13"/>
  <c r="F1653" i="13"/>
  <c r="E1653" i="13"/>
  <c r="F1652" i="13"/>
  <c r="E1652" i="13"/>
  <c r="F1651" i="13"/>
  <c r="E1651" i="13"/>
  <c r="F1650" i="13"/>
  <c r="E1650" i="13"/>
  <c r="F1649" i="13"/>
  <c r="E1649" i="13"/>
  <c r="F1648" i="13"/>
  <c r="E1648" i="13"/>
  <c r="F1647" i="13"/>
  <c r="E1647" i="13"/>
  <c r="F1646" i="13"/>
  <c r="E1646" i="13"/>
  <c r="F1645" i="13"/>
  <c r="E1645" i="13"/>
  <c r="F1644" i="13"/>
  <c r="E1644" i="13"/>
  <c r="F1643" i="13"/>
  <c r="E1643" i="13"/>
  <c r="F1642" i="13"/>
  <c r="E1642" i="13"/>
  <c r="F1641" i="13"/>
  <c r="E1641" i="13"/>
  <c r="F1640" i="13"/>
  <c r="E1640" i="13"/>
  <c r="F1639" i="13"/>
  <c r="E1639" i="13"/>
  <c r="F1638" i="13"/>
  <c r="E1638" i="13"/>
  <c r="F1637" i="13"/>
  <c r="E1637" i="13"/>
  <c r="F1636" i="13"/>
  <c r="E1636" i="13"/>
  <c r="F1635" i="13"/>
  <c r="E1635" i="13"/>
  <c r="F1634" i="13"/>
  <c r="E1634" i="13"/>
  <c r="F1633" i="13"/>
  <c r="E1633" i="13"/>
  <c r="F1632" i="13"/>
  <c r="E1632" i="13"/>
  <c r="F1631" i="13"/>
  <c r="E1631" i="13"/>
  <c r="F1630" i="13"/>
  <c r="E1630" i="13"/>
  <c r="F1629" i="13"/>
  <c r="E1629" i="13"/>
  <c r="F1628" i="13"/>
  <c r="E1628" i="13"/>
  <c r="F1627" i="13"/>
  <c r="E1627" i="13"/>
  <c r="F1626" i="13"/>
  <c r="E1626" i="13"/>
  <c r="F1625" i="13"/>
  <c r="E1625" i="13"/>
  <c r="F1624" i="13"/>
  <c r="E1624" i="13"/>
  <c r="F1623" i="13"/>
  <c r="E1623" i="13"/>
  <c r="F1622" i="13"/>
  <c r="E1622" i="13"/>
  <c r="F1621" i="13"/>
  <c r="E1621" i="13"/>
  <c r="F1620" i="13"/>
  <c r="E1620" i="13"/>
  <c r="F1619" i="13"/>
  <c r="E1619" i="13"/>
  <c r="F1618" i="13"/>
  <c r="E1618" i="13"/>
  <c r="F1617" i="13"/>
  <c r="E1617" i="13"/>
  <c r="F1616" i="13"/>
  <c r="E1616" i="13"/>
  <c r="F1615" i="13"/>
  <c r="E1615" i="13"/>
  <c r="F1614" i="13"/>
  <c r="E1614" i="13"/>
  <c r="F1613" i="13"/>
  <c r="E1613" i="13"/>
  <c r="F1612" i="13"/>
  <c r="E1612" i="13"/>
  <c r="F1611" i="13"/>
  <c r="E1611" i="13"/>
  <c r="F1610" i="13"/>
  <c r="E1610" i="13"/>
  <c r="F1609" i="13"/>
  <c r="E1609" i="13"/>
  <c r="F1608" i="13"/>
  <c r="E1608" i="13"/>
  <c r="F1607" i="13"/>
  <c r="E1607" i="13"/>
  <c r="F1606" i="13"/>
  <c r="E1606" i="13"/>
  <c r="F1605" i="13"/>
  <c r="E1605" i="13"/>
  <c r="F1604" i="13"/>
  <c r="E1604" i="13"/>
  <c r="F1603" i="13"/>
  <c r="E1603" i="13"/>
  <c r="F1602" i="13"/>
  <c r="E1602" i="13"/>
  <c r="F1601" i="13"/>
  <c r="E1601" i="13"/>
  <c r="F1600" i="13"/>
  <c r="E1600" i="13"/>
  <c r="F1599" i="13"/>
  <c r="E1599" i="13"/>
  <c r="F1598" i="13"/>
  <c r="E1598" i="13"/>
  <c r="F1597" i="13"/>
  <c r="E1597" i="13"/>
  <c r="F1596" i="13"/>
  <c r="E1596" i="13"/>
  <c r="F1595" i="13"/>
  <c r="E1595" i="13"/>
  <c r="F1594" i="13"/>
  <c r="E1594" i="13"/>
  <c r="F1593" i="13"/>
  <c r="E1593" i="13"/>
  <c r="F1592" i="13"/>
  <c r="E1592" i="13"/>
  <c r="F1591" i="13"/>
  <c r="E1591" i="13"/>
  <c r="F1590" i="13"/>
  <c r="E1590" i="13"/>
  <c r="F1589" i="13"/>
  <c r="E1589" i="13"/>
  <c r="F1588" i="13"/>
  <c r="E1588" i="13"/>
  <c r="F1587" i="13"/>
  <c r="E1587" i="13"/>
  <c r="F1586" i="13"/>
  <c r="E1586" i="13"/>
  <c r="F1585" i="13"/>
  <c r="E1585" i="13"/>
  <c r="F1584" i="13"/>
  <c r="E1584" i="13"/>
  <c r="F1583" i="13"/>
  <c r="E1583" i="13"/>
  <c r="F1582" i="13"/>
  <c r="E1582" i="13"/>
  <c r="F1581" i="13"/>
  <c r="E1581" i="13"/>
  <c r="F1580" i="13"/>
  <c r="E1580" i="13"/>
  <c r="F1579" i="13"/>
  <c r="E1579" i="13"/>
  <c r="F1578" i="13"/>
  <c r="E1578" i="13"/>
  <c r="F1577" i="13"/>
  <c r="E1577" i="13"/>
  <c r="F1576" i="13"/>
  <c r="E1576" i="13"/>
  <c r="F1575" i="13"/>
  <c r="E1575" i="13"/>
  <c r="F1574" i="13"/>
  <c r="E1574" i="13"/>
  <c r="F1573" i="13"/>
  <c r="E1573" i="13"/>
  <c r="F1572" i="13"/>
  <c r="E1572" i="13"/>
  <c r="F1571" i="13"/>
  <c r="E1571" i="13"/>
  <c r="F1570" i="13"/>
  <c r="E1570" i="13"/>
  <c r="F1569" i="13"/>
  <c r="E1569" i="13"/>
  <c r="F1568" i="13"/>
  <c r="E1568" i="13"/>
  <c r="F1567" i="13"/>
  <c r="E1567" i="13"/>
  <c r="F1566" i="13"/>
  <c r="E1566" i="13"/>
  <c r="F1565" i="13"/>
  <c r="E1565" i="13"/>
  <c r="F1564" i="13"/>
  <c r="E1564" i="13"/>
  <c r="F1563" i="13"/>
  <c r="E1563" i="13"/>
  <c r="F1562" i="13"/>
  <c r="E1562" i="13"/>
  <c r="F1561" i="13"/>
  <c r="E1561" i="13"/>
  <c r="F1560" i="13"/>
  <c r="E1560" i="13"/>
  <c r="F1559" i="13"/>
  <c r="E1559" i="13"/>
  <c r="F1558" i="13"/>
  <c r="E1558" i="13"/>
  <c r="F1557" i="13"/>
  <c r="E1557" i="13"/>
  <c r="F1556" i="13"/>
  <c r="E1556" i="13"/>
  <c r="F1555" i="13"/>
  <c r="E1555" i="13"/>
  <c r="F1554" i="13"/>
  <c r="E1554" i="13"/>
  <c r="F1553" i="13"/>
  <c r="E1553" i="13"/>
  <c r="F1552" i="13"/>
  <c r="E1552" i="13"/>
  <c r="F1551" i="13"/>
  <c r="E1551" i="13"/>
  <c r="F1550" i="13"/>
  <c r="E1550" i="13"/>
  <c r="F1549" i="13"/>
  <c r="E1549" i="13"/>
  <c r="F1548" i="13"/>
  <c r="E1548" i="13"/>
  <c r="F1547" i="13"/>
  <c r="E1547" i="13"/>
  <c r="F1546" i="13"/>
  <c r="E1546" i="13"/>
  <c r="F1545" i="13"/>
  <c r="E1545" i="13"/>
  <c r="F1544" i="13"/>
  <c r="E1544" i="13"/>
  <c r="F1543" i="13"/>
  <c r="E1543" i="13"/>
  <c r="F1542" i="13"/>
  <c r="E1542" i="13"/>
  <c r="F1541" i="13"/>
  <c r="E1541" i="13"/>
  <c r="F1540" i="13"/>
  <c r="E1540" i="13"/>
  <c r="F1539" i="13"/>
  <c r="E1539" i="13"/>
  <c r="F1538" i="13"/>
  <c r="E1538" i="13"/>
  <c r="F1537" i="13"/>
  <c r="E1537" i="13"/>
  <c r="F1536" i="13"/>
  <c r="E1536" i="13"/>
  <c r="F1535" i="13"/>
  <c r="E1535" i="13"/>
  <c r="F1534" i="13"/>
  <c r="E1534" i="13"/>
  <c r="F1533" i="13"/>
  <c r="E1533" i="13"/>
  <c r="F1532" i="13"/>
  <c r="E1532" i="13"/>
  <c r="F1531" i="13"/>
  <c r="E1531" i="13"/>
  <c r="F1530" i="13"/>
  <c r="E1530" i="13"/>
  <c r="F1529" i="13"/>
  <c r="E1529" i="13"/>
  <c r="F1528" i="13"/>
  <c r="E1528" i="13"/>
  <c r="F1527" i="13"/>
  <c r="E1527" i="13"/>
  <c r="F1526" i="13"/>
  <c r="E1526" i="13"/>
  <c r="F1525" i="13"/>
  <c r="E1525" i="13"/>
  <c r="F1524" i="13"/>
  <c r="E1524" i="13"/>
  <c r="F1523" i="13"/>
  <c r="E1523" i="13"/>
  <c r="F1522" i="13"/>
  <c r="E1522" i="13"/>
  <c r="F1521" i="13"/>
  <c r="E1521" i="13"/>
  <c r="F1520" i="13"/>
  <c r="E1520" i="13"/>
  <c r="F1519" i="13"/>
  <c r="E1519" i="13"/>
  <c r="F1518" i="13"/>
  <c r="E1518" i="13"/>
  <c r="F1517" i="13"/>
  <c r="E1517" i="13"/>
  <c r="F1516" i="13"/>
  <c r="E1516" i="13"/>
  <c r="F1515" i="13"/>
  <c r="E1515" i="13"/>
  <c r="F1514" i="13"/>
  <c r="E1514" i="13"/>
  <c r="F1513" i="13"/>
  <c r="E1513" i="13"/>
  <c r="F1512" i="13"/>
  <c r="E1512" i="13"/>
  <c r="F1511" i="13"/>
  <c r="E1511" i="13"/>
  <c r="F1510" i="13"/>
  <c r="E1510" i="13"/>
  <c r="F1509" i="13"/>
  <c r="E1509" i="13"/>
  <c r="F1508" i="13"/>
  <c r="E1508" i="13"/>
  <c r="F1507" i="13"/>
  <c r="E1507" i="13"/>
  <c r="F1506" i="13"/>
  <c r="E1506" i="13"/>
  <c r="F1505" i="13"/>
  <c r="E1505" i="13"/>
  <c r="F1504" i="13"/>
  <c r="E1504" i="13"/>
  <c r="F1503" i="13"/>
  <c r="E1503" i="13"/>
  <c r="F1502" i="13"/>
  <c r="E1502" i="13"/>
  <c r="F1501" i="13"/>
  <c r="E1501" i="13"/>
  <c r="F1500" i="13"/>
  <c r="E1500" i="13"/>
  <c r="F1499" i="13"/>
  <c r="E1499" i="13"/>
  <c r="F1498" i="13"/>
  <c r="E1498" i="13"/>
  <c r="F1497" i="13"/>
  <c r="E1497" i="13"/>
  <c r="F1496" i="13"/>
  <c r="E1496" i="13"/>
  <c r="F1495" i="13"/>
  <c r="E1495" i="13"/>
  <c r="F1494" i="13"/>
  <c r="E1494" i="13"/>
  <c r="F1493" i="13"/>
  <c r="E1493" i="13"/>
  <c r="F1492" i="13"/>
  <c r="E1492" i="13"/>
  <c r="F1491" i="13"/>
  <c r="E1491" i="13"/>
  <c r="F1490" i="13"/>
  <c r="E1490" i="13"/>
  <c r="F1489" i="13"/>
  <c r="E1489" i="13"/>
  <c r="F1488" i="13"/>
  <c r="E1488" i="13"/>
  <c r="F1487" i="13"/>
  <c r="E1487" i="13"/>
  <c r="F1486" i="13"/>
  <c r="E1486" i="13"/>
  <c r="F1485" i="13"/>
  <c r="E1485" i="13"/>
  <c r="F1484" i="13"/>
  <c r="E1484" i="13"/>
  <c r="F1483" i="13"/>
  <c r="E1483" i="13"/>
  <c r="F1482" i="13"/>
  <c r="E1482" i="13"/>
  <c r="F1481" i="13"/>
  <c r="E1481" i="13"/>
  <c r="F1480" i="13"/>
  <c r="E1480" i="13"/>
  <c r="F1479" i="13"/>
  <c r="E1479" i="13"/>
  <c r="F1478" i="13"/>
  <c r="E1478" i="13"/>
  <c r="F1477" i="13"/>
  <c r="E1477" i="13"/>
  <c r="F1476" i="13"/>
  <c r="E1476" i="13"/>
  <c r="F1475" i="13"/>
  <c r="E1475" i="13"/>
  <c r="F1474" i="13"/>
  <c r="E1474" i="13"/>
  <c r="F1473" i="13"/>
  <c r="E1473" i="13"/>
  <c r="F1472" i="13"/>
  <c r="E1472" i="13"/>
  <c r="F1471" i="13"/>
  <c r="E1471" i="13"/>
  <c r="F1470" i="13"/>
  <c r="E1470" i="13"/>
  <c r="F1469" i="13"/>
  <c r="E1469" i="13"/>
  <c r="F1468" i="13"/>
  <c r="E1468" i="13"/>
  <c r="F1467" i="13"/>
  <c r="E1467" i="13"/>
  <c r="F1466" i="13"/>
  <c r="E1466" i="13"/>
  <c r="F1465" i="13"/>
  <c r="E1465" i="13"/>
  <c r="F1464" i="13"/>
  <c r="E1464" i="13"/>
  <c r="F1463" i="13"/>
  <c r="E1463" i="13"/>
  <c r="F1462" i="13"/>
  <c r="E1462" i="13"/>
  <c r="F1461" i="13"/>
  <c r="E1461" i="13"/>
  <c r="F1460" i="13"/>
  <c r="E1460" i="13"/>
  <c r="F1459" i="13"/>
  <c r="E1459" i="13"/>
  <c r="F1458" i="13"/>
  <c r="E1458" i="13"/>
  <c r="F1457" i="13"/>
  <c r="E1457" i="13"/>
  <c r="F1456" i="13"/>
  <c r="E1456" i="13"/>
  <c r="F1455" i="13"/>
  <c r="E1455" i="13"/>
  <c r="F1454" i="13"/>
  <c r="E1454" i="13"/>
  <c r="F1453" i="13"/>
  <c r="E1453" i="13"/>
  <c r="F1452" i="13"/>
  <c r="E1452" i="13"/>
  <c r="F1451" i="13"/>
  <c r="E1451" i="13"/>
  <c r="F1450" i="13"/>
  <c r="E1450" i="13"/>
  <c r="F1449" i="13"/>
  <c r="E1449" i="13"/>
  <c r="F1448" i="13"/>
  <c r="E1448" i="13"/>
  <c r="F1447" i="13"/>
  <c r="E1447" i="13"/>
  <c r="F1446" i="13"/>
  <c r="E1446" i="13"/>
  <c r="F1445" i="13"/>
  <c r="E1445" i="13"/>
  <c r="F1444" i="13"/>
  <c r="E1444" i="13"/>
  <c r="F1443" i="13"/>
  <c r="E1443" i="13"/>
  <c r="F1442" i="13"/>
  <c r="E1442" i="13"/>
  <c r="F1441" i="13"/>
  <c r="E1441" i="13"/>
  <c r="F1440" i="13"/>
  <c r="E1440" i="13"/>
  <c r="F1439" i="13"/>
  <c r="E1439" i="13"/>
  <c r="F1438" i="13"/>
  <c r="E1438" i="13"/>
  <c r="F1437" i="13"/>
  <c r="E1437" i="13"/>
  <c r="F1436" i="13"/>
  <c r="E1436" i="13"/>
  <c r="F1435" i="13"/>
  <c r="E1435" i="13"/>
  <c r="F1434" i="13"/>
  <c r="E1434" i="13"/>
  <c r="F1433" i="13"/>
  <c r="E1433" i="13"/>
  <c r="F1432" i="13"/>
  <c r="E1432" i="13"/>
  <c r="F1431" i="13"/>
  <c r="E1431" i="13"/>
  <c r="F1430" i="13"/>
  <c r="E1430" i="13"/>
  <c r="F1429" i="13"/>
  <c r="E1429" i="13"/>
  <c r="F1428" i="13"/>
  <c r="E1428" i="13"/>
  <c r="F1427" i="13"/>
  <c r="E1427" i="13"/>
  <c r="F1426" i="13"/>
  <c r="E1426" i="13"/>
  <c r="F1425" i="13"/>
  <c r="E1425" i="13"/>
  <c r="F1424" i="13"/>
  <c r="E1424" i="13"/>
  <c r="F1423" i="13"/>
  <c r="E1423" i="13"/>
  <c r="F1422" i="13"/>
  <c r="E1422" i="13"/>
  <c r="F1421" i="13"/>
  <c r="E1421" i="13"/>
  <c r="F1420" i="13"/>
  <c r="E1420" i="13"/>
  <c r="F1419" i="13"/>
  <c r="E1419" i="13"/>
  <c r="F1418" i="13"/>
  <c r="E1418" i="13"/>
  <c r="F1417" i="13"/>
  <c r="E1417" i="13"/>
  <c r="F1416" i="13"/>
  <c r="E1416" i="13"/>
  <c r="F1415" i="13"/>
  <c r="E1415" i="13"/>
  <c r="F1414" i="13"/>
  <c r="E1414" i="13"/>
  <c r="F1413" i="13"/>
  <c r="E1413" i="13"/>
  <c r="F1412" i="13"/>
  <c r="E1412" i="13"/>
  <c r="F1411" i="13"/>
  <c r="E1411" i="13"/>
  <c r="F1410" i="13"/>
  <c r="E1410" i="13"/>
  <c r="F1409" i="13"/>
  <c r="E1409" i="13"/>
  <c r="F1408" i="13"/>
  <c r="E1408" i="13"/>
  <c r="F1407" i="13"/>
  <c r="E1407" i="13"/>
  <c r="F1406" i="13"/>
  <c r="E1406" i="13"/>
  <c r="F1405" i="13"/>
  <c r="E1405" i="13"/>
  <c r="F1404" i="13"/>
  <c r="E1404" i="13"/>
  <c r="F1403" i="13"/>
  <c r="E1403" i="13"/>
  <c r="F1402" i="13"/>
  <c r="E1402" i="13"/>
  <c r="F1401" i="13"/>
  <c r="E1401" i="13"/>
  <c r="F1400" i="13"/>
  <c r="E1400" i="13"/>
  <c r="F1399" i="13"/>
  <c r="E1399" i="13"/>
  <c r="F1398" i="13"/>
  <c r="E1398" i="13"/>
  <c r="F1397" i="13"/>
  <c r="E1397" i="13"/>
  <c r="F1396" i="13"/>
  <c r="E1396" i="13"/>
  <c r="F1395" i="13"/>
  <c r="E1395" i="13"/>
  <c r="F1394" i="13"/>
  <c r="E1394" i="13"/>
  <c r="F1393" i="13"/>
  <c r="E1393" i="13"/>
  <c r="F1392" i="13"/>
  <c r="E1392" i="13"/>
  <c r="F1391" i="13"/>
  <c r="E1391" i="13"/>
  <c r="F1390" i="13"/>
  <c r="E1390" i="13"/>
  <c r="F1389" i="13"/>
  <c r="E1389" i="13"/>
  <c r="F1388" i="13"/>
  <c r="E1388" i="13"/>
  <c r="F1387" i="13"/>
  <c r="E1387" i="13"/>
  <c r="F1386" i="13"/>
  <c r="E1386" i="13"/>
  <c r="F1385" i="13"/>
  <c r="E1385" i="13"/>
  <c r="F1384" i="13"/>
  <c r="E1384" i="13"/>
  <c r="F1383" i="13"/>
  <c r="E1383" i="13"/>
  <c r="F1382" i="13"/>
  <c r="E1382" i="13"/>
  <c r="F1381" i="13"/>
  <c r="E1381" i="13"/>
  <c r="F1380" i="13"/>
  <c r="E1380" i="13"/>
  <c r="F1379" i="13"/>
  <c r="E1379" i="13"/>
  <c r="F1378" i="13"/>
  <c r="E1378" i="13"/>
  <c r="F1377" i="13"/>
  <c r="E1377" i="13"/>
  <c r="F1376" i="13"/>
  <c r="E1376" i="13"/>
  <c r="F1375" i="13"/>
  <c r="E1375" i="13"/>
  <c r="F1374" i="13"/>
  <c r="E1374" i="13"/>
  <c r="F1373" i="13"/>
  <c r="E1373" i="13"/>
  <c r="F1372" i="13"/>
  <c r="E1372" i="13"/>
  <c r="F1371" i="13"/>
  <c r="E1371" i="13"/>
  <c r="F1370" i="13"/>
  <c r="E1370" i="13"/>
  <c r="F1369" i="13"/>
  <c r="E1369" i="13"/>
  <c r="F1368" i="13"/>
  <c r="E1368" i="13"/>
  <c r="F1367" i="13"/>
  <c r="E1367" i="13"/>
  <c r="F1366" i="13"/>
  <c r="E1366" i="13"/>
  <c r="F1365" i="13"/>
  <c r="E1365" i="13"/>
  <c r="F1364" i="13"/>
  <c r="E1364" i="13"/>
  <c r="F1363" i="13"/>
  <c r="E1363" i="13"/>
  <c r="F1362" i="13"/>
  <c r="E1362" i="13"/>
  <c r="F1361" i="13"/>
  <c r="E1361" i="13"/>
  <c r="F1360" i="13"/>
  <c r="E1360" i="13"/>
  <c r="F1359" i="13"/>
  <c r="E1359" i="13"/>
  <c r="F1358" i="13"/>
  <c r="E1358" i="13"/>
  <c r="F1357" i="13"/>
  <c r="E1357" i="13"/>
  <c r="F1356" i="13"/>
  <c r="E1356" i="13"/>
  <c r="F1355" i="13"/>
  <c r="E1355" i="13"/>
  <c r="F1354" i="13"/>
  <c r="E1354" i="13"/>
  <c r="F1353" i="13"/>
  <c r="E1353" i="13"/>
  <c r="F1352" i="13"/>
  <c r="E1352" i="13"/>
  <c r="F1351" i="13"/>
  <c r="E1351" i="13"/>
  <c r="F1350" i="13"/>
  <c r="E1350" i="13"/>
  <c r="F1349" i="13"/>
  <c r="E1349" i="13"/>
  <c r="F1348" i="13"/>
  <c r="E1348" i="13"/>
  <c r="F1347" i="13"/>
  <c r="E1347" i="13"/>
  <c r="F1346" i="13"/>
  <c r="E1346" i="13"/>
  <c r="F1345" i="13"/>
  <c r="E1345" i="13"/>
  <c r="F1344" i="13"/>
  <c r="E1344" i="13"/>
  <c r="F1343" i="13"/>
  <c r="E1343" i="13"/>
  <c r="F1342" i="13"/>
  <c r="E1342" i="13"/>
  <c r="F1341" i="13"/>
  <c r="E1341" i="13"/>
  <c r="F1340" i="13"/>
  <c r="E1340" i="13"/>
  <c r="F1339" i="13"/>
  <c r="E1339" i="13"/>
  <c r="F1338" i="13"/>
  <c r="E1338" i="13"/>
  <c r="F1337" i="13"/>
  <c r="E1337" i="13"/>
  <c r="F1336" i="13"/>
  <c r="E1336" i="13"/>
  <c r="F1335" i="13"/>
  <c r="E1335" i="13"/>
  <c r="F1334" i="13"/>
  <c r="E1334" i="13"/>
  <c r="F1333" i="13"/>
  <c r="E1333" i="13"/>
  <c r="F1332" i="13"/>
  <c r="E1332" i="13"/>
  <c r="F1331" i="13"/>
  <c r="E1331" i="13"/>
  <c r="F1330" i="13"/>
  <c r="E1330" i="13"/>
  <c r="F1329" i="13"/>
  <c r="E1329" i="13"/>
  <c r="F1328" i="13"/>
  <c r="E1328" i="13"/>
  <c r="F1327" i="13"/>
  <c r="E1327" i="13"/>
  <c r="F1326" i="13"/>
  <c r="E1326" i="13"/>
  <c r="F1325" i="13"/>
  <c r="E1325" i="13"/>
  <c r="F1324" i="13"/>
  <c r="E1324" i="13"/>
  <c r="F1323" i="13"/>
  <c r="E1323" i="13"/>
  <c r="F1322" i="13"/>
  <c r="E1322" i="13"/>
  <c r="F1321" i="13"/>
  <c r="E1321" i="13"/>
  <c r="F1320" i="13"/>
  <c r="E1320" i="13"/>
  <c r="F1319" i="13"/>
  <c r="E1319" i="13"/>
  <c r="F1318" i="13"/>
  <c r="E1318" i="13"/>
  <c r="F1317" i="13"/>
  <c r="E1317" i="13"/>
  <c r="F1316" i="13"/>
  <c r="E1316" i="13"/>
  <c r="F1315" i="13"/>
  <c r="E1315" i="13"/>
  <c r="F1314" i="13"/>
  <c r="E1314" i="13"/>
  <c r="F1313" i="13"/>
  <c r="E1313" i="13"/>
  <c r="F1312" i="13"/>
  <c r="E1312" i="13"/>
  <c r="F1311" i="13"/>
  <c r="E1311" i="13"/>
  <c r="F1310" i="13"/>
  <c r="E1310" i="13"/>
  <c r="F1309" i="13"/>
  <c r="E1309" i="13"/>
  <c r="F1308" i="13"/>
  <c r="E1308" i="13"/>
  <c r="F1307" i="13"/>
  <c r="E1307" i="13"/>
  <c r="F1306" i="13"/>
  <c r="E1306" i="13"/>
  <c r="F1305" i="13"/>
  <c r="E1305" i="13"/>
  <c r="F1304" i="13"/>
  <c r="E1304" i="13"/>
  <c r="F1303" i="13"/>
  <c r="E1303" i="13"/>
  <c r="F1302" i="13"/>
  <c r="E1302" i="13"/>
  <c r="F1301" i="13"/>
  <c r="E1301" i="13"/>
  <c r="F1300" i="13"/>
  <c r="E1300" i="13"/>
  <c r="F1299" i="13"/>
  <c r="E1299" i="13"/>
  <c r="F1298" i="13"/>
  <c r="E1298" i="13"/>
  <c r="F1297" i="13"/>
  <c r="E1297" i="13"/>
  <c r="F1296" i="13"/>
  <c r="E1296" i="13"/>
  <c r="F1295" i="13"/>
  <c r="E1295" i="13"/>
  <c r="F1294" i="13"/>
  <c r="E1294" i="13"/>
  <c r="F1293" i="13"/>
  <c r="E1293" i="13"/>
  <c r="F1292" i="13"/>
  <c r="E1292" i="13"/>
  <c r="F1291" i="13"/>
  <c r="E1291" i="13"/>
  <c r="F1290" i="13"/>
  <c r="E1290" i="13"/>
  <c r="F1289" i="13"/>
  <c r="E1289" i="13"/>
  <c r="F1288" i="13"/>
  <c r="E1288" i="13"/>
  <c r="F1287" i="13"/>
  <c r="E1287" i="13"/>
  <c r="F1286" i="13"/>
  <c r="E1286" i="13"/>
  <c r="F1285" i="13"/>
  <c r="E1285" i="13"/>
  <c r="F1284" i="13"/>
  <c r="E1284" i="13"/>
  <c r="F1283" i="13"/>
  <c r="E1283" i="13"/>
  <c r="F1282" i="13"/>
  <c r="E1282" i="13"/>
  <c r="F1281" i="13"/>
  <c r="E1281" i="13"/>
  <c r="F1280" i="13"/>
  <c r="E1280" i="13"/>
  <c r="F1279" i="13"/>
  <c r="E1279" i="13"/>
  <c r="F1278" i="13"/>
  <c r="E1278" i="13"/>
  <c r="F1277" i="13"/>
  <c r="E1277" i="13"/>
  <c r="F1276" i="13"/>
  <c r="E1276" i="13"/>
  <c r="F1275" i="13"/>
  <c r="E1275" i="13"/>
  <c r="F1274" i="13"/>
  <c r="E1274" i="13"/>
  <c r="F1273" i="13"/>
  <c r="E1273" i="13"/>
  <c r="F1272" i="13"/>
  <c r="E1272" i="13"/>
  <c r="F1271" i="13"/>
  <c r="E1271" i="13"/>
  <c r="F1270" i="13"/>
  <c r="E1270" i="13"/>
  <c r="F1269" i="13"/>
  <c r="E1269" i="13"/>
  <c r="F1268" i="13"/>
  <c r="E1268" i="13"/>
  <c r="F1267" i="13"/>
  <c r="E1267" i="13"/>
  <c r="F1266" i="13"/>
  <c r="E1266" i="13"/>
  <c r="F1265" i="13"/>
  <c r="E1265" i="13"/>
  <c r="F1264" i="13"/>
  <c r="E1264" i="13"/>
  <c r="F1263" i="13"/>
  <c r="E1263" i="13"/>
  <c r="F1262" i="13"/>
  <c r="E1262" i="13"/>
  <c r="F1261" i="13"/>
  <c r="E1261" i="13"/>
  <c r="F1260" i="13"/>
  <c r="E1260" i="13"/>
  <c r="F1259" i="13"/>
  <c r="E1259" i="13"/>
  <c r="F1258" i="13"/>
  <c r="E1258" i="13"/>
  <c r="F1257" i="13"/>
  <c r="E1257" i="13"/>
  <c r="F1256" i="13"/>
  <c r="E1256" i="13"/>
  <c r="F1255" i="13"/>
  <c r="E1255" i="13"/>
  <c r="F1254" i="13"/>
  <c r="E1254" i="13"/>
  <c r="F1253" i="13"/>
  <c r="E1253" i="13"/>
  <c r="F1252" i="13"/>
  <c r="E1252" i="13"/>
  <c r="F1251" i="13"/>
  <c r="E1251" i="13"/>
  <c r="F1250" i="13"/>
  <c r="E1250" i="13"/>
  <c r="F1249" i="13"/>
  <c r="E1249" i="13"/>
  <c r="F1248" i="13"/>
  <c r="E1248" i="13"/>
  <c r="F1247" i="13"/>
  <c r="E1247" i="13"/>
  <c r="F1246" i="13"/>
  <c r="E1246" i="13"/>
  <c r="F1245" i="13"/>
  <c r="E1245" i="13"/>
  <c r="F1244" i="13"/>
  <c r="E1244" i="13"/>
  <c r="F1243" i="13"/>
  <c r="E1243" i="13"/>
  <c r="F1242" i="13"/>
  <c r="E1242" i="13"/>
  <c r="F1241" i="13"/>
  <c r="E1241" i="13"/>
  <c r="F1240" i="13"/>
  <c r="E1240" i="13"/>
  <c r="F1239" i="13"/>
  <c r="E1239" i="13"/>
  <c r="F1238" i="13"/>
  <c r="E1238" i="13"/>
  <c r="F1237" i="13"/>
  <c r="E1237" i="13"/>
  <c r="F1236" i="13"/>
  <c r="E1236" i="13"/>
  <c r="F1235" i="13"/>
  <c r="E1235" i="13"/>
  <c r="F1234" i="13"/>
  <c r="E1234" i="13"/>
  <c r="F1233" i="13"/>
  <c r="E1233" i="13"/>
  <c r="F1232" i="13"/>
  <c r="E1232" i="13"/>
  <c r="F1231" i="13"/>
  <c r="E1231" i="13"/>
  <c r="F1230" i="13"/>
  <c r="E1230" i="13"/>
  <c r="F1229" i="13"/>
  <c r="E1229" i="13"/>
  <c r="F1228" i="13"/>
  <c r="E1228" i="13"/>
  <c r="F1227" i="13"/>
  <c r="E1227" i="13"/>
  <c r="F1226" i="13"/>
  <c r="E1226" i="13"/>
  <c r="F1225" i="13"/>
  <c r="E1225" i="13"/>
  <c r="F1224" i="13"/>
  <c r="E1224" i="13"/>
  <c r="F1223" i="13"/>
  <c r="E1223" i="13"/>
  <c r="F1222" i="13"/>
  <c r="E1222" i="13"/>
  <c r="F1221" i="13"/>
  <c r="E1221" i="13"/>
  <c r="F1220" i="13"/>
  <c r="E1220" i="13"/>
  <c r="F1219" i="13"/>
  <c r="E1219" i="13"/>
  <c r="F1218" i="13"/>
  <c r="E1218" i="13"/>
  <c r="F1217" i="13"/>
  <c r="E1217" i="13"/>
  <c r="F1216" i="13"/>
  <c r="E1216" i="13"/>
  <c r="F1215" i="13"/>
  <c r="E1215" i="13"/>
  <c r="F1214" i="13"/>
  <c r="E1214" i="13"/>
  <c r="F1213" i="13"/>
  <c r="E1213" i="13"/>
  <c r="F1212" i="13"/>
  <c r="E1212" i="13"/>
  <c r="F1211" i="13"/>
  <c r="E1211" i="13"/>
  <c r="F1210" i="13"/>
  <c r="E1210" i="13"/>
  <c r="F1209" i="13"/>
  <c r="E1209" i="13"/>
  <c r="F1208" i="13"/>
  <c r="E1208" i="13"/>
  <c r="F1207" i="13"/>
  <c r="E1207" i="13"/>
  <c r="F1206" i="13"/>
  <c r="E1206" i="13"/>
  <c r="F1205" i="13"/>
  <c r="E1205" i="13"/>
  <c r="F1204" i="13"/>
  <c r="E1204" i="13"/>
  <c r="F1203" i="13"/>
  <c r="E1203" i="13"/>
  <c r="F1202" i="13"/>
  <c r="E1202" i="13"/>
  <c r="F1201" i="13"/>
  <c r="E1201" i="13"/>
  <c r="F1200" i="13"/>
  <c r="E1200" i="13"/>
  <c r="F1199" i="13"/>
  <c r="E1199" i="13"/>
  <c r="F1198" i="13"/>
  <c r="E1198" i="13"/>
  <c r="F1197" i="13"/>
  <c r="E1197" i="13"/>
  <c r="F1196" i="13"/>
  <c r="E1196" i="13"/>
  <c r="F1195" i="13"/>
  <c r="E1195" i="13"/>
  <c r="F1194" i="13"/>
  <c r="E1194" i="13"/>
  <c r="F1193" i="13"/>
  <c r="E1193" i="13"/>
  <c r="F1192" i="13"/>
  <c r="E1192" i="13"/>
  <c r="F1191" i="13"/>
  <c r="E1191" i="13"/>
  <c r="F1190" i="13"/>
  <c r="E1190" i="13"/>
  <c r="F1189" i="13"/>
  <c r="E1189" i="13"/>
  <c r="F1188" i="13"/>
  <c r="E1188" i="13"/>
  <c r="F1187" i="13"/>
  <c r="E1187" i="13"/>
  <c r="F1186" i="13"/>
  <c r="E1186" i="13"/>
  <c r="F1185" i="13"/>
  <c r="E1185" i="13"/>
  <c r="F1184" i="13"/>
  <c r="E1184" i="13"/>
  <c r="F1183" i="13"/>
  <c r="E1183" i="13"/>
  <c r="F1182" i="13"/>
  <c r="E1182" i="13"/>
  <c r="F1181" i="13"/>
  <c r="E1181" i="13"/>
  <c r="F1180" i="13"/>
  <c r="E1180" i="13"/>
  <c r="F1179" i="13"/>
  <c r="E1179" i="13"/>
  <c r="F1178" i="13"/>
  <c r="E1178" i="13"/>
  <c r="F1177" i="13"/>
  <c r="E1177" i="13"/>
  <c r="F1176" i="13"/>
  <c r="E1176" i="13"/>
  <c r="F1175" i="13"/>
  <c r="E1175" i="13"/>
  <c r="F1174" i="13"/>
  <c r="E1174" i="13"/>
  <c r="F1173" i="13"/>
  <c r="E1173" i="13"/>
  <c r="F1172" i="13"/>
  <c r="E1172" i="13"/>
  <c r="F1171" i="13"/>
  <c r="E1171" i="13"/>
  <c r="F1170" i="13"/>
  <c r="E1170" i="13"/>
  <c r="F1169" i="13"/>
  <c r="E1169" i="13"/>
  <c r="F1168" i="13"/>
  <c r="E1168" i="13"/>
  <c r="F1167" i="13"/>
  <c r="E1167" i="13"/>
  <c r="F1166" i="13"/>
  <c r="E1166" i="13"/>
  <c r="F1165" i="13"/>
  <c r="E1165" i="13"/>
  <c r="F1164" i="13"/>
  <c r="E1164" i="13"/>
  <c r="F1163" i="13"/>
  <c r="E1163" i="13"/>
  <c r="F1162" i="13"/>
  <c r="E1162" i="13"/>
  <c r="F1161" i="13"/>
  <c r="E1161" i="13"/>
  <c r="F1160" i="13"/>
  <c r="E1160" i="13"/>
  <c r="F1159" i="13"/>
  <c r="E1159" i="13"/>
  <c r="F1158" i="13"/>
  <c r="E1158" i="13"/>
  <c r="F1157" i="13"/>
  <c r="E1157" i="13"/>
  <c r="F1156" i="13"/>
  <c r="E1156" i="13"/>
  <c r="F1155" i="13"/>
  <c r="E1155" i="13"/>
  <c r="F1154" i="13"/>
  <c r="E1154" i="13"/>
  <c r="F1153" i="13"/>
  <c r="E1153" i="13"/>
  <c r="F1152" i="13"/>
  <c r="E1152" i="13"/>
  <c r="F1151" i="13"/>
  <c r="E1151" i="13"/>
  <c r="F1150" i="13"/>
  <c r="E1150" i="13"/>
  <c r="F1149" i="13"/>
  <c r="E1149" i="13"/>
  <c r="F1148" i="13"/>
  <c r="E1148" i="13"/>
  <c r="F1147" i="13"/>
  <c r="E1147" i="13"/>
  <c r="F1146" i="13"/>
  <c r="E1146" i="13"/>
  <c r="F1145" i="13"/>
  <c r="E1145" i="13"/>
  <c r="F1144" i="13"/>
  <c r="E1144" i="13"/>
  <c r="F1143" i="13"/>
  <c r="E1143" i="13"/>
  <c r="F1142" i="13"/>
  <c r="E1142" i="13"/>
  <c r="F1141" i="13"/>
  <c r="E1141" i="13"/>
  <c r="F1140" i="13"/>
  <c r="E1140" i="13"/>
  <c r="F1139" i="13"/>
  <c r="E1139" i="13"/>
  <c r="F1138" i="13"/>
  <c r="E1138" i="13"/>
  <c r="F1137" i="13"/>
  <c r="E1137" i="13"/>
  <c r="F1136" i="13"/>
  <c r="E1136" i="13"/>
  <c r="F1135" i="13"/>
  <c r="E1135" i="13"/>
  <c r="F1134" i="13"/>
  <c r="E1134" i="13"/>
  <c r="F1133" i="13"/>
  <c r="E1133" i="13"/>
  <c r="F1132" i="13"/>
  <c r="E1132" i="13"/>
  <c r="F1131" i="13"/>
  <c r="E1131" i="13"/>
  <c r="F1130" i="13"/>
  <c r="E1130" i="13"/>
  <c r="F1129" i="13"/>
  <c r="E1129" i="13"/>
  <c r="F1128" i="13"/>
  <c r="E1128" i="13"/>
  <c r="F1127" i="13"/>
  <c r="E1127" i="13"/>
  <c r="F1126" i="13"/>
  <c r="E1126" i="13"/>
  <c r="F1125" i="13"/>
  <c r="E1125" i="13"/>
  <c r="F1124" i="13"/>
  <c r="E1124" i="13"/>
  <c r="F1123" i="13"/>
  <c r="E1123" i="13"/>
  <c r="F1122" i="13"/>
  <c r="E1122" i="13"/>
  <c r="F1121" i="13"/>
  <c r="E1121" i="13"/>
  <c r="F1120" i="13"/>
  <c r="E1120" i="13"/>
  <c r="F1119" i="13"/>
  <c r="E1119" i="13"/>
  <c r="F1118" i="13"/>
  <c r="E1118" i="13"/>
  <c r="F1117" i="13"/>
  <c r="E1117" i="13"/>
  <c r="F1116" i="13"/>
  <c r="E1116" i="13"/>
  <c r="F1115" i="13"/>
  <c r="E1115" i="13"/>
  <c r="F1114" i="13"/>
  <c r="E1114" i="13"/>
  <c r="F1113" i="13"/>
  <c r="E1113" i="13"/>
  <c r="F1112" i="13"/>
  <c r="E1112" i="13"/>
  <c r="F1111" i="13"/>
  <c r="E1111" i="13"/>
  <c r="F1110" i="13"/>
  <c r="E1110" i="13"/>
  <c r="F1109" i="13"/>
  <c r="E1109" i="13"/>
  <c r="F1108" i="13"/>
  <c r="E1108" i="13"/>
  <c r="F1107" i="13"/>
  <c r="E1107" i="13"/>
  <c r="F1106" i="13"/>
  <c r="E1106" i="13"/>
  <c r="F1105" i="13"/>
  <c r="E1105" i="13"/>
  <c r="F1104" i="13"/>
  <c r="E1104" i="13"/>
  <c r="F1103" i="13"/>
  <c r="E1103" i="13"/>
  <c r="F1102" i="13"/>
  <c r="E1102" i="13"/>
  <c r="F1101" i="13"/>
  <c r="E1101" i="13"/>
  <c r="F1100" i="13"/>
  <c r="E1100" i="13"/>
  <c r="F1099" i="13"/>
  <c r="E1099" i="13"/>
  <c r="F1098" i="13"/>
  <c r="E1098" i="13"/>
  <c r="F1097" i="13"/>
  <c r="E1097" i="13"/>
  <c r="F1096" i="13"/>
  <c r="E1096" i="13"/>
  <c r="F1095" i="13"/>
  <c r="E1095" i="13"/>
  <c r="F1094" i="13"/>
  <c r="E1094" i="13"/>
  <c r="F1093" i="13"/>
  <c r="E1093" i="13"/>
  <c r="F1092" i="13"/>
  <c r="E1092" i="13"/>
  <c r="F1091" i="13"/>
  <c r="E1091" i="13"/>
  <c r="F1090" i="13"/>
  <c r="E1090" i="13"/>
  <c r="F1089" i="13"/>
  <c r="E1089" i="13"/>
  <c r="F1088" i="13"/>
  <c r="E1088" i="13"/>
  <c r="F1087" i="13"/>
  <c r="E1087" i="13"/>
  <c r="F1086" i="13"/>
  <c r="E1086" i="13"/>
  <c r="F1085" i="13"/>
  <c r="E1085" i="13"/>
  <c r="F1084" i="13"/>
  <c r="E1084" i="13"/>
  <c r="F1083" i="13"/>
  <c r="E1083" i="13"/>
  <c r="F1082" i="13"/>
  <c r="E1082" i="13"/>
  <c r="F1081" i="13"/>
  <c r="E1081" i="13"/>
  <c r="F1080" i="13"/>
  <c r="E1080" i="13"/>
  <c r="F1079" i="13"/>
  <c r="E1079" i="13"/>
  <c r="F1078" i="13"/>
  <c r="E1078" i="13"/>
  <c r="F1077" i="13"/>
  <c r="E1077" i="13"/>
  <c r="F1076" i="13"/>
  <c r="E1076" i="13"/>
  <c r="F1075" i="13"/>
  <c r="E1075" i="13"/>
  <c r="F1074" i="13"/>
  <c r="E1074" i="13"/>
  <c r="F1073" i="13"/>
  <c r="E1073" i="13"/>
  <c r="F1072" i="13"/>
  <c r="E1072" i="13"/>
  <c r="F1071" i="13"/>
  <c r="E1071" i="13"/>
  <c r="F1070" i="13"/>
  <c r="E1070" i="13"/>
  <c r="F1069" i="13"/>
  <c r="E1069" i="13"/>
  <c r="F1068" i="13"/>
  <c r="E1068" i="13"/>
  <c r="F1067" i="13"/>
  <c r="E1067" i="13"/>
  <c r="F1066" i="13"/>
  <c r="E1066" i="13"/>
  <c r="F1065" i="13"/>
  <c r="E1065" i="13"/>
  <c r="F1064" i="13"/>
  <c r="E1064" i="13"/>
  <c r="F1063" i="13"/>
  <c r="E1063" i="13"/>
  <c r="F1062" i="13"/>
  <c r="E1062" i="13"/>
  <c r="F1061" i="13"/>
  <c r="E1061" i="13"/>
  <c r="F1060" i="13"/>
  <c r="E1060" i="13"/>
  <c r="F1059" i="13"/>
  <c r="E1059" i="13"/>
  <c r="F1058" i="13"/>
  <c r="E1058" i="13"/>
  <c r="F1057" i="13"/>
  <c r="E1057" i="13"/>
  <c r="F1056" i="13"/>
  <c r="E1056" i="13"/>
  <c r="F1055" i="13"/>
  <c r="E1055" i="13"/>
  <c r="F1054" i="13"/>
  <c r="E1054" i="13"/>
  <c r="F1053" i="13"/>
  <c r="E1053" i="13"/>
  <c r="F1052" i="13"/>
  <c r="E1052" i="13"/>
  <c r="F1051" i="13"/>
  <c r="E1051" i="13"/>
  <c r="F1050" i="13"/>
  <c r="E1050" i="13"/>
  <c r="F1049" i="13"/>
  <c r="E1049" i="13"/>
  <c r="F1048" i="13"/>
  <c r="E1048" i="13"/>
  <c r="F1047" i="13"/>
  <c r="E1047" i="13"/>
  <c r="F1046" i="13"/>
  <c r="E1046" i="13"/>
  <c r="F1045" i="13"/>
  <c r="E1045" i="13"/>
  <c r="F1044" i="13"/>
  <c r="E1044" i="13"/>
  <c r="F1043" i="13"/>
  <c r="E1043" i="13"/>
  <c r="F1042" i="13"/>
  <c r="E1042" i="13"/>
  <c r="F1041" i="13"/>
  <c r="E1041" i="13"/>
  <c r="F1040" i="13"/>
  <c r="E1040" i="13"/>
  <c r="F1039" i="13"/>
  <c r="E1039" i="13"/>
  <c r="F1038" i="13"/>
  <c r="E1038" i="13"/>
  <c r="F1037" i="13"/>
  <c r="E1037" i="13"/>
  <c r="F1036" i="13"/>
  <c r="E1036" i="13"/>
  <c r="F1035" i="13"/>
  <c r="E1035" i="13"/>
  <c r="F1034" i="13"/>
  <c r="E1034" i="13"/>
  <c r="F1033" i="13"/>
  <c r="E1033" i="13"/>
  <c r="F1032" i="13"/>
  <c r="E1032" i="13"/>
  <c r="F1031" i="13"/>
  <c r="E1031" i="13"/>
  <c r="F1030" i="13"/>
  <c r="E1030" i="13"/>
  <c r="F1029" i="13"/>
  <c r="E1029" i="13"/>
  <c r="F1028" i="13"/>
  <c r="E1028" i="13"/>
  <c r="F1027" i="13"/>
  <c r="E1027" i="13"/>
  <c r="F1026" i="13"/>
  <c r="E1026" i="13"/>
  <c r="F1025" i="13"/>
  <c r="E1025" i="13"/>
  <c r="F1024" i="13"/>
  <c r="E1024" i="13"/>
  <c r="F1023" i="13"/>
  <c r="E1023" i="13"/>
  <c r="F1022" i="13"/>
  <c r="E1022" i="13"/>
  <c r="F1021" i="13"/>
  <c r="E1021" i="13"/>
  <c r="F1020" i="13"/>
  <c r="E1020" i="13"/>
  <c r="F1019" i="13"/>
  <c r="E1019" i="13"/>
  <c r="F1018" i="13"/>
  <c r="E1018" i="13"/>
  <c r="F1017" i="13"/>
  <c r="E1017" i="13"/>
  <c r="F1016" i="13"/>
  <c r="E1016" i="13"/>
  <c r="F1015" i="13"/>
  <c r="E1015" i="13"/>
  <c r="F1014" i="13"/>
  <c r="E1014" i="13"/>
  <c r="F1013" i="13"/>
  <c r="E1013" i="13"/>
  <c r="F1012" i="13"/>
  <c r="E1012" i="13"/>
  <c r="F1011" i="13"/>
  <c r="E1011" i="13"/>
  <c r="F1010" i="13"/>
  <c r="E1010" i="13"/>
  <c r="F1009" i="13"/>
  <c r="E1009" i="13"/>
  <c r="F1008" i="13"/>
  <c r="E1008" i="13"/>
  <c r="F1007" i="13"/>
  <c r="E1007" i="13"/>
  <c r="F1006" i="13"/>
  <c r="E1006" i="13"/>
  <c r="F1005" i="13"/>
  <c r="E1005" i="13"/>
  <c r="F1004" i="13"/>
  <c r="E1004" i="13"/>
  <c r="F1003" i="13"/>
  <c r="E1003" i="13"/>
  <c r="F1002" i="13"/>
  <c r="E1002" i="13"/>
  <c r="F1001" i="13"/>
  <c r="E1001" i="13"/>
  <c r="F1000" i="13"/>
  <c r="E1000" i="13"/>
  <c r="F999" i="13"/>
  <c r="E999" i="13"/>
  <c r="F998" i="13"/>
  <c r="E998" i="13"/>
  <c r="F997" i="13"/>
  <c r="E997" i="13"/>
  <c r="F996" i="13"/>
  <c r="E996" i="13"/>
  <c r="F995" i="13"/>
  <c r="E995" i="13"/>
  <c r="F994" i="13"/>
  <c r="E994" i="13"/>
  <c r="F993" i="13"/>
  <c r="E993" i="13"/>
  <c r="F992" i="13"/>
  <c r="E992" i="13"/>
  <c r="F991" i="13"/>
  <c r="E991" i="13"/>
  <c r="F990" i="13"/>
  <c r="E990" i="13"/>
  <c r="F989" i="13"/>
  <c r="E989" i="13"/>
  <c r="F988" i="13"/>
  <c r="E988" i="13"/>
  <c r="F987" i="13"/>
  <c r="E987" i="13"/>
  <c r="F986" i="13"/>
  <c r="E986" i="13"/>
  <c r="F985" i="13"/>
  <c r="E985" i="13"/>
  <c r="F984" i="13"/>
  <c r="E984" i="13"/>
  <c r="F983" i="13"/>
  <c r="E983" i="13"/>
  <c r="F982" i="13"/>
  <c r="E982" i="13"/>
  <c r="F981" i="13"/>
  <c r="E981" i="13"/>
  <c r="F980" i="13"/>
  <c r="E980" i="13"/>
  <c r="F979" i="13"/>
  <c r="E979" i="13"/>
  <c r="F978" i="13"/>
  <c r="E978" i="13"/>
  <c r="F977" i="13"/>
  <c r="E977" i="13"/>
  <c r="F976" i="13"/>
  <c r="E976" i="13"/>
  <c r="F975" i="13"/>
  <c r="E975" i="13"/>
  <c r="F974" i="13"/>
  <c r="E974" i="13"/>
  <c r="F973" i="13"/>
  <c r="E973" i="13"/>
  <c r="F972" i="13"/>
  <c r="E972" i="13"/>
  <c r="F971" i="13"/>
  <c r="E971" i="13"/>
  <c r="F970" i="13"/>
  <c r="E970" i="13"/>
  <c r="F969" i="13"/>
  <c r="E969" i="13"/>
  <c r="F968" i="13"/>
  <c r="E968" i="13"/>
  <c r="F967" i="13"/>
  <c r="E967" i="13"/>
  <c r="F966" i="13"/>
  <c r="E966" i="13"/>
  <c r="F965" i="13"/>
  <c r="E965" i="13"/>
  <c r="F964" i="13"/>
  <c r="E964" i="13"/>
  <c r="F963" i="13"/>
  <c r="E963" i="13"/>
  <c r="F962" i="13"/>
  <c r="E962" i="13"/>
  <c r="F961" i="13"/>
  <c r="E961" i="13"/>
  <c r="F960" i="13"/>
  <c r="E960" i="13"/>
  <c r="F959" i="13"/>
  <c r="E959" i="13"/>
  <c r="F958" i="13"/>
  <c r="E958" i="13"/>
  <c r="F957" i="13"/>
  <c r="E957" i="13"/>
  <c r="F956" i="13"/>
  <c r="E956" i="13"/>
  <c r="F955" i="13"/>
  <c r="E955" i="13"/>
  <c r="F954" i="13"/>
  <c r="E954" i="13"/>
  <c r="F953" i="13"/>
  <c r="E953" i="13"/>
  <c r="F952" i="13"/>
  <c r="E952" i="13"/>
  <c r="F951" i="13"/>
  <c r="E951" i="13"/>
  <c r="F950" i="13"/>
  <c r="E950" i="13"/>
  <c r="F949" i="13"/>
  <c r="E949" i="13"/>
  <c r="F948" i="13"/>
  <c r="E948" i="13"/>
  <c r="F947" i="13"/>
  <c r="E947" i="13"/>
  <c r="F946" i="13"/>
  <c r="E946" i="13"/>
  <c r="F945" i="13"/>
  <c r="E945" i="13"/>
  <c r="F944" i="13"/>
  <c r="E944" i="13"/>
  <c r="F943" i="13"/>
  <c r="E943" i="13"/>
  <c r="F942" i="13"/>
  <c r="E942" i="13"/>
  <c r="F941" i="13"/>
  <c r="E941" i="13"/>
  <c r="F940" i="13"/>
  <c r="E940" i="13"/>
  <c r="F939" i="13"/>
  <c r="E939" i="13"/>
  <c r="F938" i="13"/>
  <c r="E938" i="13"/>
  <c r="F937" i="13"/>
  <c r="E937" i="13"/>
  <c r="F936" i="13"/>
  <c r="E936" i="13"/>
  <c r="F935" i="13"/>
  <c r="E935" i="13"/>
  <c r="F934" i="13"/>
  <c r="E934" i="13"/>
  <c r="F933" i="13"/>
  <c r="E933" i="13"/>
  <c r="F932" i="13"/>
  <c r="E932" i="13"/>
  <c r="F931" i="13"/>
  <c r="E931" i="13"/>
  <c r="F930" i="13"/>
  <c r="E930" i="13"/>
  <c r="F929" i="13"/>
  <c r="E929" i="13"/>
  <c r="F928" i="13"/>
  <c r="E928" i="13"/>
  <c r="F927" i="13"/>
  <c r="E927" i="13"/>
  <c r="F926" i="13"/>
  <c r="E926" i="13"/>
  <c r="F925" i="13"/>
  <c r="E925" i="13"/>
  <c r="F924" i="13"/>
  <c r="E924" i="13"/>
  <c r="F923" i="13"/>
  <c r="E923" i="13"/>
  <c r="F922" i="13"/>
  <c r="E922" i="13"/>
  <c r="F921" i="13"/>
  <c r="E921" i="13"/>
  <c r="F920" i="13"/>
  <c r="E920" i="13"/>
  <c r="F919" i="13"/>
  <c r="E919" i="13"/>
  <c r="F918" i="13"/>
  <c r="E918" i="13"/>
  <c r="F917" i="13"/>
  <c r="E917" i="13"/>
  <c r="F916" i="13"/>
  <c r="E916" i="13"/>
  <c r="F915" i="13"/>
  <c r="E915" i="13"/>
  <c r="F914" i="13"/>
  <c r="E914" i="13"/>
  <c r="F913" i="13"/>
  <c r="E913" i="13"/>
  <c r="F912" i="13"/>
  <c r="E912" i="13"/>
  <c r="F911" i="13"/>
  <c r="E911" i="13"/>
  <c r="F910" i="13"/>
  <c r="E910" i="13"/>
  <c r="F909" i="13"/>
  <c r="E909" i="13"/>
  <c r="F908" i="13"/>
  <c r="E908" i="13"/>
  <c r="F907" i="13"/>
  <c r="E907" i="13"/>
  <c r="F906" i="13"/>
  <c r="E906" i="13"/>
  <c r="F905" i="13"/>
  <c r="E905" i="13"/>
  <c r="F904" i="13"/>
  <c r="E904" i="13"/>
  <c r="F903" i="13"/>
  <c r="E903" i="13"/>
  <c r="F902" i="13"/>
  <c r="E902" i="13"/>
  <c r="F901" i="13"/>
  <c r="E901" i="13"/>
  <c r="F900" i="13"/>
  <c r="E900" i="13"/>
  <c r="F899" i="13"/>
  <c r="E899" i="13"/>
  <c r="F898" i="13"/>
  <c r="E898" i="13"/>
  <c r="F897" i="13"/>
  <c r="E897" i="13"/>
  <c r="F896" i="13"/>
  <c r="E896" i="13"/>
  <c r="F895" i="13"/>
  <c r="E895" i="13"/>
  <c r="F894" i="13"/>
  <c r="E894" i="13"/>
  <c r="F893" i="13"/>
  <c r="E893" i="13"/>
  <c r="F892" i="13"/>
  <c r="E892" i="13"/>
  <c r="F891" i="13"/>
  <c r="E891" i="13"/>
  <c r="F890" i="13"/>
  <c r="E890" i="13"/>
  <c r="F889" i="13"/>
  <c r="E889" i="13"/>
  <c r="F888" i="13"/>
  <c r="E888" i="13"/>
  <c r="F887" i="13"/>
  <c r="E887" i="13"/>
  <c r="F886" i="13"/>
  <c r="E886" i="13"/>
  <c r="F885" i="13"/>
  <c r="E885" i="13"/>
  <c r="F884" i="13"/>
  <c r="E884" i="13"/>
  <c r="F883" i="13"/>
  <c r="E883" i="13"/>
  <c r="F882" i="13"/>
  <c r="E882" i="13"/>
  <c r="F881" i="13"/>
  <c r="E881" i="13"/>
  <c r="F880" i="13"/>
  <c r="E880" i="13"/>
  <c r="F879" i="13"/>
  <c r="E879" i="13"/>
  <c r="F878" i="13"/>
  <c r="E878" i="13"/>
  <c r="F877" i="13"/>
  <c r="E877" i="13"/>
  <c r="F876" i="13"/>
  <c r="E876" i="13"/>
  <c r="F875" i="13"/>
  <c r="E875" i="13"/>
  <c r="F874" i="13"/>
  <c r="E874" i="13"/>
  <c r="F873" i="13"/>
  <c r="E873" i="13"/>
  <c r="F872" i="13"/>
  <c r="E872" i="13"/>
  <c r="F871" i="13"/>
  <c r="E871" i="13"/>
  <c r="F870" i="13"/>
  <c r="E870" i="13"/>
  <c r="F869" i="13"/>
  <c r="E869" i="13"/>
  <c r="F868" i="13"/>
  <c r="E868" i="13"/>
  <c r="F867" i="13"/>
  <c r="E867" i="13"/>
  <c r="F866" i="13"/>
  <c r="E866" i="13"/>
  <c r="F865" i="13"/>
  <c r="E865" i="13"/>
  <c r="F864" i="13"/>
  <c r="E864" i="13"/>
  <c r="F863" i="13"/>
  <c r="E863" i="13"/>
  <c r="F862" i="13"/>
  <c r="E862" i="13"/>
  <c r="F861" i="13"/>
  <c r="E861" i="13"/>
  <c r="F860" i="13"/>
  <c r="E860" i="13"/>
  <c r="F859" i="13"/>
  <c r="E859" i="13"/>
  <c r="F858" i="13"/>
  <c r="E858" i="13"/>
  <c r="F857" i="13"/>
  <c r="E857" i="13"/>
  <c r="F856" i="13"/>
  <c r="E856" i="13"/>
  <c r="F855" i="13"/>
  <c r="E855" i="13"/>
  <c r="F854" i="13"/>
  <c r="E854" i="13"/>
  <c r="F853" i="13"/>
  <c r="E853" i="13"/>
  <c r="F852" i="13"/>
  <c r="E852" i="13"/>
  <c r="F851" i="13"/>
  <c r="E851" i="13"/>
  <c r="F850" i="13"/>
  <c r="E850" i="13"/>
  <c r="F849" i="13"/>
  <c r="E849" i="13"/>
  <c r="F848" i="13"/>
  <c r="E848" i="13"/>
  <c r="F847" i="13"/>
  <c r="E847" i="13"/>
  <c r="F846" i="13"/>
  <c r="E846" i="13"/>
  <c r="F845" i="13"/>
  <c r="E845" i="13"/>
  <c r="F844" i="13"/>
  <c r="E844" i="13"/>
  <c r="F843" i="13"/>
  <c r="E843" i="13"/>
  <c r="F842" i="13"/>
  <c r="E842" i="13"/>
  <c r="F841" i="13"/>
  <c r="E841" i="13"/>
  <c r="F840" i="13"/>
  <c r="E840" i="13"/>
  <c r="F839" i="13"/>
  <c r="E839" i="13"/>
  <c r="F838" i="13"/>
  <c r="E838" i="13"/>
  <c r="F837" i="13"/>
  <c r="E837" i="13"/>
  <c r="F836" i="13"/>
  <c r="E836" i="13"/>
  <c r="F835" i="13"/>
  <c r="E835" i="13"/>
  <c r="F834" i="13"/>
  <c r="E834" i="13"/>
  <c r="F833" i="13"/>
  <c r="E833" i="13"/>
  <c r="F832" i="13"/>
  <c r="E832" i="13"/>
  <c r="F831" i="13"/>
  <c r="E831" i="13"/>
  <c r="F830" i="13"/>
  <c r="E830" i="13"/>
  <c r="F829" i="13"/>
  <c r="E829" i="13"/>
  <c r="F828" i="13"/>
  <c r="E828" i="13"/>
  <c r="F827" i="13"/>
  <c r="E827" i="13"/>
  <c r="F826" i="13"/>
  <c r="E826" i="13"/>
  <c r="F825" i="13"/>
  <c r="E825" i="13"/>
  <c r="F824" i="13"/>
  <c r="E824" i="13"/>
  <c r="F823" i="13"/>
  <c r="E823" i="13"/>
  <c r="F822" i="13"/>
  <c r="E822" i="13"/>
  <c r="F821" i="13"/>
  <c r="E821" i="13"/>
  <c r="F820" i="13"/>
  <c r="E820" i="13"/>
  <c r="F819" i="13"/>
  <c r="E819" i="13"/>
  <c r="F818" i="13"/>
  <c r="E818" i="13"/>
  <c r="F817" i="13"/>
  <c r="E817" i="13"/>
  <c r="F816" i="13"/>
  <c r="E816" i="13"/>
  <c r="F815" i="13"/>
  <c r="E815" i="13"/>
  <c r="F814" i="13"/>
  <c r="E814" i="13"/>
  <c r="F813" i="13"/>
  <c r="E813" i="13"/>
  <c r="F812" i="13"/>
  <c r="E812" i="13"/>
  <c r="F811" i="13"/>
  <c r="E811" i="13"/>
  <c r="F810" i="13"/>
  <c r="E810" i="13"/>
  <c r="F809" i="13"/>
  <c r="E809" i="13"/>
  <c r="F808" i="13"/>
  <c r="E808" i="13"/>
  <c r="F807" i="13"/>
  <c r="E807" i="13"/>
  <c r="F806" i="13"/>
  <c r="E806" i="13"/>
  <c r="F805" i="13"/>
  <c r="E805" i="13"/>
  <c r="F804" i="13"/>
  <c r="E804" i="13"/>
  <c r="F803" i="13"/>
  <c r="E803" i="13"/>
  <c r="F802" i="13"/>
  <c r="E802" i="13"/>
  <c r="F801" i="13"/>
  <c r="E801" i="13"/>
  <c r="F800" i="13"/>
  <c r="E800" i="13"/>
  <c r="F799" i="13"/>
  <c r="E799" i="13"/>
  <c r="F798" i="13"/>
  <c r="E798" i="13"/>
  <c r="F797" i="13"/>
  <c r="E797" i="13"/>
  <c r="F796" i="13"/>
  <c r="E796" i="13"/>
  <c r="F795" i="13"/>
  <c r="E795" i="13"/>
  <c r="F794" i="13"/>
  <c r="E794" i="13"/>
  <c r="F793" i="13"/>
  <c r="E793" i="13"/>
  <c r="F792" i="13"/>
  <c r="E792" i="13"/>
  <c r="F791" i="13"/>
  <c r="E791" i="13"/>
  <c r="F790" i="13"/>
  <c r="E790" i="13"/>
  <c r="F789" i="13"/>
  <c r="E789" i="13"/>
  <c r="F788" i="13"/>
  <c r="E788" i="13"/>
  <c r="F787" i="13"/>
  <c r="E787" i="13"/>
  <c r="F786" i="13"/>
  <c r="E786" i="13"/>
  <c r="F785" i="13"/>
  <c r="E785" i="13"/>
  <c r="F784" i="13"/>
  <c r="E784" i="13"/>
  <c r="F783" i="13"/>
  <c r="E783" i="13"/>
  <c r="F782" i="13"/>
  <c r="E782" i="13"/>
  <c r="F781" i="13"/>
  <c r="E781" i="13"/>
  <c r="F780" i="13"/>
  <c r="E780" i="13"/>
  <c r="F779" i="13"/>
  <c r="E779" i="13"/>
  <c r="F778" i="13"/>
  <c r="E778" i="13"/>
  <c r="F777" i="13"/>
  <c r="E777" i="13"/>
  <c r="F776" i="13"/>
  <c r="E776" i="13"/>
  <c r="F775" i="13"/>
  <c r="E775" i="13"/>
  <c r="F774" i="13"/>
  <c r="E774" i="13"/>
  <c r="F773" i="13"/>
  <c r="E773" i="13"/>
  <c r="F772" i="13"/>
  <c r="E772" i="13"/>
  <c r="F771" i="13"/>
  <c r="E771" i="13"/>
  <c r="F770" i="13"/>
  <c r="E770" i="13"/>
  <c r="F769" i="13"/>
  <c r="E769" i="13"/>
  <c r="F768" i="13"/>
  <c r="E768" i="13"/>
  <c r="F767" i="13"/>
  <c r="E767" i="13"/>
  <c r="F766" i="13"/>
  <c r="E766" i="13"/>
  <c r="F765" i="13"/>
  <c r="E765" i="13"/>
  <c r="F764" i="13"/>
  <c r="E764" i="13"/>
  <c r="F763" i="13"/>
  <c r="E763" i="13"/>
  <c r="F762" i="13"/>
  <c r="E762" i="13"/>
  <c r="F761" i="13"/>
  <c r="E761" i="13"/>
  <c r="F760" i="13"/>
  <c r="E760" i="13"/>
  <c r="F759" i="13"/>
  <c r="E759" i="13"/>
  <c r="F758" i="13"/>
  <c r="E758" i="13"/>
  <c r="F757" i="13"/>
  <c r="E757" i="13"/>
  <c r="F756" i="13"/>
  <c r="E756" i="13"/>
  <c r="F755" i="13"/>
  <c r="E755" i="13"/>
  <c r="F754" i="13"/>
  <c r="E754" i="13"/>
  <c r="F753" i="13"/>
  <c r="E753" i="13"/>
  <c r="F752" i="13"/>
  <c r="E752" i="13"/>
  <c r="F751" i="13"/>
  <c r="E751" i="13"/>
  <c r="F750" i="13"/>
  <c r="E750" i="13"/>
  <c r="F749" i="13"/>
  <c r="E749" i="13"/>
  <c r="F748" i="13"/>
  <c r="E748" i="13"/>
  <c r="F747" i="13"/>
  <c r="E747" i="13"/>
  <c r="F746" i="13"/>
  <c r="E746" i="13"/>
  <c r="F745" i="13"/>
  <c r="E745" i="13"/>
  <c r="F744" i="13"/>
  <c r="E744" i="13"/>
  <c r="F743" i="13"/>
  <c r="E743" i="13"/>
  <c r="F742" i="13"/>
  <c r="E742" i="13"/>
  <c r="F741" i="13"/>
  <c r="E741" i="13"/>
  <c r="F740" i="13"/>
  <c r="E740" i="13"/>
  <c r="F739" i="13"/>
  <c r="E739" i="13"/>
  <c r="F738" i="13"/>
  <c r="E738" i="13"/>
  <c r="F737" i="13"/>
  <c r="E737" i="13"/>
  <c r="F736" i="13"/>
  <c r="E736" i="13"/>
  <c r="F735" i="13"/>
  <c r="E735" i="13"/>
  <c r="F734" i="13"/>
  <c r="E734" i="13"/>
  <c r="F733" i="13"/>
  <c r="E733" i="13"/>
  <c r="F732" i="13"/>
  <c r="E732" i="13"/>
  <c r="F731" i="13"/>
  <c r="E731" i="13"/>
  <c r="F730" i="13"/>
  <c r="E730" i="13"/>
  <c r="F729" i="13"/>
  <c r="E729" i="13"/>
  <c r="F728" i="13"/>
  <c r="E728" i="13"/>
  <c r="F727" i="13"/>
  <c r="E727" i="13"/>
  <c r="F726" i="13"/>
  <c r="E726" i="13"/>
  <c r="F725" i="13"/>
  <c r="E725" i="13"/>
  <c r="F724" i="13"/>
  <c r="E724" i="13"/>
  <c r="F723" i="13"/>
  <c r="E723" i="13"/>
  <c r="F722" i="13"/>
  <c r="E722" i="13"/>
  <c r="F721" i="13"/>
  <c r="E721" i="13"/>
  <c r="F720" i="13"/>
  <c r="E720" i="13"/>
  <c r="F719" i="13"/>
  <c r="E719" i="13"/>
  <c r="F718" i="13"/>
  <c r="E718" i="13"/>
  <c r="F717" i="13"/>
  <c r="E717" i="13"/>
  <c r="F716" i="13"/>
  <c r="E716" i="13"/>
  <c r="F715" i="13"/>
  <c r="E715" i="13"/>
  <c r="F714" i="13"/>
  <c r="E714" i="13"/>
  <c r="F713" i="13"/>
  <c r="E713" i="13"/>
  <c r="F712" i="13"/>
  <c r="E712" i="13"/>
  <c r="F711" i="13"/>
  <c r="E711" i="13"/>
  <c r="F710" i="13"/>
  <c r="E710" i="13"/>
  <c r="F709" i="13"/>
  <c r="E709" i="13"/>
  <c r="F708" i="13"/>
  <c r="E708" i="13"/>
  <c r="F707" i="13"/>
  <c r="E707" i="13"/>
  <c r="F706" i="13"/>
  <c r="E706" i="13"/>
  <c r="F705" i="13"/>
  <c r="E705" i="13"/>
  <c r="F704" i="13"/>
  <c r="E704" i="13"/>
  <c r="F703" i="13"/>
  <c r="E703" i="13"/>
  <c r="F702" i="13"/>
  <c r="E702" i="13"/>
  <c r="F701" i="13"/>
  <c r="E701" i="13"/>
  <c r="F700" i="13"/>
  <c r="E700" i="13"/>
  <c r="F699" i="13"/>
  <c r="E699" i="13"/>
  <c r="F698" i="13"/>
  <c r="E698" i="13"/>
  <c r="F697" i="13"/>
  <c r="E697" i="13"/>
  <c r="F696" i="13"/>
  <c r="E696" i="13"/>
  <c r="F695" i="13"/>
  <c r="E695" i="13"/>
  <c r="F694" i="13"/>
  <c r="E694" i="13"/>
  <c r="F693" i="13"/>
  <c r="E693" i="13"/>
  <c r="F692" i="13"/>
  <c r="E692" i="13"/>
  <c r="F691" i="13"/>
  <c r="E691" i="13"/>
  <c r="F690" i="13"/>
  <c r="E690" i="13"/>
  <c r="F689" i="13"/>
  <c r="E689" i="13"/>
  <c r="F688" i="13"/>
  <c r="E688" i="13"/>
  <c r="F687" i="13"/>
  <c r="E687" i="13"/>
  <c r="F686" i="13"/>
  <c r="E686" i="13"/>
  <c r="F685" i="13"/>
  <c r="E685" i="13"/>
  <c r="F684" i="13"/>
  <c r="E684" i="13"/>
  <c r="F683" i="13"/>
  <c r="E683" i="13"/>
  <c r="F682" i="13"/>
  <c r="E682" i="13"/>
  <c r="F681" i="13"/>
  <c r="E681" i="13"/>
  <c r="F680" i="13"/>
  <c r="E680" i="13"/>
  <c r="F679" i="13"/>
  <c r="E679" i="13"/>
  <c r="F678" i="13"/>
  <c r="E678" i="13"/>
  <c r="F677" i="13"/>
  <c r="E677" i="13"/>
  <c r="F676" i="13"/>
  <c r="E676" i="13"/>
  <c r="F675" i="13"/>
  <c r="E675" i="13"/>
  <c r="F674" i="13"/>
  <c r="E674" i="13"/>
  <c r="F673" i="13"/>
  <c r="E673" i="13"/>
  <c r="F672" i="13"/>
  <c r="E672" i="13"/>
  <c r="F671" i="13"/>
  <c r="E671" i="13"/>
  <c r="F670" i="13"/>
  <c r="E670" i="13"/>
  <c r="F669" i="13"/>
  <c r="E669" i="13"/>
  <c r="F668" i="13"/>
  <c r="E668" i="13"/>
  <c r="F667" i="13"/>
  <c r="E667" i="13"/>
  <c r="F666" i="13"/>
  <c r="E666" i="13"/>
  <c r="F665" i="13"/>
  <c r="E665" i="13"/>
  <c r="F664" i="13"/>
  <c r="E664" i="13"/>
  <c r="F663" i="13"/>
  <c r="E663" i="13"/>
  <c r="F662" i="13"/>
  <c r="E662" i="13"/>
  <c r="F661" i="13"/>
  <c r="E661" i="13"/>
  <c r="F660" i="13"/>
  <c r="E660" i="13"/>
  <c r="F659" i="13"/>
  <c r="E659" i="13"/>
  <c r="F658" i="13"/>
  <c r="E658" i="13"/>
  <c r="F657" i="13"/>
  <c r="E657" i="13"/>
  <c r="F656" i="13"/>
  <c r="E656" i="13"/>
  <c r="F655" i="13"/>
  <c r="E655" i="13"/>
  <c r="F654" i="13"/>
  <c r="E654" i="13"/>
  <c r="F653" i="13"/>
  <c r="E653" i="13"/>
  <c r="F652" i="13"/>
  <c r="E652" i="13"/>
  <c r="F651" i="13"/>
  <c r="E651" i="13"/>
  <c r="F650" i="13"/>
  <c r="E650" i="13"/>
  <c r="F649" i="13"/>
  <c r="E649" i="13"/>
  <c r="F648" i="13"/>
  <c r="E648" i="13"/>
  <c r="F647" i="13"/>
  <c r="E647" i="13"/>
  <c r="F646" i="13"/>
  <c r="E646" i="13"/>
  <c r="F645" i="13"/>
  <c r="E645" i="13"/>
  <c r="F644" i="13"/>
  <c r="E644" i="13"/>
  <c r="F643" i="13"/>
  <c r="E643" i="13"/>
  <c r="F642" i="13"/>
  <c r="E642" i="13"/>
  <c r="F641" i="13"/>
  <c r="E641" i="13"/>
  <c r="F640" i="13"/>
  <c r="E640" i="13"/>
  <c r="F639" i="13"/>
  <c r="E639" i="13"/>
  <c r="F638" i="13"/>
  <c r="E638" i="13"/>
  <c r="F637" i="13"/>
  <c r="E637" i="13"/>
  <c r="F636" i="13"/>
  <c r="E636" i="13"/>
  <c r="F635" i="13"/>
  <c r="E635" i="13"/>
  <c r="F634" i="13"/>
  <c r="E634" i="13"/>
  <c r="F633" i="13"/>
  <c r="E633" i="13"/>
  <c r="F632" i="13"/>
  <c r="E632" i="13"/>
  <c r="F631" i="13"/>
  <c r="E631" i="13"/>
  <c r="F630" i="13"/>
  <c r="E630" i="13"/>
  <c r="F629" i="13"/>
  <c r="E629" i="13"/>
  <c r="F628" i="13"/>
  <c r="E628" i="13"/>
  <c r="F627" i="13"/>
  <c r="E627" i="13"/>
  <c r="F626" i="13"/>
  <c r="E626" i="13"/>
  <c r="F625" i="13"/>
  <c r="E625" i="13"/>
  <c r="F624" i="13"/>
  <c r="E624" i="13"/>
  <c r="F623" i="13"/>
  <c r="E623" i="13"/>
  <c r="F622" i="13"/>
  <c r="E622" i="13"/>
  <c r="F621" i="13"/>
  <c r="E621" i="13"/>
  <c r="F620" i="13"/>
  <c r="E620" i="13"/>
  <c r="F619" i="13"/>
  <c r="E619" i="13"/>
  <c r="F618" i="13"/>
  <c r="E618" i="13"/>
  <c r="F617" i="13"/>
  <c r="E617" i="13"/>
  <c r="F616" i="13"/>
  <c r="E616" i="13"/>
  <c r="F615" i="13"/>
  <c r="E615" i="13"/>
  <c r="F614" i="13"/>
  <c r="E614" i="13"/>
  <c r="F613" i="13"/>
  <c r="E613" i="13"/>
  <c r="F612" i="13"/>
  <c r="E612" i="13"/>
  <c r="F611" i="13"/>
  <c r="E611" i="13"/>
  <c r="F610" i="13"/>
  <c r="E610" i="13"/>
  <c r="F609" i="13"/>
  <c r="E609" i="13"/>
  <c r="F608" i="13"/>
  <c r="E608" i="13"/>
  <c r="F607" i="13"/>
  <c r="E607" i="13"/>
  <c r="F606" i="13"/>
  <c r="E606" i="13"/>
  <c r="F605" i="13"/>
  <c r="E605" i="13"/>
  <c r="F604" i="13"/>
  <c r="E604" i="13"/>
  <c r="F603" i="13"/>
  <c r="E603" i="13"/>
  <c r="F602" i="13"/>
  <c r="E602" i="13"/>
  <c r="F601" i="13"/>
  <c r="E601" i="13"/>
  <c r="F600" i="13"/>
  <c r="E600" i="13"/>
  <c r="F599" i="13"/>
  <c r="E599" i="13"/>
  <c r="F598" i="13"/>
  <c r="E598" i="13"/>
  <c r="F597" i="13"/>
  <c r="E597" i="13"/>
  <c r="F596" i="13"/>
  <c r="E596" i="13"/>
  <c r="F595" i="13"/>
  <c r="E595" i="13"/>
  <c r="F594" i="13"/>
  <c r="E594" i="13"/>
  <c r="F593" i="13"/>
  <c r="E593" i="13"/>
  <c r="F592" i="13"/>
  <c r="E592" i="13"/>
  <c r="F591" i="13"/>
  <c r="E591" i="13"/>
  <c r="F590" i="13"/>
  <c r="E590" i="13"/>
  <c r="F589" i="13"/>
  <c r="E589" i="13"/>
  <c r="F588" i="13"/>
  <c r="E588" i="13"/>
  <c r="F587" i="13"/>
  <c r="E587" i="13"/>
  <c r="F586" i="13"/>
  <c r="E586" i="13"/>
  <c r="F585" i="13"/>
  <c r="E585" i="13"/>
  <c r="F584" i="13"/>
  <c r="E584" i="13"/>
  <c r="F583" i="13"/>
  <c r="E583" i="13"/>
  <c r="F582" i="13"/>
  <c r="E582" i="13"/>
  <c r="F581" i="13"/>
  <c r="E581" i="13"/>
  <c r="F580" i="13"/>
  <c r="E580" i="13"/>
  <c r="F579" i="13"/>
  <c r="E579" i="13"/>
  <c r="F578" i="13"/>
  <c r="E578" i="13"/>
  <c r="F577" i="13"/>
  <c r="E577" i="13"/>
  <c r="F576" i="13"/>
  <c r="E576" i="13"/>
  <c r="F575" i="13"/>
  <c r="E575" i="13"/>
  <c r="F574" i="13"/>
  <c r="E574" i="13"/>
  <c r="F573" i="13"/>
  <c r="E573" i="13"/>
  <c r="F572" i="13"/>
  <c r="E572" i="13"/>
  <c r="F571" i="13"/>
  <c r="E571" i="13"/>
  <c r="F570" i="13"/>
  <c r="E570" i="13"/>
  <c r="F569" i="13"/>
  <c r="E569" i="13"/>
  <c r="F568" i="13"/>
  <c r="E568" i="13"/>
  <c r="F567" i="13"/>
  <c r="E567" i="13"/>
  <c r="F566" i="13"/>
  <c r="E566" i="13"/>
  <c r="F565" i="13"/>
  <c r="E565" i="13"/>
  <c r="F564" i="13"/>
  <c r="E564" i="13"/>
  <c r="F563" i="13"/>
  <c r="E563" i="13"/>
  <c r="F562" i="13"/>
  <c r="E562" i="13"/>
  <c r="F561" i="13"/>
  <c r="E561" i="13"/>
  <c r="F560" i="13"/>
  <c r="E560" i="13"/>
  <c r="F559" i="13"/>
  <c r="E559" i="13"/>
  <c r="F558" i="13"/>
  <c r="E558" i="13"/>
  <c r="F557" i="13"/>
  <c r="E557" i="13"/>
  <c r="F556" i="13"/>
  <c r="E556" i="13"/>
  <c r="F555" i="13"/>
  <c r="E555" i="13"/>
  <c r="F554" i="13"/>
  <c r="E554" i="13"/>
  <c r="F553" i="13"/>
  <c r="E553" i="13"/>
  <c r="F552" i="13"/>
  <c r="E552" i="13"/>
  <c r="F551" i="13"/>
  <c r="E551" i="13"/>
  <c r="F550" i="13"/>
  <c r="E550" i="13"/>
  <c r="F549" i="13"/>
  <c r="E549" i="13"/>
  <c r="F548" i="13"/>
  <c r="E548" i="13"/>
  <c r="F547" i="13"/>
  <c r="E547" i="13"/>
  <c r="F546" i="13"/>
  <c r="E546" i="13"/>
  <c r="F545" i="13"/>
  <c r="E545" i="13"/>
  <c r="F544" i="13"/>
  <c r="E544" i="13"/>
  <c r="F543" i="13"/>
  <c r="E543" i="13"/>
  <c r="F542" i="13"/>
  <c r="E542" i="13"/>
  <c r="F541" i="13"/>
  <c r="E541" i="13"/>
  <c r="F540" i="13"/>
  <c r="E540" i="13"/>
  <c r="F539" i="13"/>
  <c r="E539" i="13"/>
  <c r="F538" i="13"/>
  <c r="E538" i="13"/>
  <c r="F537" i="13"/>
  <c r="E537" i="13"/>
  <c r="F536" i="13"/>
  <c r="E536" i="13"/>
  <c r="F535" i="13"/>
  <c r="E535" i="13"/>
  <c r="F534" i="13"/>
  <c r="E534" i="13"/>
  <c r="F533" i="13"/>
  <c r="E533" i="13"/>
  <c r="F532" i="13"/>
  <c r="E532" i="13"/>
  <c r="F531" i="13"/>
  <c r="E531" i="13"/>
  <c r="F530" i="13"/>
  <c r="E530" i="13"/>
  <c r="F529" i="13"/>
  <c r="E529" i="13"/>
  <c r="F528" i="13"/>
  <c r="E528" i="13"/>
  <c r="F527" i="13"/>
  <c r="E527" i="13"/>
  <c r="F526" i="13"/>
  <c r="E526" i="13"/>
  <c r="F525" i="13"/>
  <c r="E525" i="13"/>
  <c r="F524" i="13"/>
  <c r="E524" i="13"/>
  <c r="F523" i="13"/>
  <c r="E523" i="13"/>
  <c r="F522" i="13"/>
  <c r="E522" i="13"/>
  <c r="F521" i="13"/>
  <c r="E521" i="13"/>
  <c r="F520" i="13"/>
  <c r="E520" i="13"/>
  <c r="F519" i="13"/>
  <c r="E519" i="13"/>
  <c r="F518" i="13"/>
  <c r="E518" i="13"/>
  <c r="F517" i="13"/>
  <c r="E517" i="13"/>
  <c r="F516" i="13"/>
  <c r="E516" i="13"/>
  <c r="F515" i="13"/>
  <c r="E515" i="13"/>
  <c r="F514" i="13"/>
  <c r="E514" i="13"/>
  <c r="F513" i="13"/>
  <c r="E513" i="13"/>
  <c r="F512" i="13"/>
  <c r="E512" i="13"/>
  <c r="F511" i="13"/>
  <c r="E511" i="13"/>
  <c r="F510" i="13"/>
  <c r="E510" i="13"/>
  <c r="F509" i="13"/>
  <c r="E509" i="13"/>
  <c r="F508" i="13"/>
  <c r="E508" i="13"/>
  <c r="F507" i="13"/>
  <c r="E507" i="13"/>
  <c r="F506" i="13"/>
  <c r="E506" i="13"/>
  <c r="F505" i="13"/>
  <c r="E505" i="13"/>
  <c r="F504" i="13"/>
  <c r="E504" i="13"/>
  <c r="F503" i="13"/>
  <c r="E503" i="13"/>
  <c r="F502" i="13"/>
  <c r="E502" i="13"/>
  <c r="F501" i="13"/>
  <c r="E501" i="13"/>
  <c r="F500" i="13"/>
  <c r="E500" i="13"/>
  <c r="F499" i="13"/>
  <c r="E499" i="13"/>
  <c r="F498" i="13"/>
  <c r="E498" i="13"/>
  <c r="F497" i="13"/>
  <c r="E497" i="13"/>
  <c r="F496" i="13"/>
  <c r="E496" i="13"/>
  <c r="F495" i="13"/>
  <c r="E495" i="13"/>
  <c r="F494" i="13"/>
  <c r="E494" i="13"/>
  <c r="F493" i="13"/>
  <c r="E493" i="13"/>
  <c r="F492" i="13"/>
  <c r="E492" i="13"/>
  <c r="F491" i="13"/>
  <c r="E491" i="13"/>
  <c r="F490" i="13"/>
  <c r="E490" i="13"/>
  <c r="F489" i="13"/>
  <c r="E489" i="13"/>
  <c r="F488" i="13"/>
  <c r="E488" i="13"/>
  <c r="F487" i="13"/>
  <c r="E487" i="13"/>
  <c r="F486" i="13"/>
  <c r="E486" i="13"/>
  <c r="F485" i="13"/>
  <c r="E485" i="13"/>
  <c r="F484" i="13"/>
  <c r="E484" i="13"/>
  <c r="F483" i="13"/>
  <c r="E483" i="13"/>
  <c r="F482" i="13"/>
  <c r="E482" i="13"/>
  <c r="F481" i="13"/>
  <c r="E481" i="13"/>
  <c r="F480" i="13"/>
  <c r="E480" i="13"/>
  <c r="F479" i="13"/>
  <c r="E479" i="13"/>
  <c r="F478" i="13"/>
  <c r="E478" i="13"/>
  <c r="F477" i="13"/>
  <c r="E477" i="13"/>
  <c r="F476" i="13"/>
  <c r="E476" i="13"/>
  <c r="F475" i="13"/>
  <c r="E475" i="13"/>
  <c r="F474" i="13"/>
  <c r="E474" i="13"/>
  <c r="F473" i="13"/>
  <c r="E473" i="13"/>
  <c r="F472" i="13"/>
  <c r="E472" i="13"/>
  <c r="F471" i="13"/>
  <c r="E471" i="13"/>
  <c r="F470" i="13"/>
  <c r="E470" i="13"/>
  <c r="F469" i="13"/>
  <c r="E469" i="13"/>
  <c r="F468" i="13"/>
  <c r="E468" i="13"/>
  <c r="F467" i="13"/>
  <c r="E467" i="13"/>
  <c r="F466" i="13"/>
  <c r="E466" i="13"/>
  <c r="F465" i="13"/>
  <c r="E465" i="13"/>
  <c r="F464" i="13"/>
  <c r="E464" i="13"/>
  <c r="F463" i="13"/>
  <c r="E463" i="13"/>
  <c r="F462" i="13"/>
  <c r="E462" i="13"/>
  <c r="F461" i="13"/>
  <c r="E461" i="13"/>
  <c r="F460" i="13"/>
  <c r="E460" i="13"/>
  <c r="F459" i="13"/>
  <c r="E459" i="13"/>
  <c r="F458" i="13"/>
  <c r="E458" i="13"/>
  <c r="F457" i="13"/>
  <c r="E457" i="13"/>
  <c r="F456" i="13"/>
  <c r="E456" i="13"/>
  <c r="F455" i="13"/>
  <c r="E455" i="13"/>
  <c r="F454" i="13"/>
  <c r="E454" i="13"/>
  <c r="F453" i="13"/>
  <c r="E453" i="13"/>
  <c r="F452" i="13"/>
  <c r="E452" i="13"/>
  <c r="F451" i="13"/>
  <c r="E451" i="13"/>
  <c r="F450" i="13"/>
  <c r="E450" i="13"/>
  <c r="F449" i="13"/>
  <c r="E449" i="13"/>
  <c r="F448" i="13"/>
  <c r="E448" i="13"/>
  <c r="F447" i="13"/>
  <c r="E447" i="13"/>
  <c r="F446" i="13"/>
  <c r="E446" i="13"/>
  <c r="F445" i="13"/>
  <c r="E445" i="13"/>
  <c r="F444" i="13"/>
  <c r="E444" i="13"/>
  <c r="F443" i="13"/>
  <c r="E443" i="13"/>
  <c r="F442" i="13"/>
  <c r="E442" i="13"/>
  <c r="F441" i="13"/>
  <c r="E441" i="13"/>
  <c r="F440" i="13"/>
  <c r="E440" i="13"/>
  <c r="F439" i="13"/>
  <c r="E439" i="13"/>
  <c r="F438" i="13"/>
  <c r="E438" i="13"/>
  <c r="F437" i="13"/>
  <c r="E437" i="13"/>
  <c r="F436" i="13"/>
  <c r="E436" i="13"/>
  <c r="F435" i="13"/>
  <c r="E435" i="13"/>
  <c r="F434" i="13"/>
  <c r="E434" i="13"/>
  <c r="F433" i="13"/>
  <c r="E433" i="13"/>
  <c r="F432" i="13"/>
  <c r="E432" i="13"/>
  <c r="F431" i="13"/>
  <c r="E431" i="13"/>
  <c r="F430" i="13"/>
  <c r="E430" i="13"/>
  <c r="F429" i="13"/>
  <c r="E429" i="13"/>
  <c r="F428" i="13"/>
  <c r="E428" i="13"/>
  <c r="F427" i="13"/>
  <c r="E427" i="13"/>
  <c r="F426" i="13"/>
  <c r="E426" i="13"/>
  <c r="F425" i="13"/>
  <c r="E425" i="13"/>
  <c r="F424" i="13"/>
  <c r="E424" i="13"/>
  <c r="F423" i="13"/>
  <c r="E423" i="13"/>
  <c r="F422" i="13"/>
  <c r="E422" i="13"/>
  <c r="F421" i="13"/>
  <c r="E421" i="13"/>
  <c r="F420" i="13"/>
  <c r="E420" i="13"/>
  <c r="F419" i="13"/>
  <c r="E419" i="13"/>
  <c r="F418" i="13"/>
  <c r="E418" i="13"/>
  <c r="F417" i="13"/>
  <c r="E417" i="13"/>
  <c r="F416" i="13"/>
  <c r="E416" i="13"/>
  <c r="F415" i="13"/>
  <c r="E415" i="13"/>
  <c r="F414" i="13"/>
  <c r="E414" i="13"/>
  <c r="F413" i="13"/>
  <c r="E413" i="13"/>
  <c r="F412" i="13"/>
  <c r="E412" i="13"/>
  <c r="F411" i="13"/>
  <c r="E411" i="13"/>
  <c r="F410" i="13"/>
  <c r="E410" i="13"/>
  <c r="F409" i="13"/>
  <c r="E409" i="13"/>
  <c r="F408" i="13"/>
  <c r="E408" i="13"/>
  <c r="F407" i="13"/>
  <c r="E407" i="13"/>
  <c r="F406" i="13"/>
  <c r="E406" i="13"/>
  <c r="F405" i="13"/>
  <c r="E405" i="13"/>
  <c r="F404" i="13"/>
  <c r="E404" i="13"/>
  <c r="F403" i="13"/>
  <c r="E403" i="13"/>
  <c r="F402" i="13"/>
  <c r="E402" i="13"/>
  <c r="F401" i="13"/>
  <c r="E401" i="13"/>
  <c r="F400" i="13"/>
  <c r="E400" i="13"/>
  <c r="F399" i="13"/>
  <c r="E399" i="13"/>
  <c r="F398" i="13"/>
  <c r="E398" i="13"/>
  <c r="F397" i="13"/>
  <c r="E397" i="13"/>
  <c r="F396" i="13"/>
  <c r="E396" i="13"/>
  <c r="F395" i="13"/>
  <c r="E395" i="13"/>
  <c r="F394" i="13"/>
  <c r="E394" i="13"/>
  <c r="F393" i="13"/>
  <c r="E393" i="13"/>
  <c r="F392" i="13"/>
  <c r="E392" i="13"/>
  <c r="F391" i="13"/>
  <c r="E391" i="13"/>
  <c r="F390" i="13"/>
  <c r="E390" i="13"/>
  <c r="F389" i="13"/>
  <c r="E389" i="13"/>
  <c r="F388" i="13"/>
  <c r="E388" i="13"/>
  <c r="F387" i="13"/>
  <c r="E387" i="13"/>
  <c r="F386" i="13"/>
  <c r="E386" i="13"/>
  <c r="F385" i="13"/>
  <c r="E385" i="13"/>
  <c r="F384" i="13"/>
  <c r="E384" i="13"/>
  <c r="F383" i="13"/>
  <c r="E383" i="13"/>
  <c r="F382" i="13"/>
  <c r="E382" i="13"/>
  <c r="F381" i="13"/>
  <c r="E381" i="13"/>
  <c r="F380" i="13"/>
  <c r="E380" i="13"/>
  <c r="F379" i="13"/>
  <c r="E379" i="13"/>
  <c r="F378" i="13"/>
  <c r="E378" i="13"/>
  <c r="F377" i="13"/>
  <c r="E377" i="13"/>
  <c r="F376" i="13"/>
  <c r="E376" i="13"/>
  <c r="F375" i="13"/>
  <c r="E375" i="13"/>
  <c r="F374" i="13"/>
  <c r="E374" i="13"/>
  <c r="F373" i="13"/>
  <c r="E373" i="13"/>
  <c r="F372" i="13"/>
  <c r="E372" i="13"/>
  <c r="F371" i="13"/>
  <c r="E371" i="13"/>
  <c r="F370" i="13"/>
  <c r="E370" i="13"/>
  <c r="F369" i="13"/>
  <c r="E369" i="13"/>
  <c r="F368" i="13"/>
  <c r="E368" i="13"/>
  <c r="F367" i="13"/>
  <c r="E367" i="13"/>
  <c r="F366" i="13"/>
  <c r="E366" i="13"/>
  <c r="F365" i="13"/>
  <c r="E365" i="13"/>
  <c r="F364" i="13"/>
  <c r="E364" i="13"/>
  <c r="F363" i="13"/>
  <c r="E363" i="13"/>
  <c r="F362" i="13"/>
  <c r="E362" i="13"/>
  <c r="F361" i="13"/>
  <c r="E361" i="13"/>
  <c r="F360" i="13"/>
  <c r="E360" i="13"/>
  <c r="F359" i="13"/>
  <c r="E359" i="13"/>
  <c r="F358" i="13"/>
  <c r="E358" i="13"/>
  <c r="F357" i="13"/>
  <c r="E357" i="13"/>
  <c r="F356" i="13"/>
  <c r="E356" i="13"/>
  <c r="F355" i="13"/>
  <c r="E355" i="13"/>
  <c r="F354" i="13"/>
  <c r="E354" i="13"/>
  <c r="F353" i="13"/>
  <c r="E353" i="13"/>
  <c r="F352" i="13"/>
  <c r="E352" i="13"/>
  <c r="F351" i="13"/>
  <c r="E351" i="13"/>
  <c r="F350" i="13"/>
  <c r="E350" i="13"/>
  <c r="F349" i="13"/>
  <c r="E349" i="13"/>
  <c r="F348" i="13"/>
  <c r="E348" i="13"/>
  <c r="F347" i="13"/>
  <c r="E347" i="13"/>
  <c r="F346" i="13"/>
  <c r="E346" i="13"/>
  <c r="F345" i="13"/>
  <c r="E345" i="13"/>
  <c r="F344" i="13"/>
  <c r="E344" i="13"/>
  <c r="F343" i="13"/>
  <c r="E343" i="13"/>
  <c r="F342" i="13"/>
  <c r="E342" i="13"/>
  <c r="F341" i="13"/>
  <c r="E341" i="13"/>
  <c r="F340" i="13"/>
  <c r="E340" i="13"/>
  <c r="F339" i="13"/>
  <c r="E339" i="13"/>
  <c r="F338" i="13"/>
  <c r="E338" i="13"/>
  <c r="F337" i="13"/>
  <c r="E337" i="13"/>
  <c r="F336" i="13"/>
  <c r="E336" i="13"/>
  <c r="F335" i="13"/>
  <c r="E335" i="13"/>
  <c r="F334" i="13"/>
  <c r="E334" i="13"/>
  <c r="F333" i="13"/>
  <c r="E333" i="13"/>
  <c r="F332" i="13"/>
  <c r="E332" i="13"/>
  <c r="F331" i="13"/>
  <c r="E331" i="13"/>
  <c r="F330" i="13"/>
  <c r="E330" i="13"/>
  <c r="F329" i="13"/>
  <c r="E329" i="13"/>
  <c r="F328" i="13"/>
  <c r="E328" i="13"/>
  <c r="F327" i="13"/>
  <c r="E327" i="13"/>
  <c r="F326" i="13"/>
  <c r="E326" i="13"/>
  <c r="F325" i="13"/>
  <c r="E325" i="13"/>
  <c r="F324" i="13"/>
  <c r="E324" i="13"/>
  <c r="F323" i="13"/>
  <c r="E323" i="13"/>
  <c r="F322" i="13"/>
  <c r="E322" i="13"/>
  <c r="F321" i="13"/>
  <c r="E321" i="13"/>
  <c r="F320" i="13"/>
  <c r="E320" i="13"/>
  <c r="F319" i="13"/>
  <c r="E319" i="13"/>
  <c r="F318" i="13"/>
  <c r="E318" i="13"/>
  <c r="F317" i="13"/>
  <c r="E317" i="13"/>
  <c r="F316" i="13"/>
  <c r="E316" i="13"/>
  <c r="F315" i="13"/>
  <c r="E315" i="13"/>
  <c r="F314" i="13"/>
  <c r="E314" i="13"/>
  <c r="F313" i="13"/>
  <c r="E313" i="13"/>
  <c r="F312" i="13"/>
  <c r="E312" i="13"/>
  <c r="F311" i="13"/>
  <c r="E311" i="13"/>
  <c r="F310" i="13"/>
  <c r="E310" i="13"/>
  <c r="F309" i="13"/>
  <c r="E309" i="13"/>
  <c r="F308" i="13"/>
  <c r="E308" i="13"/>
  <c r="F307" i="13"/>
  <c r="E307" i="13"/>
  <c r="F306" i="13"/>
  <c r="E306" i="13"/>
  <c r="F305" i="13"/>
  <c r="E305" i="13"/>
  <c r="F304" i="13"/>
  <c r="E304" i="13"/>
  <c r="F303" i="13"/>
  <c r="E303" i="13"/>
  <c r="F302" i="13"/>
  <c r="E302" i="13"/>
  <c r="F301" i="13"/>
  <c r="E301" i="13"/>
  <c r="F300" i="13"/>
  <c r="E300" i="13"/>
  <c r="F299" i="13"/>
  <c r="E299" i="13"/>
  <c r="F298" i="13"/>
  <c r="E298" i="13"/>
  <c r="F297" i="13"/>
  <c r="E297" i="13"/>
  <c r="F296" i="13"/>
  <c r="E296" i="13"/>
  <c r="F295" i="13"/>
  <c r="E295" i="13"/>
  <c r="F294" i="13"/>
  <c r="E294" i="13"/>
  <c r="F293" i="13"/>
  <c r="E293" i="13"/>
  <c r="F292" i="13"/>
  <c r="E292" i="13"/>
  <c r="F291" i="13"/>
  <c r="E291" i="13"/>
  <c r="F290" i="13"/>
  <c r="E290" i="13"/>
  <c r="F289" i="13"/>
  <c r="E289" i="13"/>
  <c r="F288" i="13"/>
  <c r="E288" i="13"/>
  <c r="F287" i="13"/>
  <c r="E287" i="13"/>
  <c r="F286" i="13"/>
  <c r="E286" i="13"/>
  <c r="F285" i="13"/>
  <c r="E285" i="13"/>
  <c r="F284" i="13"/>
  <c r="E284" i="13"/>
  <c r="F283" i="13"/>
  <c r="E283" i="13"/>
  <c r="F282" i="13"/>
  <c r="E282" i="13"/>
  <c r="F281" i="13"/>
  <c r="E281" i="13"/>
  <c r="F280" i="13"/>
  <c r="E280" i="13"/>
  <c r="F279" i="13"/>
  <c r="E279" i="13"/>
  <c r="F278" i="13"/>
  <c r="E278" i="13"/>
  <c r="F277" i="13"/>
  <c r="E277" i="13"/>
  <c r="F276" i="13"/>
  <c r="E276" i="13"/>
  <c r="F275" i="13"/>
  <c r="E275" i="13"/>
  <c r="F274" i="13"/>
  <c r="E274" i="13"/>
  <c r="F273" i="13"/>
  <c r="E273" i="13"/>
  <c r="F272" i="13"/>
  <c r="E272" i="13"/>
  <c r="F271" i="13"/>
  <c r="E271" i="13"/>
  <c r="F270" i="13"/>
  <c r="E270" i="13"/>
  <c r="F269" i="13"/>
  <c r="E269" i="13"/>
  <c r="F268" i="13"/>
  <c r="E268" i="13"/>
  <c r="F267" i="13"/>
  <c r="E267" i="13"/>
  <c r="F266" i="13"/>
  <c r="E266" i="13"/>
  <c r="F265" i="13"/>
  <c r="E265" i="13"/>
  <c r="F264" i="13"/>
  <c r="E264" i="13"/>
  <c r="F263" i="13"/>
  <c r="E263" i="13"/>
  <c r="F262" i="13"/>
  <c r="E262" i="13"/>
  <c r="F261" i="13"/>
  <c r="E261" i="13"/>
  <c r="F260" i="13"/>
  <c r="E260" i="13"/>
  <c r="F259" i="13"/>
  <c r="E259" i="13"/>
  <c r="F258" i="13"/>
  <c r="E258" i="13"/>
  <c r="F257" i="13"/>
  <c r="E257" i="13"/>
  <c r="F256" i="13"/>
  <c r="E256" i="13"/>
  <c r="F255" i="13"/>
  <c r="E255" i="13"/>
  <c r="F254" i="13"/>
  <c r="E254" i="13"/>
  <c r="F253" i="13"/>
  <c r="E253" i="13"/>
  <c r="F252" i="13"/>
  <c r="E252" i="13"/>
  <c r="F251" i="13"/>
  <c r="E251" i="13"/>
  <c r="F250" i="13"/>
  <c r="E250" i="13"/>
  <c r="F249" i="13"/>
  <c r="E249" i="13"/>
  <c r="F248" i="13"/>
  <c r="E248" i="13"/>
  <c r="F247" i="13"/>
  <c r="E247" i="13"/>
  <c r="F246" i="13"/>
  <c r="E246" i="13"/>
  <c r="F245" i="13"/>
  <c r="E245" i="13"/>
  <c r="F244" i="13"/>
  <c r="E244" i="13"/>
  <c r="F243" i="13"/>
  <c r="E243" i="13"/>
  <c r="F242" i="13"/>
  <c r="E242" i="13"/>
  <c r="F241" i="13"/>
  <c r="E241" i="13"/>
  <c r="F240" i="13"/>
  <c r="E240" i="13"/>
  <c r="F239" i="13"/>
  <c r="E239" i="13"/>
  <c r="F238" i="13"/>
  <c r="E238" i="13"/>
  <c r="F237" i="13"/>
  <c r="E237" i="13"/>
  <c r="F236" i="13"/>
  <c r="E236" i="13"/>
  <c r="F235" i="13"/>
  <c r="E235" i="13"/>
  <c r="F234" i="13"/>
  <c r="E234" i="13"/>
  <c r="F233" i="13"/>
  <c r="E233" i="13"/>
  <c r="F232" i="13"/>
  <c r="E232" i="13"/>
  <c r="F231" i="13"/>
  <c r="E231" i="13"/>
  <c r="F230" i="13"/>
  <c r="E230" i="13"/>
  <c r="F229" i="13"/>
  <c r="E229" i="13"/>
  <c r="F228" i="13"/>
  <c r="E228" i="13"/>
  <c r="F227" i="13"/>
  <c r="E227" i="13"/>
  <c r="F226" i="13"/>
  <c r="E226" i="13"/>
  <c r="F225" i="13"/>
  <c r="E225" i="13"/>
  <c r="F224" i="13"/>
  <c r="E224" i="13"/>
  <c r="F223" i="13"/>
  <c r="E223" i="13"/>
  <c r="F222" i="13"/>
  <c r="E222" i="13"/>
  <c r="F221" i="13"/>
  <c r="E221" i="13"/>
  <c r="F220" i="13"/>
  <c r="E220" i="13"/>
  <c r="F219" i="13"/>
  <c r="E219" i="13"/>
  <c r="F218" i="13"/>
  <c r="E218" i="13"/>
  <c r="F217" i="13"/>
  <c r="E217" i="13"/>
  <c r="F216" i="13"/>
  <c r="E216" i="13"/>
  <c r="F215" i="13"/>
  <c r="E215" i="13"/>
  <c r="F214" i="13"/>
  <c r="E214" i="13"/>
  <c r="F213" i="13"/>
  <c r="E213" i="13"/>
  <c r="F212" i="13"/>
  <c r="E212" i="13"/>
  <c r="F211" i="13"/>
  <c r="E211" i="13"/>
  <c r="F210" i="13"/>
  <c r="E210" i="13"/>
  <c r="F209" i="13"/>
  <c r="E209" i="13"/>
  <c r="F208" i="13"/>
  <c r="E208" i="13"/>
  <c r="F207" i="13"/>
  <c r="E207" i="13"/>
  <c r="F206" i="13"/>
  <c r="E206" i="13"/>
  <c r="F205" i="13"/>
  <c r="E205" i="13"/>
  <c r="F204" i="13"/>
  <c r="E204" i="13"/>
  <c r="F203" i="13"/>
  <c r="E203" i="13"/>
  <c r="F202" i="13"/>
  <c r="E202" i="13"/>
  <c r="F201" i="13"/>
  <c r="E201" i="13"/>
  <c r="F200" i="13"/>
  <c r="E200" i="13"/>
  <c r="F199" i="13"/>
  <c r="E199" i="13"/>
  <c r="F198" i="13"/>
  <c r="E198" i="13"/>
  <c r="F197" i="13"/>
  <c r="E197" i="13"/>
  <c r="F196" i="13"/>
  <c r="E196" i="13"/>
  <c r="F195" i="13"/>
  <c r="E195" i="13"/>
  <c r="F194" i="13"/>
  <c r="E194" i="13"/>
  <c r="F193" i="13"/>
  <c r="E193" i="13"/>
  <c r="F192" i="13"/>
  <c r="E192" i="13"/>
  <c r="F191" i="13"/>
  <c r="E191" i="13"/>
  <c r="F190" i="13"/>
  <c r="E190" i="13"/>
  <c r="F189" i="13"/>
  <c r="E189" i="13"/>
  <c r="F188" i="13"/>
  <c r="E188" i="13"/>
  <c r="F187" i="13"/>
  <c r="E187" i="13"/>
  <c r="F186" i="13"/>
  <c r="E186" i="13"/>
  <c r="F185" i="13"/>
  <c r="E185" i="13"/>
  <c r="F184" i="13"/>
  <c r="E184" i="13"/>
  <c r="F183" i="13"/>
  <c r="E183" i="13"/>
  <c r="F182" i="13"/>
  <c r="E182" i="13"/>
  <c r="F181" i="13"/>
  <c r="E181" i="13"/>
  <c r="F180" i="13"/>
  <c r="E180" i="13"/>
  <c r="F179" i="13"/>
  <c r="E179" i="13"/>
  <c r="F178" i="13"/>
  <c r="E178" i="13"/>
  <c r="F177" i="13"/>
  <c r="E177" i="13"/>
  <c r="F176" i="13"/>
  <c r="E176" i="13"/>
  <c r="F175" i="13"/>
  <c r="E175" i="13"/>
  <c r="F174" i="13"/>
  <c r="E174" i="13"/>
  <c r="F173" i="13"/>
  <c r="E173" i="13"/>
  <c r="F172" i="13"/>
  <c r="E172" i="13"/>
  <c r="F171" i="13"/>
  <c r="E171" i="13"/>
  <c r="F170" i="13"/>
  <c r="E170" i="13"/>
  <c r="F169" i="13"/>
  <c r="E169" i="13"/>
  <c r="F168" i="13"/>
  <c r="E168" i="13"/>
  <c r="F167" i="13"/>
  <c r="E167" i="13"/>
  <c r="F166" i="13"/>
  <c r="E166" i="13"/>
  <c r="F165" i="13"/>
  <c r="E165" i="13"/>
  <c r="F164" i="13"/>
  <c r="E164" i="13"/>
  <c r="F163" i="13"/>
  <c r="E163" i="13"/>
  <c r="F162" i="13"/>
  <c r="E162" i="13"/>
  <c r="F161" i="13"/>
  <c r="E161" i="13"/>
  <c r="F160" i="13"/>
  <c r="E160" i="13"/>
  <c r="F159" i="13"/>
  <c r="E159" i="13"/>
  <c r="F158" i="13"/>
  <c r="E158" i="13"/>
  <c r="F157" i="13"/>
  <c r="E157" i="13"/>
  <c r="F156" i="13"/>
  <c r="E156" i="13"/>
  <c r="F155" i="13"/>
  <c r="E155" i="13"/>
  <c r="F154" i="13"/>
  <c r="E154" i="13"/>
  <c r="F153" i="13"/>
  <c r="E153" i="13"/>
  <c r="F152" i="13"/>
  <c r="E152" i="13"/>
  <c r="F151" i="13"/>
  <c r="E151" i="13"/>
  <c r="F150" i="13"/>
  <c r="E150" i="13"/>
  <c r="F149" i="13"/>
  <c r="E149" i="13"/>
  <c r="F148" i="13"/>
  <c r="E148" i="13"/>
  <c r="F147" i="13"/>
  <c r="E147" i="13"/>
  <c r="F146" i="13"/>
  <c r="E146" i="13"/>
  <c r="F145" i="13"/>
  <c r="E145" i="13"/>
  <c r="F144" i="13"/>
  <c r="E144" i="13"/>
  <c r="F143" i="13"/>
  <c r="E143" i="13"/>
  <c r="F142" i="13"/>
  <c r="E142" i="13"/>
  <c r="F141" i="13"/>
  <c r="E141" i="13"/>
  <c r="F140" i="13"/>
  <c r="E140" i="13"/>
  <c r="F139" i="13"/>
  <c r="E139" i="13"/>
  <c r="F138" i="13"/>
  <c r="E138" i="13"/>
  <c r="F137" i="13"/>
  <c r="E137" i="13"/>
  <c r="F136" i="13"/>
  <c r="E136" i="13"/>
  <c r="F135" i="13"/>
  <c r="E135" i="13"/>
  <c r="F134" i="13"/>
  <c r="E134" i="13"/>
  <c r="F133" i="13"/>
  <c r="E133" i="13"/>
  <c r="F132" i="13"/>
  <c r="E132" i="13"/>
  <c r="F131" i="13"/>
  <c r="E131" i="13"/>
  <c r="F130" i="13"/>
  <c r="E130" i="13"/>
  <c r="F129" i="13"/>
  <c r="E129" i="13"/>
  <c r="F128" i="13"/>
  <c r="E128" i="13"/>
  <c r="F127" i="13"/>
  <c r="E127" i="13"/>
  <c r="F126" i="13"/>
  <c r="E126" i="13"/>
  <c r="F125" i="13"/>
  <c r="E125" i="13"/>
  <c r="F124" i="13"/>
  <c r="E124" i="13"/>
  <c r="F123" i="13"/>
  <c r="E123" i="13"/>
  <c r="F122" i="13"/>
  <c r="E122" i="13"/>
  <c r="F121" i="13"/>
  <c r="E121" i="13"/>
  <c r="F120" i="13"/>
  <c r="E120" i="13"/>
  <c r="F119" i="13"/>
  <c r="E119" i="13"/>
  <c r="F118" i="13"/>
  <c r="E118" i="13"/>
  <c r="F117" i="13"/>
  <c r="E117" i="13"/>
  <c r="F116" i="13"/>
  <c r="E116" i="13"/>
  <c r="F115" i="13"/>
  <c r="E115" i="13"/>
  <c r="F114" i="13"/>
  <c r="E114" i="13"/>
  <c r="F113" i="13"/>
  <c r="E113" i="13"/>
  <c r="F112" i="13"/>
  <c r="E112" i="13"/>
  <c r="F111" i="13"/>
  <c r="E111" i="13"/>
  <c r="F110" i="13"/>
  <c r="E110" i="13"/>
  <c r="F109" i="13"/>
  <c r="E109" i="13"/>
  <c r="F108" i="13"/>
  <c r="E108" i="13"/>
  <c r="F107" i="13"/>
  <c r="E107" i="13"/>
  <c r="F106" i="13"/>
  <c r="E106" i="13"/>
  <c r="F105" i="13"/>
  <c r="E105" i="13"/>
  <c r="F104" i="13"/>
  <c r="E104" i="13"/>
  <c r="F103" i="13"/>
  <c r="E103" i="13"/>
  <c r="F102" i="13"/>
  <c r="E102" i="13"/>
  <c r="F101" i="13"/>
  <c r="E101" i="13"/>
  <c r="F100" i="13"/>
  <c r="E100" i="13"/>
  <c r="F99" i="13"/>
  <c r="E99" i="13"/>
  <c r="F98" i="13"/>
  <c r="E98" i="13"/>
  <c r="F97" i="13"/>
  <c r="E97" i="13"/>
  <c r="F96" i="13"/>
  <c r="E96" i="13"/>
  <c r="F95" i="13"/>
  <c r="E95" i="13"/>
  <c r="F94" i="13"/>
  <c r="E94" i="13"/>
  <c r="F93" i="13"/>
  <c r="E93" i="13"/>
  <c r="F92" i="13"/>
  <c r="E92" i="13"/>
  <c r="F91" i="13"/>
  <c r="E91" i="13"/>
  <c r="F90" i="13"/>
  <c r="E90" i="13"/>
  <c r="F89" i="13"/>
  <c r="E89" i="13"/>
  <c r="F88" i="13"/>
  <c r="E88" i="13"/>
  <c r="F87" i="13"/>
  <c r="E87" i="13"/>
  <c r="F86" i="13"/>
  <c r="E86" i="13"/>
  <c r="F85" i="13"/>
  <c r="E85" i="13"/>
  <c r="F84" i="13"/>
  <c r="E84" i="13"/>
  <c r="F83" i="13"/>
  <c r="E83" i="13"/>
  <c r="F82" i="13"/>
  <c r="E82" i="13"/>
  <c r="F81" i="13"/>
  <c r="E81" i="13"/>
  <c r="F80" i="13"/>
  <c r="E80" i="13"/>
  <c r="F79" i="13"/>
  <c r="E79" i="13"/>
  <c r="F78" i="13"/>
  <c r="E78" i="13"/>
  <c r="F77" i="13"/>
  <c r="E77" i="13"/>
  <c r="F76" i="13"/>
  <c r="E76" i="13"/>
  <c r="F75" i="13"/>
  <c r="E75" i="13"/>
  <c r="F74" i="13"/>
  <c r="E74" i="13"/>
  <c r="F73" i="13"/>
  <c r="E73" i="13"/>
  <c r="F72" i="13"/>
  <c r="E72" i="13"/>
  <c r="F71" i="13"/>
  <c r="E71" i="13"/>
  <c r="F70" i="13"/>
  <c r="E70" i="13"/>
  <c r="F69" i="13"/>
  <c r="E69" i="13"/>
  <c r="F68" i="13"/>
  <c r="E68" i="13"/>
  <c r="F67" i="13"/>
  <c r="E67" i="13"/>
  <c r="F66" i="13"/>
  <c r="E66" i="13"/>
  <c r="F65" i="13"/>
  <c r="E65" i="13"/>
  <c r="F64" i="13"/>
  <c r="E64" i="13"/>
  <c r="F63" i="13"/>
  <c r="E63" i="13"/>
  <c r="F62" i="13"/>
  <c r="E62" i="13"/>
  <c r="F61" i="13"/>
  <c r="E61" i="13"/>
  <c r="F60" i="13"/>
  <c r="E60" i="13"/>
  <c r="F59" i="13"/>
  <c r="E59" i="13"/>
  <c r="F58" i="13"/>
  <c r="E58" i="13"/>
  <c r="F57" i="13"/>
  <c r="E57" i="13"/>
  <c r="F56" i="13"/>
  <c r="E56" i="13"/>
  <c r="F55" i="13"/>
  <c r="E55" i="13"/>
  <c r="F54" i="13"/>
  <c r="E54" i="13"/>
  <c r="F53" i="13"/>
  <c r="E53" i="13"/>
  <c r="F52" i="13"/>
  <c r="E52" i="13"/>
  <c r="F51" i="13"/>
  <c r="E51" i="13"/>
  <c r="F50" i="13"/>
  <c r="E50" i="13"/>
  <c r="F49" i="13"/>
  <c r="E49" i="13"/>
  <c r="F48" i="13"/>
  <c r="E48" i="13"/>
  <c r="F47" i="13"/>
  <c r="E47" i="13"/>
  <c r="F46" i="13"/>
  <c r="E46" i="13"/>
  <c r="F45" i="13"/>
  <c r="E45" i="13"/>
  <c r="F44" i="13"/>
  <c r="E44" i="13"/>
  <c r="F43" i="13"/>
  <c r="E43" i="13"/>
  <c r="F42" i="13"/>
  <c r="E42" i="13"/>
  <c r="F41" i="13"/>
  <c r="E41" i="13"/>
  <c r="F40" i="13"/>
  <c r="E40" i="13"/>
  <c r="F39" i="13"/>
  <c r="E39" i="13"/>
  <c r="F38" i="13"/>
  <c r="E38" i="13"/>
  <c r="F37" i="13"/>
  <c r="E37" i="13"/>
  <c r="F36" i="13"/>
  <c r="E36" i="13"/>
  <c r="F35" i="13"/>
  <c r="E35" i="13"/>
  <c r="F34" i="13"/>
  <c r="E34" i="13"/>
  <c r="F33" i="13"/>
  <c r="E33" i="13"/>
  <c r="F32" i="13"/>
  <c r="E32" i="13"/>
  <c r="F31" i="13"/>
  <c r="E31" i="13"/>
  <c r="F30" i="13"/>
  <c r="E30" i="13"/>
  <c r="F29" i="13"/>
  <c r="E29" i="13"/>
  <c r="F28" i="13"/>
  <c r="E28" i="13"/>
  <c r="F27" i="13"/>
  <c r="E27" i="13"/>
  <c r="F26" i="13"/>
  <c r="E26" i="13"/>
  <c r="F25" i="13"/>
  <c r="E25" i="13"/>
  <c r="F24" i="13"/>
  <c r="E24" i="13"/>
  <c r="F23" i="13"/>
  <c r="E23" i="13"/>
  <c r="F22" i="13"/>
  <c r="E22" i="13"/>
  <c r="F21" i="13"/>
  <c r="E21" i="13"/>
  <c r="F20" i="13"/>
  <c r="E20" i="13"/>
  <c r="F19" i="13"/>
  <c r="E19" i="13"/>
  <c r="F18" i="13"/>
  <c r="E18" i="13"/>
  <c r="F17" i="13"/>
  <c r="E17" i="13"/>
  <c r="F16" i="13"/>
  <c r="E16" i="13"/>
  <c r="F15" i="13"/>
  <c r="E15" i="13"/>
  <c r="F14" i="13"/>
  <c r="E14" i="13"/>
  <c r="F13" i="13"/>
  <c r="E13" i="13"/>
  <c r="F12" i="13"/>
  <c r="E12" i="13"/>
  <c r="F11" i="13"/>
  <c r="E11" i="13"/>
  <c r="F10" i="13"/>
  <c r="E10" i="13"/>
  <c r="F9" i="13"/>
  <c r="E9" i="13"/>
  <c r="F8" i="13"/>
  <c r="E8" i="13"/>
  <c r="F7" i="13"/>
  <c r="E7" i="13"/>
  <c r="F6" i="13"/>
  <c r="E6" i="13"/>
  <c r="F5" i="13"/>
  <c r="E5" i="13"/>
  <c r="B5" i="13"/>
  <c r="A5" i="13" s="1"/>
  <c r="C5" i="13" l="1"/>
  <c r="C6" i="13"/>
  <c r="C26" i="13"/>
  <c r="C28" i="13"/>
  <c r="B6" i="13"/>
  <c r="C27" i="13"/>
  <c r="C29" i="13"/>
  <c r="C7" i="13" l="1"/>
  <c r="B7" i="13"/>
  <c r="A6" i="13"/>
  <c r="B5" i="9"/>
  <c r="A5" i="9" s="1"/>
  <c r="E5" i="9"/>
  <c r="C5" i="9" s="1"/>
  <c r="F5" i="9"/>
  <c r="E6" i="9"/>
  <c r="F6" i="9"/>
  <c r="E7" i="9"/>
  <c r="F7" i="9"/>
  <c r="E8" i="9"/>
  <c r="F8" i="9"/>
  <c r="E9" i="9"/>
  <c r="F9" i="9"/>
  <c r="E10" i="9"/>
  <c r="F10" i="9"/>
  <c r="E11" i="9"/>
  <c r="F11" i="9"/>
  <c r="E12" i="9"/>
  <c r="F12" i="9"/>
  <c r="E13" i="9"/>
  <c r="F13" i="9"/>
  <c r="E14" i="9"/>
  <c r="F14" i="9"/>
  <c r="E15" i="9"/>
  <c r="F15" i="9"/>
  <c r="E16" i="9"/>
  <c r="F16" i="9"/>
  <c r="E17" i="9"/>
  <c r="F17" i="9"/>
  <c r="E18" i="9"/>
  <c r="F18" i="9"/>
  <c r="E19" i="9"/>
  <c r="F19" i="9"/>
  <c r="E20" i="9"/>
  <c r="F20" i="9"/>
  <c r="E21" i="9"/>
  <c r="F21" i="9"/>
  <c r="E22" i="9"/>
  <c r="F22" i="9"/>
  <c r="E23" i="9"/>
  <c r="F23" i="9"/>
  <c r="E24" i="9"/>
  <c r="F24" i="9"/>
  <c r="E25" i="9"/>
  <c r="F25" i="9"/>
  <c r="E26" i="9"/>
  <c r="F26" i="9"/>
  <c r="E27" i="9"/>
  <c r="F27" i="9"/>
  <c r="E28" i="9"/>
  <c r="F28" i="9"/>
  <c r="E29" i="9"/>
  <c r="F29" i="9"/>
  <c r="E30" i="9"/>
  <c r="F30" i="9"/>
  <c r="E31" i="9"/>
  <c r="F31" i="9"/>
  <c r="E32" i="9"/>
  <c r="F32" i="9"/>
  <c r="E33" i="9"/>
  <c r="F33" i="9"/>
  <c r="E34" i="9"/>
  <c r="F34" i="9"/>
  <c r="E35" i="9"/>
  <c r="F35" i="9"/>
  <c r="E36" i="9"/>
  <c r="F36" i="9"/>
  <c r="E37" i="9"/>
  <c r="F37" i="9"/>
  <c r="E38" i="9"/>
  <c r="F38" i="9"/>
  <c r="E39" i="9"/>
  <c r="F39" i="9"/>
  <c r="E40" i="9"/>
  <c r="F40" i="9"/>
  <c r="E41" i="9"/>
  <c r="F41" i="9"/>
  <c r="E42" i="9"/>
  <c r="F42" i="9"/>
  <c r="E43" i="9"/>
  <c r="F43" i="9"/>
  <c r="E44" i="9"/>
  <c r="F44" i="9"/>
  <c r="E45" i="9"/>
  <c r="F45" i="9"/>
  <c r="E46" i="9"/>
  <c r="F46" i="9"/>
  <c r="E47" i="9"/>
  <c r="F47" i="9"/>
  <c r="E48" i="9"/>
  <c r="F48" i="9"/>
  <c r="E49" i="9"/>
  <c r="F49" i="9"/>
  <c r="E50" i="9"/>
  <c r="F50" i="9"/>
  <c r="E51" i="9"/>
  <c r="F51" i="9"/>
  <c r="E52" i="9"/>
  <c r="F52" i="9"/>
  <c r="E53" i="9"/>
  <c r="F53" i="9"/>
  <c r="E54" i="9"/>
  <c r="F54" i="9"/>
  <c r="E55" i="9"/>
  <c r="F55" i="9"/>
  <c r="E56" i="9"/>
  <c r="F56" i="9"/>
  <c r="E57" i="9"/>
  <c r="F57" i="9"/>
  <c r="E58" i="9"/>
  <c r="F58" i="9"/>
  <c r="E59" i="9"/>
  <c r="F59" i="9"/>
  <c r="E60" i="9"/>
  <c r="F60" i="9"/>
  <c r="E61" i="9"/>
  <c r="F61" i="9"/>
  <c r="E62" i="9"/>
  <c r="F62" i="9"/>
  <c r="E63" i="9"/>
  <c r="F63" i="9"/>
  <c r="E64" i="9"/>
  <c r="F64" i="9"/>
  <c r="E65" i="9"/>
  <c r="F65" i="9"/>
  <c r="E66" i="9"/>
  <c r="F66" i="9"/>
  <c r="E67" i="9"/>
  <c r="F67" i="9"/>
  <c r="E68" i="9"/>
  <c r="F68" i="9"/>
  <c r="E69" i="9"/>
  <c r="F69" i="9"/>
  <c r="E70" i="9"/>
  <c r="F70" i="9"/>
  <c r="E71" i="9"/>
  <c r="F71" i="9"/>
  <c r="E72" i="9"/>
  <c r="F72" i="9"/>
  <c r="E73" i="9"/>
  <c r="F73" i="9"/>
  <c r="E74" i="9"/>
  <c r="F74" i="9"/>
  <c r="E75" i="9"/>
  <c r="F75" i="9"/>
  <c r="E76" i="9"/>
  <c r="F76" i="9"/>
  <c r="E77" i="9"/>
  <c r="F77" i="9"/>
  <c r="E78" i="9"/>
  <c r="F78" i="9"/>
  <c r="E79" i="9"/>
  <c r="F79" i="9"/>
  <c r="E80" i="9"/>
  <c r="F80" i="9"/>
  <c r="E81" i="9"/>
  <c r="F81" i="9"/>
  <c r="E82" i="9"/>
  <c r="F82" i="9"/>
  <c r="E83" i="9"/>
  <c r="F83" i="9"/>
  <c r="E84" i="9"/>
  <c r="F84" i="9"/>
  <c r="E85" i="9"/>
  <c r="F85" i="9"/>
  <c r="E86" i="9"/>
  <c r="F86" i="9"/>
  <c r="E87" i="9"/>
  <c r="F87" i="9"/>
  <c r="E88" i="9"/>
  <c r="F88" i="9"/>
  <c r="E89" i="9"/>
  <c r="F89" i="9"/>
  <c r="E90" i="9"/>
  <c r="F90" i="9"/>
  <c r="E91" i="9"/>
  <c r="F91" i="9"/>
  <c r="E92" i="9"/>
  <c r="F92" i="9"/>
  <c r="E93" i="9"/>
  <c r="F93" i="9"/>
  <c r="E94" i="9"/>
  <c r="F94" i="9"/>
  <c r="E95" i="9"/>
  <c r="F95" i="9"/>
  <c r="E96" i="9"/>
  <c r="F96" i="9"/>
  <c r="E97" i="9"/>
  <c r="F97" i="9"/>
  <c r="E98" i="9"/>
  <c r="F98" i="9"/>
  <c r="E99" i="9"/>
  <c r="F99" i="9"/>
  <c r="E100" i="9"/>
  <c r="F100" i="9"/>
  <c r="E101" i="9"/>
  <c r="F101" i="9"/>
  <c r="E102" i="9"/>
  <c r="F102" i="9"/>
  <c r="E103" i="9"/>
  <c r="F103" i="9"/>
  <c r="E104" i="9"/>
  <c r="F104" i="9"/>
  <c r="E105" i="9"/>
  <c r="F105" i="9"/>
  <c r="E106" i="9"/>
  <c r="F106" i="9"/>
  <c r="E107" i="9"/>
  <c r="F107" i="9"/>
  <c r="E108" i="9"/>
  <c r="F108" i="9"/>
  <c r="E109" i="9"/>
  <c r="F109" i="9"/>
  <c r="E110" i="9"/>
  <c r="F110" i="9"/>
  <c r="E111" i="9"/>
  <c r="F111" i="9"/>
  <c r="E112" i="9"/>
  <c r="F112" i="9"/>
  <c r="E113" i="9"/>
  <c r="F113" i="9"/>
  <c r="E114" i="9"/>
  <c r="F114" i="9"/>
  <c r="E115" i="9"/>
  <c r="F115" i="9"/>
  <c r="E116" i="9"/>
  <c r="F116" i="9"/>
  <c r="E117" i="9"/>
  <c r="F117" i="9"/>
  <c r="E118" i="9"/>
  <c r="F118" i="9"/>
  <c r="E119" i="9"/>
  <c r="F119" i="9"/>
  <c r="E120" i="9"/>
  <c r="F120" i="9"/>
  <c r="E121" i="9"/>
  <c r="F121" i="9"/>
  <c r="E122" i="9"/>
  <c r="F122" i="9"/>
  <c r="E123" i="9"/>
  <c r="F123" i="9"/>
  <c r="E124" i="9"/>
  <c r="F124" i="9"/>
  <c r="E125" i="9"/>
  <c r="F125" i="9"/>
  <c r="E126" i="9"/>
  <c r="F126" i="9"/>
  <c r="E127" i="9"/>
  <c r="F127" i="9"/>
  <c r="E128" i="9"/>
  <c r="F128" i="9"/>
  <c r="E129" i="9"/>
  <c r="F129" i="9"/>
  <c r="E130" i="9"/>
  <c r="F130" i="9"/>
  <c r="E131" i="9"/>
  <c r="F131" i="9"/>
  <c r="E132" i="9"/>
  <c r="F132" i="9"/>
  <c r="E133" i="9"/>
  <c r="F133" i="9"/>
  <c r="E134" i="9"/>
  <c r="F134" i="9"/>
  <c r="E135" i="9"/>
  <c r="F135" i="9"/>
  <c r="E136" i="9"/>
  <c r="F136" i="9"/>
  <c r="E137" i="9"/>
  <c r="F137" i="9"/>
  <c r="E138" i="9"/>
  <c r="F138" i="9"/>
  <c r="E139" i="9"/>
  <c r="F139" i="9"/>
  <c r="E140" i="9"/>
  <c r="F140" i="9"/>
  <c r="E141" i="9"/>
  <c r="F141" i="9"/>
  <c r="E142" i="9"/>
  <c r="F142" i="9"/>
  <c r="E143" i="9"/>
  <c r="F143" i="9"/>
  <c r="E144" i="9"/>
  <c r="F144" i="9"/>
  <c r="E145" i="9"/>
  <c r="F145" i="9"/>
  <c r="E146" i="9"/>
  <c r="F146" i="9"/>
  <c r="E147" i="9"/>
  <c r="F147" i="9"/>
  <c r="E148" i="9"/>
  <c r="F148" i="9"/>
  <c r="E149" i="9"/>
  <c r="F149" i="9"/>
  <c r="E150" i="9"/>
  <c r="F150" i="9"/>
  <c r="E151" i="9"/>
  <c r="F151" i="9"/>
  <c r="E152" i="9"/>
  <c r="F152" i="9"/>
  <c r="E153" i="9"/>
  <c r="F153" i="9"/>
  <c r="E154" i="9"/>
  <c r="F154" i="9"/>
  <c r="E155" i="9"/>
  <c r="F155" i="9"/>
  <c r="E156" i="9"/>
  <c r="F156" i="9"/>
  <c r="E157" i="9"/>
  <c r="F157" i="9"/>
  <c r="E158" i="9"/>
  <c r="F158" i="9"/>
  <c r="E159" i="9"/>
  <c r="F159" i="9"/>
  <c r="E160" i="9"/>
  <c r="F160" i="9"/>
  <c r="E161" i="9"/>
  <c r="F161" i="9"/>
  <c r="E162" i="9"/>
  <c r="F162" i="9"/>
  <c r="E163" i="9"/>
  <c r="F163" i="9"/>
  <c r="E164" i="9"/>
  <c r="F164" i="9"/>
  <c r="E165" i="9"/>
  <c r="F165" i="9"/>
  <c r="E166" i="9"/>
  <c r="F166" i="9"/>
  <c r="E167" i="9"/>
  <c r="F167" i="9"/>
  <c r="E168" i="9"/>
  <c r="F168" i="9"/>
  <c r="E169" i="9"/>
  <c r="F169" i="9"/>
  <c r="E170" i="9"/>
  <c r="F170" i="9"/>
  <c r="E171" i="9"/>
  <c r="F171" i="9"/>
  <c r="E172" i="9"/>
  <c r="F172" i="9"/>
  <c r="E173" i="9"/>
  <c r="F173" i="9"/>
  <c r="E174" i="9"/>
  <c r="F174" i="9"/>
  <c r="E175" i="9"/>
  <c r="F175" i="9"/>
  <c r="E176" i="9"/>
  <c r="F176" i="9"/>
  <c r="E177" i="9"/>
  <c r="F177" i="9"/>
  <c r="E178" i="9"/>
  <c r="F178" i="9"/>
  <c r="E179" i="9"/>
  <c r="F179" i="9"/>
  <c r="E180" i="9"/>
  <c r="F180" i="9"/>
  <c r="E181" i="9"/>
  <c r="F181" i="9"/>
  <c r="E182" i="9"/>
  <c r="F182" i="9"/>
  <c r="E183" i="9"/>
  <c r="F183" i="9"/>
  <c r="E184" i="9"/>
  <c r="F184" i="9"/>
  <c r="E185" i="9"/>
  <c r="F185" i="9"/>
  <c r="E186" i="9"/>
  <c r="F186" i="9"/>
  <c r="E187" i="9"/>
  <c r="F187" i="9"/>
  <c r="E188" i="9"/>
  <c r="F188" i="9"/>
  <c r="E189" i="9"/>
  <c r="F189" i="9"/>
  <c r="E190" i="9"/>
  <c r="F190" i="9"/>
  <c r="E191" i="9"/>
  <c r="F191" i="9"/>
  <c r="E192" i="9"/>
  <c r="F192" i="9"/>
  <c r="E193" i="9"/>
  <c r="F193" i="9"/>
  <c r="E194" i="9"/>
  <c r="F194" i="9"/>
  <c r="E195" i="9"/>
  <c r="F195" i="9"/>
  <c r="E196" i="9"/>
  <c r="F196" i="9"/>
  <c r="E197" i="9"/>
  <c r="F197" i="9"/>
  <c r="E198" i="9"/>
  <c r="F198" i="9"/>
  <c r="E199" i="9"/>
  <c r="F199" i="9"/>
  <c r="E200" i="9"/>
  <c r="F200" i="9"/>
  <c r="E201" i="9"/>
  <c r="F201" i="9"/>
  <c r="E202" i="9"/>
  <c r="F202" i="9"/>
  <c r="E203" i="9"/>
  <c r="F203" i="9"/>
  <c r="E204" i="9"/>
  <c r="F204" i="9"/>
  <c r="E205" i="9"/>
  <c r="F205" i="9"/>
  <c r="E206" i="9"/>
  <c r="F206" i="9"/>
  <c r="E207" i="9"/>
  <c r="F207" i="9"/>
  <c r="E208" i="9"/>
  <c r="F208" i="9"/>
  <c r="E209" i="9"/>
  <c r="F209" i="9"/>
  <c r="E210" i="9"/>
  <c r="F210" i="9"/>
  <c r="E211" i="9"/>
  <c r="F211" i="9"/>
  <c r="E212" i="9"/>
  <c r="F212" i="9"/>
  <c r="E213" i="9"/>
  <c r="F213" i="9"/>
  <c r="E214" i="9"/>
  <c r="F214" i="9"/>
  <c r="E215" i="9"/>
  <c r="F215" i="9"/>
  <c r="E216" i="9"/>
  <c r="F216" i="9"/>
  <c r="E217" i="9"/>
  <c r="F217" i="9"/>
  <c r="E218" i="9"/>
  <c r="F218" i="9"/>
  <c r="E219" i="9"/>
  <c r="F219" i="9"/>
  <c r="E220" i="9"/>
  <c r="F220" i="9"/>
  <c r="E221" i="9"/>
  <c r="F221" i="9"/>
  <c r="E222" i="9"/>
  <c r="F222" i="9"/>
  <c r="E223" i="9"/>
  <c r="F223" i="9"/>
  <c r="E224" i="9"/>
  <c r="F224" i="9"/>
  <c r="E225" i="9"/>
  <c r="F225" i="9"/>
  <c r="E226" i="9"/>
  <c r="F226" i="9"/>
  <c r="E227" i="9"/>
  <c r="F227" i="9"/>
  <c r="E228" i="9"/>
  <c r="F228" i="9"/>
  <c r="E229" i="9"/>
  <c r="F229" i="9"/>
  <c r="E230" i="9"/>
  <c r="F230" i="9"/>
  <c r="E231" i="9"/>
  <c r="F231" i="9"/>
  <c r="E232" i="9"/>
  <c r="F232" i="9"/>
  <c r="E233" i="9"/>
  <c r="F233" i="9"/>
  <c r="E234" i="9"/>
  <c r="F234" i="9"/>
  <c r="E235" i="9"/>
  <c r="F235" i="9"/>
  <c r="E236" i="9"/>
  <c r="F236" i="9"/>
  <c r="E237" i="9"/>
  <c r="F237" i="9"/>
  <c r="E238" i="9"/>
  <c r="F238" i="9"/>
  <c r="E239" i="9"/>
  <c r="F239" i="9"/>
  <c r="E240" i="9"/>
  <c r="F240" i="9"/>
  <c r="E241" i="9"/>
  <c r="F241" i="9"/>
  <c r="E242" i="9"/>
  <c r="F242" i="9"/>
  <c r="E243" i="9"/>
  <c r="F243" i="9"/>
  <c r="E244" i="9"/>
  <c r="F244" i="9"/>
  <c r="E245" i="9"/>
  <c r="F245" i="9"/>
  <c r="E246" i="9"/>
  <c r="F246" i="9"/>
  <c r="E247" i="9"/>
  <c r="F247" i="9"/>
  <c r="E248" i="9"/>
  <c r="F248" i="9"/>
  <c r="E249" i="9"/>
  <c r="F249" i="9"/>
  <c r="E250" i="9"/>
  <c r="F250" i="9"/>
  <c r="E251" i="9"/>
  <c r="F251" i="9"/>
  <c r="E252" i="9"/>
  <c r="F252" i="9"/>
  <c r="E253" i="9"/>
  <c r="F253" i="9"/>
  <c r="E254" i="9"/>
  <c r="F254" i="9"/>
  <c r="E255" i="9"/>
  <c r="F255" i="9"/>
  <c r="E256" i="9"/>
  <c r="F256" i="9"/>
  <c r="E257" i="9"/>
  <c r="F257" i="9"/>
  <c r="E258" i="9"/>
  <c r="F258" i="9"/>
  <c r="E259" i="9"/>
  <c r="F259" i="9"/>
  <c r="E260" i="9"/>
  <c r="F260" i="9"/>
  <c r="E261" i="9"/>
  <c r="F261" i="9"/>
  <c r="E262" i="9"/>
  <c r="F262" i="9"/>
  <c r="E263" i="9"/>
  <c r="F263" i="9"/>
  <c r="E264" i="9"/>
  <c r="F264" i="9"/>
  <c r="E265" i="9"/>
  <c r="F265" i="9"/>
  <c r="E266" i="9"/>
  <c r="F266" i="9"/>
  <c r="E267" i="9"/>
  <c r="F267" i="9"/>
  <c r="E268" i="9"/>
  <c r="F268" i="9"/>
  <c r="E269" i="9"/>
  <c r="F269" i="9"/>
  <c r="E270" i="9"/>
  <c r="F270" i="9"/>
  <c r="E271" i="9"/>
  <c r="F271" i="9"/>
  <c r="E272" i="9"/>
  <c r="F272" i="9"/>
  <c r="E273" i="9"/>
  <c r="F273" i="9"/>
  <c r="E274" i="9"/>
  <c r="F274" i="9"/>
  <c r="E275" i="9"/>
  <c r="F275" i="9"/>
  <c r="E276" i="9"/>
  <c r="F276" i="9"/>
  <c r="E277" i="9"/>
  <c r="F277" i="9"/>
  <c r="E278" i="9"/>
  <c r="F278" i="9"/>
  <c r="E279" i="9"/>
  <c r="F279" i="9"/>
  <c r="E280" i="9"/>
  <c r="F280" i="9"/>
  <c r="E281" i="9"/>
  <c r="F281" i="9"/>
  <c r="E282" i="9"/>
  <c r="F282" i="9"/>
  <c r="E283" i="9"/>
  <c r="F283" i="9"/>
  <c r="E284" i="9"/>
  <c r="F284" i="9"/>
  <c r="E285" i="9"/>
  <c r="F285" i="9"/>
  <c r="E286" i="9"/>
  <c r="F286" i="9"/>
  <c r="E287" i="9"/>
  <c r="F287" i="9"/>
  <c r="E288" i="9"/>
  <c r="F288" i="9"/>
  <c r="E289" i="9"/>
  <c r="F289" i="9"/>
  <c r="E290" i="9"/>
  <c r="F290" i="9"/>
  <c r="E291" i="9"/>
  <c r="F291" i="9"/>
  <c r="E292" i="9"/>
  <c r="F292" i="9"/>
  <c r="E293" i="9"/>
  <c r="F293" i="9"/>
  <c r="E294" i="9"/>
  <c r="F294" i="9"/>
  <c r="E295" i="9"/>
  <c r="F295" i="9"/>
  <c r="E296" i="9"/>
  <c r="F296" i="9"/>
  <c r="E297" i="9"/>
  <c r="F297" i="9"/>
  <c r="E298" i="9"/>
  <c r="F298" i="9"/>
  <c r="E299" i="9"/>
  <c r="F299" i="9"/>
  <c r="E300" i="9"/>
  <c r="F300" i="9"/>
  <c r="E301" i="9"/>
  <c r="F301" i="9"/>
  <c r="E302" i="9"/>
  <c r="F302" i="9"/>
  <c r="E303" i="9"/>
  <c r="F303" i="9"/>
  <c r="E304" i="9"/>
  <c r="F304" i="9"/>
  <c r="E305" i="9"/>
  <c r="F305" i="9"/>
  <c r="E306" i="9"/>
  <c r="F306" i="9"/>
  <c r="E307" i="9"/>
  <c r="F307" i="9"/>
  <c r="E308" i="9"/>
  <c r="F308" i="9"/>
  <c r="E309" i="9"/>
  <c r="F309" i="9"/>
  <c r="E310" i="9"/>
  <c r="F310" i="9"/>
  <c r="E311" i="9"/>
  <c r="F311" i="9"/>
  <c r="E312" i="9"/>
  <c r="F312" i="9"/>
  <c r="E313" i="9"/>
  <c r="F313" i="9"/>
  <c r="E314" i="9"/>
  <c r="F314" i="9"/>
  <c r="E315" i="9"/>
  <c r="F315" i="9"/>
  <c r="E316" i="9"/>
  <c r="F316" i="9"/>
  <c r="E317" i="9"/>
  <c r="F317" i="9"/>
  <c r="E318" i="9"/>
  <c r="F318" i="9"/>
  <c r="E319" i="9"/>
  <c r="F319" i="9"/>
  <c r="E320" i="9"/>
  <c r="F320" i="9"/>
  <c r="E321" i="9"/>
  <c r="F321" i="9"/>
  <c r="E322" i="9"/>
  <c r="F322" i="9"/>
  <c r="E323" i="9"/>
  <c r="F323" i="9"/>
  <c r="E324" i="9"/>
  <c r="F324" i="9"/>
  <c r="E325" i="9"/>
  <c r="F325" i="9"/>
  <c r="E326" i="9"/>
  <c r="F326" i="9"/>
  <c r="E327" i="9"/>
  <c r="F327" i="9"/>
  <c r="E328" i="9"/>
  <c r="F328" i="9"/>
  <c r="E329" i="9"/>
  <c r="F329" i="9"/>
  <c r="E330" i="9"/>
  <c r="F330" i="9"/>
  <c r="E331" i="9"/>
  <c r="F331" i="9"/>
  <c r="E332" i="9"/>
  <c r="F332" i="9"/>
  <c r="E333" i="9"/>
  <c r="F333" i="9"/>
  <c r="E334" i="9"/>
  <c r="F334" i="9"/>
  <c r="E335" i="9"/>
  <c r="F335" i="9"/>
  <c r="E336" i="9"/>
  <c r="F336" i="9"/>
  <c r="E337" i="9"/>
  <c r="F337" i="9"/>
  <c r="E338" i="9"/>
  <c r="F338" i="9"/>
  <c r="E339" i="9"/>
  <c r="F339" i="9"/>
  <c r="E340" i="9"/>
  <c r="F340" i="9"/>
  <c r="E341" i="9"/>
  <c r="F341" i="9"/>
  <c r="E342" i="9"/>
  <c r="F342" i="9"/>
  <c r="E343" i="9"/>
  <c r="F343" i="9"/>
  <c r="E344" i="9"/>
  <c r="F344" i="9"/>
  <c r="E345" i="9"/>
  <c r="F345" i="9"/>
  <c r="E346" i="9"/>
  <c r="F346" i="9"/>
  <c r="E347" i="9"/>
  <c r="F347" i="9"/>
  <c r="E348" i="9"/>
  <c r="F348" i="9"/>
  <c r="E349" i="9"/>
  <c r="F349" i="9"/>
  <c r="E350" i="9"/>
  <c r="F350" i="9"/>
  <c r="E351" i="9"/>
  <c r="F351" i="9"/>
  <c r="E352" i="9"/>
  <c r="F352" i="9"/>
  <c r="E353" i="9"/>
  <c r="F353" i="9"/>
  <c r="E354" i="9"/>
  <c r="F354" i="9"/>
  <c r="E355" i="9"/>
  <c r="F355" i="9"/>
  <c r="E356" i="9"/>
  <c r="F356" i="9"/>
  <c r="E357" i="9"/>
  <c r="F357" i="9"/>
  <c r="E358" i="9"/>
  <c r="F358" i="9"/>
  <c r="E359" i="9"/>
  <c r="F359" i="9"/>
  <c r="E360" i="9"/>
  <c r="F360" i="9"/>
  <c r="E361" i="9"/>
  <c r="F361" i="9"/>
  <c r="E362" i="9"/>
  <c r="F362" i="9"/>
  <c r="E363" i="9"/>
  <c r="F363" i="9"/>
  <c r="E364" i="9"/>
  <c r="F364" i="9"/>
  <c r="E365" i="9"/>
  <c r="F365" i="9"/>
  <c r="E366" i="9"/>
  <c r="F366" i="9"/>
  <c r="E367" i="9"/>
  <c r="F367" i="9"/>
  <c r="E368" i="9"/>
  <c r="F368" i="9"/>
  <c r="E369" i="9"/>
  <c r="F369" i="9"/>
  <c r="E370" i="9"/>
  <c r="F370" i="9"/>
  <c r="E371" i="9"/>
  <c r="F371" i="9"/>
  <c r="E372" i="9"/>
  <c r="F372" i="9"/>
  <c r="E373" i="9"/>
  <c r="F373" i="9"/>
  <c r="E374" i="9"/>
  <c r="F374" i="9"/>
  <c r="E375" i="9"/>
  <c r="F375" i="9"/>
  <c r="E376" i="9"/>
  <c r="F376" i="9"/>
  <c r="E377" i="9"/>
  <c r="F377" i="9"/>
  <c r="E378" i="9"/>
  <c r="F378" i="9"/>
  <c r="E379" i="9"/>
  <c r="F379" i="9"/>
  <c r="E380" i="9"/>
  <c r="F380" i="9"/>
  <c r="E381" i="9"/>
  <c r="F381" i="9"/>
  <c r="E382" i="9"/>
  <c r="F382" i="9"/>
  <c r="E383" i="9"/>
  <c r="F383" i="9"/>
  <c r="E384" i="9"/>
  <c r="F384" i="9"/>
  <c r="E385" i="9"/>
  <c r="F385" i="9"/>
  <c r="E386" i="9"/>
  <c r="F386" i="9"/>
  <c r="E387" i="9"/>
  <c r="F387" i="9"/>
  <c r="E388" i="9"/>
  <c r="F388" i="9"/>
  <c r="E389" i="9"/>
  <c r="F389" i="9"/>
  <c r="E390" i="9"/>
  <c r="F390" i="9"/>
  <c r="E391" i="9"/>
  <c r="F391" i="9"/>
  <c r="E392" i="9"/>
  <c r="F392" i="9"/>
  <c r="E393" i="9"/>
  <c r="F393" i="9"/>
  <c r="E394" i="9"/>
  <c r="F394" i="9"/>
  <c r="E395" i="9"/>
  <c r="F395" i="9"/>
  <c r="E396" i="9"/>
  <c r="F396" i="9"/>
  <c r="E397" i="9"/>
  <c r="F397" i="9"/>
  <c r="E398" i="9"/>
  <c r="F398" i="9"/>
  <c r="E399" i="9"/>
  <c r="F399" i="9"/>
  <c r="E400" i="9"/>
  <c r="F400" i="9"/>
  <c r="E401" i="9"/>
  <c r="F401" i="9"/>
  <c r="E402" i="9"/>
  <c r="F402" i="9"/>
  <c r="E403" i="9"/>
  <c r="F403" i="9"/>
  <c r="E404" i="9"/>
  <c r="F404" i="9"/>
  <c r="E405" i="9"/>
  <c r="F405" i="9"/>
  <c r="E406" i="9"/>
  <c r="F406" i="9"/>
  <c r="E407" i="9"/>
  <c r="F407" i="9"/>
  <c r="E408" i="9"/>
  <c r="F408" i="9"/>
  <c r="E409" i="9"/>
  <c r="F409" i="9"/>
  <c r="E410" i="9"/>
  <c r="F410" i="9"/>
  <c r="E411" i="9"/>
  <c r="F411" i="9"/>
  <c r="E412" i="9"/>
  <c r="F412" i="9"/>
  <c r="E413" i="9"/>
  <c r="F413" i="9"/>
  <c r="E414" i="9"/>
  <c r="F414" i="9"/>
  <c r="E415" i="9"/>
  <c r="F415" i="9"/>
  <c r="E416" i="9"/>
  <c r="F416" i="9"/>
  <c r="E417" i="9"/>
  <c r="F417" i="9"/>
  <c r="E418" i="9"/>
  <c r="F418" i="9"/>
  <c r="E419" i="9"/>
  <c r="F419" i="9"/>
  <c r="E420" i="9"/>
  <c r="F420" i="9"/>
  <c r="E421" i="9"/>
  <c r="F421" i="9"/>
  <c r="E422" i="9"/>
  <c r="F422" i="9"/>
  <c r="E423" i="9"/>
  <c r="F423" i="9"/>
  <c r="E424" i="9"/>
  <c r="F424" i="9"/>
  <c r="E425" i="9"/>
  <c r="F425" i="9"/>
  <c r="E426" i="9"/>
  <c r="F426" i="9"/>
  <c r="E427" i="9"/>
  <c r="F427" i="9"/>
  <c r="E428" i="9"/>
  <c r="F428" i="9"/>
  <c r="E429" i="9"/>
  <c r="F429" i="9"/>
  <c r="E430" i="9"/>
  <c r="F430" i="9"/>
  <c r="E431" i="9"/>
  <c r="F431" i="9"/>
  <c r="E432" i="9"/>
  <c r="F432" i="9"/>
  <c r="E433" i="9"/>
  <c r="F433" i="9"/>
  <c r="E434" i="9"/>
  <c r="F434" i="9"/>
  <c r="E435" i="9"/>
  <c r="F435" i="9"/>
  <c r="E436" i="9"/>
  <c r="F436" i="9"/>
  <c r="E437" i="9"/>
  <c r="F437" i="9"/>
  <c r="E438" i="9"/>
  <c r="F438" i="9"/>
  <c r="E439" i="9"/>
  <c r="F439" i="9"/>
  <c r="E440" i="9"/>
  <c r="F440" i="9"/>
  <c r="E441" i="9"/>
  <c r="F441" i="9"/>
  <c r="E442" i="9"/>
  <c r="F442" i="9"/>
  <c r="E443" i="9"/>
  <c r="F443" i="9"/>
  <c r="E444" i="9"/>
  <c r="F444" i="9"/>
  <c r="E445" i="9"/>
  <c r="F445" i="9"/>
  <c r="E446" i="9"/>
  <c r="F446" i="9"/>
  <c r="E447" i="9"/>
  <c r="F447" i="9"/>
  <c r="E448" i="9"/>
  <c r="F448" i="9"/>
  <c r="E449" i="9"/>
  <c r="F449" i="9"/>
  <c r="E450" i="9"/>
  <c r="F450" i="9"/>
  <c r="E451" i="9"/>
  <c r="F451" i="9"/>
  <c r="E452" i="9"/>
  <c r="F452" i="9"/>
  <c r="E453" i="9"/>
  <c r="F453" i="9"/>
  <c r="E454" i="9"/>
  <c r="F454" i="9"/>
  <c r="E455" i="9"/>
  <c r="F455" i="9"/>
  <c r="E456" i="9"/>
  <c r="F456" i="9"/>
  <c r="E457" i="9"/>
  <c r="F457" i="9"/>
  <c r="E458" i="9"/>
  <c r="F458" i="9"/>
  <c r="E459" i="9"/>
  <c r="F459" i="9"/>
  <c r="E460" i="9"/>
  <c r="F460" i="9"/>
  <c r="E461" i="9"/>
  <c r="F461" i="9"/>
  <c r="E462" i="9"/>
  <c r="F462" i="9"/>
  <c r="E463" i="9"/>
  <c r="F463" i="9"/>
  <c r="E464" i="9"/>
  <c r="F464" i="9"/>
  <c r="E465" i="9"/>
  <c r="F465" i="9"/>
  <c r="E466" i="9"/>
  <c r="F466" i="9"/>
  <c r="E467" i="9"/>
  <c r="F467" i="9"/>
  <c r="E468" i="9"/>
  <c r="F468" i="9"/>
  <c r="E469" i="9"/>
  <c r="F469" i="9"/>
  <c r="E470" i="9"/>
  <c r="F470" i="9"/>
  <c r="E471" i="9"/>
  <c r="F471" i="9"/>
  <c r="E472" i="9"/>
  <c r="F472" i="9"/>
  <c r="E473" i="9"/>
  <c r="F473" i="9"/>
  <c r="E474" i="9"/>
  <c r="F474" i="9"/>
  <c r="E475" i="9"/>
  <c r="F475" i="9"/>
  <c r="E476" i="9"/>
  <c r="F476" i="9"/>
  <c r="E477" i="9"/>
  <c r="F477" i="9"/>
  <c r="E478" i="9"/>
  <c r="F478" i="9"/>
  <c r="E479" i="9"/>
  <c r="F479" i="9"/>
  <c r="E480" i="9"/>
  <c r="F480" i="9"/>
  <c r="E481" i="9"/>
  <c r="F481" i="9"/>
  <c r="E482" i="9"/>
  <c r="F482" i="9"/>
  <c r="E483" i="9"/>
  <c r="F483" i="9"/>
  <c r="E484" i="9"/>
  <c r="F484" i="9"/>
  <c r="E485" i="9"/>
  <c r="F485" i="9"/>
  <c r="E486" i="9"/>
  <c r="F486" i="9"/>
  <c r="E487" i="9"/>
  <c r="F487" i="9"/>
  <c r="E488" i="9"/>
  <c r="F488" i="9"/>
  <c r="E489" i="9"/>
  <c r="F489" i="9"/>
  <c r="E490" i="9"/>
  <c r="F490" i="9"/>
  <c r="E491" i="9"/>
  <c r="F491" i="9"/>
  <c r="E492" i="9"/>
  <c r="F492" i="9"/>
  <c r="E493" i="9"/>
  <c r="F493" i="9"/>
  <c r="E494" i="9"/>
  <c r="F494" i="9"/>
  <c r="E495" i="9"/>
  <c r="F495" i="9"/>
  <c r="E496" i="9"/>
  <c r="F496" i="9"/>
  <c r="E497" i="9"/>
  <c r="F497" i="9"/>
  <c r="E498" i="9"/>
  <c r="F498" i="9"/>
  <c r="E499" i="9"/>
  <c r="F499" i="9"/>
  <c r="E500" i="9"/>
  <c r="F500" i="9"/>
  <c r="E501" i="9"/>
  <c r="F501" i="9"/>
  <c r="E502" i="9"/>
  <c r="F502" i="9"/>
  <c r="E503" i="9"/>
  <c r="F503" i="9"/>
  <c r="E504" i="9"/>
  <c r="F504" i="9"/>
  <c r="E505" i="9"/>
  <c r="F505" i="9"/>
  <c r="E506" i="9"/>
  <c r="F506" i="9"/>
  <c r="E507" i="9"/>
  <c r="F507" i="9"/>
  <c r="E508" i="9"/>
  <c r="F508" i="9"/>
  <c r="E509" i="9"/>
  <c r="F509" i="9"/>
  <c r="E510" i="9"/>
  <c r="F510" i="9"/>
  <c r="E511" i="9"/>
  <c r="F511" i="9"/>
  <c r="E512" i="9"/>
  <c r="F512" i="9"/>
  <c r="E513" i="9"/>
  <c r="F513" i="9"/>
  <c r="E514" i="9"/>
  <c r="F514" i="9"/>
  <c r="E515" i="9"/>
  <c r="F515" i="9"/>
  <c r="E516" i="9"/>
  <c r="F516" i="9"/>
  <c r="E517" i="9"/>
  <c r="F517" i="9"/>
  <c r="E518" i="9"/>
  <c r="F518" i="9"/>
  <c r="E519" i="9"/>
  <c r="F519" i="9"/>
  <c r="E520" i="9"/>
  <c r="F520" i="9"/>
  <c r="E521" i="9"/>
  <c r="F521" i="9"/>
  <c r="E522" i="9"/>
  <c r="F522" i="9"/>
  <c r="E523" i="9"/>
  <c r="F523" i="9"/>
  <c r="E524" i="9"/>
  <c r="F524" i="9"/>
  <c r="E525" i="9"/>
  <c r="F525" i="9"/>
  <c r="E526" i="9"/>
  <c r="F526" i="9"/>
  <c r="E527" i="9"/>
  <c r="F527" i="9"/>
  <c r="E528" i="9"/>
  <c r="F528" i="9"/>
  <c r="E529" i="9"/>
  <c r="F529" i="9"/>
  <c r="E530" i="9"/>
  <c r="F530" i="9"/>
  <c r="E531" i="9"/>
  <c r="F531" i="9"/>
  <c r="E532" i="9"/>
  <c r="F532" i="9"/>
  <c r="E533" i="9"/>
  <c r="F533" i="9"/>
  <c r="E534" i="9"/>
  <c r="F534" i="9"/>
  <c r="E535" i="9"/>
  <c r="F535" i="9"/>
  <c r="E536" i="9"/>
  <c r="F536" i="9"/>
  <c r="E537" i="9"/>
  <c r="F537" i="9"/>
  <c r="E538" i="9"/>
  <c r="F538" i="9"/>
  <c r="E539" i="9"/>
  <c r="F539" i="9"/>
  <c r="E540" i="9"/>
  <c r="F540" i="9"/>
  <c r="E541" i="9"/>
  <c r="F541" i="9"/>
  <c r="E542" i="9"/>
  <c r="F542" i="9"/>
  <c r="E543" i="9"/>
  <c r="F543" i="9"/>
  <c r="E544" i="9"/>
  <c r="F544" i="9"/>
  <c r="E545" i="9"/>
  <c r="F545" i="9"/>
  <c r="E546" i="9"/>
  <c r="F546" i="9"/>
  <c r="E547" i="9"/>
  <c r="F547" i="9"/>
  <c r="E548" i="9"/>
  <c r="F548" i="9"/>
  <c r="E549" i="9"/>
  <c r="F549" i="9"/>
  <c r="E550" i="9"/>
  <c r="F550" i="9"/>
  <c r="E551" i="9"/>
  <c r="F551" i="9"/>
  <c r="E552" i="9"/>
  <c r="F552" i="9"/>
  <c r="E553" i="9"/>
  <c r="F553" i="9"/>
  <c r="E554" i="9"/>
  <c r="F554" i="9"/>
  <c r="E555" i="9"/>
  <c r="F555" i="9"/>
  <c r="E556" i="9"/>
  <c r="F556" i="9"/>
  <c r="E557" i="9"/>
  <c r="F557" i="9"/>
  <c r="E558" i="9"/>
  <c r="F558" i="9"/>
  <c r="E559" i="9"/>
  <c r="F559" i="9"/>
  <c r="E560" i="9"/>
  <c r="F560" i="9"/>
  <c r="E561" i="9"/>
  <c r="F561" i="9"/>
  <c r="E562" i="9"/>
  <c r="F562" i="9"/>
  <c r="E563" i="9"/>
  <c r="F563" i="9"/>
  <c r="E564" i="9"/>
  <c r="F564" i="9"/>
  <c r="E565" i="9"/>
  <c r="F565" i="9"/>
  <c r="E566" i="9"/>
  <c r="F566" i="9"/>
  <c r="E567" i="9"/>
  <c r="F567" i="9"/>
  <c r="E568" i="9"/>
  <c r="F568" i="9"/>
  <c r="E569" i="9"/>
  <c r="F569" i="9"/>
  <c r="E570" i="9"/>
  <c r="F570" i="9"/>
  <c r="E571" i="9"/>
  <c r="F571" i="9"/>
  <c r="E572" i="9"/>
  <c r="F572" i="9"/>
  <c r="E573" i="9"/>
  <c r="F573" i="9"/>
  <c r="E574" i="9"/>
  <c r="F574" i="9"/>
  <c r="E575" i="9"/>
  <c r="F575" i="9"/>
  <c r="E576" i="9"/>
  <c r="F576" i="9"/>
  <c r="E577" i="9"/>
  <c r="F577" i="9"/>
  <c r="E578" i="9"/>
  <c r="F578" i="9"/>
  <c r="E579" i="9"/>
  <c r="F579" i="9"/>
  <c r="E580" i="9"/>
  <c r="F580" i="9"/>
  <c r="E581" i="9"/>
  <c r="F581" i="9"/>
  <c r="E582" i="9"/>
  <c r="F582" i="9"/>
  <c r="E583" i="9"/>
  <c r="F583" i="9"/>
  <c r="E584" i="9"/>
  <c r="F584" i="9"/>
  <c r="E585" i="9"/>
  <c r="F585" i="9"/>
  <c r="E586" i="9"/>
  <c r="F586" i="9"/>
  <c r="E587" i="9"/>
  <c r="F587" i="9"/>
  <c r="E588" i="9"/>
  <c r="F588" i="9"/>
  <c r="E589" i="9"/>
  <c r="F589" i="9"/>
  <c r="E590" i="9"/>
  <c r="F590" i="9"/>
  <c r="E591" i="9"/>
  <c r="F591" i="9"/>
  <c r="E592" i="9"/>
  <c r="F592" i="9"/>
  <c r="E593" i="9"/>
  <c r="F593" i="9"/>
  <c r="E594" i="9"/>
  <c r="F594" i="9"/>
  <c r="E595" i="9"/>
  <c r="F595" i="9"/>
  <c r="E596" i="9"/>
  <c r="F596" i="9"/>
  <c r="E597" i="9"/>
  <c r="F597" i="9"/>
  <c r="E598" i="9"/>
  <c r="F598" i="9"/>
  <c r="E599" i="9"/>
  <c r="F599" i="9"/>
  <c r="E600" i="9"/>
  <c r="F600" i="9"/>
  <c r="E601" i="9"/>
  <c r="F601" i="9"/>
  <c r="E602" i="9"/>
  <c r="F602" i="9"/>
  <c r="E603" i="9"/>
  <c r="F603" i="9"/>
  <c r="E604" i="9"/>
  <c r="F604" i="9"/>
  <c r="E605" i="9"/>
  <c r="F605" i="9"/>
  <c r="E606" i="9"/>
  <c r="F606" i="9"/>
  <c r="E607" i="9"/>
  <c r="F607" i="9"/>
  <c r="E608" i="9"/>
  <c r="F608" i="9"/>
  <c r="E609" i="9"/>
  <c r="F609" i="9"/>
  <c r="E610" i="9"/>
  <c r="F610" i="9"/>
  <c r="E611" i="9"/>
  <c r="F611" i="9"/>
  <c r="E612" i="9"/>
  <c r="F612" i="9"/>
  <c r="E613" i="9"/>
  <c r="F613" i="9"/>
  <c r="E614" i="9"/>
  <c r="F614" i="9"/>
  <c r="E615" i="9"/>
  <c r="F615" i="9"/>
  <c r="E616" i="9"/>
  <c r="F616" i="9"/>
  <c r="E617" i="9"/>
  <c r="F617" i="9"/>
  <c r="E618" i="9"/>
  <c r="F618" i="9"/>
  <c r="E619" i="9"/>
  <c r="F619" i="9"/>
  <c r="E620" i="9"/>
  <c r="F620" i="9"/>
  <c r="E621" i="9"/>
  <c r="F621" i="9"/>
  <c r="E622" i="9"/>
  <c r="F622" i="9"/>
  <c r="E623" i="9"/>
  <c r="F623" i="9"/>
  <c r="E624" i="9"/>
  <c r="F624" i="9"/>
  <c r="E625" i="9"/>
  <c r="F625" i="9"/>
  <c r="E626" i="9"/>
  <c r="F626" i="9"/>
  <c r="E627" i="9"/>
  <c r="F627" i="9"/>
  <c r="E628" i="9"/>
  <c r="F628" i="9"/>
  <c r="E629" i="9"/>
  <c r="F629" i="9"/>
  <c r="E630" i="9"/>
  <c r="F630" i="9"/>
  <c r="E631" i="9"/>
  <c r="F631" i="9"/>
  <c r="E632" i="9"/>
  <c r="F632" i="9"/>
  <c r="E633" i="9"/>
  <c r="F633" i="9"/>
  <c r="E634" i="9"/>
  <c r="F634" i="9"/>
  <c r="E635" i="9"/>
  <c r="F635" i="9"/>
  <c r="E636" i="9"/>
  <c r="F636" i="9"/>
  <c r="E637" i="9"/>
  <c r="F637" i="9"/>
  <c r="E638" i="9"/>
  <c r="F638" i="9"/>
  <c r="E639" i="9"/>
  <c r="F639" i="9"/>
  <c r="E640" i="9"/>
  <c r="F640" i="9"/>
  <c r="E641" i="9"/>
  <c r="F641" i="9"/>
  <c r="E642" i="9"/>
  <c r="F642" i="9"/>
  <c r="E643" i="9"/>
  <c r="F643" i="9"/>
  <c r="E644" i="9"/>
  <c r="F644" i="9"/>
  <c r="E645" i="9"/>
  <c r="F645" i="9"/>
  <c r="E646" i="9"/>
  <c r="F646" i="9"/>
  <c r="E647" i="9"/>
  <c r="F647" i="9"/>
  <c r="E648" i="9"/>
  <c r="F648" i="9"/>
  <c r="E649" i="9"/>
  <c r="F649" i="9"/>
  <c r="E650" i="9"/>
  <c r="F650" i="9"/>
  <c r="E651" i="9"/>
  <c r="F651" i="9"/>
  <c r="E652" i="9"/>
  <c r="F652" i="9"/>
  <c r="E653" i="9"/>
  <c r="F653" i="9"/>
  <c r="E654" i="9"/>
  <c r="F654" i="9"/>
  <c r="E655" i="9"/>
  <c r="F655" i="9"/>
  <c r="E656" i="9"/>
  <c r="F656" i="9"/>
  <c r="E657" i="9"/>
  <c r="F657" i="9"/>
  <c r="E658" i="9"/>
  <c r="F658" i="9"/>
  <c r="E659" i="9"/>
  <c r="F659" i="9"/>
  <c r="E660" i="9"/>
  <c r="F660" i="9"/>
  <c r="E661" i="9"/>
  <c r="F661" i="9"/>
  <c r="E662" i="9"/>
  <c r="F662" i="9"/>
  <c r="E663" i="9"/>
  <c r="F663" i="9"/>
  <c r="E664" i="9"/>
  <c r="F664" i="9"/>
  <c r="E665" i="9"/>
  <c r="F665" i="9"/>
  <c r="E666" i="9"/>
  <c r="F666" i="9"/>
  <c r="E667" i="9"/>
  <c r="F667" i="9"/>
  <c r="E668" i="9"/>
  <c r="F668" i="9"/>
  <c r="E669" i="9"/>
  <c r="F669" i="9"/>
  <c r="E670" i="9"/>
  <c r="F670" i="9"/>
  <c r="E671" i="9"/>
  <c r="F671" i="9"/>
  <c r="E672" i="9"/>
  <c r="F672" i="9"/>
  <c r="E673" i="9"/>
  <c r="F673" i="9"/>
  <c r="E674" i="9"/>
  <c r="F674" i="9"/>
  <c r="E675" i="9"/>
  <c r="F675" i="9"/>
  <c r="E676" i="9"/>
  <c r="F676" i="9"/>
  <c r="E677" i="9"/>
  <c r="F677" i="9"/>
  <c r="E678" i="9"/>
  <c r="F678" i="9"/>
  <c r="E679" i="9"/>
  <c r="F679" i="9"/>
  <c r="E680" i="9"/>
  <c r="F680" i="9"/>
  <c r="E681" i="9"/>
  <c r="F681" i="9"/>
  <c r="E682" i="9"/>
  <c r="F682" i="9"/>
  <c r="E683" i="9"/>
  <c r="F683" i="9"/>
  <c r="E684" i="9"/>
  <c r="F684" i="9"/>
  <c r="E685" i="9"/>
  <c r="F685" i="9"/>
  <c r="E686" i="9"/>
  <c r="F686" i="9"/>
  <c r="E687" i="9"/>
  <c r="F687" i="9"/>
  <c r="E688" i="9"/>
  <c r="F688" i="9"/>
  <c r="E689" i="9"/>
  <c r="F689" i="9"/>
  <c r="E690" i="9"/>
  <c r="F690" i="9"/>
  <c r="E691" i="9"/>
  <c r="F691" i="9"/>
  <c r="E692" i="9"/>
  <c r="F692" i="9"/>
  <c r="E693" i="9"/>
  <c r="F693" i="9"/>
  <c r="E694" i="9"/>
  <c r="F694" i="9"/>
  <c r="E695" i="9"/>
  <c r="F695" i="9"/>
  <c r="E696" i="9"/>
  <c r="F696" i="9"/>
  <c r="E697" i="9"/>
  <c r="F697" i="9"/>
  <c r="E698" i="9"/>
  <c r="F698" i="9"/>
  <c r="E699" i="9"/>
  <c r="F699" i="9"/>
  <c r="E700" i="9"/>
  <c r="F700" i="9"/>
  <c r="E701" i="9"/>
  <c r="F701" i="9"/>
  <c r="E702" i="9"/>
  <c r="F702" i="9"/>
  <c r="E703" i="9"/>
  <c r="F703" i="9"/>
  <c r="E704" i="9"/>
  <c r="F704" i="9"/>
  <c r="E705" i="9"/>
  <c r="F705" i="9"/>
  <c r="E706" i="9"/>
  <c r="F706" i="9"/>
  <c r="E707" i="9"/>
  <c r="F707" i="9"/>
  <c r="E708" i="9"/>
  <c r="F708" i="9"/>
  <c r="E709" i="9"/>
  <c r="F709" i="9"/>
  <c r="E710" i="9"/>
  <c r="F710" i="9"/>
  <c r="E711" i="9"/>
  <c r="F711" i="9"/>
  <c r="E712" i="9"/>
  <c r="F712" i="9"/>
  <c r="E713" i="9"/>
  <c r="F713" i="9"/>
  <c r="E714" i="9"/>
  <c r="F714" i="9"/>
  <c r="E715" i="9"/>
  <c r="F715" i="9"/>
  <c r="E716" i="9"/>
  <c r="F716" i="9"/>
  <c r="E717" i="9"/>
  <c r="F717" i="9"/>
  <c r="E718" i="9"/>
  <c r="F718" i="9"/>
  <c r="E719" i="9"/>
  <c r="F719" i="9"/>
  <c r="E720" i="9"/>
  <c r="F720" i="9"/>
  <c r="E721" i="9"/>
  <c r="F721" i="9"/>
  <c r="E722" i="9"/>
  <c r="F722" i="9"/>
  <c r="E723" i="9"/>
  <c r="F723" i="9"/>
  <c r="E724" i="9"/>
  <c r="F724" i="9"/>
  <c r="E725" i="9"/>
  <c r="F725" i="9"/>
  <c r="E726" i="9"/>
  <c r="F726" i="9"/>
  <c r="E727" i="9"/>
  <c r="F727" i="9"/>
  <c r="E728" i="9"/>
  <c r="F728" i="9"/>
  <c r="E729" i="9"/>
  <c r="F729" i="9"/>
  <c r="E730" i="9"/>
  <c r="F730" i="9"/>
  <c r="E731" i="9"/>
  <c r="F731" i="9"/>
  <c r="E732" i="9"/>
  <c r="F732" i="9"/>
  <c r="E733" i="9"/>
  <c r="F733" i="9"/>
  <c r="E734" i="9"/>
  <c r="F734" i="9"/>
  <c r="E735" i="9"/>
  <c r="F735" i="9"/>
  <c r="E736" i="9"/>
  <c r="F736" i="9"/>
  <c r="E737" i="9"/>
  <c r="F737" i="9"/>
  <c r="E738" i="9"/>
  <c r="F738" i="9"/>
  <c r="E739" i="9"/>
  <c r="F739" i="9"/>
  <c r="E740" i="9"/>
  <c r="F740" i="9"/>
  <c r="E741" i="9"/>
  <c r="F741" i="9"/>
  <c r="E742" i="9"/>
  <c r="F742" i="9"/>
  <c r="E743" i="9"/>
  <c r="F743" i="9"/>
  <c r="E744" i="9"/>
  <c r="F744" i="9"/>
  <c r="E745" i="9"/>
  <c r="F745" i="9"/>
  <c r="E746" i="9"/>
  <c r="F746" i="9"/>
  <c r="E747" i="9"/>
  <c r="F747" i="9"/>
  <c r="E748" i="9"/>
  <c r="F748" i="9"/>
  <c r="E749" i="9"/>
  <c r="F749" i="9"/>
  <c r="E750" i="9"/>
  <c r="F750" i="9"/>
  <c r="E751" i="9"/>
  <c r="F751" i="9"/>
  <c r="E752" i="9"/>
  <c r="F752" i="9"/>
  <c r="E753" i="9"/>
  <c r="F753" i="9"/>
  <c r="E754" i="9"/>
  <c r="F754" i="9"/>
  <c r="E755" i="9"/>
  <c r="F755" i="9"/>
  <c r="E756" i="9"/>
  <c r="F756" i="9"/>
  <c r="E757" i="9"/>
  <c r="F757" i="9"/>
  <c r="E758" i="9"/>
  <c r="F758" i="9"/>
  <c r="E759" i="9"/>
  <c r="F759" i="9"/>
  <c r="E760" i="9"/>
  <c r="F760" i="9"/>
  <c r="E761" i="9"/>
  <c r="F761" i="9"/>
  <c r="E762" i="9"/>
  <c r="F762" i="9"/>
  <c r="E763" i="9"/>
  <c r="F763" i="9"/>
  <c r="E764" i="9"/>
  <c r="F764" i="9"/>
  <c r="E765" i="9"/>
  <c r="F765" i="9"/>
  <c r="E766" i="9"/>
  <c r="F766" i="9"/>
  <c r="E767" i="9"/>
  <c r="F767" i="9"/>
  <c r="E768" i="9"/>
  <c r="F768" i="9"/>
  <c r="E769" i="9"/>
  <c r="F769" i="9"/>
  <c r="E770" i="9"/>
  <c r="F770" i="9"/>
  <c r="E771" i="9"/>
  <c r="F771" i="9"/>
  <c r="E772" i="9"/>
  <c r="F772" i="9"/>
  <c r="E773" i="9"/>
  <c r="F773" i="9"/>
  <c r="E774" i="9"/>
  <c r="F774" i="9"/>
  <c r="E775" i="9"/>
  <c r="F775" i="9"/>
  <c r="E776" i="9"/>
  <c r="F776" i="9"/>
  <c r="E777" i="9"/>
  <c r="F777" i="9"/>
  <c r="E778" i="9"/>
  <c r="F778" i="9"/>
  <c r="E779" i="9"/>
  <c r="F779" i="9"/>
  <c r="E780" i="9"/>
  <c r="F780" i="9"/>
  <c r="E781" i="9"/>
  <c r="F781" i="9"/>
  <c r="F2132" i="9"/>
  <c r="E2132" i="9"/>
  <c r="E2131" i="9"/>
  <c r="E2130" i="9"/>
  <c r="E2129" i="9"/>
  <c r="E2128" i="9"/>
  <c r="E2127" i="9"/>
  <c r="E2126" i="9"/>
  <c r="E2125" i="9"/>
  <c r="E2124" i="9"/>
  <c r="E2123" i="9"/>
  <c r="E2122" i="9"/>
  <c r="E2121" i="9"/>
  <c r="E2120" i="9"/>
  <c r="E2119" i="9"/>
  <c r="E2118" i="9"/>
  <c r="E2117" i="9"/>
  <c r="E2116" i="9"/>
  <c r="E2115" i="9"/>
  <c r="E2114" i="9"/>
  <c r="E2113" i="9"/>
  <c r="E2112" i="9"/>
  <c r="E2111" i="9"/>
  <c r="E2110" i="9"/>
  <c r="E2109" i="9"/>
  <c r="E2108" i="9"/>
  <c r="E2107" i="9"/>
  <c r="E2106" i="9"/>
  <c r="E2105" i="9"/>
  <c r="E2104" i="9"/>
  <c r="E2103" i="9"/>
  <c r="E2102" i="9"/>
  <c r="E2101" i="9"/>
  <c r="E2100" i="9"/>
  <c r="E2099" i="9"/>
  <c r="E2098" i="9"/>
  <c r="E2097" i="9"/>
  <c r="E2096" i="9"/>
  <c r="E2095" i="9"/>
  <c r="E2094" i="9"/>
  <c r="E2093" i="9"/>
  <c r="E2092" i="9"/>
  <c r="E2091" i="9"/>
  <c r="E2090" i="9"/>
  <c r="E2089" i="9"/>
  <c r="E2088" i="9"/>
  <c r="E2087" i="9"/>
  <c r="E2086" i="9"/>
  <c r="E2085" i="9"/>
  <c r="E2084" i="9"/>
  <c r="E2083" i="9"/>
  <c r="E2082" i="9"/>
  <c r="E2081" i="9"/>
  <c r="E2080" i="9"/>
  <c r="E2079" i="9"/>
  <c r="E2078" i="9"/>
  <c r="E2077" i="9"/>
  <c r="E2076" i="9"/>
  <c r="E2075" i="9"/>
  <c r="E2074" i="9"/>
  <c r="E2073" i="9"/>
  <c r="E2072" i="9"/>
  <c r="E2071" i="9"/>
  <c r="E2070" i="9"/>
  <c r="E2069" i="9"/>
  <c r="E2068" i="9"/>
  <c r="E2067" i="9"/>
  <c r="E2066" i="9"/>
  <c r="E2065" i="9"/>
  <c r="E2064" i="9"/>
  <c r="E2063" i="9"/>
  <c r="E2062" i="9"/>
  <c r="E2061" i="9"/>
  <c r="E2060" i="9"/>
  <c r="E2059" i="9"/>
  <c r="E2058" i="9"/>
  <c r="E2057" i="9"/>
  <c r="E2056" i="9"/>
  <c r="E2055" i="9"/>
  <c r="E2054" i="9"/>
  <c r="E2053" i="9"/>
  <c r="E2052" i="9"/>
  <c r="E2051" i="9"/>
  <c r="E2050" i="9"/>
  <c r="E2049" i="9"/>
  <c r="E2048" i="9"/>
  <c r="E2047" i="9"/>
  <c r="E2046" i="9"/>
  <c r="E2045" i="9"/>
  <c r="E2044" i="9"/>
  <c r="E2043" i="9"/>
  <c r="E2042" i="9"/>
  <c r="E2041" i="9"/>
  <c r="E2040" i="9"/>
  <c r="E2039" i="9"/>
  <c r="E2038" i="9"/>
  <c r="E2037" i="9"/>
  <c r="E2036" i="9"/>
  <c r="E2035" i="9"/>
  <c r="E2034" i="9"/>
  <c r="E2033" i="9"/>
  <c r="E2032" i="9"/>
  <c r="E2031" i="9"/>
  <c r="E2030" i="9"/>
  <c r="E2029" i="9"/>
  <c r="E2028" i="9"/>
  <c r="E2027" i="9"/>
  <c r="E2026" i="9"/>
  <c r="E2025" i="9"/>
  <c r="E2024" i="9"/>
  <c r="E2023" i="9"/>
  <c r="E2022" i="9"/>
  <c r="E2021" i="9"/>
  <c r="E2020" i="9"/>
  <c r="E2019" i="9"/>
  <c r="E2018" i="9"/>
  <c r="E2017" i="9"/>
  <c r="E2016" i="9"/>
  <c r="E2015" i="9"/>
  <c r="E2014" i="9"/>
  <c r="E2013" i="9"/>
  <c r="E2012" i="9"/>
  <c r="E2011" i="9"/>
  <c r="E2010" i="9"/>
  <c r="E2009" i="9"/>
  <c r="E2008" i="9"/>
  <c r="E2007" i="9"/>
  <c r="E2006" i="9"/>
  <c r="E2005" i="9"/>
  <c r="E2004" i="9"/>
  <c r="E2003" i="9"/>
  <c r="E2002" i="9"/>
  <c r="E2001" i="9"/>
  <c r="E2000" i="9"/>
  <c r="E1999" i="9"/>
  <c r="E1998" i="9"/>
  <c r="E1997" i="9"/>
  <c r="E1996" i="9"/>
  <c r="E1995" i="9"/>
  <c r="E1994" i="9"/>
  <c r="E1993" i="9"/>
  <c r="E1992" i="9"/>
  <c r="E1991" i="9"/>
  <c r="E1990" i="9"/>
  <c r="E1989" i="9"/>
  <c r="E1988" i="9"/>
  <c r="E1987" i="9"/>
  <c r="E1986" i="9"/>
  <c r="E1985" i="9"/>
  <c r="E1984" i="9"/>
  <c r="E1983" i="9"/>
  <c r="E1982" i="9"/>
  <c r="E1981" i="9"/>
  <c r="E1980" i="9"/>
  <c r="E1979" i="9"/>
  <c r="E1978" i="9"/>
  <c r="E1977" i="9"/>
  <c r="E1976" i="9"/>
  <c r="E1975" i="9"/>
  <c r="E1974" i="9"/>
  <c r="E1973" i="9"/>
  <c r="E1972" i="9"/>
  <c r="E1971" i="9"/>
  <c r="E1970" i="9"/>
  <c r="E1969" i="9"/>
  <c r="E1968" i="9"/>
  <c r="E1967" i="9"/>
  <c r="E1966" i="9"/>
  <c r="E1965" i="9"/>
  <c r="E1964" i="9"/>
  <c r="E1963" i="9"/>
  <c r="E1962" i="9"/>
  <c r="E1961" i="9"/>
  <c r="E1960" i="9"/>
  <c r="E1959" i="9"/>
  <c r="E1958" i="9"/>
  <c r="E1957" i="9"/>
  <c r="E1956" i="9"/>
  <c r="E1955" i="9"/>
  <c r="E1954" i="9"/>
  <c r="E1953" i="9"/>
  <c r="E1952" i="9"/>
  <c r="E1951" i="9"/>
  <c r="E1950" i="9"/>
  <c r="E1949" i="9"/>
  <c r="E1948" i="9"/>
  <c r="E1947" i="9"/>
  <c r="E1946" i="9"/>
  <c r="E1945" i="9"/>
  <c r="E1944" i="9"/>
  <c r="E1943" i="9"/>
  <c r="E1942" i="9"/>
  <c r="E1941" i="9"/>
  <c r="E1940" i="9"/>
  <c r="E1939" i="9"/>
  <c r="E1938" i="9"/>
  <c r="E1937" i="9"/>
  <c r="E1936" i="9"/>
  <c r="E1935" i="9"/>
  <c r="E1934" i="9"/>
  <c r="E1933" i="9"/>
  <c r="E1932" i="9"/>
  <c r="E1931" i="9"/>
  <c r="E1930" i="9"/>
  <c r="E1929" i="9"/>
  <c r="E1928" i="9"/>
  <c r="E1927" i="9"/>
  <c r="E1926" i="9"/>
  <c r="E1925" i="9"/>
  <c r="E1924" i="9"/>
  <c r="E1923" i="9"/>
  <c r="E1922" i="9"/>
  <c r="E1921" i="9"/>
  <c r="E1920" i="9"/>
  <c r="E1919" i="9"/>
  <c r="E1918" i="9"/>
  <c r="E1917" i="9"/>
  <c r="E1916" i="9"/>
  <c r="E1915" i="9"/>
  <c r="E1914" i="9"/>
  <c r="E1913" i="9"/>
  <c r="E1912" i="9"/>
  <c r="E1911" i="9"/>
  <c r="E1910" i="9"/>
  <c r="E1909" i="9"/>
  <c r="E1908" i="9"/>
  <c r="E1907" i="9"/>
  <c r="E1906" i="9"/>
  <c r="E1905" i="9"/>
  <c r="E1904" i="9"/>
  <c r="E1903" i="9"/>
  <c r="E1902" i="9"/>
  <c r="E1901" i="9"/>
  <c r="E1900" i="9"/>
  <c r="E1899" i="9"/>
  <c r="E1898" i="9"/>
  <c r="E1897" i="9"/>
  <c r="E1896" i="9"/>
  <c r="E1895" i="9"/>
  <c r="E1894" i="9"/>
  <c r="E1893" i="9"/>
  <c r="E1892" i="9"/>
  <c r="E1891" i="9"/>
  <c r="E1890" i="9"/>
  <c r="E1889" i="9"/>
  <c r="E1888" i="9"/>
  <c r="E1887" i="9"/>
  <c r="E1886" i="9"/>
  <c r="E1885" i="9"/>
  <c r="E1884" i="9"/>
  <c r="E1883" i="9"/>
  <c r="E1882" i="9"/>
  <c r="E1881" i="9"/>
  <c r="E1880" i="9"/>
  <c r="E1879" i="9"/>
  <c r="E1878" i="9"/>
  <c r="E1877" i="9"/>
  <c r="E1876" i="9"/>
  <c r="E1875" i="9"/>
  <c r="E1874" i="9"/>
  <c r="E1873" i="9"/>
  <c r="E1872" i="9"/>
  <c r="E1871" i="9"/>
  <c r="E1870" i="9"/>
  <c r="E1869" i="9"/>
  <c r="E1868" i="9"/>
  <c r="E1867" i="9"/>
  <c r="E1866" i="9"/>
  <c r="E1865" i="9"/>
  <c r="E1864" i="9"/>
  <c r="E1863" i="9"/>
  <c r="E1862" i="9"/>
  <c r="E1861" i="9"/>
  <c r="E1860" i="9"/>
  <c r="E1859" i="9"/>
  <c r="E1858" i="9"/>
  <c r="E1857" i="9"/>
  <c r="E1856" i="9"/>
  <c r="E1855" i="9"/>
  <c r="E1854" i="9"/>
  <c r="E1853" i="9"/>
  <c r="E1852" i="9"/>
  <c r="E1851" i="9"/>
  <c r="E1850" i="9"/>
  <c r="E1849" i="9"/>
  <c r="E1848" i="9"/>
  <c r="E1847" i="9"/>
  <c r="E1846" i="9"/>
  <c r="E1845" i="9"/>
  <c r="E1844" i="9"/>
  <c r="E1843" i="9"/>
  <c r="E1842" i="9"/>
  <c r="E1841" i="9"/>
  <c r="E1840" i="9"/>
  <c r="E1839" i="9"/>
  <c r="E1838" i="9"/>
  <c r="E1837" i="9"/>
  <c r="E1836" i="9"/>
  <c r="E1835" i="9"/>
  <c r="E1834" i="9"/>
  <c r="E1833" i="9"/>
  <c r="E1832" i="9"/>
  <c r="E1831" i="9"/>
  <c r="E1830" i="9"/>
  <c r="E1829" i="9"/>
  <c r="E1828" i="9"/>
  <c r="E1827" i="9"/>
  <c r="E1826" i="9"/>
  <c r="E1825" i="9"/>
  <c r="E1824" i="9"/>
  <c r="E1823" i="9"/>
  <c r="E1822" i="9"/>
  <c r="E1821" i="9"/>
  <c r="E1820" i="9"/>
  <c r="E1819" i="9"/>
  <c r="E1818" i="9"/>
  <c r="E1817" i="9"/>
  <c r="E1816" i="9"/>
  <c r="E1815" i="9"/>
  <c r="E1814" i="9"/>
  <c r="E1813" i="9"/>
  <c r="E1812" i="9"/>
  <c r="E1811" i="9"/>
  <c r="E1810" i="9"/>
  <c r="E1809" i="9"/>
  <c r="E1808" i="9"/>
  <c r="E1807" i="9"/>
  <c r="E1806" i="9"/>
  <c r="E1805" i="9"/>
  <c r="E1804" i="9"/>
  <c r="E1803" i="9"/>
  <c r="E1802" i="9"/>
  <c r="E1801" i="9"/>
  <c r="E1800" i="9"/>
  <c r="E1799" i="9"/>
  <c r="E1798" i="9"/>
  <c r="E1797" i="9"/>
  <c r="E1796" i="9"/>
  <c r="E1795" i="9"/>
  <c r="E1794" i="9"/>
  <c r="E1793" i="9"/>
  <c r="E1792" i="9"/>
  <c r="E1791" i="9"/>
  <c r="E1790" i="9"/>
  <c r="E1789" i="9"/>
  <c r="E1788" i="9"/>
  <c r="E1787" i="9"/>
  <c r="E1786" i="9"/>
  <c r="E1785" i="9"/>
  <c r="E1784" i="9"/>
  <c r="E1783" i="9"/>
  <c r="E1782" i="9"/>
  <c r="E1781" i="9"/>
  <c r="E1780" i="9"/>
  <c r="E1779" i="9"/>
  <c r="E1778" i="9"/>
  <c r="E1777" i="9"/>
  <c r="E1776" i="9"/>
  <c r="E1775" i="9"/>
  <c r="E1774" i="9"/>
  <c r="E1773" i="9"/>
  <c r="E1772" i="9"/>
  <c r="E1771" i="9"/>
  <c r="E1770" i="9"/>
  <c r="E1769" i="9"/>
  <c r="E1768" i="9"/>
  <c r="E1767" i="9"/>
  <c r="E1766" i="9"/>
  <c r="E1765" i="9"/>
  <c r="E1764" i="9"/>
  <c r="E1763" i="9"/>
  <c r="E1762" i="9"/>
  <c r="E1761" i="9"/>
  <c r="E1760" i="9"/>
  <c r="E1759" i="9"/>
  <c r="E1758" i="9"/>
  <c r="E1757" i="9"/>
  <c r="E1756" i="9"/>
  <c r="E1755" i="9"/>
  <c r="E1754" i="9"/>
  <c r="E1753" i="9"/>
  <c r="E1752" i="9"/>
  <c r="E1751" i="9"/>
  <c r="E1750" i="9"/>
  <c r="E1749" i="9"/>
  <c r="E1748" i="9"/>
  <c r="E1747" i="9"/>
  <c r="E1746" i="9"/>
  <c r="E1745" i="9"/>
  <c r="E1744" i="9"/>
  <c r="E1743" i="9"/>
  <c r="E1742" i="9"/>
  <c r="E1741" i="9"/>
  <c r="E1740" i="9"/>
  <c r="E1739" i="9"/>
  <c r="E1738" i="9"/>
  <c r="E1737" i="9"/>
  <c r="E1736" i="9"/>
  <c r="E1735" i="9"/>
  <c r="E1734" i="9"/>
  <c r="E1733" i="9"/>
  <c r="E1732" i="9"/>
  <c r="E1731" i="9"/>
  <c r="E1730" i="9"/>
  <c r="E1729" i="9"/>
  <c r="E1728" i="9"/>
  <c r="E1727" i="9"/>
  <c r="E1726" i="9"/>
  <c r="E1725" i="9"/>
  <c r="E1724" i="9"/>
  <c r="E1723" i="9"/>
  <c r="E1722" i="9"/>
  <c r="E1721" i="9"/>
  <c r="E1720" i="9"/>
  <c r="E1719" i="9"/>
  <c r="E1718" i="9"/>
  <c r="E1717" i="9"/>
  <c r="E1716" i="9"/>
  <c r="E1715" i="9"/>
  <c r="E1714" i="9"/>
  <c r="E1713" i="9"/>
  <c r="E1712" i="9"/>
  <c r="E1711" i="9"/>
  <c r="E1710" i="9"/>
  <c r="E1709" i="9"/>
  <c r="E1708" i="9"/>
  <c r="E1707" i="9"/>
  <c r="E1706" i="9"/>
  <c r="E1705" i="9"/>
  <c r="E1704" i="9"/>
  <c r="E1703" i="9"/>
  <c r="E1702" i="9"/>
  <c r="E1701" i="9"/>
  <c r="E1700" i="9"/>
  <c r="E1699" i="9"/>
  <c r="E1698" i="9"/>
  <c r="E1697" i="9"/>
  <c r="E1696" i="9"/>
  <c r="E1695" i="9"/>
  <c r="E1694" i="9"/>
  <c r="E1693" i="9"/>
  <c r="E1692" i="9"/>
  <c r="E1691" i="9"/>
  <c r="E1690" i="9"/>
  <c r="E1689" i="9"/>
  <c r="E1688" i="9"/>
  <c r="E1687" i="9"/>
  <c r="E1686" i="9"/>
  <c r="E1685" i="9"/>
  <c r="E1684" i="9"/>
  <c r="E1683" i="9"/>
  <c r="E1682" i="9"/>
  <c r="E1681" i="9"/>
  <c r="E1680" i="9"/>
  <c r="E1679" i="9"/>
  <c r="E1678" i="9"/>
  <c r="E1677" i="9"/>
  <c r="E1676" i="9"/>
  <c r="E1675" i="9"/>
  <c r="E1674" i="9"/>
  <c r="E1673" i="9"/>
  <c r="E1672" i="9"/>
  <c r="E1671" i="9"/>
  <c r="E1670" i="9"/>
  <c r="E1669" i="9"/>
  <c r="E1668" i="9"/>
  <c r="E1667" i="9"/>
  <c r="E1666" i="9"/>
  <c r="E1665" i="9"/>
  <c r="E1664" i="9"/>
  <c r="E1663" i="9"/>
  <c r="E1662" i="9"/>
  <c r="E1661" i="9"/>
  <c r="E1660" i="9"/>
  <c r="E1659" i="9"/>
  <c r="E1658" i="9"/>
  <c r="E1657" i="9"/>
  <c r="E1656" i="9"/>
  <c r="E1655" i="9"/>
  <c r="E1654" i="9"/>
  <c r="E1653" i="9"/>
  <c r="E1652" i="9"/>
  <c r="E1651" i="9"/>
  <c r="E1650" i="9"/>
  <c r="E1649" i="9"/>
  <c r="E1648" i="9"/>
  <c r="E1647" i="9"/>
  <c r="E1646" i="9"/>
  <c r="E1645" i="9"/>
  <c r="E1644" i="9"/>
  <c r="E1643" i="9"/>
  <c r="E1642" i="9"/>
  <c r="E1641" i="9"/>
  <c r="E1640" i="9"/>
  <c r="E1639" i="9"/>
  <c r="E1638" i="9"/>
  <c r="E1637" i="9"/>
  <c r="E1636" i="9"/>
  <c r="E1635" i="9"/>
  <c r="E1634" i="9"/>
  <c r="E1633" i="9"/>
  <c r="E1632" i="9"/>
  <c r="E1631" i="9"/>
  <c r="E1630" i="9"/>
  <c r="E1629" i="9"/>
  <c r="E1628" i="9"/>
  <c r="E1627" i="9"/>
  <c r="E1626" i="9"/>
  <c r="E1625" i="9"/>
  <c r="E1624" i="9"/>
  <c r="E1623" i="9"/>
  <c r="E1622" i="9"/>
  <c r="E1621" i="9"/>
  <c r="E1620" i="9"/>
  <c r="E1619" i="9"/>
  <c r="E1618" i="9"/>
  <c r="E1617" i="9"/>
  <c r="E1616" i="9"/>
  <c r="E1615" i="9"/>
  <c r="E1614" i="9"/>
  <c r="E1613" i="9"/>
  <c r="E1612" i="9"/>
  <c r="E1611" i="9"/>
  <c r="E1610" i="9"/>
  <c r="E1609" i="9"/>
  <c r="E1608" i="9"/>
  <c r="E1607" i="9"/>
  <c r="E1606" i="9"/>
  <c r="E1605" i="9"/>
  <c r="E1604" i="9"/>
  <c r="E1603" i="9"/>
  <c r="E1602" i="9"/>
  <c r="E1601" i="9"/>
  <c r="E1600" i="9"/>
  <c r="E1599" i="9"/>
  <c r="E1598" i="9"/>
  <c r="E1597" i="9"/>
  <c r="E1596" i="9"/>
  <c r="E1595" i="9"/>
  <c r="E1594" i="9"/>
  <c r="E1593" i="9"/>
  <c r="E1592" i="9"/>
  <c r="E1591" i="9"/>
  <c r="E1590" i="9"/>
  <c r="E1589" i="9"/>
  <c r="E1588" i="9"/>
  <c r="E1587" i="9"/>
  <c r="E1586" i="9"/>
  <c r="E1585" i="9"/>
  <c r="E1584" i="9"/>
  <c r="E1583" i="9"/>
  <c r="E1582" i="9"/>
  <c r="E1581" i="9"/>
  <c r="E1580" i="9"/>
  <c r="E1579" i="9"/>
  <c r="E1578" i="9"/>
  <c r="E1577" i="9"/>
  <c r="E1576" i="9"/>
  <c r="E1575" i="9"/>
  <c r="E1574" i="9"/>
  <c r="E1573" i="9"/>
  <c r="E1572" i="9"/>
  <c r="E1571" i="9"/>
  <c r="E1570" i="9"/>
  <c r="E1569" i="9"/>
  <c r="E1568" i="9"/>
  <c r="E1567" i="9"/>
  <c r="E1566" i="9"/>
  <c r="E1565" i="9"/>
  <c r="E1564" i="9"/>
  <c r="E1563" i="9"/>
  <c r="E1562" i="9"/>
  <c r="E1561" i="9"/>
  <c r="E1560" i="9"/>
  <c r="E1559" i="9"/>
  <c r="E1558" i="9"/>
  <c r="E1557" i="9"/>
  <c r="E1556" i="9"/>
  <c r="E1555" i="9"/>
  <c r="E1554" i="9"/>
  <c r="E1553" i="9"/>
  <c r="E1552" i="9"/>
  <c r="E1551" i="9"/>
  <c r="E1550" i="9"/>
  <c r="E1549" i="9"/>
  <c r="E1548" i="9"/>
  <c r="E1547" i="9"/>
  <c r="E1546" i="9"/>
  <c r="E1545" i="9"/>
  <c r="E1544" i="9"/>
  <c r="E1543" i="9"/>
  <c r="E1542" i="9"/>
  <c r="E1541" i="9"/>
  <c r="E1540" i="9"/>
  <c r="E1539" i="9"/>
  <c r="E1538" i="9"/>
  <c r="E1537" i="9"/>
  <c r="E1536" i="9"/>
  <c r="E1535" i="9"/>
  <c r="E1534" i="9"/>
  <c r="E1533" i="9"/>
  <c r="E1532" i="9"/>
  <c r="E1531" i="9"/>
  <c r="E1530" i="9"/>
  <c r="E1529" i="9"/>
  <c r="E1528" i="9"/>
  <c r="E1527" i="9"/>
  <c r="E1526" i="9"/>
  <c r="E1525" i="9"/>
  <c r="E1524" i="9"/>
  <c r="E1523" i="9"/>
  <c r="E1522" i="9"/>
  <c r="E1521" i="9"/>
  <c r="E1520" i="9"/>
  <c r="E1519" i="9"/>
  <c r="E1518" i="9"/>
  <c r="E1517" i="9"/>
  <c r="E1516" i="9"/>
  <c r="E1515" i="9"/>
  <c r="E1514" i="9"/>
  <c r="E1513" i="9"/>
  <c r="E1512" i="9"/>
  <c r="E1511" i="9"/>
  <c r="E1510" i="9"/>
  <c r="E1509" i="9"/>
  <c r="E1508" i="9"/>
  <c r="E1507" i="9"/>
  <c r="E1506" i="9"/>
  <c r="E1505" i="9"/>
  <c r="E1504" i="9"/>
  <c r="E1503" i="9"/>
  <c r="E1502" i="9"/>
  <c r="E1501" i="9"/>
  <c r="E1500" i="9"/>
  <c r="E1499" i="9"/>
  <c r="E1498" i="9"/>
  <c r="E1497" i="9"/>
  <c r="E1496" i="9"/>
  <c r="E1495" i="9"/>
  <c r="E1494" i="9"/>
  <c r="E1493" i="9"/>
  <c r="E1492" i="9"/>
  <c r="E1491" i="9"/>
  <c r="E1490" i="9"/>
  <c r="E1489" i="9"/>
  <c r="E1488" i="9"/>
  <c r="E1487" i="9"/>
  <c r="E1486" i="9"/>
  <c r="E1485" i="9"/>
  <c r="E1484" i="9"/>
  <c r="E1483" i="9"/>
  <c r="E1482" i="9"/>
  <c r="E1481" i="9"/>
  <c r="E1480" i="9"/>
  <c r="E1479" i="9"/>
  <c r="E1478" i="9"/>
  <c r="E1477" i="9"/>
  <c r="E1476" i="9"/>
  <c r="E1475" i="9"/>
  <c r="E1474" i="9"/>
  <c r="E1473" i="9"/>
  <c r="E1472" i="9"/>
  <c r="E1471" i="9"/>
  <c r="E1470" i="9"/>
  <c r="E1469" i="9"/>
  <c r="E1468" i="9"/>
  <c r="E1467" i="9"/>
  <c r="E1466" i="9"/>
  <c r="E1465" i="9"/>
  <c r="E1464" i="9"/>
  <c r="E1463" i="9"/>
  <c r="E1462" i="9"/>
  <c r="E1461" i="9"/>
  <c r="E1460" i="9"/>
  <c r="E1459" i="9"/>
  <c r="E1458" i="9"/>
  <c r="E1457" i="9"/>
  <c r="E1456" i="9"/>
  <c r="E1455" i="9"/>
  <c r="E1454" i="9"/>
  <c r="E1453" i="9"/>
  <c r="E1452" i="9"/>
  <c r="E1451" i="9"/>
  <c r="E1450" i="9"/>
  <c r="E1449" i="9"/>
  <c r="E1448" i="9"/>
  <c r="E1447" i="9"/>
  <c r="E1446" i="9"/>
  <c r="E1445" i="9"/>
  <c r="E1444" i="9"/>
  <c r="E1443" i="9"/>
  <c r="E1442" i="9"/>
  <c r="E1441" i="9"/>
  <c r="E1440" i="9"/>
  <c r="E1439" i="9"/>
  <c r="E1438" i="9"/>
  <c r="E1437" i="9"/>
  <c r="E1436" i="9"/>
  <c r="E1435" i="9"/>
  <c r="E1434" i="9"/>
  <c r="E1433" i="9"/>
  <c r="E1432" i="9"/>
  <c r="E1431" i="9"/>
  <c r="E1430" i="9"/>
  <c r="E1429" i="9"/>
  <c r="E1428" i="9"/>
  <c r="E1427" i="9"/>
  <c r="E1426" i="9"/>
  <c r="E1425" i="9"/>
  <c r="E1424" i="9"/>
  <c r="E1423" i="9"/>
  <c r="E1422" i="9"/>
  <c r="E1421" i="9"/>
  <c r="E1420" i="9"/>
  <c r="E1419" i="9"/>
  <c r="E1418" i="9"/>
  <c r="E1417" i="9"/>
  <c r="E1416" i="9"/>
  <c r="E1415" i="9"/>
  <c r="E1414" i="9"/>
  <c r="E1413" i="9"/>
  <c r="E1412" i="9"/>
  <c r="E1411" i="9"/>
  <c r="E1410" i="9"/>
  <c r="E1409" i="9"/>
  <c r="E1408" i="9"/>
  <c r="E1407" i="9"/>
  <c r="E1406" i="9"/>
  <c r="E1405" i="9"/>
  <c r="E1404" i="9"/>
  <c r="E1403" i="9"/>
  <c r="E1402" i="9"/>
  <c r="E1401" i="9"/>
  <c r="E1400" i="9"/>
  <c r="E1399" i="9"/>
  <c r="E1398" i="9"/>
  <c r="E1397" i="9"/>
  <c r="E1396" i="9"/>
  <c r="E1395" i="9"/>
  <c r="E1394" i="9"/>
  <c r="E1393" i="9"/>
  <c r="E1392" i="9"/>
  <c r="E1391" i="9"/>
  <c r="E1390" i="9"/>
  <c r="E1389" i="9"/>
  <c r="E1388" i="9"/>
  <c r="E1387" i="9"/>
  <c r="E1386" i="9"/>
  <c r="E1385" i="9"/>
  <c r="E1384" i="9"/>
  <c r="E1383" i="9"/>
  <c r="E1382" i="9"/>
  <c r="E1381" i="9"/>
  <c r="E1380" i="9"/>
  <c r="E1379" i="9"/>
  <c r="E1378" i="9"/>
  <c r="E1377" i="9"/>
  <c r="E1376" i="9"/>
  <c r="E1375" i="9"/>
  <c r="E1374" i="9"/>
  <c r="E1373" i="9"/>
  <c r="E1372" i="9"/>
  <c r="E1371" i="9"/>
  <c r="E1370" i="9"/>
  <c r="E1369" i="9"/>
  <c r="E1368" i="9"/>
  <c r="E1367" i="9"/>
  <c r="E1366" i="9"/>
  <c r="E1365" i="9"/>
  <c r="E1364" i="9"/>
  <c r="E1363" i="9"/>
  <c r="E1362" i="9"/>
  <c r="E1361" i="9"/>
  <c r="E1360" i="9"/>
  <c r="E1359" i="9"/>
  <c r="E1358" i="9"/>
  <c r="E1357" i="9"/>
  <c r="E1356" i="9"/>
  <c r="E1355" i="9"/>
  <c r="E1354" i="9"/>
  <c r="E1353" i="9"/>
  <c r="E1352" i="9"/>
  <c r="E1351" i="9"/>
  <c r="E1350" i="9"/>
  <c r="E1349" i="9"/>
  <c r="E1348" i="9"/>
  <c r="E1347" i="9"/>
  <c r="E1346" i="9"/>
  <c r="E1345" i="9"/>
  <c r="E1344" i="9"/>
  <c r="E1343" i="9"/>
  <c r="E1342" i="9"/>
  <c r="E1341" i="9"/>
  <c r="E1340" i="9"/>
  <c r="E1339" i="9"/>
  <c r="E1338" i="9"/>
  <c r="E1337" i="9"/>
  <c r="E1336" i="9"/>
  <c r="E1335" i="9"/>
  <c r="E1334" i="9"/>
  <c r="E1333" i="9"/>
  <c r="E1332" i="9"/>
  <c r="E1331" i="9"/>
  <c r="E1330" i="9"/>
  <c r="E1329" i="9"/>
  <c r="E1328" i="9"/>
  <c r="E1327" i="9"/>
  <c r="E1326" i="9"/>
  <c r="E1325" i="9"/>
  <c r="E1324" i="9"/>
  <c r="E1323" i="9"/>
  <c r="E1322" i="9"/>
  <c r="E1321" i="9"/>
  <c r="E1320" i="9"/>
  <c r="E1319" i="9"/>
  <c r="E1318" i="9"/>
  <c r="E1317" i="9"/>
  <c r="E1316" i="9"/>
  <c r="E1315" i="9"/>
  <c r="E1314" i="9"/>
  <c r="E1313" i="9"/>
  <c r="E1312" i="9"/>
  <c r="E1311" i="9"/>
  <c r="E1310" i="9"/>
  <c r="E1309" i="9"/>
  <c r="E1308" i="9"/>
  <c r="E1307" i="9"/>
  <c r="E1306" i="9"/>
  <c r="E1305" i="9"/>
  <c r="E1304" i="9"/>
  <c r="E1303" i="9"/>
  <c r="E1302" i="9"/>
  <c r="E1301" i="9"/>
  <c r="E1300" i="9"/>
  <c r="E1299" i="9"/>
  <c r="E1298" i="9"/>
  <c r="E1297" i="9"/>
  <c r="E1296" i="9"/>
  <c r="E1295" i="9"/>
  <c r="E1294" i="9"/>
  <c r="E1293" i="9"/>
  <c r="E1292" i="9"/>
  <c r="E1291" i="9"/>
  <c r="E1290" i="9"/>
  <c r="E1289" i="9"/>
  <c r="E1288" i="9"/>
  <c r="E1287" i="9"/>
  <c r="E1286" i="9"/>
  <c r="E1285" i="9"/>
  <c r="E1284" i="9"/>
  <c r="E1283" i="9"/>
  <c r="E1282" i="9"/>
  <c r="E1281" i="9"/>
  <c r="E1280" i="9"/>
  <c r="E1279" i="9"/>
  <c r="E1278" i="9"/>
  <c r="E1277" i="9"/>
  <c r="E1276" i="9"/>
  <c r="E1275" i="9"/>
  <c r="E1274" i="9"/>
  <c r="E1273" i="9"/>
  <c r="E1272" i="9"/>
  <c r="E1271" i="9"/>
  <c r="E1270" i="9"/>
  <c r="E1269" i="9"/>
  <c r="E1268" i="9"/>
  <c r="E1267" i="9"/>
  <c r="E1266" i="9"/>
  <c r="E1265" i="9"/>
  <c r="E1264" i="9"/>
  <c r="E1263" i="9"/>
  <c r="E1262" i="9"/>
  <c r="E1261" i="9"/>
  <c r="E1260" i="9"/>
  <c r="E1259" i="9"/>
  <c r="E1258" i="9"/>
  <c r="E1257" i="9"/>
  <c r="E1256" i="9"/>
  <c r="E1255" i="9"/>
  <c r="E1254" i="9"/>
  <c r="E1253" i="9"/>
  <c r="E1252" i="9"/>
  <c r="E1251" i="9"/>
  <c r="E1250" i="9"/>
  <c r="E1249" i="9"/>
  <c r="E1248" i="9"/>
  <c r="E1247" i="9"/>
  <c r="E1246" i="9"/>
  <c r="E1245" i="9"/>
  <c r="E1244" i="9"/>
  <c r="E1243" i="9"/>
  <c r="E1242" i="9"/>
  <c r="E1241" i="9"/>
  <c r="E1240" i="9"/>
  <c r="E1239" i="9"/>
  <c r="E1238" i="9"/>
  <c r="E1237" i="9"/>
  <c r="E1236" i="9"/>
  <c r="E1235" i="9"/>
  <c r="E1234" i="9"/>
  <c r="E1233" i="9"/>
  <c r="E1232" i="9"/>
  <c r="E1231" i="9"/>
  <c r="E1230" i="9"/>
  <c r="E1229" i="9"/>
  <c r="E1228" i="9"/>
  <c r="E1227" i="9"/>
  <c r="E1226" i="9"/>
  <c r="E1225" i="9"/>
  <c r="E1224" i="9"/>
  <c r="E1223" i="9"/>
  <c r="E1222" i="9"/>
  <c r="E1221" i="9"/>
  <c r="E1220" i="9"/>
  <c r="E1219" i="9"/>
  <c r="E1218" i="9"/>
  <c r="E1217" i="9"/>
  <c r="E1216" i="9"/>
  <c r="E1215" i="9"/>
  <c r="E1214" i="9"/>
  <c r="E1213" i="9"/>
  <c r="E1212" i="9"/>
  <c r="E1211" i="9"/>
  <c r="E1210" i="9"/>
  <c r="E1209" i="9"/>
  <c r="E1208" i="9"/>
  <c r="E1207" i="9"/>
  <c r="E1206" i="9"/>
  <c r="E1205" i="9"/>
  <c r="E1204" i="9"/>
  <c r="E1203" i="9"/>
  <c r="E1202" i="9"/>
  <c r="E1201" i="9"/>
  <c r="E1200" i="9"/>
  <c r="E1199" i="9"/>
  <c r="E1198" i="9"/>
  <c r="E1197" i="9"/>
  <c r="E1196" i="9"/>
  <c r="E1195" i="9"/>
  <c r="E1194" i="9"/>
  <c r="E1193" i="9"/>
  <c r="E1192" i="9"/>
  <c r="E1191" i="9"/>
  <c r="E1190" i="9"/>
  <c r="E1189" i="9"/>
  <c r="E1188" i="9"/>
  <c r="E1187" i="9"/>
  <c r="E1186" i="9"/>
  <c r="E1185" i="9"/>
  <c r="E1184" i="9"/>
  <c r="E1183" i="9"/>
  <c r="E1182" i="9"/>
  <c r="E1181" i="9"/>
  <c r="E1180" i="9"/>
  <c r="E1179" i="9"/>
  <c r="E1178" i="9"/>
  <c r="E1177" i="9"/>
  <c r="E1176" i="9"/>
  <c r="E1175" i="9"/>
  <c r="E1174" i="9"/>
  <c r="E1173" i="9"/>
  <c r="E1172" i="9"/>
  <c r="E1171" i="9"/>
  <c r="E1170" i="9"/>
  <c r="E1169" i="9"/>
  <c r="E1168" i="9"/>
  <c r="E1167" i="9"/>
  <c r="E1166" i="9"/>
  <c r="E1165" i="9"/>
  <c r="E1164" i="9"/>
  <c r="E1163" i="9"/>
  <c r="E1162" i="9"/>
  <c r="E1161" i="9"/>
  <c r="E1160" i="9"/>
  <c r="E1159" i="9"/>
  <c r="E1158" i="9"/>
  <c r="E1157" i="9"/>
  <c r="E1156" i="9"/>
  <c r="E1155" i="9"/>
  <c r="E1154" i="9"/>
  <c r="E1153" i="9"/>
  <c r="E1152" i="9"/>
  <c r="E1151" i="9"/>
  <c r="E1150" i="9"/>
  <c r="E1149" i="9"/>
  <c r="E1148" i="9"/>
  <c r="E1147" i="9"/>
  <c r="E1146" i="9"/>
  <c r="E1145" i="9"/>
  <c r="E1144" i="9"/>
  <c r="E1143" i="9"/>
  <c r="E1142" i="9"/>
  <c r="E1141" i="9"/>
  <c r="E1140" i="9"/>
  <c r="E1139" i="9"/>
  <c r="E1138" i="9"/>
  <c r="E1137" i="9"/>
  <c r="E1136" i="9"/>
  <c r="E1135" i="9"/>
  <c r="E1134" i="9"/>
  <c r="E1133" i="9"/>
  <c r="E1132" i="9"/>
  <c r="E1131" i="9"/>
  <c r="E1130" i="9"/>
  <c r="E1129" i="9"/>
  <c r="E1128" i="9"/>
  <c r="E1127" i="9"/>
  <c r="E1126" i="9"/>
  <c r="E1125" i="9"/>
  <c r="E1124" i="9"/>
  <c r="E1123" i="9"/>
  <c r="E1122" i="9"/>
  <c r="E1121" i="9"/>
  <c r="E1120" i="9"/>
  <c r="E1119" i="9"/>
  <c r="E1118" i="9"/>
  <c r="E1117" i="9"/>
  <c r="E1116" i="9"/>
  <c r="E1115" i="9"/>
  <c r="E1114" i="9"/>
  <c r="E1113" i="9"/>
  <c r="E1112" i="9"/>
  <c r="E1111" i="9"/>
  <c r="E1110" i="9"/>
  <c r="E1109" i="9"/>
  <c r="E1108" i="9"/>
  <c r="E1107" i="9"/>
  <c r="E1106" i="9"/>
  <c r="E1105" i="9"/>
  <c r="E1104" i="9"/>
  <c r="E1103" i="9"/>
  <c r="E1102" i="9"/>
  <c r="E1101" i="9"/>
  <c r="E1100" i="9"/>
  <c r="E1099" i="9"/>
  <c r="E1098" i="9"/>
  <c r="E1097" i="9"/>
  <c r="E1096" i="9"/>
  <c r="E1095" i="9"/>
  <c r="E1094" i="9"/>
  <c r="E1093" i="9"/>
  <c r="E1092" i="9"/>
  <c r="E1091" i="9"/>
  <c r="E1090" i="9"/>
  <c r="E1089" i="9"/>
  <c r="E1088" i="9"/>
  <c r="E1087" i="9"/>
  <c r="E1086" i="9"/>
  <c r="E1085" i="9"/>
  <c r="E1084" i="9"/>
  <c r="E1083" i="9"/>
  <c r="E1082" i="9"/>
  <c r="E1081" i="9"/>
  <c r="E1080" i="9"/>
  <c r="E1079" i="9"/>
  <c r="E1078" i="9"/>
  <c r="E1077" i="9"/>
  <c r="E1076" i="9"/>
  <c r="E1075" i="9"/>
  <c r="E1074" i="9"/>
  <c r="E1073" i="9"/>
  <c r="E1072" i="9"/>
  <c r="E1071" i="9"/>
  <c r="E1070" i="9"/>
  <c r="E1069" i="9"/>
  <c r="E1068" i="9"/>
  <c r="E1067" i="9"/>
  <c r="E1066" i="9"/>
  <c r="E1065" i="9"/>
  <c r="E1064" i="9"/>
  <c r="E1063" i="9"/>
  <c r="E1062" i="9"/>
  <c r="E1061" i="9"/>
  <c r="E1060" i="9"/>
  <c r="E1059" i="9"/>
  <c r="E1058" i="9"/>
  <c r="E1057" i="9"/>
  <c r="E1056" i="9"/>
  <c r="E1055" i="9"/>
  <c r="E1054" i="9"/>
  <c r="E1053" i="9"/>
  <c r="E1052" i="9"/>
  <c r="E1051" i="9"/>
  <c r="E1050" i="9"/>
  <c r="E1049" i="9"/>
  <c r="E1048" i="9"/>
  <c r="E1047" i="9"/>
  <c r="E1046" i="9"/>
  <c r="E1045" i="9"/>
  <c r="E1044" i="9"/>
  <c r="E1043" i="9"/>
  <c r="E1042" i="9"/>
  <c r="E1041" i="9"/>
  <c r="E1040" i="9"/>
  <c r="E1039" i="9"/>
  <c r="E1038" i="9"/>
  <c r="E1037" i="9"/>
  <c r="E1036" i="9"/>
  <c r="E1035" i="9"/>
  <c r="E1034" i="9"/>
  <c r="E1033" i="9"/>
  <c r="E1032" i="9"/>
  <c r="E1031" i="9"/>
  <c r="E1030" i="9"/>
  <c r="E1029" i="9"/>
  <c r="E1028" i="9"/>
  <c r="E1027" i="9"/>
  <c r="E1026" i="9"/>
  <c r="E1025" i="9"/>
  <c r="E1024" i="9"/>
  <c r="E1023" i="9"/>
  <c r="E1022" i="9"/>
  <c r="E1021" i="9"/>
  <c r="E1020" i="9"/>
  <c r="E1019" i="9"/>
  <c r="E1018" i="9"/>
  <c r="E1017" i="9"/>
  <c r="E1016" i="9"/>
  <c r="E1015" i="9"/>
  <c r="E1014" i="9"/>
  <c r="E1013" i="9"/>
  <c r="E1012" i="9"/>
  <c r="E1011" i="9"/>
  <c r="E1010" i="9"/>
  <c r="E1009" i="9"/>
  <c r="E1008" i="9"/>
  <c r="E1007" i="9"/>
  <c r="E1006" i="9"/>
  <c r="E1005" i="9"/>
  <c r="E1004" i="9"/>
  <c r="E1003" i="9"/>
  <c r="E1002" i="9"/>
  <c r="E1001" i="9"/>
  <c r="E1000" i="9"/>
  <c r="E999" i="9"/>
  <c r="E998" i="9"/>
  <c r="E997" i="9"/>
  <c r="E996" i="9"/>
  <c r="E995" i="9"/>
  <c r="E994" i="9"/>
  <c r="E993" i="9"/>
  <c r="E992" i="9"/>
  <c r="E991" i="9"/>
  <c r="E990" i="9"/>
  <c r="E989" i="9"/>
  <c r="E988" i="9"/>
  <c r="E987" i="9"/>
  <c r="E986" i="9"/>
  <c r="E985" i="9"/>
  <c r="E984" i="9"/>
  <c r="E983" i="9"/>
  <c r="E982" i="9"/>
  <c r="E981" i="9"/>
  <c r="E980" i="9"/>
  <c r="E979" i="9"/>
  <c r="E978" i="9"/>
  <c r="E977" i="9"/>
  <c r="E976" i="9"/>
  <c r="E975" i="9"/>
  <c r="E974" i="9"/>
  <c r="E973" i="9"/>
  <c r="E972" i="9"/>
  <c r="E971" i="9"/>
  <c r="E970" i="9"/>
  <c r="E969" i="9"/>
  <c r="E968" i="9"/>
  <c r="E967" i="9"/>
  <c r="E966" i="9"/>
  <c r="E965" i="9"/>
  <c r="E964" i="9"/>
  <c r="E963" i="9"/>
  <c r="E962" i="9"/>
  <c r="E961" i="9"/>
  <c r="E960" i="9"/>
  <c r="E959" i="9"/>
  <c r="E958" i="9"/>
  <c r="E957" i="9"/>
  <c r="E956" i="9"/>
  <c r="E955" i="9"/>
  <c r="E954" i="9"/>
  <c r="E953" i="9"/>
  <c r="E952" i="9"/>
  <c r="E951" i="9"/>
  <c r="E950" i="9"/>
  <c r="E949" i="9"/>
  <c r="E948" i="9"/>
  <c r="E947" i="9"/>
  <c r="E946" i="9"/>
  <c r="E945" i="9"/>
  <c r="E944" i="9"/>
  <c r="E943" i="9"/>
  <c r="E942" i="9"/>
  <c r="E941" i="9"/>
  <c r="E940" i="9"/>
  <c r="E939" i="9"/>
  <c r="E938" i="9"/>
  <c r="E937" i="9"/>
  <c r="E936" i="9"/>
  <c r="E935" i="9"/>
  <c r="E934" i="9"/>
  <c r="E933" i="9"/>
  <c r="E932" i="9"/>
  <c r="E931" i="9"/>
  <c r="E930" i="9"/>
  <c r="E929" i="9"/>
  <c r="E928" i="9"/>
  <c r="E927" i="9"/>
  <c r="E926" i="9"/>
  <c r="E925" i="9"/>
  <c r="E924" i="9"/>
  <c r="E923" i="9"/>
  <c r="E922" i="9"/>
  <c r="E921" i="9"/>
  <c r="E920" i="9"/>
  <c r="E919" i="9"/>
  <c r="E918" i="9"/>
  <c r="E917" i="9"/>
  <c r="E916" i="9"/>
  <c r="E915" i="9"/>
  <c r="E914" i="9"/>
  <c r="E913" i="9"/>
  <c r="E912" i="9"/>
  <c r="E911" i="9"/>
  <c r="E910" i="9"/>
  <c r="E909" i="9"/>
  <c r="E908" i="9"/>
  <c r="E907" i="9"/>
  <c r="E906" i="9"/>
  <c r="E905" i="9"/>
  <c r="E904" i="9"/>
  <c r="E903" i="9"/>
  <c r="E902" i="9"/>
  <c r="E901" i="9"/>
  <c r="E900" i="9"/>
  <c r="E899" i="9"/>
  <c r="E898" i="9"/>
  <c r="E897" i="9"/>
  <c r="E896" i="9"/>
  <c r="E895" i="9"/>
  <c r="E894" i="9"/>
  <c r="E893" i="9"/>
  <c r="E892" i="9"/>
  <c r="E891" i="9"/>
  <c r="E890" i="9"/>
  <c r="E889" i="9"/>
  <c r="E888" i="9"/>
  <c r="E887" i="9"/>
  <c r="E886" i="9"/>
  <c r="E885" i="9"/>
  <c r="E884" i="9"/>
  <c r="E883" i="9"/>
  <c r="E882" i="9"/>
  <c r="E881" i="9"/>
  <c r="E880" i="9"/>
  <c r="E879" i="9"/>
  <c r="E878" i="9"/>
  <c r="E877" i="9"/>
  <c r="E876" i="9"/>
  <c r="E875" i="9"/>
  <c r="E874" i="9"/>
  <c r="E873" i="9"/>
  <c r="E872" i="9"/>
  <c r="E871" i="9"/>
  <c r="E870" i="9"/>
  <c r="E869" i="9"/>
  <c r="E868" i="9"/>
  <c r="E867" i="9"/>
  <c r="E866" i="9"/>
  <c r="E865" i="9"/>
  <c r="E864" i="9"/>
  <c r="E863" i="9"/>
  <c r="E862" i="9"/>
  <c r="E861" i="9"/>
  <c r="E860" i="9"/>
  <c r="E859" i="9"/>
  <c r="E858" i="9"/>
  <c r="E857" i="9"/>
  <c r="E856" i="9"/>
  <c r="E855" i="9"/>
  <c r="E854" i="9"/>
  <c r="E853" i="9"/>
  <c r="E852" i="9"/>
  <c r="E851" i="9"/>
  <c r="E850" i="9"/>
  <c r="E849" i="9"/>
  <c r="E848" i="9"/>
  <c r="E847" i="9"/>
  <c r="E846" i="9"/>
  <c r="E845" i="9"/>
  <c r="E844" i="9"/>
  <c r="E843" i="9"/>
  <c r="E842" i="9"/>
  <c r="E841" i="9"/>
  <c r="E840" i="9"/>
  <c r="E839" i="9"/>
  <c r="E838" i="9"/>
  <c r="E837" i="9"/>
  <c r="E836" i="9"/>
  <c r="E835" i="9"/>
  <c r="E834" i="9"/>
  <c r="E833" i="9"/>
  <c r="E832" i="9"/>
  <c r="E831" i="9"/>
  <c r="E830" i="9"/>
  <c r="E829" i="9"/>
  <c r="E828" i="9"/>
  <c r="E827" i="9"/>
  <c r="E826" i="9"/>
  <c r="E825" i="9"/>
  <c r="E824" i="9"/>
  <c r="E823" i="9"/>
  <c r="E822" i="9"/>
  <c r="E821" i="9"/>
  <c r="E820" i="9"/>
  <c r="E819" i="9"/>
  <c r="E818" i="9"/>
  <c r="E817" i="9"/>
  <c r="E816" i="9"/>
  <c r="E815" i="9"/>
  <c r="E814" i="9"/>
  <c r="E813" i="9"/>
  <c r="E812" i="9"/>
  <c r="E811" i="9"/>
  <c r="E810" i="9"/>
  <c r="E809" i="9"/>
  <c r="E808" i="9"/>
  <c r="E807" i="9"/>
  <c r="E806" i="9"/>
  <c r="E805" i="9"/>
  <c r="E804" i="9"/>
  <c r="E803" i="9"/>
  <c r="E802" i="9"/>
  <c r="E801" i="9"/>
  <c r="E800" i="9"/>
  <c r="E799" i="9"/>
  <c r="E798" i="9"/>
  <c r="E797" i="9"/>
  <c r="E796" i="9"/>
  <c r="E795" i="9"/>
  <c r="E794" i="9"/>
  <c r="E793" i="9"/>
  <c r="E792" i="9"/>
  <c r="E791" i="9"/>
  <c r="E790" i="9"/>
  <c r="E789" i="9"/>
  <c r="E788" i="9"/>
  <c r="E787" i="9"/>
  <c r="E786" i="9"/>
  <c r="E785" i="9"/>
  <c r="E784" i="9"/>
  <c r="E783" i="9"/>
  <c r="E782" i="9"/>
  <c r="F2131" i="9"/>
  <c r="F2130" i="9"/>
  <c r="F2129" i="9"/>
  <c r="F2128" i="9"/>
  <c r="F2127" i="9"/>
  <c r="F2126" i="9"/>
  <c r="F2125" i="9"/>
  <c r="F2124" i="9"/>
  <c r="F2123" i="9"/>
  <c r="F2122" i="9"/>
  <c r="F2121" i="9"/>
  <c r="F2120" i="9"/>
  <c r="F2119" i="9"/>
  <c r="F2118" i="9"/>
  <c r="F2117" i="9"/>
  <c r="F2116" i="9"/>
  <c r="F2115" i="9"/>
  <c r="F2114" i="9"/>
  <c r="F2113" i="9"/>
  <c r="F2112" i="9"/>
  <c r="F2111" i="9"/>
  <c r="F2110" i="9"/>
  <c r="F2109" i="9"/>
  <c r="F2108" i="9"/>
  <c r="F2107" i="9"/>
  <c r="F2106" i="9"/>
  <c r="F2105" i="9"/>
  <c r="F2104" i="9"/>
  <c r="F2103" i="9"/>
  <c r="F2102" i="9"/>
  <c r="F2101" i="9"/>
  <c r="F2100" i="9"/>
  <c r="F2099" i="9"/>
  <c r="F2098" i="9"/>
  <c r="F2097" i="9"/>
  <c r="F2096" i="9"/>
  <c r="F2095" i="9"/>
  <c r="F2094" i="9"/>
  <c r="F2093" i="9"/>
  <c r="F2092" i="9"/>
  <c r="F2091" i="9"/>
  <c r="F2090" i="9"/>
  <c r="F2089" i="9"/>
  <c r="F2088" i="9"/>
  <c r="F2087" i="9"/>
  <c r="F2086" i="9"/>
  <c r="F2085" i="9"/>
  <c r="F2084" i="9"/>
  <c r="F2083" i="9"/>
  <c r="F2082" i="9"/>
  <c r="F2081" i="9"/>
  <c r="F2080" i="9"/>
  <c r="F2079" i="9"/>
  <c r="F2078" i="9"/>
  <c r="F2077" i="9"/>
  <c r="F2076" i="9"/>
  <c r="F2075" i="9"/>
  <c r="F2074" i="9"/>
  <c r="F2073" i="9"/>
  <c r="F2072" i="9"/>
  <c r="F2071" i="9"/>
  <c r="F2070" i="9"/>
  <c r="F2069" i="9"/>
  <c r="F2068" i="9"/>
  <c r="F2067" i="9"/>
  <c r="F2066" i="9"/>
  <c r="F2065" i="9"/>
  <c r="F2064" i="9"/>
  <c r="F2063" i="9"/>
  <c r="F2062" i="9"/>
  <c r="F2061" i="9"/>
  <c r="F2060" i="9"/>
  <c r="F2059" i="9"/>
  <c r="F2058" i="9"/>
  <c r="F2057" i="9"/>
  <c r="F2056" i="9"/>
  <c r="F2055" i="9"/>
  <c r="F2054" i="9"/>
  <c r="F2053" i="9"/>
  <c r="F2052" i="9"/>
  <c r="F2051" i="9"/>
  <c r="F2050" i="9"/>
  <c r="F2049" i="9"/>
  <c r="F2048" i="9"/>
  <c r="F2047" i="9"/>
  <c r="F2046" i="9"/>
  <c r="F2045" i="9"/>
  <c r="F2044" i="9"/>
  <c r="F2043" i="9"/>
  <c r="F2042" i="9"/>
  <c r="F2041" i="9"/>
  <c r="F2040" i="9"/>
  <c r="F2039" i="9"/>
  <c r="F2038" i="9"/>
  <c r="F2037" i="9"/>
  <c r="F2036" i="9"/>
  <c r="F2035" i="9"/>
  <c r="F2034" i="9"/>
  <c r="F2033" i="9"/>
  <c r="F2032" i="9"/>
  <c r="F2031" i="9"/>
  <c r="F2030" i="9"/>
  <c r="F2029" i="9"/>
  <c r="F2028" i="9"/>
  <c r="F2027" i="9"/>
  <c r="F2026" i="9"/>
  <c r="F2025" i="9"/>
  <c r="F2024" i="9"/>
  <c r="F2023" i="9"/>
  <c r="F2022" i="9"/>
  <c r="F2021" i="9"/>
  <c r="F2020" i="9"/>
  <c r="F2019" i="9"/>
  <c r="F2018" i="9"/>
  <c r="F2017" i="9"/>
  <c r="F2016" i="9"/>
  <c r="F2015" i="9"/>
  <c r="F2014" i="9"/>
  <c r="F2013" i="9"/>
  <c r="F2012" i="9"/>
  <c r="F2011" i="9"/>
  <c r="F2010" i="9"/>
  <c r="F2009" i="9"/>
  <c r="F2008" i="9"/>
  <c r="F2007" i="9"/>
  <c r="F2006" i="9"/>
  <c r="F2005" i="9"/>
  <c r="F2004" i="9"/>
  <c r="F2003" i="9"/>
  <c r="F2002" i="9"/>
  <c r="F2001" i="9"/>
  <c r="F2000" i="9"/>
  <c r="F1999" i="9"/>
  <c r="F1998" i="9"/>
  <c r="F1997" i="9"/>
  <c r="F1996" i="9"/>
  <c r="F1995" i="9"/>
  <c r="F1994" i="9"/>
  <c r="F1993" i="9"/>
  <c r="F1992" i="9"/>
  <c r="F1991" i="9"/>
  <c r="F1990" i="9"/>
  <c r="F1989" i="9"/>
  <c r="F1988" i="9"/>
  <c r="F1987" i="9"/>
  <c r="F1986" i="9"/>
  <c r="F1985" i="9"/>
  <c r="F1984" i="9"/>
  <c r="F1983" i="9"/>
  <c r="F1982" i="9"/>
  <c r="F1981" i="9"/>
  <c r="F1980" i="9"/>
  <c r="F1979" i="9"/>
  <c r="F1978" i="9"/>
  <c r="F1977" i="9"/>
  <c r="F1976" i="9"/>
  <c r="F1975" i="9"/>
  <c r="F1974" i="9"/>
  <c r="F1973" i="9"/>
  <c r="F1972" i="9"/>
  <c r="F1971" i="9"/>
  <c r="F1970" i="9"/>
  <c r="F1969" i="9"/>
  <c r="F1968" i="9"/>
  <c r="F1967" i="9"/>
  <c r="F1966" i="9"/>
  <c r="F1965" i="9"/>
  <c r="F1964" i="9"/>
  <c r="F1963" i="9"/>
  <c r="F1962" i="9"/>
  <c r="F1961" i="9"/>
  <c r="F1960" i="9"/>
  <c r="F1959" i="9"/>
  <c r="F1958" i="9"/>
  <c r="F1957" i="9"/>
  <c r="F1956" i="9"/>
  <c r="F1955" i="9"/>
  <c r="F1954" i="9"/>
  <c r="F1953" i="9"/>
  <c r="F1952" i="9"/>
  <c r="F1951" i="9"/>
  <c r="F1950" i="9"/>
  <c r="F1949" i="9"/>
  <c r="F1948" i="9"/>
  <c r="F1947" i="9"/>
  <c r="F1946" i="9"/>
  <c r="F1945" i="9"/>
  <c r="F1944" i="9"/>
  <c r="F1943" i="9"/>
  <c r="F1942" i="9"/>
  <c r="F1941" i="9"/>
  <c r="F1940" i="9"/>
  <c r="F1939" i="9"/>
  <c r="F1938" i="9"/>
  <c r="F1937" i="9"/>
  <c r="F1936" i="9"/>
  <c r="F1935" i="9"/>
  <c r="F1934" i="9"/>
  <c r="F1933" i="9"/>
  <c r="F1932" i="9"/>
  <c r="F1931" i="9"/>
  <c r="F1930" i="9"/>
  <c r="F1929" i="9"/>
  <c r="F1928" i="9"/>
  <c r="F1927" i="9"/>
  <c r="F1926" i="9"/>
  <c r="F1925" i="9"/>
  <c r="F1924" i="9"/>
  <c r="F1923" i="9"/>
  <c r="F1922" i="9"/>
  <c r="F1921" i="9"/>
  <c r="F1920" i="9"/>
  <c r="F1919" i="9"/>
  <c r="F1918" i="9"/>
  <c r="F1917" i="9"/>
  <c r="F1916" i="9"/>
  <c r="F1915" i="9"/>
  <c r="F1914" i="9"/>
  <c r="F1913" i="9"/>
  <c r="F1912" i="9"/>
  <c r="F1911" i="9"/>
  <c r="F1910" i="9"/>
  <c r="F1909" i="9"/>
  <c r="F1908" i="9"/>
  <c r="F1907" i="9"/>
  <c r="F1906" i="9"/>
  <c r="F1905" i="9"/>
  <c r="F1904" i="9"/>
  <c r="F1903" i="9"/>
  <c r="F1902" i="9"/>
  <c r="F1901" i="9"/>
  <c r="F1900" i="9"/>
  <c r="F1899" i="9"/>
  <c r="F1898" i="9"/>
  <c r="F1897" i="9"/>
  <c r="F1896" i="9"/>
  <c r="F1895" i="9"/>
  <c r="F1894" i="9"/>
  <c r="F1893" i="9"/>
  <c r="F1892" i="9"/>
  <c r="F1891" i="9"/>
  <c r="F1890" i="9"/>
  <c r="F1889" i="9"/>
  <c r="F1888" i="9"/>
  <c r="F1887" i="9"/>
  <c r="F1886" i="9"/>
  <c r="F1885" i="9"/>
  <c r="F1884" i="9"/>
  <c r="F1883" i="9"/>
  <c r="F1882" i="9"/>
  <c r="F1881" i="9"/>
  <c r="F1880" i="9"/>
  <c r="F1879" i="9"/>
  <c r="F1878" i="9"/>
  <c r="F1877" i="9"/>
  <c r="F1876" i="9"/>
  <c r="F1875" i="9"/>
  <c r="F1874" i="9"/>
  <c r="F1873" i="9"/>
  <c r="F1872" i="9"/>
  <c r="F1871" i="9"/>
  <c r="F1870" i="9"/>
  <c r="F1869" i="9"/>
  <c r="F1868" i="9"/>
  <c r="F1867" i="9"/>
  <c r="F1866" i="9"/>
  <c r="F1865" i="9"/>
  <c r="F1864" i="9"/>
  <c r="F1863" i="9"/>
  <c r="F1862" i="9"/>
  <c r="F1861" i="9"/>
  <c r="F1860" i="9"/>
  <c r="F1859" i="9"/>
  <c r="F1858" i="9"/>
  <c r="F1857" i="9"/>
  <c r="F1856" i="9"/>
  <c r="F1855" i="9"/>
  <c r="F1854" i="9"/>
  <c r="F1853" i="9"/>
  <c r="F1852" i="9"/>
  <c r="F1851" i="9"/>
  <c r="F1850" i="9"/>
  <c r="F1849" i="9"/>
  <c r="F1848" i="9"/>
  <c r="F1847" i="9"/>
  <c r="F1846" i="9"/>
  <c r="F1845" i="9"/>
  <c r="F1844" i="9"/>
  <c r="F1843" i="9"/>
  <c r="F1842" i="9"/>
  <c r="F1841" i="9"/>
  <c r="F1840" i="9"/>
  <c r="F1839" i="9"/>
  <c r="F1838" i="9"/>
  <c r="F1837" i="9"/>
  <c r="F1836" i="9"/>
  <c r="F1835" i="9"/>
  <c r="F1834" i="9"/>
  <c r="F1833" i="9"/>
  <c r="F1832" i="9"/>
  <c r="F1831" i="9"/>
  <c r="F1830" i="9"/>
  <c r="F1829" i="9"/>
  <c r="F1828" i="9"/>
  <c r="F1827" i="9"/>
  <c r="F1826" i="9"/>
  <c r="F1825" i="9"/>
  <c r="F1824" i="9"/>
  <c r="F1823" i="9"/>
  <c r="F1822" i="9"/>
  <c r="F1821" i="9"/>
  <c r="F1820" i="9"/>
  <c r="F1819" i="9"/>
  <c r="F1818" i="9"/>
  <c r="F1817" i="9"/>
  <c r="F1816" i="9"/>
  <c r="F1815" i="9"/>
  <c r="F1814" i="9"/>
  <c r="F1813" i="9"/>
  <c r="F1812" i="9"/>
  <c r="F1811" i="9"/>
  <c r="F1810" i="9"/>
  <c r="F1809" i="9"/>
  <c r="F1808" i="9"/>
  <c r="F1807" i="9"/>
  <c r="F1806" i="9"/>
  <c r="F1805" i="9"/>
  <c r="F1804" i="9"/>
  <c r="F1803" i="9"/>
  <c r="F1802" i="9"/>
  <c r="F1801" i="9"/>
  <c r="F1800" i="9"/>
  <c r="F1799" i="9"/>
  <c r="F1798" i="9"/>
  <c r="F1797" i="9"/>
  <c r="F1796" i="9"/>
  <c r="F1795" i="9"/>
  <c r="F1794" i="9"/>
  <c r="F1793" i="9"/>
  <c r="F1792" i="9"/>
  <c r="F1791" i="9"/>
  <c r="F1790" i="9"/>
  <c r="F1789" i="9"/>
  <c r="F1788" i="9"/>
  <c r="F1787" i="9"/>
  <c r="F1786" i="9"/>
  <c r="F1785" i="9"/>
  <c r="F1784" i="9"/>
  <c r="F1783" i="9"/>
  <c r="F1782" i="9"/>
  <c r="F1781" i="9"/>
  <c r="F1780" i="9"/>
  <c r="F1779" i="9"/>
  <c r="F1778" i="9"/>
  <c r="F1777" i="9"/>
  <c r="F1776" i="9"/>
  <c r="F1775" i="9"/>
  <c r="F1774" i="9"/>
  <c r="F1773" i="9"/>
  <c r="F1772" i="9"/>
  <c r="F1771" i="9"/>
  <c r="F1770" i="9"/>
  <c r="F1769" i="9"/>
  <c r="F1768" i="9"/>
  <c r="F1767" i="9"/>
  <c r="F1766" i="9"/>
  <c r="F1765" i="9"/>
  <c r="F1764" i="9"/>
  <c r="F1763" i="9"/>
  <c r="F1762" i="9"/>
  <c r="F1761" i="9"/>
  <c r="F1760" i="9"/>
  <c r="F1759" i="9"/>
  <c r="F1758" i="9"/>
  <c r="F1757" i="9"/>
  <c r="F1756" i="9"/>
  <c r="F1755" i="9"/>
  <c r="F1754" i="9"/>
  <c r="F1753" i="9"/>
  <c r="F1752" i="9"/>
  <c r="F1751" i="9"/>
  <c r="F1750" i="9"/>
  <c r="F1749" i="9"/>
  <c r="F1748" i="9"/>
  <c r="F1747" i="9"/>
  <c r="F1746" i="9"/>
  <c r="F1745" i="9"/>
  <c r="F1744" i="9"/>
  <c r="F1743" i="9"/>
  <c r="F1742" i="9"/>
  <c r="F1741" i="9"/>
  <c r="F1740" i="9"/>
  <c r="F1739" i="9"/>
  <c r="F1738" i="9"/>
  <c r="F1737" i="9"/>
  <c r="F1736" i="9"/>
  <c r="F1735" i="9"/>
  <c r="F1734" i="9"/>
  <c r="F1733" i="9"/>
  <c r="F1732" i="9"/>
  <c r="F1731" i="9"/>
  <c r="F1730" i="9"/>
  <c r="F1729" i="9"/>
  <c r="F1728" i="9"/>
  <c r="F1727" i="9"/>
  <c r="F1726" i="9"/>
  <c r="F1725" i="9"/>
  <c r="F1724" i="9"/>
  <c r="F1723" i="9"/>
  <c r="F1722" i="9"/>
  <c r="F1721" i="9"/>
  <c r="F1720" i="9"/>
  <c r="F1719" i="9"/>
  <c r="F1718" i="9"/>
  <c r="F1717" i="9"/>
  <c r="F1716" i="9"/>
  <c r="F1715" i="9"/>
  <c r="F1714" i="9"/>
  <c r="F1713" i="9"/>
  <c r="F1712" i="9"/>
  <c r="F1711" i="9"/>
  <c r="F1710" i="9"/>
  <c r="F1709" i="9"/>
  <c r="F1708" i="9"/>
  <c r="F1707" i="9"/>
  <c r="F1706" i="9"/>
  <c r="F1705" i="9"/>
  <c r="F1704" i="9"/>
  <c r="F1703" i="9"/>
  <c r="F1702" i="9"/>
  <c r="F1701" i="9"/>
  <c r="F1700" i="9"/>
  <c r="F1699" i="9"/>
  <c r="F1698" i="9"/>
  <c r="F1697" i="9"/>
  <c r="F1696" i="9"/>
  <c r="F1695" i="9"/>
  <c r="F1694" i="9"/>
  <c r="F1693" i="9"/>
  <c r="F1692" i="9"/>
  <c r="F1691" i="9"/>
  <c r="F1690" i="9"/>
  <c r="F1689" i="9"/>
  <c r="F1688" i="9"/>
  <c r="F1687" i="9"/>
  <c r="F1686" i="9"/>
  <c r="F1685" i="9"/>
  <c r="F1684" i="9"/>
  <c r="F1683" i="9"/>
  <c r="F1682" i="9"/>
  <c r="F1681" i="9"/>
  <c r="F1680" i="9"/>
  <c r="F1679" i="9"/>
  <c r="F1678" i="9"/>
  <c r="F1677" i="9"/>
  <c r="F1676" i="9"/>
  <c r="F1675" i="9"/>
  <c r="F1674" i="9"/>
  <c r="F1673" i="9"/>
  <c r="F1672" i="9"/>
  <c r="F1671" i="9"/>
  <c r="F1670" i="9"/>
  <c r="F1669" i="9"/>
  <c r="F1668" i="9"/>
  <c r="F1667" i="9"/>
  <c r="F1666" i="9"/>
  <c r="F1665" i="9"/>
  <c r="F1664" i="9"/>
  <c r="F1663" i="9"/>
  <c r="F1662" i="9"/>
  <c r="F1661" i="9"/>
  <c r="F1660" i="9"/>
  <c r="F1659" i="9"/>
  <c r="F1658" i="9"/>
  <c r="F1657" i="9"/>
  <c r="F1656" i="9"/>
  <c r="F1655" i="9"/>
  <c r="F1654" i="9"/>
  <c r="F1653" i="9"/>
  <c r="F1652" i="9"/>
  <c r="F1651" i="9"/>
  <c r="F1650" i="9"/>
  <c r="F1649" i="9"/>
  <c r="F1648" i="9"/>
  <c r="F1647" i="9"/>
  <c r="F1646" i="9"/>
  <c r="F1645" i="9"/>
  <c r="F1644" i="9"/>
  <c r="F1643" i="9"/>
  <c r="F1642" i="9"/>
  <c r="F1641" i="9"/>
  <c r="F1640" i="9"/>
  <c r="F1639" i="9"/>
  <c r="F1638" i="9"/>
  <c r="F1637" i="9"/>
  <c r="F1636" i="9"/>
  <c r="F1635" i="9"/>
  <c r="F1634" i="9"/>
  <c r="F1633" i="9"/>
  <c r="F1632" i="9"/>
  <c r="F1631" i="9"/>
  <c r="F1630" i="9"/>
  <c r="F1629" i="9"/>
  <c r="F1628" i="9"/>
  <c r="F1627" i="9"/>
  <c r="F1626" i="9"/>
  <c r="F1625" i="9"/>
  <c r="F1624" i="9"/>
  <c r="F1623" i="9"/>
  <c r="F1622" i="9"/>
  <c r="F1621" i="9"/>
  <c r="F1620" i="9"/>
  <c r="F1619" i="9"/>
  <c r="F1618" i="9"/>
  <c r="F1617" i="9"/>
  <c r="F1616" i="9"/>
  <c r="F1615" i="9"/>
  <c r="F1614" i="9"/>
  <c r="F1613" i="9"/>
  <c r="F1612" i="9"/>
  <c r="F1611" i="9"/>
  <c r="F1610" i="9"/>
  <c r="F1609" i="9"/>
  <c r="F1608" i="9"/>
  <c r="F1607" i="9"/>
  <c r="F1606" i="9"/>
  <c r="F1605" i="9"/>
  <c r="F1604" i="9"/>
  <c r="F1603" i="9"/>
  <c r="F1602" i="9"/>
  <c r="F1601" i="9"/>
  <c r="F1600" i="9"/>
  <c r="F1599" i="9"/>
  <c r="F1598" i="9"/>
  <c r="F1597" i="9"/>
  <c r="F1596" i="9"/>
  <c r="F1595" i="9"/>
  <c r="F1594" i="9"/>
  <c r="F1593" i="9"/>
  <c r="F1592" i="9"/>
  <c r="F1591" i="9"/>
  <c r="F1590" i="9"/>
  <c r="F1589" i="9"/>
  <c r="F1588" i="9"/>
  <c r="F1587" i="9"/>
  <c r="F1586" i="9"/>
  <c r="F1585" i="9"/>
  <c r="F1584" i="9"/>
  <c r="F1583" i="9"/>
  <c r="F1582" i="9"/>
  <c r="F1581" i="9"/>
  <c r="F1580" i="9"/>
  <c r="F1579" i="9"/>
  <c r="F1578" i="9"/>
  <c r="F1577" i="9"/>
  <c r="F1576" i="9"/>
  <c r="F1575" i="9"/>
  <c r="F1574" i="9"/>
  <c r="F1573" i="9"/>
  <c r="F1572" i="9"/>
  <c r="F1571" i="9"/>
  <c r="F1570" i="9"/>
  <c r="F1569" i="9"/>
  <c r="F1568" i="9"/>
  <c r="F1567" i="9"/>
  <c r="F1566" i="9"/>
  <c r="F1565" i="9"/>
  <c r="F1564" i="9"/>
  <c r="F1563" i="9"/>
  <c r="F1562" i="9"/>
  <c r="F1561" i="9"/>
  <c r="F1560" i="9"/>
  <c r="F1559" i="9"/>
  <c r="F1558" i="9"/>
  <c r="F1557" i="9"/>
  <c r="F1556" i="9"/>
  <c r="F1555" i="9"/>
  <c r="F1554" i="9"/>
  <c r="F1553" i="9"/>
  <c r="F1552" i="9"/>
  <c r="F1551" i="9"/>
  <c r="F1550" i="9"/>
  <c r="F1549" i="9"/>
  <c r="F1548" i="9"/>
  <c r="F1547" i="9"/>
  <c r="F1546" i="9"/>
  <c r="F1545" i="9"/>
  <c r="F1544" i="9"/>
  <c r="F1543" i="9"/>
  <c r="F1542" i="9"/>
  <c r="F1541" i="9"/>
  <c r="F1540" i="9"/>
  <c r="F1539" i="9"/>
  <c r="F1538" i="9"/>
  <c r="F1537" i="9"/>
  <c r="F1536" i="9"/>
  <c r="F1535" i="9"/>
  <c r="F1534" i="9"/>
  <c r="F1533" i="9"/>
  <c r="F1532" i="9"/>
  <c r="F1531" i="9"/>
  <c r="F1530" i="9"/>
  <c r="F1529" i="9"/>
  <c r="F1528" i="9"/>
  <c r="F1527" i="9"/>
  <c r="F1526" i="9"/>
  <c r="F1525" i="9"/>
  <c r="F1524" i="9"/>
  <c r="F1523" i="9"/>
  <c r="F1522" i="9"/>
  <c r="F1521" i="9"/>
  <c r="F1520" i="9"/>
  <c r="F1519" i="9"/>
  <c r="F1518" i="9"/>
  <c r="F1517" i="9"/>
  <c r="F1516" i="9"/>
  <c r="F1515" i="9"/>
  <c r="F1514" i="9"/>
  <c r="F1513" i="9"/>
  <c r="F1512" i="9"/>
  <c r="F1511" i="9"/>
  <c r="F1510" i="9"/>
  <c r="F1509" i="9"/>
  <c r="F1508" i="9"/>
  <c r="F1507" i="9"/>
  <c r="F1506" i="9"/>
  <c r="F1505" i="9"/>
  <c r="F1504" i="9"/>
  <c r="F1503" i="9"/>
  <c r="F1502" i="9"/>
  <c r="F1501" i="9"/>
  <c r="F1500" i="9"/>
  <c r="F1499" i="9"/>
  <c r="F1498" i="9"/>
  <c r="F1497" i="9"/>
  <c r="F1496" i="9"/>
  <c r="F1495" i="9"/>
  <c r="F1494" i="9"/>
  <c r="F1493" i="9"/>
  <c r="F1492" i="9"/>
  <c r="F1491" i="9"/>
  <c r="F1490" i="9"/>
  <c r="F1489" i="9"/>
  <c r="F1488" i="9"/>
  <c r="F1487" i="9"/>
  <c r="F1486" i="9"/>
  <c r="F1485" i="9"/>
  <c r="F1484" i="9"/>
  <c r="F1483" i="9"/>
  <c r="F1482" i="9"/>
  <c r="F1481" i="9"/>
  <c r="F1480" i="9"/>
  <c r="F1479" i="9"/>
  <c r="F1478" i="9"/>
  <c r="F1477" i="9"/>
  <c r="F1476" i="9"/>
  <c r="F1475" i="9"/>
  <c r="F1474" i="9"/>
  <c r="F1473" i="9"/>
  <c r="F1472" i="9"/>
  <c r="F1471" i="9"/>
  <c r="F1470" i="9"/>
  <c r="F1469" i="9"/>
  <c r="F1468" i="9"/>
  <c r="F1467" i="9"/>
  <c r="F1466" i="9"/>
  <c r="F1465" i="9"/>
  <c r="F1464" i="9"/>
  <c r="F1463" i="9"/>
  <c r="F1462" i="9"/>
  <c r="F1461" i="9"/>
  <c r="F1460" i="9"/>
  <c r="F1459" i="9"/>
  <c r="F1458" i="9"/>
  <c r="F1457" i="9"/>
  <c r="F1456" i="9"/>
  <c r="F1455" i="9"/>
  <c r="F1454" i="9"/>
  <c r="F1453" i="9"/>
  <c r="F1452" i="9"/>
  <c r="F1451" i="9"/>
  <c r="F1450" i="9"/>
  <c r="F1449" i="9"/>
  <c r="F1448" i="9"/>
  <c r="F1447" i="9"/>
  <c r="F1446" i="9"/>
  <c r="F1445" i="9"/>
  <c r="F1444" i="9"/>
  <c r="F1443" i="9"/>
  <c r="F1442" i="9"/>
  <c r="F1441" i="9"/>
  <c r="F1440" i="9"/>
  <c r="F1439" i="9"/>
  <c r="F1438" i="9"/>
  <c r="F1437" i="9"/>
  <c r="F1436" i="9"/>
  <c r="F1435" i="9"/>
  <c r="F1434" i="9"/>
  <c r="F1433" i="9"/>
  <c r="F1432" i="9"/>
  <c r="F1431" i="9"/>
  <c r="F1430" i="9"/>
  <c r="F1429" i="9"/>
  <c r="F1428" i="9"/>
  <c r="F1427" i="9"/>
  <c r="F1426" i="9"/>
  <c r="F1425" i="9"/>
  <c r="F1424" i="9"/>
  <c r="F1423" i="9"/>
  <c r="F1422" i="9"/>
  <c r="F1421" i="9"/>
  <c r="F1420" i="9"/>
  <c r="F1419" i="9"/>
  <c r="F1418" i="9"/>
  <c r="F1417" i="9"/>
  <c r="F1416" i="9"/>
  <c r="F1415" i="9"/>
  <c r="F1414" i="9"/>
  <c r="F1413" i="9"/>
  <c r="F1412" i="9"/>
  <c r="F1411" i="9"/>
  <c r="F1410" i="9"/>
  <c r="F1409" i="9"/>
  <c r="F1408" i="9"/>
  <c r="F1407" i="9"/>
  <c r="F1406" i="9"/>
  <c r="F1405" i="9"/>
  <c r="F1404" i="9"/>
  <c r="F1403" i="9"/>
  <c r="F1402" i="9"/>
  <c r="F1401" i="9"/>
  <c r="F1400" i="9"/>
  <c r="F1399" i="9"/>
  <c r="F1398" i="9"/>
  <c r="F1397" i="9"/>
  <c r="F1396" i="9"/>
  <c r="F1395" i="9"/>
  <c r="F1394" i="9"/>
  <c r="F1393" i="9"/>
  <c r="F1392" i="9"/>
  <c r="F1391" i="9"/>
  <c r="F1390" i="9"/>
  <c r="F1389" i="9"/>
  <c r="F1388" i="9"/>
  <c r="F1387" i="9"/>
  <c r="F1386" i="9"/>
  <c r="F1385" i="9"/>
  <c r="F1384" i="9"/>
  <c r="F1383" i="9"/>
  <c r="F1382" i="9"/>
  <c r="F1381" i="9"/>
  <c r="F1380" i="9"/>
  <c r="F1379" i="9"/>
  <c r="F1378" i="9"/>
  <c r="F1377" i="9"/>
  <c r="F1376" i="9"/>
  <c r="F1375" i="9"/>
  <c r="F1374" i="9"/>
  <c r="F1373" i="9"/>
  <c r="F1372" i="9"/>
  <c r="F1371" i="9"/>
  <c r="F1370" i="9"/>
  <c r="F1369" i="9"/>
  <c r="F1368" i="9"/>
  <c r="F1367" i="9"/>
  <c r="F1366" i="9"/>
  <c r="F1365" i="9"/>
  <c r="F1364" i="9"/>
  <c r="F1363" i="9"/>
  <c r="F1362" i="9"/>
  <c r="F1361" i="9"/>
  <c r="F1360" i="9"/>
  <c r="F1359" i="9"/>
  <c r="F1358" i="9"/>
  <c r="F1357" i="9"/>
  <c r="F1356" i="9"/>
  <c r="F1355" i="9"/>
  <c r="F1354" i="9"/>
  <c r="F1353" i="9"/>
  <c r="F1352" i="9"/>
  <c r="F1351" i="9"/>
  <c r="F1350" i="9"/>
  <c r="F1349" i="9"/>
  <c r="F1348" i="9"/>
  <c r="F1347" i="9"/>
  <c r="F1346" i="9"/>
  <c r="F1345" i="9"/>
  <c r="F1344" i="9"/>
  <c r="F1343" i="9"/>
  <c r="F1342" i="9"/>
  <c r="F1341" i="9"/>
  <c r="F1340" i="9"/>
  <c r="F1339" i="9"/>
  <c r="F1338" i="9"/>
  <c r="F1337" i="9"/>
  <c r="F1336" i="9"/>
  <c r="F1335" i="9"/>
  <c r="F1334" i="9"/>
  <c r="F1333" i="9"/>
  <c r="F1332" i="9"/>
  <c r="F1331" i="9"/>
  <c r="F1330" i="9"/>
  <c r="F1329" i="9"/>
  <c r="F1328" i="9"/>
  <c r="F1327" i="9"/>
  <c r="F1326" i="9"/>
  <c r="F1325" i="9"/>
  <c r="F1324" i="9"/>
  <c r="F1323" i="9"/>
  <c r="F1322" i="9"/>
  <c r="F1321" i="9"/>
  <c r="F1320" i="9"/>
  <c r="F1319" i="9"/>
  <c r="F1318" i="9"/>
  <c r="F1317" i="9"/>
  <c r="F1316" i="9"/>
  <c r="F1315" i="9"/>
  <c r="F1314" i="9"/>
  <c r="F1313" i="9"/>
  <c r="F1312" i="9"/>
  <c r="F1311" i="9"/>
  <c r="F1310" i="9"/>
  <c r="F1309" i="9"/>
  <c r="F1308" i="9"/>
  <c r="F1307" i="9"/>
  <c r="F1306" i="9"/>
  <c r="F1305" i="9"/>
  <c r="F1304" i="9"/>
  <c r="F1303" i="9"/>
  <c r="F1302" i="9"/>
  <c r="F1301" i="9"/>
  <c r="F1300" i="9"/>
  <c r="F1299" i="9"/>
  <c r="F1298" i="9"/>
  <c r="F1297" i="9"/>
  <c r="F1296" i="9"/>
  <c r="F1295" i="9"/>
  <c r="F1294" i="9"/>
  <c r="F1293" i="9"/>
  <c r="F1292" i="9"/>
  <c r="F1291" i="9"/>
  <c r="F1290" i="9"/>
  <c r="F1289" i="9"/>
  <c r="F1288" i="9"/>
  <c r="F1287" i="9"/>
  <c r="F1286" i="9"/>
  <c r="F1285" i="9"/>
  <c r="F1284" i="9"/>
  <c r="F1283" i="9"/>
  <c r="F1282" i="9"/>
  <c r="F1281" i="9"/>
  <c r="F1280" i="9"/>
  <c r="F1279" i="9"/>
  <c r="F1278" i="9"/>
  <c r="F1277" i="9"/>
  <c r="F1276" i="9"/>
  <c r="F1275" i="9"/>
  <c r="F1274" i="9"/>
  <c r="F1273" i="9"/>
  <c r="F1272" i="9"/>
  <c r="F1271" i="9"/>
  <c r="F1270" i="9"/>
  <c r="F1269" i="9"/>
  <c r="F1268" i="9"/>
  <c r="F1267" i="9"/>
  <c r="F1266" i="9"/>
  <c r="F1265" i="9"/>
  <c r="F1264" i="9"/>
  <c r="F1263" i="9"/>
  <c r="F1262" i="9"/>
  <c r="F1261" i="9"/>
  <c r="F1260" i="9"/>
  <c r="F1259" i="9"/>
  <c r="F1258" i="9"/>
  <c r="F1257" i="9"/>
  <c r="F1256" i="9"/>
  <c r="F1255" i="9"/>
  <c r="F1254" i="9"/>
  <c r="F1253" i="9"/>
  <c r="F1252" i="9"/>
  <c r="F1251" i="9"/>
  <c r="F1250" i="9"/>
  <c r="F1249" i="9"/>
  <c r="F1248" i="9"/>
  <c r="F1247" i="9"/>
  <c r="F1246" i="9"/>
  <c r="F1245" i="9"/>
  <c r="F1244" i="9"/>
  <c r="F1243" i="9"/>
  <c r="F1242" i="9"/>
  <c r="F1241" i="9"/>
  <c r="F1240" i="9"/>
  <c r="F1239" i="9"/>
  <c r="F1238" i="9"/>
  <c r="F1237" i="9"/>
  <c r="F1236" i="9"/>
  <c r="F1235" i="9"/>
  <c r="F1234" i="9"/>
  <c r="F1233" i="9"/>
  <c r="F1232" i="9"/>
  <c r="F1231" i="9"/>
  <c r="F1230" i="9"/>
  <c r="F1229" i="9"/>
  <c r="F1228" i="9"/>
  <c r="F1227" i="9"/>
  <c r="F1226" i="9"/>
  <c r="F1225" i="9"/>
  <c r="F1224" i="9"/>
  <c r="F1223" i="9"/>
  <c r="F1222" i="9"/>
  <c r="F1221" i="9"/>
  <c r="F1220" i="9"/>
  <c r="F1219" i="9"/>
  <c r="F1218" i="9"/>
  <c r="F1217" i="9"/>
  <c r="F1216" i="9"/>
  <c r="F1215" i="9"/>
  <c r="F1214" i="9"/>
  <c r="F1213" i="9"/>
  <c r="F1212" i="9"/>
  <c r="F1211" i="9"/>
  <c r="F1210" i="9"/>
  <c r="F1209" i="9"/>
  <c r="F1208" i="9"/>
  <c r="F1207" i="9"/>
  <c r="F1206" i="9"/>
  <c r="F1205" i="9"/>
  <c r="F1204" i="9"/>
  <c r="F1203" i="9"/>
  <c r="F1202" i="9"/>
  <c r="F1201" i="9"/>
  <c r="F1200" i="9"/>
  <c r="F1199" i="9"/>
  <c r="F1198" i="9"/>
  <c r="F1197" i="9"/>
  <c r="F1196" i="9"/>
  <c r="F1195" i="9"/>
  <c r="F1194" i="9"/>
  <c r="F1193" i="9"/>
  <c r="F1192" i="9"/>
  <c r="F1191" i="9"/>
  <c r="F1190" i="9"/>
  <c r="F1189" i="9"/>
  <c r="F1188" i="9"/>
  <c r="F1187" i="9"/>
  <c r="F1186" i="9"/>
  <c r="F1185" i="9"/>
  <c r="F1184" i="9"/>
  <c r="F1183" i="9"/>
  <c r="F1182" i="9"/>
  <c r="F1181" i="9"/>
  <c r="F1180" i="9"/>
  <c r="F1179" i="9"/>
  <c r="F1178" i="9"/>
  <c r="F1177" i="9"/>
  <c r="F1176" i="9"/>
  <c r="F1175" i="9"/>
  <c r="F1174" i="9"/>
  <c r="F1173" i="9"/>
  <c r="F1172" i="9"/>
  <c r="F1171" i="9"/>
  <c r="F1170" i="9"/>
  <c r="F1169" i="9"/>
  <c r="F1168" i="9"/>
  <c r="F1167" i="9"/>
  <c r="F1166" i="9"/>
  <c r="F1165" i="9"/>
  <c r="F1164" i="9"/>
  <c r="F1163" i="9"/>
  <c r="F1162" i="9"/>
  <c r="F1161" i="9"/>
  <c r="F1160" i="9"/>
  <c r="F1159" i="9"/>
  <c r="F1158" i="9"/>
  <c r="F1157" i="9"/>
  <c r="F1156" i="9"/>
  <c r="F1155" i="9"/>
  <c r="F1154" i="9"/>
  <c r="F1153" i="9"/>
  <c r="F1152" i="9"/>
  <c r="F1151" i="9"/>
  <c r="F1150" i="9"/>
  <c r="F1149" i="9"/>
  <c r="F1148" i="9"/>
  <c r="F1147" i="9"/>
  <c r="F1146" i="9"/>
  <c r="F1145" i="9"/>
  <c r="F1144" i="9"/>
  <c r="F1143" i="9"/>
  <c r="F1142" i="9"/>
  <c r="F1141" i="9"/>
  <c r="F1140" i="9"/>
  <c r="F1139" i="9"/>
  <c r="F1138" i="9"/>
  <c r="F1137" i="9"/>
  <c r="F1136" i="9"/>
  <c r="F1135" i="9"/>
  <c r="F1134" i="9"/>
  <c r="F1133" i="9"/>
  <c r="F1132" i="9"/>
  <c r="F1131" i="9"/>
  <c r="F1130" i="9"/>
  <c r="F1129" i="9"/>
  <c r="F1128" i="9"/>
  <c r="F1127" i="9"/>
  <c r="F1126" i="9"/>
  <c r="F1125" i="9"/>
  <c r="F1124" i="9"/>
  <c r="F1123" i="9"/>
  <c r="F1122" i="9"/>
  <c r="F1121" i="9"/>
  <c r="F1120" i="9"/>
  <c r="F1119" i="9"/>
  <c r="F1118" i="9"/>
  <c r="F1117" i="9"/>
  <c r="F1116" i="9"/>
  <c r="F1115" i="9"/>
  <c r="F1114" i="9"/>
  <c r="F1113" i="9"/>
  <c r="F1112" i="9"/>
  <c r="F1111" i="9"/>
  <c r="F1110" i="9"/>
  <c r="F1109" i="9"/>
  <c r="F1108" i="9"/>
  <c r="F1107" i="9"/>
  <c r="F1106" i="9"/>
  <c r="F1105" i="9"/>
  <c r="F1104" i="9"/>
  <c r="F1103" i="9"/>
  <c r="F1102" i="9"/>
  <c r="F1101" i="9"/>
  <c r="F1100" i="9"/>
  <c r="F1099" i="9"/>
  <c r="F1098" i="9"/>
  <c r="F1097" i="9"/>
  <c r="F1096" i="9"/>
  <c r="F1095" i="9"/>
  <c r="F1094" i="9"/>
  <c r="F1093" i="9"/>
  <c r="F1092" i="9"/>
  <c r="F1091" i="9"/>
  <c r="F1090" i="9"/>
  <c r="F1089" i="9"/>
  <c r="F1088" i="9"/>
  <c r="F1087" i="9"/>
  <c r="F1086" i="9"/>
  <c r="F1085" i="9"/>
  <c r="F1084" i="9"/>
  <c r="F1083" i="9"/>
  <c r="F1082" i="9"/>
  <c r="F1081" i="9"/>
  <c r="F1080" i="9"/>
  <c r="F1079" i="9"/>
  <c r="F1078" i="9"/>
  <c r="F1077" i="9"/>
  <c r="F1076" i="9"/>
  <c r="F1075" i="9"/>
  <c r="F1074" i="9"/>
  <c r="F1073" i="9"/>
  <c r="F1072" i="9"/>
  <c r="F1071" i="9"/>
  <c r="F1070" i="9"/>
  <c r="F1069" i="9"/>
  <c r="F1068" i="9"/>
  <c r="F1067" i="9"/>
  <c r="F1066" i="9"/>
  <c r="F1065" i="9"/>
  <c r="F1064" i="9"/>
  <c r="F1063" i="9"/>
  <c r="F1062" i="9"/>
  <c r="F1061" i="9"/>
  <c r="F1060" i="9"/>
  <c r="F1059" i="9"/>
  <c r="F1058" i="9"/>
  <c r="F1057" i="9"/>
  <c r="F1056" i="9"/>
  <c r="F1055" i="9"/>
  <c r="F1054" i="9"/>
  <c r="F1053" i="9"/>
  <c r="F1052" i="9"/>
  <c r="F1051" i="9"/>
  <c r="F1050" i="9"/>
  <c r="F1049" i="9"/>
  <c r="F1048" i="9"/>
  <c r="F1047" i="9"/>
  <c r="F1046" i="9"/>
  <c r="F1045" i="9"/>
  <c r="F1044" i="9"/>
  <c r="F1043" i="9"/>
  <c r="F1042" i="9"/>
  <c r="F1041" i="9"/>
  <c r="F1040" i="9"/>
  <c r="F1039" i="9"/>
  <c r="F1038" i="9"/>
  <c r="F1037" i="9"/>
  <c r="F1036" i="9"/>
  <c r="F1035" i="9"/>
  <c r="F1034" i="9"/>
  <c r="F1033" i="9"/>
  <c r="F1032" i="9"/>
  <c r="F1031" i="9"/>
  <c r="F1030" i="9"/>
  <c r="F1029" i="9"/>
  <c r="F1028" i="9"/>
  <c r="F1027" i="9"/>
  <c r="F1026" i="9"/>
  <c r="F1025" i="9"/>
  <c r="F1024" i="9"/>
  <c r="F1023" i="9"/>
  <c r="F1022" i="9"/>
  <c r="F1021" i="9"/>
  <c r="F1020" i="9"/>
  <c r="F1019" i="9"/>
  <c r="F1018" i="9"/>
  <c r="F1017" i="9"/>
  <c r="F1016" i="9"/>
  <c r="F1015" i="9"/>
  <c r="F1014" i="9"/>
  <c r="F1013" i="9"/>
  <c r="F1012" i="9"/>
  <c r="F1011" i="9"/>
  <c r="F1010" i="9"/>
  <c r="F1009" i="9"/>
  <c r="F1008" i="9"/>
  <c r="F1007" i="9"/>
  <c r="F1006" i="9"/>
  <c r="F1005" i="9"/>
  <c r="F1004" i="9"/>
  <c r="F1003" i="9"/>
  <c r="F1002" i="9"/>
  <c r="F1001" i="9"/>
  <c r="F1000" i="9"/>
  <c r="F999" i="9"/>
  <c r="F998" i="9"/>
  <c r="F997" i="9"/>
  <c r="F996" i="9"/>
  <c r="F995" i="9"/>
  <c r="F994" i="9"/>
  <c r="F993" i="9"/>
  <c r="F992" i="9"/>
  <c r="F991" i="9"/>
  <c r="F990" i="9"/>
  <c r="F989" i="9"/>
  <c r="F988" i="9"/>
  <c r="F987" i="9"/>
  <c r="F986" i="9"/>
  <c r="F985" i="9"/>
  <c r="F984" i="9"/>
  <c r="F983" i="9"/>
  <c r="F982" i="9"/>
  <c r="F981" i="9"/>
  <c r="F980" i="9"/>
  <c r="F979" i="9"/>
  <c r="F978" i="9"/>
  <c r="F977" i="9"/>
  <c r="F976" i="9"/>
  <c r="F975" i="9"/>
  <c r="F974" i="9"/>
  <c r="F973" i="9"/>
  <c r="F972" i="9"/>
  <c r="F971" i="9"/>
  <c r="F970" i="9"/>
  <c r="F969" i="9"/>
  <c r="F968" i="9"/>
  <c r="F967" i="9"/>
  <c r="F966" i="9"/>
  <c r="F965" i="9"/>
  <c r="F964" i="9"/>
  <c r="F963" i="9"/>
  <c r="F962" i="9"/>
  <c r="F961" i="9"/>
  <c r="F960" i="9"/>
  <c r="F959" i="9"/>
  <c r="F958" i="9"/>
  <c r="F957" i="9"/>
  <c r="F956" i="9"/>
  <c r="F955" i="9"/>
  <c r="F954" i="9"/>
  <c r="F953" i="9"/>
  <c r="F952" i="9"/>
  <c r="F951" i="9"/>
  <c r="F950" i="9"/>
  <c r="F949" i="9"/>
  <c r="F948" i="9"/>
  <c r="F947" i="9"/>
  <c r="F946" i="9"/>
  <c r="F945" i="9"/>
  <c r="F944" i="9"/>
  <c r="F943" i="9"/>
  <c r="F942" i="9"/>
  <c r="F941" i="9"/>
  <c r="F940" i="9"/>
  <c r="F939" i="9"/>
  <c r="F938" i="9"/>
  <c r="F937" i="9"/>
  <c r="F936" i="9"/>
  <c r="F935" i="9"/>
  <c r="F934" i="9"/>
  <c r="F933" i="9"/>
  <c r="F932" i="9"/>
  <c r="F931" i="9"/>
  <c r="F930" i="9"/>
  <c r="F929" i="9"/>
  <c r="F928" i="9"/>
  <c r="F927" i="9"/>
  <c r="F926" i="9"/>
  <c r="F925" i="9"/>
  <c r="F924" i="9"/>
  <c r="F923" i="9"/>
  <c r="F922" i="9"/>
  <c r="F921" i="9"/>
  <c r="F920" i="9"/>
  <c r="F919" i="9"/>
  <c r="F918" i="9"/>
  <c r="F917" i="9"/>
  <c r="F916" i="9"/>
  <c r="F915" i="9"/>
  <c r="F914" i="9"/>
  <c r="F913" i="9"/>
  <c r="F912" i="9"/>
  <c r="F911" i="9"/>
  <c r="F910" i="9"/>
  <c r="F909" i="9"/>
  <c r="F908" i="9"/>
  <c r="F907" i="9"/>
  <c r="F906" i="9"/>
  <c r="F905" i="9"/>
  <c r="F904" i="9"/>
  <c r="F903" i="9"/>
  <c r="F902" i="9"/>
  <c r="F901" i="9"/>
  <c r="F900" i="9"/>
  <c r="F899" i="9"/>
  <c r="F898" i="9"/>
  <c r="F897" i="9"/>
  <c r="F896" i="9"/>
  <c r="F895" i="9"/>
  <c r="F894" i="9"/>
  <c r="F893" i="9"/>
  <c r="F892" i="9"/>
  <c r="F891" i="9"/>
  <c r="F890" i="9"/>
  <c r="F889" i="9"/>
  <c r="F888" i="9"/>
  <c r="F887" i="9"/>
  <c r="F886" i="9"/>
  <c r="F885" i="9"/>
  <c r="F884" i="9"/>
  <c r="F883" i="9"/>
  <c r="F882" i="9"/>
  <c r="F881" i="9"/>
  <c r="F880" i="9"/>
  <c r="F879" i="9"/>
  <c r="F878" i="9"/>
  <c r="F877" i="9"/>
  <c r="F876" i="9"/>
  <c r="F875" i="9"/>
  <c r="F874" i="9"/>
  <c r="F873" i="9"/>
  <c r="F872" i="9"/>
  <c r="F871" i="9"/>
  <c r="F870" i="9"/>
  <c r="F869" i="9"/>
  <c r="F868" i="9"/>
  <c r="F867" i="9"/>
  <c r="F866" i="9"/>
  <c r="F865" i="9"/>
  <c r="F864" i="9"/>
  <c r="F863" i="9"/>
  <c r="F862" i="9"/>
  <c r="F861" i="9"/>
  <c r="F860" i="9"/>
  <c r="F859" i="9"/>
  <c r="F858" i="9"/>
  <c r="F857" i="9"/>
  <c r="F856" i="9"/>
  <c r="F855" i="9"/>
  <c r="F854" i="9"/>
  <c r="F853" i="9"/>
  <c r="F852" i="9"/>
  <c r="F851" i="9"/>
  <c r="F850" i="9"/>
  <c r="F849" i="9"/>
  <c r="F848" i="9"/>
  <c r="F847" i="9"/>
  <c r="F846" i="9"/>
  <c r="F845" i="9"/>
  <c r="F844" i="9"/>
  <c r="F843" i="9"/>
  <c r="F842" i="9"/>
  <c r="F841" i="9"/>
  <c r="F840" i="9"/>
  <c r="F839" i="9"/>
  <c r="F838" i="9"/>
  <c r="F837" i="9"/>
  <c r="F836" i="9"/>
  <c r="F835" i="9"/>
  <c r="F834" i="9"/>
  <c r="F833" i="9"/>
  <c r="F832" i="9"/>
  <c r="F831" i="9"/>
  <c r="F830" i="9"/>
  <c r="F829" i="9"/>
  <c r="F828" i="9"/>
  <c r="F827" i="9"/>
  <c r="F826" i="9"/>
  <c r="F825" i="9"/>
  <c r="F824" i="9"/>
  <c r="F823" i="9"/>
  <c r="F822" i="9"/>
  <c r="F821" i="9"/>
  <c r="F820" i="9"/>
  <c r="F819" i="9"/>
  <c r="F818" i="9"/>
  <c r="F817" i="9"/>
  <c r="F816" i="9"/>
  <c r="F815" i="9"/>
  <c r="F814" i="9"/>
  <c r="F813" i="9"/>
  <c r="F812" i="9"/>
  <c r="F811" i="9"/>
  <c r="F810" i="9"/>
  <c r="F809" i="9"/>
  <c r="F808" i="9"/>
  <c r="F807" i="9"/>
  <c r="F806" i="9"/>
  <c r="F805" i="9"/>
  <c r="F804" i="9"/>
  <c r="F803" i="9"/>
  <c r="F802" i="9"/>
  <c r="F801" i="9"/>
  <c r="F800" i="9"/>
  <c r="F799" i="9"/>
  <c r="F798" i="9"/>
  <c r="F797" i="9"/>
  <c r="F796" i="9"/>
  <c r="F795" i="9"/>
  <c r="F794" i="9"/>
  <c r="F793" i="9"/>
  <c r="F792" i="9"/>
  <c r="F791" i="9"/>
  <c r="F790" i="9"/>
  <c r="F789" i="9"/>
  <c r="F788" i="9"/>
  <c r="F787" i="9"/>
  <c r="F786" i="9"/>
  <c r="F785" i="9"/>
  <c r="F784" i="9"/>
  <c r="F783" i="9"/>
  <c r="F782" i="9"/>
  <c r="B5" i="7"/>
  <c r="A5" i="5"/>
  <c r="E5" i="7"/>
  <c r="C5" i="7" s="1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6" i="7"/>
  <c r="E755" i="7"/>
  <c r="E754" i="7"/>
  <c r="E753" i="7"/>
  <c r="E752" i="7"/>
  <c r="E751" i="7"/>
  <c r="E750" i="7"/>
  <c r="E749" i="7"/>
  <c r="E748" i="7"/>
  <c r="E747" i="7"/>
  <c r="E746" i="7"/>
  <c r="E745" i="7"/>
  <c r="E744" i="7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2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7" i="7"/>
  <c r="E596" i="7"/>
  <c r="E598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4" i="7"/>
  <c r="E333" i="7"/>
  <c r="E335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F2132" i="7"/>
  <c r="E2132" i="7"/>
  <c r="F2131" i="7"/>
  <c r="E2131" i="7"/>
  <c r="F2130" i="7"/>
  <c r="E2130" i="7"/>
  <c r="F2129" i="7"/>
  <c r="E2129" i="7"/>
  <c r="F2128" i="7"/>
  <c r="E2128" i="7"/>
  <c r="F2127" i="7"/>
  <c r="E2127" i="7"/>
  <c r="F2126" i="7"/>
  <c r="E2126" i="7"/>
  <c r="F2125" i="7"/>
  <c r="E2125" i="7"/>
  <c r="F2124" i="7"/>
  <c r="E2124" i="7"/>
  <c r="F2123" i="7"/>
  <c r="E2123" i="7"/>
  <c r="F2122" i="7"/>
  <c r="E2122" i="7"/>
  <c r="F2121" i="7"/>
  <c r="E2121" i="7"/>
  <c r="F2120" i="7"/>
  <c r="E2120" i="7"/>
  <c r="F2119" i="7"/>
  <c r="E2119" i="7"/>
  <c r="F2118" i="7"/>
  <c r="E2118" i="7"/>
  <c r="F2117" i="7"/>
  <c r="E2117" i="7"/>
  <c r="F2116" i="7"/>
  <c r="E2116" i="7"/>
  <c r="F2115" i="7"/>
  <c r="E2115" i="7"/>
  <c r="F2114" i="7"/>
  <c r="E2114" i="7"/>
  <c r="F2113" i="7"/>
  <c r="E2113" i="7"/>
  <c r="F2112" i="7"/>
  <c r="E2112" i="7"/>
  <c r="F2111" i="7"/>
  <c r="E2111" i="7"/>
  <c r="F2110" i="7"/>
  <c r="E2110" i="7"/>
  <c r="F2109" i="7"/>
  <c r="E2109" i="7"/>
  <c r="F2108" i="7"/>
  <c r="E2108" i="7"/>
  <c r="F2107" i="7"/>
  <c r="E2107" i="7"/>
  <c r="F2106" i="7"/>
  <c r="E2106" i="7"/>
  <c r="F2105" i="7"/>
  <c r="E2105" i="7"/>
  <c r="F2104" i="7"/>
  <c r="E2104" i="7"/>
  <c r="F2103" i="7"/>
  <c r="E2103" i="7"/>
  <c r="F2102" i="7"/>
  <c r="E2102" i="7"/>
  <c r="F2101" i="7"/>
  <c r="E2101" i="7"/>
  <c r="F2100" i="7"/>
  <c r="E2100" i="7"/>
  <c r="F2099" i="7"/>
  <c r="E2099" i="7"/>
  <c r="F2098" i="7"/>
  <c r="E2098" i="7"/>
  <c r="F2097" i="7"/>
  <c r="E2097" i="7"/>
  <c r="F2096" i="7"/>
  <c r="E2096" i="7"/>
  <c r="F2095" i="7"/>
  <c r="E2095" i="7"/>
  <c r="F2094" i="7"/>
  <c r="E2094" i="7"/>
  <c r="F2093" i="7"/>
  <c r="E2093" i="7"/>
  <c r="F2092" i="7"/>
  <c r="E2092" i="7"/>
  <c r="F2091" i="7"/>
  <c r="E2091" i="7"/>
  <c r="F2090" i="7"/>
  <c r="E2090" i="7"/>
  <c r="F2089" i="7"/>
  <c r="E2089" i="7"/>
  <c r="F2088" i="7"/>
  <c r="E2088" i="7"/>
  <c r="F2087" i="7"/>
  <c r="E2087" i="7"/>
  <c r="F2086" i="7"/>
  <c r="E2086" i="7"/>
  <c r="F2085" i="7"/>
  <c r="E2085" i="7"/>
  <c r="F2084" i="7"/>
  <c r="E2084" i="7"/>
  <c r="F2083" i="7"/>
  <c r="E2083" i="7"/>
  <c r="F2082" i="7"/>
  <c r="E2082" i="7"/>
  <c r="F2081" i="7"/>
  <c r="E2081" i="7"/>
  <c r="F2080" i="7"/>
  <c r="E2080" i="7"/>
  <c r="F2079" i="7"/>
  <c r="E2079" i="7"/>
  <c r="F2078" i="7"/>
  <c r="E2078" i="7"/>
  <c r="F2077" i="7"/>
  <c r="E2077" i="7"/>
  <c r="F2076" i="7"/>
  <c r="E2076" i="7"/>
  <c r="F2075" i="7"/>
  <c r="E2075" i="7"/>
  <c r="F2074" i="7"/>
  <c r="E2074" i="7"/>
  <c r="F2073" i="7"/>
  <c r="E2073" i="7"/>
  <c r="F2072" i="7"/>
  <c r="E2072" i="7"/>
  <c r="F2071" i="7"/>
  <c r="E2071" i="7"/>
  <c r="F2070" i="7"/>
  <c r="E2070" i="7"/>
  <c r="F2069" i="7"/>
  <c r="E2069" i="7"/>
  <c r="F2068" i="7"/>
  <c r="E2068" i="7"/>
  <c r="F2067" i="7"/>
  <c r="E2067" i="7"/>
  <c r="F2066" i="7"/>
  <c r="E2066" i="7"/>
  <c r="F2065" i="7"/>
  <c r="E2065" i="7"/>
  <c r="F2064" i="7"/>
  <c r="E2064" i="7"/>
  <c r="F2063" i="7"/>
  <c r="E2063" i="7"/>
  <c r="F2062" i="7"/>
  <c r="E2062" i="7"/>
  <c r="F2061" i="7"/>
  <c r="E2061" i="7"/>
  <c r="F2060" i="7"/>
  <c r="E2060" i="7"/>
  <c r="F2059" i="7"/>
  <c r="E2059" i="7"/>
  <c r="F2058" i="7"/>
  <c r="E2058" i="7"/>
  <c r="F2057" i="7"/>
  <c r="E2057" i="7"/>
  <c r="F2056" i="7"/>
  <c r="E2056" i="7"/>
  <c r="F2055" i="7"/>
  <c r="E2055" i="7"/>
  <c r="F2054" i="7"/>
  <c r="E2054" i="7"/>
  <c r="F2053" i="7"/>
  <c r="E2053" i="7"/>
  <c r="F2052" i="7"/>
  <c r="E2052" i="7"/>
  <c r="F2051" i="7"/>
  <c r="E2051" i="7"/>
  <c r="F2050" i="7"/>
  <c r="E2050" i="7"/>
  <c r="F2049" i="7"/>
  <c r="E2049" i="7"/>
  <c r="F2048" i="7"/>
  <c r="E2048" i="7"/>
  <c r="F2047" i="7"/>
  <c r="E2047" i="7"/>
  <c r="F2046" i="7"/>
  <c r="E2046" i="7"/>
  <c r="F2045" i="7"/>
  <c r="E2045" i="7"/>
  <c r="F2044" i="7"/>
  <c r="E2044" i="7"/>
  <c r="F2043" i="7"/>
  <c r="E2043" i="7"/>
  <c r="F2042" i="7"/>
  <c r="E2042" i="7"/>
  <c r="F2041" i="7"/>
  <c r="E2041" i="7"/>
  <c r="F2040" i="7"/>
  <c r="E2040" i="7"/>
  <c r="F2039" i="7"/>
  <c r="E2039" i="7"/>
  <c r="F2038" i="7"/>
  <c r="E2038" i="7"/>
  <c r="F2037" i="7"/>
  <c r="E2037" i="7"/>
  <c r="F2036" i="7"/>
  <c r="E2036" i="7"/>
  <c r="F2035" i="7"/>
  <c r="E2035" i="7"/>
  <c r="F2034" i="7"/>
  <c r="E2034" i="7"/>
  <c r="F2033" i="7"/>
  <c r="E2033" i="7"/>
  <c r="F2032" i="7"/>
  <c r="E2032" i="7"/>
  <c r="F2031" i="7"/>
  <c r="E2031" i="7"/>
  <c r="F2030" i="7"/>
  <c r="E2030" i="7"/>
  <c r="F2029" i="7"/>
  <c r="E2029" i="7"/>
  <c r="F2028" i="7"/>
  <c r="E2028" i="7"/>
  <c r="F2027" i="7"/>
  <c r="E2027" i="7"/>
  <c r="F2026" i="7"/>
  <c r="E2026" i="7"/>
  <c r="F2025" i="7"/>
  <c r="E2025" i="7"/>
  <c r="F2024" i="7"/>
  <c r="E2024" i="7"/>
  <c r="F2023" i="7"/>
  <c r="E2023" i="7"/>
  <c r="F2022" i="7"/>
  <c r="E2022" i="7"/>
  <c r="F2021" i="7"/>
  <c r="E2021" i="7"/>
  <c r="F2020" i="7"/>
  <c r="E2020" i="7"/>
  <c r="F2019" i="7"/>
  <c r="E2019" i="7"/>
  <c r="F2018" i="7"/>
  <c r="E2018" i="7"/>
  <c r="F2017" i="7"/>
  <c r="E2017" i="7"/>
  <c r="F2016" i="7"/>
  <c r="E2016" i="7"/>
  <c r="F2015" i="7"/>
  <c r="E2015" i="7"/>
  <c r="F2014" i="7"/>
  <c r="E2014" i="7"/>
  <c r="F2013" i="7"/>
  <c r="E2013" i="7"/>
  <c r="F2012" i="7"/>
  <c r="E2012" i="7"/>
  <c r="F2011" i="7"/>
  <c r="E2011" i="7"/>
  <c r="F2010" i="7"/>
  <c r="E2010" i="7"/>
  <c r="F2009" i="7"/>
  <c r="E2009" i="7"/>
  <c r="F2008" i="7"/>
  <c r="E2008" i="7"/>
  <c r="F2007" i="7"/>
  <c r="E2007" i="7"/>
  <c r="F2006" i="7"/>
  <c r="E2006" i="7"/>
  <c r="F2005" i="7"/>
  <c r="E2005" i="7"/>
  <c r="F2004" i="7"/>
  <c r="E2004" i="7"/>
  <c r="F2003" i="7"/>
  <c r="E2003" i="7"/>
  <c r="F2002" i="7"/>
  <c r="E2002" i="7"/>
  <c r="F2001" i="7"/>
  <c r="E2001" i="7"/>
  <c r="F2000" i="7"/>
  <c r="E2000" i="7"/>
  <c r="F1999" i="7"/>
  <c r="E1999" i="7"/>
  <c r="F1998" i="7"/>
  <c r="E1998" i="7"/>
  <c r="F1997" i="7"/>
  <c r="E1997" i="7"/>
  <c r="F1996" i="7"/>
  <c r="E1996" i="7"/>
  <c r="F1995" i="7"/>
  <c r="E1995" i="7"/>
  <c r="F1994" i="7"/>
  <c r="E1994" i="7"/>
  <c r="F1993" i="7"/>
  <c r="E1993" i="7"/>
  <c r="F1992" i="7"/>
  <c r="E1992" i="7"/>
  <c r="F1991" i="7"/>
  <c r="E1991" i="7"/>
  <c r="F1990" i="7"/>
  <c r="E1990" i="7"/>
  <c r="F1989" i="7"/>
  <c r="E1989" i="7"/>
  <c r="F1988" i="7"/>
  <c r="E1988" i="7"/>
  <c r="F1987" i="7"/>
  <c r="E1987" i="7"/>
  <c r="F1986" i="7"/>
  <c r="E1986" i="7"/>
  <c r="F1985" i="7"/>
  <c r="E1985" i="7"/>
  <c r="F1984" i="7"/>
  <c r="E1984" i="7"/>
  <c r="F1983" i="7"/>
  <c r="E1983" i="7"/>
  <c r="F1982" i="7"/>
  <c r="E1982" i="7"/>
  <c r="F1981" i="7"/>
  <c r="E1981" i="7"/>
  <c r="F1980" i="7"/>
  <c r="E1980" i="7"/>
  <c r="F1979" i="7"/>
  <c r="E1979" i="7"/>
  <c r="F1978" i="7"/>
  <c r="E1978" i="7"/>
  <c r="F1977" i="7"/>
  <c r="E1977" i="7"/>
  <c r="F1976" i="7"/>
  <c r="E1976" i="7"/>
  <c r="F1975" i="7"/>
  <c r="E1975" i="7"/>
  <c r="F1974" i="7"/>
  <c r="E1974" i="7"/>
  <c r="F1973" i="7"/>
  <c r="E1973" i="7"/>
  <c r="F1972" i="7"/>
  <c r="E1972" i="7"/>
  <c r="F1971" i="7"/>
  <c r="E1971" i="7"/>
  <c r="F1970" i="7"/>
  <c r="E1970" i="7"/>
  <c r="F1969" i="7"/>
  <c r="E1969" i="7"/>
  <c r="F1968" i="7"/>
  <c r="E1968" i="7"/>
  <c r="F1967" i="7"/>
  <c r="E1967" i="7"/>
  <c r="F1966" i="7"/>
  <c r="E1966" i="7"/>
  <c r="F1965" i="7"/>
  <c r="E1965" i="7"/>
  <c r="F1964" i="7"/>
  <c r="E1964" i="7"/>
  <c r="F1963" i="7"/>
  <c r="E1963" i="7"/>
  <c r="F1962" i="7"/>
  <c r="E1962" i="7"/>
  <c r="F1961" i="7"/>
  <c r="E1961" i="7"/>
  <c r="F1960" i="7"/>
  <c r="E1960" i="7"/>
  <c r="F1959" i="7"/>
  <c r="E1959" i="7"/>
  <c r="F1958" i="7"/>
  <c r="E1958" i="7"/>
  <c r="F1957" i="7"/>
  <c r="E1957" i="7"/>
  <c r="F1956" i="7"/>
  <c r="E1956" i="7"/>
  <c r="F1955" i="7"/>
  <c r="E1955" i="7"/>
  <c r="F1954" i="7"/>
  <c r="E1954" i="7"/>
  <c r="F1953" i="7"/>
  <c r="E1953" i="7"/>
  <c r="F1952" i="7"/>
  <c r="E1952" i="7"/>
  <c r="F1951" i="7"/>
  <c r="E1951" i="7"/>
  <c r="F1950" i="7"/>
  <c r="E1950" i="7"/>
  <c r="F1949" i="7"/>
  <c r="E1949" i="7"/>
  <c r="F1948" i="7"/>
  <c r="E1948" i="7"/>
  <c r="F1947" i="7"/>
  <c r="E1947" i="7"/>
  <c r="F1946" i="7"/>
  <c r="E1946" i="7"/>
  <c r="F1945" i="7"/>
  <c r="E1945" i="7"/>
  <c r="F1944" i="7"/>
  <c r="E1944" i="7"/>
  <c r="F1943" i="7"/>
  <c r="E1943" i="7"/>
  <c r="F1942" i="7"/>
  <c r="E1942" i="7"/>
  <c r="F1941" i="7"/>
  <c r="E1941" i="7"/>
  <c r="F1940" i="7"/>
  <c r="E1940" i="7"/>
  <c r="F1939" i="7"/>
  <c r="E1939" i="7"/>
  <c r="F1938" i="7"/>
  <c r="E1938" i="7"/>
  <c r="F1937" i="7"/>
  <c r="E1937" i="7"/>
  <c r="F1936" i="7"/>
  <c r="E1936" i="7"/>
  <c r="F1935" i="7"/>
  <c r="E1935" i="7"/>
  <c r="F1934" i="7"/>
  <c r="E1934" i="7"/>
  <c r="F1933" i="7"/>
  <c r="E1933" i="7"/>
  <c r="F1932" i="7"/>
  <c r="E1932" i="7"/>
  <c r="F1931" i="7"/>
  <c r="E1931" i="7"/>
  <c r="F1930" i="7"/>
  <c r="E1930" i="7"/>
  <c r="F1929" i="7"/>
  <c r="E1929" i="7"/>
  <c r="F1928" i="7"/>
  <c r="E1928" i="7"/>
  <c r="F1927" i="7"/>
  <c r="E1927" i="7"/>
  <c r="F1926" i="7"/>
  <c r="E1926" i="7"/>
  <c r="F1925" i="7"/>
  <c r="E1925" i="7"/>
  <c r="F1924" i="7"/>
  <c r="E1924" i="7"/>
  <c r="F1923" i="7"/>
  <c r="E1923" i="7"/>
  <c r="F1922" i="7"/>
  <c r="E1922" i="7"/>
  <c r="F1921" i="7"/>
  <c r="E1921" i="7"/>
  <c r="F1920" i="7"/>
  <c r="E1920" i="7"/>
  <c r="F1919" i="7"/>
  <c r="E1919" i="7"/>
  <c r="F1918" i="7"/>
  <c r="E1918" i="7"/>
  <c r="F1917" i="7"/>
  <c r="E1917" i="7"/>
  <c r="F1916" i="7"/>
  <c r="E1916" i="7"/>
  <c r="F1915" i="7"/>
  <c r="E1915" i="7"/>
  <c r="F1914" i="7"/>
  <c r="E1914" i="7"/>
  <c r="F1913" i="7"/>
  <c r="E1913" i="7"/>
  <c r="F1912" i="7"/>
  <c r="E1912" i="7"/>
  <c r="F1911" i="7"/>
  <c r="E1911" i="7"/>
  <c r="F1910" i="7"/>
  <c r="E1910" i="7"/>
  <c r="F1909" i="7"/>
  <c r="E1909" i="7"/>
  <c r="F1908" i="7"/>
  <c r="E1908" i="7"/>
  <c r="F1907" i="7"/>
  <c r="E1907" i="7"/>
  <c r="F1906" i="7"/>
  <c r="E1906" i="7"/>
  <c r="F1905" i="7"/>
  <c r="E1905" i="7"/>
  <c r="F1904" i="7"/>
  <c r="E1904" i="7"/>
  <c r="F1903" i="7"/>
  <c r="E1903" i="7"/>
  <c r="F1902" i="7"/>
  <c r="E1902" i="7"/>
  <c r="F1901" i="7"/>
  <c r="E1901" i="7"/>
  <c r="F1900" i="7"/>
  <c r="E1900" i="7"/>
  <c r="F1899" i="7"/>
  <c r="E1899" i="7"/>
  <c r="F1898" i="7"/>
  <c r="E1898" i="7"/>
  <c r="F1897" i="7"/>
  <c r="E1897" i="7"/>
  <c r="F1896" i="7"/>
  <c r="E1896" i="7"/>
  <c r="F1895" i="7"/>
  <c r="E1895" i="7"/>
  <c r="F1894" i="7"/>
  <c r="E1894" i="7"/>
  <c r="F1893" i="7"/>
  <c r="E1893" i="7"/>
  <c r="F1892" i="7"/>
  <c r="E1892" i="7"/>
  <c r="F1891" i="7"/>
  <c r="E1891" i="7"/>
  <c r="F1890" i="7"/>
  <c r="E1890" i="7"/>
  <c r="F1889" i="7"/>
  <c r="E1889" i="7"/>
  <c r="F1888" i="7"/>
  <c r="E1888" i="7"/>
  <c r="F1887" i="7"/>
  <c r="E1887" i="7"/>
  <c r="F1886" i="7"/>
  <c r="E1886" i="7"/>
  <c r="F1885" i="7"/>
  <c r="E1885" i="7"/>
  <c r="F1884" i="7"/>
  <c r="E1884" i="7"/>
  <c r="F1883" i="7"/>
  <c r="E1883" i="7"/>
  <c r="F1882" i="7"/>
  <c r="E1882" i="7"/>
  <c r="F1881" i="7"/>
  <c r="E1881" i="7"/>
  <c r="F1880" i="7"/>
  <c r="E1880" i="7"/>
  <c r="F1879" i="7"/>
  <c r="E1879" i="7"/>
  <c r="F1878" i="7"/>
  <c r="E1878" i="7"/>
  <c r="F1877" i="7"/>
  <c r="E1877" i="7"/>
  <c r="F1876" i="7"/>
  <c r="E1876" i="7"/>
  <c r="F1875" i="7"/>
  <c r="E1875" i="7"/>
  <c r="F1874" i="7"/>
  <c r="E1874" i="7"/>
  <c r="F1873" i="7"/>
  <c r="E1873" i="7"/>
  <c r="F1872" i="7"/>
  <c r="E1872" i="7"/>
  <c r="F1871" i="7"/>
  <c r="E1871" i="7"/>
  <c r="F1870" i="7"/>
  <c r="E1870" i="7"/>
  <c r="F1869" i="7"/>
  <c r="E1869" i="7"/>
  <c r="F1868" i="7"/>
  <c r="E1868" i="7"/>
  <c r="F1867" i="7"/>
  <c r="E1867" i="7"/>
  <c r="F1866" i="7"/>
  <c r="E1866" i="7"/>
  <c r="F1865" i="7"/>
  <c r="E1865" i="7"/>
  <c r="F1864" i="7"/>
  <c r="E1864" i="7"/>
  <c r="F1863" i="7"/>
  <c r="E1863" i="7"/>
  <c r="F1862" i="7"/>
  <c r="E1862" i="7"/>
  <c r="F1861" i="7"/>
  <c r="E1861" i="7"/>
  <c r="F1860" i="7"/>
  <c r="E1860" i="7"/>
  <c r="F1859" i="7"/>
  <c r="E1859" i="7"/>
  <c r="F1858" i="7"/>
  <c r="E1858" i="7"/>
  <c r="F1857" i="7"/>
  <c r="E1857" i="7"/>
  <c r="F1856" i="7"/>
  <c r="E1856" i="7"/>
  <c r="F1855" i="7"/>
  <c r="E1855" i="7"/>
  <c r="F1854" i="7"/>
  <c r="E1854" i="7"/>
  <c r="F1853" i="7"/>
  <c r="E1853" i="7"/>
  <c r="F1852" i="7"/>
  <c r="E1852" i="7"/>
  <c r="F1851" i="7"/>
  <c r="E1851" i="7"/>
  <c r="F1850" i="7"/>
  <c r="E1850" i="7"/>
  <c r="F1849" i="7"/>
  <c r="E1849" i="7"/>
  <c r="F1848" i="7"/>
  <c r="E1848" i="7"/>
  <c r="F1847" i="7"/>
  <c r="E1847" i="7"/>
  <c r="F1846" i="7"/>
  <c r="E1846" i="7"/>
  <c r="F1845" i="7"/>
  <c r="E1845" i="7"/>
  <c r="F1844" i="7"/>
  <c r="E1844" i="7"/>
  <c r="F1843" i="7"/>
  <c r="E1843" i="7"/>
  <c r="F1842" i="7"/>
  <c r="E1842" i="7"/>
  <c r="F1841" i="7"/>
  <c r="E1841" i="7"/>
  <c r="F1840" i="7"/>
  <c r="E1840" i="7"/>
  <c r="F1839" i="7"/>
  <c r="E1839" i="7"/>
  <c r="F1838" i="7"/>
  <c r="E1838" i="7"/>
  <c r="F1837" i="7"/>
  <c r="E1837" i="7"/>
  <c r="F1836" i="7"/>
  <c r="E1836" i="7"/>
  <c r="F1835" i="7"/>
  <c r="E1835" i="7"/>
  <c r="F1834" i="7"/>
  <c r="E1834" i="7"/>
  <c r="F1833" i="7"/>
  <c r="E1833" i="7"/>
  <c r="F1832" i="7"/>
  <c r="E1832" i="7"/>
  <c r="F1831" i="7"/>
  <c r="E1831" i="7"/>
  <c r="F1830" i="7"/>
  <c r="E1830" i="7"/>
  <c r="F1829" i="7"/>
  <c r="E1829" i="7"/>
  <c r="F1828" i="7"/>
  <c r="E1828" i="7"/>
  <c r="F1827" i="7"/>
  <c r="E1827" i="7"/>
  <c r="F1826" i="7"/>
  <c r="E1826" i="7"/>
  <c r="F1825" i="7"/>
  <c r="E1825" i="7"/>
  <c r="F1824" i="7"/>
  <c r="E1824" i="7"/>
  <c r="F1823" i="7"/>
  <c r="E1823" i="7"/>
  <c r="F1822" i="7"/>
  <c r="E1822" i="7"/>
  <c r="F1821" i="7"/>
  <c r="E1821" i="7"/>
  <c r="F1820" i="7"/>
  <c r="E1820" i="7"/>
  <c r="F1819" i="7"/>
  <c r="E1819" i="7"/>
  <c r="F1818" i="7"/>
  <c r="E1818" i="7"/>
  <c r="F1817" i="7"/>
  <c r="E1817" i="7"/>
  <c r="F1816" i="7"/>
  <c r="E1816" i="7"/>
  <c r="F1815" i="7"/>
  <c r="E1815" i="7"/>
  <c r="F1814" i="7"/>
  <c r="E1814" i="7"/>
  <c r="F1813" i="7"/>
  <c r="E1813" i="7"/>
  <c r="F1812" i="7"/>
  <c r="E1812" i="7"/>
  <c r="F1811" i="7"/>
  <c r="E1811" i="7"/>
  <c r="F1810" i="7"/>
  <c r="E1810" i="7"/>
  <c r="F1809" i="7"/>
  <c r="E1809" i="7"/>
  <c r="F1808" i="7"/>
  <c r="E1808" i="7"/>
  <c r="F1807" i="7"/>
  <c r="E1807" i="7"/>
  <c r="F1806" i="7"/>
  <c r="E1806" i="7"/>
  <c r="F1805" i="7"/>
  <c r="E1805" i="7"/>
  <c r="F1804" i="7"/>
  <c r="E1804" i="7"/>
  <c r="F1803" i="7"/>
  <c r="E1803" i="7"/>
  <c r="F1802" i="7"/>
  <c r="E1802" i="7"/>
  <c r="F1801" i="7"/>
  <c r="E1801" i="7"/>
  <c r="F1800" i="7"/>
  <c r="E1800" i="7"/>
  <c r="F1799" i="7"/>
  <c r="E1799" i="7"/>
  <c r="F1798" i="7"/>
  <c r="E1798" i="7"/>
  <c r="F1797" i="7"/>
  <c r="E1797" i="7"/>
  <c r="F1796" i="7"/>
  <c r="E1796" i="7"/>
  <c r="F1795" i="7"/>
  <c r="E1795" i="7"/>
  <c r="F1794" i="7"/>
  <c r="E1794" i="7"/>
  <c r="F1793" i="7"/>
  <c r="E1793" i="7"/>
  <c r="F1792" i="7"/>
  <c r="E1792" i="7"/>
  <c r="F1791" i="7"/>
  <c r="E1791" i="7"/>
  <c r="F1790" i="7"/>
  <c r="E1790" i="7"/>
  <c r="F1789" i="7"/>
  <c r="E1789" i="7"/>
  <c r="F1788" i="7"/>
  <c r="E1788" i="7"/>
  <c r="F1787" i="7"/>
  <c r="E1787" i="7"/>
  <c r="F1786" i="7"/>
  <c r="E1786" i="7"/>
  <c r="F1785" i="7"/>
  <c r="E1785" i="7"/>
  <c r="F1784" i="7"/>
  <c r="E1784" i="7"/>
  <c r="F1783" i="7"/>
  <c r="E1783" i="7"/>
  <c r="F1782" i="7"/>
  <c r="E1782" i="7"/>
  <c r="F1781" i="7"/>
  <c r="E1781" i="7"/>
  <c r="F1780" i="7"/>
  <c r="E1780" i="7"/>
  <c r="F1779" i="7"/>
  <c r="E1779" i="7"/>
  <c r="F1778" i="7"/>
  <c r="E1778" i="7"/>
  <c r="F1777" i="7"/>
  <c r="E1777" i="7"/>
  <c r="F1776" i="7"/>
  <c r="E1776" i="7"/>
  <c r="F1775" i="7"/>
  <c r="E1775" i="7"/>
  <c r="F1774" i="7"/>
  <c r="E1774" i="7"/>
  <c r="F1773" i="7"/>
  <c r="E1773" i="7"/>
  <c r="F1772" i="7"/>
  <c r="E1772" i="7"/>
  <c r="F1771" i="7"/>
  <c r="E1771" i="7"/>
  <c r="F1770" i="7"/>
  <c r="E1770" i="7"/>
  <c r="F1769" i="7"/>
  <c r="E1769" i="7"/>
  <c r="F1768" i="7"/>
  <c r="E1768" i="7"/>
  <c r="F1767" i="7"/>
  <c r="E1767" i="7"/>
  <c r="F1766" i="7"/>
  <c r="E1766" i="7"/>
  <c r="F1765" i="7"/>
  <c r="E1765" i="7"/>
  <c r="F1764" i="7"/>
  <c r="E1764" i="7"/>
  <c r="F1763" i="7"/>
  <c r="E1763" i="7"/>
  <c r="F1762" i="7"/>
  <c r="E1762" i="7"/>
  <c r="F1761" i="7"/>
  <c r="E1761" i="7"/>
  <c r="F1760" i="7"/>
  <c r="E1760" i="7"/>
  <c r="F1759" i="7"/>
  <c r="E1759" i="7"/>
  <c r="F1758" i="7"/>
  <c r="E1758" i="7"/>
  <c r="F1757" i="7"/>
  <c r="E1757" i="7"/>
  <c r="F1756" i="7"/>
  <c r="E1756" i="7"/>
  <c r="F1755" i="7"/>
  <c r="E1755" i="7"/>
  <c r="F1754" i="7"/>
  <c r="E1754" i="7"/>
  <c r="F1753" i="7"/>
  <c r="E1753" i="7"/>
  <c r="F1752" i="7"/>
  <c r="E1752" i="7"/>
  <c r="F1751" i="7"/>
  <c r="E1751" i="7"/>
  <c r="F1750" i="7"/>
  <c r="E1750" i="7"/>
  <c r="F1749" i="7"/>
  <c r="E1749" i="7"/>
  <c r="F1748" i="7"/>
  <c r="E1748" i="7"/>
  <c r="F1747" i="7"/>
  <c r="E1747" i="7"/>
  <c r="F1746" i="7"/>
  <c r="E1746" i="7"/>
  <c r="F1745" i="7"/>
  <c r="E1745" i="7"/>
  <c r="F1744" i="7"/>
  <c r="E1744" i="7"/>
  <c r="F1743" i="7"/>
  <c r="E1743" i="7"/>
  <c r="F1742" i="7"/>
  <c r="E1742" i="7"/>
  <c r="F1741" i="7"/>
  <c r="E1741" i="7"/>
  <c r="F1740" i="7"/>
  <c r="E1740" i="7"/>
  <c r="F1739" i="7"/>
  <c r="E1739" i="7"/>
  <c r="F1738" i="7"/>
  <c r="E1738" i="7"/>
  <c r="F1737" i="7"/>
  <c r="E1737" i="7"/>
  <c r="F1736" i="7"/>
  <c r="E1736" i="7"/>
  <c r="F1735" i="7"/>
  <c r="E1735" i="7"/>
  <c r="F1734" i="7"/>
  <c r="E1734" i="7"/>
  <c r="F1733" i="7"/>
  <c r="E1733" i="7"/>
  <c r="F1732" i="7"/>
  <c r="E1732" i="7"/>
  <c r="F1731" i="7"/>
  <c r="E1731" i="7"/>
  <c r="F1730" i="7"/>
  <c r="E1730" i="7"/>
  <c r="F1729" i="7"/>
  <c r="E1729" i="7"/>
  <c r="F1728" i="7"/>
  <c r="E1728" i="7"/>
  <c r="F1727" i="7"/>
  <c r="E1727" i="7"/>
  <c r="F1726" i="7"/>
  <c r="E1726" i="7"/>
  <c r="F1725" i="7"/>
  <c r="E1725" i="7"/>
  <c r="F1724" i="7"/>
  <c r="E1724" i="7"/>
  <c r="F1723" i="7"/>
  <c r="E1723" i="7"/>
  <c r="F1722" i="7"/>
  <c r="E1722" i="7"/>
  <c r="F1721" i="7"/>
  <c r="E1721" i="7"/>
  <c r="F1720" i="7"/>
  <c r="E1720" i="7"/>
  <c r="F1719" i="7"/>
  <c r="E1719" i="7"/>
  <c r="F1718" i="7"/>
  <c r="E1718" i="7"/>
  <c r="F1717" i="7"/>
  <c r="E1717" i="7"/>
  <c r="F1716" i="7"/>
  <c r="E1716" i="7"/>
  <c r="F1715" i="7"/>
  <c r="E1715" i="7"/>
  <c r="F1714" i="7"/>
  <c r="E1714" i="7"/>
  <c r="F1713" i="7"/>
  <c r="E1713" i="7"/>
  <c r="F1712" i="7"/>
  <c r="E1712" i="7"/>
  <c r="F1711" i="7"/>
  <c r="E1711" i="7"/>
  <c r="F1710" i="7"/>
  <c r="E1710" i="7"/>
  <c r="F1709" i="7"/>
  <c r="E1709" i="7"/>
  <c r="F1708" i="7"/>
  <c r="E1708" i="7"/>
  <c r="F1707" i="7"/>
  <c r="E1707" i="7"/>
  <c r="F1706" i="7"/>
  <c r="E1706" i="7"/>
  <c r="F1705" i="7"/>
  <c r="E1705" i="7"/>
  <c r="F1704" i="7"/>
  <c r="E1704" i="7"/>
  <c r="F1703" i="7"/>
  <c r="E1703" i="7"/>
  <c r="F1702" i="7"/>
  <c r="E1702" i="7"/>
  <c r="F1701" i="7"/>
  <c r="E1701" i="7"/>
  <c r="F1700" i="7"/>
  <c r="E1700" i="7"/>
  <c r="F1699" i="7"/>
  <c r="E1699" i="7"/>
  <c r="F1698" i="7"/>
  <c r="E1698" i="7"/>
  <c r="F1697" i="7"/>
  <c r="E1697" i="7"/>
  <c r="F1696" i="7"/>
  <c r="E1696" i="7"/>
  <c r="F1695" i="7"/>
  <c r="E1695" i="7"/>
  <c r="F1694" i="7"/>
  <c r="E1694" i="7"/>
  <c r="F1693" i="7"/>
  <c r="E1693" i="7"/>
  <c r="F1692" i="7"/>
  <c r="E1692" i="7"/>
  <c r="F1691" i="7"/>
  <c r="E1691" i="7"/>
  <c r="F1690" i="7"/>
  <c r="E1690" i="7"/>
  <c r="F1689" i="7"/>
  <c r="E1689" i="7"/>
  <c r="F1688" i="7"/>
  <c r="E1688" i="7"/>
  <c r="F1687" i="7"/>
  <c r="E1687" i="7"/>
  <c r="F1686" i="7"/>
  <c r="E1686" i="7"/>
  <c r="F1685" i="7"/>
  <c r="E1685" i="7"/>
  <c r="F1684" i="7"/>
  <c r="E1684" i="7"/>
  <c r="F1683" i="7"/>
  <c r="E1683" i="7"/>
  <c r="F1682" i="7"/>
  <c r="E1682" i="7"/>
  <c r="F1681" i="7"/>
  <c r="E1681" i="7"/>
  <c r="F1680" i="7"/>
  <c r="E1680" i="7"/>
  <c r="F1679" i="7"/>
  <c r="E1679" i="7"/>
  <c r="F1678" i="7"/>
  <c r="E1678" i="7"/>
  <c r="F1677" i="7"/>
  <c r="E1677" i="7"/>
  <c r="F1676" i="7"/>
  <c r="E1676" i="7"/>
  <c r="F1675" i="7"/>
  <c r="E1675" i="7"/>
  <c r="F1674" i="7"/>
  <c r="E1674" i="7"/>
  <c r="F1673" i="7"/>
  <c r="E1673" i="7"/>
  <c r="F1672" i="7"/>
  <c r="E1672" i="7"/>
  <c r="F1671" i="7"/>
  <c r="E1671" i="7"/>
  <c r="F1670" i="7"/>
  <c r="E1670" i="7"/>
  <c r="F1669" i="7"/>
  <c r="E1669" i="7"/>
  <c r="F1668" i="7"/>
  <c r="E1668" i="7"/>
  <c r="F1667" i="7"/>
  <c r="E1667" i="7"/>
  <c r="F1666" i="7"/>
  <c r="E1666" i="7"/>
  <c r="F1665" i="7"/>
  <c r="E1665" i="7"/>
  <c r="F1664" i="7"/>
  <c r="E1664" i="7"/>
  <c r="F1663" i="7"/>
  <c r="E1663" i="7"/>
  <c r="F1662" i="7"/>
  <c r="E1662" i="7"/>
  <c r="F1661" i="7"/>
  <c r="E1661" i="7"/>
  <c r="F1660" i="7"/>
  <c r="E1660" i="7"/>
  <c r="F1659" i="7"/>
  <c r="E1659" i="7"/>
  <c r="F1658" i="7"/>
  <c r="E1658" i="7"/>
  <c r="F1657" i="7"/>
  <c r="E1657" i="7"/>
  <c r="F1656" i="7"/>
  <c r="E1656" i="7"/>
  <c r="F1655" i="7"/>
  <c r="E1655" i="7"/>
  <c r="F1654" i="7"/>
  <c r="E1654" i="7"/>
  <c r="F1653" i="7"/>
  <c r="E1653" i="7"/>
  <c r="F1652" i="7"/>
  <c r="E1652" i="7"/>
  <c r="F1651" i="7"/>
  <c r="E1651" i="7"/>
  <c r="F1650" i="7"/>
  <c r="E1650" i="7"/>
  <c r="F1649" i="7"/>
  <c r="E1649" i="7"/>
  <c r="F1648" i="7"/>
  <c r="E1648" i="7"/>
  <c r="F1647" i="7"/>
  <c r="E1647" i="7"/>
  <c r="F1646" i="7"/>
  <c r="E1646" i="7"/>
  <c r="F1645" i="7"/>
  <c r="E1645" i="7"/>
  <c r="F1644" i="7"/>
  <c r="E1644" i="7"/>
  <c r="F1643" i="7"/>
  <c r="E1643" i="7"/>
  <c r="F1642" i="7"/>
  <c r="E1642" i="7"/>
  <c r="F1641" i="7"/>
  <c r="E1641" i="7"/>
  <c r="F1640" i="7"/>
  <c r="E1640" i="7"/>
  <c r="F1639" i="7"/>
  <c r="E1639" i="7"/>
  <c r="F1638" i="7"/>
  <c r="E1638" i="7"/>
  <c r="F1637" i="7"/>
  <c r="E1637" i="7"/>
  <c r="F1636" i="7"/>
  <c r="E1636" i="7"/>
  <c r="F1635" i="7"/>
  <c r="E1635" i="7"/>
  <c r="F1634" i="7"/>
  <c r="E1634" i="7"/>
  <c r="F1633" i="7"/>
  <c r="E1633" i="7"/>
  <c r="F1632" i="7"/>
  <c r="E1632" i="7"/>
  <c r="F1631" i="7"/>
  <c r="E1631" i="7"/>
  <c r="F1630" i="7"/>
  <c r="E1630" i="7"/>
  <c r="F1629" i="7"/>
  <c r="E1629" i="7"/>
  <c r="F1628" i="7"/>
  <c r="E1628" i="7"/>
  <c r="F1627" i="7"/>
  <c r="E1627" i="7"/>
  <c r="F1626" i="7"/>
  <c r="E1626" i="7"/>
  <c r="F1625" i="7"/>
  <c r="E1625" i="7"/>
  <c r="F1624" i="7"/>
  <c r="E1624" i="7"/>
  <c r="F1623" i="7"/>
  <c r="E1623" i="7"/>
  <c r="F1622" i="7"/>
  <c r="E1622" i="7"/>
  <c r="F1621" i="7"/>
  <c r="E1621" i="7"/>
  <c r="F1620" i="7"/>
  <c r="E1620" i="7"/>
  <c r="F1619" i="7"/>
  <c r="E1619" i="7"/>
  <c r="F1618" i="7"/>
  <c r="E1618" i="7"/>
  <c r="F1617" i="7"/>
  <c r="E1617" i="7"/>
  <c r="F1616" i="7"/>
  <c r="E1616" i="7"/>
  <c r="F1615" i="7"/>
  <c r="E1615" i="7"/>
  <c r="F1614" i="7"/>
  <c r="E1614" i="7"/>
  <c r="F1613" i="7"/>
  <c r="E1613" i="7"/>
  <c r="F1612" i="7"/>
  <c r="E1612" i="7"/>
  <c r="F1611" i="7"/>
  <c r="E1611" i="7"/>
  <c r="F1610" i="7"/>
  <c r="E1610" i="7"/>
  <c r="F1609" i="7"/>
  <c r="E1609" i="7"/>
  <c r="F1608" i="7"/>
  <c r="E1608" i="7"/>
  <c r="F1607" i="7"/>
  <c r="E1607" i="7"/>
  <c r="F1606" i="7"/>
  <c r="E1606" i="7"/>
  <c r="F1605" i="7"/>
  <c r="E1605" i="7"/>
  <c r="F1604" i="7"/>
  <c r="E1604" i="7"/>
  <c r="F1603" i="7"/>
  <c r="E1603" i="7"/>
  <c r="F1602" i="7"/>
  <c r="E1602" i="7"/>
  <c r="F1601" i="7"/>
  <c r="E1601" i="7"/>
  <c r="F1600" i="7"/>
  <c r="E1600" i="7"/>
  <c r="F1599" i="7"/>
  <c r="E1599" i="7"/>
  <c r="F1598" i="7"/>
  <c r="E1598" i="7"/>
  <c r="F1597" i="7"/>
  <c r="E1597" i="7"/>
  <c r="F1596" i="7"/>
  <c r="E1596" i="7"/>
  <c r="F1595" i="7"/>
  <c r="E1595" i="7"/>
  <c r="F1594" i="7"/>
  <c r="E1594" i="7"/>
  <c r="F1593" i="7"/>
  <c r="E1593" i="7"/>
  <c r="F1592" i="7"/>
  <c r="E1592" i="7"/>
  <c r="F1591" i="7"/>
  <c r="E1591" i="7"/>
  <c r="F1590" i="7"/>
  <c r="E1590" i="7"/>
  <c r="F1589" i="7"/>
  <c r="E1589" i="7"/>
  <c r="F1588" i="7"/>
  <c r="E1588" i="7"/>
  <c r="F1587" i="7"/>
  <c r="E1587" i="7"/>
  <c r="F1586" i="7"/>
  <c r="E1586" i="7"/>
  <c r="F1585" i="7"/>
  <c r="E1585" i="7"/>
  <c r="F1584" i="7"/>
  <c r="E1584" i="7"/>
  <c r="F1583" i="7"/>
  <c r="E1583" i="7"/>
  <c r="F1582" i="7"/>
  <c r="E1582" i="7"/>
  <c r="F1581" i="7"/>
  <c r="E1581" i="7"/>
  <c r="F1580" i="7"/>
  <c r="E1580" i="7"/>
  <c r="F1579" i="7"/>
  <c r="E1579" i="7"/>
  <c r="F1578" i="7"/>
  <c r="E1578" i="7"/>
  <c r="F1577" i="7"/>
  <c r="E1577" i="7"/>
  <c r="F1576" i="7"/>
  <c r="E1576" i="7"/>
  <c r="F1575" i="7"/>
  <c r="E1575" i="7"/>
  <c r="F1574" i="7"/>
  <c r="E1574" i="7"/>
  <c r="F1573" i="7"/>
  <c r="E1573" i="7"/>
  <c r="F1572" i="7"/>
  <c r="E1572" i="7"/>
  <c r="F1571" i="7"/>
  <c r="E1571" i="7"/>
  <c r="F1570" i="7"/>
  <c r="E1570" i="7"/>
  <c r="F1569" i="7"/>
  <c r="E1569" i="7"/>
  <c r="F1568" i="7"/>
  <c r="E1568" i="7"/>
  <c r="F1567" i="7"/>
  <c r="E1567" i="7"/>
  <c r="F1566" i="7"/>
  <c r="E1566" i="7"/>
  <c r="F1565" i="7"/>
  <c r="E1565" i="7"/>
  <c r="F1564" i="7"/>
  <c r="E1564" i="7"/>
  <c r="F1563" i="7"/>
  <c r="E1563" i="7"/>
  <c r="F1562" i="7"/>
  <c r="E1562" i="7"/>
  <c r="F1561" i="7"/>
  <c r="E1561" i="7"/>
  <c r="F1560" i="7"/>
  <c r="E1560" i="7"/>
  <c r="F1559" i="7"/>
  <c r="E1559" i="7"/>
  <c r="F1558" i="7"/>
  <c r="E1558" i="7"/>
  <c r="F1557" i="7"/>
  <c r="E1557" i="7"/>
  <c r="F1556" i="7"/>
  <c r="E1556" i="7"/>
  <c r="F1555" i="7"/>
  <c r="E1555" i="7"/>
  <c r="F1554" i="7"/>
  <c r="E1554" i="7"/>
  <c r="F1553" i="7"/>
  <c r="E1553" i="7"/>
  <c r="F1552" i="7"/>
  <c r="E1552" i="7"/>
  <c r="F1551" i="7"/>
  <c r="E1551" i="7"/>
  <c r="F1550" i="7"/>
  <c r="E1550" i="7"/>
  <c r="F1549" i="7"/>
  <c r="E1549" i="7"/>
  <c r="F1548" i="7"/>
  <c r="E1548" i="7"/>
  <c r="F1547" i="7"/>
  <c r="E1547" i="7"/>
  <c r="F1546" i="7"/>
  <c r="E1546" i="7"/>
  <c r="F1545" i="7"/>
  <c r="E1545" i="7"/>
  <c r="F1544" i="7"/>
  <c r="E1544" i="7"/>
  <c r="F1543" i="7"/>
  <c r="E1543" i="7"/>
  <c r="F1542" i="7"/>
  <c r="E1542" i="7"/>
  <c r="F1541" i="7"/>
  <c r="E1541" i="7"/>
  <c r="F1540" i="7"/>
  <c r="E1540" i="7"/>
  <c r="F1539" i="7"/>
  <c r="E1539" i="7"/>
  <c r="F1538" i="7"/>
  <c r="E1538" i="7"/>
  <c r="F1537" i="7"/>
  <c r="E1537" i="7"/>
  <c r="F1536" i="7"/>
  <c r="E1536" i="7"/>
  <c r="F1535" i="7"/>
  <c r="E1535" i="7"/>
  <c r="F1534" i="7"/>
  <c r="E1534" i="7"/>
  <c r="F1533" i="7"/>
  <c r="E1533" i="7"/>
  <c r="F1532" i="7"/>
  <c r="E1532" i="7"/>
  <c r="F1531" i="7"/>
  <c r="E1531" i="7"/>
  <c r="F1530" i="7"/>
  <c r="E1530" i="7"/>
  <c r="F1529" i="7"/>
  <c r="E1529" i="7"/>
  <c r="F1528" i="7"/>
  <c r="E1528" i="7"/>
  <c r="F1527" i="7"/>
  <c r="E1527" i="7"/>
  <c r="F1526" i="7"/>
  <c r="E1526" i="7"/>
  <c r="F1525" i="7"/>
  <c r="E1525" i="7"/>
  <c r="F1524" i="7"/>
  <c r="E1524" i="7"/>
  <c r="F1523" i="7"/>
  <c r="E1523" i="7"/>
  <c r="F1522" i="7"/>
  <c r="E1522" i="7"/>
  <c r="F1521" i="7"/>
  <c r="E1521" i="7"/>
  <c r="F1520" i="7"/>
  <c r="E1520" i="7"/>
  <c r="F1519" i="7"/>
  <c r="E1519" i="7"/>
  <c r="F1518" i="7"/>
  <c r="E1518" i="7"/>
  <c r="F1517" i="7"/>
  <c r="E1517" i="7"/>
  <c r="F1516" i="7"/>
  <c r="E1516" i="7"/>
  <c r="F1515" i="7"/>
  <c r="E1515" i="7"/>
  <c r="F1514" i="7"/>
  <c r="E1514" i="7"/>
  <c r="F1513" i="7"/>
  <c r="E1513" i="7"/>
  <c r="F1512" i="7"/>
  <c r="E1512" i="7"/>
  <c r="F1511" i="7"/>
  <c r="E1511" i="7"/>
  <c r="F1510" i="7"/>
  <c r="E1510" i="7"/>
  <c r="F1509" i="7"/>
  <c r="E1509" i="7"/>
  <c r="F1508" i="7"/>
  <c r="E1508" i="7"/>
  <c r="F1507" i="7"/>
  <c r="E1507" i="7"/>
  <c r="F1506" i="7"/>
  <c r="E1506" i="7"/>
  <c r="F1505" i="7"/>
  <c r="E1505" i="7"/>
  <c r="F1504" i="7"/>
  <c r="E1504" i="7"/>
  <c r="F1503" i="7"/>
  <c r="E1503" i="7"/>
  <c r="F1502" i="7"/>
  <c r="E1502" i="7"/>
  <c r="F1501" i="7"/>
  <c r="E1501" i="7"/>
  <c r="F1500" i="7"/>
  <c r="E1500" i="7"/>
  <c r="F1499" i="7"/>
  <c r="E1499" i="7"/>
  <c r="F1498" i="7"/>
  <c r="E1498" i="7"/>
  <c r="F1497" i="7"/>
  <c r="E1497" i="7"/>
  <c r="F1496" i="7"/>
  <c r="E1496" i="7"/>
  <c r="F1495" i="7"/>
  <c r="E1495" i="7"/>
  <c r="F1494" i="7"/>
  <c r="E1494" i="7"/>
  <c r="F1493" i="7"/>
  <c r="E1493" i="7"/>
  <c r="F1492" i="7"/>
  <c r="E1492" i="7"/>
  <c r="F1491" i="7"/>
  <c r="E1491" i="7"/>
  <c r="F1490" i="7"/>
  <c r="E1490" i="7"/>
  <c r="F1489" i="7"/>
  <c r="E1489" i="7"/>
  <c r="F1488" i="7"/>
  <c r="E1488" i="7"/>
  <c r="F1487" i="7"/>
  <c r="E1487" i="7"/>
  <c r="F1486" i="7"/>
  <c r="E1486" i="7"/>
  <c r="F1485" i="7"/>
  <c r="E1485" i="7"/>
  <c r="F1484" i="7"/>
  <c r="E1484" i="7"/>
  <c r="F1483" i="7"/>
  <c r="E1483" i="7"/>
  <c r="F1482" i="7"/>
  <c r="E1482" i="7"/>
  <c r="F1481" i="7"/>
  <c r="E1481" i="7"/>
  <c r="F1480" i="7"/>
  <c r="E1480" i="7"/>
  <c r="F1479" i="7"/>
  <c r="E1479" i="7"/>
  <c r="F1478" i="7"/>
  <c r="E1478" i="7"/>
  <c r="F1477" i="7"/>
  <c r="E1477" i="7"/>
  <c r="F1476" i="7"/>
  <c r="E1476" i="7"/>
  <c r="F1475" i="7"/>
  <c r="E1475" i="7"/>
  <c r="F1474" i="7"/>
  <c r="E1474" i="7"/>
  <c r="F1473" i="7"/>
  <c r="E1473" i="7"/>
  <c r="F1472" i="7"/>
  <c r="E1472" i="7"/>
  <c r="F1471" i="7"/>
  <c r="E1471" i="7"/>
  <c r="F1470" i="7"/>
  <c r="E1470" i="7"/>
  <c r="F1469" i="7"/>
  <c r="E1469" i="7"/>
  <c r="F1468" i="7"/>
  <c r="E1468" i="7"/>
  <c r="F1467" i="7"/>
  <c r="E1467" i="7"/>
  <c r="F1466" i="7"/>
  <c r="E1466" i="7"/>
  <c r="F1465" i="7"/>
  <c r="E1465" i="7"/>
  <c r="F1464" i="7"/>
  <c r="E1464" i="7"/>
  <c r="F1463" i="7"/>
  <c r="E1463" i="7"/>
  <c r="F1462" i="7"/>
  <c r="E1462" i="7"/>
  <c r="F1461" i="7"/>
  <c r="E1461" i="7"/>
  <c r="F1460" i="7"/>
  <c r="E1460" i="7"/>
  <c r="F1459" i="7"/>
  <c r="E1459" i="7"/>
  <c r="F1458" i="7"/>
  <c r="E1458" i="7"/>
  <c r="F1457" i="7"/>
  <c r="E1457" i="7"/>
  <c r="F1456" i="7"/>
  <c r="E1456" i="7"/>
  <c r="F1455" i="7"/>
  <c r="E1455" i="7"/>
  <c r="F1454" i="7"/>
  <c r="E1454" i="7"/>
  <c r="F1453" i="7"/>
  <c r="E1453" i="7"/>
  <c r="F1452" i="7"/>
  <c r="E1452" i="7"/>
  <c r="F1451" i="7"/>
  <c r="E1451" i="7"/>
  <c r="F1450" i="7"/>
  <c r="E1450" i="7"/>
  <c r="F1449" i="7"/>
  <c r="E1449" i="7"/>
  <c r="F1448" i="7"/>
  <c r="E1448" i="7"/>
  <c r="F1447" i="7"/>
  <c r="E1447" i="7"/>
  <c r="F1446" i="7"/>
  <c r="E1446" i="7"/>
  <c r="F1445" i="7"/>
  <c r="E1445" i="7"/>
  <c r="F1444" i="7"/>
  <c r="E1444" i="7"/>
  <c r="F1443" i="7"/>
  <c r="E1443" i="7"/>
  <c r="F1442" i="7"/>
  <c r="E1442" i="7"/>
  <c r="F1441" i="7"/>
  <c r="E1441" i="7"/>
  <c r="F1440" i="7"/>
  <c r="E1440" i="7"/>
  <c r="F1439" i="7"/>
  <c r="E1439" i="7"/>
  <c r="F1438" i="7"/>
  <c r="E1438" i="7"/>
  <c r="F1437" i="7"/>
  <c r="E1437" i="7"/>
  <c r="F1436" i="7"/>
  <c r="E1436" i="7"/>
  <c r="F1435" i="7"/>
  <c r="E1435" i="7"/>
  <c r="F1434" i="7"/>
  <c r="E1434" i="7"/>
  <c r="F1433" i="7"/>
  <c r="E1433" i="7"/>
  <c r="F1432" i="7"/>
  <c r="E1432" i="7"/>
  <c r="F1431" i="7"/>
  <c r="E1431" i="7"/>
  <c r="F1430" i="7"/>
  <c r="E1430" i="7"/>
  <c r="F1429" i="7"/>
  <c r="E1429" i="7"/>
  <c r="F1428" i="7"/>
  <c r="E1428" i="7"/>
  <c r="F1427" i="7"/>
  <c r="E1427" i="7"/>
  <c r="F1426" i="7"/>
  <c r="E1426" i="7"/>
  <c r="F1425" i="7"/>
  <c r="E1425" i="7"/>
  <c r="F1424" i="7"/>
  <c r="E1424" i="7"/>
  <c r="F1423" i="7"/>
  <c r="E1423" i="7"/>
  <c r="F1422" i="7"/>
  <c r="E1422" i="7"/>
  <c r="F1421" i="7"/>
  <c r="E1421" i="7"/>
  <c r="F1420" i="7"/>
  <c r="E1420" i="7"/>
  <c r="F1419" i="7"/>
  <c r="E1419" i="7"/>
  <c r="F1418" i="7"/>
  <c r="E1418" i="7"/>
  <c r="F1417" i="7"/>
  <c r="E1417" i="7"/>
  <c r="F1416" i="7"/>
  <c r="E1416" i="7"/>
  <c r="F1415" i="7"/>
  <c r="E1415" i="7"/>
  <c r="F1414" i="7"/>
  <c r="E1414" i="7"/>
  <c r="F1413" i="7"/>
  <c r="E1413" i="7"/>
  <c r="F1412" i="7"/>
  <c r="E1412" i="7"/>
  <c r="F1411" i="7"/>
  <c r="E1411" i="7"/>
  <c r="F1410" i="7"/>
  <c r="E1410" i="7"/>
  <c r="F1409" i="7"/>
  <c r="E1409" i="7"/>
  <c r="F1408" i="7"/>
  <c r="E1408" i="7"/>
  <c r="F1407" i="7"/>
  <c r="E1407" i="7"/>
  <c r="F1406" i="7"/>
  <c r="E1406" i="7"/>
  <c r="F1405" i="7"/>
  <c r="E1405" i="7"/>
  <c r="F1404" i="7"/>
  <c r="E1404" i="7"/>
  <c r="F1403" i="7"/>
  <c r="E1403" i="7"/>
  <c r="F1402" i="7"/>
  <c r="E1402" i="7"/>
  <c r="F1401" i="7"/>
  <c r="E1401" i="7"/>
  <c r="F1400" i="7"/>
  <c r="E1400" i="7"/>
  <c r="F1399" i="7"/>
  <c r="E1399" i="7"/>
  <c r="F1398" i="7"/>
  <c r="E1398" i="7"/>
  <c r="F1397" i="7"/>
  <c r="E1397" i="7"/>
  <c r="F1396" i="7"/>
  <c r="E1396" i="7"/>
  <c r="F1395" i="7"/>
  <c r="E1395" i="7"/>
  <c r="F1394" i="7"/>
  <c r="E1394" i="7"/>
  <c r="F1393" i="7"/>
  <c r="E1393" i="7"/>
  <c r="F1392" i="7"/>
  <c r="E1392" i="7"/>
  <c r="F1391" i="7"/>
  <c r="E1391" i="7"/>
  <c r="F1390" i="7"/>
  <c r="E1390" i="7"/>
  <c r="F1389" i="7"/>
  <c r="E1389" i="7"/>
  <c r="F1388" i="7"/>
  <c r="E1388" i="7"/>
  <c r="F1387" i="7"/>
  <c r="E1387" i="7"/>
  <c r="F1386" i="7"/>
  <c r="E1386" i="7"/>
  <c r="F1385" i="7"/>
  <c r="E1385" i="7"/>
  <c r="F1384" i="7"/>
  <c r="E1384" i="7"/>
  <c r="F1383" i="7"/>
  <c r="E1383" i="7"/>
  <c r="F1382" i="7"/>
  <c r="E1382" i="7"/>
  <c r="F1381" i="7"/>
  <c r="E1381" i="7"/>
  <c r="F1380" i="7"/>
  <c r="E1380" i="7"/>
  <c r="F1379" i="7"/>
  <c r="E1379" i="7"/>
  <c r="F1378" i="7"/>
  <c r="E1378" i="7"/>
  <c r="F1377" i="7"/>
  <c r="E1377" i="7"/>
  <c r="F1376" i="7"/>
  <c r="E1376" i="7"/>
  <c r="F1375" i="7"/>
  <c r="E1375" i="7"/>
  <c r="F1374" i="7"/>
  <c r="E1374" i="7"/>
  <c r="F1373" i="7"/>
  <c r="E1373" i="7"/>
  <c r="F1372" i="7"/>
  <c r="E1372" i="7"/>
  <c r="F1371" i="7"/>
  <c r="E1371" i="7"/>
  <c r="F1370" i="7"/>
  <c r="E1370" i="7"/>
  <c r="F1369" i="7"/>
  <c r="E1369" i="7"/>
  <c r="F1368" i="7"/>
  <c r="E1368" i="7"/>
  <c r="F1367" i="7"/>
  <c r="E1367" i="7"/>
  <c r="F1366" i="7"/>
  <c r="E1366" i="7"/>
  <c r="F1365" i="7"/>
  <c r="E1365" i="7"/>
  <c r="F1364" i="7"/>
  <c r="E1364" i="7"/>
  <c r="F1363" i="7"/>
  <c r="E1363" i="7"/>
  <c r="F1362" i="7"/>
  <c r="E1362" i="7"/>
  <c r="F1361" i="7"/>
  <c r="E1361" i="7"/>
  <c r="F1360" i="7"/>
  <c r="E1360" i="7"/>
  <c r="F1359" i="7"/>
  <c r="E1359" i="7"/>
  <c r="F1358" i="7"/>
  <c r="E1358" i="7"/>
  <c r="F1357" i="7"/>
  <c r="E1357" i="7"/>
  <c r="F1356" i="7"/>
  <c r="E1356" i="7"/>
  <c r="F1355" i="7"/>
  <c r="E1355" i="7"/>
  <c r="F1354" i="7"/>
  <c r="E1354" i="7"/>
  <c r="F1353" i="7"/>
  <c r="E1353" i="7"/>
  <c r="F1352" i="7"/>
  <c r="E1352" i="7"/>
  <c r="F1351" i="7"/>
  <c r="E1351" i="7"/>
  <c r="F1350" i="7"/>
  <c r="E1350" i="7"/>
  <c r="F1349" i="7"/>
  <c r="E1349" i="7"/>
  <c r="F1348" i="7"/>
  <c r="E1348" i="7"/>
  <c r="F1347" i="7"/>
  <c r="E1347" i="7"/>
  <c r="F1346" i="7"/>
  <c r="E1346" i="7"/>
  <c r="F1345" i="7"/>
  <c r="E1345" i="7"/>
  <c r="F1344" i="7"/>
  <c r="E1344" i="7"/>
  <c r="F1343" i="7"/>
  <c r="E1343" i="7"/>
  <c r="F1342" i="7"/>
  <c r="E1342" i="7"/>
  <c r="F1341" i="7"/>
  <c r="E1341" i="7"/>
  <c r="F1340" i="7"/>
  <c r="E1340" i="7"/>
  <c r="F1339" i="7"/>
  <c r="E1339" i="7"/>
  <c r="F1338" i="7"/>
  <c r="E1338" i="7"/>
  <c r="F1337" i="7"/>
  <c r="E1337" i="7"/>
  <c r="F1336" i="7"/>
  <c r="E1336" i="7"/>
  <c r="F1335" i="7"/>
  <c r="E1335" i="7"/>
  <c r="F1334" i="7"/>
  <c r="E1334" i="7"/>
  <c r="F1333" i="7"/>
  <c r="E1333" i="7"/>
  <c r="F1332" i="7"/>
  <c r="E1332" i="7"/>
  <c r="F1331" i="7"/>
  <c r="E1331" i="7"/>
  <c r="F1330" i="7"/>
  <c r="E1330" i="7"/>
  <c r="F1329" i="7"/>
  <c r="E1329" i="7"/>
  <c r="F1328" i="7"/>
  <c r="E1328" i="7"/>
  <c r="F1327" i="7"/>
  <c r="E1327" i="7"/>
  <c r="F1326" i="7"/>
  <c r="E1326" i="7"/>
  <c r="F1325" i="7"/>
  <c r="E1325" i="7"/>
  <c r="F1324" i="7"/>
  <c r="E1324" i="7"/>
  <c r="F1323" i="7"/>
  <c r="E1323" i="7"/>
  <c r="F1322" i="7"/>
  <c r="E1322" i="7"/>
  <c r="F1321" i="7"/>
  <c r="E1321" i="7"/>
  <c r="F1320" i="7"/>
  <c r="E1320" i="7"/>
  <c r="F1319" i="7"/>
  <c r="E1319" i="7"/>
  <c r="F1318" i="7"/>
  <c r="E1318" i="7"/>
  <c r="F1317" i="7"/>
  <c r="E1317" i="7"/>
  <c r="F1316" i="7"/>
  <c r="E1316" i="7"/>
  <c r="F1315" i="7"/>
  <c r="E1315" i="7"/>
  <c r="F1314" i="7"/>
  <c r="E1314" i="7"/>
  <c r="F1313" i="7"/>
  <c r="E1313" i="7"/>
  <c r="F1312" i="7"/>
  <c r="E1312" i="7"/>
  <c r="F1311" i="7"/>
  <c r="E1311" i="7"/>
  <c r="F1310" i="7"/>
  <c r="E1310" i="7"/>
  <c r="F1309" i="7"/>
  <c r="E1309" i="7"/>
  <c r="F1308" i="7"/>
  <c r="E1308" i="7"/>
  <c r="F1307" i="7"/>
  <c r="E1307" i="7"/>
  <c r="F1306" i="7"/>
  <c r="E1306" i="7"/>
  <c r="F1305" i="7"/>
  <c r="E1305" i="7"/>
  <c r="F1304" i="7"/>
  <c r="E1304" i="7"/>
  <c r="F1303" i="7"/>
  <c r="E1303" i="7"/>
  <c r="F1302" i="7"/>
  <c r="E1302" i="7"/>
  <c r="F1301" i="7"/>
  <c r="E1301" i="7"/>
  <c r="F1300" i="7"/>
  <c r="E1300" i="7"/>
  <c r="F1299" i="7"/>
  <c r="E1299" i="7"/>
  <c r="F1298" i="7"/>
  <c r="E1298" i="7"/>
  <c r="F1297" i="7"/>
  <c r="E1297" i="7"/>
  <c r="F1296" i="7"/>
  <c r="E1296" i="7"/>
  <c r="F1295" i="7"/>
  <c r="E1295" i="7"/>
  <c r="F1294" i="7"/>
  <c r="E1294" i="7"/>
  <c r="F1293" i="7"/>
  <c r="E1293" i="7"/>
  <c r="F1292" i="7"/>
  <c r="E1292" i="7"/>
  <c r="F1291" i="7"/>
  <c r="E1291" i="7"/>
  <c r="F1290" i="7"/>
  <c r="E1290" i="7"/>
  <c r="F1289" i="7"/>
  <c r="E1289" i="7"/>
  <c r="F1288" i="7"/>
  <c r="E1288" i="7"/>
  <c r="F1287" i="7"/>
  <c r="E1287" i="7"/>
  <c r="F1286" i="7"/>
  <c r="E1286" i="7"/>
  <c r="F1285" i="7"/>
  <c r="E1285" i="7"/>
  <c r="F1284" i="7"/>
  <c r="E1284" i="7"/>
  <c r="F1283" i="7"/>
  <c r="E1283" i="7"/>
  <c r="F1282" i="7"/>
  <c r="E1282" i="7"/>
  <c r="F1281" i="7"/>
  <c r="E1281" i="7"/>
  <c r="F1280" i="7"/>
  <c r="E1280" i="7"/>
  <c r="F1279" i="7"/>
  <c r="E1279" i="7"/>
  <c r="F1278" i="7"/>
  <c r="E1278" i="7"/>
  <c r="F1277" i="7"/>
  <c r="E1277" i="7"/>
  <c r="F1276" i="7"/>
  <c r="E1276" i="7"/>
  <c r="F1275" i="7"/>
  <c r="E1275" i="7"/>
  <c r="F1274" i="7"/>
  <c r="E1274" i="7"/>
  <c r="F1273" i="7"/>
  <c r="E1273" i="7"/>
  <c r="F1272" i="7"/>
  <c r="E1272" i="7"/>
  <c r="F1271" i="7"/>
  <c r="E1271" i="7"/>
  <c r="F1270" i="7"/>
  <c r="E1270" i="7"/>
  <c r="F1269" i="7"/>
  <c r="E1269" i="7"/>
  <c r="F1268" i="7"/>
  <c r="E1268" i="7"/>
  <c r="F1267" i="7"/>
  <c r="E1267" i="7"/>
  <c r="F1266" i="7"/>
  <c r="E1266" i="7"/>
  <c r="F1265" i="7"/>
  <c r="E1265" i="7"/>
  <c r="F1264" i="7"/>
  <c r="E1264" i="7"/>
  <c r="F1263" i="7"/>
  <c r="E1263" i="7"/>
  <c r="F1262" i="7"/>
  <c r="E1262" i="7"/>
  <c r="F1261" i="7"/>
  <c r="E1261" i="7"/>
  <c r="F1260" i="7"/>
  <c r="E1260" i="7"/>
  <c r="F1259" i="7"/>
  <c r="E1259" i="7"/>
  <c r="F1258" i="7"/>
  <c r="E1258" i="7"/>
  <c r="F1257" i="7"/>
  <c r="E1257" i="7"/>
  <c r="F1256" i="7"/>
  <c r="E1256" i="7"/>
  <c r="F1255" i="7"/>
  <c r="E1255" i="7"/>
  <c r="F1254" i="7"/>
  <c r="E1254" i="7"/>
  <c r="F1253" i="7"/>
  <c r="E1253" i="7"/>
  <c r="F1252" i="7"/>
  <c r="E1252" i="7"/>
  <c r="F1251" i="7"/>
  <c r="E1251" i="7"/>
  <c r="F1250" i="7"/>
  <c r="E1250" i="7"/>
  <c r="F1249" i="7"/>
  <c r="E1249" i="7"/>
  <c r="F1248" i="7"/>
  <c r="E1248" i="7"/>
  <c r="F1247" i="7"/>
  <c r="E1247" i="7"/>
  <c r="F1246" i="7"/>
  <c r="E1246" i="7"/>
  <c r="F1245" i="7"/>
  <c r="E1245" i="7"/>
  <c r="F1244" i="7"/>
  <c r="E1244" i="7"/>
  <c r="F1243" i="7"/>
  <c r="E1243" i="7"/>
  <c r="F1242" i="7"/>
  <c r="E1242" i="7"/>
  <c r="F1241" i="7"/>
  <c r="E1241" i="7"/>
  <c r="F1240" i="7"/>
  <c r="E1240" i="7"/>
  <c r="F1239" i="7"/>
  <c r="E1239" i="7"/>
  <c r="F1238" i="7"/>
  <c r="E1238" i="7"/>
  <c r="F1237" i="7"/>
  <c r="E1237" i="7"/>
  <c r="F1236" i="7"/>
  <c r="E1236" i="7"/>
  <c r="F1235" i="7"/>
  <c r="E1235" i="7"/>
  <c r="F1234" i="7"/>
  <c r="E1234" i="7"/>
  <c r="F1233" i="7"/>
  <c r="E1233" i="7"/>
  <c r="F1232" i="7"/>
  <c r="E1232" i="7"/>
  <c r="F1231" i="7"/>
  <c r="E1231" i="7"/>
  <c r="F1230" i="7"/>
  <c r="E1230" i="7"/>
  <c r="F1229" i="7"/>
  <c r="E1229" i="7"/>
  <c r="F1228" i="7"/>
  <c r="E1228" i="7"/>
  <c r="F1227" i="7"/>
  <c r="E1227" i="7"/>
  <c r="F1226" i="7"/>
  <c r="E1226" i="7"/>
  <c r="F1225" i="7"/>
  <c r="E1225" i="7"/>
  <c r="F1224" i="7"/>
  <c r="E1224" i="7"/>
  <c r="F1223" i="7"/>
  <c r="E1223" i="7"/>
  <c r="F1222" i="7"/>
  <c r="E1222" i="7"/>
  <c r="F1221" i="7"/>
  <c r="E1221" i="7"/>
  <c r="F1220" i="7"/>
  <c r="E1220" i="7"/>
  <c r="F1219" i="7"/>
  <c r="E1219" i="7"/>
  <c r="F1218" i="7"/>
  <c r="E1218" i="7"/>
  <c r="F1217" i="7"/>
  <c r="E1217" i="7"/>
  <c r="F1216" i="7"/>
  <c r="E1216" i="7"/>
  <c r="F1215" i="7"/>
  <c r="E1215" i="7"/>
  <c r="F1214" i="7"/>
  <c r="E1214" i="7"/>
  <c r="F1213" i="7"/>
  <c r="E1213" i="7"/>
  <c r="F1212" i="7"/>
  <c r="E1212" i="7"/>
  <c r="F1211" i="7"/>
  <c r="E1211" i="7"/>
  <c r="F1210" i="7"/>
  <c r="E1210" i="7"/>
  <c r="F1209" i="7"/>
  <c r="E1209" i="7"/>
  <c r="F1208" i="7"/>
  <c r="E1208" i="7"/>
  <c r="F1207" i="7"/>
  <c r="E1207" i="7"/>
  <c r="F1206" i="7"/>
  <c r="E1206" i="7"/>
  <c r="F1205" i="7"/>
  <c r="E1205" i="7"/>
  <c r="F1204" i="7"/>
  <c r="E1204" i="7"/>
  <c r="F1203" i="7"/>
  <c r="E1203" i="7"/>
  <c r="F1202" i="7"/>
  <c r="E1202" i="7"/>
  <c r="F1201" i="7"/>
  <c r="E1201" i="7"/>
  <c r="F1200" i="7"/>
  <c r="E1200" i="7"/>
  <c r="F1199" i="7"/>
  <c r="E1199" i="7"/>
  <c r="F1198" i="7"/>
  <c r="E1198" i="7"/>
  <c r="F1197" i="7"/>
  <c r="E1197" i="7"/>
  <c r="F1196" i="7"/>
  <c r="E1196" i="7"/>
  <c r="F1195" i="7"/>
  <c r="E1195" i="7"/>
  <c r="F1194" i="7"/>
  <c r="E1194" i="7"/>
  <c r="F1193" i="7"/>
  <c r="E1193" i="7"/>
  <c r="F1192" i="7"/>
  <c r="E1192" i="7"/>
  <c r="F1191" i="7"/>
  <c r="E1191" i="7"/>
  <c r="F1190" i="7"/>
  <c r="E1190" i="7"/>
  <c r="F1189" i="7"/>
  <c r="E1189" i="7"/>
  <c r="F1188" i="7"/>
  <c r="E1188" i="7"/>
  <c r="F1187" i="7"/>
  <c r="E1187" i="7"/>
  <c r="F1186" i="7"/>
  <c r="E1186" i="7"/>
  <c r="F1185" i="7"/>
  <c r="E1185" i="7"/>
  <c r="F1184" i="7"/>
  <c r="E1184" i="7"/>
  <c r="F1183" i="7"/>
  <c r="E1183" i="7"/>
  <c r="F1182" i="7"/>
  <c r="E1182" i="7"/>
  <c r="F1181" i="7"/>
  <c r="E1181" i="7"/>
  <c r="F1180" i="7"/>
  <c r="E1180" i="7"/>
  <c r="F1179" i="7"/>
  <c r="E1179" i="7"/>
  <c r="F1178" i="7"/>
  <c r="E1178" i="7"/>
  <c r="F1177" i="7"/>
  <c r="E1177" i="7"/>
  <c r="F1176" i="7"/>
  <c r="E1176" i="7"/>
  <c r="F1175" i="7"/>
  <c r="E1175" i="7"/>
  <c r="F1174" i="7"/>
  <c r="E1174" i="7"/>
  <c r="F1173" i="7"/>
  <c r="E1173" i="7"/>
  <c r="F1172" i="7"/>
  <c r="E1172" i="7"/>
  <c r="F1171" i="7"/>
  <c r="E1171" i="7"/>
  <c r="F1170" i="7"/>
  <c r="E1170" i="7"/>
  <c r="F1169" i="7"/>
  <c r="E1169" i="7"/>
  <c r="F1168" i="7"/>
  <c r="E1168" i="7"/>
  <c r="F1167" i="7"/>
  <c r="E1167" i="7"/>
  <c r="F1166" i="7"/>
  <c r="E1166" i="7"/>
  <c r="F1165" i="7"/>
  <c r="E1165" i="7"/>
  <c r="F1164" i="7"/>
  <c r="E1164" i="7"/>
  <c r="F1163" i="7"/>
  <c r="E1163" i="7"/>
  <c r="F1162" i="7"/>
  <c r="E1162" i="7"/>
  <c r="F1161" i="7"/>
  <c r="E1161" i="7"/>
  <c r="F1160" i="7"/>
  <c r="E1160" i="7"/>
  <c r="F1159" i="7"/>
  <c r="E1159" i="7"/>
  <c r="F1158" i="7"/>
  <c r="E1158" i="7"/>
  <c r="F1157" i="7"/>
  <c r="E1157" i="7"/>
  <c r="F1156" i="7"/>
  <c r="E1156" i="7"/>
  <c r="F1155" i="7"/>
  <c r="E1155" i="7"/>
  <c r="F1154" i="7"/>
  <c r="E1154" i="7"/>
  <c r="F1153" i="7"/>
  <c r="E1153" i="7"/>
  <c r="F1152" i="7"/>
  <c r="E1152" i="7"/>
  <c r="F1151" i="7"/>
  <c r="E1151" i="7"/>
  <c r="F1150" i="7"/>
  <c r="E1150" i="7"/>
  <c r="F1149" i="7"/>
  <c r="E1149" i="7"/>
  <c r="F1148" i="7"/>
  <c r="E1148" i="7"/>
  <c r="F1147" i="7"/>
  <c r="E1147" i="7"/>
  <c r="F1146" i="7"/>
  <c r="E1146" i="7"/>
  <c r="F1145" i="7"/>
  <c r="E1145" i="7"/>
  <c r="F1144" i="7"/>
  <c r="E1144" i="7"/>
  <c r="F1143" i="7"/>
  <c r="E1143" i="7"/>
  <c r="F1142" i="7"/>
  <c r="E1142" i="7"/>
  <c r="F1141" i="7"/>
  <c r="E1141" i="7"/>
  <c r="F1140" i="7"/>
  <c r="E1140" i="7"/>
  <c r="F1139" i="7"/>
  <c r="E1139" i="7"/>
  <c r="F1138" i="7"/>
  <c r="E1138" i="7"/>
  <c r="F1137" i="7"/>
  <c r="E1137" i="7"/>
  <c r="F1136" i="7"/>
  <c r="E1136" i="7"/>
  <c r="F1135" i="7"/>
  <c r="E1135" i="7"/>
  <c r="F1134" i="7"/>
  <c r="E1134" i="7"/>
  <c r="F1133" i="7"/>
  <c r="E1133" i="7"/>
  <c r="F1132" i="7"/>
  <c r="E1132" i="7"/>
  <c r="F1131" i="7"/>
  <c r="E1131" i="7"/>
  <c r="F1130" i="7"/>
  <c r="E1130" i="7"/>
  <c r="F1129" i="7"/>
  <c r="E1129" i="7"/>
  <c r="F1128" i="7"/>
  <c r="E1128" i="7"/>
  <c r="F1127" i="7"/>
  <c r="E1127" i="7"/>
  <c r="F1126" i="7"/>
  <c r="E1126" i="7"/>
  <c r="F1125" i="7"/>
  <c r="E1125" i="7"/>
  <c r="F1124" i="7"/>
  <c r="E1124" i="7"/>
  <c r="F1123" i="7"/>
  <c r="E1123" i="7"/>
  <c r="F1122" i="7"/>
  <c r="E1122" i="7"/>
  <c r="F1121" i="7"/>
  <c r="E1121" i="7"/>
  <c r="F1120" i="7"/>
  <c r="E1120" i="7"/>
  <c r="F1119" i="7"/>
  <c r="E1119" i="7"/>
  <c r="F1118" i="7"/>
  <c r="E1118" i="7"/>
  <c r="F1117" i="7"/>
  <c r="E1117" i="7"/>
  <c r="F1116" i="7"/>
  <c r="E1116" i="7"/>
  <c r="F1115" i="7"/>
  <c r="E1115" i="7"/>
  <c r="F1114" i="7"/>
  <c r="E1114" i="7"/>
  <c r="F1113" i="7"/>
  <c r="E1113" i="7"/>
  <c r="F1112" i="7"/>
  <c r="E1112" i="7"/>
  <c r="F1111" i="7"/>
  <c r="E1111" i="7"/>
  <c r="F1110" i="7"/>
  <c r="E1110" i="7"/>
  <c r="F1109" i="7"/>
  <c r="E1109" i="7"/>
  <c r="F1108" i="7"/>
  <c r="E1108" i="7"/>
  <c r="F1107" i="7"/>
  <c r="E1107" i="7"/>
  <c r="F1106" i="7"/>
  <c r="E1106" i="7"/>
  <c r="F1105" i="7"/>
  <c r="E1105" i="7"/>
  <c r="F1104" i="7"/>
  <c r="E1104" i="7"/>
  <c r="F1103" i="7"/>
  <c r="E1103" i="7"/>
  <c r="F1102" i="7"/>
  <c r="E1102" i="7"/>
  <c r="F1101" i="7"/>
  <c r="E1101" i="7"/>
  <c r="F1100" i="7"/>
  <c r="E1100" i="7"/>
  <c r="F1099" i="7"/>
  <c r="E1099" i="7"/>
  <c r="F1098" i="7"/>
  <c r="E1098" i="7"/>
  <c r="F1097" i="7"/>
  <c r="E1097" i="7"/>
  <c r="F1096" i="7"/>
  <c r="E1096" i="7"/>
  <c r="F1095" i="7"/>
  <c r="E1095" i="7"/>
  <c r="F1094" i="7"/>
  <c r="E1094" i="7"/>
  <c r="F1093" i="7"/>
  <c r="E1093" i="7"/>
  <c r="F1092" i="7"/>
  <c r="E1092" i="7"/>
  <c r="F1091" i="7"/>
  <c r="E1091" i="7"/>
  <c r="F1090" i="7"/>
  <c r="E1090" i="7"/>
  <c r="F1089" i="7"/>
  <c r="E1089" i="7"/>
  <c r="F1088" i="7"/>
  <c r="E1088" i="7"/>
  <c r="F1087" i="7"/>
  <c r="E1087" i="7"/>
  <c r="F1086" i="7"/>
  <c r="E1086" i="7"/>
  <c r="F1085" i="7"/>
  <c r="E1085" i="7"/>
  <c r="F1084" i="7"/>
  <c r="E1084" i="7"/>
  <c r="F1083" i="7"/>
  <c r="E1083" i="7"/>
  <c r="F1082" i="7"/>
  <c r="E1082" i="7"/>
  <c r="F1081" i="7"/>
  <c r="E1081" i="7"/>
  <c r="F1080" i="7"/>
  <c r="E1080" i="7"/>
  <c r="F1079" i="7"/>
  <c r="E1079" i="7"/>
  <c r="F1078" i="7"/>
  <c r="E1078" i="7"/>
  <c r="F1077" i="7"/>
  <c r="E1077" i="7"/>
  <c r="F1076" i="7"/>
  <c r="E1076" i="7"/>
  <c r="F1075" i="7"/>
  <c r="E1075" i="7"/>
  <c r="F1074" i="7"/>
  <c r="E1074" i="7"/>
  <c r="F1073" i="7"/>
  <c r="E1073" i="7"/>
  <c r="F1072" i="7"/>
  <c r="E1072" i="7"/>
  <c r="F1071" i="7"/>
  <c r="E1071" i="7"/>
  <c r="F1070" i="7"/>
  <c r="E1070" i="7"/>
  <c r="F1069" i="7"/>
  <c r="E1069" i="7"/>
  <c r="F1068" i="7"/>
  <c r="E1068" i="7"/>
  <c r="F1067" i="7"/>
  <c r="E1067" i="7"/>
  <c r="F1066" i="7"/>
  <c r="E1066" i="7"/>
  <c r="F1065" i="7"/>
  <c r="E1065" i="7"/>
  <c r="F1064" i="7"/>
  <c r="E1064" i="7"/>
  <c r="F1063" i="7"/>
  <c r="E1063" i="7"/>
  <c r="F1062" i="7"/>
  <c r="E1062" i="7"/>
  <c r="F1061" i="7"/>
  <c r="E1061" i="7"/>
  <c r="F1060" i="7"/>
  <c r="E1060" i="7"/>
  <c r="F1059" i="7"/>
  <c r="E1059" i="7"/>
  <c r="F1058" i="7"/>
  <c r="E1058" i="7"/>
  <c r="F1057" i="7"/>
  <c r="E1057" i="7"/>
  <c r="F1056" i="7"/>
  <c r="E1056" i="7"/>
  <c r="F1055" i="7"/>
  <c r="E1055" i="7"/>
  <c r="F1054" i="7"/>
  <c r="E1054" i="7"/>
  <c r="F1053" i="7"/>
  <c r="E1053" i="7"/>
  <c r="F1052" i="7"/>
  <c r="E1052" i="7"/>
  <c r="F1051" i="7"/>
  <c r="E1051" i="7"/>
  <c r="F1050" i="7"/>
  <c r="E1050" i="7"/>
  <c r="F1049" i="7"/>
  <c r="E1049" i="7"/>
  <c r="F1048" i="7"/>
  <c r="E1048" i="7"/>
  <c r="F1047" i="7"/>
  <c r="E1047" i="7"/>
  <c r="F1046" i="7"/>
  <c r="E1046" i="7"/>
  <c r="F1045" i="7"/>
  <c r="E1045" i="7"/>
  <c r="F1044" i="7"/>
  <c r="E1044" i="7"/>
  <c r="F1043" i="7"/>
  <c r="E1043" i="7"/>
  <c r="F1042" i="7"/>
  <c r="E1042" i="7"/>
  <c r="F1041" i="7"/>
  <c r="E1041" i="7"/>
  <c r="F1040" i="7"/>
  <c r="E1040" i="7"/>
  <c r="F1039" i="7"/>
  <c r="E1039" i="7"/>
  <c r="F1038" i="7"/>
  <c r="E1038" i="7"/>
  <c r="F1037" i="7"/>
  <c r="E1037" i="7"/>
  <c r="F1036" i="7"/>
  <c r="E1036" i="7"/>
  <c r="F1035" i="7"/>
  <c r="E1035" i="7"/>
  <c r="F1034" i="7"/>
  <c r="E1034" i="7"/>
  <c r="F1033" i="7"/>
  <c r="E1033" i="7"/>
  <c r="F1032" i="7"/>
  <c r="E1032" i="7"/>
  <c r="F1031" i="7"/>
  <c r="E1031" i="7"/>
  <c r="F1030" i="7"/>
  <c r="E1030" i="7"/>
  <c r="F1029" i="7"/>
  <c r="E1029" i="7"/>
  <c r="F1028" i="7"/>
  <c r="E1028" i="7"/>
  <c r="F1027" i="7"/>
  <c r="E1027" i="7"/>
  <c r="F1026" i="7"/>
  <c r="E1026" i="7"/>
  <c r="F1025" i="7"/>
  <c r="E1025" i="7"/>
  <c r="F1024" i="7"/>
  <c r="E1024" i="7"/>
  <c r="F1023" i="7"/>
  <c r="E1023" i="7"/>
  <c r="F1022" i="7"/>
  <c r="E1022" i="7"/>
  <c r="F1021" i="7"/>
  <c r="E1021" i="7"/>
  <c r="F1020" i="7"/>
  <c r="E1020" i="7"/>
  <c r="F1019" i="7"/>
  <c r="E1019" i="7"/>
  <c r="F1018" i="7"/>
  <c r="E1018" i="7"/>
  <c r="F1017" i="7"/>
  <c r="E1017" i="7"/>
  <c r="F1016" i="7"/>
  <c r="E1016" i="7"/>
  <c r="F1015" i="7"/>
  <c r="E1015" i="7"/>
  <c r="F1014" i="7"/>
  <c r="E1014" i="7"/>
  <c r="F1013" i="7"/>
  <c r="E1013" i="7"/>
  <c r="F1012" i="7"/>
  <c r="E1012" i="7"/>
  <c r="F1011" i="7"/>
  <c r="E1011" i="7"/>
  <c r="F1010" i="7"/>
  <c r="E1010" i="7"/>
  <c r="F1009" i="7"/>
  <c r="E1009" i="7"/>
  <c r="F1008" i="7"/>
  <c r="E1008" i="7"/>
  <c r="F1007" i="7"/>
  <c r="E1007" i="7"/>
  <c r="F1006" i="7"/>
  <c r="E1006" i="7"/>
  <c r="F1005" i="7"/>
  <c r="E1005" i="7"/>
  <c r="F1004" i="7"/>
  <c r="E1004" i="7"/>
  <c r="F1003" i="7"/>
  <c r="E1003" i="7"/>
  <c r="F1002" i="7"/>
  <c r="E1002" i="7"/>
  <c r="F1001" i="7"/>
  <c r="E1001" i="7"/>
  <c r="F1000" i="7"/>
  <c r="E1000" i="7"/>
  <c r="F999" i="7"/>
  <c r="E999" i="7"/>
  <c r="F998" i="7"/>
  <c r="E998" i="7"/>
  <c r="F997" i="7"/>
  <c r="E997" i="7"/>
  <c r="F996" i="7"/>
  <c r="E996" i="7"/>
  <c r="F995" i="7"/>
  <c r="E995" i="7"/>
  <c r="F994" i="7"/>
  <c r="E994" i="7"/>
  <c r="F993" i="7"/>
  <c r="E993" i="7"/>
  <c r="F992" i="7"/>
  <c r="E992" i="7"/>
  <c r="F991" i="7"/>
  <c r="E991" i="7"/>
  <c r="F990" i="7"/>
  <c r="E990" i="7"/>
  <c r="F989" i="7"/>
  <c r="E989" i="7"/>
  <c r="F988" i="7"/>
  <c r="E988" i="7"/>
  <c r="F987" i="7"/>
  <c r="E987" i="7"/>
  <c r="F986" i="7"/>
  <c r="E986" i="7"/>
  <c r="F985" i="7"/>
  <c r="E985" i="7"/>
  <c r="F984" i="7"/>
  <c r="E984" i="7"/>
  <c r="F983" i="7"/>
  <c r="E983" i="7"/>
  <c r="F982" i="7"/>
  <c r="E982" i="7"/>
  <c r="F981" i="7"/>
  <c r="E981" i="7"/>
  <c r="F980" i="7"/>
  <c r="E980" i="7"/>
  <c r="F979" i="7"/>
  <c r="E979" i="7"/>
  <c r="F978" i="7"/>
  <c r="E978" i="7"/>
  <c r="F977" i="7"/>
  <c r="E977" i="7"/>
  <c r="F976" i="7"/>
  <c r="E976" i="7"/>
  <c r="F975" i="7"/>
  <c r="E975" i="7"/>
  <c r="F974" i="7"/>
  <c r="E974" i="7"/>
  <c r="F973" i="7"/>
  <c r="E973" i="7"/>
  <c r="F972" i="7"/>
  <c r="E972" i="7"/>
  <c r="F971" i="7"/>
  <c r="E971" i="7"/>
  <c r="F970" i="7"/>
  <c r="E970" i="7"/>
  <c r="F969" i="7"/>
  <c r="E969" i="7"/>
  <c r="F968" i="7"/>
  <c r="E968" i="7"/>
  <c r="F967" i="7"/>
  <c r="E967" i="7"/>
  <c r="F966" i="7"/>
  <c r="E966" i="7"/>
  <c r="F965" i="7"/>
  <c r="E965" i="7"/>
  <c r="F964" i="7"/>
  <c r="E964" i="7"/>
  <c r="F963" i="7"/>
  <c r="E963" i="7"/>
  <c r="F962" i="7"/>
  <c r="E962" i="7"/>
  <c r="F961" i="7"/>
  <c r="E961" i="7"/>
  <c r="F960" i="7"/>
  <c r="E960" i="7"/>
  <c r="F959" i="7"/>
  <c r="E959" i="7"/>
  <c r="F958" i="7"/>
  <c r="E958" i="7"/>
  <c r="F957" i="7"/>
  <c r="E957" i="7"/>
  <c r="F956" i="7"/>
  <c r="E956" i="7"/>
  <c r="F955" i="7"/>
  <c r="E955" i="7"/>
  <c r="F954" i="7"/>
  <c r="E954" i="7"/>
  <c r="F953" i="7"/>
  <c r="E953" i="7"/>
  <c r="F952" i="7"/>
  <c r="E952" i="7"/>
  <c r="F951" i="7"/>
  <c r="E951" i="7"/>
  <c r="F950" i="7"/>
  <c r="E950" i="7"/>
  <c r="F949" i="7"/>
  <c r="E949" i="7"/>
  <c r="F948" i="7"/>
  <c r="E948" i="7"/>
  <c r="F947" i="7"/>
  <c r="E947" i="7"/>
  <c r="F946" i="7"/>
  <c r="E946" i="7"/>
  <c r="F945" i="7"/>
  <c r="E945" i="7"/>
  <c r="F944" i="7"/>
  <c r="E944" i="7"/>
  <c r="F943" i="7"/>
  <c r="E943" i="7"/>
  <c r="F942" i="7"/>
  <c r="E942" i="7"/>
  <c r="F941" i="7"/>
  <c r="E941" i="7"/>
  <c r="F940" i="7"/>
  <c r="E940" i="7"/>
  <c r="F939" i="7"/>
  <c r="E939" i="7"/>
  <c r="F938" i="7"/>
  <c r="E938" i="7"/>
  <c r="F937" i="7"/>
  <c r="E937" i="7"/>
  <c r="F936" i="7"/>
  <c r="E936" i="7"/>
  <c r="F935" i="7"/>
  <c r="E935" i="7"/>
  <c r="F934" i="7"/>
  <c r="E934" i="7"/>
  <c r="F933" i="7"/>
  <c r="E933" i="7"/>
  <c r="F932" i="7"/>
  <c r="E932" i="7"/>
  <c r="F931" i="7"/>
  <c r="E931" i="7"/>
  <c r="F930" i="7"/>
  <c r="E930" i="7"/>
  <c r="F929" i="7"/>
  <c r="E929" i="7"/>
  <c r="F928" i="7"/>
  <c r="E928" i="7"/>
  <c r="F927" i="7"/>
  <c r="E927" i="7"/>
  <c r="F926" i="7"/>
  <c r="E926" i="7"/>
  <c r="F925" i="7"/>
  <c r="E925" i="7"/>
  <c r="F924" i="7"/>
  <c r="E924" i="7"/>
  <c r="F923" i="7"/>
  <c r="E923" i="7"/>
  <c r="F922" i="7"/>
  <c r="E922" i="7"/>
  <c r="F921" i="7"/>
  <c r="E921" i="7"/>
  <c r="F920" i="7"/>
  <c r="E920" i="7"/>
  <c r="F919" i="7"/>
  <c r="E919" i="7"/>
  <c r="F918" i="7"/>
  <c r="E918" i="7"/>
  <c r="F917" i="7"/>
  <c r="E917" i="7"/>
  <c r="F916" i="7"/>
  <c r="E916" i="7"/>
  <c r="F915" i="7"/>
  <c r="E915" i="7"/>
  <c r="F914" i="7"/>
  <c r="E914" i="7"/>
  <c r="F913" i="7"/>
  <c r="E913" i="7"/>
  <c r="F912" i="7"/>
  <c r="E912" i="7"/>
  <c r="F911" i="7"/>
  <c r="E911" i="7"/>
  <c r="F910" i="7"/>
  <c r="E910" i="7"/>
  <c r="F909" i="7"/>
  <c r="E909" i="7"/>
  <c r="F908" i="7"/>
  <c r="E908" i="7"/>
  <c r="F907" i="7"/>
  <c r="E907" i="7"/>
  <c r="F906" i="7"/>
  <c r="E906" i="7"/>
  <c r="F905" i="7"/>
  <c r="E905" i="7"/>
  <c r="F904" i="7"/>
  <c r="E904" i="7"/>
  <c r="F903" i="7"/>
  <c r="E903" i="7"/>
  <c r="F902" i="7"/>
  <c r="E902" i="7"/>
  <c r="F901" i="7"/>
  <c r="E901" i="7"/>
  <c r="F900" i="7"/>
  <c r="E900" i="7"/>
  <c r="F899" i="7"/>
  <c r="E899" i="7"/>
  <c r="F898" i="7"/>
  <c r="E898" i="7"/>
  <c r="F897" i="7"/>
  <c r="E897" i="7"/>
  <c r="F896" i="7"/>
  <c r="E896" i="7"/>
  <c r="F895" i="7"/>
  <c r="E895" i="7"/>
  <c r="F894" i="7"/>
  <c r="E894" i="7"/>
  <c r="F893" i="7"/>
  <c r="E893" i="7"/>
  <c r="F892" i="7"/>
  <c r="E892" i="7"/>
  <c r="F891" i="7"/>
  <c r="E891" i="7"/>
  <c r="F890" i="7"/>
  <c r="E890" i="7"/>
  <c r="F889" i="7"/>
  <c r="E889" i="7"/>
  <c r="F888" i="7"/>
  <c r="E888" i="7"/>
  <c r="F887" i="7"/>
  <c r="E887" i="7"/>
  <c r="F886" i="7"/>
  <c r="E886" i="7"/>
  <c r="F885" i="7"/>
  <c r="E885" i="7"/>
  <c r="F884" i="7"/>
  <c r="E884" i="7"/>
  <c r="F883" i="7"/>
  <c r="E883" i="7"/>
  <c r="F882" i="7"/>
  <c r="E882" i="7"/>
  <c r="F881" i="7"/>
  <c r="E881" i="7"/>
  <c r="F880" i="7"/>
  <c r="E880" i="7"/>
  <c r="F879" i="7"/>
  <c r="E879" i="7"/>
  <c r="F878" i="7"/>
  <c r="E878" i="7"/>
  <c r="F877" i="7"/>
  <c r="E877" i="7"/>
  <c r="F876" i="7"/>
  <c r="E876" i="7"/>
  <c r="F875" i="7"/>
  <c r="E875" i="7"/>
  <c r="F874" i="7"/>
  <c r="E874" i="7"/>
  <c r="F873" i="7"/>
  <c r="E873" i="7"/>
  <c r="F872" i="7"/>
  <c r="E872" i="7"/>
  <c r="F871" i="7"/>
  <c r="E871" i="7"/>
  <c r="F870" i="7"/>
  <c r="E870" i="7"/>
  <c r="F869" i="7"/>
  <c r="E869" i="7"/>
  <c r="F868" i="7"/>
  <c r="E868" i="7"/>
  <c r="F867" i="7"/>
  <c r="E867" i="7"/>
  <c r="F866" i="7"/>
  <c r="E866" i="7"/>
  <c r="F865" i="7"/>
  <c r="E865" i="7"/>
  <c r="F864" i="7"/>
  <c r="E864" i="7"/>
  <c r="F863" i="7"/>
  <c r="E863" i="7"/>
  <c r="F862" i="7"/>
  <c r="E862" i="7"/>
  <c r="F861" i="7"/>
  <c r="E861" i="7"/>
  <c r="F860" i="7"/>
  <c r="E860" i="7"/>
  <c r="F859" i="7"/>
  <c r="E859" i="7"/>
  <c r="F858" i="7"/>
  <c r="E858" i="7"/>
  <c r="F857" i="7"/>
  <c r="E857" i="7"/>
  <c r="F856" i="7"/>
  <c r="E856" i="7"/>
  <c r="F855" i="7"/>
  <c r="E855" i="7"/>
  <c r="F854" i="7"/>
  <c r="E854" i="7"/>
  <c r="F853" i="7"/>
  <c r="E853" i="7"/>
  <c r="F852" i="7"/>
  <c r="E852" i="7"/>
  <c r="F851" i="7"/>
  <c r="E851" i="7"/>
  <c r="F850" i="7"/>
  <c r="E850" i="7"/>
  <c r="F849" i="7"/>
  <c r="E849" i="7"/>
  <c r="F848" i="7"/>
  <c r="E848" i="7"/>
  <c r="F847" i="7"/>
  <c r="E847" i="7"/>
  <c r="F846" i="7"/>
  <c r="E846" i="7"/>
  <c r="F845" i="7"/>
  <c r="E845" i="7"/>
  <c r="F844" i="7"/>
  <c r="E844" i="7"/>
  <c r="F843" i="7"/>
  <c r="E843" i="7"/>
  <c r="F842" i="7"/>
  <c r="E842" i="7"/>
  <c r="F841" i="7"/>
  <c r="E841" i="7"/>
  <c r="F840" i="7"/>
  <c r="E840" i="7"/>
  <c r="F839" i="7"/>
  <c r="E839" i="7"/>
  <c r="F838" i="7"/>
  <c r="E838" i="7"/>
  <c r="F837" i="7"/>
  <c r="E837" i="7"/>
  <c r="F836" i="7"/>
  <c r="E836" i="7"/>
  <c r="F835" i="7"/>
  <c r="E835" i="7"/>
  <c r="F834" i="7"/>
  <c r="E834" i="7"/>
  <c r="F833" i="7"/>
  <c r="E833" i="7"/>
  <c r="F832" i="7"/>
  <c r="E832" i="7"/>
  <c r="F831" i="7"/>
  <c r="E831" i="7"/>
  <c r="F830" i="7"/>
  <c r="E830" i="7"/>
  <c r="F829" i="7"/>
  <c r="E829" i="7"/>
  <c r="F828" i="7"/>
  <c r="E828" i="7"/>
  <c r="F827" i="7"/>
  <c r="E827" i="7"/>
  <c r="F826" i="7"/>
  <c r="E826" i="7"/>
  <c r="F825" i="7"/>
  <c r="E825" i="7"/>
  <c r="F824" i="7"/>
  <c r="E824" i="7"/>
  <c r="F823" i="7"/>
  <c r="E823" i="7"/>
  <c r="F822" i="7"/>
  <c r="E822" i="7"/>
  <c r="F821" i="7"/>
  <c r="E821" i="7"/>
  <c r="F820" i="7"/>
  <c r="E820" i="7"/>
  <c r="F819" i="7"/>
  <c r="E819" i="7"/>
  <c r="F818" i="7"/>
  <c r="E818" i="7"/>
  <c r="F817" i="7"/>
  <c r="E817" i="7"/>
  <c r="F816" i="7"/>
  <c r="E816" i="7"/>
  <c r="F815" i="7"/>
  <c r="E815" i="7"/>
  <c r="F814" i="7"/>
  <c r="E814" i="7"/>
  <c r="F813" i="7"/>
  <c r="E813" i="7"/>
  <c r="F812" i="7"/>
  <c r="E812" i="7"/>
  <c r="F811" i="7"/>
  <c r="E811" i="7"/>
  <c r="F810" i="7"/>
  <c r="E810" i="7"/>
  <c r="F809" i="7"/>
  <c r="E809" i="7"/>
  <c r="F808" i="7"/>
  <c r="E808" i="7"/>
  <c r="F807" i="7"/>
  <c r="E807" i="7"/>
  <c r="F806" i="7"/>
  <c r="E806" i="7"/>
  <c r="F805" i="7"/>
  <c r="E805" i="7"/>
  <c r="F804" i="7"/>
  <c r="E804" i="7"/>
  <c r="F803" i="7"/>
  <c r="E803" i="7"/>
  <c r="F802" i="7"/>
  <c r="E802" i="7"/>
  <c r="F801" i="7"/>
  <c r="E801" i="7"/>
  <c r="F800" i="7"/>
  <c r="E800" i="7"/>
  <c r="F799" i="7"/>
  <c r="E799" i="7"/>
  <c r="F798" i="7"/>
  <c r="E798" i="7"/>
  <c r="F797" i="7"/>
  <c r="E797" i="7"/>
  <c r="F796" i="7"/>
  <c r="E796" i="7"/>
  <c r="F795" i="7"/>
  <c r="E795" i="7"/>
  <c r="F794" i="7"/>
  <c r="E794" i="7"/>
  <c r="F793" i="7"/>
  <c r="E793" i="7"/>
  <c r="F792" i="7"/>
  <c r="E792" i="7"/>
  <c r="F791" i="7"/>
  <c r="E791" i="7"/>
  <c r="F790" i="7"/>
  <c r="E790" i="7"/>
  <c r="F789" i="7"/>
  <c r="E789" i="7"/>
  <c r="F788" i="7"/>
  <c r="E788" i="7"/>
  <c r="F787" i="7"/>
  <c r="E787" i="7"/>
  <c r="F786" i="7"/>
  <c r="E786" i="7"/>
  <c r="F785" i="7"/>
  <c r="E785" i="7"/>
  <c r="F784" i="7"/>
  <c r="E784" i="7"/>
  <c r="F783" i="7"/>
  <c r="E783" i="7"/>
  <c r="F782" i="7"/>
  <c r="E782" i="7"/>
  <c r="F781" i="7"/>
  <c r="F780" i="7"/>
  <c r="F779" i="7"/>
  <c r="F778" i="7"/>
  <c r="F777" i="7"/>
  <c r="F776" i="7"/>
  <c r="F775" i="7"/>
  <c r="F774" i="7"/>
  <c r="F773" i="7"/>
  <c r="F772" i="7"/>
  <c r="F771" i="7"/>
  <c r="F770" i="7"/>
  <c r="F769" i="7"/>
  <c r="F768" i="7"/>
  <c r="F767" i="7"/>
  <c r="F766" i="7"/>
  <c r="F765" i="7"/>
  <c r="F764" i="7"/>
  <c r="F763" i="7"/>
  <c r="F762" i="7"/>
  <c r="F761" i="7"/>
  <c r="F760" i="7"/>
  <c r="F759" i="7"/>
  <c r="F758" i="7"/>
  <c r="F757" i="7"/>
  <c r="F756" i="7"/>
  <c r="F755" i="7"/>
  <c r="F754" i="7"/>
  <c r="F753" i="7"/>
  <c r="F752" i="7"/>
  <c r="F751" i="7"/>
  <c r="F750" i="7"/>
  <c r="F749" i="7"/>
  <c r="F748" i="7"/>
  <c r="F747" i="7"/>
  <c r="F746" i="7"/>
  <c r="F745" i="7"/>
  <c r="F744" i="7"/>
  <c r="F743" i="7"/>
  <c r="F742" i="7"/>
  <c r="F741" i="7"/>
  <c r="F740" i="7"/>
  <c r="F739" i="7"/>
  <c r="F738" i="7"/>
  <c r="F737" i="7"/>
  <c r="F736" i="7"/>
  <c r="F735" i="7"/>
  <c r="F734" i="7"/>
  <c r="F733" i="7"/>
  <c r="F732" i="7"/>
  <c r="F731" i="7"/>
  <c r="F730" i="7"/>
  <c r="F729" i="7"/>
  <c r="F728" i="7"/>
  <c r="F727" i="7"/>
  <c r="F726" i="7"/>
  <c r="F725" i="7"/>
  <c r="F724" i="7"/>
  <c r="F723" i="7"/>
  <c r="F722" i="7"/>
  <c r="F721" i="7"/>
  <c r="F720" i="7"/>
  <c r="F719" i="7"/>
  <c r="F718" i="7"/>
  <c r="F717" i="7"/>
  <c r="F716" i="7"/>
  <c r="F715" i="7"/>
  <c r="F714" i="7"/>
  <c r="F713" i="7"/>
  <c r="F712" i="7"/>
  <c r="F711" i="7"/>
  <c r="F710" i="7"/>
  <c r="F709" i="7"/>
  <c r="F708" i="7"/>
  <c r="F707" i="7"/>
  <c r="F706" i="7"/>
  <c r="F705" i="7"/>
  <c r="F704" i="7"/>
  <c r="F703" i="7"/>
  <c r="F702" i="7"/>
  <c r="F701" i="7"/>
  <c r="F700" i="7"/>
  <c r="F699" i="7"/>
  <c r="F698" i="7"/>
  <c r="F697" i="7"/>
  <c r="F696" i="7"/>
  <c r="F695" i="7"/>
  <c r="F694" i="7"/>
  <c r="F693" i="7"/>
  <c r="F692" i="7"/>
  <c r="F691" i="7"/>
  <c r="F690" i="7"/>
  <c r="F689" i="7"/>
  <c r="F688" i="7"/>
  <c r="F687" i="7"/>
  <c r="F686" i="7"/>
  <c r="F685" i="7"/>
  <c r="F684" i="7"/>
  <c r="F683" i="7"/>
  <c r="F682" i="7"/>
  <c r="F681" i="7"/>
  <c r="F680" i="7"/>
  <c r="F679" i="7"/>
  <c r="F678" i="7"/>
  <c r="F677" i="7"/>
  <c r="F676" i="7"/>
  <c r="F675" i="7"/>
  <c r="F674" i="7"/>
  <c r="F673" i="7"/>
  <c r="F672" i="7"/>
  <c r="F671" i="7"/>
  <c r="F670" i="7"/>
  <c r="F669" i="7"/>
  <c r="F668" i="7"/>
  <c r="F667" i="7"/>
  <c r="F666" i="7"/>
  <c r="F665" i="7"/>
  <c r="F664" i="7"/>
  <c r="F663" i="7"/>
  <c r="F662" i="7"/>
  <c r="F661" i="7"/>
  <c r="F660" i="7"/>
  <c r="F659" i="7"/>
  <c r="F658" i="7"/>
  <c r="F657" i="7"/>
  <c r="F656" i="7"/>
  <c r="F655" i="7"/>
  <c r="F654" i="7"/>
  <c r="F653" i="7"/>
  <c r="F652" i="7"/>
  <c r="F651" i="7"/>
  <c r="F650" i="7"/>
  <c r="F649" i="7"/>
  <c r="F648" i="7"/>
  <c r="F647" i="7"/>
  <c r="F646" i="7"/>
  <c r="F645" i="7"/>
  <c r="F644" i="7"/>
  <c r="F643" i="7"/>
  <c r="F642" i="7"/>
  <c r="F641" i="7"/>
  <c r="F640" i="7"/>
  <c r="F639" i="7"/>
  <c r="F638" i="7"/>
  <c r="F637" i="7"/>
  <c r="F636" i="7"/>
  <c r="F635" i="7"/>
  <c r="F634" i="7"/>
  <c r="F633" i="7"/>
  <c r="F632" i="7"/>
  <c r="F631" i="7"/>
  <c r="F630" i="7"/>
  <c r="F629" i="7"/>
  <c r="F628" i="7"/>
  <c r="F627" i="7"/>
  <c r="F626" i="7"/>
  <c r="F625" i="7"/>
  <c r="F624" i="7"/>
  <c r="F623" i="7"/>
  <c r="F622" i="7"/>
  <c r="F621" i="7"/>
  <c r="F620" i="7"/>
  <c r="F619" i="7"/>
  <c r="F618" i="7"/>
  <c r="F617" i="7"/>
  <c r="F616" i="7"/>
  <c r="F615" i="7"/>
  <c r="F614" i="7"/>
  <c r="F613" i="7"/>
  <c r="F612" i="7"/>
  <c r="F611" i="7"/>
  <c r="F610" i="7"/>
  <c r="F609" i="7"/>
  <c r="F608" i="7"/>
  <c r="F607" i="7"/>
  <c r="F606" i="7"/>
  <c r="F605" i="7"/>
  <c r="F604" i="7"/>
  <c r="F603" i="7"/>
  <c r="F602" i="7"/>
  <c r="F601" i="7"/>
  <c r="F600" i="7"/>
  <c r="F599" i="7"/>
  <c r="F598" i="7"/>
  <c r="F597" i="7"/>
  <c r="F596" i="7"/>
  <c r="F595" i="7"/>
  <c r="F594" i="7"/>
  <c r="F593" i="7"/>
  <c r="F592" i="7"/>
  <c r="F591" i="7"/>
  <c r="F590" i="7"/>
  <c r="F589" i="7"/>
  <c r="F588" i="7"/>
  <c r="F587" i="7"/>
  <c r="F586" i="7"/>
  <c r="F585" i="7"/>
  <c r="F584" i="7"/>
  <c r="F583" i="7"/>
  <c r="F582" i="7"/>
  <c r="F581" i="7"/>
  <c r="F580" i="7"/>
  <c r="F579" i="7"/>
  <c r="F578" i="7"/>
  <c r="F577" i="7"/>
  <c r="F576" i="7"/>
  <c r="F575" i="7"/>
  <c r="F574" i="7"/>
  <c r="F573" i="7"/>
  <c r="F572" i="7"/>
  <c r="F571" i="7"/>
  <c r="F570" i="7"/>
  <c r="F569" i="7"/>
  <c r="F568" i="7"/>
  <c r="F567" i="7"/>
  <c r="F566" i="7"/>
  <c r="F565" i="7"/>
  <c r="F564" i="7"/>
  <c r="F563" i="7"/>
  <c r="F562" i="7"/>
  <c r="F561" i="7"/>
  <c r="F560" i="7"/>
  <c r="F559" i="7"/>
  <c r="F558" i="7"/>
  <c r="F557" i="7"/>
  <c r="F556" i="7"/>
  <c r="F555" i="7"/>
  <c r="F554" i="7"/>
  <c r="F553" i="7"/>
  <c r="F552" i="7"/>
  <c r="F551" i="7"/>
  <c r="F550" i="7"/>
  <c r="F549" i="7"/>
  <c r="F548" i="7"/>
  <c r="F547" i="7"/>
  <c r="F546" i="7"/>
  <c r="F545" i="7"/>
  <c r="F544" i="7"/>
  <c r="F543" i="7"/>
  <c r="F542" i="7"/>
  <c r="F541" i="7"/>
  <c r="F540" i="7"/>
  <c r="F539" i="7"/>
  <c r="F538" i="7"/>
  <c r="F537" i="7"/>
  <c r="F536" i="7"/>
  <c r="F535" i="7"/>
  <c r="F534" i="7"/>
  <c r="F533" i="7"/>
  <c r="F532" i="7"/>
  <c r="F531" i="7"/>
  <c r="F530" i="7"/>
  <c r="F529" i="7"/>
  <c r="F528" i="7"/>
  <c r="F527" i="7"/>
  <c r="F526" i="7"/>
  <c r="F525" i="7"/>
  <c r="F524" i="7"/>
  <c r="F523" i="7"/>
  <c r="F522" i="7"/>
  <c r="F521" i="7"/>
  <c r="F520" i="7"/>
  <c r="F519" i="7"/>
  <c r="F518" i="7"/>
  <c r="F517" i="7"/>
  <c r="F516" i="7"/>
  <c r="F515" i="7"/>
  <c r="F514" i="7"/>
  <c r="F513" i="7"/>
  <c r="F512" i="7"/>
  <c r="F511" i="7"/>
  <c r="F510" i="7"/>
  <c r="F509" i="7"/>
  <c r="F508" i="7"/>
  <c r="F507" i="7"/>
  <c r="F506" i="7"/>
  <c r="F505" i="7"/>
  <c r="F504" i="7"/>
  <c r="F503" i="7"/>
  <c r="F502" i="7"/>
  <c r="F501" i="7"/>
  <c r="F500" i="7"/>
  <c r="F499" i="7"/>
  <c r="F498" i="7"/>
  <c r="F497" i="7"/>
  <c r="F496" i="7"/>
  <c r="F495" i="7"/>
  <c r="F494" i="7"/>
  <c r="F493" i="7"/>
  <c r="F492" i="7"/>
  <c r="F491" i="7"/>
  <c r="F490" i="7"/>
  <c r="F489" i="7"/>
  <c r="F488" i="7"/>
  <c r="F487" i="7"/>
  <c r="F486" i="7"/>
  <c r="F485" i="7"/>
  <c r="F484" i="7"/>
  <c r="F483" i="7"/>
  <c r="F482" i="7"/>
  <c r="F481" i="7"/>
  <c r="F480" i="7"/>
  <c r="F479" i="7"/>
  <c r="F478" i="7"/>
  <c r="F477" i="7"/>
  <c r="F476" i="7"/>
  <c r="F475" i="7"/>
  <c r="F474" i="7"/>
  <c r="F473" i="7"/>
  <c r="F472" i="7"/>
  <c r="F471" i="7"/>
  <c r="F470" i="7"/>
  <c r="F469" i="7"/>
  <c r="F468" i="7"/>
  <c r="F467" i="7"/>
  <c r="F466" i="7"/>
  <c r="F465" i="7"/>
  <c r="F464" i="7"/>
  <c r="F463" i="7"/>
  <c r="F462" i="7"/>
  <c r="F461" i="7"/>
  <c r="F460" i="7"/>
  <c r="F459" i="7"/>
  <c r="F458" i="7"/>
  <c r="F457" i="7"/>
  <c r="F456" i="7"/>
  <c r="F455" i="7"/>
  <c r="F454" i="7"/>
  <c r="F453" i="7"/>
  <c r="F452" i="7"/>
  <c r="F451" i="7"/>
  <c r="F450" i="7"/>
  <c r="F449" i="7"/>
  <c r="F448" i="7"/>
  <c r="F447" i="7"/>
  <c r="F446" i="7"/>
  <c r="F445" i="7"/>
  <c r="F444" i="7"/>
  <c r="F443" i="7"/>
  <c r="F442" i="7"/>
  <c r="F441" i="7"/>
  <c r="F440" i="7"/>
  <c r="F439" i="7"/>
  <c r="F438" i="7"/>
  <c r="F437" i="7"/>
  <c r="F436" i="7"/>
  <c r="F435" i="7"/>
  <c r="F434" i="7"/>
  <c r="F433" i="7"/>
  <c r="F432" i="7"/>
  <c r="F431" i="7"/>
  <c r="F430" i="7"/>
  <c r="F429" i="7"/>
  <c r="F428" i="7"/>
  <c r="F427" i="7"/>
  <c r="F426" i="7"/>
  <c r="F425" i="7"/>
  <c r="F424" i="7"/>
  <c r="F423" i="7"/>
  <c r="F422" i="7"/>
  <c r="F421" i="7"/>
  <c r="F420" i="7"/>
  <c r="F419" i="7"/>
  <c r="F418" i="7"/>
  <c r="F417" i="7"/>
  <c r="F416" i="7"/>
  <c r="F415" i="7"/>
  <c r="F414" i="7"/>
  <c r="F413" i="7"/>
  <c r="F412" i="7"/>
  <c r="F411" i="7"/>
  <c r="F410" i="7"/>
  <c r="F409" i="7"/>
  <c r="F408" i="7"/>
  <c r="F407" i="7"/>
  <c r="F406" i="7"/>
  <c r="F405" i="7"/>
  <c r="F404" i="7"/>
  <c r="F403" i="7"/>
  <c r="F402" i="7"/>
  <c r="F401" i="7"/>
  <c r="F400" i="7"/>
  <c r="F399" i="7"/>
  <c r="F398" i="7"/>
  <c r="F397" i="7"/>
  <c r="F396" i="7"/>
  <c r="F395" i="7"/>
  <c r="F394" i="7"/>
  <c r="F393" i="7"/>
  <c r="F392" i="7"/>
  <c r="F391" i="7"/>
  <c r="F390" i="7"/>
  <c r="F389" i="7"/>
  <c r="F388" i="7"/>
  <c r="F387" i="7"/>
  <c r="F386" i="7"/>
  <c r="F385" i="7"/>
  <c r="F384" i="7"/>
  <c r="F383" i="7"/>
  <c r="F382" i="7"/>
  <c r="F381" i="7"/>
  <c r="F380" i="7"/>
  <c r="F379" i="7"/>
  <c r="F378" i="7"/>
  <c r="F377" i="7"/>
  <c r="F376" i="7"/>
  <c r="F375" i="7"/>
  <c r="F374" i="7"/>
  <c r="F373" i="7"/>
  <c r="F372" i="7"/>
  <c r="F371" i="7"/>
  <c r="F370" i="7"/>
  <c r="F369" i="7"/>
  <c r="F368" i="7"/>
  <c r="F367" i="7"/>
  <c r="F366" i="7"/>
  <c r="F365" i="7"/>
  <c r="F364" i="7"/>
  <c r="F363" i="7"/>
  <c r="F362" i="7"/>
  <c r="F361" i="7"/>
  <c r="F360" i="7"/>
  <c r="F359" i="7"/>
  <c r="F358" i="7"/>
  <c r="F357" i="7"/>
  <c r="F356" i="7"/>
  <c r="F355" i="7"/>
  <c r="F354" i="7"/>
  <c r="F353" i="7"/>
  <c r="F352" i="7"/>
  <c r="F351" i="7"/>
  <c r="F350" i="7"/>
  <c r="F349" i="7"/>
  <c r="F348" i="7"/>
  <c r="F347" i="7"/>
  <c r="F346" i="7"/>
  <c r="F345" i="7"/>
  <c r="F344" i="7"/>
  <c r="F343" i="7"/>
  <c r="F342" i="7"/>
  <c r="F341" i="7"/>
  <c r="F340" i="7"/>
  <c r="F339" i="7"/>
  <c r="F338" i="7"/>
  <c r="F337" i="7"/>
  <c r="F336" i="7"/>
  <c r="F335" i="7"/>
  <c r="F334" i="7"/>
  <c r="F333" i="7"/>
  <c r="F332" i="7"/>
  <c r="F331" i="7"/>
  <c r="F330" i="7"/>
  <c r="F329" i="7"/>
  <c r="F328" i="7"/>
  <c r="F327" i="7"/>
  <c r="F326" i="7"/>
  <c r="F325" i="7"/>
  <c r="F324" i="7"/>
  <c r="F323" i="7"/>
  <c r="F322" i="7"/>
  <c r="F321" i="7"/>
  <c r="F320" i="7"/>
  <c r="F319" i="7"/>
  <c r="F318" i="7"/>
  <c r="F317" i="7"/>
  <c r="F316" i="7"/>
  <c r="F315" i="7"/>
  <c r="F314" i="7"/>
  <c r="F313" i="7"/>
  <c r="F312" i="7"/>
  <c r="F311" i="7"/>
  <c r="F310" i="7"/>
  <c r="F309" i="7"/>
  <c r="F308" i="7"/>
  <c r="F307" i="7"/>
  <c r="F306" i="7"/>
  <c r="F305" i="7"/>
  <c r="F304" i="7"/>
  <c r="F303" i="7"/>
  <c r="F302" i="7"/>
  <c r="F301" i="7"/>
  <c r="F300" i="7"/>
  <c r="F299" i="7"/>
  <c r="F298" i="7"/>
  <c r="F297" i="7"/>
  <c r="F296" i="7"/>
  <c r="F295" i="7"/>
  <c r="F294" i="7"/>
  <c r="F293" i="7"/>
  <c r="F292" i="7"/>
  <c r="F291" i="7"/>
  <c r="F290" i="7"/>
  <c r="F289" i="7"/>
  <c r="F288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F275" i="7"/>
  <c r="F274" i="7"/>
  <c r="F273" i="7"/>
  <c r="F272" i="7"/>
  <c r="F271" i="7"/>
  <c r="F270" i="7"/>
  <c r="F269" i="7"/>
  <c r="F268" i="7"/>
  <c r="F267" i="7"/>
  <c r="F266" i="7"/>
  <c r="F265" i="7"/>
  <c r="F264" i="7"/>
  <c r="F263" i="7"/>
  <c r="F262" i="7"/>
  <c r="F261" i="7"/>
  <c r="F260" i="7"/>
  <c r="F259" i="7"/>
  <c r="F258" i="7"/>
  <c r="F257" i="7"/>
  <c r="F256" i="7"/>
  <c r="F255" i="7"/>
  <c r="F254" i="7"/>
  <c r="F253" i="7"/>
  <c r="F252" i="7"/>
  <c r="F251" i="7"/>
  <c r="F250" i="7"/>
  <c r="F249" i="7"/>
  <c r="F248" i="7"/>
  <c r="F247" i="7"/>
  <c r="F246" i="7"/>
  <c r="F245" i="7"/>
  <c r="F244" i="7"/>
  <c r="F243" i="7"/>
  <c r="F242" i="7"/>
  <c r="F241" i="7"/>
  <c r="F240" i="7"/>
  <c r="F239" i="7"/>
  <c r="F238" i="7"/>
  <c r="F237" i="7"/>
  <c r="F236" i="7"/>
  <c r="F235" i="7"/>
  <c r="F234" i="7"/>
  <c r="F233" i="7"/>
  <c r="F232" i="7"/>
  <c r="F231" i="7"/>
  <c r="F230" i="7"/>
  <c r="F229" i="7"/>
  <c r="F228" i="7"/>
  <c r="F227" i="7"/>
  <c r="F226" i="7"/>
  <c r="F225" i="7"/>
  <c r="F224" i="7"/>
  <c r="F223" i="7"/>
  <c r="F222" i="7"/>
  <c r="F221" i="7"/>
  <c r="F220" i="7"/>
  <c r="F219" i="7"/>
  <c r="F218" i="7"/>
  <c r="F217" i="7"/>
  <c r="F216" i="7"/>
  <c r="F215" i="7"/>
  <c r="F214" i="7"/>
  <c r="F213" i="7"/>
  <c r="F212" i="7"/>
  <c r="F211" i="7"/>
  <c r="F210" i="7"/>
  <c r="F209" i="7"/>
  <c r="F208" i="7"/>
  <c r="F207" i="7"/>
  <c r="F206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5" i="7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D8" i="9" l="1"/>
  <c r="C8" i="9" s="1"/>
  <c r="D6" i="9"/>
  <c r="C6" i="9" s="1"/>
  <c r="D7" i="9"/>
  <c r="C7" i="9" s="1"/>
  <c r="C8" i="13"/>
  <c r="C30" i="13"/>
  <c r="A7" i="13"/>
  <c r="B8" i="13"/>
  <c r="D147" i="9"/>
  <c r="C147" i="9" s="1"/>
  <c r="D85" i="7"/>
  <c r="C85" i="7" s="1"/>
  <c r="D191" i="7"/>
  <c r="C191" i="7" s="1"/>
  <c r="D69" i="9"/>
  <c r="C69" i="9" s="1"/>
  <c r="D19" i="7"/>
  <c r="C19" i="7" s="1"/>
  <c r="D21" i="7"/>
  <c r="C21" i="7" s="1"/>
  <c r="D22" i="7"/>
  <c r="C22" i="7" s="1"/>
  <c r="D97" i="7"/>
  <c r="C97" i="7" s="1"/>
  <c r="D238" i="9"/>
  <c r="C238" i="9" s="1"/>
  <c r="D7" i="7"/>
  <c r="C7" i="7" s="1"/>
  <c r="D8" i="7"/>
  <c r="C8" i="7" s="1"/>
  <c r="D27" i="7"/>
  <c r="C27" i="7" s="1"/>
  <c r="D43" i="7"/>
  <c r="C43" i="7" s="1"/>
  <c r="D65" i="7"/>
  <c r="C65" i="7" s="1"/>
  <c r="D69" i="7"/>
  <c r="C69" i="7" s="1"/>
  <c r="D142" i="7"/>
  <c r="C142" i="7" s="1"/>
  <c r="D84" i="9"/>
  <c r="C84" i="9" s="1"/>
  <c r="D9" i="7"/>
  <c r="C9" i="7" s="1"/>
  <c r="D16" i="7"/>
  <c r="C16" i="7" s="1"/>
  <c r="B6" i="7"/>
  <c r="A6" i="7" s="1"/>
  <c r="A5" i="7"/>
  <c r="D14" i="7"/>
  <c r="C14" i="7" s="1"/>
  <c r="D17" i="7"/>
  <c r="C17" i="7" s="1"/>
  <c r="D131" i="7"/>
  <c r="C131" i="7" s="1"/>
  <c r="D197" i="7"/>
  <c r="C197" i="7" s="1"/>
  <c r="D215" i="9"/>
  <c r="C215" i="9" s="1"/>
  <c r="D210" i="9"/>
  <c r="C210" i="9" s="1"/>
  <c r="D156" i="9"/>
  <c r="C156" i="9" s="1"/>
  <c r="D148" i="9"/>
  <c r="C148" i="9" s="1"/>
  <c r="D85" i="9"/>
  <c r="C85" i="9" s="1"/>
  <c r="D221" i="9"/>
  <c r="C221" i="9" s="1"/>
  <c r="D211" i="9"/>
  <c r="C211" i="9" s="1"/>
  <c r="D146" i="9"/>
  <c r="C146" i="9" s="1"/>
  <c r="D12" i="7"/>
  <c r="C12" i="7" s="1"/>
  <c r="D28" i="7"/>
  <c r="C28" i="7" s="1"/>
  <c r="D124" i="7"/>
  <c r="C124" i="7" s="1"/>
  <c r="D132" i="7"/>
  <c r="C132" i="7" s="1"/>
  <c r="D140" i="7"/>
  <c r="C140" i="7" s="1"/>
  <c r="D198" i="7"/>
  <c r="C198" i="7" s="1"/>
  <c r="D203" i="7"/>
  <c r="C203" i="7" s="1"/>
  <c r="D6" i="7"/>
  <c r="C6" i="7" s="1"/>
  <c r="D10" i="7"/>
  <c r="C10" i="7" s="1"/>
  <c r="D42" i="7"/>
  <c r="C42" i="7" s="1"/>
  <c r="D170" i="7"/>
  <c r="C170" i="7" s="1"/>
  <c r="D15" i="7"/>
  <c r="C15" i="7" s="1"/>
  <c r="D47" i="7"/>
  <c r="C47" i="7" s="1"/>
  <c r="D192" i="7"/>
  <c r="C192" i="7" s="1"/>
  <c r="D239" i="9"/>
  <c r="C239" i="9" s="1"/>
  <c r="D237" i="9"/>
  <c r="C237" i="9" s="1"/>
  <c r="D145" i="9"/>
  <c r="C145" i="9" s="1"/>
  <c r="B6" i="9"/>
  <c r="A6" i="9" s="1"/>
  <c r="D222" i="9"/>
  <c r="D223" i="9" s="1"/>
  <c r="C223" i="9" s="1"/>
  <c r="D10" i="9"/>
  <c r="C10" i="9" s="1"/>
  <c r="D9" i="9"/>
  <c r="C9" i="9" s="1"/>
  <c r="D250" i="9"/>
  <c r="C250" i="9" s="1"/>
  <c r="D240" i="9"/>
  <c r="C240" i="9" s="1"/>
  <c r="D224" i="9"/>
  <c r="C224" i="9" s="1"/>
  <c r="D212" i="9"/>
  <c r="C212" i="9" s="1"/>
  <c r="D208" i="9"/>
  <c r="C208" i="9" s="1"/>
  <c r="D39" i="7" l="1"/>
  <c r="C39" i="7" s="1"/>
  <c r="D37" i="7"/>
  <c r="D18" i="7"/>
  <c r="C18" i="7" s="1"/>
  <c r="D11" i="7"/>
  <c r="C11" i="7" s="1"/>
  <c r="D20" i="7"/>
  <c r="C20" i="7" s="1"/>
  <c r="D29" i="7"/>
  <c r="C29" i="7" s="1"/>
  <c r="D13" i="7"/>
  <c r="C13" i="7" s="1"/>
  <c r="D11" i="9"/>
  <c r="C11" i="9" s="1"/>
  <c r="D141" i="7"/>
  <c r="C141" i="7" s="1"/>
  <c r="D30" i="7"/>
  <c r="D149" i="9"/>
  <c r="C149" i="9" s="1"/>
  <c r="D213" i="9"/>
  <c r="D214" i="9" s="1"/>
  <c r="C214" i="9" s="1"/>
  <c r="D249" i="9"/>
  <c r="C249" i="9" s="1"/>
  <c r="D251" i="9"/>
  <c r="C251" i="9" s="1"/>
  <c r="D150" i="9"/>
  <c r="D33" i="7"/>
  <c r="D48" i="7"/>
  <c r="D44" i="7"/>
  <c r="D141" i="9"/>
  <c r="C141" i="9" s="1"/>
  <c r="D157" i="9"/>
  <c r="D209" i="9"/>
  <c r="C209" i="9" s="1"/>
  <c r="D23" i="7"/>
  <c r="D216" i="9"/>
  <c r="C216" i="9" s="1"/>
  <c r="D199" i="7"/>
  <c r="D204" i="7"/>
  <c r="D193" i="7"/>
  <c r="C193" i="7" s="1"/>
  <c r="D98" i="7"/>
  <c r="C98" i="7" s="1"/>
  <c r="D86" i="9"/>
  <c r="C86" i="9" s="1"/>
  <c r="D143" i="7"/>
  <c r="D86" i="7"/>
  <c r="C86" i="7" s="1"/>
  <c r="D281" i="7"/>
  <c r="D125" i="7"/>
  <c r="D133" i="7"/>
  <c r="D61" i="7"/>
  <c r="D82" i="9"/>
  <c r="D70" i="7"/>
  <c r="C70" i="7" s="1"/>
  <c r="D75" i="9"/>
  <c r="D171" i="7"/>
  <c r="D66" i="7"/>
  <c r="C66" i="7" s="1"/>
  <c r="D70" i="9"/>
  <c r="C70" i="9" s="1"/>
  <c r="D64" i="7"/>
  <c r="C64" i="7" s="1"/>
  <c r="D53" i="7"/>
  <c r="C222" i="9"/>
  <c r="B7" i="7"/>
  <c r="B8" i="7" s="1"/>
  <c r="D99" i="7"/>
  <c r="D225" i="9"/>
  <c r="D241" i="9"/>
  <c r="C31" i="13"/>
  <c r="C9" i="13"/>
  <c r="A8" i="13"/>
  <c r="B9" i="13"/>
  <c r="B7" i="9"/>
  <c r="B8" i="9" s="1"/>
  <c r="D40" i="7" l="1"/>
  <c r="C37" i="7"/>
  <c r="D38" i="7"/>
  <c r="C38" i="7" s="1"/>
  <c r="C30" i="7"/>
  <c r="D31" i="7"/>
  <c r="C33" i="7"/>
  <c r="D34" i="7"/>
  <c r="D12" i="9"/>
  <c r="D87" i="7"/>
  <c r="C87" i="7" s="1"/>
  <c r="C23" i="7"/>
  <c r="D24" i="7"/>
  <c r="D26" i="7"/>
  <c r="C26" i="7" s="1"/>
  <c r="C213" i="9"/>
  <c r="D252" i="9"/>
  <c r="C157" i="9"/>
  <c r="D158" i="9"/>
  <c r="C48" i="7"/>
  <c r="D49" i="7"/>
  <c r="C150" i="9"/>
  <c r="D151" i="9"/>
  <c r="C281" i="7"/>
  <c r="D282" i="7"/>
  <c r="C241" i="9"/>
  <c r="D242" i="9"/>
  <c r="D142" i="9"/>
  <c r="C142" i="9" s="1"/>
  <c r="C44" i="7"/>
  <c r="D45" i="7"/>
  <c r="C204" i="7"/>
  <c r="D205" i="7"/>
  <c r="D281" i="9"/>
  <c r="C281" i="9" s="1"/>
  <c r="C143" i="7"/>
  <c r="D144" i="7"/>
  <c r="C40" i="7"/>
  <c r="D41" i="7"/>
  <c r="C41" i="7" s="1"/>
  <c r="D217" i="9"/>
  <c r="C217" i="9" s="1"/>
  <c r="C199" i="7"/>
  <c r="D200" i="7"/>
  <c r="D150" i="7"/>
  <c r="D87" i="9"/>
  <c r="C87" i="9" s="1"/>
  <c r="D209" i="7"/>
  <c r="D211" i="7"/>
  <c r="D194" i="7"/>
  <c r="D196" i="7"/>
  <c r="C196" i="7" s="1"/>
  <c r="D202" i="7"/>
  <c r="C202" i="7" s="1"/>
  <c r="D189" i="7"/>
  <c r="C125" i="7"/>
  <c r="D126" i="7"/>
  <c r="C61" i="7"/>
  <c r="D62" i="7"/>
  <c r="C133" i="7"/>
  <c r="D134" i="7"/>
  <c r="D179" i="7"/>
  <c r="C179" i="7" s="1"/>
  <c r="D88" i="7"/>
  <c r="C82" i="9"/>
  <c r="D83" i="9"/>
  <c r="C83" i="9" s="1"/>
  <c r="D71" i="7"/>
  <c r="C71" i="7" s="1"/>
  <c r="D71" i="9"/>
  <c r="C71" i="9" s="1"/>
  <c r="D67" i="7"/>
  <c r="C67" i="7" s="1"/>
  <c r="C75" i="9"/>
  <c r="D76" i="9"/>
  <c r="D76" i="7"/>
  <c r="C171" i="7"/>
  <c r="D172" i="7"/>
  <c r="C53" i="7"/>
  <c r="D54" i="7"/>
  <c r="D68" i="7"/>
  <c r="C68" i="7" s="1"/>
  <c r="A7" i="7"/>
  <c r="C99" i="7"/>
  <c r="D100" i="7"/>
  <c r="C225" i="9"/>
  <c r="D226" i="9"/>
  <c r="D257" i="7"/>
  <c r="D256" i="9"/>
  <c r="A7" i="9"/>
  <c r="C32" i="13"/>
  <c r="C10" i="13"/>
  <c r="A9" i="13"/>
  <c r="B10" i="13"/>
  <c r="A8" i="7"/>
  <c r="B9" i="7"/>
  <c r="A8" i="9"/>
  <c r="B9" i="9"/>
  <c r="C24" i="7" l="1"/>
  <c r="D25" i="7"/>
  <c r="C25" i="7" s="1"/>
  <c r="C31" i="7"/>
  <c r="D32" i="7"/>
  <c r="C32" i="7" s="1"/>
  <c r="C34" i="7"/>
  <c r="D35" i="7"/>
  <c r="C12" i="9"/>
  <c r="D13" i="9"/>
  <c r="C252" i="9"/>
  <c r="D253" i="9"/>
  <c r="C151" i="9"/>
  <c r="D152" i="9"/>
  <c r="C158" i="9"/>
  <c r="D159" i="9"/>
  <c r="C282" i="7"/>
  <c r="D283" i="7"/>
  <c r="C49" i="7"/>
  <c r="D50" i="7"/>
  <c r="C144" i="7"/>
  <c r="D145" i="7"/>
  <c r="D243" i="9"/>
  <c r="C242" i="9"/>
  <c r="D159" i="7"/>
  <c r="C159" i="7" s="1"/>
  <c r="C45" i="7"/>
  <c r="D46" i="7"/>
  <c r="C46" i="7" s="1"/>
  <c r="D234" i="9"/>
  <c r="C211" i="7"/>
  <c r="D212" i="7"/>
  <c r="D143" i="9"/>
  <c r="C126" i="7"/>
  <c r="D127" i="7"/>
  <c r="C205" i="7"/>
  <c r="D206" i="7"/>
  <c r="D282" i="9"/>
  <c r="C282" i="9" s="1"/>
  <c r="C189" i="7"/>
  <c r="D190" i="7"/>
  <c r="C190" i="7" s="1"/>
  <c r="C200" i="7"/>
  <c r="D201" i="7"/>
  <c r="C201" i="7" s="1"/>
  <c r="D88" i="9"/>
  <c r="C88" i="9" s="1"/>
  <c r="D218" i="9"/>
  <c r="C150" i="7"/>
  <c r="D151" i="7"/>
  <c r="C209" i="7"/>
  <c r="D210" i="7"/>
  <c r="C210" i="7" s="1"/>
  <c r="C194" i="7"/>
  <c r="D195" i="7"/>
  <c r="C195" i="7" s="1"/>
  <c r="D186" i="7"/>
  <c r="C134" i="7"/>
  <c r="D135" i="7"/>
  <c r="D180" i="7"/>
  <c r="C88" i="7"/>
  <c r="D89" i="7"/>
  <c r="C62" i="7"/>
  <c r="D63" i="7"/>
  <c r="C63" i="7" s="1"/>
  <c r="D72" i="7"/>
  <c r="C72" i="7" s="1"/>
  <c r="D83" i="7"/>
  <c r="D72" i="9"/>
  <c r="C72" i="9" s="1"/>
  <c r="C76" i="7"/>
  <c r="D77" i="7"/>
  <c r="D129" i="7"/>
  <c r="C76" i="9"/>
  <c r="D77" i="9"/>
  <c r="C172" i="7"/>
  <c r="D173" i="7"/>
  <c r="D301" i="9"/>
  <c r="C54" i="7"/>
  <c r="D55" i="7"/>
  <c r="D73" i="7"/>
  <c r="D101" i="9"/>
  <c r="C100" i="7"/>
  <c r="D101" i="7"/>
  <c r="C226" i="9"/>
  <c r="D227" i="9"/>
  <c r="C257" i="7"/>
  <c r="D258" i="7"/>
  <c r="C256" i="9"/>
  <c r="D257" i="9"/>
  <c r="A9" i="9"/>
  <c r="B10" i="9"/>
  <c r="A9" i="7"/>
  <c r="B10" i="7"/>
  <c r="C33" i="13"/>
  <c r="C11" i="13"/>
  <c r="A10" i="13"/>
  <c r="B11" i="13"/>
  <c r="C35" i="7" l="1"/>
  <c r="D36" i="7"/>
  <c r="C36" i="7" s="1"/>
  <c r="C253" i="9"/>
  <c r="D254" i="9"/>
  <c r="C13" i="9"/>
  <c r="D14" i="9"/>
  <c r="D73" i="9"/>
  <c r="C73" i="9" s="1"/>
  <c r="D204" i="9"/>
  <c r="D255" i="7"/>
  <c r="C152" i="9"/>
  <c r="D153" i="9"/>
  <c r="C159" i="9"/>
  <c r="D160" i="9"/>
  <c r="C145" i="7"/>
  <c r="D146" i="7"/>
  <c r="C50" i="7"/>
  <c r="D51" i="7"/>
  <c r="D162" i="9"/>
  <c r="C101" i="7"/>
  <c r="D102" i="7"/>
  <c r="C283" i="7"/>
  <c r="D284" i="7"/>
  <c r="C243" i="9"/>
  <c r="D244" i="9"/>
  <c r="C89" i="7"/>
  <c r="D90" i="7"/>
  <c r="C101" i="9"/>
  <c r="D102" i="9"/>
  <c r="D160" i="7"/>
  <c r="C160" i="7" s="1"/>
  <c r="C234" i="9"/>
  <c r="D235" i="9"/>
  <c r="C127" i="7"/>
  <c r="D128" i="7"/>
  <c r="C128" i="7" s="1"/>
  <c r="C83" i="7"/>
  <c r="D84" i="7"/>
  <c r="C84" i="7" s="1"/>
  <c r="C206" i="7"/>
  <c r="D207" i="7"/>
  <c r="C143" i="9"/>
  <c r="D144" i="9"/>
  <c r="C144" i="9" s="1"/>
  <c r="C212" i="7"/>
  <c r="D213" i="7"/>
  <c r="D283" i="9"/>
  <c r="C283" i="9" s="1"/>
  <c r="D89" i="9"/>
  <c r="D90" i="9" s="1"/>
  <c r="C218" i="9"/>
  <c r="D219" i="9"/>
  <c r="C151" i="7"/>
  <c r="D152" i="7"/>
  <c r="D161" i="7"/>
  <c r="C186" i="7"/>
  <c r="D187" i="7"/>
  <c r="C135" i="7"/>
  <c r="D136" i="7"/>
  <c r="C180" i="7"/>
  <c r="D181" i="7"/>
  <c r="C129" i="7"/>
  <c r="D130" i="7"/>
  <c r="C130" i="7" s="1"/>
  <c r="C73" i="7"/>
  <c r="D74" i="7"/>
  <c r="D74" i="9"/>
  <c r="C74" i="9" s="1"/>
  <c r="C77" i="9"/>
  <c r="D78" i="9"/>
  <c r="C77" i="7"/>
  <c r="D78" i="7"/>
  <c r="D117" i="7"/>
  <c r="C173" i="7"/>
  <c r="D174" i="7"/>
  <c r="C301" i="9"/>
  <c r="D302" i="9"/>
  <c r="C55" i="7"/>
  <c r="D56" i="7"/>
  <c r="C227" i="9"/>
  <c r="D228" i="9"/>
  <c r="C258" i="7"/>
  <c r="D259" i="7"/>
  <c r="C257" i="9"/>
  <c r="D258" i="9"/>
  <c r="A10" i="7"/>
  <c r="B11" i="7"/>
  <c r="B11" i="9"/>
  <c r="A10" i="9"/>
  <c r="C34" i="13"/>
  <c r="C12" i="13"/>
  <c r="B12" i="13"/>
  <c r="A11" i="13"/>
  <c r="C255" i="7" l="1"/>
  <c r="D256" i="7"/>
  <c r="C256" i="7" s="1"/>
  <c r="C14" i="9"/>
  <c r="D15" i="9"/>
  <c r="C254" i="9"/>
  <c r="D255" i="9"/>
  <c r="C255" i="9" s="1"/>
  <c r="D18" i="9"/>
  <c r="C78" i="9"/>
  <c r="D79" i="9"/>
  <c r="C51" i="7"/>
  <c r="D52" i="7"/>
  <c r="C52" i="7" s="1"/>
  <c r="C153" i="9"/>
  <c r="D154" i="9"/>
  <c r="D205" i="9"/>
  <c r="C204" i="9"/>
  <c r="C160" i="9"/>
  <c r="D161" i="9"/>
  <c r="C161" i="9" s="1"/>
  <c r="C181" i="7"/>
  <c r="D182" i="7"/>
  <c r="C162" i="9"/>
  <c r="D163" i="9"/>
  <c r="C146" i="7"/>
  <c r="D147" i="7"/>
  <c r="D196" i="9"/>
  <c r="C244" i="9"/>
  <c r="D245" i="9"/>
  <c r="C102" i="7"/>
  <c r="D103" i="7"/>
  <c r="C284" i="7"/>
  <c r="D285" i="7"/>
  <c r="C174" i="7"/>
  <c r="D175" i="7"/>
  <c r="C102" i="9"/>
  <c r="D103" i="9"/>
  <c r="C90" i="7"/>
  <c r="D91" i="7"/>
  <c r="C235" i="9"/>
  <c r="D236" i="9"/>
  <c r="C236" i="9" s="1"/>
  <c r="C207" i="7"/>
  <c r="D208" i="7"/>
  <c r="C208" i="7" s="1"/>
  <c r="C213" i="7"/>
  <c r="D214" i="7"/>
  <c r="C89" i="9"/>
  <c r="D284" i="9"/>
  <c r="C284" i="9" s="1"/>
  <c r="C161" i="7"/>
  <c r="D162" i="7"/>
  <c r="C152" i="7"/>
  <c r="D153" i="7"/>
  <c r="C219" i="9"/>
  <c r="D220" i="9"/>
  <c r="C220" i="9" s="1"/>
  <c r="D55" i="9"/>
  <c r="C74" i="7"/>
  <c r="D75" i="7"/>
  <c r="C75" i="7" s="1"/>
  <c r="C78" i="7"/>
  <c r="D79" i="7"/>
  <c r="C90" i="9"/>
  <c r="D91" i="9"/>
  <c r="D568" i="9"/>
  <c r="C187" i="7"/>
  <c r="D188" i="7"/>
  <c r="C188" i="7" s="1"/>
  <c r="D109" i="9"/>
  <c r="C136" i="7"/>
  <c r="D137" i="7"/>
  <c r="C117" i="7"/>
  <c r="D118" i="7"/>
  <c r="C56" i="7"/>
  <c r="D57" i="7"/>
  <c r="C302" i="9"/>
  <c r="D303" i="9"/>
  <c r="C228" i="9"/>
  <c r="D229" i="9"/>
  <c r="D601" i="7"/>
  <c r="C259" i="7"/>
  <c r="D260" i="7"/>
  <c r="C258" i="9"/>
  <c r="D259" i="9"/>
  <c r="A11" i="7"/>
  <c r="B12" i="7"/>
  <c r="A11" i="9"/>
  <c r="B12" i="9"/>
  <c r="C35" i="13"/>
  <c r="C13" i="13"/>
  <c r="C123" i="13"/>
  <c r="A12" i="13"/>
  <c r="B13" i="13"/>
  <c r="C15" i="9" l="1"/>
  <c r="D16" i="9"/>
  <c r="C229" i="9"/>
  <c r="D230" i="9"/>
  <c r="C18" i="9"/>
  <c r="D19" i="9"/>
  <c r="C79" i="9"/>
  <c r="D80" i="9"/>
  <c r="C154" i="9"/>
  <c r="D155" i="9"/>
  <c r="C155" i="9" s="1"/>
  <c r="D166" i="9"/>
  <c r="C205" i="9"/>
  <c r="D206" i="9"/>
  <c r="C163" i="9"/>
  <c r="D164" i="9"/>
  <c r="C182" i="7"/>
  <c r="D183" i="7"/>
  <c r="C147" i="7"/>
  <c r="D148" i="7"/>
  <c r="C137" i="7"/>
  <c r="D138" i="7"/>
  <c r="D561" i="7"/>
  <c r="C196" i="9"/>
  <c r="D197" i="9"/>
  <c r="C245" i="9"/>
  <c r="D246" i="9"/>
  <c r="C175" i="7"/>
  <c r="D176" i="7"/>
  <c r="C103" i="7"/>
  <c r="D104" i="7"/>
  <c r="C285" i="7"/>
  <c r="D286" i="7"/>
  <c r="D296" i="7"/>
  <c r="C91" i="7"/>
  <c r="D92" i="7"/>
  <c r="C103" i="9"/>
  <c r="D104" i="9"/>
  <c r="D168" i="7"/>
  <c r="C214" i="7"/>
  <c r="D215" i="7"/>
  <c r="D285" i="9"/>
  <c r="D99" i="9"/>
  <c r="C162" i="7"/>
  <c r="D163" i="7"/>
  <c r="C153" i="7"/>
  <c r="D154" i="7"/>
  <c r="C79" i="7"/>
  <c r="D80" i="7"/>
  <c r="D168" i="9"/>
  <c r="C55" i="9"/>
  <c r="D56" i="9"/>
  <c r="D92" i="9"/>
  <c r="C91" i="9"/>
  <c r="C303" i="9"/>
  <c r="D304" i="9"/>
  <c r="C57" i="7"/>
  <c r="D58" i="7"/>
  <c r="C568" i="9"/>
  <c r="D569" i="9"/>
  <c r="D113" i="7"/>
  <c r="D110" i="9"/>
  <c r="C109" i="9"/>
  <c r="C118" i="7"/>
  <c r="D119" i="7"/>
  <c r="C601" i="7"/>
  <c r="D602" i="7"/>
  <c r="A12" i="7"/>
  <c r="B13" i="7"/>
  <c r="C260" i="7"/>
  <c r="D261" i="7"/>
  <c r="C259" i="9"/>
  <c r="D260" i="9"/>
  <c r="B13" i="9"/>
  <c r="A12" i="9"/>
  <c r="C36" i="13"/>
  <c r="C14" i="13"/>
  <c r="C124" i="13"/>
  <c r="C88" i="13"/>
  <c r="A13" i="13"/>
  <c r="B14" i="13"/>
  <c r="C16" i="9" l="1"/>
  <c r="D17" i="9"/>
  <c r="C17" i="9" s="1"/>
  <c r="C215" i="7"/>
  <c r="D216" i="7"/>
  <c r="C19" i="9"/>
  <c r="D20" i="9"/>
  <c r="C230" i="9"/>
  <c r="D231" i="9"/>
  <c r="C80" i="9"/>
  <c r="D81" i="9"/>
  <c r="C81" i="9" s="1"/>
  <c r="C164" i="9"/>
  <c r="D165" i="9"/>
  <c r="C165" i="9" s="1"/>
  <c r="C148" i="7"/>
  <c r="D149" i="7"/>
  <c r="C149" i="7" s="1"/>
  <c r="C183" i="7"/>
  <c r="D184" i="7"/>
  <c r="C206" i="9"/>
  <c r="D207" i="9"/>
  <c r="C207" i="9" s="1"/>
  <c r="C166" i="9"/>
  <c r="D167" i="9"/>
  <c r="C167" i="9" s="1"/>
  <c r="C138" i="7"/>
  <c r="D139" i="7"/>
  <c r="C139" i="7" s="1"/>
  <c r="D111" i="7"/>
  <c r="D280" i="9"/>
  <c r="C280" i="9" s="1"/>
  <c r="C246" i="9"/>
  <c r="D247" i="9"/>
  <c r="C197" i="9"/>
  <c r="D198" i="9"/>
  <c r="C561" i="7"/>
  <c r="D562" i="7"/>
  <c r="C104" i="7"/>
  <c r="D105" i="7"/>
  <c r="C176" i="7"/>
  <c r="D177" i="7"/>
  <c r="C104" i="9"/>
  <c r="D105" i="9"/>
  <c r="C296" i="7"/>
  <c r="D297" i="7"/>
  <c r="C92" i="7"/>
  <c r="D93" i="7"/>
  <c r="C286" i="7"/>
  <c r="D287" i="7"/>
  <c r="C168" i="7"/>
  <c r="D169" i="7"/>
  <c r="C169" i="7" s="1"/>
  <c r="C163" i="7"/>
  <c r="D164" i="7"/>
  <c r="C99" i="9"/>
  <c r="D100" i="9"/>
  <c r="C100" i="9" s="1"/>
  <c r="C285" i="9"/>
  <c r="D286" i="9"/>
  <c r="D272" i="7"/>
  <c r="C272" i="7" s="1"/>
  <c r="C168" i="9"/>
  <c r="D169" i="9"/>
  <c r="C80" i="7"/>
  <c r="D81" i="7"/>
  <c r="D273" i="7"/>
  <c r="C154" i="7"/>
  <c r="D155" i="7"/>
  <c r="C56" i="9"/>
  <c r="D57" i="9"/>
  <c r="D306" i="7"/>
  <c r="C92" i="9"/>
  <c r="D93" i="9"/>
  <c r="C304" i="9"/>
  <c r="D305" i="9"/>
  <c r="C113" i="7"/>
  <c r="D114" i="7"/>
  <c r="C58" i="7"/>
  <c r="D59" i="7"/>
  <c r="C569" i="9"/>
  <c r="D570" i="9"/>
  <c r="C110" i="9"/>
  <c r="D111" i="9"/>
  <c r="C119" i="7"/>
  <c r="D120" i="7"/>
  <c r="A13" i="7"/>
  <c r="B14" i="7"/>
  <c r="C602" i="7"/>
  <c r="D603" i="7"/>
  <c r="C261" i="7"/>
  <c r="D262" i="7"/>
  <c r="C260" i="9"/>
  <c r="D261" i="9"/>
  <c r="A13" i="9"/>
  <c r="B14" i="9"/>
  <c r="C37" i="13"/>
  <c r="C15" i="13"/>
  <c r="C89" i="13"/>
  <c r="C125" i="13"/>
  <c r="A14" i="13"/>
  <c r="B15" i="13"/>
  <c r="C247" i="9" l="1"/>
  <c r="D248" i="9"/>
  <c r="C248" i="9" s="1"/>
  <c r="C20" i="9"/>
  <c r="D21" i="9"/>
  <c r="C231" i="9"/>
  <c r="D232" i="9"/>
  <c r="C216" i="7"/>
  <c r="D217" i="7"/>
  <c r="C111" i="7"/>
  <c r="D112" i="7"/>
  <c r="C112" i="7" s="1"/>
  <c r="D185" i="7"/>
  <c r="C185" i="7" s="1"/>
  <c r="C184" i="7"/>
  <c r="C198" i="9"/>
  <c r="D199" i="9"/>
  <c r="C105" i="7"/>
  <c r="D106" i="7"/>
  <c r="C177" i="7"/>
  <c r="D178" i="7"/>
  <c r="C178" i="7" s="1"/>
  <c r="C562" i="7"/>
  <c r="D563" i="7"/>
  <c r="C287" i="7"/>
  <c r="D288" i="7"/>
  <c r="C297" i="7"/>
  <c r="D298" i="7"/>
  <c r="C93" i="7"/>
  <c r="D94" i="7"/>
  <c r="C105" i="9"/>
  <c r="D106" i="9"/>
  <c r="C164" i="7"/>
  <c r="D165" i="7"/>
  <c r="C81" i="7"/>
  <c r="D82" i="7"/>
  <c r="C82" i="7" s="1"/>
  <c r="C286" i="9"/>
  <c r="D287" i="9"/>
  <c r="C169" i="9"/>
  <c r="D170" i="9"/>
  <c r="C155" i="7"/>
  <c r="D156" i="7"/>
  <c r="C273" i="7"/>
  <c r="D274" i="7"/>
  <c r="C57" i="9"/>
  <c r="D58" i="9"/>
  <c r="C306" i="7"/>
  <c r="D307" i="7"/>
  <c r="C93" i="9"/>
  <c r="D94" i="9"/>
  <c r="C305" i="9"/>
  <c r="D306" i="9"/>
  <c r="C114" i="7"/>
  <c r="D115" i="7"/>
  <c r="C59" i="7"/>
  <c r="D60" i="7"/>
  <c r="C60" i="7" s="1"/>
  <c r="C120" i="7"/>
  <c r="D121" i="7"/>
  <c r="C570" i="9"/>
  <c r="D571" i="9"/>
  <c r="C111" i="9"/>
  <c r="D112" i="9"/>
  <c r="C262" i="7"/>
  <c r="D263" i="7"/>
  <c r="B15" i="7"/>
  <c r="A14" i="7"/>
  <c r="C603" i="7"/>
  <c r="D604" i="7"/>
  <c r="C261" i="9"/>
  <c r="D262" i="9"/>
  <c r="D229" i="7"/>
  <c r="A14" i="9"/>
  <c r="B15" i="9"/>
  <c r="C38" i="13"/>
  <c r="C41" i="13"/>
  <c r="C90" i="13"/>
  <c r="C126" i="13"/>
  <c r="C16" i="13"/>
  <c r="A15" i="13"/>
  <c r="B16" i="13"/>
  <c r="C232" i="9" l="1"/>
  <c r="D233" i="9"/>
  <c r="C233" i="9" s="1"/>
  <c r="D218" i="7"/>
  <c r="C217" i="7"/>
  <c r="C21" i="9"/>
  <c r="D22" i="9"/>
  <c r="D200" i="9"/>
  <c r="C199" i="9"/>
  <c r="C563" i="7"/>
  <c r="D564" i="7"/>
  <c r="C94" i="7"/>
  <c r="D95" i="7"/>
  <c r="C106" i="9"/>
  <c r="D107" i="9"/>
  <c r="D107" i="7"/>
  <c r="C106" i="7"/>
  <c r="C298" i="7"/>
  <c r="D299" i="7"/>
  <c r="D289" i="7"/>
  <c r="C288" i="7"/>
  <c r="C165" i="7"/>
  <c r="D166" i="7"/>
  <c r="D598" i="7"/>
  <c r="C156" i="7"/>
  <c r="D157" i="7"/>
  <c r="C170" i="9"/>
  <c r="D171" i="9"/>
  <c r="C287" i="9"/>
  <c r="D288" i="9"/>
  <c r="C274" i="7"/>
  <c r="D275" i="7"/>
  <c r="D291" i="9"/>
  <c r="C94" i="9"/>
  <c r="D95" i="9"/>
  <c r="C58" i="9"/>
  <c r="D59" i="9"/>
  <c r="C307" i="7"/>
  <c r="D308" i="7"/>
  <c r="D173" i="9"/>
  <c r="C115" i="7"/>
  <c r="D116" i="7"/>
  <c r="C116" i="7" s="1"/>
  <c r="C306" i="9"/>
  <c r="D307" i="9"/>
  <c r="D563" i="9"/>
  <c r="C121" i="7"/>
  <c r="D122" i="7"/>
  <c r="D590" i="7"/>
  <c r="C571" i="9"/>
  <c r="D572" i="9"/>
  <c r="C229" i="7"/>
  <c r="D230" i="7"/>
  <c r="D578" i="9"/>
  <c r="C112" i="9"/>
  <c r="D113" i="9"/>
  <c r="D473" i="7"/>
  <c r="C263" i="7"/>
  <c r="D264" i="7"/>
  <c r="C262" i="9"/>
  <c r="D263" i="9"/>
  <c r="A15" i="7"/>
  <c r="B16" i="7"/>
  <c r="C604" i="7"/>
  <c r="D605" i="7"/>
  <c r="A15" i="9"/>
  <c r="B16" i="9"/>
  <c r="C39" i="13"/>
  <c r="C40" i="13"/>
  <c r="C42" i="13"/>
  <c r="C60" i="13"/>
  <c r="C107" i="13"/>
  <c r="C17" i="13"/>
  <c r="C73" i="13"/>
  <c r="C127" i="13"/>
  <c r="C91" i="13"/>
  <c r="B17" i="13"/>
  <c r="A16" i="13"/>
  <c r="C22" i="9" l="1"/>
  <c r="D23" i="9"/>
  <c r="D219" i="7"/>
  <c r="C218" i="7"/>
  <c r="C171" i="9"/>
  <c r="D172" i="9"/>
  <c r="C172" i="9" s="1"/>
  <c r="C107" i="9"/>
  <c r="D108" i="9"/>
  <c r="C108" i="9" s="1"/>
  <c r="C95" i="7"/>
  <c r="D96" i="7"/>
  <c r="C96" i="7" s="1"/>
  <c r="C200" i="9"/>
  <c r="D201" i="9"/>
  <c r="C564" i="7"/>
  <c r="D565" i="7"/>
  <c r="D108" i="7"/>
  <c r="C107" i="7"/>
  <c r="D487" i="7"/>
  <c r="C289" i="7"/>
  <c r="D290" i="7"/>
  <c r="C299" i="7"/>
  <c r="D300" i="7"/>
  <c r="D557" i="7"/>
  <c r="D225" i="7"/>
  <c r="C230" i="7"/>
  <c r="D231" i="7"/>
  <c r="C166" i="7"/>
  <c r="D167" i="7"/>
  <c r="C167" i="7" s="1"/>
  <c r="C157" i="7"/>
  <c r="D158" i="7"/>
  <c r="C158" i="7" s="1"/>
  <c r="C288" i="9"/>
  <c r="D289" i="9"/>
  <c r="D185" i="9"/>
  <c r="C598" i="7"/>
  <c r="D599" i="7"/>
  <c r="C275" i="7"/>
  <c r="D276" i="7"/>
  <c r="C572" i="9"/>
  <c r="D573" i="9"/>
  <c r="C95" i="9"/>
  <c r="D96" i="9"/>
  <c r="C59" i="9"/>
  <c r="D60" i="9"/>
  <c r="C291" i="9"/>
  <c r="D292" i="9"/>
  <c r="C173" i="9"/>
  <c r="D174" i="9"/>
  <c r="D309" i="7"/>
  <c r="C308" i="7"/>
  <c r="C307" i="9"/>
  <c r="D308" i="9"/>
  <c r="D549" i="7"/>
  <c r="C563" i="9"/>
  <c r="D564" i="9"/>
  <c r="C122" i="7"/>
  <c r="D123" i="7"/>
  <c r="C123" i="7" s="1"/>
  <c r="C264" i="7"/>
  <c r="D265" i="7"/>
  <c r="C590" i="7"/>
  <c r="D591" i="7"/>
  <c r="C113" i="9"/>
  <c r="D114" i="9"/>
  <c r="C578" i="9"/>
  <c r="D579" i="9"/>
  <c r="C473" i="7"/>
  <c r="D474" i="7"/>
  <c r="A16" i="7"/>
  <c r="B17" i="7"/>
  <c r="C263" i="9"/>
  <c r="D264" i="9"/>
  <c r="C605" i="7"/>
  <c r="D606" i="7"/>
  <c r="B17" i="9"/>
  <c r="A16" i="9"/>
  <c r="C43" i="13"/>
  <c r="C61" i="13"/>
  <c r="C18" i="13"/>
  <c r="C128" i="13"/>
  <c r="C74" i="13"/>
  <c r="C108" i="13"/>
  <c r="C92" i="13"/>
  <c r="A17" i="13"/>
  <c r="B18" i="13"/>
  <c r="C565" i="7" l="1"/>
  <c r="D566" i="7"/>
  <c r="C23" i="9"/>
  <c r="D24" i="9"/>
  <c r="C219" i="7"/>
  <c r="D220" i="7"/>
  <c r="D38" i="9"/>
  <c r="D202" i="9"/>
  <c r="C201" i="9"/>
  <c r="C264" i="9"/>
  <c r="D265" i="9"/>
  <c r="C108" i="7"/>
  <c r="D109" i="7"/>
  <c r="C225" i="7"/>
  <c r="D226" i="7"/>
  <c r="C487" i="7"/>
  <c r="D488" i="7"/>
  <c r="C290" i="7"/>
  <c r="D291" i="7"/>
  <c r="D301" i="7"/>
  <c r="C300" i="7"/>
  <c r="C557" i="7"/>
  <c r="D558" i="7"/>
  <c r="C231" i="7"/>
  <c r="D232" i="7"/>
  <c r="C564" i="9"/>
  <c r="D565" i="9"/>
  <c r="C308" i="9"/>
  <c r="D309" i="9"/>
  <c r="C289" i="9"/>
  <c r="D290" i="9"/>
  <c r="C290" i="9" s="1"/>
  <c r="C185" i="9"/>
  <c r="D186" i="9"/>
  <c r="C599" i="7"/>
  <c r="D600" i="7"/>
  <c r="C600" i="7" s="1"/>
  <c r="D569" i="7"/>
  <c r="C276" i="7"/>
  <c r="D277" i="7"/>
  <c r="C573" i="9"/>
  <c r="D574" i="9"/>
  <c r="C60" i="9"/>
  <c r="D61" i="9"/>
  <c r="C96" i="9"/>
  <c r="D97" i="9"/>
  <c r="C591" i="7"/>
  <c r="D592" i="7"/>
  <c r="C292" i="9"/>
  <c r="D293" i="9"/>
  <c r="C174" i="9"/>
  <c r="D175" i="9"/>
  <c r="C309" i="7"/>
  <c r="D310" i="7"/>
  <c r="C549" i="7"/>
  <c r="D550" i="7"/>
  <c r="C265" i="7"/>
  <c r="D266" i="7"/>
  <c r="C474" i="7"/>
  <c r="D475" i="7"/>
  <c r="C606" i="7"/>
  <c r="D607" i="7"/>
  <c r="D115" i="9"/>
  <c r="C114" i="9"/>
  <c r="C579" i="9"/>
  <c r="D580" i="9"/>
  <c r="A17" i="7"/>
  <c r="B18" i="7"/>
  <c r="A17" i="9"/>
  <c r="B18" i="9"/>
  <c r="C44" i="13"/>
  <c r="C47" i="13"/>
  <c r="C62" i="13"/>
  <c r="C75" i="13"/>
  <c r="C93" i="13"/>
  <c r="C19" i="13"/>
  <c r="C109" i="13"/>
  <c r="C129" i="13"/>
  <c r="A18" i="13"/>
  <c r="B19" i="13"/>
  <c r="C226" i="7" l="1"/>
  <c r="D227" i="7"/>
  <c r="C566" i="7"/>
  <c r="D567" i="7"/>
  <c r="C265" i="9"/>
  <c r="D266" i="9"/>
  <c r="C24" i="9"/>
  <c r="D25" i="9"/>
  <c r="D221" i="7"/>
  <c r="C220" i="7"/>
  <c r="C232" i="7"/>
  <c r="D233" i="7"/>
  <c r="C202" i="9"/>
  <c r="D203" i="9"/>
  <c r="C203" i="9" s="1"/>
  <c r="C38" i="9"/>
  <c r="D39" i="9"/>
  <c r="C109" i="7"/>
  <c r="D110" i="7"/>
  <c r="C110" i="7" s="1"/>
  <c r="C558" i="7"/>
  <c r="D559" i="7"/>
  <c r="C488" i="7"/>
  <c r="D489" i="7"/>
  <c r="C301" i="7"/>
  <c r="D302" i="7"/>
  <c r="C291" i="7"/>
  <c r="D292" i="7"/>
  <c r="C574" i="9"/>
  <c r="D575" i="9"/>
  <c r="C565" i="9"/>
  <c r="D566" i="9"/>
  <c r="C309" i="9"/>
  <c r="D310" i="9"/>
  <c r="C186" i="9"/>
  <c r="D187" i="9"/>
  <c r="C592" i="7"/>
  <c r="D593" i="7"/>
  <c r="C61" i="9"/>
  <c r="D62" i="9"/>
  <c r="C97" i="9"/>
  <c r="D98" i="9"/>
  <c r="C98" i="9" s="1"/>
  <c r="C277" i="7"/>
  <c r="D278" i="7"/>
  <c r="C569" i="7"/>
  <c r="D570" i="7"/>
  <c r="C266" i="7"/>
  <c r="D267" i="7"/>
  <c r="C293" i="9"/>
  <c r="D294" i="9"/>
  <c r="C175" i="9"/>
  <c r="D176" i="9"/>
  <c r="C310" i="7"/>
  <c r="D311" i="7"/>
  <c r="C550" i="7"/>
  <c r="D551" i="7"/>
  <c r="C475" i="7"/>
  <c r="D476" i="7"/>
  <c r="C607" i="7"/>
  <c r="D608" i="7"/>
  <c r="C580" i="9"/>
  <c r="D581" i="9"/>
  <c r="C115" i="9"/>
  <c r="D116" i="9"/>
  <c r="A18" i="7"/>
  <c r="B19" i="7"/>
  <c r="A18" i="9"/>
  <c r="B19" i="9"/>
  <c r="C46" i="13"/>
  <c r="C45" i="13"/>
  <c r="C63" i="13"/>
  <c r="C48" i="13"/>
  <c r="C94" i="13"/>
  <c r="C110" i="13"/>
  <c r="C130" i="13"/>
  <c r="C20" i="13"/>
  <c r="C76" i="13"/>
  <c r="B20" i="13"/>
  <c r="A19" i="13"/>
  <c r="C227" i="7" l="1"/>
  <c r="D228" i="7"/>
  <c r="C228" i="7" s="1"/>
  <c r="C567" i="7"/>
  <c r="D568" i="7"/>
  <c r="C568" i="7" s="1"/>
  <c r="C559" i="7"/>
  <c r="D560" i="7"/>
  <c r="C560" i="7" s="1"/>
  <c r="C266" i="9"/>
  <c r="D267" i="9"/>
  <c r="C233" i="7"/>
  <c r="D234" i="7"/>
  <c r="C25" i="9"/>
  <c r="D26" i="9"/>
  <c r="D222" i="7"/>
  <c r="C221" i="7"/>
  <c r="C39" i="9"/>
  <c r="D40" i="9"/>
  <c r="C292" i="7"/>
  <c r="D293" i="7"/>
  <c r="C302" i="7"/>
  <c r="D303" i="7"/>
  <c r="C489" i="7"/>
  <c r="D490" i="7"/>
  <c r="C310" i="9"/>
  <c r="D311" i="9"/>
  <c r="C575" i="9"/>
  <c r="D576" i="9"/>
  <c r="C566" i="9"/>
  <c r="D567" i="9"/>
  <c r="C567" i="9" s="1"/>
  <c r="C551" i="7"/>
  <c r="D552" i="7"/>
  <c r="C187" i="9"/>
  <c r="D188" i="9"/>
  <c r="C593" i="7"/>
  <c r="D594" i="7"/>
  <c r="C62" i="9"/>
  <c r="D63" i="9"/>
  <c r="C278" i="7"/>
  <c r="D279" i="7"/>
  <c r="C570" i="7"/>
  <c r="D571" i="7"/>
  <c r="C267" i="7"/>
  <c r="D268" i="7"/>
  <c r="C294" i="9"/>
  <c r="D295" i="9"/>
  <c r="C176" i="9"/>
  <c r="D177" i="9"/>
  <c r="C311" i="7"/>
  <c r="D312" i="7"/>
  <c r="C476" i="7"/>
  <c r="D477" i="7"/>
  <c r="C608" i="7"/>
  <c r="D609" i="7"/>
  <c r="C116" i="9"/>
  <c r="D117" i="9"/>
  <c r="C581" i="9"/>
  <c r="D582" i="9"/>
  <c r="A19" i="7"/>
  <c r="B20" i="7"/>
  <c r="A19" i="9"/>
  <c r="B20" i="9"/>
  <c r="C77" i="13"/>
  <c r="C131" i="13"/>
  <c r="C95" i="13"/>
  <c r="C64" i="13"/>
  <c r="C49" i="13"/>
  <c r="C21" i="13"/>
  <c r="C111" i="13"/>
  <c r="A20" i="13"/>
  <c r="B21" i="13"/>
  <c r="C222" i="7" l="1"/>
  <c r="D223" i="7"/>
  <c r="C267" i="9"/>
  <c r="D268" i="9"/>
  <c r="C234" i="7"/>
  <c r="D235" i="7"/>
  <c r="C26" i="9"/>
  <c r="D27" i="9"/>
  <c r="C40" i="9"/>
  <c r="D41" i="9"/>
  <c r="C279" i="7"/>
  <c r="D280" i="7"/>
  <c r="C280" i="7" s="1"/>
  <c r="C303" i="7"/>
  <c r="D304" i="7"/>
  <c r="C293" i="7"/>
  <c r="D294" i="7"/>
  <c r="C576" i="9"/>
  <c r="D577" i="9"/>
  <c r="C577" i="9" s="1"/>
  <c r="C490" i="7"/>
  <c r="D491" i="7"/>
  <c r="C311" i="9"/>
  <c r="D312" i="9"/>
  <c r="C552" i="7"/>
  <c r="D553" i="7"/>
  <c r="C188" i="9"/>
  <c r="D189" i="9"/>
  <c r="C594" i="7"/>
  <c r="D595" i="7"/>
  <c r="C63" i="9"/>
  <c r="D64" i="9"/>
  <c r="C571" i="7"/>
  <c r="D572" i="7"/>
  <c r="C268" i="7"/>
  <c r="D269" i="7"/>
  <c r="C295" i="9"/>
  <c r="D296" i="9"/>
  <c r="C177" i="9"/>
  <c r="D178" i="9"/>
  <c r="D313" i="7"/>
  <c r="C312" i="7"/>
  <c r="C477" i="7"/>
  <c r="D478" i="7"/>
  <c r="C609" i="7"/>
  <c r="D610" i="7"/>
  <c r="D583" i="9"/>
  <c r="C582" i="9"/>
  <c r="C117" i="9"/>
  <c r="D118" i="9"/>
  <c r="A20" i="7"/>
  <c r="B21" i="7"/>
  <c r="A20" i="9"/>
  <c r="B21" i="9"/>
  <c r="C65" i="13"/>
  <c r="C132" i="13"/>
  <c r="C50" i="13"/>
  <c r="C96" i="13"/>
  <c r="C78" i="13"/>
  <c r="C22" i="13"/>
  <c r="C112" i="13"/>
  <c r="B22" i="13"/>
  <c r="A21" i="13"/>
  <c r="C269" i="7" l="1"/>
  <c r="D270" i="7"/>
  <c r="C223" i="7"/>
  <c r="D224" i="7"/>
  <c r="C224" i="7" s="1"/>
  <c r="C268" i="9"/>
  <c r="D269" i="9"/>
  <c r="C235" i="7"/>
  <c r="D236" i="7"/>
  <c r="C27" i="9"/>
  <c r="D28" i="9"/>
  <c r="C595" i="7"/>
  <c r="D596" i="7"/>
  <c r="C41" i="9"/>
  <c r="D42" i="9"/>
  <c r="C491" i="7"/>
  <c r="D492" i="7"/>
  <c r="C304" i="7"/>
  <c r="D305" i="7"/>
  <c r="C305" i="7" s="1"/>
  <c r="C294" i="7"/>
  <c r="D295" i="7"/>
  <c r="C295" i="7" s="1"/>
  <c r="C312" i="9"/>
  <c r="D313" i="9"/>
  <c r="C572" i="7"/>
  <c r="D573" i="7"/>
  <c r="C553" i="7"/>
  <c r="D554" i="7"/>
  <c r="C189" i="9"/>
  <c r="D190" i="9"/>
  <c r="C64" i="9"/>
  <c r="D65" i="9"/>
  <c r="C478" i="7"/>
  <c r="D479" i="7"/>
  <c r="D483" i="9"/>
  <c r="C178" i="9"/>
  <c r="D179" i="9"/>
  <c r="C296" i="9"/>
  <c r="D297" i="9"/>
  <c r="C313" i="7"/>
  <c r="D314" i="7"/>
  <c r="C610" i="7"/>
  <c r="D611" i="7"/>
  <c r="D618" i="7"/>
  <c r="C118" i="9"/>
  <c r="D119" i="9"/>
  <c r="C583" i="9"/>
  <c r="D584" i="9"/>
  <c r="A21" i="7"/>
  <c r="B22" i="7"/>
  <c r="A21" i="9"/>
  <c r="B22" i="9"/>
  <c r="C133" i="13"/>
  <c r="C97" i="13"/>
  <c r="C79" i="13"/>
  <c r="C51" i="13"/>
  <c r="C66" i="13"/>
  <c r="C113" i="13"/>
  <c r="C23" i="13"/>
  <c r="B23" i="13"/>
  <c r="A22" i="13"/>
  <c r="C270" i="7" l="1"/>
  <c r="D271" i="7"/>
  <c r="C271" i="7" s="1"/>
  <c r="D499" i="7"/>
  <c r="C492" i="7"/>
  <c r="D493" i="7"/>
  <c r="C269" i="9"/>
  <c r="D270" i="9"/>
  <c r="C596" i="7"/>
  <c r="D597" i="7"/>
  <c r="C597" i="7" s="1"/>
  <c r="C236" i="7"/>
  <c r="D237" i="7"/>
  <c r="C28" i="9"/>
  <c r="D29" i="9"/>
  <c r="C42" i="9"/>
  <c r="D43" i="9"/>
  <c r="C313" i="9"/>
  <c r="D314" i="9"/>
  <c r="C554" i="7"/>
  <c r="D555" i="7"/>
  <c r="C573" i="7"/>
  <c r="D574" i="7"/>
  <c r="C479" i="7"/>
  <c r="D480" i="7"/>
  <c r="C190" i="9"/>
  <c r="D191" i="9"/>
  <c r="C65" i="9"/>
  <c r="D66" i="9"/>
  <c r="D579" i="7"/>
  <c r="C483" i="9"/>
  <c r="D484" i="9"/>
  <c r="C179" i="9"/>
  <c r="D180" i="9"/>
  <c r="C297" i="9"/>
  <c r="D298" i="9"/>
  <c r="C314" i="7"/>
  <c r="D315" i="7"/>
  <c r="C611" i="7"/>
  <c r="D612" i="7"/>
  <c r="C618" i="7"/>
  <c r="D619" i="7"/>
  <c r="D120" i="9"/>
  <c r="C119" i="9"/>
  <c r="C584" i="9"/>
  <c r="D585" i="9"/>
  <c r="B23" i="7"/>
  <c r="A22" i="7"/>
  <c r="B23" i="9"/>
  <c r="A22" i="9"/>
  <c r="C114" i="13"/>
  <c r="C52" i="13"/>
  <c r="C134" i="13"/>
  <c r="C98" i="13"/>
  <c r="C67" i="13"/>
  <c r="C80" i="13"/>
  <c r="C24" i="13"/>
  <c r="C25" i="13"/>
  <c r="A23" i="13"/>
  <c r="B24" i="13"/>
  <c r="C499" i="7" l="1"/>
  <c r="D500" i="7"/>
  <c r="C493" i="7"/>
  <c r="D494" i="7"/>
  <c r="C270" i="9"/>
  <c r="D271" i="9"/>
  <c r="C480" i="7"/>
  <c r="D481" i="7"/>
  <c r="C555" i="7"/>
  <c r="D556" i="7"/>
  <c r="C556" i="7" s="1"/>
  <c r="D30" i="9"/>
  <c r="C29" i="9"/>
  <c r="C237" i="7"/>
  <c r="D238" i="7"/>
  <c r="C43" i="9"/>
  <c r="D44" i="9"/>
  <c r="C314" i="9"/>
  <c r="D315" i="9"/>
  <c r="C574" i="7"/>
  <c r="D575" i="7"/>
  <c r="C191" i="9"/>
  <c r="D192" i="9"/>
  <c r="C66" i="9"/>
  <c r="D67" i="9"/>
  <c r="C180" i="9"/>
  <c r="D181" i="9"/>
  <c r="D586" i="7"/>
  <c r="C579" i="7"/>
  <c r="D580" i="7"/>
  <c r="C484" i="9"/>
  <c r="D485" i="9"/>
  <c r="C298" i="9"/>
  <c r="D299" i="9"/>
  <c r="D646" i="7"/>
  <c r="C612" i="7"/>
  <c r="D613" i="7"/>
  <c r="C315" i="7"/>
  <c r="D316" i="7"/>
  <c r="C619" i="7"/>
  <c r="D620" i="7"/>
  <c r="C120" i="9"/>
  <c r="D121" i="9"/>
  <c r="C585" i="9"/>
  <c r="D586" i="9"/>
  <c r="A23" i="7"/>
  <c r="B24" i="7"/>
  <c r="D533" i="7"/>
  <c r="A23" i="9"/>
  <c r="B24" i="9"/>
  <c r="C53" i="13"/>
  <c r="C99" i="13"/>
  <c r="C68" i="13"/>
  <c r="C135" i="13"/>
  <c r="C115" i="13"/>
  <c r="C81" i="13"/>
  <c r="A24" i="13"/>
  <c r="B25" i="13"/>
  <c r="C500" i="7" l="1"/>
  <c r="D501" i="7"/>
  <c r="C494" i="7"/>
  <c r="D495" i="7"/>
  <c r="C481" i="7"/>
  <c r="D482" i="7"/>
  <c r="C271" i="9"/>
  <c r="D272" i="9"/>
  <c r="C238" i="7"/>
  <c r="D239" i="7"/>
  <c r="D31" i="9"/>
  <c r="C30" i="9"/>
  <c r="C44" i="9"/>
  <c r="D45" i="9"/>
  <c r="D316" i="9"/>
  <c r="C315" i="9"/>
  <c r="C575" i="7"/>
  <c r="D576" i="7"/>
  <c r="C192" i="9"/>
  <c r="D193" i="9"/>
  <c r="C67" i="9"/>
  <c r="D68" i="9"/>
  <c r="C68" i="9" s="1"/>
  <c r="C613" i="7"/>
  <c r="D614" i="7"/>
  <c r="C181" i="9"/>
  <c r="D182" i="9"/>
  <c r="C586" i="7"/>
  <c r="D587" i="7"/>
  <c r="C580" i="7"/>
  <c r="D581" i="7"/>
  <c r="C485" i="9"/>
  <c r="D486" i="9"/>
  <c r="C299" i="9"/>
  <c r="D300" i="9"/>
  <c r="C300" i="9" s="1"/>
  <c r="C646" i="7"/>
  <c r="D647" i="7"/>
  <c r="C316" i="7"/>
  <c r="D317" i="7"/>
  <c r="C620" i="7"/>
  <c r="D621" i="7"/>
  <c r="D122" i="9"/>
  <c r="C121" i="9"/>
  <c r="C586" i="9"/>
  <c r="D587" i="9"/>
  <c r="A24" i="7"/>
  <c r="B25" i="7"/>
  <c r="C533" i="7"/>
  <c r="D534" i="7"/>
  <c r="A24" i="9"/>
  <c r="B25" i="9"/>
  <c r="D503" i="7"/>
  <c r="C54" i="13"/>
  <c r="C69" i="13"/>
  <c r="C82" i="13"/>
  <c r="C136" i="13"/>
  <c r="C100" i="13"/>
  <c r="C116" i="13"/>
  <c r="B26" i="13"/>
  <c r="A25" i="13"/>
  <c r="C501" i="7" l="1"/>
  <c r="D502" i="7"/>
  <c r="C502" i="7" s="1"/>
  <c r="C495" i="7"/>
  <c r="D496" i="7"/>
  <c r="C482" i="7"/>
  <c r="D483" i="7"/>
  <c r="C316" i="9"/>
  <c r="D317" i="9"/>
  <c r="C272" i="9"/>
  <c r="D273" i="9"/>
  <c r="D32" i="9"/>
  <c r="C31" i="9"/>
  <c r="C239" i="7"/>
  <c r="D240" i="7"/>
  <c r="C614" i="7"/>
  <c r="D615" i="7"/>
  <c r="C45" i="9"/>
  <c r="D46" i="9"/>
  <c r="C576" i="7"/>
  <c r="D577" i="7"/>
  <c r="C193" i="9"/>
  <c r="D194" i="9"/>
  <c r="C182" i="9"/>
  <c r="D183" i="9"/>
  <c r="C587" i="7"/>
  <c r="D588" i="7"/>
  <c r="C581" i="7"/>
  <c r="D582" i="7"/>
  <c r="C486" i="9"/>
  <c r="D487" i="9"/>
  <c r="C647" i="7"/>
  <c r="D648" i="7"/>
  <c r="C317" i="7"/>
  <c r="D318" i="7"/>
  <c r="C621" i="7"/>
  <c r="D622" i="7"/>
  <c r="C122" i="9"/>
  <c r="D123" i="9"/>
  <c r="C587" i="9"/>
  <c r="D588" i="9"/>
  <c r="B26" i="7"/>
  <c r="A25" i="7"/>
  <c r="C534" i="7"/>
  <c r="D535" i="7"/>
  <c r="B26" i="9"/>
  <c r="A25" i="9"/>
  <c r="C503" i="7"/>
  <c r="D504" i="7"/>
  <c r="A26" i="13"/>
  <c r="B27" i="13"/>
  <c r="C55" i="13"/>
  <c r="C83" i="13"/>
  <c r="C101" i="13"/>
  <c r="C70" i="13"/>
  <c r="C117" i="13"/>
  <c r="C137" i="13"/>
  <c r="C496" i="7" l="1"/>
  <c r="D497" i="7"/>
  <c r="C483" i="7"/>
  <c r="D484" i="7"/>
  <c r="C317" i="9"/>
  <c r="D318" i="9"/>
  <c r="C577" i="7"/>
  <c r="D578" i="7"/>
  <c r="C578" i="7" s="1"/>
  <c r="C615" i="7"/>
  <c r="D616" i="7"/>
  <c r="C273" i="9"/>
  <c r="D274" i="9"/>
  <c r="C32" i="9"/>
  <c r="D33" i="9"/>
  <c r="C240" i="7"/>
  <c r="D241" i="7"/>
  <c r="C46" i="9"/>
  <c r="D47" i="9"/>
  <c r="C582" i="7"/>
  <c r="D583" i="7"/>
  <c r="C194" i="9"/>
  <c r="D195" i="9"/>
  <c r="C195" i="9" s="1"/>
  <c r="C183" i="9"/>
  <c r="D184" i="9"/>
  <c r="C184" i="9" s="1"/>
  <c r="C588" i="7"/>
  <c r="D589" i="7"/>
  <c r="C589" i="7" s="1"/>
  <c r="C487" i="9"/>
  <c r="D488" i="9"/>
  <c r="D690" i="7"/>
  <c r="C648" i="7"/>
  <c r="D649" i="7"/>
  <c r="C318" i="7"/>
  <c r="D319" i="7"/>
  <c r="C622" i="7"/>
  <c r="D623" i="7"/>
  <c r="C123" i="9"/>
  <c r="D124" i="9"/>
  <c r="D589" i="9"/>
  <c r="C588" i="9"/>
  <c r="A26" i="7"/>
  <c r="B27" i="7"/>
  <c r="D536" i="7"/>
  <c r="C535" i="7"/>
  <c r="A26" i="9"/>
  <c r="B27" i="9"/>
  <c r="C504" i="7"/>
  <c r="D505" i="7"/>
  <c r="D505" i="9"/>
  <c r="A27" i="13"/>
  <c r="B28" i="13"/>
  <c r="C71" i="13"/>
  <c r="C72" i="13"/>
  <c r="C56" i="13"/>
  <c r="C118" i="13"/>
  <c r="C102" i="13"/>
  <c r="C138" i="13"/>
  <c r="C84" i="13"/>
  <c r="C497" i="7" l="1"/>
  <c r="D498" i="7"/>
  <c r="C498" i="7" s="1"/>
  <c r="C583" i="7"/>
  <c r="D584" i="7"/>
  <c r="C484" i="7"/>
  <c r="D485" i="7"/>
  <c r="C318" i="9"/>
  <c r="D319" i="9"/>
  <c r="C616" i="7"/>
  <c r="D617" i="7"/>
  <c r="C617" i="7" s="1"/>
  <c r="C274" i="9"/>
  <c r="D275" i="9"/>
  <c r="C33" i="9"/>
  <c r="D34" i="9"/>
  <c r="C241" i="7"/>
  <c r="D242" i="7"/>
  <c r="C47" i="9"/>
  <c r="D48" i="9"/>
  <c r="C488" i="9"/>
  <c r="D489" i="9"/>
  <c r="C690" i="7"/>
  <c r="D691" i="7"/>
  <c r="C649" i="7"/>
  <c r="D650" i="7"/>
  <c r="D320" i="7"/>
  <c r="C319" i="7"/>
  <c r="C623" i="7"/>
  <c r="D624" i="7"/>
  <c r="C124" i="9"/>
  <c r="D125" i="9"/>
  <c r="D321" i="9"/>
  <c r="C589" i="9"/>
  <c r="D590" i="9"/>
  <c r="A27" i="7"/>
  <c r="B28" i="7"/>
  <c r="C536" i="7"/>
  <c r="D537" i="7"/>
  <c r="D457" i="7"/>
  <c r="B28" i="9"/>
  <c r="A27" i="9"/>
  <c r="C505" i="7"/>
  <c r="D506" i="7"/>
  <c r="C505" i="9"/>
  <c r="D506" i="9"/>
  <c r="A28" i="13"/>
  <c r="B29" i="13"/>
  <c r="C139" i="13"/>
  <c r="C57" i="13"/>
  <c r="C119" i="13"/>
  <c r="C103" i="13"/>
  <c r="C85" i="13"/>
  <c r="C584" i="7" l="1"/>
  <c r="D585" i="7"/>
  <c r="C585" i="7" s="1"/>
  <c r="C485" i="7"/>
  <c r="D486" i="7"/>
  <c r="C486" i="7" s="1"/>
  <c r="C319" i="9"/>
  <c r="D320" i="9"/>
  <c r="C320" i="9" s="1"/>
  <c r="D276" i="9"/>
  <c r="C275" i="9"/>
  <c r="C242" i="7"/>
  <c r="D243" i="7"/>
  <c r="C34" i="9"/>
  <c r="D35" i="9"/>
  <c r="C48" i="9"/>
  <c r="D49" i="9"/>
  <c r="C489" i="9"/>
  <c r="D490" i="9"/>
  <c r="C691" i="7"/>
  <c r="D692" i="7"/>
  <c r="C650" i="7"/>
  <c r="D651" i="7"/>
  <c r="D321" i="7"/>
  <c r="C320" i="7"/>
  <c r="C624" i="7"/>
  <c r="D625" i="7"/>
  <c r="C125" i="9"/>
  <c r="D126" i="9"/>
  <c r="C321" i="9"/>
  <c r="D322" i="9"/>
  <c r="C590" i="9"/>
  <c r="D591" i="9"/>
  <c r="A28" i="7"/>
  <c r="B29" i="7"/>
  <c r="C457" i="7"/>
  <c r="D458" i="7"/>
  <c r="C537" i="7"/>
  <c r="D538" i="7"/>
  <c r="A28" i="9"/>
  <c r="B29" i="9"/>
  <c r="C506" i="7"/>
  <c r="D507" i="7"/>
  <c r="C506" i="9"/>
  <c r="D507" i="9"/>
  <c r="A29" i="13"/>
  <c r="B30" i="13"/>
  <c r="C58" i="13"/>
  <c r="C59" i="13"/>
  <c r="C140" i="13"/>
  <c r="C87" i="13"/>
  <c r="C86" i="13"/>
  <c r="C104" i="13"/>
  <c r="C120" i="13"/>
  <c r="C276" i="9" l="1"/>
  <c r="D277" i="9"/>
  <c r="D244" i="7"/>
  <c r="C243" i="7"/>
  <c r="C35" i="9"/>
  <c r="D36" i="9"/>
  <c r="C49" i="9"/>
  <c r="D50" i="9"/>
  <c r="C490" i="9"/>
  <c r="D491" i="9"/>
  <c r="D462" i="9"/>
  <c r="C692" i="7"/>
  <c r="D693" i="7"/>
  <c r="C651" i="7"/>
  <c r="D652" i="7"/>
  <c r="C321" i="7"/>
  <c r="D322" i="7"/>
  <c r="C625" i="7"/>
  <c r="D626" i="7"/>
  <c r="D658" i="7"/>
  <c r="C126" i="9"/>
  <c r="D127" i="9"/>
  <c r="C322" i="9"/>
  <c r="D323" i="9"/>
  <c r="C591" i="9"/>
  <c r="D592" i="9"/>
  <c r="A29" i="7"/>
  <c r="B30" i="7"/>
  <c r="C458" i="7"/>
  <c r="D459" i="7"/>
  <c r="C538" i="7"/>
  <c r="D539" i="7"/>
  <c r="A29" i="9"/>
  <c r="B30" i="9"/>
  <c r="C507" i="7"/>
  <c r="D508" i="7"/>
  <c r="C507" i="9"/>
  <c r="D508" i="9"/>
  <c r="B31" i="13"/>
  <c r="A30" i="13"/>
  <c r="C141" i="13"/>
  <c r="C105" i="13"/>
  <c r="C106" i="13"/>
  <c r="C121" i="13"/>
  <c r="C122" i="13"/>
  <c r="C277" i="9" l="1"/>
  <c r="D278" i="9"/>
  <c r="C244" i="7"/>
  <c r="D245" i="7"/>
  <c r="C491" i="9"/>
  <c r="D492" i="9"/>
  <c r="C36" i="9"/>
  <c r="D37" i="9"/>
  <c r="C37" i="9" s="1"/>
  <c r="C50" i="9"/>
  <c r="D51" i="9"/>
  <c r="C652" i="7"/>
  <c r="D653" i="7"/>
  <c r="C462" i="9"/>
  <c r="D463" i="9"/>
  <c r="C693" i="7"/>
  <c r="D694" i="7"/>
  <c r="C322" i="7"/>
  <c r="D323" i="7"/>
  <c r="C626" i="7"/>
  <c r="D627" i="7"/>
  <c r="C658" i="7"/>
  <c r="D659" i="7"/>
  <c r="C459" i="7"/>
  <c r="D460" i="7"/>
  <c r="D128" i="9"/>
  <c r="C127" i="9"/>
  <c r="C323" i="9"/>
  <c r="D324" i="9"/>
  <c r="C592" i="9"/>
  <c r="D593" i="9"/>
  <c r="A30" i="7"/>
  <c r="B31" i="7"/>
  <c r="C539" i="7"/>
  <c r="D540" i="7"/>
  <c r="A30" i="9"/>
  <c r="B31" i="9"/>
  <c r="C508" i="9"/>
  <c r="D509" i="9"/>
  <c r="C508" i="7"/>
  <c r="D509" i="7"/>
  <c r="B32" i="13"/>
  <c r="A31" i="13"/>
  <c r="C142" i="13"/>
  <c r="C278" i="9" l="1"/>
  <c r="D279" i="9"/>
  <c r="C279" i="9" s="1"/>
  <c r="C245" i="7"/>
  <c r="D246" i="7"/>
  <c r="C492" i="9"/>
  <c r="D493" i="9"/>
  <c r="C51" i="9"/>
  <c r="D52" i="9"/>
  <c r="C653" i="7"/>
  <c r="D654" i="7"/>
  <c r="C463" i="9"/>
  <c r="D464" i="9"/>
  <c r="C694" i="7"/>
  <c r="D695" i="7"/>
  <c r="C659" i="7"/>
  <c r="D660" i="7"/>
  <c r="C323" i="7"/>
  <c r="D324" i="7"/>
  <c r="C627" i="7"/>
  <c r="D628" i="7"/>
  <c r="C460" i="7"/>
  <c r="D461" i="7"/>
  <c r="C128" i="9"/>
  <c r="D129" i="9"/>
  <c r="C324" i="9"/>
  <c r="D325" i="9"/>
  <c r="C593" i="9"/>
  <c r="D594" i="9"/>
  <c r="A31" i="7"/>
  <c r="B32" i="7"/>
  <c r="A31" i="9"/>
  <c r="B32" i="9"/>
  <c r="D541" i="9"/>
  <c r="C540" i="7"/>
  <c r="D541" i="7"/>
  <c r="C509" i="7"/>
  <c r="D510" i="7"/>
  <c r="C509" i="9"/>
  <c r="D510" i="9"/>
  <c r="A32" i="13"/>
  <c r="B33" i="13"/>
  <c r="C143" i="13"/>
  <c r="C246" i="7" l="1"/>
  <c r="D247" i="7"/>
  <c r="C493" i="9"/>
  <c r="D494" i="9"/>
  <c r="C52" i="9"/>
  <c r="D53" i="9"/>
  <c r="C654" i="7"/>
  <c r="D655" i="7"/>
  <c r="D465" i="9"/>
  <c r="C464" i="9"/>
  <c r="C695" i="7"/>
  <c r="D696" i="7"/>
  <c r="C660" i="7"/>
  <c r="D661" i="7"/>
  <c r="C628" i="7"/>
  <c r="D629" i="7"/>
  <c r="D325" i="7"/>
  <c r="C324" i="7"/>
  <c r="C325" i="9"/>
  <c r="D326" i="9"/>
  <c r="C461" i="7"/>
  <c r="D462" i="7"/>
  <c r="C129" i="9"/>
  <c r="D130" i="9"/>
  <c r="C594" i="9"/>
  <c r="D595" i="9"/>
  <c r="A32" i="7"/>
  <c r="B33" i="7"/>
  <c r="C541" i="7"/>
  <c r="D542" i="7"/>
  <c r="C541" i="9"/>
  <c r="D542" i="9"/>
  <c r="B33" i="9"/>
  <c r="A32" i="9"/>
  <c r="C510" i="7"/>
  <c r="D511" i="7"/>
  <c r="C510" i="9"/>
  <c r="D511" i="9"/>
  <c r="B34" i="13"/>
  <c r="A33" i="13"/>
  <c r="C144" i="13"/>
  <c r="C53" i="9" l="1"/>
  <c r="D54" i="9"/>
  <c r="C54" i="9" s="1"/>
  <c r="C247" i="7"/>
  <c r="D248" i="7"/>
  <c r="C494" i="9"/>
  <c r="D495" i="9"/>
  <c r="C655" i="7"/>
  <c r="D656" i="7"/>
  <c r="C465" i="9"/>
  <c r="D466" i="9"/>
  <c r="C696" i="7"/>
  <c r="D697" i="7"/>
  <c r="C661" i="7"/>
  <c r="D662" i="7"/>
  <c r="C629" i="7"/>
  <c r="D630" i="7"/>
  <c r="C325" i="7"/>
  <c r="D326" i="7"/>
  <c r="C326" i="9"/>
  <c r="D327" i="9"/>
  <c r="C462" i="7"/>
  <c r="D463" i="7"/>
  <c r="C130" i="9"/>
  <c r="D131" i="9"/>
  <c r="C595" i="9"/>
  <c r="D596" i="9"/>
  <c r="A33" i="9"/>
  <c r="B34" i="9"/>
  <c r="A33" i="7"/>
  <c r="B34" i="7"/>
  <c r="C542" i="7"/>
  <c r="D543" i="7"/>
  <c r="C542" i="9"/>
  <c r="D543" i="9"/>
  <c r="C511" i="9"/>
  <c r="D512" i="9"/>
  <c r="C511" i="7"/>
  <c r="D512" i="7"/>
  <c r="B35" i="13"/>
  <c r="A34" i="13"/>
  <c r="C145" i="13"/>
  <c r="C656" i="7" l="1"/>
  <c r="D657" i="7"/>
  <c r="C657" i="7" s="1"/>
  <c r="D249" i="7"/>
  <c r="C248" i="7"/>
  <c r="C495" i="9"/>
  <c r="D496" i="9"/>
  <c r="D644" i="7"/>
  <c r="C466" i="9"/>
  <c r="D467" i="9"/>
  <c r="C697" i="7"/>
  <c r="D698" i="7"/>
  <c r="C662" i="7"/>
  <c r="D663" i="7"/>
  <c r="C630" i="7"/>
  <c r="D631" i="7"/>
  <c r="C326" i="7"/>
  <c r="D327" i="7"/>
  <c r="C327" i="9"/>
  <c r="D328" i="9"/>
  <c r="C463" i="7"/>
  <c r="D464" i="7"/>
  <c r="C131" i="9"/>
  <c r="D132" i="9"/>
  <c r="C596" i="9"/>
  <c r="D597" i="9"/>
  <c r="A34" i="7"/>
  <c r="B35" i="7"/>
  <c r="A34" i="9"/>
  <c r="B35" i="9"/>
  <c r="C543" i="7"/>
  <c r="D544" i="7"/>
  <c r="C543" i="9"/>
  <c r="D544" i="9"/>
  <c r="C512" i="7"/>
  <c r="D513" i="7"/>
  <c r="C512" i="9"/>
  <c r="D513" i="9"/>
  <c r="A35" i="13"/>
  <c r="B36" i="13"/>
  <c r="C146" i="13"/>
  <c r="C644" i="7" l="1"/>
  <c r="D645" i="7"/>
  <c r="C645" i="7" s="1"/>
  <c r="C496" i="9"/>
  <c r="D497" i="9"/>
  <c r="C249" i="7"/>
  <c r="D250" i="7"/>
  <c r="C467" i="9"/>
  <c r="D468" i="9"/>
  <c r="C698" i="7"/>
  <c r="D699" i="7"/>
  <c r="C464" i="7"/>
  <c r="D465" i="7"/>
  <c r="C663" i="7"/>
  <c r="D664" i="7"/>
  <c r="C631" i="7"/>
  <c r="D632" i="7"/>
  <c r="D328" i="7"/>
  <c r="C327" i="7"/>
  <c r="C328" i="9"/>
  <c r="D329" i="9"/>
  <c r="C544" i="7"/>
  <c r="D545" i="7"/>
  <c r="C132" i="9"/>
  <c r="D133" i="9"/>
  <c r="C544" i="9"/>
  <c r="D545" i="9"/>
  <c r="C597" i="9"/>
  <c r="D598" i="9"/>
  <c r="A35" i="9"/>
  <c r="B36" i="9"/>
  <c r="A35" i="7"/>
  <c r="B36" i="7"/>
  <c r="C513" i="7"/>
  <c r="D514" i="7"/>
  <c r="C513" i="9"/>
  <c r="D514" i="9"/>
  <c r="B37" i="13"/>
  <c r="A36" i="13"/>
  <c r="C147" i="13"/>
  <c r="C497" i="9" l="1"/>
  <c r="D498" i="9"/>
  <c r="C250" i="7"/>
  <c r="D251" i="7"/>
  <c r="C468" i="9"/>
  <c r="D469" i="9"/>
  <c r="D447" i="9"/>
  <c r="C699" i="7"/>
  <c r="D700" i="7"/>
  <c r="C465" i="7"/>
  <c r="D466" i="7"/>
  <c r="C664" i="7"/>
  <c r="D665" i="7"/>
  <c r="C632" i="7"/>
  <c r="D633" i="7"/>
  <c r="D329" i="7"/>
  <c r="C328" i="7"/>
  <c r="C329" i="9"/>
  <c r="D330" i="9"/>
  <c r="C545" i="9"/>
  <c r="D546" i="9"/>
  <c r="C545" i="7"/>
  <c r="D546" i="7"/>
  <c r="C133" i="9"/>
  <c r="D134" i="9"/>
  <c r="A36" i="7"/>
  <c r="B37" i="7"/>
  <c r="C598" i="9"/>
  <c r="D599" i="9"/>
  <c r="A36" i="9"/>
  <c r="B37" i="9"/>
  <c r="C514" i="7"/>
  <c r="D515" i="7"/>
  <c r="D515" i="9"/>
  <c r="C514" i="9"/>
  <c r="A37" i="13"/>
  <c r="B38" i="13"/>
  <c r="C148" i="13"/>
  <c r="C498" i="9" l="1"/>
  <c r="D499" i="9"/>
  <c r="C251" i="7"/>
  <c r="D252" i="7"/>
  <c r="C469" i="9"/>
  <c r="D470" i="9"/>
  <c r="C447" i="9"/>
  <c r="D448" i="9"/>
  <c r="C633" i="7"/>
  <c r="D634" i="7"/>
  <c r="C466" i="7"/>
  <c r="D467" i="7"/>
  <c r="C700" i="7"/>
  <c r="D701" i="7"/>
  <c r="C665" i="7"/>
  <c r="D666" i="7"/>
  <c r="C546" i="7"/>
  <c r="D547" i="7"/>
  <c r="C329" i="7"/>
  <c r="D330" i="7"/>
  <c r="C330" i="9"/>
  <c r="D331" i="9"/>
  <c r="C546" i="9"/>
  <c r="D547" i="9"/>
  <c r="C134" i="9"/>
  <c r="D135" i="9"/>
  <c r="A37" i="9"/>
  <c r="B38" i="9"/>
  <c r="C599" i="9"/>
  <c r="D600" i="9"/>
  <c r="A37" i="7"/>
  <c r="B38" i="7"/>
  <c r="C515" i="9"/>
  <c r="D516" i="9"/>
  <c r="C515" i="7"/>
  <c r="D516" i="7"/>
  <c r="B39" i="13"/>
  <c r="A38" i="13"/>
  <c r="C149" i="13"/>
  <c r="C499" i="9" l="1"/>
  <c r="D500" i="9"/>
  <c r="C252" i="7"/>
  <c r="D253" i="7"/>
  <c r="D449" i="7"/>
  <c r="C470" i="9"/>
  <c r="D471" i="9"/>
  <c r="C448" i="9"/>
  <c r="D449" i="9"/>
  <c r="C467" i="7"/>
  <c r="D468" i="7"/>
  <c r="C634" i="7"/>
  <c r="D635" i="7"/>
  <c r="C701" i="7"/>
  <c r="D702" i="7"/>
  <c r="C666" i="7"/>
  <c r="D667" i="7"/>
  <c r="C547" i="7"/>
  <c r="D548" i="7"/>
  <c r="C548" i="7" s="1"/>
  <c r="C330" i="7"/>
  <c r="D331" i="7"/>
  <c r="C547" i="9"/>
  <c r="D548" i="9"/>
  <c r="D332" i="9"/>
  <c r="C331" i="9"/>
  <c r="C135" i="9"/>
  <c r="D136" i="9"/>
  <c r="A38" i="9"/>
  <c r="B39" i="9"/>
  <c r="D601" i="9"/>
  <c r="C600" i="9"/>
  <c r="B39" i="7"/>
  <c r="A38" i="7"/>
  <c r="C516" i="9"/>
  <c r="D517" i="9"/>
  <c r="C516" i="7"/>
  <c r="D517" i="7"/>
  <c r="A39" i="13"/>
  <c r="B40" i="13"/>
  <c r="C150" i="13"/>
  <c r="C253" i="7" l="1"/>
  <c r="D254" i="7"/>
  <c r="C254" i="7" s="1"/>
  <c r="C500" i="9"/>
  <c r="D501" i="9"/>
  <c r="C635" i="7"/>
  <c r="D636" i="7"/>
  <c r="C471" i="9"/>
  <c r="D472" i="9"/>
  <c r="D450" i="7"/>
  <c r="C449" i="7"/>
  <c r="C449" i="9"/>
  <c r="D450" i="9"/>
  <c r="C468" i="7"/>
  <c r="D469" i="7"/>
  <c r="C702" i="7"/>
  <c r="D703" i="7"/>
  <c r="C548" i="9"/>
  <c r="D549" i="9"/>
  <c r="C667" i="7"/>
  <c r="D668" i="7"/>
  <c r="D332" i="7"/>
  <c r="C331" i="7"/>
  <c r="C332" i="9"/>
  <c r="D333" i="9"/>
  <c r="C136" i="9"/>
  <c r="D137" i="9"/>
  <c r="A39" i="9"/>
  <c r="B40" i="9"/>
  <c r="D602" i="9"/>
  <c r="C601" i="9"/>
  <c r="A39" i="7"/>
  <c r="B40" i="7"/>
  <c r="C517" i="9"/>
  <c r="D518" i="9"/>
  <c r="C517" i="7"/>
  <c r="D518" i="7"/>
  <c r="A40" i="13"/>
  <c r="B41" i="13"/>
  <c r="C151" i="13"/>
  <c r="C501" i="9" l="1"/>
  <c r="D502" i="9"/>
  <c r="C469" i="7"/>
  <c r="D470" i="7"/>
  <c r="C472" i="9"/>
  <c r="D473" i="9"/>
  <c r="C450" i="7"/>
  <c r="D451" i="7"/>
  <c r="C450" i="9"/>
  <c r="D451" i="9"/>
  <c r="D637" i="7"/>
  <c r="C636" i="7"/>
  <c r="C703" i="7"/>
  <c r="D704" i="7"/>
  <c r="C549" i="9"/>
  <c r="D550" i="9"/>
  <c r="C668" i="7"/>
  <c r="D669" i="7"/>
  <c r="C332" i="7"/>
  <c r="D333" i="7"/>
  <c r="C333" i="9"/>
  <c r="D334" i="9"/>
  <c r="C518" i="7"/>
  <c r="D519" i="7"/>
  <c r="C137" i="9"/>
  <c r="D138" i="9"/>
  <c r="B41" i="9"/>
  <c r="A40" i="9"/>
  <c r="C602" i="9"/>
  <c r="D603" i="9"/>
  <c r="A40" i="7"/>
  <c r="B41" i="7"/>
  <c r="C518" i="9"/>
  <c r="D519" i="9"/>
  <c r="A41" i="13"/>
  <c r="B42" i="13"/>
  <c r="C152" i="13"/>
  <c r="C502" i="9" l="1"/>
  <c r="D503" i="9"/>
  <c r="C470" i="7"/>
  <c r="D471" i="7"/>
  <c r="C451" i="9"/>
  <c r="D452" i="9"/>
  <c r="C473" i="9"/>
  <c r="D474" i="9"/>
  <c r="D452" i="7"/>
  <c r="C451" i="7"/>
  <c r="C637" i="7"/>
  <c r="D638" i="7"/>
  <c r="C704" i="7"/>
  <c r="D705" i="7"/>
  <c r="C550" i="9"/>
  <c r="D551" i="9"/>
  <c r="C669" i="7"/>
  <c r="D670" i="7"/>
  <c r="D334" i="7"/>
  <c r="C333" i="7"/>
  <c r="D335" i="9"/>
  <c r="C334" i="9"/>
  <c r="C519" i="7"/>
  <c r="D520" i="7"/>
  <c r="C138" i="9"/>
  <c r="D139" i="9"/>
  <c r="A41" i="9"/>
  <c r="B42" i="9"/>
  <c r="C603" i="9"/>
  <c r="D604" i="9"/>
  <c r="C519" i="9"/>
  <c r="D520" i="9"/>
  <c r="A41" i="7"/>
  <c r="B42" i="7"/>
  <c r="B43" i="13"/>
  <c r="A42" i="13"/>
  <c r="C153" i="13"/>
  <c r="C503" i="9" l="1"/>
  <c r="D504" i="9"/>
  <c r="C504" i="9" s="1"/>
  <c r="C471" i="7"/>
  <c r="D472" i="7"/>
  <c r="C472" i="7" s="1"/>
  <c r="C139" i="9"/>
  <c r="D140" i="9"/>
  <c r="C140" i="9" s="1"/>
  <c r="C474" i="9"/>
  <c r="D475" i="9"/>
  <c r="C452" i="7"/>
  <c r="D453" i="7"/>
  <c r="C638" i="7"/>
  <c r="D639" i="7"/>
  <c r="C452" i="9"/>
  <c r="D453" i="9"/>
  <c r="C705" i="7"/>
  <c r="D706" i="7"/>
  <c r="C551" i="9"/>
  <c r="D552" i="9"/>
  <c r="C670" i="7"/>
  <c r="D671" i="7"/>
  <c r="C334" i="7"/>
  <c r="D335" i="7"/>
  <c r="D336" i="9"/>
  <c r="C335" i="9"/>
  <c r="C520" i="7"/>
  <c r="D521" i="7"/>
  <c r="A42" i="9"/>
  <c r="B43" i="9"/>
  <c r="A42" i="7"/>
  <c r="B43" i="7"/>
  <c r="C604" i="9"/>
  <c r="D605" i="9"/>
  <c r="C520" i="9"/>
  <c r="D521" i="9"/>
  <c r="A43" i="13"/>
  <c r="B44" i="13"/>
  <c r="C154" i="13"/>
  <c r="C453" i="9" l="1"/>
  <c r="D454" i="9"/>
  <c r="D454" i="7"/>
  <c r="C453" i="7"/>
  <c r="C639" i="7"/>
  <c r="D640" i="7"/>
  <c r="C475" i="9"/>
  <c r="D476" i="9"/>
  <c r="C706" i="7"/>
  <c r="D707" i="7"/>
  <c r="C552" i="9"/>
  <c r="D553" i="9"/>
  <c r="C671" i="7"/>
  <c r="D672" i="7"/>
  <c r="C335" i="7"/>
  <c r="D336" i="7"/>
  <c r="C336" i="9"/>
  <c r="D337" i="9"/>
  <c r="C521" i="7"/>
  <c r="D522" i="7"/>
  <c r="A43" i="9"/>
  <c r="B44" i="9"/>
  <c r="A43" i="7"/>
  <c r="B44" i="7"/>
  <c r="C605" i="9"/>
  <c r="D606" i="9"/>
  <c r="C521" i="9"/>
  <c r="D522" i="9"/>
  <c r="A44" i="13"/>
  <c r="B45" i="13"/>
  <c r="C155" i="13"/>
  <c r="C454" i="9" l="1"/>
  <c r="D455" i="9"/>
  <c r="C454" i="7"/>
  <c r="D455" i="7"/>
  <c r="C476" i="9"/>
  <c r="D477" i="9"/>
  <c r="C707" i="7"/>
  <c r="D708" i="7"/>
  <c r="C640" i="7"/>
  <c r="D641" i="7"/>
  <c r="D419" i="7"/>
  <c r="C553" i="9"/>
  <c r="D554" i="9"/>
  <c r="C672" i="7"/>
  <c r="D673" i="7"/>
  <c r="C522" i="9"/>
  <c r="D523" i="9"/>
  <c r="C336" i="7"/>
  <c r="D337" i="7"/>
  <c r="C337" i="9"/>
  <c r="D338" i="9"/>
  <c r="C522" i="7"/>
  <c r="D523" i="7"/>
  <c r="A44" i="9"/>
  <c r="B45" i="9"/>
  <c r="C606" i="9"/>
  <c r="D607" i="9"/>
  <c r="B45" i="7"/>
  <c r="A44" i="7"/>
  <c r="A45" i="13"/>
  <c r="B46" i="13"/>
  <c r="C156" i="13"/>
  <c r="C455" i="7" l="1"/>
  <c r="D456" i="7"/>
  <c r="C456" i="7" s="1"/>
  <c r="C554" i="9"/>
  <c r="D555" i="9"/>
  <c r="C641" i="7"/>
  <c r="D642" i="7"/>
  <c r="C455" i="9"/>
  <c r="D456" i="9"/>
  <c r="C477" i="9"/>
  <c r="D478" i="9"/>
  <c r="C708" i="7"/>
  <c r="D709" i="7"/>
  <c r="C419" i="7"/>
  <c r="D420" i="7"/>
  <c r="C673" i="7"/>
  <c r="D674" i="7"/>
  <c r="C523" i="9"/>
  <c r="D524" i="9"/>
  <c r="C337" i="7"/>
  <c r="D338" i="7"/>
  <c r="C338" i="9"/>
  <c r="D339" i="9"/>
  <c r="C523" i="7"/>
  <c r="D524" i="7"/>
  <c r="B46" i="9"/>
  <c r="A45" i="9"/>
  <c r="C607" i="9"/>
  <c r="D608" i="9"/>
  <c r="B46" i="7"/>
  <c r="A45" i="7"/>
  <c r="A46" i="13"/>
  <c r="B47" i="13"/>
  <c r="C157" i="13"/>
  <c r="C555" i="9" l="1"/>
  <c r="D556" i="9"/>
  <c r="C642" i="7"/>
  <c r="D643" i="7"/>
  <c r="C643" i="7" s="1"/>
  <c r="C456" i="9"/>
  <c r="D457" i="9"/>
  <c r="C478" i="9"/>
  <c r="D479" i="9"/>
  <c r="C709" i="7"/>
  <c r="D710" i="7"/>
  <c r="C420" i="7"/>
  <c r="D421" i="7"/>
  <c r="C674" i="7"/>
  <c r="D675" i="7"/>
  <c r="C524" i="9"/>
  <c r="D525" i="9"/>
  <c r="C338" i="7"/>
  <c r="D339" i="7"/>
  <c r="C339" i="9"/>
  <c r="D340" i="9"/>
  <c r="C524" i="7"/>
  <c r="D525" i="7"/>
  <c r="A46" i="9"/>
  <c r="B47" i="9"/>
  <c r="A47" i="13"/>
  <c r="B48" i="13"/>
  <c r="C608" i="9"/>
  <c r="D609" i="9"/>
  <c r="A46" i="7"/>
  <c r="B47" i="7"/>
  <c r="C158" i="13"/>
  <c r="C556" i="9" l="1"/>
  <c r="D557" i="9"/>
  <c r="C457" i="9"/>
  <c r="D458" i="9"/>
  <c r="C479" i="9"/>
  <c r="D480" i="9"/>
  <c r="C710" i="7"/>
  <c r="D711" i="7"/>
  <c r="C421" i="7"/>
  <c r="D422" i="7"/>
  <c r="D434" i="7"/>
  <c r="C675" i="7"/>
  <c r="D676" i="7"/>
  <c r="C525" i="9"/>
  <c r="D526" i="9"/>
  <c r="C339" i="7"/>
  <c r="D340" i="7"/>
  <c r="C340" i="9"/>
  <c r="D341" i="9"/>
  <c r="C525" i="7"/>
  <c r="D526" i="7"/>
  <c r="B48" i="9"/>
  <c r="A47" i="9"/>
  <c r="A48" i="13"/>
  <c r="B49" i="13"/>
  <c r="A47" i="7"/>
  <c r="B48" i="7"/>
  <c r="C609" i="9"/>
  <c r="D610" i="9"/>
  <c r="C159" i="13"/>
  <c r="C557" i="9" l="1"/>
  <c r="D558" i="9"/>
  <c r="D459" i="9"/>
  <c r="C458" i="9"/>
  <c r="C480" i="9"/>
  <c r="D481" i="9"/>
  <c r="C711" i="7"/>
  <c r="D712" i="7"/>
  <c r="C422" i="7"/>
  <c r="D423" i="7"/>
  <c r="C434" i="7"/>
  <c r="D435" i="7"/>
  <c r="C676" i="7"/>
  <c r="D677" i="7"/>
  <c r="C526" i="7"/>
  <c r="D527" i="7"/>
  <c r="C526" i="9"/>
  <c r="D527" i="9"/>
  <c r="C340" i="7"/>
  <c r="D341" i="7"/>
  <c r="D342" i="9"/>
  <c r="C341" i="9"/>
  <c r="A48" i="9"/>
  <c r="B49" i="9"/>
  <c r="A49" i="13"/>
  <c r="B50" i="13"/>
  <c r="C610" i="9"/>
  <c r="D611" i="9"/>
  <c r="A48" i="7"/>
  <c r="B49" i="7"/>
  <c r="C160" i="13"/>
  <c r="C459" i="9" l="1"/>
  <c r="D460" i="9"/>
  <c r="C558" i="9"/>
  <c r="D559" i="9"/>
  <c r="C481" i="9"/>
  <c r="D482" i="9"/>
  <c r="C482" i="9" s="1"/>
  <c r="D713" i="7"/>
  <c r="C712" i="7"/>
  <c r="C435" i="7"/>
  <c r="D436" i="7"/>
  <c r="C423" i="7"/>
  <c r="D424" i="7"/>
  <c r="C677" i="7"/>
  <c r="D678" i="7"/>
  <c r="C527" i="7"/>
  <c r="D528" i="7"/>
  <c r="C527" i="9"/>
  <c r="D528" i="9"/>
  <c r="C341" i="7"/>
  <c r="D342" i="7"/>
  <c r="C342" i="9"/>
  <c r="D343" i="9"/>
  <c r="A49" i="9"/>
  <c r="B50" i="9"/>
  <c r="B51" i="13"/>
  <c r="A50" i="13"/>
  <c r="D612" i="9"/>
  <c r="C611" i="9"/>
  <c r="A49" i="7"/>
  <c r="B50" i="7"/>
  <c r="C161" i="13"/>
  <c r="C460" i="9" l="1"/>
  <c r="D461" i="9"/>
  <c r="C461" i="9" s="1"/>
  <c r="C559" i="9"/>
  <c r="D560" i="9"/>
  <c r="C528" i="9"/>
  <c r="D529" i="9"/>
  <c r="C424" i="7"/>
  <c r="D425" i="7"/>
  <c r="C713" i="7"/>
  <c r="D714" i="7"/>
  <c r="C436" i="7"/>
  <c r="D437" i="7"/>
  <c r="C678" i="7"/>
  <c r="D679" i="7"/>
  <c r="D437" i="9"/>
  <c r="C528" i="7"/>
  <c r="D529" i="7"/>
  <c r="C342" i="7"/>
  <c r="D343" i="7"/>
  <c r="D344" i="9"/>
  <c r="C343" i="9"/>
  <c r="A51" i="13"/>
  <c r="B52" i="13"/>
  <c r="B51" i="9"/>
  <c r="A50" i="9"/>
  <c r="C612" i="9"/>
  <c r="D613" i="9"/>
  <c r="A50" i="7"/>
  <c r="B51" i="7"/>
  <c r="C162" i="13"/>
  <c r="C560" i="9" l="1"/>
  <c r="D561" i="9"/>
  <c r="C529" i="9"/>
  <c r="D530" i="9"/>
  <c r="C425" i="7"/>
  <c r="D426" i="7"/>
  <c r="C714" i="7"/>
  <c r="D715" i="7"/>
  <c r="C437" i="7"/>
  <c r="D438" i="7"/>
  <c r="C679" i="7"/>
  <c r="D680" i="7"/>
  <c r="C437" i="9"/>
  <c r="D438" i="9"/>
  <c r="C529" i="7"/>
  <c r="D530" i="7"/>
  <c r="D344" i="7"/>
  <c r="C343" i="7"/>
  <c r="D345" i="9"/>
  <c r="C344" i="9"/>
  <c r="A52" i="13"/>
  <c r="B53" i="13"/>
  <c r="A51" i="9"/>
  <c r="B52" i="9"/>
  <c r="C613" i="9"/>
  <c r="D614" i="9"/>
  <c r="A51" i="7"/>
  <c r="B52" i="7"/>
  <c r="C163" i="13"/>
  <c r="C561" i="9" l="1"/>
  <c r="D562" i="9"/>
  <c r="C562" i="9" s="1"/>
  <c r="C530" i="9"/>
  <c r="D531" i="9"/>
  <c r="C426" i="7"/>
  <c r="D427" i="7"/>
  <c r="D716" i="7"/>
  <c r="C715" i="7"/>
  <c r="C438" i="7"/>
  <c r="D439" i="7"/>
  <c r="C680" i="7"/>
  <c r="D681" i="7"/>
  <c r="C438" i="9"/>
  <c r="D439" i="9"/>
  <c r="C530" i="7"/>
  <c r="D531" i="7"/>
  <c r="C344" i="7"/>
  <c r="D345" i="7"/>
  <c r="C345" i="9"/>
  <c r="D346" i="9"/>
  <c r="B54" i="13"/>
  <c r="A53" i="13"/>
  <c r="A52" i="9"/>
  <c r="B53" i="9"/>
  <c r="C614" i="9"/>
  <c r="D615" i="9"/>
  <c r="B53" i="7"/>
  <c r="A52" i="7"/>
  <c r="C164" i="13"/>
  <c r="D532" i="9" l="1"/>
  <c r="C531" i="9"/>
  <c r="C427" i="7"/>
  <c r="D428" i="7"/>
  <c r="C716" i="7"/>
  <c r="D717" i="7"/>
  <c r="C439" i="7"/>
  <c r="D440" i="7"/>
  <c r="C681" i="7"/>
  <c r="D682" i="7"/>
  <c r="C439" i="9"/>
  <c r="D440" i="9"/>
  <c r="C531" i="7"/>
  <c r="D532" i="7"/>
  <c r="C532" i="7" s="1"/>
  <c r="C345" i="7"/>
  <c r="D346" i="7"/>
  <c r="D347" i="9"/>
  <c r="C346" i="9"/>
  <c r="B55" i="13"/>
  <c r="A54" i="13"/>
  <c r="A53" i="9"/>
  <c r="B54" i="9"/>
  <c r="C615" i="9"/>
  <c r="D616" i="9"/>
  <c r="A53" i="7"/>
  <c r="B54" i="7"/>
  <c r="C165" i="13"/>
  <c r="C532" i="9" l="1"/>
  <c r="D533" i="9"/>
  <c r="C428" i="7"/>
  <c r="D429" i="7"/>
  <c r="C717" i="7"/>
  <c r="D718" i="7"/>
  <c r="D441" i="7"/>
  <c r="C440" i="7"/>
  <c r="C682" i="7"/>
  <c r="D683" i="7"/>
  <c r="C440" i="9"/>
  <c r="D441" i="9"/>
  <c r="C346" i="7"/>
  <c r="D347" i="7"/>
  <c r="D348" i="9"/>
  <c r="C347" i="9"/>
  <c r="A54" i="9"/>
  <c r="B55" i="9"/>
  <c r="B56" i="13"/>
  <c r="A55" i="13"/>
  <c r="C616" i="9"/>
  <c r="D617" i="9"/>
  <c r="A54" i="7"/>
  <c r="B55" i="7"/>
  <c r="C166" i="13"/>
  <c r="C533" i="9" l="1"/>
  <c r="D534" i="9"/>
  <c r="C429" i="7"/>
  <c r="D430" i="7"/>
  <c r="C718" i="7"/>
  <c r="D719" i="7"/>
  <c r="C441" i="7"/>
  <c r="D442" i="7"/>
  <c r="C683" i="7"/>
  <c r="D684" i="7"/>
  <c r="C441" i="9"/>
  <c r="D442" i="9"/>
  <c r="D348" i="7"/>
  <c r="C347" i="7"/>
  <c r="C348" i="9"/>
  <c r="D349" i="9"/>
  <c r="A55" i="9"/>
  <c r="B56" i="9"/>
  <c r="A56" i="13"/>
  <c r="B57" i="13"/>
  <c r="C617" i="9"/>
  <c r="D618" i="9"/>
  <c r="A55" i="7"/>
  <c r="B56" i="7"/>
  <c r="C167" i="13"/>
  <c r="C430" i="7" l="1"/>
  <c r="D431" i="7"/>
  <c r="C534" i="9"/>
  <c r="D535" i="9"/>
  <c r="C442" i="7"/>
  <c r="D443" i="7"/>
  <c r="C719" i="7"/>
  <c r="D720" i="7"/>
  <c r="C684" i="7"/>
  <c r="D685" i="7"/>
  <c r="C442" i="9"/>
  <c r="D443" i="9"/>
  <c r="C348" i="7"/>
  <c r="D349" i="7"/>
  <c r="C349" i="9"/>
  <c r="D350" i="9"/>
  <c r="A56" i="9"/>
  <c r="B57" i="9"/>
  <c r="A57" i="13"/>
  <c r="B58" i="13"/>
  <c r="C618" i="9"/>
  <c r="D619" i="9"/>
  <c r="A56" i="7"/>
  <c r="B57" i="7"/>
  <c r="C168" i="13"/>
  <c r="C431" i="7" l="1"/>
  <c r="D432" i="7"/>
  <c r="C535" i="9"/>
  <c r="D536" i="9"/>
  <c r="C443" i="7"/>
  <c r="D444" i="7"/>
  <c r="C720" i="7"/>
  <c r="D721" i="7"/>
  <c r="C685" i="7"/>
  <c r="D686" i="7"/>
  <c r="C443" i="9"/>
  <c r="D444" i="9"/>
  <c r="C349" i="7"/>
  <c r="D350" i="7"/>
  <c r="C350" i="9"/>
  <c r="D351" i="9"/>
  <c r="A57" i="9"/>
  <c r="B58" i="9"/>
  <c r="B59" i="13"/>
  <c r="A58" i="13"/>
  <c r="A57" i="7"/>
  <c r="B58" i="7"/>
  <c r="C619" i="9"/>
  <c r="D620" i="9"/>
  <c r="C169" i="13"/>
  <c r="C432" i="7" l="1"/>
  <c r="D433" i="7"/>
  <c r="C433" i="7" s="1"/>
  <c r="C536" i="9"/>
  <c r="D537" i="9"/>
  <c r="C444" i="7"/>
  <c r="D445" i="7"/>
  <c r="C721" i="7"/>
  <c r="D722" i="7"/>
  <c r="C686" i="7"/>
  <c r="D687" i="7"/>
  <c r="C444" i="9"/>
  <c r="D445" i="9"/>
  <c r="D351" i="7"/>
  <c r="C350" i="7"/>
  <c r="C351" i="9"/>
  <c r="D352" i="9"/>
  <c r="B59" i="9"/>
  <c r="A58" i="9"/>
  <c r="A59" i="13"/>
  <c r="B60" i="13"/>
  <c r="B59" i="7"/>
  <c r="A58" i="7"/>
  <c r="C620" i="9"/>
  <c r="D621" i="9"/>
  <c r="C170" i="13"/>
  <c r="C537" i="9" l="1"/>
  <c r="D538" i="9"/>
  <c r="C445" i="7"/>
  <c r="D446" i="7"/>
  <c r="C687" i="7"/>
  <c r="D688" i="7"/>
  <c r="C722" i="7"/>
  <c r="D723" i="7"/>
  <c r="C445" i="9"/>
  <c r="D446" i="9"/>
  <c r="C446" i="9" s="1"/>
  <c r="C351" i="7"/>
  <c r="D352" i="7"/>
  <c r="A59" i="9"/>
  <c r="B60" i="9"/>
  <c r="C352" i="9"/>
  <c r="D353" i="9"/>
  <c r="B61" i="13"/>
  <c r="A60" i="13"/>
  <c r="A59" i="7"/>
  <c r="B60" i="7"/>
  <c r="C621" i="9"/>
  <c r="D622" i="9"/>
  <c r="C171" i="13"/>
  <c r="C538" i="9" l="1"/>
  <c r="D539" i="9"/>
  <c r="C446" i="7"/>
  <c r="D447" i="7"/>
  <c r="C688" i="7"/>
  <c r="D689" i="7"/>
  <c r="C689" i="7" s="1"/>
  <c r="C723" i="7"/>
  <c r="D724" i="7"/>
  <c r="C352" i="7"/>
  <c r="D353" i="7"/>
  <c r="A60" i="9"/>
  <c r="B61" i="9"/>
  <c r="C353" i="9"/>
  <c r="D354" i="9"/>
  <c r="B62" i="13"/>
  <c r="A61" i="13"/>
  <c r="B61" i="7"/>
  <c r="A60" i="7"/>
  <c r="C622" i="9"/>
  <c r="D623" i="9"/>
  <c r="C172" i="13"/>
  <c r="C539" i="9" l="1"/>
  <c r="D540" i="9"/>
  <c r="C540" i="9" s="1"/>
  <c r="C447" i="7"/>
  <c r="D448" i="7"/>
  <c r="C448" i="7" s="1"/>
  <c r="C724" i="7"/>
  <c r="D725" i="7"/>
  <c r="C353" i="7"/>
  <c r="D354" i="7"/>
  <c r="A61" i="9"/>
  <c r="B62" i="9"/>
  <c r="C354" i="9"/>
  <c r="D355" i="9"/>
  <c r="A62" i="13"/>
  <c r="B63" i="13"/>
  <c r="B62" i="7"/>
  <c r="A61" i="7"/>
  <c r="C623" i="9"/>
  <c r="D624" i="9"/>
  <c r="C173" i="13"/>
  <c r="D726" i="7" l="1"/>
  <c r="C725" i="7"/>
  <c r="A62" i="9"/>
  <c r="B63" i="9"/>
  <c r="C354" i="7"/>
  <c r="D355" i="7"/>
  <c r="C355" i="9"/>
  <c r="D356" i="9"/>
  <c r="B64" i="13"/>
  <c r="A63" i="13"/>
  <c r="A62" i="7"/>
  <c r="B63" i="7"/>
  <c r="C624" i="9"/>
  <c r="D625" i="9"/>
  <c r="C174" i="13"/>
  <c r="C726" i="7" l="1"/>
  <c r="D727" i="7"/>
  <c r="A63" i="9"/>
  <c r="B64" i="9"/>
  <c r="C355" i="7"/>
  <c r="D356" i="7"/>
  <c r="C356" i="9"/>
  <c r="D357" i="9"/>
  <c r="A64" i="13"/>
  <c r="B65" i="13"/>
  <c r="B64" i="7"/>
  <c r="A63" i="7"/>
  <c r="C625" i="9"/>
  <c r="D626" i="9"/>
  <c r="D668" i="9"/>
  <c r="C175" i="13"/>
  <c r="D728" i="7" l="1"/>
  <c r="C727" i="7"/>
  <c r="A64" i="9"/>
  <c r="B65" i="9"/>
  <c r="C356" i="7"/>
  <c r="D357" i="7"/>
  <c r="C357" i="9"/>
  <c r="D358" i="9"/>
  <c r="A65" i="13"/>
  <c r="B66" i="13"/>
  <c r="A64" i="7"/>
  <c r="B65" i="7"/>
  <c r="C626" i="9"/>
  <c r="D627" i="9"/>
  <c r="D669" i="9"/>
  <c r="C668" i="9"/>
  <c r="C176" i="13"/>
  <c r="C728" i="7" l="1"/>
  <c r="D729" i="7"/>
  <c r="A65" i="9"/>
  <c r="B66" i="9"/>
  <c r="C357" i="7"/>
  <c r="D358" i="7"/>
  <c r="C358" i="9"/>
  <c r="D359" i="9"/>
  <c r="B67" i="13"/>
  <c r="A66" i="13"/>
  <c r="A65" i="7"/>
  <c r="B66" i="7"/>
  <c r="C627" i="9"/>
  <c r="D628" i="9"/>
  <c r="C669" i="9"/>
  <c r="D670" i="9"/>
  <c r="C177" i="13"/>
  <c r="C729" i="7" l="1"/>
  <c r="D730" i="7"/>
  <c r="B67" i="9"/>
  <c r="A66" i="9"/>
  <c r="C358" i="7"/>
  <c r="D359" i="7"/>
  <c r="C359" i="9"/>
  <c r="D360" i="9"/>
  <c r="A67" i="13"/>
  <c r="B68" i="13"/>
  <c r="A66" i="7"/>
  <c r="B67" i="7"/>
  <c r="C628" i="9"/>
  <c r="D629" i="9"/>
  <c r="C670" i="9"/>
  <c r="D671" i="9"/>
  <c r="C178" i="13"/>
  <c r="C730" i="7" l="1"/>
  <c r="D731" i="7"/>
  <c r="A67" i="9"/>
  <c r="B68" i="9"/>
  <c r="C359" i="7"/>
  <c r="D360" i="7"/>
  <c r="D361" i="9"/>
  <c r="C360" i="9"/>
  <c r="A68" i="13"/>
  <c r="B69" i="13"/>
  <c r="A67" i="7"/>
  <c r="B68" i="7"/>
  <c r="C629" i="9"/>
  <c r="D630" i="9"/>
  <c r="C671" i="9"/>
  <c r="D672" i="9"/>
  <c r="C179" i="13"/>
  <c r="C731" i="7" l="1"/>
  <c r="D732" i="7"/>
  <c r="A68" i="9"/>
  <c r="B69" i="9"/>
  <c r="C360" i="7"/>
  <c r="D361" i="7"/>
  <c r="D362" i="9"/>
  <c r="C361" i="9"/>
  <c r="A69" i="13"/>
  <c r="B70" i="13"/>
  <c r="A68" i="7"/>
  <c r="B69" i="7"/>
  <c r="C630" i="9"/>
  <c r="D631" i="9"/>
  <c r="C672" i="9"/>
  <c r="D673" i="9"/>
  <c r="C180" i="13"/>
  <c r="D733" i="7" l="1"/>
  <c r="C732" i="7"/>
  <c r="A69" i="9"/>
  <c r="B70" i="9"/>
  <c r="C361" i="7"/>
  <c r="D362" i="7"/>
  <c r="C362" i="9"/>
  <c r="D363" i="9"/>
  <c r="A70" i="13"/>
  <c r="B71" i="13"/>
  <c r="C631" i="9"/>
  <c r="D632" i="9"/>
  <c r="B70" i="7"/>
  <c r="A69" i="7"/>
  <c r="D674" i="9"/>
  <c r="C673" i="9"/>
  <c r="C181" i="13"/>
  <c r="C733" i="7" l="1"/>
  <c r="D734" i="7"/>
  <c r="A70" i="9"/>
  <c r="B71" i="9"/>
  <c r="C362" i="7"/>
  <c r="D363" i="7"/>
  <c r="C363" i="9"/>
  <c r="D364" i="9"/>
  <c r="A71" i="13"/>
  <c r="B72" i="13"/>
  <c r="C632" i="9"/>
  <c r="D633" i="9"/>
  <c r="B71" i="7"/>
  <c r="A70" i="7"/>
  <c r="C674" i="9"/>
  <c r="D675" i="9"/>
  <c r="C182" i="13"/>
  <c r="C734" i="7" l="1"/>
  <c r="D735" i="7"/>
  <c r="A71" i="9"/>
  <c r="B72" i="9"/>
  <c r="C363" i="7"/>
  <c r="D364" i="7"/>
  <c r="C364" i="9"/>
  <c r="D365" i="9"/>
  <c r="A72" i="13"/>
  <c r="B73" i="13"/>
  <c r="C633" i="9"/>
  <c r="D634" i="9"/>
  <c r="A71" i="7"/>
  <c r="B72" i="7"/>
  <c r="C675" i="9"/>
  <c r="D676" i="9"/>
  <c r="C183" i="13"/>
  <c r="C735" i="7" l="1"/>
  <c r="D736" i="7"/>
  <c r="A72" i="9"/>
  <c r="B73" i="9"/>
  <c r="C364" i="7"/>
  <c r="D365" i="7"/>
  <c r="C365" i="9"/>
  <c r="D366" i="9"/>
  <c r="A73" i="13"/>
  <c r="B74" i="13"/>
  <c r="C634" i="9"/>
  <c r="D635" i="9"/>
  <c r="A72" i="7"/>
  <c r="B73" i="7"/>
  <c r="C676" i="9"/>
  <c r="D677" i="9"/>
  <c r="C184" i="13"/>
  <c r="D737" i="7" l="1"/>
  <c r="C736" i="7"/>
  <c r="A73" i="9"/>
  <c r="B74" i="9"/>
  <c r="C365" i="7"/>
  <c r="D366" i="7"/>
  <c r="C366" i="9"/>
  <c r="D367" i="9"/>
  <c r="A74" i="13"/>
  <c r="B75" i="13"/>
  <c r="C635" i="9"/>
  <c r="D636" i="9"/>
  <c r="B74" i="7"/>
  <c r="A73" i="7"/>
  <c r="C677" i="9"/>
  <c r="D678" i="9"/>
  <c r="B96" i="13"/>
  <c r="C185" i="13"/>
  <c r="D738" i="7" l="1"/>
  <c r="C737" i="7"/>
  <c r="A74" i="9"/>
  <c r="B75" i="9"/>
  <c r="C366" i="7"/>
  <c r="D367" i="7"/>
  <c r="D368" i="9"/>
  <c r="C367" i="9"/>
  <c r="A75" i="13"/>
  <c r="B76" i="13"/>
  <c r="C636" i="9"/>
  <c r="D637" i="9"/>
  <c r="A74" i="7"/>
  <c r="B75" i="7"/>
  <c r="C678" i="9"/>
  <c r="D679" i="9"/>
  <c r="A96" i="13"/>
  <c r="B97" i="13"/>
  <c r="C186" i="13"/>
  <c r="D739" i="7" l="1"/>
  <c r="C738" i="7"/>
  <c r="A75" i="9"/>
  <c r="B76" i="9"/>
  <c r="C367" i="7"/>
  <c r="D368" i="7"/>
  <c r="C368" i="9"/>
  <c r="D369" i="9"/>
  <c r="A76" i="13"/>
  <c r="B77" i="13"/>
  <c r="C637" i="9"/>
  <c r="D638" i="9"/>
  <c r="A75" i="7"/>
  <c r="B76" i="7"/>
  <c r="D680" i="9"/>
  <c r="C679" i="9"/>
  <c r="A97" i="13"/>
  <c r="B98" i="13"/>
  <c r="C187" i="13"/>
  <c r="C739" i="7" l="1"/>
  <c r="D740" i="7"/>
  <c r="A77" i="13"/>
  <c r="B78" i="13"/>
  <c r="B77" i="9"/>
  <c r="A76" i="9"/>
  <c r="C368" i="7"/>
  <c r="D369" i="7"/>
  <c r="C369" i="9"/>
  <c r="D370" i="9"/>
  <c r="C638" i="9"/>
  <c r="D639" i="9"/>
  <c r="A76" i="7"/>
  <c r="B77" i="7"/>
  <c r="C680" i="9"/>
  <c r="D681" i="9"/>
  <c r="A98" i="13"/>
  <c r="B99" i="13"/>
  <c r="C188" i="13"/>
  <c r="C740" i="7" l="1"/>
  <c r="D741" i="7"/>
  <c r="A78" i="13"/>
  <c r="B79" i="13"/>
  <c r="A77" i="9"/>
  <c r="B78" i="9"/>
  <c r="C369" i="7"/>
  <c r="D370" i="7"/>
  <c r="C370" i="9"/>
  <c r="D371" i="9"/>
  <c r="C639" i="9"/>
  <c r="D640" i="9"/>
  <c r="A77" i="7"/>
  <c r="B78" i="7"/>
  <c r="C681" i="9"/>
  <c r="D682" i="9"/>
  <c r="B100" i="13"/>
  <c r="A99" i="13"/>
  <c r="C189" i="13"/>
  <c r="C741" i="7" l="1"/>
  <c r="D742" i="7"/>
  <c r="B80" i="13"/>
  <c r="A79" i="13"/>
  <c r="A78" i="9"/>
  <c r="B79" i="9"/>
  <c r="C370" i="7"/>
  <c r="D371" i="7"/>
  <c r="C371" i="9"/>
  <c r="D372" i="9"/>
  <c r="C640" i="9"/>
  <c r="D641" i="9"/>
  <c r="A78" i="7"/>
  <c r="B79" i="7"/>
  <c r="C682" i="9"/>
  <c r="D683" i="9"/>
  <c r="A100" i="13"/>
  <c r="B101" i="13"/>
  <c r="C190" i="13"/>
  <c r="C742" i="7" l="1"/>
  <c r="D743" i="7"/>
  <c r="B81" i="13"/>
  <c r="A80" i="13"/>
  <c r="B80" i="9"/>
  <c r="A79" i="9"/>
  <c r="C371" i="7"/>
  <c r="D372" i="7"/>
  <c r="C372" i="9"/>
  <c r="D373" i="9"/>
  <c r="C641" i="9"/>
  <c r="D642" i="9"/>
  <c r="B80" i="7"/>
  <c r="A79" i="7"/>
  <c r="A101" i="13"/>
  <c r="B102" i="13"/>
  <c r="C683" i="9"/>
  <c r="D684" i="9"/>
  <c r="C191" i="13"/>
  <c r="C743" i="7" l="1"/>
  <c r="D744" i="7"/>
  <c r="A81" i="13"/>
  <c r="B82" i="13"/>
  <c r="A80" i="9"/>
  <c r="B81" i="9"/>
  <c r="C372" i="7"/>
  <c r="D373" i="7"/>
  <c r="C373" i="9"/>
  <c r="D374" i="9"/>
  <c r="C642" i="9"/>
  <c r="D643" i="9"/>
  <c r="A80" i="7"/>
  <c r="B81" i="7"/>
  <c r="A102" i="13"/>
  <c r="B103" i="13"/>
  <c r="C684" i="9"/>
  <c r="D685" i="9"/>
  <c r="C192" i="13"/>
  <c r="C744" i="7" l="1"/>
  <c r="D745" i="7"/>
  <c r="B83" i="13"/>
  <c r="A82" i="13"/>
  <c r="A81" i="9"/>
  <c r="B82" i="9"/>
  <c r="C373" i="7"/>
  <c r="D374" i="7"/>
  <c r="C374" i="9"/>
  <c r="D375" i="9"/>
  <c r="C643" i="9"/>
  <c r="D644" i="9"/>
  <c r="A81" i="7"/>
  <c r="B82" i="7"/>
  <c r="A103" i="13"/>
  <c r="B104" i="13"/>
  <c r="C685" i="9"/>
  <c r="D686" i="9"/>
  <c r="C193" i="13"/>
  <c r="C745" i="7" l="1"/>
  <c r="D746" i="7"/>
  <c r="B84" i="13"/>
  <c r="A83" i="13"/>
  <c r="A82" i="9"/>
  <c r="B83" i="9"/>
  <c r="C374" i="7"/>
  <c r="D375" i="7"/>
  <c r="C375" i="9"/>
  <c r="D376" i="9"/>
  <c r="C644" i="9"/>
  <c r="D645" i="9"/>
  <c r="A104" i="13"/>
  <c r="B105" i="13"/>
  <c r="B83" i="7"/>
  <c r="A82" i="7"/>
  <c r="C686" i="9"/>
  <c r="D687" i="9"/>
  <c r="C194" i="13"/>
  <c r="A83" i="9" l="1"/>
  <c r="B84" i="9"/>
  <c r="C746" i="7"/>
  <c r="D747" i="7"/>
  <c r="A84" i="13"/>
  <c r="B85" i="13"/>
  <c r="C375" i="7"/>
  <c r="D376" i="7"/>
  <c r="B95" i="9"/>
  <c r="C376" i="9"/>
  <c r="D377" i="9"/>
  <c r="A105" i="13"/>
  <c r="B106" i="13"/>
  <c r="C645" i="9"/>
  <c r="D646" i="9"/>
  <c r="A83" i="7"/>
  <c r="B84" i="7"/>
  <c r="C687" i="9"/>
  <c r="D688" i="9"/>
  <c r="C195" i="13"/>
  <c r="A85" i="13" l="1"/>
  <c r="B86" i="13"/>
  <c r="C747" i="7"/>
  <c r="D748" i="7"/>
  <c r="A84" i="9"/>
  <c r="B85" i="9"/>
  <c r="C376" i="7"/>
  <c r="D377" i="7"/>
  <c r="A95" i="9"/>
  <c r="B96" i="9"/>
  <c r="C377" i="9"/>
  <c r="D378" i="9"/>
  <c r="C646" i="9"/>
  <c r="D647" i="9"/>
  <c r="B107" i="13"/>
  <c r="A106" i="13"/>
  <c r="A84" i="7"/>
  <c r="B85" i="7"/>
  <c r="C688" i="9"/>
  <c r="D689" i="9"/>
  <c r="C196" i="13"/>
  <c r="A85" i="9" l="1"/>
  <c r="B86" i="9"/>
  <c r="A86" i="13"/>
  <c r="B87" i="13"/>
  <c r="C748" i="7"/>
  <c r="D749" i="7"/>
  <c r="C377" i="7"/>
  <c r="D378" i="7"/>
  <c r="A96" i="9"/>
  <c r="B97" i="9"/>
  <c r="C378" i="9"/>
  <c r="D379" i="9"/>
  <c r="C647" i="9"/>
  <c r="D648" i="9"/>
  <c r="B108" i="13"/>
  <c r="A107" i="13"/>
  <c r="A85" i="7"/>
  <c r="B86" i="7"/>
  <c r="C689" i="9"/>
  <c r="D690" i="9"/>
  <c r="C197" i="13"/>
  <c r="A87" i="13" l="1"/>
  <c r="B88" i="13"/>
  <c r="A86" i="9"/>
  <c r="B87" i="9"/>
  <c r="D750" i="7"/>
  <c r="C749" i="7"/>
  <c r="C378" i="7"/>
  <c r="D379" i="7"/>
  <c r="A97" i="9"/>
  <c r="B98" i="9"/>
  <c r="C379" i="9"/>
  <c r="D380" i="9"/>
  <c r="C648" i="9"/>
  <c r="D649" i="9"/>
  <c r="A108" i="13"/>
  <c r="B109" i="13"/>
  <c r="A86" i="7"/>
  <c r="B87" i="7"/>
  <c r="C690" i="9"/>
  <c r="D691" i="9"/>
  <c r="C198" i="13"/>
  <c r="B89" i="13" l="1"/>
  <c r="A88" i="13"/>
  <c r="A87" i="9"/>
  <c r="B88" i="9"/>
  <c r="C750" i="7"/>
  <c r="D751" i="7"/>
  <c r="D380" i="7"/>
  <c r="C379" i="7"/>
  <c r="A98" i="9"/>
  <c r="B99" i="9"/>
  <c r="C380" i="9"/>
  <c r="D381" i="9"/>
  <c r="C649" i="9"/>
  <c r="D650" i="9"/>
  <c r="A109" i="13"/>
  <c r="B110" i="13"/>
  <c r="B88" i="7"/>
  <c r="A87" i="7"/>
  <c r="C691" i="9"/>
  <c r="D692" i="9"/>
  <c r="C199" i="13"/>
  <c r="B89" i="9" l="1"/>
  <c r="A88" i="9"/>
  <c r="A89" i="13"/>
  <c r="B90" i="13"/>
  <c r="D752" i="7"/>
  <c r="C751" i="7"/>
  <c r="C380" i="7"/>
  <c r="D381" i="7"/>
  <c r="A99" i="9"/>
  <c r="B100" i="9"/>
  <c r="C381" i="9"/>
  <c r="D382" i="9"/>
  <c r="C650" i="9"/>
  <c r="D651" i="9"/>
  <c r="A110" i="13"/>
  <c r="B111" i="13"/>
  <c r="B89" i="7"/>
  <c r="A88" i="7"/>
  <c r="C692" i="9"/>
  <c r="D693" i="9"/>
  <c r="C200" i="13"/>
  <c r="A89" i="9" l="1"/>
  <c r="B90" i="9"/>
  <c r="B91" i="13"/>
  <c r="A90" i="13"/>
  <c r="D753" i="7"/>
  <c r="C752" i="7"/>
  <c r="A100" i="9"/>
  <c r="B101" i="9"/>
  <c r="C381" i="7"/>
  <c r="D382" i="7"/>
  <c r="C382" i="9"/>
  <c r="D383" i="9"/>
  <c r="C651" i="9"/>
  <c r="D652" i="9"/>
  <c r="B112" i="13"/>
  <c r="A111" i="13"/>
  <c r="A89" i="7"/>
  <c r="B90" i="7"/>
  <c r="C693" i="9"/>
  <c r="D694" i="9"/>
  <c r="C201" i="13"/>
  <c r="A90" i="9" l="1"/>
  <c r="B91" i="9"/>
  <c r="A91" i="13"/>
  <c r="B92" i="13"/>
  <c r="C753" i="7"/>
  <c r="D754" i="7"/>
  <c r="A101" i="9"/>
  <c r="B102" i="9"/>
  <c r="C382" i="7"/>
  <c r="D383" i="7"/>
  <c r="C652" i="9"/>
  <c r="D653" i="9"/>
  <c r="C383" i="9"/>
  <c r="D384" i="9"/>
  <c r="A112" i="13"/>
  <c r="B113" i="13"/>
  <c r="A90" i="7"/>
  <c r="B91" i="7"/>
  <c r="C694" i="9"/>
  <c r="D695" i="9"/>
  <c r="C202" i="13"/>
  <c r="A91" i="9" l="1"/>
  <c r="B92" i="9"/>
  <c r="A92" i="13"/>
  <c r="B93" i="13"/>
  <c r="C754" i="7"/>
  <c r="D755" i="7"/>
  <c r="A102" i="9"/>
  <c r="B103" i="9"/>
  <c r="C383" i="7"/>
  <c r="D384" i="7"/>
  <c r="C653" i="9"/>
  <c r="D654" i="9"/>
  <c r="C384" i="9"/>
  <c r="D385" i="9"/>
  <c r="A91" i="7"/>
  <c r="B92" i="7"/>
  <c r="A113" i="13"/>
  <c r="B114" i="13"/>
  <c r="C695" i="9"/>
  <c r="D696" i="9"/>
  <c r="C203" i="13"/>
  <c r="A92" i="9" l="1"/>
  <c r="B93" i="9"/>
  <c r="A93" i="13"/>
  <c r="B94" i="13"/>
  <c r="D756" i="7"/>
  <c r="C755" i="7"/>
  <c r="A103" i="9"/>
  <c r="B104" i="9"/>
  <c r="C654" i="9"/>
  <c r="D655" i="9"/>
  <c r="C384" i="7"/>
  <c r="D385" i="7"/>
  <c r="C385" i="9"/>
  <c r="D386" i="9"/>
  <c r="A92" i="7"/>
  <c r="B93" i="7"/>
  <c r="B115" i="13"/>
  <c r="A114" i="13"/>
  <c r="C696" i="9"/>
  <c r="D697" i="9"/>
  <c r="C204" i="13"/>
  <c r="A93" i="9" l="1"/>
  <c r="B94" i="9"/>
  <c r="A94" i="9" s="1"/>
  <c r="A94" i="13"/>
  <c r="B95" i="13"/>
  <c r="A95" i="13" s="1"/>
  <c r="C756" i="7"/>
  <c r="D757" i="7"/>
  <c r="A104" i="9"/>
  <c r="B105" i="9"/>
  <c r="C655" i="9"/>
  <c r="D656" i="9"/>
  <c r="C385" i="7"/>
  <c r="D386" i="7"/>
  <c r="C386" i="9"/>
  <c r="D387" i="9"/>
  <c r="A93" i="7"/>
  <c r="B94" i="7"/>
  <c r="A115" i="13"/>
  <c r="B116" i="13"/>
  <c r="C697" i="9"/>
  <c r="D698" i="9"/>
  <c r="C205" i="13"/>
  <c r="C757" i="7" l="1"/>
  <c r="D758" i="7"/>
  <c r="A105" i="9"/>
  <c r="B106" i="9"/>
  <c r="C656" i="9"/>
  <c r="D657" i="9"/>
  <c r="C386" i="7"/>
  <c r="D387" i="7"/>
  <c r="C387" i="9"/>
  <c r="D388" i="9"/>
  <c r="A94" i="7"/>
  <c r="B95" i="7"/>
  <c r="B117" i="13"/>
  <c r="A116" i="13"/>
  <c r="C698" i="9"/>
  <c r="D699" i="9"/>
  <c r="C206" i="13"/>
  <c r="C758" i="7" l="1"/>
  <c r="D759" i="7"/>
  <c r="A106" i="9"/>
  <c r="B107" i="9"/>
  <c r="C657" i="9"/>
  <c r="D658" i="9"/>
  <c r="D388" i="7"/>
  <c r="C387" i="7"/>
  <c r="C388" i="9"/>
  <c r="D389" i="9"/>
  <c r="A95" i="7"/>
  <c r="B96" i="7"/>
  <c r="A117" i="13"/>
  <c r="B118" i="13"/>
  <c r="C699" i="9"/>
  <c r="D700" i="9"/>
  <c r="C207" i="13"/>
  <c r="C759" i="7" l="1"/>
  <c r="D760" i="7"/>
  <c r="A118" i="13"/>
  <c r="B119" i="13"/>
  <c r="A107" i="9"/>
  <c r="B108" i="9"/>
  <c r="C658" i="9"/>
  <c r="D659" i="9"/>
  <c r="C388" i="7"/>
  <c r="D389" i="7"/>
  <c r="A96" i="7"/>
  <c r="B97" i="7"/>
  <c r="C389" i="9"/>
  <c r="D390" i="9"/>
  <c r="C700" i="9"/>
  <c r="D701" i="9"/>
  <c r="B125" i="13"/>
  <c r="C208" i="13"/>
  <c r="D761" i="7" l="1"/>
  <c r="C760" i="7"/>
  <c r="A108" i="9"/>
  <c r="B109" i="9"/>
  <c r="A119" i="13"/>
  <c r="B120" i="13"/>
  <c r="D660" i="9"/>
  <c r="C659" i="9"/>
  <c r="C389" i="7"/>
  <c r="D390" i="7"/>
  <c r="C390" i="9"/>
  <c r="D391" i="9"/>
  <c r="A97" i="7"/>
  <c r="B98" i="7"/>
  <c r="C701" i="9"/>
  <c r="D702" i="9"/>
  <c r="A125" i="13"/>
  <c r="B126" i="13"/>
  <c r="C209" i="13"/>
  <c r="C761" i="7" l="1"/>
  <c r="D762" i="7"/>
  <c r="B121" i="13"/>
  <c r="A120" i="13"/>
  <c r="A109" i="9"/>
  <c r="B110" i="9"/>
  <c r="C660" i="9"/>
  <c r="D661" i="9"/>
  <c r="C390" i="7"/>
  <c r="D391" i="7"/>
  <c r="C391" i="9"/>
  <c r="D392" i="9"/>
  <c r="A98" i="7"/>
  <c r="B99" i="7"/>
  <c r="C702" i="9"/>
  <c r="D703" i="9"/>
  <c r="B127" i="13"/>
  <c r="A126" i="13"/>
  <c r="C210" i="13"/>
  <c r="C762" i="7" l="1"/>
  <c r="D763" i="7"/>
  <c r="A110" i="9"/>
  <c r="B111" i="9"/>
  <c r="A121" i="13"/>
  <c r="B122" i="13"/>
  <c r="C661" i="9"/>
  <c r="D662" i="9"/>
  <c r="C391" i="7"/>
  <c r="D392" i="7"/>
  <c r="C392" i="9"/>
  <c r="D393" i="9"/>
  <c r="B100" i="7"/>
  <c r="A99" i="7"/>
  <c r="C703" i="9"/>
  <c r="D704" i="9"/>
  <c r="A127" i="13"/>
  <c r="B128" i="13"/>
  <c r="C211" i="13"/>
  <c r="C763" i="7" l="1"/>
  <c r="D764" i="7"/>
  <c r="A122" i="13"/>
  <c r="B123" i="13"/>
  <c r="A111" i="9"/>
  <c r="B112" i="9"/>
  <c r="C662" i="9"/>
  <c r="D663" i="9"/>
  <c r="C392" i="7"/>
  <c r="D393" i="7"/>
  <c r="C393" i="9"/>
  <c r="D394" i="9"/>
  <c r="B101" i="7"/>
  <c r="A100" i="7"/>
  <c r="C704" i="9"/>
  <c r="D705" i="9"/>
  <c r="A128" i="13"/>
  <c r="B129" i="13"/>
  <c r="C212" i="13"/>
  <c r="C663" i="9" l="1"/>
  <c r="D664" i="9"/>
  <c r="D765" i="7"/>
  <c r="C764" i="7"/>
  <c r="B124" i="13"/>
  <c r="A124" i="13" s="1"/>
  <c r="A123" i="13"/>
  <c r="A112" i="9"/>
  <c r="B113" i="9"/>
  <c r="C393" i="7"/>
  <c r="D394" i="7"/>
  <c r="C394" i="9"/>
  <c r="D395" i="9"/>
  <c r="B102" i="7"/>
  <c r="A101" i="7"/>
  <c r="C705" i="9"/>
  <c r="D706" i="9"/>
  <c r="A129" i="13"/>
  <c r="B130" i="13"/>
  <c r="C213" i="13"/>
  <c r="C664" i="9" l="1"/>
  <c r="D665" i="9"/>
  <c r="C765" i="7"/>
  <c r="D766" i="7"/>
  <c r="A113" i="9"/>
  <c r="B114" i="9"/>
  <c r="C394" i="7"/>
  <c r="D395" i="7"/>
  <c r="A102" i="7"/>
  <c r="B103" i="7"/>
  <c r="C395" i="9"/>
  <c r="D396" i="9"/>
  <c r="C706" i="9"/>
  <c r="D707" i="9"/>
  <c r="A130" i="13"/>
  <c r="B131" i="13"/>
  <c r="C214" i="13"/>
  <c r="C665" i="9" l="1"/>
  <c r="D666" i="9"/>
  <c r="C766" i="7"/>
  <c r="D767" i="7"/>
  <c r="B115" i="9"/>
  <c r="A114" i="9"/>
  <c r="C395" i="7"/>
  <c r="D396" i="7"/>
  <c r="C396" i="9"/>
  <c r="D397" i="9"/>
  <c r="A103" i="7"/>
  <c r="B104" i="7"/>
  <c r="C707" i="9"/>
  <c r="D708" i="9"/>
  <c r="A131" i="13"/>
  <c r="B132" i="13"/>
  <c r="C215" i="13"/>
  <c r="C666" i="9" l="1"/>
  <c r="D667" i="9"/>
  <c r="C667" i="9" s="1"/>
  <c r="C767" i="7"/>
  <c r="D768" i="7"/>
  <c r="A115" i="9"/>
  <c r="B116" i="9"/>
  <c r="C396" i="7"/>
  <c r="D397" i="7"/>
  <c r="C397" i="9"/>
  <c r="D398" i="9"/>
  <c r="A104" i="7"/>
  <c r="B105" i="7"/>
  <c r="C708" i="9"/>
  <c r="D709" i="9"/>
  <c r="A132" i="13"/>
  <c r="B133" i="13"/>
  <c r="C216" i="13"/>
  <c r="D769" i="7" l="1"/>
  <c r="C768" i="7"/>
  <c r="A116" i="9"/>
  <c r="B117" i="9"/>
  <c r="C397" i="7"/>
  <c r="D398" i="7"/>
  <c r="A105" i="7"/>
  <c r="B106" i="7"/>
  <c r="C398" i="9"/>
  <c r="D399" i="9"/>
  <c r="C709" i="9"/>
  <c r="D710" i="9"/>
  <c r="A133" i="13"/>
  <c r="B134" i="13"/>
  <c r="C217" i="13"/>
  <c r="C769" i="7" l="1"/>
  <c r="D770" i="7"/>
  <c r="B118" i="9"/>
  <c r="A117" i="9"/>
  <c r="C398" i="7"/>
  <c r="D399" i="7"/>
  <c r="C399" i="9"/>
  <c r="D400" i="9"/>
  <c r="A106" i="7"/>
  <c r="B107" i="7"/>
  <c r="C710" i="9"/>
  <c r="D711" i="9"/>
  <c r="A134" i="13"/>
  <c r="B135" i="13"/>
  <c r="C218" i="13"/>
  <c r="D771" i="7" l="1"/>
  <c r="C770" i="7"/>
  <c r="A118" i="9"/>
  <c r="B119" i="9"/>
  <c r="D400" i="7"/>
  <c r="C399" i="7"/>
  <c r="A107" i="7"/>
  <c r="B108" i="7"/>
  <c r="D401" i="9"/>
  <c r="C400" i="9"/>
  <c r="C711" i="9"/>
  <c r="D712" i="9"/>
  <c r="A135" i="13"/>
  <c r="B136" i="13"/>
  <c r="C219" i="13"/>
  <c r="A119" i="9" l="1"/>
  <c r="B120" i="9"/>
  <c r="C771" i="7"/>
  <c r="D772" i="7"/>
  <c r="C400" i="7"/>
  <c r="D401" i="7"/>
  <c r="C401" i="9"/>
  <c r="D402" i="9"/>
  <c r="A108" i="7"/>
  <c r="B109" i="7"/>
  <c r="C712" i="9"/>
  <c r="D713" i="9"/>
  <c r="A136" i="13"/>
  <c r="B137" i="13"/>
  <c r="C220" i="13"/>
  <c r="A120" i="9" l="1"/>
  <c r="B121" i="9"/>
  <c r="C772" i="7"/>
  <c r="D773" i="7"/>
  <c r="C401" i="7"/>
  <c r="D402" i="7"/>
  <c r="B110" i="7"/>
  <c r="A109" i="7"/>
  <c r="C402" i="9"/>
  <c r="D403" i="9"/>
  <c r="C713" i="9"/>
  <c r="D714" i="9"/>
  <c r="A137" i="13"/>
  <c r="B138" i="13"/>
  <c r="C221" i="13"/>
  <c r="B122" i="9" l="1"/>
  <c r="A121" i="9"/>
  <c r="C773" i="7"/>
  <c r="D774" i="7"/>
  <c r="C402" i="7"/>
  <c r="D403" i="7"/>
  <c r="A110" i="7"/>
  <c r="B111" i="7"/>
  <c r="C403" i="9"/>
  <c r="D404" i="9"/>
  <c r="C714" i="9"/>
  <c r="D715" i="9"/>
  <c r="A138" i="13"/>
  <c r="B139" i="13"/>
  <c r="C222" i="13"/>
  <c r="A122" i="9" l="1"/>
  <c r="B123" i="9"/>
  <c r="C774" i="7"/>
  <c r="D775" i="7"/>
  <c r="C403" i="7"/>
  <c r="D404" i="7"/>
  <c r="A111" i="7"/>
  <c r="B112" i="7"/>
  <c r="C404" i="9"/>
  <c r="D405" i="9"/>
  <c r="C715" i="9"/>
  <c r="D716" i="9"/>
  <c r="B131" i="9"/>
  <c r="A139" i="13"/>
  <c r="B140" i="13"/>
  <c r="C223" i="13"/>
  <c r="A123" i="9" l="1"/>
  <c r="B124" i="9"/>
  <c r="C775" i="7"/>
  <c r="D776" i="7"/>
  <c r="C404" i="7"/>
  <c r="D405" i="7"/>
  <c r="A112" i="7"/>
  <c r="B113" i="7"/>
  <c r="C405" i="9"/>
  <c r="D406" i="9"/>
  <c r="C716" i="9"/>
  <c r="D717" i="9"/>
  <c r="A131" i="9"/>
  <c r="B132" i="9"/>
  <c r="B141" i="13"/>
  <c r="A140" i="13"/>
  <c r="C224" i="13"/>
  <c r="B125" i="9" l="1"/>
  <c r="A124" i="9"/>
  <c r="C776" i="7"/>
  <c r="D777" i="7"/>
  <c r="A113" i="7"/>
  <c r="B114" i="7"/>
  <c r="C405" i="7"/>
  <c r="D406" i="7"/>
  <c r="C406" i="9"/>
  <c r="D407" i="9"/>
  <c r="C717" i="9"/>
  <c r="D718" i="9"/>
  <c r="A132" i="9"/>
  <c r="B133" i="9"/>
  <c r="A141" i="13"/>
  <c r="B142" i="13"/>
  <c r="C225" i="13"/>
  <c r="A125" i="9" l="1"/>
  <c r="B126" i="9"/>
  <c r="C777" i="7"/>
  <c r="D778" i="7"/>
  <c r="A114" i="7"/>
  <c r="B115" i="7"/>
  <c r="C406" i="7"/>
  <c r="D407" i="7"/>
  <c r="C407" i="9"/>
  <c r="D408" i="9"/>
  <c r="C718" i="9"/>
  <c r="D719" i="9"/>
  <c r="A133" i="9"/>
  <c r="B134" i="9"/>
  <c r="A142" i="13"/>
  <c r="B143" i="13"/>
  <c r="C226" i="13"/>
  <c r="A126" i="9" l="1"/>
  <c r="B127" i="9"/>
  <c r="D779" i="7"/>
  <c r="C778" i="7"/>
  <c r="A115" i="7"/>
  <c r="B116" i="7"/>
  <c r="C407" i="7"/>
  <c r="D408" i="7"/>
  <c r="C408" i="9"/>
  <c r="D409" i="9"/>
  <c r="C719" i="9"/>
  <c r="D720" i="9"/>
  <c r="A134" i="9"/>
  <c r="B135" i="9"/>
  <c r="A143" i="13"/>
  <c r="B144" i="13"/>
  <c r="C227" i="13"/>
  <c r="B128" i="9" l="1"/>
  <c r="A127" i="9"/>
  <c r="C779" i="7"/>
  <c r="D780" i="7"/>
  <c r="B117" i="7"/>
  <c r="A116" i="7"/>
  <c r="C408" i="7"/>
  <c r="D409" i="7"/>
  <c r="C409" i="9"/>
  <c r="D410" i="9"/>
  <c r="C720" i="9"/>
  <c r="D721" i="9"/>
  <c r="A135" i="9"/>
  <c r="B136" i="9"/>
  <c r="A144" i="13"/>
  <c r="B145" i="13"/>
  <c r="C228" i="13"/>
  <c r="A128" i="9" l="1"/>
  <c r="B129" i="9"/>
  <c r="D781" i="7"/>
  <c r="C780" i="7"/>
  <c r="A117" i="7"/>
  <c r="B118" i="7"/>
  <c r="C409" i="7"/>
  <c r="D410" i="7"/>
  <c r="D411" i="9"/>
  <c r="C410" i="9"/>
  <c r="C721" i="9"/>
  <c r="D722" i="9"/>
  <c r="B137" i="9"/>
  <c r="A136" i="9"/>
  <c r="A145" i="13"/>
  <c r="B146" i="13"/>
  <c r="C229" i="13"/>
  <c r="A129" i="9" l="1"/>
  <c r="B130" i="9"/>
  <c r="A130" i="9" s="1"/>
  <c r="C781" i="7"/>
  <c r="D782" i="7"/>
  <c r="B119" i="7"/>
  <c r="A118" i="7"/>
  <c r="C410" i="7"/>
  <c r="D411" i="7"/>
  <c r="C411" i="9"/>
  <c r="D412" i="9"/>
  <c r="C722" i="9"/>
  <c r="D723" i="9"/>
  <c r="A137" i="9"/>
  <c r="B138" i="9"/>
  <c r="A146" i="13"/>
  <c r="B147" i="13"/>
  <c r="C230" i="13"/>
  <c r="C782" i="7" l="1"/>
  <c r="D783" i="7"/>
  <c r="A119" i="7"/>
  <c r="B120" i="7"/>
  <c r="C411" i="7"/>
  <c r="D412" i="7"/>
  <c r="C412" i="9"/>
  <c r="D413" i="9"/>
  <c r="D724" i="9"/>
  <c r="C723" i="9"/>
  <c r="A138" i="9"/>
  <c r="B139" i="9"/>
  <c r="A147" i="13"/>
  <c r="B148" i="13"/>
  <c r="C231" i="13"/>
  <c r="C783" i="7" l="1"/>
  <c r="D784" i="7"/>
  <c r="A120" i="7"/>
  <c r="B121" i="7"/>
  <c r="C412" i="7"/>
  <c r="D413" i="7"/>
  <c r="C413" i="9"/>
  <c r="D414" i="9"/>
  <c r="C724" i="9"/>
  <c r="D725" i="9"/>
  <c r="A139" i="9"/>
  <c r="B140" i="9"/>
  <c r="B149" i="13"/>
  <c r="A148" i="13"/>
  <c r="C232" i="13"/>
  <c r="C784" i="7" l="1"/>
  <c r="D785" i="7"/>
  <c r="A121" i="7"/>
  <c r="B122" i="7"/>
  <c r="C413" i="7"/>
  <c r="D414" i="7"/>
  <c r="C414" i="9"/>
  <c r="D415" i="9"/>
  <c r="C725" i="9"/>
  <c r="D726" i="9"/>
  <c r="A140" i="9"/>
  <c r="B141" i="9"/>
  <c r="A149" i="13"/>
  <c r="B150" i="13"/>
  <c r="C233" i="13"/>
  <c r="C785" i="7" l="1"/>
  <c r="D786" i="7"/>
  <c r="A122" i="7"/>
  <c r="B123" i="7"/>
  <c r="C414" i="7"/>
  <c r="D415" i="7"/>
  <c r="C415" i="9"/>
  <c r="D416" i="9"/>
  <c r="C726" i="9"/>
  <c r="D727" i="9"/>
  <c r="B142" i="9"/>
  <c r="A141" i="9"/>
  <c r="A150" i="13"/>
  <c r="B151" i="13"/>
  <c r="C234" i="13"/>
  <c r="C415" i="7" l="1"/>
  <c r="D416" i="7"/>
  <c r="C786" i="7"/>
  <c r="D787" i="7"/>
  <c r="A123" i="7"/>
  <c r="B124" i="7"/>
  <c r="C416" i="9"/>
  <c r="D417" i="9"/>
  <c r="C727" i="9"/>
  <c r="D728" i="9"/>
  <c r="A142" i="9"/>
  <c r="B143" i="9"/>
  <c r="A151" i="13"/>
  <c r="B152" i="13"/>
  <c r="C235" i="13"/>
  <c r="C416" i="7" l="1"/>
  <c r="D417" i="7"/>
  <c r="C787" i="7"/>
  <c r="D788" i="7"/>
  <c r="A124" i="7"/>
  <c r="B125" i="7"/>
  <c r="C417" i="9"/>
  <c r="D418" i="9"/>
  <c r="C728" i="9"/>
  <c r="D729" i="9"/>
  <c r="A152" i="13"/>
  <c r="B153" i="13"/>
  <c r="B144" i="9"/>
  <c r="A143" i="9"/>
  <c r="C236" i="13"/>
  <c r="C417" i="7" l="1"/>
  <c r="D418" i="7"/>
  <c r="C418" i="7" s="1"/>
  <c r="D789" i="7"/>
  <c r="C788" i="7"/>
  <c r="B126" i="7"/>
  <c r="A125" i="7"/>
  <c r="C418" i="9"/>
  <c r="D419" i="9"/>
  <c r="D730" i="9"/>
  <c r="C729" i="9"/>
  <c r="A153" i="13"/>
  <c r="B154" i="13"/>
  <c r="A144" i="9"/>
  <c r="B145" i="9"/>
  <c r="C237" i="13"/>
  <c r="D790" i="7" l="1"/>
  <c r="C789" i="7"/>
  <c r="B127" i="7"/>
  <c r="A126" i="7"/>
  <c r="C419" i="9"/>
  <c r="D420" i="9"/>
  <c r="C730" i="9"/>
  <c r="D731" i="9"/>
  <c r="B155" i="13"/>
  <c r="A154" i="13"/>
  <c r="A145" i="9"/>
  <c r="B146" i="9"/>
  <c r="C238" i="13"/>
  <c r="D791" i="7" l="1"/>
  <c r="C790" i="7"/>
  <c r="A127" i="7"/>
  <c r="B128" i="7"/>
  <c r="C420" i="9"/>
  <c r="D421" i="9"/>
  <c r="C731" i="9"/>
  <c r="D732" i="9"/>
  <c r="B156" i="13"/>
  <c r="A155" i="13"/>
  <c r="A146" i="9"/>
  <c r="B147" i="9"/>
  <c r="C239" i="13"/>
  <c r="C791" i="7" l="1"/>
  <c r="D792" i="7"/>
  <c r="A128" i="7"/>
  <c r="B129" i="7"/>
  <c r="C421" i="9"/>
  <c r="D422" i="9"/>
  <c r="D733" i="9"/>
  <c r="C732" i="9"/>
  <c r="A156" i="13"/>
  <c r="B157" i="13"/>
  <c r="A147" i="9"/>
  <c r="B148" i="9"/>
  <c r="C240" i="13"/>
  <c r="C792" i="7" l="1"/>
  <c r="D793" i="7"/>
  <c r="A129" i="7"/>
  <c r="B130" i="7"/>
  <c r="C422" i="9"/>
  <c r="D423" i="9"/>
  <c r="C733" i="9"/>
  <c r="D734" i="9"/>
  <c r="A157" i="13"/>
  <c r="B158" i="13"/>
  <c r="A148" i="9"/>
  <c r="B149" i="9"/>
  <c r="C241" i="13"/>
  <c r="A130" i="7" l="1"/>
  <c r="B131" i="7"/>
  <c r="C793" i="7"/>
  <c r="D794" i="7"/>
  <c r="C423" i="9"/>
  <c r="D424" i="9"/>
  <c r="C734" i="9"/>
  <c r="D735" i="9"/>
  <c r="B159" i="13"/>
  <c r="A158" i="13"/>
  <c r="A149" i="9"/>
  <c r="B150" i="9"/>
  <c r="C242" i="13"/>
  <c r="D795" i="7" l="1"/>
  <c r="C794" i="7"/>
  <c r="A131" i="7"/>
  <c r="B132" i="7"/>
  <c r="C424" i="9"/>
  <c r="D425" i="9"/>
  <c r="C735" i="9"/>
  <c r="D736" i="9"/>
  <c r="A159" i="13"/>
  <c r="B160" i="13"/>
  <c r="A150" i="9"/>
  <c r="B151" i="9"/>
  <c r="C243" i="13"/>
  <c r="A132" i="7" l="1"/>
  <c r="B133" i="7"/>
  <c r="C795" i="7"/>
  <c r="D796" i="7"/>
  <c r="C425" i="9"/>
  <c r="D426" i="9"/>
  <c r="C736" i="9"/>
  <c r="D737" i="9"/>
  <c r="A160" i="13"/>
  <c r="B161" i="13"/>
  <c r="B152" i="9"/>
  <c r="A151" i="9"/>
  <c r="B143" i="7"/>
  <c r="C244" i="13"/>
  <c r="C796" i="7" l="1"/>
  <c r="D797" i="7"/>
  <c r="A133" i="7"/>
  <c r="B134" i="7"/>
  <c r="C426" i="9"/>
  <c r="D427" i="9"/>
  <c r="C737" i="9"/>
  <c r="D738" i="9"/>
  <c r="B162" i="13"/>
  <c r="A161" i="13"/>
  <c r="A152" i="9"/>
  <c r="B153" i="9"/>
  <c r="B144" i="7"/>
  <c r="A143" i="7"/>
  <c r="C245" i="13"/>
  <c r="B135" i="7" l="1"/>
  <c r="A134" i="7"/>
  <c r="C797" i="7"/>
  <c r="D798" i="7"/>
  <c r="C427" i="9"/>
  <c r="D428" i="9"/>
  <c r="C738" i="9"/>
  <c r="D739" i="9"/>
  <c r="B163" i="13"/>
  <c r="A162" i="13"/>
  <c r="A153" i="9"/>
  <c r="B154" i="9"/>
  <c r="B145" i="7"/>
  <c r="A144" i="7"/>
  <c r="C246" i="13"/>
  <c r="A135" i="7" l="1"/>
  <c r="B136" i="7"/>
  <c r="D799" i="7"/>
  <c r="C798" i="7"/>
  <c r="C428" i="9"/>
  <c r="D429" i="9"/>
  <c r="C739" i="9"/>
  <c r="D740" i="9"/>
  <c r="A163" i="13"/>
  <c r="B164" i="13"/>
  <c r="A154" i="9"/>
  <c r="B155" i="9"/>
  <c r="A145" i="7"/>
  <c r="B146" i="7"/>
  <c r="C247" i="13"/>
  <c r="B137" i="7" l="1"/>
  <c r="A136" i="7"/>
  <c r="D800" i="7"/>
  <c r="C799" i="7"/>
  <c r="C429" i="9"/>
  <c r="D430" i="9"/>
  <c r="C740" i="9"/>
  <c r="D741" i="9"/>
  <c r="A164" i="13"/>
  <c r="B165" i="13"/>
  <c r="A155" i="9"/>
  <c r="B156" i="9"/>
  <c r="A146" i="7"/>
  <c r="B147" i="7"/>
  <c r="C248" i="13"/>
  <c r="A137" i="7" l="1"/>
  <c r="B138" i="7"/>
  <c r="D801" i="7"/>
  <c r="C800" i="7"/>
  <c r="C430" i="9"/>
  <c r="D431" i="9"/>
  <c r="C741" i="9"/>
  <c r="D742" i="9"/>
  <c r="A165" i="13"/>
  <c r="B166" i="13"/>
  <c r="A156" i="9"/>
  <c r="B157" i="9"/>
  <c r="B148" i="7"/>
  <c r="A147" i="7"/>
  <c r="C249" i="13"/>
  <c r="A138" i="7" l="1"/>
  <c r="B139" i="7"/>
  <c r="D802" i="7"/>
  <c r="C801" i="7"/>
  <c r="C431" i="9"/>
  <c r="D432" i="9"/>
  <c r="C742" i="9"/>
  <c r="D743" i="9"/>
  <c r="A166" i="13"/>
  <c r="B167" i="13"/>
  <c r="A157" i="9"/>
  <c r="B158" i="9"/>
  <c r="B149" i="7"/>
  <c r="A148" i="7"/>
  <c r="C250" i="13"/>
  <c r="A139" i="7" l="1"/>
  <c r="B140" i="7"/>
  <c r="D803" i="7"/>
  <c r="C802" i="7"/>
  <c r="C432" i="9"/>
  <c r="D433" i="9"/>
  <c r="C743" i="9"/>
  <c r="D744" i="9"/>
  <c r="A167" i="13"/>
  <c r="B168" i="13"/>
  <c r="A158" i="9"/>
  <c r="B159" i="9"/>
  <c r="B150" i="7"/>
  <c r="A149" i="7"/>
  <c r="C251" i="13"/>
  <c r="A140" i="7" l="1"/>
  <c r="B141" i="7"/>
  <c r="D804" i="7"/>
  <c r="C803" i="7"/>
  <c r="C433" i="9"/>
  <c r="D434" i="9"/>
  <c r="C744" i="9"/>
  <c r="D745" i="9"/>
  <c r="A168" i="13"/>
  <c r="B169" i="13"/>
  <c r="A159" i="9"/>
  <c r="B160" i="9"/>
  <c r="A150" i="7"/>
  <c r="B151" i="7"/>
  <c r="C252" i="13"/>
  <c r="A141" i="7" l="1"/>
  <c r="B142" i="7"/>
  <c r="A142" i="7" s="1"/>
  <c r="D805" i="7"/>
  <c r="C804" i="7"/>
  <c r="C434" i="9"/>
  <c r="D435" i="9"/>
  <c r="C745" i="9"/>
  <c r="D746" i="9"/>
  <c r="B170" i="13"/>
  <c r="A169" i="13"/>
  <c r="A160" i="9"/>
  <c r="B161" i="9"/>
  <c r="A151" i="7"/>
  <c r="B152" i="7"/>
  <c r="C253" i="13"/>
  <c r="C805" i="7" l="1"/>
  <c r="D806" i="7"/>
  <c r="D436" i="9"/>
  <c r="C436" i="9" s="1"/>
  <c r="C435" i="9"/>
  <c r="C746" i="9"/>
  <c r="D747" i="9"/>
  <c r="A170" i="13"/>
  <c r="B171" i="13"/>
  <c r="B162" i="9"/>
  <c r="A161" i="9"/>
  <c r="A152" i="7"/>
  <c r="B153" i="7"/>
  <c r="C254" i="13"/>
  <c r="C806" i="7" l="1"/>
  <c r="D807" i="7"/>
  <c r="C747" i="9"/>
  <c r="D748" i="9"/>
  <c r="A171" i="13"/>
  <c r="B172" i="13"/>
  <c r="A162" i="9"/>
  <c r="B163" i="9"/>
  <c r="A153" i="7"/>
  <c r="B154" i="7"/>
  <c r="C255" i="13"/>
  <c r="C807" i="7" l="1"/>
  <c r="D808" i="7"/>
  <c r="C748" i="9"/>
  <c r="D749" i="9"/>
  <c r="A172" i="13"/>
  <c r="B173" i="13"/>
  <c r="B164" i="9"/>
  <c r="A163" i="9"/>
  <c r="B155" i="7"/>
  <c r="A154" i="7"/>
  <c r="C256" i="13"/>
  <c r="D809" i="7" l="1"/>
  <c r="C808" i="7"/>
  <c r="C749" i="9"/>
  <c r="D750" i="9"/>
  <c r="A173" i="13"/>
  <c r="B174" i="13"/>
  <c r="B165" i="9"/>
  <c r="A164" i="9"/>
  <c r="A155" i="7"/>
  <c r="B156" i="7"/>
  <c r="C257" i="13"/>
  <c r="D810" i="7" l="1"/>
  <c r="C809" i="7"/>
  <c r="C750" i="9"/>
  <c r="D751" i="9"/>
  <c r="A174" i="13"/>
  <c r="B175" i="13"/>
  <c r="A165" i="9"/>
  <c r="B166" i="9"/>
  <c r="A156" i="7"/>
  <c r="B157" i="7"/>
  <c r="C258" i="13"/>
  <c r="D811" i="7" l="1"/>
  <c r="C810" i="7"/>
  <c r="D752" i="9"/>
  <c r="C751" i="9"/>
  <c r="A175" i="13"/>
  <c r="B176" i="13"/>
  <c r="B167" i="9"/>
  <c r="A166" i="9"/>
  <c r="A157" i="7"/>
  <c r="B158" i="7"/>
  <c r="C259" i="13"/>
  <c r="D812" i="7" l="1"/>
  <c r="C811" i="7"/>
  <c r="D753" i="9"/>
  <c r="C752" i="9"/>
  <c r="A176" i="13"/>
  <c r="B177" i="13"/>
  <c r="A167" i="9"/>
  <c r="B168" i="9"/>
  <c r="B159" i="7"/>
  <c r="A158" i="7"/>
  <c r="C260" i="13"/>
  <c r="D813" i="7" l="1"/>
  <c r="C812" i="7"/>
  <c r="C753" i="9"/>
  <c r="D754" i="9"/>
  <c r="A177" i="13"/>
  <c r="B178" i="13"/>
  <c r="A168" i="9"/>
  <c r="B169" i="9"/>
  <c r="A159" i="7"/>
  <c r="B160" i="7"/>
  <c r="C261" i="13"/>
  <c r="D814" i="7" l="1"/>
  <c r="C813" i="7"/>
  <c r="C754" i="9"/>
  <c r="D755" i="9"/>
  <c r="A178" i="13"/>
  <c r="B179" i="13"/>
  <c r="A169" i="9"/>
  <c r="B170" i="9"/>
  <c r="B161" i="7"/>
  <c r="A160" i="7"/>
  <c r="C262" i="13"/>
  <c r="D815" i="7" l="1"/>
  <c r="C814" i="7"/>
  <c r="A179" i="13"/>
  <c r="B180" i="13"/>
  <c r="D756" i="9"/>
  <c r="C755" i="9"/>
  <c r="A170" i="9"/>
  <c r="B171" i="9"/>
  <c r="B162" i="7"/>
  <c r="A161" i="7"/>
  <c r="C263" i="13"/>
  <c r="D816" i="7" l="1"/>
  <c r="C815" i="7"/>
  <c r="B181" i="13"/>
  <c r="A180" i="13"/>
  <c r="D757" i="9"/>
  <c r="C756" i="9"/>
  <c r="B172" i="9"/>
  <c r="A171" i="9"/>
  <c r="A162" i="7"/>
  <c r="B163" i="7"/>
  <c r="C264" i="13"/>
  <c r="D817" i="7" l="1"/>
  <c r="C816" i="7"/>
  <c r="A181" i="13"/>
  <c r="B182" i="13"/>
  <c r="C757" i="9"/>
  <c r="D758" i="9"/>
  <c r="B173" i="9"/>
  <c r="A172" i="9"/>
  <c r="B164" i="7"/>
  <c r="A163" i="7"/>
  <c r="C265" i="13"/>
  <c r="D818" i="7" l="1"/>
  <c r="C817" i="7"/>
  <c r="A182" i="13"/>
  <c r="B183" i="13"/>
  <c r="C758" i="9"/>
  <c r="D759" i="9"/>
  <c r="A173" i="9"/>
  <c r="B174" i="9"/>
  <c r="B165" i="7"/>
  <c r="A164" i="7"/>
  <c r="C266" i="13"/>
  <c r="C818" i="7" l="1"/>
  <c r="D819" i="7"/>
  <c r="B184" i="13"/>
  <c r="A183" i="13"/>
  <c r="C759" i="9"/>
  <c r="D760" i="9"/>
  <c r="A174" i="9"/>
  <c r="B175" i="9"/>
  <c r="A165" i="7"/>
  <c r="B166" i="7"/>
  <c r="C267" i="13"/>
  <c r="D820" i="7" l="1"/>
  <c r="C819" i="7"/>
  <c r="A184" i="13"/>
  <c r="B185" i="13"/>
  <c r="C760" i="9"/>
  <c r="D761" i="9"/>
  <c r="A175" i="9"/>
  <c r="B176" i="9"/>
  <c r="B167" i="7"/>
  <c r="A166" i="7"/>
  <c r="C268" i="13"/>
  <c r="C820" i="7" l="1"/>
  <c r="D821" i="7"/>
  <c r="B186" i="13"/>
  <c r="A185" i="13"/>
  <c r="C761" i="9"/>
  <c r="D762" i="9"/>
  <c r="A176" i="9"/>
  <c r="B177" i="9"/>
  <c r="A167" i="7"/>
  <c r="B168" i="7"/>
  <c r="C269" i="13"/>
  <c r="D822" i="7" l="1"/>
  <c r="C821" i="7"/>
  <c r="A186" i="13"/>
  <c r="B187" i="13"/>
  <c r="C762" i="9"/>
  <c r="D763" i="9"/>
  <c r="A177" i="9"/>
  <c r="B178" i="9"/>
  <c r="B169" i="7"/>
  <c r="A168" i="7"/>
  <c r="C270" i="13"/>
  <c r="D823" i="7" l="1"/>
  <c r="C822" i="7"/>
  <c r="B188" i="13"/>
  <c r="A187" i="13"/>
  <c r="C763" i="9"/>
  <c r="D764" i="9"/>
  <c r="A178" i="9"/>
  <c r="B179" i="9"/>
  <c r="B170" i="7"/>
  <c r="A169" i="7"/>
  <c r="C271" i="13"/>
  <c r="D824" i="7" l="1"/>
  <c r="C823" i="7"/>
  <c r="B189" i="13"/>
  <c r="A188" i="13"/>
  <c r="D765" i="9"/>
  <c r="C764" i="9"/>
  <c r="A179" i="9"/>
  <c r="B180" i="9"/>
  <c r="B171" i="7"/>
  <c r="A170" i="7"/>
  <c r="C272" i="13"/>
  <c r="D825" i="7" l="1"/>
  <c r="C824" i="7"/>
  <c r="B190" i="13"/>
  <c r="A189" i="13"/>
  <c r="C765" i="9"/>
  <c r="D766" i="9"/>
  <c r="A180" i="9"/>
  <c r="B181" i="9"/>
  <c r="A171" i="7"/>
  <c r="B172" i="7"/>
  <c r="C273" i="13"/>
  <c r="D826" i="7" l="1"/>
  <c r="C825" i="7"/>
  <c r="B191" i="13"/>
  <c r="A190" i="13"/>
  <c r="C766" i="9"/>
  <c r="D767" i="9"/>
  <c r="A181" i="9"/>
  <c r="B182" i="9"/>
  <c r="A172" i="7"/>
  <c r="B173" i="7"/>
  <c r="C274" i="13"/>
  <c r="D827" i="7" l="1"/>
  <c r="C826" i="7"/>
  <c r="B192" i="13"/>
  <c r="A191" i="13"/>
  <c r="C767" i="9"/>
  <c r="D768" i="9"/>
  <c r="A182" i="9"/>
  <c r="B183" i="9"/>
  <c r="A173" i="7"/>
  <c r="B174" i="7"/>
  <c r="C275" i="13"/>
  <c r="D828" i="7" l="1"/>
  <c r="C827" i="7"/>
  <c r="B193" i="13"/>
  <c r="A192" i="13"/>
  <c r="C768" i="9"/>
  <c r="D769" i="9"/>
  <c r="A183" i="9"/>
  <c r="B184" i="9"/>
  <c r="B175" i="7"/>
  <c r="A174" i="7"/>
  <c r="C276" i="13"/>
  <c r="D829" i="7" l="1"/>
  <c r="C828" i="7"/>
  <c r="B194" i="13"/>
  <c r="A193" i="13"/>
  <c r="C769" i="9"/>
  <c r="D770" i="9"/>
  <c r="A184" i="9"/>
  <c r="B185" i="9"/>
  <c r="A175" i="7"/>
  <c r="B176" i="7"/>
  <c r="C277" i="13"/>
  <c r="D830" i="7" l="1"/>
  <c r="C829" i="7"/>
  <c r="A194" i="13"/>
  <c r="B195" i="13"/>
  <c r="C770" i="9"/>
  <c r="D771" i="9"/>
  <c r="A185" i="9"/>
  <c r="B186" i="9"/>
  <c r="A176" i="7"/>
  <c r="B177" i="7"/>
  <c r="C278" i="13"/>
  <c r="D831" i="7" l="1"/>
  <c r="C830" i="7"/>
  <c r="B196" i="13"/>
  <c r="A195" i="13"/>
  <c r="C771" i="9"/>
  <c r="D772" i="9"/>
  <c r="A186" i="9"/>
  <c r="B187" i="9"/>
  <c r="A177" i="7"/>
  <c r="B178" i="7"/>
  <c r="C279" i="13"/>
  <c r="D832" i="7" l="1"/>
  <c r="C831" i="7"/>
  <c r="A196" i="13"/>
  <c r="B197" i="13"/>
  <c r="C772" i="9"/>
  <c r="D773" i="9"/>
  <c r="A187" i="9"/>
  <c r="B188" i="9"/>
  <c r="B179" i="7"/>
  <c r="A178" i="7"/>
  <c r="C280" i="13"/>
  <c r="D833" i="7" l="1"/>
  <c r="C832" i="7"/>
  <c r="B198" i="13"/>
  <c r="A197" i="13"/>
  <c r="C773" i="9"/>
  <c r="D774" i="9"/>
  <c r="A188" i="9"/>
  <c r="B189" i="9"/>
  <c r="A179" i="7"/>
  <c r="B180" i="7"/>
  <c r="C281" i="13"/>
  <c r="D834" i="7" l="1"/>
  <c r="C833" i="7"/>
  <c r="A198" i="13"/>
  <c r="B199" i="13"/>
  <c r="C774" i="9"/>
  <c r="D775" i="9"/>
  <c r="A189" i="9"/>
  <c r="B190" i="9"/>
  <c r="A180" i="7"/>
  <c r="B181" i="7"/>
  <c r="C282" i="13"/>
  <c r="D835" i="7" l="1"/>
  <c r="C834" i="7"/>
  <c r="B200" i="13"/>
  <c r="A199" i="13"/>
  <c r="C775" i="9"/>
  <c r="D776" i="9"/>
  <c r="A190" i="9"/>
  <c r="B191" i="9"/>
  <c r="A181" i="7"/>
  <c r="B182" i="7"/>
  <c r="C283" i="13"/>
  <c r="D836" i="7" l="1"/>
  <c r="C835" i="7"/>
  <c r="B201" i="13"/>
  <c r="A200" i="13"/>
  <c r="D777" i="9"/>
  <c r="C776" i="9"/>
  <c r="A191" i="9"/>
  <c r="B192" i="9"/>
  <c r="A182" i="7"/>
  <c r="B183" i="7"/>
  <c r="C284" i="13"/>
  <c r="D837" i="7" l="1"/>
  <c r="C836" i="7"/>
  <c r="A201" i="13"/>
  <c r="B202" i="13"/>
  <c r="C777" i="9"/>
  <c r="D778" i="9"/>
  <c r="A192" i="9"/>
  <c r="B193" i="9"/>
  <c r="B184" i="7"/>
  <c r="A183" i="7"/>
  <c r="C285" i="13"/>
  <c r="D838" i="7" l="1"/>
  <c r="C837" i="7"/>
  <c r="A202" i="13"/>
  <c r="B203" i="13"/>
  <c r="C778" i="9"/>
  <c r="D779" i="9"/>
  <c r="A193" i="9"/>
  <c r="B194" i="9"/>
  <c r="B185" i="7"/>
  <c r="A184" i="7"/>
  <c r="C286" i="13"/>
  <c r="C838" i="7" l="1"/>
  <c r="D839" i="7"/>
  <c r="B204" i="13"/>
  <c r="A203" i="13"/>
  <c r="D780" i="9"/>
  <c r="C779" i="9"/>
  <c r="A194" i="9"/>
  <c r="B195" i="9"/>
  <c r="B186" i="7"/>
  <c r="A185" i="7"/>
  <c r="C287" i="13"/>
  <c r="D840" i="7" l="1"/>
  <c r="C839" i="7"/>
  <c r="A204" i="13"/>
  <c r="B205" i="13"/>
  <c r="C780" i="9"/>
  <c r="D781" i="9"/>
  <c r="A195" i="9"/>
  <c r="B196" i="9"/>
  <c r="B234" i="9"/>
  <c r="B187" i="7"/>
  <c r="A186" i="7"/>
  <c r="C288" i="13"/>
  <c r="C781" i="9" l="1"/>
  <c r="D782" i="9"/>
  <c r="D841" i="7"/>
  <c r="C840" i="7"/>
  <c r="A205" i="13"/>
  <c r="B206" i="13"/>
  <c r="A196" i="9"/>
  <c r="B197" i="9"/>
  <c r="A234" i="9"/>
  <c r="B235" i="9"/>
  <c r="A187" i="7"/>
  <c r="B188" i="7"/>
  <c r="C289" i="13"/>
  <c r="D842" i="7" l="1"/>
  <c r="C841" i="7"/>
  <c r="D783" i="9"/>
  <c r="C782" i="9"/>
  <c r="B207" i="13"/>
  <c r="A206" i="13"/>
  <c r="A197" i="9"/>
  <c r="B198" i="9"/>
  <c r="A235" i="9"/>
  <c r="B236" i="9"/>
  <c r="A188" i="7"/>
  <c r="B189" i="7"/>
  <c r="C290" i="13"/>
  <c r="C783" i="9" l="1"/>
  <c r="D784" i="9"/>
  <c r="C842" i="7"/>
  <c r="D843" i="7"/>
  <c r="B208" i="13"/>
  <c r="A207" i="13"/>
  <c r="A198" i="9"/>
  <c r="B199" i="9"/>
  <c r="A236" i="9"/>
  <c r="B237" i="9"/>
  <c r="B190" i="7"/>
  <c r="A189" i="7"/>
  <c r="C291" i="13"/>
  <c r="C843" i="7" l="1"/>
  <c r="D844" i="7"/>
  <c r="C784" i="9"/>
  <c r="D785" i="9"/>
  <c r="B209" i="13"/>
  <c r="A208" i="13"/>
  <c r="A199" i="9"/>
  <c r="B200" i="9"/>
  <c r="A237" i="9"/>
  <c r="B238" i="9"/>
  <c r="B191" i="7"/>
  <c r="A190" i="7"/>
  <c r="C292" i="13"/>
  <c r="C785" i="9" l="1"/>
  <c r="D786" i="9"/>
  <c r="C844" i="7"/>
  <c r="D845" i="7"/>
  <c r="A209" i="13"/>
  <c r="B210" i="13"/>
  <c r="A200" i="9"/>
  <c r="B201" i="9"/>
  <c r="A238" i="9"/>
  <c r="B239" i="9"/>
  <c r="B192" i="7"/>
  <c r="A191" i="7"/>
  <c r="C293" i="13"/>
  <c r="D846" i="7" l="1"/>
  <c r="C845" i="7"/>
  <c r="D787" i="9"/>
  <c r="C786" i="9"/>
  <c r="A210" i="13"/>
  <c r="B211" i="13"/>
  <c r="A201" i="9"/>
  <c r="B202" i="9"/>
  <c r="A239" i="9"/>
  <c r="B240" i="9"/>
  <c r="A192" i="7"/>
  <c r="B193" i="7"/>
  <c r="C294" i="13"/>
  <c r="C787" i="9" l="1"/>
  <c r="D788" i="9"/>
  <c r="C846" i="7"/>
  <c r="D847" i="7"/>
  <c r="A211" i="13"/>
  <c r="B212" i="13"/>
  <c r="A202" i="9"/>
  <c r="B203" i="9"/>
  <c r="B241" i="9"/>
  <c r="A240" i="9"/>
  <c r="A193" i="7"/>
  <c r="B194" i="7"/>
  <c r="C295" i="13"/>
  <c r="D848" i="7" l="1"/>
  <c r="C847" i="7"/>
  <c r="C788" i="9"/>
  <c r="D789" i="9"/>
  <c r="A212" i="13"/>
  <c r="B213" i="13"/>
  <c r="A203" i="9"/>
  <c r="B204" i="9"/>
  <c r="A241" i="9"/>
  <c r="B242" i="9"/>
  <c r="A194" i="7"/>
  <c r="B195" i="7"/>
  <c r="C296" i="13"/>
  <c r="C789" i="9" l="1"/>
  <c r="D790" i="9"/>
  <c r="D849" i="7"/>
  <c r="C848" i="7"/>
  <c r="B214" i="13"/>
  <c r="A213" i="13"/>
  <c r="A204" i="9"/>
  <c r="B205" i="9"/>
  <c r="B243" i="9"/>
  <c r="A242" i="9"/>
  <c r="A195" i="7"/>
  <c r="B196" i="7"/>
  <c r="C297" i="13"/>
  <c r="C849" i="7" l="1"/>
  <c r="D850" i="7"/>
  <c r="C790" i="9"/>
  <c r="D791" i="9"/>
  <c r="B215" i="13"/>
  <c r="A214" i="13"/>
  <c r="A205" i="9"/>
  <c r="B206" i="9"/>
  <c r="A243" i="9"/>
  <c r="B244" i="9"/>
  <c r="B197" i="7"/>
  <c r="A196" i="7"/>
  <c r="C298" i="13"/>
  <c r="C791" i="9" l="1"/>
  <c r="D792" i="9"/>
  <c r="D851" i="7"/>
  <c r="C850" i="7"/>
  <c r="A215" i="13"/>
  <c r="B216" i="13"/>
  <c r="B207" i="9"/>
  <c r="A206" i="9"/>
  <c r="A244" i="9"/>
  <c r="B245" i="9"/>
  <c r="A197" i="7"/>
  <c r="B198" i="7"/>
  <c r="C299" i="13"/>
  <c r="C851" i="7" l="1"/>
  <c r="D852" i="7"/>
  <c r="C792" i="9"/>
  <c r="D793" i="9"/>
  <c r="A216" i="13"/>
  <c r="B217" i="13"/>
  <c r="A207" i="9"/>
  <c r="B208" i="9"/>
  <c r="A245" i="9"/>
  <c r="B246" i="9"/>
  <c r="A198" i="7"/>
  <c r="B199" i="7"/>
  <c r="C300" i="13"/>
  <c r="C793" i="9" l="1"/>
  <c r="D794" i="9"/>
  <c r="C852" i="7"/>
  <c r="D853" i="7"/>
  <c r="A217" i="13"/>
  <c r="B218" i="13"/>
  <c r="A208" i="9"/>
  <c r="B209" i="9"/>
  <c r="B247" i="9"/>
  <c r="A246" i="9"/>
  <c r="A199" i="7"/>
  <c r="B200" i="7"/>
  <c r="C301" i="13"/>
  <c r="D854" i="7" l="1"/>
  <c r="C853" i="7"/>
  <c r="C794" i="9"/>
  <c r="D795" i="9"/>
  <c r="B219" i="13"/>
  <c r="A218" i="13"/>
  <c r="A209" i="9"/>
  <c r="B210" i="9"/>
  <c r="A247" i="9"/>
  <c r="B248" i="9"/>
  <c r="A200" i="7"/>
  <c r="B201" i="7"/>
  <c r="C302" i="13"/>
  <c r="D796" i="9" l="1"/>
  <c r="C795" i="9"/>
  <c r="D855" i="7"/>
  <c r="C854" i="7"/>
  <c r="A219" i="13"/>
  <c r="B220" i="13"/>
  <c r="A210" i="9"/>
  <c r="B211" i="9"/>
  <c r="A248" i="9"/>
  <c r="B249" i="9"/>
  <c r="A201" i="7"/>
  <c r="B202" i="7"/>
  <c r="C303" i="13"/>
  <c r="D856" i="7" l="1"/>
  <c r="C855" i="7"/>
  <c r="D797" i="9"/>
  <c r="C796" i="9"/>
  <c r="A220" i="13"/>
  <c r="B221" i="13"/>
  <c r="A211" i="9"/>
  <c r="B212" i="9"/>
  <c r="A249" i="9"/>
  <c r="B250" i="9"/>
  <c r="B203" i="7"/>
  <c r="A202" i="7"/>
  <c r="C304" i="13"/>
  <c r="C797" i="9" l="1"/>
  <c r="D798" i="9"/>
  <c r="D857" i="7"/>
  <c r="C856" i="7"/>
  <c r="A221" i="13"/>
  <c r="B222" i="13"/>
  <c r="A212" i="9"/>
  <c r="B213" i="9"/>
  <c r="A250" i="9"/>
  <c r="B251" i="9"/>
  <c r="A203" i="7"/>
  <c r="B204" i="7"/>
  <c r="C305" i="13"/>
  <c r="D858" i="7" l="1"/>
  <c r="C857" i="7"/>
  <c r="C798" i="9"/>
  <c r="D799" i="9"/>
  <c r="B223" i="13"/>
  <c r="A222" i="13"/>
  <c r="A213" i="9"/>
  <c r="B214" i="9"/>
  <c r="A251" i="9"/>
  <c r="B252" i="9"/>
  <c r="B205" i="7"/>
  <c r="A204" i="7"/>
  <c r="C306" i="13"/>
  <c r="C799" i="9" l="1"/>
  <c r="D800" i="9"/>
  <c r="D859" i="7"/>
  <c r="C858" i="7"/>
  <c r="B224" i="13"/>
  <c r="A223" i="13"/>
  <c r="B215" i="9"/>
  <c r="A214" i="9"/>
  <c r="A252" i="9"/>
  <c r="B253" i="9"/>
  <c r="B206" i="7"/>
  <c r="A205" i="7"/>
  <c r="C307" i="13"/>
  <c r="D860" i="7" l="1"/>
  <c r="C859" i="7"/>
  <c r="C800" i="9"/>
  <c r="D801" i="9"/>
  <c r="B225" i="13"/>
  <c r="A224" i="13"/>
  <c r="A215" i="9"/>
  <c r="B216" i="9"/>
  <c r="A253" i="9"/>
  <c r="B254" i="9"/>
  <c r="B207" i="7"/>
  <c r="A206" i="7"/>
  <c r="C308" i="13"/>
  <c r="C801" i="9" l="1"/>
  <c r="D802" i="9"/>
  <c r="D861" i="7"/>
  <c r="C860" i="7"/>
  <c r="B226" i="13"/>
  <c r="A225" i="13"/>
  <c r="A216" i="9"/>
  <c r="B217" i="9"/>
  <c r="A254" i="9"/>
  <c r="B255" i="9"/>
  <c r="B208" i="7"/>
  <c r="A207" i="7"/>
  <c r="C309" i="13"/>
  <c r="D862" i="7" l="1"/>
  <c r="C861" i="7"/>
  <c r="C802" i="9"/>
  <c r="D803" i="9"/>
  <c r="B227" i="13"/>
  <c r="A226" i="13"/>
  <c r="A217" i="9"/>
  <c r="B218" i="9"/>
  <c r="A255" i="9"/>
  <c r="B256" i="9"/>
  <c r="A208" i="7"/>
  <c r="B209" i="7"/>
  <c r="C310" i="13"/>
  <c r="C803" i="9" l="1"/>
  <c r="D804" i="9"/>
  <c r="D863" i="7"/>
  <c r="C862" i="7"/>
  <c r="A227" i="13"/>
  <c r="B228" i="13"/>
  <c r="A218" i="9"/>
  <c r="B219" i="9"/>
  <c r="A256" i="9"/>
  <c r="B257" i="9"/>
  <c r="B210" i="7"/>
  <c r="A209" i="7"/>
  <c r="C311" i="13"/>
  <c r="D864" i="7" l="1"/>
  <c r="C863" i="7"/>
  <c r="C804" i="9"/>
  <c r="D805" i="9"/>
  <c r="A228" i="13"/>
  <c r="B229" i="13"/>
  <c r="A219" i="9"/>
  <c r="B220" i="9"/>
  <c r="A257" i="9"/>
  <c r="B258" i="9"/>
  <c r="A210" i="7"/>
  <c r="B211" i="7"/>
  <c r="C312" i="13"/>
  <c r="C805" i="9" l="1"/>
  <c r="D806" i="9"/>
  <c r="D865" i="7"/>
  <c r="C864" i="7"/>
  <c r="B230" i="13"/>
  <c r="A229" i="13"/>
  <c r="A220" i="9"/>
  <c r="B221" i="9"/>
  <c r="B259" i="9"/>
  <c r="A258" i="9"/>
  <c r="A211" i="7"/>
  <c r="B212" i="7"/>
  <c r="C313" i="13"/>
  <c r="A221" i="9" l="1"/>
  <c r="B222" i="9"/>
  <c r="C865" i="7"/>
  <c r="D866" i="7"/>
  <c r="C806" i="9"/>
  <c r="D807" i="9"/>
  <c r="B231" i="13"/>
  <c r="A230" i="13"/>
  <c r="A259" i="9"/>
  <c r="B260" i="9"/>
  <c r="A212" i="7"/>
  <c r="B213" i="7"/>
  <c r="C314" i="13"/>
  <c r="A222" i="9" l="1"/>
  <c r="B223" i="9"/>
  <c r="D808" i="9"/>
  <c r="C807" i="9"/>
  <c r="D867" i="7"/>
  <c r="C866" i="7"/>
  <c r="A231" i="13"/>
  <c r="B232" i="13"/>
  <c r="A260" i="9"/>
  <c r="B261" i="9"/>
  <c r="A213" i="7"/>
  <c r="B214" i="7"/>
  <c r="C315" i="13"/>
  <c r="A223" i="9" l="1"/>
  <c r="B224" i="9"/>
  <c r="D868" i="7"/>
  <c r="C867" i="7"/>
  <c r="C808" i="9"/>
  <c r="D809" i="9"/>
  <c r="B233" i="13"/>
  <c r="A232" i="13"/>
  <c r="A261" i="9"/>
  <c r="B262" i="9"/>
  <c r="A214" i="7"/>
  <c r="B215" i="7"/>
  <c r="C316" i="13"/>
  <c r="A224" i="9" l="1"/>
  <c r="B225" i="9"/>
  <c r="C809" i="9"/>
  <c r="D810" i="9"/>
  <c r="D869" i="7"/>
  <c r="C868" i="7"/>
  <c r="B234" i="13"/>
  <c r="A233" i="13"/>
  <c r="A262" i="9"/>
  <c r="B263" i="9"/>
  <c r="A215" i="7"/>
  <c r="B216" i="7"/>
  <c r="C317" i="13"/>
  <c r="A225" i="9" l="1"/>
  <c r="B226" i="9"/>
  <c r="C869" i="7"/>
  <c r="D870" i="7"/>
  <c r="C810" i="9"/>
  <c r="D811" i="9"/>
  <c r="A234" i="13"/>
  <c r="B235" i="13"/>
  <c r="A263" i="9"/>
  <c r="B264" i="9"/>
  <c r="A216" i="7"/>
  <c r="B217" i="7"/>
  <c r="C318" i="13"/>
  <c r="A226" i="9" l="1"/>
  <c r="B227" i="9"/>
  <c r="C811" i="9"/>
  <c r="D812" i="9"/>
  <c r="D871" i="7"/>
  <c r="C870" i="7"/>
  <c r="A235" i="13"/>
  <c r="B236" i="13"/>
  <c r="A264" i="9"/>
  <c r="B265" i="9"/>
  <c r="B218" i="7"/>
  <c r="A217" i="7"/>
  <c r="C319" i="13"/>
  <c r="A227" i="9" l="1"/>
  <c r="B228" i="9"/>
  <c r="D872" i="7"/>
  <c r="C871" i="7"/>
  <c r="C812" i="9"/>
  <c r="D813" i="9"/>
  <c r="A236" i="13"/>
  <c r="B237" i="13"/>
  <c r="A265" i="9"/>
  <c r="B266" i="9"/>
  <c r="A218" i="7"/>
  <c r="B219" i="7"/>
  <c r="C320" i="13"/>
  <c r="A228" i="9" l="1"/>
  <c r="B229" i="9"/>
  <c r="C813" i="9"/>
  <c r="D814" i="9"/>
  <c r="D873" i="7"/>
  <c r="C872" i="7"/>
  <c r="A237" i="13"/>
  <c r="B238" i="13"/>
  <c r="A266" i="9"/>
  <c r="B267" i="9"/>
  <c r="B220" i="7"/>
  <c r="A219" i="7"/>
  <c r="C321" i="13"/>
  <c r="B230" i="9" l="1"/>
  <c r="A229" i="9"/>
  <c r="D874" i="7"/>
  <c r="C873" i="7"/>
  <c r="C814" i="9"/>
  <c r="D815" i="9"/>
  <c r="B239" i="13"/>
  <c r="A238" i="13"/>
  <c r="A267" i="9"/>
  <c r="B268" i="9"/>
  <c r="B221" i="7"/>
  <c r="A220" i="7"/>
  <c r="C322" i="13"/>
  <c r="B231" i="9" l="1"/>
  <c r="A230" i="9"/>
  <c r="C815" i="9"/>
  <c r="D816" i="9"/>
  <c r="D875" i="7"/>
  <c r="C874" i="7"/>
  <c r="A239" i="13"/>
  <c r="B240" i="13"/>
  <c r="B269" i="9"/>
  <c r="A268" i="9"/>
  <c r="B222" i="7"/>
  <c r="A221" i="7"/>
  <c r="C323" i="13"/>
  <c r="A231" i="9" l="1"/>
  <c r="B232" i="9"/>
  <c r="C875" i="7"/>
  <c r="D876" i="7"/>
  <c r="C816" i="9"/>
  <c r="D817" i="9"/>
  <c r="A240" i="13"/>
  <c r="B241" i="13"/>
  <c r="B270" i="9"/>
  <c r="A269" i="9"/>
  <c r="B223" i="7"/>
  <c r="A222" i="7"/>
  <c r="C324" i="13"/>
  <c r="A232" i="9" l="1"/>
  <c r="B233" i="9"/>
  <c r="A233" i="9" s="1"/>
  <c r="C817" i="9"/>
  <c r="D818" i="9"/>
  <c r="C876" i="7"/>
  <c r="D877" i="7"/>
  <c r="B242" i="13"/>
  <c r="A241" i="13"/>
  <c r="A270" i="9"/>
  <c r="B271" i="9"/>
  <c r="A223" i="7"/>
  <c r="B224" i="7"/>
  <c r="C325" i="13"/>
  <c r="D878" i="7" l="1"/>
  <c r="C877" i="7"/>
  <c r="D819" i="9"/>
  <c r="C818" i="9"/>
  <c r="B243" i="13"/>
  <c r="A242" i="13"/>
  <c r="A271" i="9"/>
  <c r="B272" i="9"/>
  <c r="B225" i="7"/>
  <c r="A224" i="7"/>
  <c r="C326" i="13"/>
  <c r="C819" i="9" l="1"/>
  <c r="D820" i="9"/>
  <c r="C878" i="7"/>
  <c r="D879" i="7"/>
  <c r="B244" i="13"/>
  <c r="A243" i="13"/>
  <c r="A272" i="9"/>
  <c r="B273" i="9"/>
  <c r="A225" i="7"/>
  <c r="B226" i="7"/>
  <c r="C327" i="13"/>
  <c r="D880" i="7" l="1"/>
  <c r="C879" i="7"/>
  <c r="D821" i="9"/>
  <c r="C820" i="9"/>
  <c r="A244" i="13"/>
  <c r="B245" i="13"/>
  <c r="A273" i="9"/>
  <c r="B274" i="9"/>
  <c r="A226" i="7"/>
  <c r="B227" i="7"/>
  <c r="C328" i="13"/>
  <c r="C821" i="9" l="1"/>
  <c r="D822" i="9"/>
  <c r="D881" i="7"/>
  <c r="C880" i="7"/>
  <c r="B246" i="13"/>
  <c r="A245" i="13"/>
  <c r="A274" i="9"/>
  <c r="B275" i="9"/>
  <c r="B228" i="7"/>
  <c r="A227" i="7"/>
  <c r="C329" i="13"/>
  <c r="D882" i="7" l="1"/>
  <c r="C881" i="7"/>
  <c r="C822" i="9"/>
  <c r="D823" i="9"/>
  <c r="B247" i="13"/>
  <c r="A246" i="13"/>
  <c r="A275" i="9"/>
  <c r="B276" i="9"/>
  <c r="B229" i="7"/>
  <c r="A228" i="7"/>
  <c r="C330" i="13"/>
  <c r="C823" i="9" l="1"/>
  <c r="D824" i="9"/>
  <c r="D883" i="7"/>
  <c r="C882" i="7"/>
  <c r="B248" i="13"/>
  <c r="A247" i="13"/>
  <c r="A276" i="9"/>
  <c r="B277" i="9"/>
  <c r="B230" i="7"/>
  <c r="A229" i="7"/>
  <c r="C331" i="13"/>
  <c r="D884" i="7" l="1"/>
  <c r="C883" i="7"/>
  <c r="D825" i="9"/>
  <c r="C824" i="9"/>
  <c r="B249" i="13"/>
  <c r="A248" i="13"/>
  <c r="A277" i="9"/>
  <c r="B278" i="9"/>
  <c r="A230" i="7"/>
  <c r="B231" i="7"/>
  <c r="C332" i="13"/>
  <c r="C825" i="9" l="1"/>
  <c r="D826" i="9"/>
  <c r="D885" i="7"/>
  <c r="C884" i="7"/>
  <c r="B250" i="13"/>
  <c r="A249" i="13"/>
  <c r="A278" i="9"/>
  <c r="B279" i="9"/>
  <c r="A231" i="7"/>
  <c r="B232" i="7"/>
  <c r="C333" i="13"/>
  <c r="D886" i="7" l="1"/>
  <c r="C885" i="7"/>
  <c r="C826" i="9"/>
  <c r="D827" i="9"/>
  <c r="A250" i="13"/>
  <c r="B251" i="13"/>
  <c r="A279" i="9"/>
  <c r="B280" i="9"/>
  <c r="A232" i="7"/>
  <c r="B233" i="7"/>
  <c r="C334" i="13"/>
  <c r="C827" i="9" l="1"/>
  <c r="D828" i="9"/>
  <c r="D887" i="7"/>
  <c r="C886" i="7"/>
  <c r="B252" i="13"/>
  <c r="A251" i="13"/>
  <c r="A280" i="9"/>
  <c r="B281" i="9"/>
  <c r="A233" i="7"/>
  <c r="B234" i="7"/>
  <c r="C335" i="13"/>
  <c r="D888" i="7" l="1"/>
  <c r="C887" i="7"/>
  <c r="C828" i="9"/>
  <c r="D829" i="9"/>
  <c r="B253" i="13"/>
  <c r="A252" i="13"/>
  <c r="A281" i="9"/>
  <c r="B282" i="9"/>
  <c r="A234" i="7"/>
  <c r="B235" i="7"/>
  <c r="C336" i="13"/>
  <c r="C829" i="9" l="1"/>
  <c r="D830" i="9"/>
  <c r="C888" i="7"/>
  <c r="D889" i="7"/>
  <c r="B254" i="13"/>
  <c r="A253" i="13"/>
  <c r="A282" i="9"/>
  <c r="B283" i="9"/>
  <c r="A235" i="7"/>
  <c r="B236" i="7"/>
  <c r="C337" i="13"/>
  <c r="D890" i="7" l="1"/>
  <c r="C889" i="7"/>
  <c r="C830" i="9"/>
  <c r="D831" i="9"/>
  <c r="B255" i="13"/>
  <c r="A254" i="13"/>
  <c r="A283" i="9"/>
  <c r="B284" i="9"/>
  <c r="A236" i="7"/>
  <c r="B237" i="7"/>
  <c r="C338" i="13"/>
  <c r="C831" i="9" l="1"/>
  <c r="D832" i="9"/>
  <c r="D891" i="7"/>
  <c r="C890" i="7"/>
  <c r="B256" i="13"/>
  <c r="A255" i="13"/>
  <c r="A284" i="9"/>
  <c r="B285" i="9"/>
  <c r="B238" i="7"/>
  <c r="A237" i="7"/>
  <c r="C339" i="13"/>
  <c r="D892" i="7" l="1"/>
  <c r="C891" i="7"/>
  <c r="C832" i="9"/>
  <c r="D833" i="9"/>
  <c r="A256" i="13"/>
  <c r="B257" i="13"/>
  <c r="A285" i="9"/>
  <c r="B286" i="9"/>
  <c r="A238" i="7"/>
  <c r="B239" i="7"/>
  <c r="C340" i="13"/>
  <c r="C833" i="9" l="1"/>
  <c r="D834" i="9"/>
  <c r="C892" i="7"/>
  <c r="D893" i="7"/>
  <c r="B258" i="13"/>
  <c r="A257" i="13"/>
  <c r="A286" i="9"/>
  <c r="B287" i="9"/>
  <c r="A239" i="7"/>
  <c r="B240" i="7"/>
  <c r="C341" i="13"/>
  <c r="D894" i="7" l="1"/>
  <c r="C893" i="7"/>
  <c r="C834" i="9"/>
  <c r="D835" i="9"/>
  <c r="B259" i="13"/>
  <c r="A258" i="13"/>
  <c r="A287" i="9"/>
  <c r="B288" i="9"/>
  <c r="A240" i="7"/>
  <c r="B241" i="7"/>
  <c r="C342" i="13"/>
  <c r="C835" i="9" l="1"/>
  <c r="D836" i="9"/>
  <c r="C894" i="7"/>
  <c r="D895" i="7"/>
  <c r="B260" i="13"/>
  <c r="A259" i="13"/>
  <c r="A288" i="9"/>
  <c r="B289" i="9"/>
  <c r="A241" i="7"/>
  <c r="B242" i="7"/>
  <c r="C343" i="13"/>
  <c r="C895" i="7" l="1"/>
  <c r="D896" i="7"/>
  <c r="C836" i="9"/>
  <c r="D837" i="9"/>
  <c r="B261" i="13"/>
  <c r="A260" i="13"/>
  <c r="A289" i="9"/>
  <c r="B290" i="9"/>
  <c r="A242" i="7"/>
  <c r="B243" i="7"/>
  <c r="C344" i="13"/>
  <c r="C837" i="9" l="1"/>
  <c r="D838" i="9"/>
  <c r="D897" i="7"/>
  <c r="C896" i="7"/>
  <c r="A261" i="13"/>
  <c r="B262" i="13"/>
  <c r="A290" i="9"/>
  <c r="B291" i="9"/>
  <c r="A243" i="7"/>
  <c r="B244" i="7"/>
  <c r="C345" i="13"/>
  <c r="D898" i="7" l="1"/>
  <c r="C897" i="7"/>
  <c r="C838" i="9"/>
  <c r="D839" i="9"/>
  <c r="A262" i="13"/>
  <c r="B263" i="13"/>
  <c r="A291" i="9"/>
  <c r="B292" i="9"/>
  <c r="B245" i="7"/>
  <c r="A244" i="7"/>
  <c r="C346" i="13"/>
  <c r="C839" i="9" l="1"/>
  <c r="D840" i="9"/>
  <c r="D899" i="7"/>
  <c r="C898" i="7"/>
  <c r="B264" i="13"/>
  <c r="A263" i="13"/>
  <c r="B293" i="9"/>
  <c r="A292" i="9"/>
  <c r="A245" i="7"/>
  <c r="B246" i="7"/>
  <c r="C347" i="13"/>
  <c r="C899" i="7" l="1"/>
  <c r="D900" i="7"/>
  <c r="C840" i="9"/>
  <c r="D841" i="9"/>
  <c r="B265" i="13"/>
  <c r="A264" i="13"/>
  <c r="B294" i="9"/>
  <c r="A293" i="9"/>
  <c r="B247" i="7"/>
  <c r="A246" i="7"/>
  <c r="C348" i="13"/>
  <c r="C841" i="9" l="1"/>
  <c r="D842" i="9"/>
  <c r="C900" i="7"/>
  <c r="D901" i="7"/>
  <c r="B266" i="13"/>
  <c r="A265" i="13"/>
  <c r="A294" i="9"/>
  <c r="B295" i="9"/>
  <c r="A247" i="7"/>
  <c r="B248" i="7"/>
  <c r="C349" i="13"/>
  <c r="D902" i="7" l="1"/>
  <c r="C901" i="7"/>
  <c r="C842" i="9"/>
  <c r="D843" i="9"/>
  <c r="B267" i="13"/>
  <c r="A266" i="13"/>
  <c r="A295" i="9"/>
  <c r="B296" i="9"/>
  <c r="A248" i="7"/>
  <c r="B249" i="7"/>
  <c r="C350" i="13"/>
  <c r="C843" i="9" l="1"/>
  <c r="D844" i="9"/>
  <c r="D903" i="7"/>
  <c r="C902" i="7"/>
  <c r="B268" i="13"/>
  <c r="A267" i="13"/>
  <c r="A296" i="9"/>
  <c r="B297" i="9"/>
  <c r="A249" i="7"/>
  <c r="B250" i="7"/>
  <c r="C351" i="13"/>
  <c r="D904" i="7" l="1"/>
  <c r="C903" i="7"/>
  <c r="C844" i="9"/>
  <c r="D845" i="9"/>
  <c r="A268" i="13"/>
  <c r="B269" i="13"/>
  <c r="B298" i="9"/>
  <c r="A297" i="9"/>
  <c r="A250" i="7"/>
  <c r="B251" i="7"/>
  <c r="C352" i="13"/>
  <c r="C845" i="9" l="1"/>
  <c r="D846" i="9"/>
  <c r="D905" i="7"/>
  <c r="C904" i="7"/>
  <c r="A269" i="13"/>
  <c r="B270" i="13"/>
  <c r="A298" i="9"/>
  <c r="B299" i="9"/>
  <c r="A251" i="7"/>
  <c r="B252" i="7"/>
  <c r="C353" i="13"/>
  <c r="D906" i="7" l="1"/>
  <c r="C905" i="7"/>
  <c r="C846" i="9"/>
  <c r="D847" i="9"/>
  <c r="A270" i="13"/>
  <c r="B271" i="13"/>
  <c r="A299" i="9"/>
  <c r="B300" i="9"/>
  <c r="A252" i="7"/>
  <c r="B253" i="7"/>
  <c r="C354" i="13"/>
  <c r="C847" i="9" l="1"/>
  <c r="D848" i="9"/>
  <c r="C906" i="7"/>
  <c r="D907" i="7"/>
  <c r="B272" i="13"/>
  <c r="A271" i="13"/>
  <c r="A300" i="9"/>
  <c r="B301" i="9"/>
  <c r="A253" i="7"/>
  <c r="B254" i="7"/>
  <c r="C355" i="13"/>
  <c r="C907" i="7" l="1"/>
  <c r="D908" i="7"/>
  <c r="C848" i="9"/>
  <c r="D849" i="9"/>
  <c r="A272" i="13"/>
  <c r="B273" i="13"/>
  <c r="B302" i="9"/>
  <c r="A301" i="9"/>
  <c r="B255" i="7"/>
  <c r="A254" i="7"/>
  <c r="C356" i="13"/>
  <c r="D850" i="9" l="1"/>
  <c r="C849" i="9"/>
  <c r="D909" i="7"/>
  <c r="C908" i="7"/>
  <c r="A273" i="13"/>
  <c r="B274" i="13"/>
  <c r="A302" i="9"/>
  <c r="B303" i="9"/>
  <c r="A255" i="7"/>
  <c r="B256" i="7"/>
  <c r="C357" i="13"/>
  <c r="D910" i="7" l="1"/>
  <c r="C909" i="7"/>
  <c r="D851" i="9"/>
  <c r="C850" i="9"/>
  <c r="A274" i="13"/>
  <c r="B275" i="13"/>
  <c r="A303" i="9"/>
  <c r="B304" i="9"/>
  <c r="A256" i="7"/>
  <c r="B257" i="7"/>
  <c r="C358" i="13"/>
  <c r="D852" i="9" l="1"/>
  <c r="C851" i="9"/>
  <c r="D911" i="7"/>
  <c r="C910" i="7"/>
  <c r="A275" i="13"/>
  <c r="B276" i="13"/>
  <c r="A304" i="9"/>
  <c r="B305" i="9"/>
  <c r="A257" i="7"/>
  <c r="B258" i="7"/>
  <c r="C359" i="13"/>
  <c r="D912" i="7" l="1"/>
  <c r="C911" i="7"/>
  <c r="D853" i="9"/>
  <c r="C852" i="9"/>
  <c r="A276" i="13"/>
  <c r="B277" i="13"/>
  <c r="A305" i="9"/>
  <c r="B306" i="9"/>
  <c r="A258" i="7"/>
  <c r="B259" i="7"/>
  <c r="C360" i="13"/>
  <c r="D854" i="9" l="1"/>
  <c r="C853" i="9"/>
  <c r="D913" i="7"/>
  <c r="C912" i="7"/>
  <c r="A277" i="13"/>
  <c r="B278" i="13"/>
  <c r="A306" i="9"/>
  <c r="B307" i="9"/>
  <c r="A259" i="7"/>
  <c r="B260" i="7"/>
  <c r="C361" i="13"/>
  <c r="C913" i="7" l="1"/>
  <c r="D914" i="7"/>
  <c r="D855" i="9"/>
  <c r="C854" i="9"/>
  <c r="A278" i="13"/>
  <c r="B279" i="13"/>
  <c r="A307" i="9"/>
  <c r="B308" i="9"/>
  <c r="B261" i="7"/>
  <c r="A260" i="7"/>
  <c r="C362" i="13"/>
  <c r="D856" i="9" l="1"/>
  <c r="C855" i="9"/>
  <c r="D915" i="7"/>
  <c r="C914" i="7"/>
  <c r="B280" i="13"/>
  <c r="A279" i="13"/>
  <c r="A308" i="9"/>
  <c r="B309" i="9"/>
  <c r="A261" i="7"/>
  <c r="B262" i="7"/>
  <c r="C363" i="13"/>
  <c r="C915" i="7" l="1"/>
  <c r="D916" i="7"/>
  <c r="C856" i="9"/>
  <c r="D857" i="9"/>
  <c r="B281" i="13"/>
  <c r="A280" i="13"/>
  <c r="A309" i="9"/>
  <c r="B310" i="9"/>
  <c r="A262" i="7"/>
  <c r="B263" i="7"/>
  <c r="C364" i="13"/>
  <c r="C857" i="9" l="1"/>
  <c r="D858" i="9"/>
  <c r="C916" i="7"/>
  <c r="D917" i="7"/>
  <c r="B282" i="13"/>
  <c r="A281" i="13"/>
  <c r="A310" i="9"/>
  <c r="B311" i="9"/>
  <c r="B264" i="7"/>
  <c r="A263" i="7"/>
  <c r="C365" i="13"/>
  <c r="D918" i="7" l="1"/>
  <c r="C917" i="7"/>
  <c r="C858" i="9"/>
  <c r="D859" i="9"/>
  <c r="A282" i="13"/>
  <c r="B283" i="13"/>
  <c r="A311" i="9"/>
  <c r="B312" i="9"/>
  <c r="B265" i="7"/>
  <c r="A264" i="7"/>
  <c r="C366" i="13"/>
  <c r="D860" i="9" l="1"/>
  <c r="C859" i="9"/>
  <c r="C918" i="7"/>
  <c r="D919" i="7"/>
  <c r="A283" i="13"/>
  <c r="B284" i="13"/>
  <c r="A312" i="9"/>
  <c r="B313" i="9"/>
  <c r="A265" i="7"/>
  <c r="B266" i="7"/>
  <c r="C367" i="13"/>
  <c r="D920" i="7" l="1"/>
  <c r="C919" i="7"/>
  <c r="D861" i="9"/>
  <c r="C860" i="9"/>
  <c r="A284" i="13"/>
  <c r="B285" i="13"/>
  <c r="A266" i="7"/>
  <c r="B267" i="7"/>
  <c r="A313" i="9"/>
  <c r="B314" i="9"/>
  <c r="C368" i="13"/>
  <c r="C861" i="9" l="1"/>
  <c r="D862" i="9"/>
  <c r="C920" i="7"/>
  <c r="D921" i="7"/>
  <c r="B286" i="13"/>
  <c r="A285" i="13"/>
  <c r="A314" i="9"/>
  <c r="B315" i="9"/>
  <c r="A267" i="7"/>
  <c r="B268" i="7"/>
  <c r="C369" i="13"/>
  <c r="D922" i="7" l="1"/>
  <c r="C921" i="7"/>
  <c r="C862" i="9"/>
  <c r="D863" i="9"/>
  <c r="A286" i="13"/>
  <c r="B287" i="13"/>
  <c r="A268" i="7"/>
  <c r="B269" i="7"/>
  <c r="A315" i="9"/>
  <c r="B316" i="9"/>
  <c r="C370" i="13"/>
  <c r="C863" i="9" l="1"/>
  <c r="D864" i="9"/>
  <c r="D923" i="7"/>
  <c r="C922" i="7"/>
  <c r="A287" i="13"/>
  <c r="B288" i="13"/>
  <c r="A316" i="9"/>
  <c r="B317" i="9"/>
  <c r="A269" i="7"/>
  <c r="B270" i="7"/>
  <c r="C371" i="13"/>
  <c r="D924" i="7" l="1"/>
  <c r="C923" i="7"/>
  <c r="C864" i="9"/>
  <c r="D865" i="9"/>
  <c r="B289" i="13"/>
  <c r="A288" i="13"/>
  <c r="A270" i="7"/>
  <c r="B271" i="7"/>
  <c r="A317" i="9"/>
  <c r="B318" i="9"/>
  <c r="C372" i="13"/>
  <c r="D866" i="9" l="1"/>
  <c r="C865" i="9"/>
  <c r="D925" i="7"/>
  <c r="C924" i="7"/>
  <c r="A289" i="13"/>
  <c r="B290" i="13"/>
  <c r="A318" i="9"/>
  <c r="B319" i="9"/>
  <c r="A271" i="7"/>
  <c r="B272" i="7"/>
  <c r="C373" i="13"/>
  <c r="C925" i="7" l="1"/>
  <c r="D926" i="7"/>
  <c r="C866" i="9"/>
  <c r="D867" i="9"/>
  <c r="A290" i="13"/>
  <c r="B291" i="13"/>
  <c r="B273" i="7"/>
  <c r="A272" i="7"/>
  <c r="A319" i="9"/>
  <c r="B320" i="9"/>
  <c r="C374" i="13"/>
  <c r="C867" i="9" l="1"/>
  <c r="D868" i="9"/>
  <c r="C926" i="7"/>
  <c r="D927" i="7"/>
  <c r="A291" i="13"/>
  <c r="B292" i="13"/>
  <c r="B321" i="9"/>
  <c r="A320" i="9"/>
  <c r="B274" i="7"/>
  <c r="A273" i="7"/>
  <c r="C375" i="13"/>
  <c r="D928" i="7" l="1"/>
  <c r="C927" i="7"/>
  <c r="C868" i="9"/>
  <c r="D869" i="9"/>
  <c r="B293" i="13"/>
  <c r="A292" i="13"/>
  <c r="B275" i="7"/>
  <c r="A274" i="7"/>
  <c r="A321" i="9"/>
  <c r="B322" i="9"/>
  <c r="C376" i="13"/>
  <c r="C869" i="9" l="1"/>
  <c r="D870" i="9"/>
  <c r="D929" i="7"/>
  <c r="C928" i="7"/>
  <c r="A293" i="13"/>
  <c r="B294" i="13"/>
  <c r="A322" i="9"/>
  <c r="B323" i="9"/>
  <c r="B276" i="7"/>
  <c r="A275" i="7"/>
  <c r="C377" i="13"/>
  <c r="D930" i="7" l="1"/>
  <c r="C929" i="7"/>
  <c r="C870" i="9"/>
  <c r="D871" i="9"/>
  <c r="A294" i="13"/>
  <c r="B295" i="13"/>
  <c r="A276" i="7"/>
  <c r="B277" i="7"/>
  <c r="A323" i="9"/>
  <c r="B324" i="9"/>
  <c r="C378" i="13"/>
  <c r="C871" i="9" l="1"/>
  <c r="D872" i="9"/>
  <c r="D931" i="7"/>
  <c r="C930" i="7"/>
  <c r="B296" i="13"/>
  <c r="A295" i="13"/>
  <c r="A324" i="9"/>
  <c r="B325" i="9"/>
  <c r="A277" i="7"/>
  <c r="B278" i="7"/>
  <c r="C379" i="13"/>
  <c r="D932" i="7" l="1"/>
  <c r="C931" i="7"/>
  <c r="C872" i="9"/>
  <c r="D873" i="9"/>
  <c r="B297" i="13"/>
  <c r="A296" i="13"/>
  <c r="A278" i="7"/>
  <c r="B279" i="7"/>
  <c r="A325" i="9"/>
  <c r="B326" i="9"/>
  <c r="C380" i="13"/>
  <c r="A326" i="9" l="1"/>
  <c r="B327" i="9"/>
  <c r="C873" i="9"/>
  <c r="D874" i="9"/>
  <c r="D933" i="7"/>
  <c r="C932" i="7"/>
  <c r="A297" i="13"/>
  <c r="B298" i="13"/>
  <c r="A279" i="7"/>
  <c r="B280" i="7"/>
  <c r="C381" i="13"/>
  <c r="D875" i="9" l="1"/>
  <c r="C874" i="9"/>
  <c r="A327" i="9"/>
  <c r="B328" i="9"/>
  <c r="D934" i="7"/>
  <c r="C933" i="7"/>
  <c r="B299" i="13"/>
  <c r="A298" i="13"/>
  <c r="A280" i="7"/>
  <c r="B281" i="7"/>
  <c r="C382" i="13"/>
  <c r="A328" i="9" l="1"/>
  <c r="B329" i="9"/>
  <c r="D935" i="7"/>
  <c r="C934" i="7"/>
  <c r="D876" i="9"/>
  <c r="C875" i="9"/>
  <c r="B300" i="13"/>
  <c r="A299" i="13"/>
  <c r="A281" i="7"/>
  <c r="B282" i="7"/>
  <c r="C383" i="13"/>
  <c r="C935" i="7" l="1"/>
  <c r="D936" i="7"/>
  <c r="A329" i="9"/>
  <c r="B330" i="9"/>
  <c r="D877" i="9"/>
  <c r="C876" i="9"/>
  <c r="B301" i="13"/>
  <c r="A300" i="13"/>
  <c r="A282" i="7"/>
  <c r="B283" i="7"/>
  <c r="C384" i="13"/>
  <c r="A330" i="9" l="1"/>
  <c r="B331" i="9"/>
  <c r="D937" i="7"/>
  <c r="C936" i="7"/>
  <c r="D878" i="9"/>
  <c r="C877" i="9"/>
  <c r="B302" i="13"/>
  <c r="A301" i="13"/>
  <c r="B284" i="7"/>
  <c r="A283" i="7"/>
  <c r="C385" i="13"/>
  <c r="D938" i="7" l="1"/>
  <c r="C937" i="7"/>
  <c r="A331" i="9"/>
  <c r="B332" i="9"/>
  <c r="D879" i="9"/>
  <c r="C878" i="9"/>
  <c r="B303" i="13"/>
  <c r="A302" i="13"/>
  <c r="B285" i="7"/>
  <c r="A284" i="7"/>
  <c r="C386" i="13"/>
  <c r="B333" i="9" l="1"/>
  <c r="A332" i="9"/>
  <c r="C879" i="9"/>
  <c r="D880" i="9"/>
  <c r="D939" i="7"/>
  <c r="C938" i="7"/>
  <c r="B304" i="13"/>
  <c r="A303" i="13"/>
  <c r="A285" i="7"/>
  <c r="B286" i="7"/>
  <c r="C387" i="13"/>
  <c r="D881" i="9" l="1"/>
  <c r="C880" i="9"/>
  <c r="D940" i="7"/>
  <c r="C939" i="7"/>
  <c r="A333" i="9"/>
  <c r="B334" i="9"/>
  <c r="A304" i="13"/>
  <c r="B305" i="13"/>
  <c r="B287" i="7"/>
  <c r="A286" i="7"/>
  <c r="C388" i="13"/>
  <c r="D941" i="7" l="1"/>
  <c r="C940" i="7"/>
  <c r="A334" i="9"/>
  <c r="B335" i="9"/>
  <c r="C881" i="9"/>
  <c r="D882" i="9"/>
  <c r="A305" i="13"/>
  <c r="B306" i="13"/>
  <c r="B288" i="7"/>
  <c r="A287" i="7"/>
  <c r="C389" i="13"/>
  <c r="B336" i="9" l="1"/>
  <c r="A335" i="9"/>
  <c r="C882" i="9"/>
  <c r="D883" i="9"/>
  <c r="D942" i="7"/>
  <c r="C941" i="7"/>
  <c r="A306" i="13"/>
  <c r="B307" i="13"/>
  <c r="A288" i="7"/>
  <c r="B289" i="7"/>
  <c r="C390" i="13"/>
  <c r="C883" i="9" l="1"/>
  <c r="D884" i="9"/>
  <c r="D943" i="7"/>
  <c r="C942" i="7"/>
  <c r="B337" i="9"/>
  <c r="A336" i="9"/>
  <c r="B308" i="13"/>
  <c r="A307" i="13"/>
  <c r="A289" i="7"/>
  <c r="B290" i="7"/>
  <c r="C391" i="13"/>
  <c r="C943" i="7" l="1"/>
  <c r="D944" i="7"/>
  <c r="D885" i="9"/>
  <c r="C884" i="9"/>
  <c r="A337" i="9"/>
  <c r="B338" i="9"/>
  <c r="B309" i="13"/>
  <c r="A308" i="13"/>
  <c r="B291" i="7"/>
  <c r="A290" i="7"/>
  <c r="C392" i="13"/>
  <c r="D886" i="9" l="1"/>
  <c r="C885" i="9"/>
  <c r="A338" i="9"/>
  <c r="B339" i="9"/>
  <c r="D945" i="7"/>
  <c r="C944" i="7"/>
  <c r="B310" i="13"/>
  <c r="A309" i="13"/>
  <c r="A291" i="7"/>
  <c r="B292" i="7"/>
  <c r="C393" i="13"/>
  <c r="A339" i="9" l="1"/>
  <c r="B340" i="9"/>
  <c r="D946" i="7"/>
  <c r="C945" i="7"/>
  <c r="D887" i="9"/>
  <c r="C886" i="9"/>
  <c r="A310" i="13"/>
  <c r="B311" i="13"/>
  <c r="B293" i="7"/>
  <c r="A292" i="7"/>
  <c r="C394" i="13"/>
  <c r="D947" i="7" l="1"/>
  <c r="C946" i="7"/>
  <c r="A340" i="9"/>
  <c r="B341" i="9"/>
  <c r="D888" i="9"/>
  <c r="C887" i="9"/>
  <c r="B312" i="13"/>
  <c r="A311" i="13"/>
  <c r="A293" i="7"/>
  <c r="B294" i="7"/>
  <c r="C395" i="13"/>
  <c r="A341" i="9" l="1"/>
  <c r="B342" i="9"/>
  <c r="C888" i="9"/>
  <c r="D889" i="9"/>
  <c r="D948" i="7"/>
  <c r="C947" i="7"/>
  <c r="A312" i="13"/>
  <c r="B313" i="13"/>
  <c r="B295" i="7"/>
  <c r="A294" i="7"/>
  <c r="C396" i="13"/>
  <c r="D890" i="9" l="1"/>
  <c r="C889" i="9"/>
  <c r="B343" i="9"/>
  <c r="A342" i="9"/>
  <c r="D949" i="7"/>
  <c r="C948" i="7"/>
  <c r="A313" i="13"/>
  <c r="B314" i="13"/>
  <c r="B296" i="7"/>
  <c r="A295" i="7"/>
  <c r="C397" i="13"/>
  <c r="A343" i="9" l="1"/>
  <c r="B344" i="9"/>
  <c r="D950" i="7"/>
  <c r="C949" i="7"/>
  <c r="C890" i="9"/>
  <c r="D891" i="9"/>
  <c r="B315" i="13"/>
  <c r="A314" i="13"/>
  <c r="A296" i="7"/>
  <c r="B297" i="7"/>
  <c r="C398" i="13"/>
  <c r="D951" i="7" l="1"/>
  <c r="C950" i="7"/>
  <c r="C891" i="9"/>
  <c r="D892" i="9"/>
  <c r="B345" i="9"/>
  <c r="A344" i="9"/>
  <c r="A315" i="13"/>
  <c r="B316" i="13"/>
  <c r="B298" i="7"/>
  <c r="A297" i="7"/>
  <c r="C399" i="13"/>
  <c r="C892" i="9" l="1"/>
  <c r="D893" i="9"/>
  <c r="A345" i="9"/>
  <c r="B346" i="9"/>
  <c r="C951" i="7"/>
  <c r="D952" i="7"/>
  <c r="B317" i="13"/>
  <c r="A316" i="13"/>
  <c r="A298" i="7"/>
  <c r="B299" i="7"/>
  <c r="C400" i="13"/>
  <c r="A346" i="9" l="1"/>
  <c r="B347" i="9"/>
  <c r="C952" i="7"/>
  <c r="D953" i="7"/>
  <c r="C893" i="9"/>
  <c r="D894" i="9"/>
  <c r="B318" i="13"/>
  <c r="A317" i="13"/>
  <c r="A299" i="7"/>
  <c r="B300" i="7"/>
  <c r="C401" i="13"/>
  <c r="C953" i="7" l="1"/>
  <c r="D954" i="7"/>
  <c r="A300" i="7"/>
  <c r="B301" i="7"/>
  <c r="D895" i="9"/>
  <c r="C894" i="9"/>
  <c r="A347" i="9"/>
  <c r="B348" i="9"/>
  <c r="A318" i="13"/>
  <c r="B319" i="13"/>
  <c r="C402" i="13"/>
  <c r="B349" i="9" l="1"/>
  <c r="A348" i="9"/>
  <c r="A301" i="7"/>
  <c r="B302" i="7"/>
  <c r="C954" i="7"/>
  <c r="D955" i="7"/>
  <c r="D896" i="9"/>
  <c r="C895" i="9"/>
  <c r="A319" i="13"/>
  <c r="B320" i="13"/>
  <c r="C403" i="13"/>
  <c r="A302" i="7" l="1"/>
  <c r="B303" i="7"/>
  <c r="D897" i="9"/>
  <c r="C896" i="9"/>
  <c r="D956" i="7"/>
  <c r="C955" i="7"/>
  <c r="A349" i="9"/>
  <c r="B350" i="9"/>
  <c r="A320" i="13"/>
  <c r="B321" i="13"/>
  <c r="C404" i="13"/>
  <c r="B351" i="9" l="1"/>
  <c r="A350" i="9"/>
  <c r="D898" i="9"/>
  <c r="C897" i="9"/>
  <c r="B304" i="7"/>
  <c r="A303" i="7"/>
  <c r="C956" i="7"/>
  <c r="D957" i="7"/>
  <c r="A321" i="13"/>
  <c r="B322" i="13"/>
  <c r="C405" i="13"/>
  <c r="C957" i="7" l="1"/>
  <c r="D958" i="7"/>
  <c r="C898" i="9"/>
  <c r="D899" i="9"/>
  <c r="A304" i="7"/>
  <c r="B305" i="7"/>
  <c r="B352" i="9"/>
  <c r="A351" i="9"/>
  <c r="A322" i="13"/>
  <c r="B323" i="13"/>
  <c r="C406" i="13"/>
  <c r="C899" i="9" l="1"/>
  <c r="D900" i="9"/>
  <c r="A352" i="9"/>
  <c r="B353" i="9"/>
  <c r="B306" i="7"/>
  <c r="A305" i="7"/>
  <c r="C958" i="7"/>
  <c r="D959" i="7"/>
  <c r="B324" i="13"/>
  <c r="A323" i="13"/>
  <c r="C407" i="13"/>
  <c r="D960" i="7" l="1"/>
  <c r="C959" i="7"/>
  <c r="A353" i="9"/>
  <c r="B354" i="9"/>
  <c r="C900" i="9"/>
  <c r="D901" i="9"/>
  <c r="B307" i="7"/>
  <c r="A306" i="7"/>
  <c r="A324" i="13"/>
  <c r="B325" i="13"/>
  <c r="C408" i="13"/>
  <c r="B355" i="9" l="1"/>
  <c r="A354" i="9"/>
  <c r="A307" i="7"/>
  <c r="B308" i="7"/>
  <c r="C901" i="9"/>
  <c r="D902" i="9"/>
  <c r="D961" i="7"/>
  <c r="C960" i="7"/>
  <c r="B326" i="13"/>
  <c r="A325" i="13"/>
  <c r="C409" i="13"/>
  <c r="B309" i="7" l="1"/>
  <c r="A308" i="7"/>
  <c r="D962" i="7"/>
  <c r="C961" i="7"/>
  <c r="D903" i="9"/>
  <c r="C902" i="9"/>
  <c r="A355" i="9"/>
  <c r="B356" i="9"/>
  <c r="A326" i="13"/>
  <c r="B327" i="13"/>
  <c r="C410" i="13"/>
  <c r="A356" i="9" l="1"/>
  <c r="B357" i="9"/>
  <c r="D963" i="7"/>
  <c r="C962" i="7"/>
  <c r="D904" i="9"/>
  <c r="C903" i="9"/>
  <c r="A309" i="7"/>
  <c r="B310" i="7"/>
  <c r="A327" i="13"/>
  <c r="B328" i="13"/>
  <c r="C411" i="13"/>
  <c r="A357" i="9" l="1"/>
  <c r="B358" i="9"/>
  <c r="C904" i="9"/>
  <c r="D905" i="9"/>
  <c r="A310" i="7"/>
  <c r="B311" i="7"/>
  <c r="D964" i="7"/>
  <c r="C963" i="7"/>
  <c r="B329" i="13"/>
  <c r="A328" i="13"/>
  <c r="C412" i="13"/>
  <c r="B359" i="9" l="1"/>
  <c r="A358" i="9"/>
  <c r="A311" i="7"/>
  <c r="B312" i="7"/>
  <c r="C905" i="9"/>
  <c r="D906" i="9"/>
  <c r="C964" i="7"/>
  <c r="D965" i="7"/>
  <c r="B330" i="13"/>
  <c r="A329" i="13"/>
  <c r="C413" i="13"/>
  <c r="B360" i="9" l="1"/>
  <c r="A359" i="9"/>
  <c r="D907" i="9"/>
  <c r="C906" i="9"/>
  <c r="D966" i="7"/>
  <c r="C965" i="7"/>
  <c r="A312" i="7"/>
  <c r="B313" i="7"/>
  <c r="A330" i="13"/>
  <c r="B331" i="13"/>
  <c r="C414" i="13"/>
  <c r="A360" i="9" l="1"/>
  <c r="B361" i="9"/>
  <c r="D967" i="7"/>
  <c r="C966" i="7"/>
  <c r="B314" i="7"/>
  <c r="A313" i="7"/>
  <c r="D908" i="9"/>
  <c r="C907" i="9"/>
  <c r="B332" i="13"/>
  <c r="A331" i="13"/>
  <c r="C415" i="13"/>
  <c r="B362" i="9" l="1"/>
  <c r="A361" i="9"/>
  <c r="A314" i="7"/>
  <c r="B315" i="7"/>
  <c r="C908" i="9"/>
  <c r="D909" i="9"/>
  <c r="C967" i="7"/>
  <c r="D968" i="7"/>
  <c r="A332" i="13"/>
  <c r="B333" i="13"/>
  <c r="C416" i="13"/>
  <c r="B363" i="9" l="1"/>
  <c r="A362" i="9"/>
  <c r="C909" i="9"/>
  <c r="D910" i="9"/>
  <c r="D969" i="7"/>
  <c r="C968" i="7"/>
  <c r="A315" i="7"/>
  <c r="B316" i="7"/>
  <c r="B334" i="13"/>
  <c r="A333" i="13"/>
  <c r="C417" i="13"/>
  <c r="A363" i="9" l="1"/>
  <c r="B364" i="9"/>
  <c r="D970" i="7"/>
  <c r="C969" i="7"/>
  <c r="A316" i="7"/>
  <c r="B317" i="7"/>
  <c r="D911" i="9"/>
  <c r="C910" i="9"/>
  <c r="B335" i="13"/>
  <c r="A334" i="13"/>
  <c r="C418" i="13"/>
  <c r="A364" i="9" l="1"/>
  <c r="B365" i="9"/>
  <c r="A317" i="7"/>
  <c r="B318" i="7"/>
  <c r="C911" i="9"/>
  <c r="D912" i="9"/>
  <c r="C970" i="7"/>
  <c r="D971" i="7"/>
  <c r="B336" i="13"/>
  <c r="A335" i="13"/>
  <c r="C419" i="13"/>
  <c r="B366" i="9" l="1"/>
  <c r="A365" i="9"/>
  <c r="C912" i="9"/>
  <c r="D913" i="9"/>
  <c r="D972" i="7"/>
  <c r="C971" i="7"/>
  <c r="B319" i="7"/>
  <c r="A318" i="7"/>
  <c r="B337" i="13"/>
  <c r="A336" i="13"/>
  <c r="C420" i="13"/>
  <c r="A366" i="9" l="1"/>
  <c r="B367" i="9"/>
  <c r="D973" i="7"/>
  <c r="C972" i="7"/>
  <c r="D914" i="9"/>
  <c r="C913" i="9"/>
  <c r="B320" i="7"/>
  <c r="A319" i="7"/>
  <c r="B338" i="13"/>
  <c r="A337" i="13"/>
  <c r="C421" i="13"/>
  <c r="B368" i="9" l="1"/>
  <c r="A367" i="9"/>
  <c r="D915" i="9"/>
  <c r="C914" i="9"/>
  <c r="A320" i="7"/>
  <c r="B321" i="7"/>
  <c r="D974" i="7"/>
  <c r="C973" i="7"/>
  <c r="A338" i="13"/>
  <c r="B339" i="13"/>
  <c r="C422" i="13"/>
  <c r="A368" i="9" l="1"/>
  <c r="B369" i="9"/>
  <c r="A321" i="7"/>
  <c r="B322" i="7"/>
  <c r="C974" i="7"/>
  <c r="D975" i="7"/>
  <c r="D916" i="9"/>
  <c r="C915" i="9"/>
  <c r="B340" i="13"/>
  <c r="A339" i="13"/>
  <c r="C423" i="13"/>
  <c r="B370" i="9" l="1"/>
  <c r="A369" i="9"/>
  <c r="C975" i="7"/>
  <c r="D976" i="7"/>
  <c r="B323" i="7"/>
  <c r="A322" i="7"/>
  <c r="C916" i="9"/>
  <c r="D917" i="9"/>
  <c r="A340" i="13"/>
  <c r="B341" i="13"/>
  <c r="C424" i="13"/>
  <c r="A370" i="9" l="1"/>
  <c r="B371" i="9"/>
  <c r="A323" i="7"/>
  <c r="B324" i="7"/>
  <c r="C917" i="9"/>
  <c r="D918" i="9"/>
  <c r="C976" i="7"/>
  <c r="D977" i="7"/>
  <c r="B342" i="13"/>
  <c r="A341" i="13"/>
  <c r="C425" i="13"/>
  <c r="A371" i="9" l="1"/>
  <c r="B372" i="9"/>
  <c r="D919" i="9"/>
  <c r="C918" i="9"/>
  <c r="C977" i="7"/>
  <c r="D978" i="7"/>
  <c r="B325" i="7"/>
  <c r="A324" i="7"/>
  <c r="A342" i="13"/>
  <c r="B343" i="13"/>
  <c r="C426" i="13"/>
  <c r="B373" i="9" l="1"/>
  <c r="A372" i="9"/>
  <c r="D979" i="7"/>
  <c r="C978" i="7"/>
  <c r="B326" i="7"/>
  <c r="A325" i="7"/>
  <c r="C919" i="9"/>
  <c r="D920" i="9"/>
  <c r="B344" i="13"/>
  <c r="A343" i="13"/>
  <c r="C427" i="13"/>
  <c r="A373" i="9" l="1"/>
  <c r="B374" i="9"/>
  <c r="A326" i="7"/>
  <c r="B327" i="7"/>
  <c r="D921" i="9"/>
  <c r="C920" i="9"/>
  <c r="D980" i="7"/>
  <c r="C979" i="7"/>
  <c r="A344" i="13"/>
  <c r="B345" i="13"/>
  <c r="C428" i="13"/>
  <c r="A374" i="9" l="1"/>
  <c r="B375" i="9"/>
  <c r="D922" i="9"/>
  <c r="C921" i="9"/>
  <c r="B328" i="7"/>
  <c r="A327" i="7"/>
  <c r="D981" i="7"/>
  <c r="C980" i="7"/>
  <c r="A345" i="13"/>
  <c r="B346" i="13"/>
  <c r="C429" i="13"/>
  <c r="B376" i="9" l="1"/>
  <c r="A375" i="9"/>
  <c r="B329" i="7"/>
  <c r="A328" i="7"/>
  <c r="D982" i="7"/>
  <c r="C981" i="7"/>
  <c r="D923" i="9"/>
  <c r="C922" i="9"/>
  <c r="A346" i="13"/>
  <c r="B347" i="13"/>
  <c r="B443" i="9"/>
  <c r="C430" i="13"/>
  <c r="B377" i="9" l="1"/>
  <c r="A376" i="9"/>
  <c r="C982" i="7"/>
  <c r="D983" i="7"/>
  <c r="C923" i="9"/>
  <c r="D924" i="9"/>
  <c r="A329" i="7"/>
  <c r="B330" i="7"/>
  <c r="B348" i="13"/>
  <c r="A347" i="13"/>
  <c r="A443" i="9"/>
  <c r="B444" i="9"/>
  <c r="C431" i="13"/>
  <c r="B378" i="9" l="1"/>
  <c r="A377" i="9"/>
  <c r="D925" i="9"/>
  <c r="C924" i="9"/>
  <c r="B331" i="7"/>
  <c r="A330" i="7"/>
  <c r="C983" i="7"/>
  <c r="D984" i="7"/>
  <c r="B349" i="13"/>
  <c r="A348" i="13"/>
  <c r="A444" i="9"/>
  <c r="B445" i="9"/>
  <c r="C432" i="13"/>
  <c r="A378" i="9" l="1"/>
  <c r="B379" i="9"/>
  <c r="B332" i="7"/>
  <c r="A331" i="7"/>
  <c r="D985" i="7"/>
  <c r="C984" i="7"/>
  <c r="D926" i="9"/>
  <c r="C925" i="9"/>
  <c r="B350" i="13"/>
  <c r="A349" i="13"/>
  <c r="B446" i="9"/>
  <c r="A445" i="9"/>
  <c r="C433" i="13"/>
  <c r="A379" i="9" l="1"/>
  <c r="B380" i="9"/>
  <c r="D986" i="7"/>
  <c r="C985" i="7"/>
  <c r="C926" i="9"/>
  <c r="D927" i="9"/>
  <c r="A332" i="7"/>
  <c r="B333" i="7"/>
  <c r="A350" i="13"/>
  <c r="B351" i="13"/>
  <c r="A446" i="9"/>
  <c r="B447" i="9"/>
  <c r="C434" i="13"/>
  <c r="A380" i="9" l="1"/>
  <c r="B381" i="9"/>
  <c r="C927" i="9"/>
  <c r="D928" i="9"/>
  <c r="A333" i="7"/>
  <c r="B334" i="7"/>
  <c r="C986" i="7"/>
  <c r="D987" i="7"/>
  <c r="A351" i="13"/>
  <c r="B352" i="13"/>
  <c r="A447" i="9"/>
  <c r="B448" i="9"/>
  <c r="C435" i="13"/>
  <c r="B382" i="9" l="1"/>
  <c r="A381" i="9"/>
  <c r="B335" i="7"/>
  <c r="A334" i="7"/>
  <c r="D988" i="7"/>
  <c r="C987" i="7"/>
  <c r="D929" i="9"/>
  <c r="C928" i="9"/>
  <c r="A352" i="13"/>
  <c r="B353" i="13"/>
  <c r="A448" i="9"/>
  <c r="B449" i="9"/>
  <c r="C436" i="13"/>
  <c r="B383" i="9" l="1"/>
  <c r="A382" i="9"/>
  <c r="D989" i="7"/>
  <c r="C988" i="7"/>
  <c r="D930" i="9"/>
  <c r="C929" i="9"/>
  <c r="B336" i="7"/>
  <c r="A335" i="7"/>
  <c r="A353" i="13"/>
  <c r="B354" i="13"/>
  <c r="A449" i="9"/>
  <c r="B450" i="9"/>
  <c r="C437" i="13"/>
  <c r="A383" i="9" l="1"/>
  <c r="B384" i="9"/>
  <c r="C930" i="9"/>
  <c r="D931" i="9"/>
  <c r="A336" i="7"/>
  <c r="B337" i="7"/>
  <c r="C989" i="7"/>
  <c r="D990" i="7"/>
  <c r="A354" i="13"/>
  <c r="B355" i="13"/>
  <c r="A450" i="9"/>
  <c r="B451" i="9"/>
  <c r="C438" i="13"/>
  <c r="B385" i="9" l="1"/>
  <c r="A384" i="9"/>
  <c r="A337" i="7"/>
  <c r="B338" i="7"/>
  <c r="D991" i="7"/>
  <c r="C990" i="7"/>
  <c r="C931" i="9"/>
  <c r="D932" i="9"/>
  <c r="A355" i="13"/>
  <c r="B356" i="13"/>
  <c r="A451" i="9"/>
  <c r="B452" i="9"/>
  <c r="C439" i="13"/>
  <c r="B386" i="9" l="1"/>
  <c r="A385" i="9"/>
  <c r="C991" i="7"/>
  <c r="D992" i="7"/>
  <c r="D933" i="9"/>
  <c r="C932" i="9"/>
  <c r="A338" i="7"/>
  <c r="B339" i="7"/>
  <c r="A356" i="13"/>
  <c r="B357" i="13"/>
  <c r="A452" i="9"/>
  <c r="B453" i="9"/>
  <c r="C440" i="13"/>
  <c r="B387" i="9" l="1"/>
  <c r="A386" i="9"/>
  <c r="D934" i="9"/>
  <c r="C933" i="9"/>
  <c r="B340" i="7"/>
  <c r="A339" i="7"/>
  <c r="D993" i="7"/>
  <c r="C992" i="7"/>
  <c r="A357" i="13"/>
  <c r="B358" i="13"/>
  <c r="A453" i="9"/>
  <c r="B454" i="9"/>
  <c r="C441" i="13"/>
  <c r="A387" i="9" l="1"/>
  <c r="B388" i="9"/>
  <c r="B341" i="7"/>
  <c r="A340" i="7"/>
  <c r="C993" i="7"/>
  <c r="D994" i="7"/>
  <c r="D935" i="9"/>
  <c r="C934" i="9"/>
  <c r="A358" i="13"/>
  <c r="B359" i="13"/>
  <c r="A454" i="9"/>
  <c r="B455" i="9"/>
  <c r="C442" i="13"/>
  <c r="B389" i="9" l="1"/>
  <c r="A388" i="9"/>
  <c r="C994" i="7"/>
  <c r="D995" i="7"/>
  <c r="C935" i="9"/>
  <c r="D936" i="9"/>
  <c r="A341" i="7"/>
  <c r="B342" i="7"/>
  <c r="B360" i="13"/>
  <c r="A359" i="13"/>
  <c r="A455" i="9"/>
  <c r="B456" i="9"/>
  <c r="C443" i="13"/>
  <c r="A389" i="9" l="1"/>
  <c r="B390" i="9"/>
  <c r="D937" i="9"/>
  <c r="C936" i="9"/>
  <c r="B343" i="7"/>
  <c r="A342" i="7"/>
  <c r="D996" i="7"/>
  <c r="C995" i="7"/>
  <c r="A360" i="13"/>
  <c r="B361" i="13"/>
  <c r="A456" i="9"/>
  <c r="B457" i="9"/>
  <c r="C444" i="13"/>
  <c r="A390" i="9" l="1"/>
  <c r="B391" i="9"/>
  <c r="A343" i="7"/>
  <c r="B344" i="7"/>
  <c r="C996" i="7"/>
  <c r="D997" i="7"/>
  <c r="D938" i="9"/>
  <c r="C937" i="9"/>
  <c r="B362" i="13"/>
  <c r="A361" i="13"/>
  <c r="A457" i="9"/>
  <c r="B458" i="9"/>
  <c r="C445" i="13"/>
  <c r="B392" i="9" l="1"/>
  <c r="A391" i="9"/>
  <c r="A344" i="7"/>
  <c r="B345" i="7"/>
  <c r="C997" i="7"/>
  <c r="D998" i="7"/>
  <c r="C938" i="9"/>
  <c r="D939" i="9"/>
  <c r="A362" i="13"/>
  <c r="B363" i="13"/>
  <c r="A458" i="9"/>
  <c r="B459" i="9"/>
  <c r="C446" i="13"/>
  <c r="A345" i="7" l="1"/>
  <c r="B346" i="7"/>
  <c r="B393" i="9"/>
  <c r="A392" i="9"/>
  <c r="C939" i="9"/>
  <c r="D940" i="9"/>
  <c r="D999" i="7"/>
  <c r="C998" i="7"/>
  <c r="A363" i="13"/>
  <c r="B364" i="13"/>
  <c r="A459" i="9"/>
  <c r="B460" i="9"/>
  <c r="C447" i="13"/>
  <c r="B394" i="9" l="1"/>
  <c r="A393" i="9"/>
  <c r="A346" i="7"/>
  <c r="B347" i="7"/>
  <c r="D1000" i="7"/>
  <c r="C999" i="7"/>
  <c r="D941" i="9"/>
  <c r="C940" i="9"/>
  <c r="B365" i="13"/>
  <c r="A364" i="13"/>
  <c r="A460" i="9"/>
  <c r="B461" i="9"/>
  <c r="C448" i="13"/>
  <c r="A347" i="7" l="1"/>
  <c r="B348" i="7"/>
  <c r="A394" i="9"/>
  <c r="B395" i="9"/>
  <c r="C941" i="9"/>
  <c r="D942" i="9"/>
  <c r="D1001" i="7"/>
  <c r="C1000" i="7"/>
  <c r="B366" i="13"/>
  <c r="A365" i="13"/>
  <c r="A461" i="9"/>
  <c r="B462" i="9"/>
  <c r="C449" i="13"/>
  <c r="A395" i="9" l="1"/>
  <c r="B396" i="9"/>
  <c r="A348" i="7"/>
  <c r="B349" i="7"/>
  <c r="C1001" i="7"/>
  <c r="D1002" i="7"/>
  <c r="D943" i="9"/>
  <c r="C942" i="9"/>
  <c r="B367" i="13"/>
  <c r="A366" i="13"/>
  <c r="A462" i="9"/>
  <c r="B463" i="9"/>
  <c r="C450" i="13"/>
  <c r="B350" i="7" l="1"/>
  <c r="A349" i="7"/>
  <c r="A396" i="9"/>
  <c r="B397" i="9"/>
  <c r="D944" i="9"/>
  <c r="C943" i="9"/>
  <c r="D1003" i="7"/>
  <c r="C1002" i="7"/>
  <c r="B368" i="13"/>
  <c r="A367" i="13"/>
  <c r="A463" i="9"/>
  <c r="B464" i="9"/>
  <c r="C451" i="13"/>
  <c r="B398" i="9" l="1"/>
  <c r="A397" i="9"/>
  <c r="A350" i="7"/>
  <c r="B351" i="7"/>
  <c r="C1003" i="7"/>
  <c r="D1004" i="7"/>
  <c r="C944" i="9"/>
  <c r="D945" i="9"/>
  <c r="B369" i="13"/>
  <c r="A368" i="13"/>
  <c r="B465" i="9"/>
  <c r="A464" i="9"/>
  <c r="C452" i="13"/>
  <c r="B352" i="7" l="1"/>
  <c r="A351" i="7"/>
  <c r="A398" i="9"/>
  <c r="B399" i="9"/>
  <c r="C945" i="9"/>
  <c r="D946" i="9"/>
  <c r="D1005" i="7"/>
  <c r="C1004" i="7"/>
  <c r="A369" i="13"/>
  <c r="B370" i="13"/>
  <c r="A465" i="9"/>
  <c r="B466" i="9"/>
  <c r="C453" i="13"/>
  <c r="B400" i="9" l="1"/>
  <c r="A399" i="9"/>
  <c r="A352" i="7"/>
  <c r="B353" i="7"/>
  <c r="D1006" i="7"/>
  <c r="C1005" i="7"/>
  <c r="D947" i="9"/>
  <c r="C946" i="9"/>
  <c r="B371" i="13"/>
  <c r="A370" i="13"/>
  <c r="A466" i="9"/>
  <c r="B467" i="9"/>
  <c r="C454" i="13"/>
  <c r="A353" i="7" l="1"/>
  <c r="B354" i="7"/>
  <c r="B401" i="9"/>
  <c r="A400" i="9"/>
  <c r="D948" i="9"/>
  <c r="C947" i="9"/>
  <c r="D1007" i="7"/>
  <c r="C1006" i="7"/>
  <c r="B372" i="13"/>
  <c r="A371" i="13"/>
  <c r="A467" i="9"/>
  <c r="B468" i="9"/>
  <c r="C455" i="13"/>
  <c r="A401" i="9" l="1"/>
  <c r="B402" i="9"/>
  <c r="B355" i="7"/>
  <c r="A354" i="7"/>
  <c r="D1008" i="7"/>
  <c r="C1007" i="7"/>
  <c r="C948" i="9"/>
  <c r="D949" i="9"/>
  <c r="A372" i="13"/>
  <c r="B373" i="13"/>
  <c r="A468" i="9"/>
  <c r="B469" i="9"/>
  <c r="C456" i="13"/>
  <c r="B356" i="7" l="1"/>
  <c r="A355" i="7"/>
  <c r="A402" i="9"/>
  <c r="B403" i="9"/>
  <c r="C949" i="9"/>
  <c r="D950" i="9"/>
  <c r="D1009" i="7"/>
  <c r="C1008" i="7"/>
  <c r="B374" i="13"/>
  <c r="A373" i="13"/>
  <c r="A469" i="9"/>
  <c r="B470" i="9"/>
  <c r="C457" i="13"/>
  <c r="A403" i="9" l="1"/>
  <c r="B404" i="9"/>
  <c r="A356" i="7"/>
  <c r="B357" i="7"/>
  <c r="D1010" i="7"/>
  <c r="C1009" i="7"/>
  <c r="D951" i="9"/>
  <c r="C950" i="9"/>
  <c r="A374" i="13"/>
  <c r="B375" i="13"/>
  <c r="B471" i="9"/>
  <c r="A470" i="9"/>
  <c r="C458" i="13"/>
  <c r="A357" i="7" l="1"/>
  <c r="B358" i="7"/>
  <c r="B405" i="9"/>
  <c r="A404" i="9"/>
  <c r="D952" i="9"/>
  <c r="C951" i="9"/>
  <c r="C1010" i="7"/>
  <c r="D1011" i="7"/>
  <c r="A375" i="13"/>
  <c r="B376" i="13"/>
  <c r="A471" i="9"/>
  <c r="B472" i="9"/>
  <c r="C459" i="13"/>
  <c r="A405" i="9" l="1"/>
  <c r="B406" i="9"/>
  <c r="A358" i="7"/>
  <c r="B359" i="7"/>
  <c r="C1011" i="7"/>
  <c r="D1012" i="7"/>
  <c r="C952" i="9"/>
  <c r="D953" i="9"/>
  <c r="B377" i="13"/>
  <c r="A376" i="13"/>
  <c r="A472" i="9"/>
  <c r="B473" i="9"/>
  <c r="C460" i="13"/>
  <c r="A359" i="7" l="1"/>
  <c r="B360" i="7"/>
  <c r="A406" i="9"/>
  <c r="B407" i="9"/>
  <c r="C953" i="9"/>
  <c r="D954" i="9"/>
  <c r="C1012" i="7"/>
  <c r="D1013" i="7"/>
  <c r="A377" i="13"/>
  <c r="B378" i="13"/>
  <c r="B474" i="9"/>
  <c r="A473" i="9"/>
  <c r="C461" i="13"/>
  <c r="A360" i="7" l="1"/>
  <c r="B361" i="7"/>
  <c r="B408" i="9"/>
  <c r="A407" i="9"/>
  <c r="C1013" i="7"/>
  <c r="D1014" i="7"/>
  <c r="D955" i="9"/>
  <c r="C954" i="9"/>
  <c r="A378" i="13"/>
  <c r="B379" i="13"/>
  <c r="B475" i="9"/>
  <c r="A474" i="9"/>
  <c r="C462" i="13"/>
  <c r="B362" i="7" l="1"/>
  <c r="A361" i="7"/>
  <c r="B409" i="9"/>
  <c r="A408" i="9"/>
  <c r="C955" i="9"/>
  <c r="D956" i="9"/>
  <c r="C1014" i="7"/>
  <c r="D1015" i="7"/>
  <c r="A379" i="13"/>
  <c r="B380" i="13"/>
  <c r="A475" i="9"/>
  <c r="B476" i="9"/>
  <c r="C463" i="13"/>
  <c r="A409" i="9" l="1"/>
  <c r="B410" i="9"/>
  <c r="B363" i="7"/>
  <c r="A362" i="7"/>
  <c r="D1016" i="7"/>
  <c r="C1015" i="7"/>
  <c r="C956" i="9"/>
  <c r="D957" i="9"/>
  <c r="A380" i="13"/>
  <c r="B381" i="13"/>
  <c r="A476" i="9"/>
  <c r="B477" i="9"/>
  <c r="C464" i="13"/>
  <c r="B411" i="9" l="1"/>
  <c r="A410" i="9"/>
  <c r="A363" i="7"/>
  <c r="B364" i="7"/>
  <c r="A477" i="9"/>
  <c r="B478" i="9"/>
  <c r="C957" i="9"/>
  <c r="D958" i="9"/>
  <c r="D1017" i="7"/>
  <c r="C1016" i="7"/>
  <c r="B382" i="13"/>
  <c r="A381" i="13"/>
  <c r="C465" i="13"/>
  <c r="A364" i="7" l="1"/>
  <c r="B365" i="7"/>
  <c r="A411" i="9"/>
  <c r="B412" i="9"/>
  <c r="D959" i="9"/>
  <c r="C958" i="9"/>
  <c r="B479" i="9"/>
  <c r="A478" i="9"/>
  <c r="C1017" i="7"/>
  <c r="D1018" i="7"/>
  <c r="A382" i="13"/>
  <c r="B383" i="13"/>
  <c r="C466" i="13"/>
  <c r="B366" i="7" l="1"/>
  <c r="A365" i="7"/>
  <c r="B413" i="9"/>
  <c r="A412" i="9"/>
  <c r="A479" i="9"/>
  <c r="B480" i="9"/>
  <c r="D1019" i="7"/>
  <c r="C1018" i="7"/>
  <c r="C959" i="9"/>
  <c r="D960" i="9"/>
  <c r="B384" i="13"/>
  <c r="A383" i="13"/>
  <c r="C467" i="13"/>
  <c r="B414" i="9" l="1"/>
  <c r="A413" i="9"/>
  <c r="B367" i="7"/>
  <c r="A366" i="7"/>
  <c r="C1019" i="7"/>
  <c r="D1020" i="7"/>
  <c r="D961" i="9"/>
  <c r="C960" i="9"/>
  <c r="B481" i="9"/>
  <c r="A480" i="9"/>
  <c r="B385" i="13"/>
  <c r="A384" i="13"/>
  <c r="C468" i="13"/>
  <c r="A367" i="7" l="1"/>
  <c r="B368" i="7"/>
  <c r="B415" i="9"/>
  <c r="A414" i="9"/>
  <c r="C961" i="9"/>
  <c r="D962" i="9"/>
  <c r="C1020" i="7"/>
  <c r="D1021" i="7"/>
  <c r="A481" i="9"/>
  <c r="B482" i="9"/>
  <c r="B386" i="13"/>
  <c r="A385" i="13"/>
  <c r="C469" i="13"/>
  <c r="B416" i="9" l="1"/>
  <c r="A415" i="9"/>
  <c r="A368" i="7"/>
  <c r="B369" i="7"/>
  <c r="C1021" i="7"/>
  <c r="D1022" i="7"/>
  <c r="A482" i="9"/>
  <c r="B483" i="9"/>
  <c r="D963" i="9"/>
  <c r="C962" i="9"/>
  <c r="A386" i="13"/>
  <c r="B387" i="13"/>
  <c r="C470" i="13"/>
  <c r="A369" i="7" l="1"/>
  <c r="B370" i="7"/>
  <c r="B417" i="9"/>
  <c r="A416" i="9"/>
  <c r="A483" i="9"/>
  <c r="B484" i="9"/>
  <c r="D1023" i="7"/>
  <c r="C1022" i="7"/>
  <c r="D964" i="9"/>
  <c r="C963" i="9"/>
  <c r="A387" i="13"/>
  <c r="B388" i="13"/>
  <c r="C471" i="13"/>
  <c r="B418" i="9" l="1"/>
  <c r="A417" i="9"/>
  <c r="A484" i="9"/>
  <c r="B485" i="9"/>
  <c r="A370" i="7"/>
  <c r="B371" i="7"/>
  <c r="D965" i="9"/>
  <c r="C964" i="9"/>
  <c r="D1024" i="7"/>
  <c r="C1023" i="7"/>
  <c r="A388" i="13"/>
  <c r="B389" i="13"/>
  <c r="C472" i="13"/>
  <c r="A485" i="9" l="1"/>
  <c r="B486" i="9"/>
  <c r="B372" i="7"/>
  <c r="A371" i="7"/>
  <c r="A418" i="9"/>
  <c r="B419" i="9"/>
  <c r="D1025" i="7"/>
  <c r="C1024" i="7"/>
  <c r="C965" i="9"/>
  <c r="D966" i="9"/>
  <c r="A389" i="13"/>
  <c r="B390" i="13"/>
  <c r="C473" i="13"/>
  <c r="A486" i="9" l="1"/>
  <c r="B487" i="9"/>
  <c r="A419" i="9"/>
  <c r="B420" i="9"/>
  <c r="A372" i="7"/>
  <c r="B373" i="7"/>
  <c r="C966" i="9"/>
  <c r="D967" i="9"/>
  <c r="C1025" i="7"/>
  <c r="D1026" i="7"/>
  <c r="B391" i="13"/>
  <c r="A390" i="13"/>
  <c r="C474" i="13"/>
  <c r="A487" i="9" l="1"/>
  <c r="B488" i="9"/>
  <c r="B421" i="9"/>
  <c r="A420" i="9"/>
  <c r="A373" i="7"/>
  <c r="B374" i="7"/>
  <c r="D1027" i="7"/>
  <c r="C1026" i="7"/>
  <c r="D968" i="9"/>
  <c r="C967" i="9"/>
  <c r="A391" i="13"/>
  <c r="B392" i="13"/>
  <c r="C475" i="13"/>
  <c r="A488" i="9" l="1"/>
  <c r="B489" i="9"/>
  <c r="A421" i="9"/>
  <c r="B422" i="9"/>
  <c r="B375" i="7"/>
  <c r="A374" i="7"/>
  <c r="C968" i="9"/>
  <c r="D969" i="9"/>
  <c r="C1027" i="7"/>
  <c r="D1028" i="7"/>
  <c r="B393" i="13"/>
  <c r="A392" i="13"/>
  <c r="C476" i="13"/>
  <c r="A489" i="9" l="1"/>
  <c r="B490" i="9"/>
  <c r="A422" i="9"/>
  <c r="B423" i="9"/>
  <c r="A375" i="7"/>
  <c r="B376" i="7"/>
  <c r="D1029" i="7"/>
  <c r="C1028" i="7"/>
  <c r="C969" i="9"/>
  <c r="D970" i="9"/>
  <c r="B394" i="13"/>
  <c r="A393" i="13"/>
  <c r="C477" i="13"/>
  <c r="A490" i="9" l="1"/>
  <c r="B491" i="9"/>
  <c r="B424" i="9"/>
  <c r="A423" i="9"/>
  <c r="B377" i="7"/>
  <c r="A376" i="7"/>
  <c r="D971" i="9"/>
  <c r="C970" i="9"/>
  <c r="D1030" i="7"/>
  <c r="C1029" i="7"/>
  <c r="B395" i="13"/>
  <c r="A394" i="13"/>
  <c r="B509" i="9"/>
  <c r="C478" i="13"/>
  <c r="A491" i="9" l="1"/>
  <c r="B492" i="9"/>
  <c r="A424" i="9"/>
  <c r="B425" i="9"/>
  <c r="A377" i="7"/>
  <c r="B378" i="7"/>
  <c r="D1031" i="7"/>
  <c r="C1030" i="7"/>
  <c r="D972" i="9"/>
  <c r="C971" i="9"/>
  <c r="A395" i="13"/>
  <c r="B396" i="13"/>
  <c r="B510" i="9"/>
  <c r="A509" i="9"/>
  <c r="C479" i="13"/>
  <c r="A492" i="9" l="1"/>
  <c r="B493" i="9"/>
  <c r="A425" i="9"/>
  <c r="B426" i="9"/>
  <c r="B379" i="7"/>
  <c r="A378" i="7"/>
  <c r="C972" i="9"/>
  <c r="D973" i="9"/>
  <c r="C1031" i="7"/>
  <c r="D1032" i="7"/>
  <c r="B397" i="13"/>
  <c r="A396" i="13"/>
  <c r="A510" i="9"/>
  <c r="B511" i="9"/>
  <c r="C480" i="13"/>
  <c r="A493" i="9" l="1"/>
  <c r="B494" i="9"/>
  <c r="B427" i="9"/>
  <c r="A426" i="9"/>
  <c r="A379" i="7"/>
  <c r="B380" i="7"/>
  <c r="D1033" i="7"/>
  <c r="C1032" i="7"/>
  <c r="C973" i="9"/>
  <c r="D974" i="9"/>
  <c r="A397" i="13"/>
  <c r="B398" i="13"/>
  <c r="A511" i="9"/>
  <c r="B512" i="9"/>
  <c r="C481" i="13"/>
  <c r="A494" i="9" l="1"/>
  <c r="B495" i="9"/>
  <c r="A427" i="9"/>
  <c r="B428" i="9"/>
  <c r="A380" i="7"/>
  <c r="B381" i="7"/>
  <c r="D975" i="9"/>
  <c r="C974" i="9"/>
  <c r="D1034" i="7"/>
  <c r="C1033" i="7"/>
  <c r="A398" i="13"/>
  <c r="B399" i="13"/>
  <c r="A512" i="9"/>
  <c r="B513" i="9"/>
  <c r="B573" i="9"/>
  <c r="C482" i="13"/>
  <c r="B496" i="9" l="1"/>
  <c r="A495" i="9"/>
  <c r="A428" i="9"/>
  <c r="B429" i="9"/>
  <c r="A381" i="7"/>
  <c r="B382" i="7"/>
  <c r="D1035" i="7"/>
  <c r="C1034" i="7"/>
  <c r="D976" i="9"/>
  <c r="C975" i="9"/>
  <c r="A399" i="13"/>
  <c r="B400" i="13"/>
  <c r="A513" i="9"/>
  <c r="B514" i="9"/>
  <c r="A573" i="9"/>
  <c r="B574" i="9"/>
  <c r="C483" i="13"/>
  <c r="A496" i="9" l="1"/>
  <c r="B497" i="9"/>
  <c r="A429" i="9"/>
  <c r="B430" i="9"/>
  <c r="A382" i="7"/>
  <c r="B383" i="7"/>
  <c r="C976" i="9"/>
  <c r="D977" i="9"/>
  <c r="D1036" i="7"/>
  <c r="C1035" i="7"/>
  <c r="B401" i="13"/>
  <c r="A400" i="13"/>
  <c r="A514" i="9"/>
  <c r="B515" i="9"/>
  <c r="A574" i="9"/>
  <c r="B575" i="9"/>
  <c r="C484" i="13"/>
  <c r="A497" i="9" l="1"/>
  <c r="B498" i="9"/>
  <c r="B431" i="9"/>
  <c r="A430" i="9"/>
  <c r="A383" i="7"/>
  <c r="B384" i="7"/>
  <c r="D1037" i="7"/>
  <c r="C1036" i="7"/>
  <c r="C977" i="9"/>
  <c r="D978" i="9"/>
  <c r="A401" i="13"/>
  <c r="B402" i="13"/>
  <c r="B516" i="9"/>
  <c r="A515" i="9"/>
  <c r="A575" i="9"/>
  <c r="B576" i="9"/>
  <c r="C485" i="13"/>
  <c r="A498" i="9" l="1"/>
  <c r="B499" i="9"/>
  <c r="A431" i="9"/>
  <c r="B432" i="9"/>
  <c r="B385" i="7"/>
  <c r="A384" i="7"/>
  <c r="C978" i="9"/>
  <c r="D979" i="9"/>
  <c r="C1037" i="7"/>
  <c r="D1038" i="7"/>
  <c r="A402" i="13"/>
  <c r="B403" i="13"/>
  <c r="B517" i="9"/>
  <c r="A516" i="9"/>
  <c r="A576" i="9"/>
  <c r="B577" i="9"/>
  <c r="B668" i="9"/>
  <c r="C486" i="13"/>
  <c r="A499" i="9" l="1"/>
  <c r="B500" i="9"/>
  <c r="A432" i="9"/>
  <c r="B433" i="9"/>
  <c r="A385" i="7"/>
  <c r="B386" i="7"/>
  <c r="D1039" i="7"/>
  <c r="C1038" i="7"/>
  <c r="D980" i="9"/>
  <c r="C979" i="9"/>
  <c r="A403" i="13"/>
  <c r="B404" i="13"/>
  <c r="A517" i="9"/>
  <c r="B518" i="9"/>
  <c r="B578" i="9"/>
  <c r="A577" i="9"/>
  <c r="A668" i="9"/>
  <c r="B669" i="9"/>
  <c r="C487" i="13"/>
  <c r="A500" i="9" l="1"/>
  <c r="B501" i="9"/>
  <c r="A433" i="9"/>
  <c r="B434" i="9"/>
  <c r="B387" i="7"/>
  <c r="A386" i="7"/>
  <c r="C980" i="9"/>
  <c r="D981" i="9"/>
  <c r="D1040" i="7"/>
  <c r="C1039" i="7"/>
  <c r="A404" i="13"/>
  <c r="B405" i="13"/>
  <c r="A518" i="9"/>
  <c r="B519" i="9"/>
  <c r="A578" i="9"/>
  <c r="B579" i="9"/>
  <c r="A669" i="9"/>
  <c r="B670" i="9"/>
  <c r="C488" i="13"/>
  <c r="A501" i="9" l="1"/>
  <c r="B502" i="9"/>
  <c r="A434" i="9"/>
  <c r="B435" i="9"/>
  <c r="B388" i="7"/>
  <c r="A387" i="7"/>
  <c r="D1041" i="7"/>
  <c r="C1040" i="7"/>
  <c r="C981" i="9"/>
  <c r="D982" i="9"/>
  <c r="B406" i="13"/>
  <c r="A405" i="13"/>
  <c r="A519" i="9"/>
  <c r="B520" i="9"/>
  <c r="A579" i="9"/>
  <c r="B580" i="9"/>
  <c r="B671" i="9"/>
  <c r="A670" i="9"/>
  <c r="C489" i="13"/>
  <c r="A502" i="9" l="1"/>
  <c r="B503" i="9"/>
  <c r="A435" i="9"/>
  <c r="B436" i="9"/>
  <c r="B389" i="7"/>
  <c r="A388" i="7"/>
  <c r="D983" i="9"/>
  <c r="C982" i="9"/>
  <c r="C1041" i="7"/>
  <c r="D1042" i="7"/>
  <c r="B407" i="13"/>
  <c r="A406" i="13"/>
  <c r="A520" i="9"/>
  <c r="B521" i="9"/>
  <c r="A580" i="9"/>
  <c r="B581" i="9"/>
  <c r="B672" i="9"/>
  <c r="A671" i="9"/>
  <c r="C490" i="13"/>
  <c r="A503" i="9" l="1"/>
  <c r="B504" i="9"/>
  <c r="A436" i="9"/>
  <c r="B437" i="9"/>
  <c r="B390" i="7"/>
  <c r="A389" i="7"/>
  <c r="D1043" i="7"/>
  <c r="C1042" i="7"/>
  <c r="D984" i="9"/>
  <c r="C983" i="9"/>
  <c r="B408" i="13"/>
  <c r="A407" i="13"/>
  <c r="B522" i="9"/>
  <c r="A521" i="9"/>
  <c r="A581" i="9"/>
  <c r="B582" i="9"/>
  <c r="A672" i="9"/>
  <c r="B673" i="9"/>
  <c r="C491" i="13"/>
  <c r="A504" i="9" l="1"/>
  <c r="B505" i="9"/>
  <c r="A437" i="9"/>
  <c r="B438" i="9"/>
  <c r="B391" i="7"/>
  <c r="A390" i="7"/>
  <c r="D985" i="9"/>
  <c r="C984" i="9"/>
  <c r="D1044" i="7"/>
  <c r="C1043" i="7"/>
  <c r="B409" i="13"/>
  <c r="A408" i="13"/>
  <c r="A522" i="9"/>
  <c r="B523" i="9"/>
  <c r="A582" i="9"/>
  <c r="B583" i="9"/>
  <c r="A673" i="9"/>
  <c r="B674" i="9"/>
  <c r="C492" i="13"/>
  <c r="A505" i="9" l="1"/>
  <c r="B506" i="9"/>
  <c r="A438" i="9"/>
  <c r="B439" i="9"/>
  <c r="A391" i="7"/>
  <c r="B392" i="7"/>
  <c r="C1044" i="7"/>
  <c r="D1045" i="7"/>
  <c r="C985" i="9"/>
  <c r="D986" i="9"/>
  <c r="B410" i="13"/>
  <c r="A409" i="13"/>
  <c r="A523" i="9"/>
  <c r="B524" i="9"/>
  <c r="A583" i="9"/>
  <c r="B584" i="9"/>
  <c r="A674" i="9"/>
  <c r="B675" i="9"/>
  <c r="C493" i="13"/>
  <c r="A506" i="9" l="1"/>
  <c r="B507" i="9"/>
  <c r="A439" i="9"/>
  <c r="B440" i="9"/>
  <c r="B393" i="7"/>
  <c r="A392" i="7"/>
  <c r="D987" i="9"/>
  <c r="C986" i="9"/>
  <c r="C1045" i="7"/>
  <c r="D1046" i="7"/>
  <c r="A410" i="13"/>
  <c r="B411" i="13"/>
  <c r="A524" i="9"/>
  <c r="B525" i="9"/>
  <c r="A584" i="9"/>
  <c r="B585" i="9"/>
  <c r="A675" i="9"/>
  <c r="B676" i="9"/>
  <c r="C494" i="13"/>
  <c r="A507" i="9" l="1"/>
  <c r="B508" i="9"/>
  <c r="A508" i="9" s="1"/>
  <c r="A440" i="9"/>
  <c r="B441" i="9"/>
  <c r="A393" i="7"/>
  <c r="B394" i="7"/>
  <c r="A525" i="9"/>
  <c r="B526" i="9"/>
  <c r="C1046" i="7"/>
  <c r="D1047" i="7"/>
  <c r="D988" i="9"/>
  <c r="C987" i="9"/>
  <c r="A411" i="13"/>
  <c r="B412" i="13"/>
  <c r="A585" i="9"/>
  <c r="B586" i="9"/>
  <c r="A676" i="9"/>
  <c r="B677" i="9"/>
  <c r="C495" i="13"/>
  <c r="A441" i="9" l="1"/>
  <c r="B442" i="9"/>
  <c r="A442" i="9" s="1"/>
  <c r="A394" i="7"/>
  <c r="B395" i="7"/>
  <c r="C1047" i="7"/>
  <c r="D1048" i="7"/>
  <c r="A526" i="9"/>
  <c r="B527" i="9"/>
  <c r="C988" i="9"/>
  <c r="D989" i="9"/>
  <c r="A412" i="13"/>
  <c r="B413" i="13"/>
  <c r="A586" i="9"/>
  <c r="B587" i="9"/>
  <c r="A677" i="9"/>
  <c r="B678" i="9"/>
  <c r="C496" i="13"/>
  <c r="A395" i="7" l="1"/>
  <c r="B396" i="7"/>
  <c r="A527" i="9"/>
  <c r="B528" i="9"/>
  <c r="C989" i="9"/>
  <c r="D990" i="9"/>
  <c r="C1048" i="7"/>
  <c r="D1049" i="7"/>
  <c r="A413" i="13"/>
  <c r="B414" i="13"/>
  <c r="A587" i="9"/>
  <c r="B588" i="9"/>
  <c r="A678" i="9"/>
  <c r="B679" i="9"/>
  <c r="C497" i="13"/>
  <c r="A396" i="7" l="1"/>
  <c r="B397" i="7"/>
  <c r="D991" i="9"/>
  <c r="C990" i="9"/>
  <c r="C1049" i="7"/>
  <c r="D1050" i="7"/>
  <c r="A528" i="9"/>
  <c r="B529" i="9"/>
  <c r="A414" i="13"/>
  <c r="B415" i="13"/>
  <c r="B589" i="9"/>
  <c r="A588" i="9"/>
  <c r="A679" i="9"/>
  <c r="B680" i="9"/>
  <c r="C498" i="13"/>
  <c r="A397" i="7" l="1"/>
  <c r="B398" i="7"/>
  <c r="C1050" i="7"/>
  <c r="D1051" i="7"/>
  <c r="A529" i="9"/>
  <c r="B530" i="9"/>
  <c r="D992" i="9"/>
  <c r="C991" i="9"/>
  <c r="A415" i="13"/>
  <c r="B416" i="13"/>
  <c r="A589" i="9"/>
  <c r="B590" i="9"/>
  <c r="A680" i="9"/>
  <c r="B681" i="9"/>
  <c r="C499" i="13"/>
  <c r="B399" i="7" l="1"/>
  <c r="A398" i="7"/>
  <c r="A530" i="9"/>
  <c r="B531" i="9"/>
  <c r="C1051" i="7"/>
  <c r="D1052" i="7"/>
  <c r="D993" i="9"/>
  <c r="C992" i="9"/>
  <c r="A416" i="13"/>
  <c r="B417" i="13"/>
  <c r="A590" i="9"/>
  <c r="B591" i="9"/>
  <c r="A681" i="9"/>
  <c r="B682" i="9"/>
  <c r="C500" i="13"/>
  <c r="A399" i="7" l="1"/>
  <c r="B400" i="7"/>
  <c r="C1052" i="7"/>
  <c r="D1053" i="7"/>
  <c r="A531" i="9"/>
  <c r="B532" i="9"/>
  <c r="C993" i="9"/>
  <c r="D994" i="9"/>
  <c r="B418" i="13"/>
  <c r="A417" i="13"/>
  <c r="A591" i="9"/>
  <c r="B592" i="9"/>
  <c r="B683" i="9"/>
  <c r="A682" i="9"/>
  <c r="C501" i="13"/>
  <c r="B401" i="7" l="1"/>
  <c r="A400" i="7"/>
  <c r="A532" i="9"/>
  <c r="B533" i="9"/>
  <c r="D995" i="9"/>
  <c r="C994" i="9"/>
  <c r="C1053" i="7"/>
  <c r="D1054" i="7"/>
  <c r="B419" i="13"/>
  <c r="A418" i="13"/>
  <c r="B593" i="9"/>
  <c r="A592" i="9"/>
  <c r="A683" i="9"/>
  <c r="B684" i="9"/>
  <c r="C502" i="13"/>
  <c r="A401" i="7" l="1"/>
  <c r="B402" i="7"/>
  <c r="A533" i="9"/>
  <c r="B534" i="9"/>
  <c r="D996" i="9"/>
  <c r="C995" i="9"/>
  <c r="D1055" i="7"/>
  <c r="C1054" i="7"/>
  <c r="B420" i="13"/>
  <c r="A419" i="13"/>
  <c r="B594" i="9"/>
  <c r="A593" i="9"/>
  <c r="A684" i="9"/>
  <c r="B685" i="9"/>
  <c r="C503" i="13"/>
  <c r="A402" i="7" l="1"/>
  <c r="B403" i="7"/>
  <c r="A534" i="9"/>
  <c r="B535" i="9"/>
  <c r="C1055" i="7"/>
  <c r="D1056" i="7"/>
  <c r="C996" i="9"/>
  <c r="D997" i="9"/>
  <c r="A420" i="13"/>
  <c r="B421" i="13"/>
  <c r="A594" i="9"/>
  <c r="B595" i="9"/>
  <c r="A685" i="9"/>
  <c r="B686" i="9"/>
  <c r="C504" i="13"/>
  <c r="A403" i="7" l="1"/>
  <c r="B404" i="7"/>
  <c r="A535" i="9"/>
  <c r="B536" i="9"/>
  <c r="C997" i="9"/>
  <c r="D998" i="9"/>
  <c r="C1056" i="7"/>
  <c r="D1057" i="7"/>
  <c r="B422" i="13"/>
  <c r="A421" i="13"/>
  <c r="B596" i="9"/>
  <c r="A595" i="9"/>
  <c r="A686" i="9"/>
  <c r="B687" i="9"/>
  <c r="C505" i="13"/>
  <c r="A404" i="7" l="1"/>
  <c r="B405" i="7"/>
  <c r="A536" i="9"/>
  <c r="B537" i="9"/>
  <c r="C1057" i="7"/>
  <c r="D1058" i="7"/>
  <c r="D999" i="9"/>
  <c r="C998" i="9"/>
  <c r="A422" i="13"/>
  <c r="B423" i="13"/>
  <c r="A596" i="9"/>
  <c r="B597" i="9"/>
  <c r="B414" i="7"/>
  <c r="A687" i="9"/>
  <c r="B688" i="9"/>
  <c r="C506" i="13"/>
  <c r="A405" i="7" l="1"/>
  <c r="B406" i="7"/>
  <c r="A537" i="9"/>
  <c r="B538" i="9"/>
  <c r="D1000" i="9"/>
  <c r="C999" i="9"/>
  <c r="C1058" i="7"/>
  <c r="D1059" i="7"/>
  <c r="B424" i="13"/>
  <c r="A423" i="13"/>
  <c r="A597" i="9"/>
  <c r="B598" i="9"/>
  <c r="A414" i="7"/>
  <c r="B415" i="7"/>
  <c r="A688" i="9"/>
  <c r="B689" i="9"/>
  <c r="C507" i="13"/>
  <c r="A406" i="7" l="1"/>
  <c r="B407" i="7"/>
  <c r="A538" i="9"/>
  <c r="B539" i="9"/>
  <c r="C1000" i="9"/>
  <c r="D1001" i="9"/>
  <c r="C1059" i="7"/>
  <c r="D1060" i="7"/>
  <c r="A424" i="13"/>
  <c r="B425" i="13"/>
  <c r="B599" i="9"/>
  <c r="A598" i="9"/>
  <c r="A415" i="7"/>
  <c r="B416" i="7"/>
  <c r="A689" i="9"/>
  <c r="B690" i="9"/>
  <c r="C508" i="13"/>
  <c r="B408" i="7" l="1"/>
  <c r="A407" i="7"/>
  <c r="A539" i="9"/>
  <c r="B540" i="9"/>
  <c r="D1061" i="7"/>
  <c r="C1060" i="7"/>
  <c r="C1001" i="9"/>
  <c r="D1002" i="9"/>
  <c r="B426" i="13"/>
  <c r="A425" i="13"/>
  <c r="A599" i="9"/>
  <c r="B600" i="9"/>
  <c r="A416" i="7"/>
  <c r="B417" i="7"/>
  <c r="A690" i="9"/>
  <c r="B691" i="9"/>
  <c r="C509" i="13"/>
  <c r="B409" i="7" l="1"/>
  <c r="A408" i="7"/>
  <c r="A540" i="9"/>
  <c r="B541" i="9"/>
  <c r="D1003" i="9"/>
  <c r="C1002" i="9"/>
  <c r="C1061" i="7"/>
  <c r="D1062" i="7"/>
  <c r="A426" i="13"/>
  <c r="B427" i="13"/>
  <c r="A600" i="9"/>
  <c r="B601" i="9"/>
  <c r="A417" i="7"/>
  <c r="B418" i="7"/>
  <c r="A691" i="9"/>
  <c r="B692" i="9"/>
  <c r="C510" i="13"/>
  <c r="A409" i="7" l="1"/>
  <c r="B410" i="7"/>
  <c r="A541" i="9"/>
  <c r="B542" i="9"/>
  <c r="D1063" i="7"/>
  <c r="C1062" i="7"/>
  <c r="D1004" i="9"/>
  <c r="C1003" i="9"/>
  <c r="A427" i="13"/>
  <c r="B428" i="13"/>
  <c r="A601" i="9"/>
  <c r="B602" i="9"/>
  <c r="A418" i="7"/>
  <c r="B419" i="7"/>
  <c r="A692" i="9"/>
  <c r="B693" i="9"/>
  <c r="C511" i="13"/>
  <c r="A410" i="7" l="1"/>
  <c r="B411" i="7"/>
  <c r="A542" i="9"/>
  <c r="B543" i="9"/>
  <c r="C1004" i="9"/>
  <c r="D1005" i="9"/>
  <c r="C1063" i="7"/>
  <c r="D1064" i="7"/>
  <c r="B429" i="13"/>
  <c r="A428" i="13"/>
  <c r="A602" i="9"/>
  <c r="B603" i="9"/>
  <c r="A419" i="7"/>
  <c r="B420" i="7"/>
  <c r="A693" i="9"/>
  <c r="B694" i="9"/>
  <c r="C512" i="13"/>
  <c r="A411" i="7" l="1"/>
  <c r="B412" i="7"/>
  <c r="A543" i="9"/>
  <c r="B544" i="9"/>
  <c r="C1064" i="7"/>
  <c r="D1065" i="7"/>
  <c r="D1006" i="9"/>
  <c r="C1005" i="9"/>
  <c r="B430" i="13"/>
  <c r="A429" i="13"/>
  <c r="A603" i="9"/>
  <c r="B604" i="9"/>
  <c r="A420" i="7"/>
  <c r="B421" i="7"/>
  <c r="B695" i="9"/>
  <c r="A694" i="9"/>
  <c r="C513" i="13"/>
  <c r="A412" i="7" l="1"/>
  <c r="B413" i="7"/>
  <c r="A413" i="7" s="1"/>
  <c r="A544" i="9"/>
  <c r="B545" i="9"/>
  <c r="A604" i="9"/>
  <c r="B605" i="9"/>
  <c r="D1007" i="9"/>
  <c r="C1006" i="9"/>
  <c r="C1065" i="7"/>
  <c r="D1066" i="7"/>
  <c r="B431" i="13"/>
  <c r="A430" i="13"/>
  <c r="A421" i="7"/>
  <c r="B422" i="7"/>
  <c r="A695" i="9"/>
  <c r="B696" i="9"/>
  <c r="C514" i="13"/>
  <c r="A545" i="9" l="1"/>
  <c r="B546" i="9"/>
  <c r="D1008" i="9"/>
  <c r="C1007" i="9"/>
  <c r="D1067" i="7"/>
  <c r="C1066" i="7"/>
  <c r="A605" i="9"/>
  <c r="B606" i="9"/>
  <c r="B432" i="13"/>
  <c r="A431" i="13"/>
  <c r="A422" i="7"/>
  <c r="B423" i="7"/>
  <c r="B697" i="9"/>
  <c r="A696" i="9"/>
  <c r="C515" i="13"/>
  <c r="A546" i="9" l="1"/>
  <c r="B547" i="9"/>
  <c r="D1068" i="7"/>
  <c r="C1067" i="7"/>
  <c r="A606" i="9"/>
  <c r="B607" i="9"/>
  <c r="C1008" i="9"/>
  <c r="D1009" i="9"/>
  <c r="A432" i="13"/>
  <c r="B433" i="13"/>
  <c r="A423" i="7"/>
  <c r="B424" i="7"/>
  <c r="A697" i="9"/>
  <c r="B698" i="9"/>
  <c r="C516" i="13"/>
  <c r="B548" i="9" l="1"/>
  <c r="A547" i="9"/>
  <c r="A607" i="9"/>
  <c r="B608" i="9"/>
  <c r="C1009" i="9"/>
  <c r="D1010" i="9"/>
  <c r="D1069" i="7"/>
  <c r="C1068" i="7"/>
  <c r="B434" i="13"/>
  <c r="A433" i="13"/>
  <c r="A424" i="7"/>
  <c r="B425" i="7"/>
  <c r="A698" i="9"/>
  <c r="B699" i="9"/>
  <c r="C517" i="13"/>
  <c r="B549" i="9" l="1"/>
  <c r="A548" i="9"/>
  <c r="D1011" i="9"/>
  <c r="C1010" i="9"/>
  <c r="A608" i="9"/>
  <c r="B609" i="9"/>
  <c r="D1070" i="7"/>
  <c r="C1069" i="7"/>
  <c r="A434" i="13"/>
  <c r="B435" i="13"/>
  <c r="A425" i="7"/>
  <c r="B426" i="7"/>
  <c r="A699" i="9"/>
  <c r="B700" i="9"/>
  <c r="C518" i="13"/>
  <c r="A549" i="9" l="1"/>
  <c r="B550" i="9"/>
  <c r="A609" i="9"/>
  <c r="B610" i="9"/>
  <c r="C1070" i="7"/>
  <c r="D1071" i="7"/>
  <c r="D1012" i="9"/>
  <c r="C1011" i="9"/>
  <c r="A435" i="13"/>
  <c r="B436" i="13"/>
  <c r="A426" i="7"/>
  <c r="B427" i="7"/>
  <c r="A700" i="9"/>
  <c r="B701" i="9"/>
  <c r="C519" i="13"/>
  <c r="A550" i="9" l="1"/>
  <c r="B551" i="9"/>
  <c r="D1072" i="7"/>
  <c r="C1071" i="7"/>
  <c r="A610" i="9"/>
  <c r="B611" i="9"/>
  <c r="C1012" i="9"/>
  <c r="D1013" i="9"/>
  <c r="B437" i="13"/>
  <c r="A436" i="13"/>
  <c r="A427" i="7"/>
  <c r="B428" i="7"/>
  <c r="A701" i="9"/>
  <c r="B702" i="9"/>
  <c r="C520" i="13"/>
  <c r="A551" i="9" l="1"/>
  <c r="B552" i="9"/>
  <c r="A611" i="9"/>
  <c r="B612" i="9"/>
  <c r="C1013" i="9"/>
  <c r="D1014" i="9"/>
  <c r="D1073" i="7"/>
  <c r="C1072" i="7"/>
  <c r="B438" i="13"/>
  <c r="A437" i="13"/>
  <c r="A428" i="7"/>
  <c r="B429" i="7"/>
  <c r="A702" i="9"/>
  <c r="B703" i="9"/>
  <c r="C521" i="13"/>
  <c r="A552" i="9" l="1"/>
  <c r="B553" i="9"/>
  <c r="D1015" i="9"/>
  <c r="C1014" i="9"/>
  <c r="A612" i="9"/>
  <c r="B613" i="9"/>
  <c r="D1074" i="7"/>
  <c r="C1073" i="7"/>
  <c r="A438" i="13"/>
  <c r="B439" i="13"/>
  <c r="A429" i="7"/>
  <c r="B430" i="7"/>
  <c r="A703" i="9"/>
  <c r="B704" i="9"/>
  <c r="C522" i="13"/>
  <c r="A553" i="9" l="1"/>
  <c r="B554" i="9"/>
  <c r="A613" i="9"/>
  <c r="B614" i="9"/>
  <c r="C1074" i="7"/>
  <c r="D1075" i="7"/>
  <c r="D1016" i="9"/>
  <c r="C1015" i="9"/>
  <c r="B440" i="13"/>
  <c r="A439" i="13"/>
  <c r="B431" i="7"/>
  <c r="A430" i="7"/>
  <c r="A704" i="9"/>
  <c r="B705" i="9"/>
  <c r="C523" i="13"/>
  <c r="A554" i="9" l="1"/>
  <c r="B555" i="9"/>
  <c r="A614" i="9"/>
  <c r="B615" i="9"/>
  <c r="C1016" i="9"/>
  <c r="D1017" i="9"/>
  <c r="D1076" i="7"/>
  <c r="C1075" i="7"/>
  <c r="A440" i="13"/>
  <c r="B441" i="13"/>
  <c r="A431" i="7"/>
  <c r="B432" i="7"/>
  <c r="A705" i="9"/>
  <c r="B706" i="9"/>
  <c r="C524" i="13"/>
  <c r="A555" i="9" l="1"/>
  <c r="B556" i="9"/>
  <c r="A615" i="9"/>
  <c r="B616" i="9"/>
  <c r="D1077" i="7"/>
  <c r="C1076" i="7"/>
  <c r="D1018" i="9"/>
  <c r="C1017" i="9"/>
  <c r="A441" i="13"/>
  <c r="B442" i="13"/>
  <c r="A432" i="7"/>
  <c r="B433" i="7"/>
  <c r="A706" i="9"/>
  <c r="B707" i="9"/>
  <c r="C525" i="13"/>
  <c r="A556" i="9" l="1"/>
  <c r="B557" i="9"/>
  <c r="A616" i="9"/>
  <c r="B617" i="9"/>
  <c r="C1018" i="9"/>
  <c r="D1019" i="9"/>
  <c r="D1078" i="7"/>
  <c r="C1077" i="7"/>
  <c r="B443" i="13"/>
  <c r="A442" i="13"/>
  <c r="A433" i="7"/>
  <c r="B434" i="7"/>
  <c r="A707" i="9"/>
  <c r="B708" i="9"/>
  <c r="C526" i="13"/>
  <c r="A557" i="9" l="1"/>
  <c r="B558" i="9"/>
  <c r="A617" i="9"/>
  <c r="B618" i="9"/>
  <c r="C1078" i="7"/>
  <c r="D1079" i="7"/>
  <c r="D1020" i="9"/>
  <c r="C1019" i="9"/>
  <c r="B444" i="13"/>
  <c r="A443" i="13"/>
  <c r="A434" i="7"/>
  <c r="B435" i="7"/>
  <c r="A708" i="9"/>
  <c r="B709" i="9"/>
  <c r="C527" i="13"/>
  <c r="A558" i="9" l="1"/>
  <c r="B559" i="9"/>
  <c r="A618" i="9"/>
  <c r="B619" i="9"/>
  <c r="C1020" i="9"/>
  <c r="D1021" i="9"/>
  <c r="C1079" i="7"/>
  <c r="D1080" i="7"/>
  <c r="A444" i="13"/>
  <c r="B445" i="13"/>
  <c r="A435" i="7"/>
  <c r="B436" i="7"/>
  <c r="A709" i="9"/>
  <c r="B710" i="9"/>
  <c r="C528" i="13"/>
  <c r="A559" i="9" l="1"/>
  <c r="B560" i="9"/>
  <c r="B620" i="9"/>
  <c r="A619" i="9"/>
  <c r="C1080" i="7"/>
  <c r="D1081" i="7"/>
  <c r="C1021" i="9"/>
  <c r="D1022" i="9"/>
  <c r="B446" i="13"/>
  <c r="A445" i="13"/>
  <c r="A436" i="7"/>
  <c r="B437" i="7"/>
  <c r="A710" i="9"/>
  <c r="B711" i="9"/>
  <c r="C529" i="13"/>
  <c r="A560" i="9" l="1"/>
  <c r="B561" i="9"/>
  <c r="B621" i="9"/>
  <c r="A620" i="9"/>
  <c r="C1022" i="9"/>
  <c r="D1023" i="9"/>
  <c r="C1081" i="7"/>
  <c r="D1082" i="7"/>
  <c r="B447" i="13"/>
  <c r="A446" i="13"/>
  <c r="B438" i="7"/>
  <c r="A437" i="7"/>
  <c r="A711" i="9"/>
  <c r="B712" i="9"/>
  <c r="C530" i="13"/>
  <c r="A561" i="9" l="1"/>
  <c r="B562" i="9"/>
  <c r="B622" i="9"/>
  <c r="A621" i="9"/>
  <c r="D1083" i="7"/>
  <c r="C1082" i="7"/>
  <c r="D1024" i="9"/>
  <c r="C1023" i="9"/>
  <c r="B448" i="13"/>
  <c r="A447" i="13"/>
  <c r="A438" i="7"/>
  <c r="B439" i="7"/>
  <c r="A712" i="9"/>
  <c r="B713" i="9"/>
  <c r="C531" i="13"/>
  <c r="A562" i="9" l="1"/>
  <c r="B563" i="9"/>
  <c r="A622" i="9"/>
  <c r="B623" i="9"/>
  <c r="C1024" i="9"/>
  <c r="D1025" i="9"/>
  <c r="C1083" i="7"/>
  <c r="D1084" i="7"/>
  <c r="B449" i="13"/>
  <c r="A448" i="13"/>
  <c r="A439" i="7"/>
  <c r="B440" i="7"/>
  <c r="A713" i="9"/>
  <c r="B714" i="9"/>
  <c r="C532" i="13"/>
  <c r="A563" i="9" l="1"/>
  <c r="B564" i="9"/>
  <c r="A623" i="9"/>
  <c r="B624" i="9"/>
  <c r="D1085" i="7"/>
  <c r="C1084" i="7"/>
  <c r="C1025" i="9"/>
  <c r="D1026" i="9"/>
  <c r="A449" i="13"/>
  <c r="B450" i="13"/>
  <c r="B441" i="7"/>
  <c r="A440" i="7"/>
  <c r="A714" i="9"/>
  <c r="B715" i="9"/>
  <c r="C533" i="13"/>
  <c r="A564" i="9" l="1"/>
  <c r="B565" i="9"/>
  <c r="B625" i="9"/>
  <c r="A624" i="9"/>
  <c r="D1027" i="9"/>
  <c r="C1026" i="9"/>
  <c r="C1085" i="7"/>
  <c r="D1086" i="7"/>
  <c r="A450" i="13"/>
  <c r="B451" i="13"/>
  <c r="A441" i="7"/>
  <c r="B442" i="7"/>
  <c r="A715" i="9"/>
  <c r="B716" i="9"/>
  <c r="C534" i="13"/>
  <c r="A565" i="9" l="1"/>
  <c r="B566" i="9"/>
  <c r="A625" i="9"/>
  <c r="B626" i="9"/>
  <c r="C1086" i="7"/>
  <c r="D1087" i="7"/>
  <c r="D1028" i="9"/>
  <c r="C1027" i="9"/>
  <c r="B452" i="13"/>
  <c r="A451" i="13"/>
  <c r="B443" i="7"/>
  <c r="A442" i="7"/>
  <c r="A716" i="9"/>
  <c r="B717" i="9"/>
  <c r="C535" i="13"/>
  <c r="B567" i="9" l="1"/>
  <c r="A566" i="9"/>
  <c r="A626" i="9"/>
  <c r="B627" i="9"/>
  <c r="C1028" i="9"/>
  <c r="D1029" i="9"/>
  <c r="C1087" i="7"/>
  <c r="D1088" i="7"/>
  <c r="B453" i="13"/>
  <c r="A452" i="13"/>
  <c r="B444" i="7"/>
  <c r="A443" i="7"/>
  <c r="A717" i="9"/>
  <c r="B718" i="9"/>
  <c r="C536" i="13"/>
  <c r="A567" i="9" l="1"/>
  <c r="B568" i="9"/>
  <c r="A627" i="9"/>
  <c r="B628" i="9"/>
  <c r="C1088" i="7"/>
  <c r="D1089" i="7"/>
  <c r="C1029" i="9"/>
  <c r="D1030" i="9"/>
  <c r="A453" i="13"/>
  <c r="B454" i="13"/>
  <c r="B445" i="7"/>
  <c r="A444" i="7"/>
  <c r="A718" i="9"/>
  <c r="B719" i="9"/>
  <c r="C537" i="13"/>
  <c r="A568" i="9" l="1"/>
  <c r="B569" i="9"/>
  <c r="A628" i="9"/>
  <c r="B629" i="9"/>
  <c r="D1031" i="9"/>
  <c r="C1030" i="9"/>
  <c r="C1089" i="7"/>
  <c r="D1090" i="7"/>
  <c r="A454" i="13"/>
  <c r="B455" i="13"/>
  <c r="B446" i="7"/>
  <c r="A445" i="7"/>
  <c r="A719" i="9"/>
  <c r="B720" i="9"/>
  <c r="C538" i="13"/>
  <c r="A569" i="9" l="1"/>
  <c r="B570" i="9"/>
  <c r="B630" i="9"/>
  <c r="A629" i="9"/>
  <c r="D1091" i="7"/>
  <c r="C1090" i="7"/>
  <c r="D1032" i="9"/>
  <c r="C1031" i="9"/>
  <c r="B456" i="13"/>
  <c r="A455" i="13"/>
  <c r="A446" i="7"/>
  <c r="B447" i="7"/>
  <c r="A720" i="9"/>
  <c r="B721" i="9"/>
  <c r="C539" i="13"/>
  <c r="A570" i="9" l="1"/>
  <c r="B571" i="9"/>
  <c r="A630" i="9"/>
  <c r="B631" i="9"/>
  <c r="C1032" i="9"/>
  <c r="D1033" i="9"/>
  <c r="D1092" i="7"/>
  <c r="C1091" i="7"/>
  <c r="B457" i="13"/>
  <c r="A456" i="13"/>
  <c r="A447" i="7"/>
  <c r="B448" i="7"/>
  <c r="A721" i="9"/>
  <c r="B722" i="9"/>
  <c r="C540" i="13"/>
  <c r="A571" i="9" l="1"/>
  <c r="B572" i="9"/>
  <c r="A572" i="9" s="1"/>
  <c r="A631" i="9"/>
  <c r="B632" i="9"/>
  <c r="C1092" i="7"/>
  <c r="D1093" i="7"/>
  <c r="C1033" i="9"/>
  <c r="D1034" i="9"/>
  <c r="B458" i="13"/>
  <c r="A457" i="13"/>
  <c r="A448" i="7"/>
  <c r="B449" i="7"/>
  <c r="A722" i="9"/>
  <c r="B723" i="9"/>
  <c r="C541" i="13"/>
  <c r="B633" i="9" l="1"/>
  <c r="A632" i="9"/>
  <c r="C1034" i="9"/>
  <c r="D1035" i="9"/>
  <c r="C1093" i="7"/>
  <c r="D1094" i="7"/>
  <c r="A458" i="13"/>
  <c r="B459" i="13"/>
  <c r="A449" i="7"/>
  <c r="B450" i="7"/>
  <c r="A723" i="9"/>
  <c r="B724" i="9"/>
  <c r="C542" i="13"/>
  <c r="A633" i="9" l="1"/>
  <c r="B634" i="9"/>
  <c r="D1095" i="7"/>
  <c r="C1094" i="7"/>
  <c r="D1036" i="9"/>
  <c r="C1035" i="9"/>
  <c r="B460" i="13"/>
  <c r="A459" i="13"/>
  <c r="A450" i="7"/>
  <c r="B451" i="7"/>
  <c r="A724" i="9"/>
  <c r="B725" i="9"/>
  <c r="C543" i="13"/>
  <c r="A634" i="9" l="1"/>
  <c r="B635" i="9"/>
  <c r="C1036" i="9"/>
  <c r="D1037" i="9"/>
  <c r="D1096" i="7"/>
  <c r="C1095" i="7"/>
  <c r="B461" i="13"/>
  <c r="A460" i="13"/>
  <c r="B452" i="7"/>
  <c r="A451" i="7"/>
  <c r="B726" i="9"/>
  <c r="A725" i="9"/>
  <c r="C544" i="13"/>
  <c r="A635" i="9" l="1"/>
  <c r="B636" i="9"/>
  <c r="C1096" i="7"/>
  <c r="D1097" i="7"/>
  <c r="C1037" i="9"/>
  <c r="D1038" i="9"/>
  <c r="B462" i="13"/>
  <c r="A461" i="13"/>
  <c r="B453" i="7"/>
  <c r="A452" i="7"/>
  <c r="B727" i="9"/>
  <c r="A726" i="9"/>
  <c r="C545" i="13"/>
  <c r="A636" i="9" l="1"/>
  <c r="B637" i="9"/>
  <c r="D1039" i="9"/>
  <c r="C1038" i="9"/>
  <c r="D1098" i="7"/>
  <c r="C1097" i="7"/>
  <c r="B463" i="13"/>
  <c r="A462" i="13"/>
  <c r="A453" i="7"/>
  <c r="B454" i="7"/>
  <c r="A727" i="9"/>
  <c r="B728" i="9"/>
  <c r="C546" i="13"/>
  <c r="A637" i="9" l="1"/>
  <c r="B638" i="9"/>
  <c r="D1099" i="7"/>
  <c r="C1098" i="7"/>
  <c r="D1040" i="9"/>
  <c r="C1039" i="9"/>
  <c r="B464" i="13"/>
  <c r="A463" i="13"/>
  <c r="B455" i="7"/>
  <c r="A454" i="7"/>
  <c r="B729" i="9"/>
  <c r="A728" i="9"/>
  <c r="C547" i="13"/>
  <c r="A638" i="9" l="1"/>
  <c r="B639" i="9"/>
  <c r="C1040" i="9"/>
  <c r="D1041" i="9"/>
  <c r="D1100" i="7"/>
  <c r="C1099" i="7"/>
  <c r="B465" i="13"/>
  <c r="A464" i="13"/>
  <c r="B456" i="7"/>
  <c r="A455" i="7"/>
  <c r="B730" i="9"/>
  <c r="A729" i="9"/>
  <c r="C548" i="13"/>
  <c r="A639" i="9" l="1"/>
  <c r="B640" i="9"/>
  <c r="D1101" i="7"/>
  <c r="C1100" i="7"/>
  <c r="C1041" i="9"/>
  <c r="D1042" i="9"/>
  <c r="B466" i="13"/>
  <c r="A465" i="13"/>
  <c r="B457" i="7"/>
  <c r="A456" i="7"/>
  <c r="A730" i="9"/>
  <c r="B731" i="9"/>
  <c r="C549" i="13"/>
  <c r="A640" i="9" l="1"/>
  <c r="B641" i="9"/>
  <c r="C1042" i="9"/>
  <c r="D1043" i="9"/>
  <c r="C1101" i="7"/>
  <c r="D1102" i="7"/>
  <c r="A466" i="13"/>
  <c r="B467" i="13"/>
  <c r="B458" i="7"/>
  <c r="A457" i="7"/>
  <c r="A731" i="9"/>
  <c r="B732" i="9"/>
  <c r="C550" i="13"/>
  <c r="A641" i="9" l="1"/>
  <c r="B642" i="9"/>
  <c r="C1102" i="7"/>
  <c r="D1103" i="7"/>
  <c r="D1044" i="9"/>
  <c r="C1043" i="9"/>
  <c r="A467" i="13"/>
  <c r="B468" i="13"/>
  <c r="A458" i="7"/>
  <c r="B459" i="7"/>
  <c r="A732" i="9"/>
  <c r="B733" i="9"/>
  <c r="C551" i="13"/>
  <c r="A642" i="9" l="1"/>
  <c r="B643" i="9"/>
  <c r="D1045" i="9"/>
  <c r="C1044" i="9"/>
  <c r="C1103" i="7"/>
  <c r="D1104" i="7"/>
  <c r="A468" i="13"/>
  <c r="B469" i="13"/>
  <c r="A459" i="7"/>
  <c r="B460" i="7"/>
  <c r="B734" i="9"/>
  <c r="A733" i="9"/>
  <c r="C552" i="13"/>
  <c r="B644" i="9" l="1"/>
  <c r="A643" i="9"/>
  <c r="C1104" i="7"/>
  <c r="D1105" i="7"/>
  <c r="C1045" i="9"/>
  <c r="D1046" i="9"/>
  <c r="B470" i="13"/>
  <c r="A469" i="13"/>
  <c r="B461" i="7"/>
  <c r="A460" i="7"/>
  <c r="A734" i="9"/>
  <c r="B735" i="9"/>
  <c r="C553" i="13"/>
  <c r="B645" i="9" l="1"/>
  <c r="A644" i="9"/>
  <c r="D1047" i="9"/>
  <c r="C1046" i="9"/>
  <c r="D1106" i="7"/>
  <c r="C1105" i="7"/>
  <c r="B471" i="13"/>
  <c r="A470" i="13"/>
  <c r="B462" i="7"/>
  <c r="A461" i="7"/>
  <c r="A735" i="9"/>
  <c r="B736" i="9"/>
  <c r="C554" i="13"/>
  <c r="A645" i="9" l="1"/>
  <c r="B646" i="9"/>
  <c r="D1107" i="7"/>
  <c r="C1106" i="7"/>
  <c r="D1048" i="9"/>
  <c r="C1047" i="9"/>
  <c r="A471" i="13"/>
  <c r="B472" i="13"/>
  <c r="A462" i="7"/>
  <c r="B463" i="7"/>
  <c r="B737" i="9"/>
  <c r="A736" i="9"/>
  <c r="C555" i="13"/>
  <c r="A646" i="9" l="1"/>
  <c r="B647" i="9"/>
  <c r="C1048" i="9"/>
  <c r="D1049" i="9"/>
  <c r="D1108" i="7"/>
  <c r="C1107" i="7"/>
  <c r="B473" i="13"/>
  <c r="A472" i="13"/>
  <c r="A463" i="7"/>
  <c r="B464" i="7"/>
  <c r="A737" i="9"/>
  <c r="B738" i="9"/>
  <c r="C556" i="13"/>
  <c r="A647" i="9" l="1"/>
  <c r="B648" i="9"/>
  <c r="D1109" i="7"/>
  <c r="C1108" i="7"/>
  <c r="C1049" i="9"/>
  <c r="D1050" i="9"/>
  <c r="B474" i="13"/>
  <c r="A473" i="13"/>
  <c r="A464" i="7"/>
  <c r="B465" i="7"/>
  <c r="A738" i="9"/>
  <c r="B739" i="9"/>
  <c r="C557" i="13"/>
  <c r="A648" i="9" l="1"/>
  <c r="B649" i="9"/>
  <c r="D1051" i="9"/>
  <c r="C1050" i="9"/>
  <c r="C1109" i="7"/>
  <c r="D1110" i="7"/>
  <c r="A474" i="13"/>
  <c r="B475" i="13"/>
  <c r="B466" i="7"/>
  <c r="A465" i="7"/>
  <c r="B740" i="9"/>
  <c r="A739" i="9"/>
  <c r="C558" i="13"/>
  <c r="A649" i="9" l="1"/>
  <c r="B650" i="9"/>
  <c r="D1111" i="7"/>
  <c r="C1110" i="7"/>
  <c r="D1052" i="9"/>
  <c r="C1051" i="9"/>
  <c r="B476" i="13"/>
  <c r="A475" i="13"/>
  <c r="A466" i="7"/>
  <c r="B467" i="7"/>
  <c r="A740" i="9"/>
  <c r="B741" i="9"/>
  <c r="C559" i="13"/>
  <c r="A650" i="9" l="1"/>
  <c r="B651" i="9"/>
  <c r="C1052" i="9"/>
  <c r="D1053" i="9"/>
  <c r="D1112" i="7"/>
  <c r="C1111" i="7"/>
  <c r="A476" i="13"/>
  <c r="B477" i="13"/>
  <c r="B468" i="7"/>
  <c r="A467" i="7"/>
  <c r="A741" i="9"/>
  <c r="B742" i="9"/>
  <c r="C560" i="13"/>
  <c r="B652" i="9" l="1"/>
  <c r="A651" i="9"/>
  <c r="D1113" i="7"/>
  <c r="C1112" i="7"/>
  <c r="C1053" i="9"/>
  <c r="D1054" i="9"/>
  <c r="A477" i="13"/>
  <c r="B478" i="13"/>
  <c r="A468" i="7"/>
  <c r="B469" i="7"/>
  <c r="A742" i="9"/>
  <c r="B743" i="9"/>
  <c r="C561" i="13"/>
  <c r="A652" i="9" l="1"/>
  <c r="B653" i="9"/>
  <c r="D1055" i="9"/>
  <c r="C1054" i="9"/>
  <c r="D1114" i="7"/>
  <c r="C1113" i="7"/>
  <c r="B479" i="13"/>
  <c r="A478" i="13"/>
  <c r="A469" i="7"/>
  <c r="B470" i="7"/>
  <c r="A743" i="9"/>
  <c r="B744" i="9"/>
  <c r="C562" i="13"/>
  <c r="B654" i="9" l="1"/>
  <c r="A653" i="9"/>
  <c r="C1114" i="7"/>
  <c r="D1115" i="7"/>
  <c r="D1056" i="9"/>
  <c r="C1055" i="9"/>
  <c r="B480" i="13"/>
  <c r="A479" i="13"/>
  <c r="A470" i="7"/>
  <c r="B471" i="7"/>
  <c r="A744" i="9"/>
  <c r="B745" i="9"/>
  <c r="C563" i="13"/>
  <c r="A654" i="9" l="1"/>
  <c r="B655" i="9"/>
  <c r="C1056" i="9"/>
  <c r="D1057" i="9"/>
  <c r="C1115" i="7"/>
  <c r="D1116" i="7"/>
  <c r="B481" i="13"/>
  <c r="A480" i="13"/>
  <c r="A471" i="7"/>
  <c r="B472" i="7"/>
  <c r="A745" i="9"/>
  <c r="B746" i="9"/>
  <c r="C564" i="13"/>
  <c r="A655" i="9" l="1"/>
  <c r="B656" i="9"/>
  <c r="C1116" i="7"/>
  <c r="D1117" i="7"/>
  <c r="D1058" i="9"/>
  <c r="C1057" i="9"/>
  <c r="B482" i="13"/>
  <c r="A481" i="13"/>
  <c r="A472" i="7"/>
  <c r="B473" i="7"/>
  <c r="A746" i="9"/>
  <c r="B747" i="9"/>
  <c r="C565" i="13"/>
  <c r="A656" i="9" l="1"/>
  <c r="B657" i="9"/>
  <c r="C1058" i="9"/>
  <c r="D1059" i="9"/>
  <c r="C1117" i="7"/>
  <c r="D1118" i="7"/>
  <c r="A482" i="13"/>
  <c r="B483" i="13"/>
  <c r="A473" i="7"/>
  <c r="B474" i="7"/>
  <c r="A747" i="9"/>
  <c r="B748" i="9"/>
  <c r="C566" i="13"/>
  <c r="A657" i="9" l="1"/>
  <c r="B658" i="9"/>
  <c r="D1119" i="7"/>
  <c r="C1118" i="7"/>
  <c r="D1060" i="9"/>
  <c r="C1059" i="9"/>
  <c r="A483" i="13"/>
  <c r="B484" i="13"/>
  <c r="B475" i="7"/>
  <c r="A474" i="7"/>
  <c r="A748" i="9"/>
  <c r="B749" i="9"/>
  <c r="C567" i="13"/>
  <c r="A658" i="9" l="1"/>
  <c r="B659" i="9"/>
  <c r="D1061" i="9"/>
  <c r="C1060" i="9"/>
  <c r="D1120" i="7"/>
  <c r="C1119" i="7"/>
  <c r="A484" i="13"/>
  <c r="B485" i="13"/>
  <c r="A475" i="7"/>
  <c r="B476" i="7"/>
  <c r="A749" i="9"/>
  <c r="B750" i="9"/>
  <c r="C568" i="13"/>
  <c r="A659" i="9" l="1"/>
  <c r="B660" i="9"/>
  <c r="D1121" i="7"/>
  <c r="C1120" i="7"/>
  <c r="C1061" i="9"/>
  <c r="D1062" i="9"/>
  <c r="B486" i="13"/>
  <c r="A485" i="13"/>
  <c r="A476" i="7"/>
  <c r="B477" i="7"/>
  <c r="B751" i="9"/>
  <c r="A750" i="9"/>
  <c r="C569" i="13"/>
  <c r="A660" i="9" l="1"/>
  <c r="B661" i="9"/>
  <c r="C1062" i="9"/>
  <c r="D1063" i="9"/>
  <c r="C1121" i="7"/>
  <c r="D1122" i="7"/>
  <c r="A486" i="13"/>
  <c r="B487" i="13"/>
  <c r="A477" i="7"/>
  <c r="B478" i="7"/>
  <c r="A751" i="9"/>
  <c r="B752" i="9"/>
  <c r="C570" i="13"/>
  <c r="A661" i="9" l="1"/>
  <c r="B662" i="9"/>
  <c r="D1123" i="7"/>
  <c r="C1122" i="7"/>
  <c r="C1063" i="9"/>
  <c r="D1064" i="9"/>
  <c r="A487" i="13"/>
  <c r="B488" i="13"/>
  <c r="A478" i="7"/>
  <c r="B479" i="7"/>
  <c r="B753" i="9"/>
  <c r="A752" i="9"/>
  <c r="C571" i="13"/>
  <c r="A662" i="9" l="1"/>
  <c r="B663" i="9"/>
  <c r="D1065" i="9"/>
  <c r="C1064" i="9"/>
  <c r="D1124" i="7"/>
  <c r="C1123" i="7"/>
  <c r="A488" i="13"/>
  <c r="B489" i="13"/>
  <c r="B480" i="7"/>
  <c r="A479" i="7"/>
  <c r="A753" i="9"/>
  <c r="B754" i="9"/>
  <c r="C572" i="13"/>
  <c r="A663" i="9" l="1"/>
  <c r="B664" i="9"/>
  <c r="C1124" i="7"/>
  <c r="D1125" i="7"/>
  <c r="D1066" i="9"/>
  <c r="C1065" i="9"/>
  <c r="A489" i="13"/>
  <c r="B490" i="13"/>
  <c r="B481" i="7"/>
  <c r="A480" i="7"/>
  <c r="A754" i="9"/>
  <c r="B755" i="9"/>
  <c r="C573" i="13"/>
  <c r="A664" i="9" l="1"/>
  <c r="B665" i="9"/>
  <c r="C1066" i="9"/>
  <c r="D1067" i="9"/>
  <c r="C1125" i="7"/>
  <c r="D1126" i="7"/>
  <c r="A490" i="13"/>
  <c r="B491" i="13"/>
  <c r="A481" i="7"/>
  <c r="B482" i="7"/>
  <c r="A755" i="9"/>
  <c r="B756" i="9"/>
  <c r="C574" i="13"/>
  <c r="A665" i="9" l="1"/>
  <c r="B666" i="9"/>
  <c r="D1127" i="7"/>
  <c r="C1126" i="7"/>
  <c r="C1067" i="9"/>
  <c r="D1068" i="9"/>
  <c r="A491" i="13"/>
  <c r="B492" i="13"/>
  <c r="B483" i="7"/>
  <c r="A482" i="7"/>
  <c r="B757" i="9"/>
  <c r="A756" i="9"/>
  <c r="C575" i="13"/>
  <c r="A666" i="9" l="1"/>
  <c r="B667" i="9"/>
  <c r="A667" i="9" s="1"/>
  <c r="D1069" i="9"/>
  <c r="C1068" i="9"/>
  <c r="D1128" i="7"/>
  <c r="C1127" i="7"/>
  <c r="B493" i="13"/>
  <c r="A492" i="13"/>
  <c r="B484" i="7"/>
  <c r="A483" i="7"/>
  <c r="A757" i="9"/>
  <c r="B758" i="9"/>
  <c r="C576" i="13"/>
  <c r="D1129" i="7" l="1"/>
  <c r="C1128" i="7"/>
  <c r="D1070" i="9"/>
  <c r="C1069" i="9"/>
  <c r="B494" i="13"/>
  <c r="A493" i="13"/>
  <c r="A484" i="7"/>
  <c r="B485" i="7"/>
  <c r="A758" i="9"/>
  <c r="B759" i="9"/>
  <c r="C577" i="13"/>
  <c r="C1070" i="9" l="1"/>
  <c r="D1071" i="9"/>
  <c r="C1129" i="7"/>
  <c r="D1130" i="7"/>
  <c r="B495" i="13"/>
  <c r="A494" i="13"/>
  <c r="B486" i="7"/>
  <c r="A485" i="7"/>
  <c r="A759" i="9"/>
  <c r="B760" i="9"/>
  <c r="C578" i="13"/>
  <c r="C1130" i="7" l="1"/>
  <c r="D1131" i="7"/>
  <c r="C1071" i="9"/>
  <c r="D1072" i="9"/>
  <c r="B496" i="13"/>
  <c r="A495" i="13"/>
  <c r="A486" i="7"/>
  <c r="B487" i="7"/>
  <c r="B761" i="9"/>
  <c r="A760" i="9"/>
  <c r="B531" i="7"/>
  <c r="C579" i="13"/>
  <c r="D1073" i="9" l="1"/>
  <c r="C1072" i="9"/>
  <c r="D1132" i="7"/>
  <c r="C1131" i="7"/>
  <c r="B497" i="13"/>
  <c r="A496" i="13"/>
  <c r="B488" i="7"/>
  <c r="A487" i="7"/>
  <c r="A761" i="9"/>
  <c r="B762" i="9"/>
  <c r="A531" i="7"/>
  <c r="B532" i="7"/>
  <c r="C580" i="13"/>
  <c r="D1133" i="7" l="1"/>
  <c r="C1132" i="7"/>
  <c r="D1074" i="9"/>
  <c r="C1073" i="9"/>
  <c r="B498" i="13"/>
  <c r="A497" i="13"/>
  <c r="B489" i="7"/>
  <c r="A488" i="7"/>
  <c r="A762" i="9"/>
  <c r="B763" i="9"/>
  <c r="A532" i="7"/>
  <c r="B533" i="7"/>
  <c r="C581" i="13"/>
  <c r="C1074" i="9" l="1"/>
  <c r="D1075" i="9"/>
  <c r="D1134" i="7"/>
  <c r="C1133" i="7"/>
  <c r="A498" i="13"/>
  <c r="B499" i="13"/>
  <c r="A489" i="7"/>
  <c r="B490" i="7"/>
  <c r="A763" i="9"/>
  <c r="B764" i="9"/>
  <c r="A533" i="7"/>
  <c r="B534" i="7"/>
  <c r="C582" i="13"/>
  <c r="D1135" i="7" l="1"/>
  <c r="C1134" i="7"/>
  <c r="D1076" i="9"/>
  <c r="C1075" i="9"/>
  <c r="B500" i="13"/>
  <c r="A499" i="13"/>
  <c r="A490" i="7"/>
  <c r="B491" i="7"/>
  <c r="A764" i="9"/>
  <c r="B765" i="9"/>
  <c r="A534" i="7"/>
  <c r="B535" i="7"/>
  <c r="C583" i="13"/>
  <c r="C1076" i="9" l="1"/>
  <c r="D1077" i="9"/>
  <c r="D1136" i="7"/>
  <c r="C1135" i="7"/>
  <c r="A500" i="13"/>
  <c r="B501" i="13"/>
  <c r="A491" i="7"/>
  <c r="B492" i="7"/>
  <c r="B766" i="9"/>
  <c r="A765" i="9"/>
  <c r="A535" i="7"/>
  <c r="B536" i="7"/>
  <c r="C584" i="13"/>
  <c r="D1137" i="7" l="1"/>
  <c r="C1136" i="7"/>
  <c r="C1077" i="9"/>
  <c r="D1078" i="9"/>
  <c r="B502" i="13"/>
  <c r="A501" i="13"/>
  <c r="A492" i="7"/>
  <c r="B493" i="7"/>
  <c r="A766" i="9"/>
  <c r="B767" i="9"/>
  <c r="A536" i="7"/>
  <c r="B537" i="7"/>
  <c r="C585" i="13"/>
  <c r="D1079" i="9" l="1"/>
  <c r="C1078" i="9"/>
  <c r="D1138" i="7"/>
  <c r="C1137" i="7"/>
  <c r="A502" i="13"/>
  <c r="B503" i="13"/>
  <c r="A493" i="7"/>
  <c r="B494" i="7"/>
  <c r="B768" i="9"/>
  <c r="A767" i="9"/>
  <c r="A537" i="7"/>
  <c r="B538" i="7"/>
  <c r="C586" i="13"/>
  <c r="D1139" i="7" l="1"/>
  <c r="C1138" i="7"/>
  <c r="D1080" i="9"/>
  <c r="C1079" i="9"/>
  <c r="B504" i="13"/>
  <c r="A503" i="13"/>
  <c r="A494" i="7"/>
  <c r="B495" i="7"/>
  <c r="B769" i="9"/>
  <c r="A768" i="9"/>
  <c r="B539" i="7"/>
  <c r="A538" i="7"/>
  <c r="C587" i="13"/>
  <c r="C1080" i="9" l="1"/>
  <c r="D1081" i="9"/>
  <c r="D1140" i="7"/>
  <c r="C1139" i="7"/>
  <c r="B505" i="13"/>
  <c r="A504" i="13"/>
  <c r="A495" i="7"/>
  <c r="B496" i="7"/>
  <c r="B770" i="9"/>
  <c r="A769" i="9"/>
  <c r="A539" i="7"/>
  <c r="B540" i="7"/>
  <c r="C588" i="13"/>
  <c r="D1141" i="7" l="1"/>
  <c r="C1140" i="7"/>
  <c r="C1081" i="9"/>
  <c r="D1082" i="9"/>
  <c r="A505" i="13"/>
  <c r="B506" i="13"/>
  <c r="A496" i="7"/>
  <c r="B497" i="7"/>
  <c r="B771" i="9"/>
  <c r="A770" i="9"/>
  <c r="A540" i="7"/>
  <c r="B541" i="7"/>
  <c r="C589" i="13"/>
  <c r="D1083" i="9" l="1"/>
  <c r="C1082" i="9"/>
  <c r="C1141" i="7"/>
  <c r="D1142" i="7"/>
  <c r="A506" i="13"/>
  <c r="B507" i="13"/>
  <c r="A497" i="7"/>
  <c r="B498" i="7"/>
  <c r="A771" i="9"/>
  <c r="B772" i="9"/>
  <c r="A541" i="7"/>
  <c r="B542" i="7"/>
  <c r="C590" i="13"/>
  <c r="A498" i="7" l="1"/>
  <c r="B499" i="7"/>
  <c r="D1143" i="7"/>
  <c r="C1142" i="7"/>
  <c r="C1083" i="9"/>
  <c r="D1084" i="9"/>
  <c r="B508" i="13"/>
  <c r="A507" i="13"/>
  <c r="A772" i="9"/>
  <c r="B773" i="9"/>
  <c r="A542" i="7"/>
  <c r="B543" i="7"/>
  <c r="C591" i="13"/>
  <c r="C1143" i="7" l="1"/>
  <c r="D1144" i="7"/>
  <c r="C1084" i="9"/>
  <c r="D1085" i="9"/>
  <c r="B500" i="7"/>
  <c r="A499" i="7"/>
  <c r="A508" i="13"/>
  <c r="B509" i="13"/>
  <c r="A773" i="9"/>
  <c r="B774" i="9"/>
  <c r="A543" i="7"/>
  <c r="B544" i="7"/>
  <c r="C592" i="13"/>
  <c r="A500" i="7" l="1"/>
  <c r="B501" i="7"/>
  <c r="C1085" i="9"/>
  <c r="D1086" i="9"/>
  <c r="C1144" i="7"/>
  <c r="D1145" i="7"/>
  <c r="A509" i="13"/>
  <c r="B510" i="13"/>
  <c r="A774" i="9"/>
  <c r="B775" i="9"/>
  <c r="A544" i="7"/>
  <c r="B545" i="7"/>
  <c r="C593" i="13"/>
  <c r="A501" i="7" l="1"/>
  <c r="B502" i="7"/>
  <c r="C1145" i="7"/>
  <c r="D1146" i="7"/>
  <c r="D1087" i="9"/>
  <c r="C1086" i="9"/>
  <c r="A510" i="13"/>
  <c r="B511" i="13"/>
  <c r="A775" i="9"/>
  <c r="B776" i="9"/>
  <c r="A545" i="7"/>
  <c r="B546" i="7"/>
  <c r="C594" i="13"/>
  <c r="B503" i="7" l="1"/>
  <c r="A502" i="7"/>
  <c r="D1088" i="9"/>
  <c r="C1087" i="9"/>
  <c r="D1147" i="7"/>
  <c r="C1146" i="7"/>
  <c r="B512" i="13"/>
  <c r="A511" i="13"/>
  <c r="A776" i="9"/>
  <c r="B777" i="9"/>
  <c r="B547" i="7"/>
  <c r="A546" i="7"/>
  <c r="C595" i="13"/>
  <c r="A503" i="7" l="1"/>
  <c r="B504" i="7"/>
  <c r="D1148" i="7"/>
  <c r="C1147" i="7"/>
  <c r="C1088" i="9"/>
  <c r="D1089" i="9"/>
  <c r="A512" i="13"/>
  <c r="B513" i="13"/>
  <c r="A777" i="9"/>
  <c r="B778" i="9"/>
  <c r="B548" i="7"/>
  <c r="A547" i="7"/>
  <c r="C596" i="13"/>
  <c r="A504" i="7" l="1"/>
  <c r="B505" i="7"/>
  <c r="C1089" i="9"/>
  <c r="D1090" i="9"/>
  <c r="C1148" i="7"/>
  <c r="D1149" i="7"/>
  <c r="B514" i="13"/>
  <c r="A513" i="13"/>
  <c r="A778" i="9"/>
  <c r="B779" i="9"/>
  <c r="A548" i="7"/>
  <c r="B549" i="7"/>
  <c r="C597" i="13"/>
  <c r="A505" i="7" l="1"/>
  <c r="B506" i="7"/>
  <c r="D1150" i="7"/>
  <c r="C1149" i="7"/>
  <c r="D1091" i="9"/>
  <c r="C1090" i="9"/>
  <c r="A514" i="13"/>
  <c r="B515" i="13"/>
  <c r="A779" i="9"/>
  <c r="B780" i="9"/>
  <c r="A549" i="7"/>
  <c r="B550" i="7"/>
  <c r="C598" i="13"/>
  <c r="B507" i="7" l="1"/>
  <c r="A506" i="7"/>
  <c r="D1092" i="9"/>
  <c r="C1091" i="9"/>
  <c r="C1150" i="7"/>
  <c r="D1151" i="7"/>
  <c r="B516" i="13"/>
  <c r="A515" i="13"/>
  <c r="A780" i="9"/>
  <c r="B781" i="9"/>
  <c r="A550" i="7"/>
  <c r="B551" i="7"/>
  <c r="C599" i="13"/>
  <c r="B508" i="7" l="1"/>
  <c r="A507" i="7"/>
  <c r="C1151" i="7"/>
  <c r="D1152" i="7"/>
  <c r="C1092" i="9"/>
  <c r="D1093" i="9"/>
  <c r="A516" i="13"/>
  <c r="B517" i="13"/>
  <c r="A781" i="9"/>
  <c r="B782" i="9"/>
  <c r="B552" i="7"/>
  <c r="A551" i="7"/>
  <c r="C600" i="13"/>
  <c r="A508" i="7" l="1"/>
  <c r="B509" i="7"/>
  <c r="C1093" i="9"/>
  <c r="D1094" i="9"/>
  <c r="C1152" i="7"/>
  <c r="D1153" i="7"/>
  <c r="A517" i="13"/>
  <c r="B518" i="13"/>
  <c r="A782" i="9"/>
  <c r="B783" i="9"/>
  <c r="A552" i="7"/>
  <c r="B553" i="7"/>
  <c r="C601" i="13"/>
  <c r="B510" i="7" l="1"/>
  <c r="A509" i="7"/>
  <c r="D1154" i="7"/>
  <c r="C1153" i="7"/>
  <c r="D1095" i="9"/>
  <c r="C1094" i="9"/>
  <c r="A518" i="13"/>
  <c r="B519" i="13"/>
  <c r="A783" i="9"/>
  <c r="B784" i="9"/>
  <c r="A553" i="7"/>
  <c r="B554" i="7"/>
  <c r="C602" i="13"/>
  <c r="A510" i="7" l="1"/>
  <c r="B511" i="7"/>
  <c r="D1096" i="9"/>
  <c r="C1095" i="9"/>
  <c r="C1154" i="7"/>
  <c r="D1155" i="7"/>
  <c r="A519" i="13"/>
  <c r="B520" i="13"/>
  <c r="A784" i="9"/>
  <c r="B785" i="9"/>
  <c r="A554" i="7"/>
  <c r="B555" i="7"/>
  <c r="C603" i="13"/>
  <c r="A511" i="7" l="1"/>
  <c r="B512" i="7"/>
  <c r="D1156" i="7"/>
  <c r="C1155" i="7"/>
  <c r="C1096" i="9"/>
  <c r="D1097" i="9"/>
  <c r="B521" i="13"/>
  <c r="A520" i="13"/>
  <c r="A785" i="9"/>
  <c r="B786" i="9"/>
  <c r="A555" i="7"/>
  <c r="B556" i="7"/>
  <c r="C604" i="13"/>
  <c r="A512" i="7" l="1"/>
  <c r="B513" i="7"/>
  <c r="C1097" i="9"/>
  <c r="D1098" i="9"/>
  <c r="C1156" i="7"/>
  <c r="D1157" i="7"/>
  <c r="B522" i="13"/>
  <c r="A521" i="13"/>
  <c r="A786" i="9"/>
  <c r="B787" i="9"/>
  <c r="B557" i="7"/>
  <c r="A556" i="7"/>
  <c r="C605" i="13"/>
  <c r="A513" i="7" l="1"/>
  <c r="B514" i="7"/>
  <c r="D1158" i="7"/>
  <c r="C1157" i="7"/>
  <c r="C1098" i="9"/>
  <c r="D1099" i="9"/>
  <c r="A522" i="13"/>
  <c r="B523" i="13"/>
  <c r="A787" i="9"/>
  <c r="B788" i="9"/>
  <c r="A557" i="7"/>
  <c r="B558" i="7"/>
  <c r="C606" i="13"/>
  <c r="A514" i="7" l="1"/>
  <c r="B515" i="7"/>
  <c r="C1099" i="9"/>
  <c r="D1100" i="9"/>
  <c r="D1159" i="7"/>
  <c r="C1158" i="7"/>
  <c r="B524" i="13"/>
  <c r="A523" i="13"/>
  <c r="A788" i="9"/>
  <c r="B789" i="9"/>
  <c r="B559" i="7"/>
  <c r="A558" i="7"/>
  <c r="C607" i="13"/>
  <c r="A515" i="7" l="1"/>
  <c r="B516" i="7"/>
  <c r="D1160" i="7"/>
  <c r="C1159" i="7"/>
  <c r="D1101" i="9"/>
  <c r="C1100" i="9"/>
  <c r="A524" i="13"/>
  <c r="B525" i="13"/>
  <c r="A789" i="9"/>
  <c r="B790" i="9"/>
  <c r="A559" i="7"/>
  <c r="B560" i="7"/>
  <c r="C608" i="13"/>
  <c r="A516" i="7" l="1"/>
  <c r="B517" i="7"/>
  <c r="C1101" i="9"/>
  <c r="D1102" i="9"/>
  <c r="C1160" i="7"/>
  <c r="D1161" i="7"/>
  <c r="B526" i="13"/>
  <c r="A525" i="13"/>
  <c r="A790" i="9"/>
  <c r="B791" i="9"/>
  <c r="A560" i="7"/>
  <c r="B561" i="7"/>
  <c r="C609" i="13"/>
  <c r="A517" i="7" l="1"/>
  <c r="B518" i="7"/>
  <c r="C1161" i="7"/>
  <c r="D1162" i="7"/>
  <c r="C1102" i="9"/>
  <c r="D1103" i="9"/>
  <c r="B527" i="13"/>
  <c r="A526" i="13"/>
  <c r="A791" i="9"/>
  <c r="B792" i="9"/>
  <c r="A561" i="7"/>
  <c r="B562" i="7"/>
  <c r="C610" i="13"/>
  <c r="A518" i="7" l="1"/>
  <c r="B519" i="7"/>
  <c r="C1103" i="9"/>
  <c r="D1104" i="9"/>
  <c r="C1162" i="7"/>
  <c r="D1163" i="7"/>
  <c r="B528" i="13"/>
  <c r="A527" i="13"/>
  <c r="A792" i="9"/>
  <c r="B793" i="9"/>
  <c r="A562" i="7"/>
  <c r="B563" i="7"/>
  <c r="C611" i="13"/>
  <c r="A519" i="7" l="1"/>
  <c r="B520" i="7"/>
  <c r="C1163" i="7"/>
  <c r="D1164" i="7"/>
  <c r="D1105" i="9"/>
  <c r="C1104" i="9"/>
  <c r="B529" i="13"/>
  <c r="A528" i="13"/>
  <c r="A793" i="9"/>
  <c r="B794" i="9"/>
  <c r="A563" i="7"/>
  <c r="B564" i="7"/>
  <c r="C612" i="13"/>
  <c r="A520" i="7" l="1"/>
  <c r="B521" i="7"/>
  <c r="D1106" i="9"/>
  <c r="C1105" i="9"/>
  <c r="D1165" i="7"/>
  <c r="C1164" i="7"/>
  <c r="A529" i="13"/>
  <c r="B530" i="13"/>
  <c r="A794" i="9"/>
  <c r="B795" i="9"/>
  <c r="A564" i="7"/>
  <c r="B565" i="7"/>
  <c r="C613" i="13"/>
  <c r="A521" i="7" l="1"/>
  <c r="B522" i="7"/>
  <c r="D1166" i="7"/>
  <c r="C1165" i="7"/>
  <c r="C1106" i="9"/>
  <c r="D1107" i="9"/>
  <c r="A530" i="13"/>
  <c r="B531" i="13"/>
  <c r="A795" i="9"/>
  <c r="B796" i="9"/>
  <c r="A565" i="7"/>
  <c r="B566" i="7"/>
  <c r="C614" i="13"/>
  <c r="A522" i="7" l="1"/>
  <c r="B523" i="7"/>
  <c r="C1107" i="9"/>
  <c r="D1108" i="9"/>
  <c r="D1167" i="7"/>
  <c r="C1166" i="7"/>
  <c r="B532" i="13"/>
  <c r="A531" i="13"/>
  <c r="A796" i="9"/>
  <c r="B797" i="9"/>
  <c r="A566" i="7"/>
  <c r="B567" i="7"/>
  <c r="C615" i="13"/>
  <c r="A523" i="7" l="1"/>
  <c r="B524" i="7"/>
  <c r="D1168" i="7"/>
  <c r="C1167" i="7"/>
  <c r="D1109" i="9"/>
  <c r="C1108" i="9"/>
  <c r="A532" i="13"/>
  <c r="B533" i="13"/>
  <c r="A797" i="9"/>
  <c r="B798" i="9"/>
  <c r="A567" i="7"/>
  <c r="B568" i="7"/>
  <c r="C616" i="13"/>
  <c r="A524" i="7" l="1"/>
  <c r="B525" i="7"/>
  <c r="C1109" i="9"/>
  <c r="D1110" i="9"/>
  <c r="C1168" i="7"/>
  <c r="D1169" i="7"/>
  <c r="A533" i="13"/>
  <c r="B534" i="13"/>
  <c r="A798" i="9"/>
  <c r="B799" i="9"/>
  <c r="A568" i="7"/>
  <c r="B569" i="7"/>
  <c r="C617" i="13"/>
  <c r="A525" i="7" l="1"/>
  <c r="B526" i="7"/>
  <c r="D1170" i="7"/>
  <c r="C1169" i="7"/>
  <c r="C1110" i="9"/>
  <c r="D1111" i="9"/>
  <c r="A534" i="13"/>
  <c r="B535" i="13"/>
  <c r="A799" i="9"/>
  <c r="B800" i="9"/>
  <c r="A569" i="7"/>
  <c r="B570" i="7"/>
  <c r="C618" i="13"/>
  <c r="A526" i="7" l="1"/>
  <c r="B527" i="7"/>
  <c r="C1111" i="9"/>
  <c r="D1112" i="9"/>
  <c r="D1171" i="7"/>
  <c r="C1170" i="7"/>
  <c r="B536" i="13"/>
  <c r="A535" i="13"/>
  <c r="A800" i="9"/>
  <c r="B801" i="9"/>
  <c r="A570" i="7"/>
  <c r="B571" i="7"/>
  <c r="C619" i="13"/>
  <c r="A527" i="7" l="1"/>
  <c r="B528" i="7"/>
  <c r="C1171" i="7"/>
  <c r="D1172" i="7"/>
  <c r="C1112" i="9"/>
  <c r="D1113" i="9"/>
  <c r="A536" i="13"/>
  <c r="B537" i="13"/>
  <c r="A801" i="9"/>
  <c r="B802" i="9"/>
  <c r="A571" i="7"/>
  <c r="B572" i="7"/>
  <c r="C620" i="13"/>
  <c r="A528" i="7" l="1"/>
  <c r="B529" i="7"/>
  <c r="D1114" i="9"/>
  <c r="C1113" i="9"/>
  <c r="C1172" i="7"/>
  <c r="D1173" i="7"/>
  <c r="B538" i="13"/>
  <c r="A537" i="13"/>
  <c r="A802" i="9"/>
  <c r="B803" i="9"/>
  <c r="A572" i="7"/>
  <c r="B573" i="7"/>
  <c r="C621" i="13"/>
  <c r="A529" i="7" l="1"/>
  <c r="B530" i="7"/>
  <c r="A530" i="7" s="1"/>
  <c r="C1173" i="7"/>
  <c r="D1174" i="7"/>
  <c r="D1115" i="9"/>
  <c r="C1114" i="9"/>
  <c r="A538" i="13"/>
  <c r="B539" i="13"/>
  <c r="A803" i="9"/>
  <c r="B804" i="9"/>
  <c r="A573" i="7"/>
  <c r="B574" i="7"/>
  <c r="C622" i="13"/>
  <c r="C1115" i="9" l="1"/>
  <c r="D1116" i="9"/>
  <c r="C1174" i="7"/>
  <c r="D1175" i="7"/>
  <c r="B540" i="13"/>
  <c r="A539" i="13"/>
  <c r="B805" i="9"/>
  <c r="A804" i="9"/>
  <c r="A574" i="7"/>
  <c r="B575" i="7"/>
  <c r="C623" i="13"/>
  <c r="C1175" i="7" l="1"/>
  <c r="D1176" i="7"/>
  <c r="C1116" i="9"/>
  <c r="D1117" i="9"/>
  <c r="A540" i="13"/>
  <c r="B541" i="13"/>
  <c r="A805" i="9"/>
  <c r="B806" i="9"/>
  <c r="A575" i="7"/>
  <c r="B576" i="7"/>
  <c r="C624" i="13"/>
  <c r="D1118" i="9" l="1"/>
  <c r="C1117" i="9"/>
  <c r="C1176" i="7"/>
  <c r="D1177" i="7"/>
  <c r="A541" i="13"/>
  <c r="B542" i="13"/>
  <c r="B807" i="9"/>
  <c r="A806" i="9"/>
  <c r="A576" i="7"/>
  <c r="B577" i="7"/>
  <c r="C625" i="13"/>
  <c r="C1177" i="7" l="1"/>
  <c r="D1178" i="7"/>
  <c r="A577" i="7"/>
  <c r="B578" i="7"/>
  <c r="D1119" i="9"/>
  <c r="C1118" i="9"/>
  <c r="B543" i="13"/>
  <c r="A542" i="13"/>
  <c r="A807" i="9"/>
  <c r="B808" i="9"/>
  <c r="C626" i="13"/>
  <c r="B579" i="7" l="1"/>
  <c r="A578" i="7"/>
  <c r="D1179" i="7"/>
  <c r="C1178" i="7"/>
  <c r="C1119" i="9"/>
  <c r="D1120" i="9"/>
  <c r="A543" i="13"/>
  <c r="B544" i="13"/>
  <c r="A808" i="9"/>
  <c r="B809" i="9"/>
  <c r="C627" i="13"/>
  <c r="A579" i="7" l="1"/>
  <c r="B580" i="7"/>
  <c r="C1179" i="7"/>
  <c r="D1180" i="7"/>
  <c r="C1120" i="9"/>
  <c r="D1121" i="9"/>
  <c r="B545" i="13"/>
  <c r="A544" i="13"/>
  <c r="A809" i="9"/>
  <c r="B810" i="9"/>
  <c r="C628" i="13"/>
  <c r="A580" i="7" l="1"/>
  <c r="B581" i="7"/>
  <c r="D1122" i="9"/>
  <c r="C1121" i="9"/>
  <c r="C1180" i="7"/>
  <c r="D1181" i="7"/>
  <c r="A545" i="13"/>
  <c r="B546" i="13"/>
  <c r="A810" i="9"/>
  <c r="B811" i="9"/>
  <c r="C629" i="13"/>
  <c r="A581" i="7" l="1"/>
  <c r="B582" i="7"/>
  <c r="C1181" i="7"/>
  <c r="D1182" i="7"/>
  <c r="D1123" i="9"/>
  <c r="C1122" i="9"/>
  <c r="B547" i="13"/>
  <c r="A546" i="13"/>
  <c r="A811" i="9"/>
  <c r="B812" i="9"/>
  <c r="C630" i="13"/>
  <c r="B583" i="7" l="1"/>
  <c r="A582" i="7"/>
  <c r="D1124" i="9"/>
  <c r="C1123" i="9"/>
  <c r="C1182" i="7"/>
  <c r="D1183" i="7"/>
  <c r="B548" i="13"/>
  <c r="A547" i="13"/>
  <c r="A812" i="9"/>
  <c r="B813" i="9"/>
  <c r="C631" i="13"/>
  <c r="B584" i="7" l="1"/>
  <c r="A583" i="7"/>
  <c r="D1184" i="7"/>
  <c r="C1183" i="7"/>
  <c r="C1124" i="9"/>
  <c r="D1125" i="9"/>
  <c r="A548" i="13"/>
  <c r="B549" i="13"/>
  <c r="A813" i="9"/>
  <c r="B814" i="9"/>
  <c r="C632" i="13"/>
  <c r="A584" i="7" l="1"/>
  <c r="B585" i="7"/>
  <c r="D1126" i="9"/>
  <c r="C1125" i="9"/>
  <c r="C1184" i="7"/>
  <c r="D1185" i="7"/>
  <c r="A549" i="13"/>
  <c r="B550" i="13"/>
  <c r="A814" i="9"/>
  <c r="B815" i="9"/>
  <c r="C633" i="13"/>
  <c r="A585" i="7" l="1"/>
  <c r="B586" i="7"/>
  <c r="C1185" i="7"/>
  <c r="D1186" i="7"/>
  <c r="D1127" i="9"/>
  <c r="C1126" i="9"/>
  <c r="A550" i="13"/>
  <c r="B551" i="13"/>
  <c r="A815" i="9"/>
  <c r="B816" i="9"/>
  <c r="C634" i="13"/>
  <c r="A586" i="7" l="1"/>
  <c r="B587" i="7"/>
  <c r="C1127" i="9"/>
  <c r="D1128" i="9"/>
  <c r="C1186" i="7"/>
  <c r="D1187" i="7"/>
  <c r="B552" i="13"/>
  <c r="A551" i="13"/>
  <c r="B817" i="9"/>
  <c r="A816" i="9"/>
  <c r="C635" i="13"/>
  <c r="A587" i="7" l="1"/>
  <c r="B588" i="7"/>
  <c r="C1128" i="9"/>
  <c r="D1129" i="9"/>
  <c r="C1187" i="7"/>
  <c r="D1188" i="7"/>
  <c r="A552" i="13"/>
  <c r="B553" i="13"/>
  <c r="A817" i="9"/>
  <c r="B818" i="9"/>
  <c r="C636" i="13"/>
  <c r="A588" i="7" l="1"/>
  <c r="B589" i="7"/>
  <c r="C1129" i="9"/>
  <c r="D1130" i="9"/>
  <c r="D1189" i="7"/>
  <c r="C1188" i="7"/>
  <c r="B554" i="13"/>
  <c r="A553" i="13"/>
  <c r="A818" i="9"/>
  <c r="B819" i="9"/>
  <c r="C637" i="13"/>
  <c r="B590" i="7" l="1"/>
  <c r="A589" i="7"/>
  <c r="C1189" i="7"/>
  <c r="D1190" i="7"/>
  <c r="D1131" i="9"/>
  <c r="C1130" i="9"/>
  <c r="A554" i="13"/>
  <c r="B555" i="13"/>
  <c r="A819" i="9"/>
  <c r="B820" i="9"/>
  <c r="C638" i="13"/>
  <c r="B591" i="7" l="1"/>
  <c r="A590" i="7"/>
  <c r="C1131" i="9"/>
  <c r="D1132" i="9"/>
  <c r="C1190" i="7"/>
  <c r="D1191" i="7"/>
  <c r="B556" i="13"/>
  <c r="A555" i="13"/>
  <c r="B821" i="9"/>
  <c r="A820" i="9"/>
  <c r="C639" i="13"/>
  <c r="B592" i="7" l="1"/>
  <c r="A591" i="7"/>
  <c r="D1192" i="7"/>
  <c r="C1191" i="7"/>
  <c r="C1132" i="9"/>
  <c r="D1133" i="9"/>
  <c r="A556" i="13"/>
  <c r="B557" i="13"/>
  <c r="A821" i="9"/>
  <c r="B822" i="9"/>
  <c r="C640" i="13"/>
  <c r="B593" i="7" l="1"/>
  <c r="A592" i="7"/>
  <c r="D1134" i="9"/>
  <c r="C1133" i="9"/>
  <c r="D1193" i="7"/>
  <c r="C1192" i="7"/>
  <c r="B558" i="13"/>
  <c r="A557" i="13"/>
  <c r="A822" i="9"/>
  <c r="B823" i="9"/>
  <c r="C641" i="13"/>
  <c r="A593" i="7" l="1"/>
  <c r="B594" i="7"/>
  <c r="C1193" i="7"/>
  <c r="D1194" i="7"/>
  <c r="D1135" i="9"/>
  <c r="C1134" i="9"/>
  <c r="A558" i="13"/>
  <c r="B559" i="13"/>
  <c r="A823" i="9"/>
  <c r="B824" i="9"/>
  <c r="C642" i="13"/>
  <c r="B595" i="7" l="1"/>
  <c r="A594" i="7"/>
  <c r="D1136" i="9"/>
  <c r="C1135" i="9"/>
  <c r="D1195" i="7"/>
  <c r="C1194" i="7"/>
  <c r="B560" i="13"/>
  <c r="A559" i="13"/>
  <c r="B825" i="9"/>
  <c r="A824" i="9"/>
  <c r="C643" i="13"/>
  <c r="A595" i="7" l="1"/>
  <c r="B596" i="7"/>
  <c r="D1196" i="7"/>
  <c r="C1195" i="7"/>
  <c r="D1137" i="9"/>
  <c r="C1136" i="9"/>
  <c r="A560" i="13"/>
  <c r="B561" i="13"/>
  <c r="B826" i="9"/>
  <c r="A825" i="9"/>
  <c r="C644" i="13"/>
  <c r="A596" i="7" l="1"/>
  <c r="B597" i="7"/>
  <c r="C1137" i="9"/>
  <c r="D1138" i="9"/>
  <c r="C1196" i="7"/>
  <c r="D1197" i="7"/>
  <c r="A561" i="13"/>
  <c r="B562" i="13"/>
  <c r="A826" i="9"/>
  <c r="B827" i="9"/>
  <c r="B626" i="7"/>
  <c r="C645" i="13"/>
  <c r="A597" i="7" l="1"/>
  <c r="B598" i="7"/>
  <c r="D1139" i="9"/>
  <c r="C1138" i="9"/>
  <c r="C1197" i="7"/>
  <c r="D1198" i="7"/>
  <c r="B563" i="13"/>
  <c r="A562" i="13"/>
  <c r="A827" i="9"/>
  <c r="B828" i="9"/>
  <c r="A626" i="7"/>
  <c r="B627" i="7"/>
  <c r="C646" i="13"/>
  <c r="A598" i="7" l="1"/>
  <c r="B599" i="7"/>
  <c r="D1199" i="7"/>
  <c r="C1198" i="7"/>
  <c r="C1139" i="9"/>
  <c r="D1140" i="9"/>
  <c r="B564" i="13"/>
  <c r="A563" i="13"/>
  <c r="A828" i="9"/>
  <c r="B829" i="9"/>
  <c r="A627" i="7"/>
  <c r="B628" i="7"/>
  <c r="C647" i="13"/>
  <c r="B600" i="7" l="1"/>
  <c r="A599" i="7"/>
  <c r="D1141" i="9"/>
  <c r="C1140" i="9"/>
  <c r="D1200" i="7"/>
  <c r="C1199" i="7"/>
  <c r="A564" i="13"/>
  <c r="B565" i="13"/>
  <c r="B830" i="9"/>
  <c r="A829" i="9"/>
  <c r="A628" i="7"/>
  <c r="B629" i="7"/>
  <c r="C648" i="13"/>
  <c r="A600" i="7" l="1"/>
  <c r="B601" i="7"/>
  <c r="A830" i="9"/>
  <c r="B831" i="9"/>
  <c r="C1200" i="7"/>
  <c r="D1201" i="7"/>
  <c r="C1141" i="9"/>
  <c r="D1142" i="9"/>
  <c r="B566" i="13"/>
  <c r="A565" i="13"/>
  <c r="A629" i="7"/>
  <c r="B630" i="7"/>
  <c r="C649" i="13"/>
  <c r="A601" i="7" l="1"/>
  <c r="B602" i="7"/>
  <c r="C1142" i="9"/>
  <c r="D1143" i="9"/>
  <c r="B832" i="9"/>
  <c r="A831" i="9"/>
  <c r="D1202" i="7"/>
  <c r="C1201" i="7"/>
  <c r="A566" i="13"/>
  <c r="B567" i="13"/>
  <c r="A630" i="7"/>
  <c r="B631" i="7"/>
  <c r="C650" i="13"/>
  <c r="A602" i="7" l="1"/>
  <c r="B603" i="7"/>
  <c r="B833" i="9"/>
  <c r="A832" i="9"/>
  <c r="D1144" i="9"/>
  <c r="C1143" i="9"/>
  <c r="C1202" i="7"/>
  <c r="D1203" i="7"/>
  <c r="A567" i="13"/>
  <c r="B568" i="13"/>
  <c r="A631" i="7"/>
  <c r="B632" i="7"/>
  <c r="C651" i="13"/>
  <c r="A603" i="7" l="1"/>
  <c r="B604" i="7"/>
  <c r="D1145" i="9"/>
  <c r="C1144" i="9"/>
  <c r="D1204" i="7"/>
  <c r="C1203" i="7"/>
  <c r="B834" i="9"/>
  <c r="A833" i="9"/>
  <c r="A568" i="13"/>
  <c r="B569" i="13"/>
  <c r="A632" i="7"/>
  <c r="B633" i="7"/>
  <c r="C652" i="13"/>
  <c r="A604" i="7" l="1"/>
  <c r="B605" i="7"/>
  <c r="D1205" i="7"/>
  <c r="C1204" i="7"/>
  <c r="A834" i="9"/>
  <c r="B835" i="9"/>
  <c r="C1145" i="9"/>
  <c r="D1146" i="9"/>
  <c r="A569" i="13"/>
  <c r="B570" i="13"/>
  <c r="A633" i="7"/>
  <c r="B634" i="7"/>
  <c r="C653" i="13"/>
  <c r="A605" i="7" l="1"/>
  <c r="B606" i="7"/>
  <c r="B836" i="9"/>
  <c r="A835" i="9"/>
  <c r="C1146" i="9"/>
  <c r="D1147" i="9"/>
  <c r="D1206" i="7"/>
  <c r="C1205" i="7"/>
  <c r="A570" i="13"/>
  <c r="B571" i="13"/>
  <c r="A634" i="7"/>
  <c r="B635" i="7"/>
  <c r="C654" i="13"/>
  <c r="B607" i="7" l="1"/>
  <c r="A606" i="7"/>
  <c r="C1147" i="9"/>
  <c r="D1148" i="9"/>
  <c r="D1207" i="7"/>
  <c r="C1206" i="7"/>
  <c r="A836" i="9"/>
  <c r="B837" i="9"/>
  <c r="B572" i="13"/>
  <c r="A571" i="13"/>
  <c r="A635" i="7"/>
  <c r="B636" i="7"/>
  <c r="C655" i="13"/>
  <c r="A607" i="7" l="1"/>
  <c r="B608" i="7"/>
  <c r="D1208" i="7"/>
  <c r="C1207" i="7"/>
  <c r="A837" i="9"/>
  <c r="B838" i="9"/>
  <c r="C1148" i="9"/>
  <c r="D1149" i="9"/>
  <c r="B573" i="13"/>
  <c r="A572" i="13"/>
  <c r="A636" i="7"/>
  <c r="B637" i="7"/>
  <c r="C656" i="13"/>
  <c r="A608" i="7" l="1"/>
  <c r="B609" i="7"/>
  <c r="D1150" i="9"/>
  <c r="C1149" i="9"/>
  <c r="A838" i="9"/>
  <c r="B839" i="9"/>
  <c r="C1208" i="7"/>
  <c r="D1209" i="7"/>
  <c r="B574" i="13"/>
  <c r="A573" i="13"/>
  <c r="A637" i="7"/>
  <c r="B638" i="7"/>
  <c r="C657" i="13"/>
  <c r="A609" i="7" l="1"/>
  <c r="B610" i="7"/>
  <c r="C1209" i="7"/>
  <c r="D1210" i="7"/>
  <c r="A839" i="9"/>
  <c r="B840" i="9"/>
  <c r="D1151" i="9"/>
  <c r="C1150" i="9"/>
  <c r="B575" i="13"/>
  <c r="A574" i="13"/>
  <c r="A638" i="7"/>
  <c r="B639" i="7"/>
  <c r="C658" i="13"/>
  <c r="A610" i="7" l="1"/>
  <c r="B611" i="7"/>
  <c r="A840" i="9"/>
  <c r="B841" i="9"/>
  <c r="C1210" i="7"/>
  <c r="D1211" i="7"/>
  <c r="C1151" i="9"/>
  <c r="D1152" i="9"/>
  <c r="A575" i="13"/>
  <c r="B576" i="13"/>
  <c r="A639" i="7"/>
  <c r="B640" i="7"/>
  <c r="C659" i="13"/>
  <c r="A611" i="7" l="1"/>
  <c r="B612" i="7"/>
  <c r="C1152" i="9"/>
  <c r="D1153" i="9"/>
  <c r="A841" i="9"/>
  <c r="B842" i="9"/>
  <c r="D1212" i="7"/>
  <c r="C1211" i="7"/>
  <c r="B577" i="13"/>
  <c r="A576" i="13"/>
  <c r="A640" i="7"/>
  <c r="B641" i="7"/>
  <c r="C660" i="13"/>
  <c r="A612" i="7" l="1"/>
  <c r="B613" i="7"/>
  <c r="A842" i="9"/>
  <c r="B843" i="9"/>
  <c r="D1154" i="9"/>
  <c r="C1153" i="9"/>
  <c r="C1212" i="7"/>
  <c r="D1213" i="7"/>
  <c r="B578" i="13"/>
  <c r="A577" i="13"/>
  <c r="A641" i="7"/>
  <c r="B642" i="7"/>
  <c r="C661" i="13"/>
  <c r="A613" i="7" l="1"/>
  <c r="B614" i="7"/>
  <c r="D1155" i="9"/>
  <c r="C1154" i="9"/>
  <c r="D1214" i="7"/>
  <c r="C1213" i="7"/>
  <c r="A843" i="9"/>
  <c r="B844" i="9"/>
  <c r="B579" i="13"/>
  <c r="A578" i="13"/>
  <c r="A642" i="7"/>
  <c r="B643" i="7"/>
  <c r="C662" i="13"/>
  <c r="A614" i="7" l="1"/>
  <c r="B615" i="7"/>
  <c r="C1214" i="7"/>
  <c r="D1215" i="7"/>
  <c r="A844" i="9"/>
  <c r="B845" i="9"/>
  <c r="C1155" i="9"/>
  <c r="D1156" i="9"/>
  <c r="A579" i="13"/>
  <c r="B580" i="13"/>
  <c r="A643" i="7"/>
  <c r="B644" i="7"/>
  <c r="C663" i="13"/>
  <c r="A615" i="7" l="1"/>
  <c r="B616" i="7"/>
  <c r="A845" i="9"/>
  <c r="B846" i="9"/>
  <c r="C1156" i="9"/>
  <c r="D1157" i="9"/>
  <c r="C1215" i="7"/>
  <c r="D1216" i="7"/>
  <c r="B581" i="13"/>
  <c r="A580" i="13"/>
  <c r="A644" i="7"/>
  <c r="B645" i="7"/>
  <c r="C664" i="13"/>
  <c r="A616" i="7" l="1"/>
  <c r="B617" i="7"/>
  <c r="D1158" i="9"/>
  <c r="C1157" i="9"/>
  <c r="D1217" i="7"/>
  <c r="C1216" i="7"/>
  <c r="A846" i="9"/>
  <c r="B847" i="9"/>
  <c r="A581" i="13"/>
  <c r="B582" i="13"/>
  <c r="B646" i="7"/>
  <c r="A645" i="7"/>
  <c r="C665" i="13"/>
  <c r="A617" i="7" l="1"/>
  <c r="B618" i="7"/>
  <c r="D1218" i="7"/>
  <c r="C1217" i="7"/>
  <c r="B848" i="9"/>
  <c r="A847" i="9"/>
  <c r="D1159" i="9"/>
  <c r="C1158" i="9"/>
  <c r="A582" i="13"/>
  <c r="B583" i="13"/>
  <c r="B647" i="7"/>
  <c r="A646" i="7"/>
  <c r="C666" i="13"/>
  <c r="A618" i="7" l="1"/>
  <c r="B619" i="7"/>
  <c r="A848" i="9"/>
  <c r="B849" i="9"/>
  <c r="C1159" i="9"/>
  <c r="D1160" i="9"/>
  <c r="D1219" i="7"/>
  <c r="C1218" i="7"/>
  <c r="A583" i="13"/>
  <c r="B584" i="13"/>
  <c r="B648" i="7"/>
  <c r="A647" i="7"/>
  <c r="C667" i="13"/>
  <c r="A619" i="7" l="1"/>
  <c r="B620" i="7"/>
  <c r="D1161" i="9"/>
  <c r="C1160" i="9"/>
  <c r="A849" i="9"/>
  <c r="B850" i="9"/>
  <c r="D1220" i="7"/>
  <c r="C1219" i="7"/>
  <c r="B585" i="13"/>
  <c r="A584" i="13"/>
  <c r="B649" i="7"/>
  <c r="A648" i="7"/>
  <c r="C668" i="13"/>
  <c r="A620" i="7" l="1"/>
  <c r="B621" i="7"/>
  <c r="A850" i="9"/>
  <c r="B851" i="9"/>
  <c r="C1220" i="7"/>
  <c r="D1221" i="7"/>
  <c r="D1162" i="9"/>
  <c r="C1161" i="9"/>
  <c r="A585" i="13"/>
  <c r="B586" i="13"/>
  <c r="A649" i="7"/>
  <c r="B650" i="7"/>
  <c r="C669" i="13"/>
  <c r="A621" i="7" l="1"/>
  <c r="B622" i="7"/>
  <c r="D1222" i="7"/>
  <c r="C1221" i="7"/>
  <c r="A851" i="9"/>
  <c r="B852" i="9"/>
  <c r="D1163" i="9"/>
  <c r="C1162" i="9"/>
  <c r="A586" i="13"/>
  <c r="B587" i="13"/>
  <c r="A650" i="7"/>
  <c r="B651" i="7"/>
  <c r="C670" i="13"/>
  <c r="A622" i="7" l="1"/>
  <c r="B623" i="7"/>
  <c r="A852" i="9"/>
  <c r="B853" i="9"/>
  <c r="D1164" i="9"/>
  <c r="C1163" i="9"/>
  <c r="C1222" i="7"/>
  <c r="D1223" i="7"/>
  <c r="B588" i="13"/>
  <c r="A587" i="13"/>
  <c r="A651" i="7"/>
  <c r="B652" i="7"/>
  <c r="C671" i="13"/>
  <c r="A623" i="7" l="1"/>
  <c r="B624" i="7"/>
  <c r="C1164" i="9"/>
  <c r="D1165" i="9"/>
  <c r="D1224" i="7"/>
  <c r="C1223" i="7"/>
  <c r="A853" i="9"/>
  <c r="B854" i="9"/>
  <c r="B589" i="13"/>
  <c r="A588" i="13"/>
  <c r="A652" i="7"/>
  <c r="B653" i="7"/>
  <c r="C672" i="13"/>
  <c r="A624" i="7" l="1"/>
  <c r="B625" i="7"/>
  <c r="A625" i="7" s="1"/>
  <c r="D1225" i="7"/>
  <c r="C1224" i="7"/>
  <c r="A854" i="9"/>
  <c r="B855" i="9"/>
  <c r="D1166" i="9"/>
  <c r="C1165" i="9"/>
  <c r="A589" i="13"/>
  <c r="B590" i="13"/>
  <c r="A653" i="7"/>
  <c r="B654" i="7"/>
  <c r="C673" i="13"/>
  <c r="A855" i="9" l="1"/>
  <c r="B856" i="9"/>
  <c r="D1167" i="9"/>
  <c r="C1166" i="9"/>
  <c r="D1226" i="7"/>
  <c r="C1225" i="7"/>
  <c r="B591" i="13"/>
  <c r="A590" i="13"/>
  <c r="B655" i="7"/>
  <c r="A654" i="7"/>
  <c r="C674" i="13"/>
  <c r="D1168" i="9" l="1"/>
  <c r="C1167" i="9"/>
  <c r="A856" i="9"/>
  <c r="B857" i="9"/>
  <c r="D1227" i="7"/>
  <c r="C1226" i="7"/>
  <c r="B592" i="13"/>
  <c r="A591" i="13"/>
  <c r="A655" i="7"/>
  <c r="B656" i="7"/>
  <c r="C675" i="13"/>
  <c r="B858" i="9" l="1"/>
  <c r="A857" i="9"/>
  <c r="D1228" i="7"/>
  <c r="C1227" i="7"/>
  <c r="C1168" i="9"/>
  <c r="D1169" i="9"/>
  <c r="A592" i="13"/>
  <c r="B593" i="13"/>
  <c r="A656" i="7"/>
  <c r="B657" i="7"/>
  <c r="C676" i="13"/>
  <c r="D1229" i="7" l="1"/>
  <c r="C1228" i="7"/>
  <c r="C1169" i="9"/>
  <c r="D1170" i="9"/>
  <c r="A858" i="9"/>
  <c r="B859" i="9"/>
  <c r="A593" i="13"/>
  <c r="B594" i="13"/>
  <c r="A657" i="7"/>
  <c r="B658" i="7"/>
  <c r="C677" i="13"/>
  <c r="D1171" i="9" l="1"/>
  <c r="C1170" i="9"/>
  <c r="A859" i="9"/>
  <c r="B860" i="9"/>
  <c r="D1230" i="7"/>
  <c r="C1229" i="7"/>
  <c r="A594" i="13"/>
  <c r="B595" i="13"/>
  <c r="A658" i="7"/>
  <c r="B659" i="7"/>
  <c r="C678" i="13"/>
  <c r="A860" i="9" l="1"/>
  <c r="B861" i="9"/>
  <c r="D1231" i="7"/>
  <c r="C1230" i="7"/>
  <c r="C1171" i="9"/>
  <c r="D1172" i="9"/>
  <c r="A595" i="13"/>
  <c r="B596" i="13"/>
  <c r="A659" i="7"/>
  <c r="B660" i="7"/>
  <c r="C679" i="13"/>
  <c r="D1232" i="7" l="1"/>
  <c r="C1231" i="7"/>
  <c r="D1173" i="9"/>
  <c r="C1172" i="9"/>
  <c r="A861" i="9"/>
  <c r="B862" i="9"/>
  <c r="B597" i="13"/>
  <c r="A596" i="13"/>
  <c r="A660" i="7"/>
  <c r="B661" i="7"/>
  <c r="C680" i="13"/>
  <c r="C1173" i="9" l="1"/>
  <c r="D1174" i="9"/>
  <c r="B863" i="9"/>
  <c r="A862" i="9"/>
  <c r="D1233" i="7"/>
  <c r="C1232" i="7"/>
  <c r="A597" i="13"/>
  <c r="B598" i="13"/>
  <c r="A661" i="7"/>
  <c r="B662" i="7"/>
  <c r="C681" i="13"/>
  <c r="A863" i="9" l="1"/>
  <c r="B864" i="9"/>
  <c r="D1175" i="9"/>
  <c r="C1174" i="9"/>
  <c r="D1234" i="7"/>
  <c r="C1233" i="7"/>
  <c r="A598" i="13"/>
  <c r="B599" i="13"/>
  <c r="A662" i="7"/>
  <c r="B663" i="7"/>
  <c r="C682" i="13"/>
  <c r="D1176" i="9" l="1"/>
  <c r="C1175" i="9"/>
  <c r="B865" i="9"/>
  <c r="A864" i="9"/>
  <c r="C1234" i="7"/>
  <c r="D1235" i="7"/>
  <c r="A599" i="13"/>
  <c r="B600" i="13"/>
  <c r="A663" i="7"/>
  <c r="B664" i="7"/>
  <c r="C683" i="13"/>
  <c r="A865" i="9" l="1"/>
  <c r="B866" i="9"/>
  <c r="D1236" i="7"/>
  <c r="C1235" i="7"/>
  <c r="D1177" i="9"/>
  <c r="C1176" i="9"/>
  <c r="B601" i="13"/>
  <c r="A600" i="13"/>
  <c r="A664" i="7"/>
  <c r="B665" i="7"/>
  <c r="C684" i="13"/>
  <c r="C1236" i="7" l="1"/>
  <c r="D1237" i="7"/>
  <c r="A866" i="9"/>
  <c r="B867" i="9"/>
  <c r="D1178" i="9"/>
  <c r="C1177" i="9"/>
  <c r="B602" i="13"/>
  <c r="A601" i="13"/>
  <c r="A665" i="7"/>
  <c r="B666" i="7"/>
  <c r="C685" i="13"/>
  <c r="A867" i="9" l="1"/>
  <c r="B868" i="9"/>
  <c r="C1237" i="7"/>
  <c r="D1238" i="7"/>
  <c r="C1178" i="9"/>
  <c r="D1179" i="9"/>
  <c r="B603" i="13"/>
  <c r="A602" i="13"/>
  <c r="B667" i="7"/>
  <c r="A666" i="7"/>
  <c r="C686" i="13"/>
  <c r="C1238" i="7" l="1"/>
  <c r="D1239" i="7"/>
  <c r="D1180" i="9"/>
  <c r="C1179" i="9"/>
  <c r="A868" i="9"/>
  <c r="B869" i="9"/>
  <c r="A603" i="13"/>
  <c r="B604" i="13"/>
  <c r="A667" i="7"/>
  <c r="B668" i="7"/>
  <c r="C687" i="13"/>
  <c r="C1180" i="9" l="1"/>
  <c r="D1181" i="9"/>
  <c r="A869" i="9"/>
  <c r="B870" i="9"/>
  <c r="C1239" i="7"/>
  <c r="D1240" i="7"/>
  <c r="A604" i="13"/>
  <c r="B605" i="13"/>
  <c r="A668" i="7"/>
  <c r="B669" i="7"/>
  <c r="C688" i="13"/>
  <c r="B871" i="9" l="1"/>
  <c r="A870" i="9"/>
  <c r="D1241" i="7"/>
  <c r="C1240" i="7"/>
  <c r="D1182" i="9"/>
  <c r="C1181" i="9"/>
  <c r="A605" i="13"/>
  <c r="B606" i="13"/>
  <c r="A669" i="7"/>
  <c r="B670" i="7"/>
  <c r="C689" i="13"/>
  <c r="C1241" i="7" l="1"/>
  <c r="D1242" i="7"/>
  <c r="C1182" i="9"/>
  <c r="D1183" i="9"/>
  <c r="B872" i="9"/>
  <c r="A871" i="9"/>
  <c r="B607" i="13"/>
  <c r="A606" i="13"/>
  <c r="B671" i="7"/>
  <c r="A670" i="7"/>
  <c r="C690" i="13"/>
  <c r="C1183" i="9" l="1"/>
  <c r="D1184" i="9"/>
  <c r="C1242" i="7"/>
  <c r="D1243" i="7"/>
  <c r="A872" i="9"/>
  <c r="B873" i="9"/>
  <c r="A607" i="13"/>
  <c r="B608" i="13"/>
  <c r="A671" i="7"/>
  <c r="B672" i="7"/>
  <c r="C691" i="13"/>
  <c r="D1244" i="7" l="1"/>
  <c r="C1243" i="7"/>
  <c r="B874" i="9"/>
  <c r="A873" i="9"/>
  <c r="D1185" i="9"/>
  <c r="C1184" i="9"/>
  <c r="B609" i="13"/>
  <c r="A608" i="13"/>
  <c r="A672" i="7"/>
  <c r="B673" i="7"/>
  <c r="C692" i="13"/>
  <c r="A874" i="9" l="1"/>
  <c r="B875" i="9"/>
  <c r="D1186" i="9"/>
  <c r="C1185" i="9"/>
  <c r="D1245" i="7"/>
  <c r="C1244" i="7"/>
  <c r="A609" i="13"/>
  <c r="B610" i="13"/>
  <c r="A673" i="7"/>
  <c r="B674" i="7"/>
  <c r="C693" i="13"/>
  <c r="D1187" i="9" l="1"/>
  <c r="C1186" i="9"/>
  <c r="B876" i="9"/>
  <c r="A875" i="9"/>
  <c r="C1245" i="7"/>
  <c r="D1246" i="7"/>
  <c r="A610" i="13"/>
  <c r="B611" i="13"/>
  <c r="A674" i="7"/>
  <c r="B675" i="7"/>
  <c r="C694" i="13"/>
  <c r="A876" i="9" l="1"/>
  <c r="B877" i="9"/>
  <c r="C1246" i="7"/>
  <c r="D1247" i="7"/>
  <c r="C1187" i="9"/>
  <c r="D1188" i="9"/>
  <c r="A611" i="13"/>
  <c r="B612" i="13"/>
  <c r="A675" i="7"/>
  <c r="B676" i="7"/>
  <c r="C695" i="13"/>
  <c r="C1247" i="7" l="1"/>
  <c r="D1248" i="7"/>
  <c r="C1188" i="9"/>
  <c r="D1189" i="9"/>
  <c r="B878" i="9"/>
  <c r="A877" i="9"/>
  <c r="B613" i="13"/>
  <c r="A612" i="13"/>
  <c r="A676" i="7"/>
  <c r="B677" i="7"/>
  <c r="C696" i="13"/>
  <c r="C1189" i="9" l="1"/>
  <c r="D1190" i="9"/>
  <c r="C1248" i="7"/>
  <c r="D1249" i="7"/>
  <c r="B879" i="9"/>
  <c r="A878" i="9"/>
  <c r="B614" i="13"/>
  <c r="A613" i="13"/>
  <c r="A677" i="7"/>
  <c r="B678" i="7"/>
  <c r="C697" i="13"/>
  <c r="D1250" i="7" l="1"/>
  <c r="C1249" i="7"/>
  <c r="C1190" i="9"/>
  <c r="D1191" i="9"/>
  <c r="A879" i="9"/>
  <c r="B880" i="9"/>
  <c r="B615" i="13"/>
  <c r="A614" i="13"/>
  <c r="A678" i="7"/>
  <c r="B679" i="7"/>
  <c r="C698" i="13"/>
  <c r="D1192" i="9" l="1"/>
  <c r="C1191" i="9"/>
  <c r="A880" i="9"/>
  <c r="B881" i="9"/>
  <c r="C1250" i="7"/>
  <c r="D1251" i="7"/>
  <c r="B616" i="13"/>
  <c r="A615" i="13"/>
  <c r="A679" i="7"/>
  <c r="B680" i="7"/>
  <c r="C699" i="13"/>
  <c r="A881" i="9" l="1"/>
  <c r="B882" i="9"/>
  <c r="C1251" i="7"/>
  <c r="D1252" i="7"/>
  <c r="C1192" i="9"/>
  <c r="D1193" i="9"/>
  <c r="A616" i="13"/>
  <c r="B617" i="13"/>
  <c r="A680" i="7"/>
  <c r="B681" i="7"/>
  <c r="C700" i="13"/>
  <c r="D1253" i="7" l="1"/>
  <c r="C1252" i="7"/>
  <c r="C1193" i="9"/>
  <c r="D1194" i="9"/>
  <c r="B883" i="9"/>
  <c r="A882" i="9"/>
  <c r="B618" i="13"/>
  <c r="A617" i="13"/>
  <c r="A681" i="7"/>
  <c r="B682" i="7"/>
  <c r="C701" i="13"/>
  <c r="D1195" i="9" l="1"/>
  <c r="C1194" i="9"/>
  <c r="B884" i="9"/>
  <c r="A883" i="9"/>
  <c r="C1253" i="7"/>
  <c r="D1254" i="7"/>
  <c r="B619" i="13"/>
  <c r="A618" i="13"/>
  <c r="A682" i="7"/>
  <c r="B683" i="7"/>
  <c r="C702" i="13"/>
  <c r="A884" i="9" l="1"/>
  <c r="B885" i="9"/>
  <c r="D1255" i="7"/>
  <c r="C1254" i="7"/>
  <c r="C1195" i="9"/>
  <c r="D1196" i="9"/>
  <c r="A619" i="13"/>
  <c r="B620" i="13"/>
  <c r="A683" i="7"/>
  <c r="B684" i="7"/>
  <c r="C703" i="13"/>
  <c r="D1256" i="7" l="1"/>
  <c r="C1255" i="7"/>
  <c r="C1196" i="9"/>
  <c r="D1197" i="9"/>
  <c r="B886" i="9"/>
  <c r="A885" i="9"/>
  <c r="B621" i="13"/>
  <c r="A620" i="13"/>
  <c r="A684" i="7"/>
  <c r="B685" i="7"/>
  <c r="C704" i="13"/>
  <c r="C1197" i="9" l="1"/>
  <c r="D1198" i="9"/>
  <c r="B887" i="9"/>
  <c r="A886" i="9"/>
  <c r="D1257" i="7"/>
  <c r="C1256" i="7"/>
  <c r="B622" i="13"/>
  <c r="A621" i="13"/>
  <c r="A685" i="7"/>
  <c r="B686" i="7"/>
  <c r="C705" i="13"/>
  <c r="B888" i="9" l="1"/>
  <c r="A887" i="9"/>
  <c r="C1198" i="9"/>
  <c r="D1199" i="9"/>
  <c r="D1258" i="7"/>
  <c r="C1257" i="7"/>
  <c r="B623" i="13"/>
  <c r="A622" i="13"/>
  <c r="A686" i="7"/>
  <c r="B687" i="7"/>
  <c r="C706" i="13"/>
  <c r="C1199" i="9" l="1"/>
  <c r="D1200" i="9"/>
  <c r="C1258" i="7"/>
  <c r="D1259" i="7"/>
  <c r="A888" i="9"/>
  <c r="B889" i="9"/>
  <c r="B624" i="13"/>
  <c r="A623" i="13"/>
  <c r="A687" i="7"/>
  <c r="B688" i="7"/>
  <c r="C707" i="13"/>
  <c r="C1259" i="7" l="1"/>
  <c r="D1260" i="7"/>
  <c r="A889" i="9"/>
  <c r="B890" i="9"/>
  <c r="C1200" i="9"/>
  <c r="D1201" i="9"/>
  <c r="B625" i="13"/>
  <c r="A624" i="13"/>
  <c r="A688" i="7"/>
  <c r="B689" i="7"/>
  <c r="C708" i="13"/>
  <c r="B891" i="9" l="1"/>
  <c r="A890" i="9"/>
  <c r="C1201" i="9"/>
  <c r="D1202" i="9"/>
  <c r="C1260" i="7"/>
  <c r="D1261" i="7"/>
  <c r="A625" i="13"/>
  <c r="B626" i="13"/>
  <c r="A689" i="7"/>
  <c r="B690" i="7"/>
  <c r="C709" i="13"/>
  <c r="C1202" i="9" l="1"/>
  <c r="D1203" i="9"/>
  <c r="C1261" i="7"/>
  <c r="D1262" i="7"/>
  <c r="B892" i="9"/>
  <c r="A891" i="9"/>
  <c r="A626" i="13"/>
  <c r="B627" i="13"/>
  <c r="B691" i="7"/>
  <c r="A690" i="7"/>
  <c r="C710" i="13"/>
  <c r="D1263" i="7" l="1"/>
  <c r="C1262" i="7"/>
  <c r="C1203" i="9"/>
  <c r="D1204" i="9"/>
  <c r="B893" i="9"/>
  <c r="A892" i="9"/>
  <c r="A627" i="13"/>
  <c r="B628" i="13"/>
  <c r="A691" i="7"/>
  <c r="B692" i="7"/>
  <c r="C711" i="13"/>
  <c r="C1204" i="9" l="1"/>
  <c r="D1205" i="9"/>
  <c r="A893" i="9"/>
  <c r="B894" i="9"/>
  <c r="D1264" i="7"/>
  <c r="C1263" i="7"/>
  <c r="B629" i="13"/>
  <c r="A628" i="13"/>
  <c r="A692" i="7"/>
  <c r="B693" i="7"/>
  <c r="C712" i="13"/>
  <c r="C1264" i="7" l="1"/>
  <c r="D1265" i="7"/>
  <c r="A894" i="9"/>
  <c r="B895" i="9"/>
  <c r="C1205" i="9"/>
  <c r="D1206" i="9"/>
  <c r="B630" i="13"/>
  <c r="A629" i="13"/>
  <c r="A693" i="7"/>
  <c r="B694" i="7"/>
  <c r="C713" i="13"/>
  <c r="A895" i="9" l="1"/>
  <c r="B896" i="9"/>
  <c r="C1206" i="9"/>
  <c r="D1207" i="9"/>
  <c r="D1266" i="7"/>
  <c r="C1265" i="7"/>
  <c r="B631" i="13"/>
  <c r="A630" i="13"/>
  <c r="A694" i="7"/>
  <c r="B695" i="7"/>
  <c r="C714" i="13"/>
  <c r="C1207" i="9" l="1"/>
  <c r="D1208" i="9"/>
  <c r="A896" i="9"/>
  <c r="B897" i="9"/>
  <c r="D1267" i="7"/>
  <c r="C1266" i="7"/>
  <c r="B632" i="13"/>
  <c r="A631" i="13"/>
  <c r="A695" i="7"/>
  <c r="B696" i="7"/>
  <c r="C715" i="13"/>
  <c r="A897" i="9" l="1"/>
  <c r="B898" i="9"/>
  <c r="C1208" i="9"/>
  <c r="D1209" i="9"/>
  <c r="D1268" i="7"/>
  <c r="C1267" i="7"/>
  <c r="A632" i="13"/>
  <c r="B633" i="13"/>
  <c r="A696" i="7"/>
  <c r="B697" i="7"/>
  <c r="C716" i="13"/>
  <c r="D1210" i="9" l="1"/>
  <c r="C1209" i="9"/>
  <c r="A898" i="9"/>
  <c r="B899" i="9"/>
  <c r="D1269" i="7"/>
  <c r="C1268" i="7"/>
  <c r="B634" i="13"/>
  <c r="A633" i="13"/>
  <c r="A697" i="7"/>
  <c r="B698" i="7"/>
  <c r="C717" i="13"/>
  <c r="A899" i="9" l="1"/>
  <c r="B900" i="9"/>
  <c r="D1270" i="7"/>
  <c r="C1269" i="7"/>
  <c r="C1210" i="9"/>
  <c r="D1211" i="9"/>
  <c r="B635" i="13"/>
  <c r="A634" i="13"/>
  <c r="B699" i="7"/>
  <c r="A698" i="7"/>
  <c r="C718" i="13"/>
  <c r="D1271" i="7" l="1"/>
  <c r="C1270" i="7"/>
  <c r="C1211" i="9"/>
  <c r="D1212" i="9"/>
  <c r="A900" i="9"/>
  <c r="B901" i="9"/>
  <c r="B636" i="13"/>
  <c r="A635" i="13"/>
  <c r="A699" i="7"/>
  <c r="B700" i="7"/>
  <c r="C719" i="13"/>
  <c r="D1213" i="9" l="1"/>
  <c r="C1212" i="9"/>
  <c r="B902" i="9"/>
  <c r="A901" i="9"/>
  <c r="C1271" i="7"/>
  <c r="D1272" i="7"/>
  <c r="A636" i="13"/>
  <c r="B637" i="13"/>
  <c r="B701" i="7"/>
  <c r="A700" i="7"/>
  <c r="C720" i="13"/>
  <c r="B903" i="9" l="1"/>
  <c r="A902" i="9"/>
  <c r="D1273" i="7"/>
  <c r="C1272" i="7"/>
  <c r="D1214" i="9"/>
  <c r="C1213" i="9"/>
  <c r="A637" i="13"/>
  <c r="B638" i="13"/>
  <c r="B702" i="7"/>
  <c r="A701" i="7"/>
  <c r="C721" i="13"/>
  <c r="C1273" i="7" l="1"/>
  <c r="D1274" i="7"/>
  <c r="D1215" i="9"/>
  <c r="C1214" i="9"/>
  <c r="A903" i="9"/>
  <c r="B904" i="9"/>
  <c r="B639" i="13"/>
  <c r="A638" i="13"/>
  <c r="A702" i="7"/>
  <c r="B703" i="7"/>
  <c r="C722" i="13"/>
  <c r="D1216" i="9" l="1"/>
  <c r="C1215" i="9"/>
  <c r="A904" i="9"/>
  <c r="B905" i="9"/>
  <c r="C1274" i="7"/>
  <c r="D1275" i="7"/>
  <c r="A639" i="13"/>
  <c r="B640" i="13"/>
  <c r="A703" i="7"/>
  <c r="B704" i="7"/>
  <c r="C723" i="13"/>
  <c r="A905" i="9" l="1"/>
  <c r="B906" i="9"/>
  <c r="C1275" i="7"/>
  <c r="D1276" i="7"/>
  <c r="D1217" i="9"/>
  <c r="C1216" i="9"/>
  <c r="B641" i="13"/>
  <c r="A640" i="13"/>
  <c r="B705" i="7"/>
  <c r="A704" i="7"/>
  <c r="C724" i="13"/>
  <c r="D1277" i="7" l="1"/>
  <c r="C1276" i="7"/>
  <c r="A906" i="9"/>
  <c r="B907" i="9"/>
  <c r="D1218" i="9"/>
  <c r="C1217" i="9"/>
  <c r="A641" i="13"/>
  <c r="B642" i="13"/>
  <c r="A705" i="7"/>
  <c r="B706" i="7"/>
  <c r="C725" i="13"/>
  <c r="A907" i="9" l="1"/>
  <c r="B908" i="9"/>
  <c r="D1219" i="9"/>
  <c r="C1218" i="9"/>
  <c r="D1278" i="7"/>
  <c r="C1277" i="7"/>
  <c r="B643" i="13"/>
  <c r="A642" i="13"/>
  <c r="A706" i="7"/>
  <c r="B707" i="7"/>
  <c r="C726" i="13"/>
  <c r="D1220" i="9" l="1"/>
  <c r="C1219" i="9"/>
  <c r="A908" i="9"/>
  <c r="B909" i="9"/>
  <c r="D1279" i="7"/>
  <c r="C1278" i="7"/>
  <c r="B644" i="13"/>
  <c r="A643" i="13"/>
  <c r="B708" i="7"/>
  <c r="A707" i="7"/>
  <c r="C727" i="13"/>
  <c r="B910" i="9" l="1"/>
  <c r="A909" i="9"/>
  <c r="C1279" i="7"/>
  <c r="D1280" i="7"/>
  <c r="D1221" i="9"/>
  <c r="C1220" i="9"/>
  <c r="A644" i="13"/>
  <c r="B645" i="13"/>
  <c r="A708" i="7"/>
  <c r="B709" i="7"/>
  <c r="C728" i="13"/>
  <c r="D1281" i="7" l="1"/>
  <c r="C1280" i="7"/>
  <c r="C1221" i="9"/>
  <c r="D1222" i="9"/>
  <c r="A910" i="9"/>
  <c r="B911" i="9"/>
  <c r="B646" i="13"/>
  <c r="A645" i="13"/>
  <c r="A709" i="7"/>
  <c r="B710" i="7"/>
  <c r="C729" i="13"/>
  <c r="C1222" i="9" l="1"/>
  <c r="D1223" i="9"/>
  <c r="A911" i="9"/>
  <c r="B912" i="9"/>
  <c r="C1281" i="7"/>
  <c r="D1282" i="7"/>
  <c r="B647" i="13"/>
  <c r="A646" i="13"/>
  <c r="B711" i="7"/>
  <c r="A710" i="7"/>
  <c r="C730" i="13"/>
  <c r="B913" i="9" l="1"/>
  <c r="A912" i="9"/>
  <c r="D1283" i="7"/>
  <c r="C1282" i="7"/>
  <c r="C1223" i="9"/>
  <c r="D1224" i="9"/>
  <c r="A647" i="13"/>
  <c r="B648" i="13"/>
  <c r="A711" i="7"/>
  <c r="B712" i="7"/>
  <c r="C731" i="13"/>
  <c r="D1284" i="7" l="1"/>
  <c r="C1283" i="7"/>
  <c r="C1224" i="9"/>
  <c r="D1225" i="9"/>
  <c r="A913" i="9"/>
  <c r="B914" i="9"/>
  <c r="B649" i="13"/>
  <c r="A648" i="13"/>
  <c r="A712" i="7"/>
  <c r="B713" i="7"/>
  <c r="C732" i="13"/>
  <c r="D1226" i="9" l="1"/>
  <c r="C1225" i="9"/>
  <c r="A914" i="9"/>
  <c r="B915" i="9"/>
  <c r="D1285" i="7"/>
  <c r="C1284" i="7"/>
  <c r="A649" i="13"/>
  <c r="B650" i="13"/>
  <c r="A713" i="7"/>
  <c r="B714" i="7"/>
  <c r="C733" i="13"/>
  <c r="A915" i="9" l="1"/>
  <c r="B916" i="9"/>
  <c r="C1285" i="7"/>
  <c r="D1286" i="7"/>
  <c r="C1226" i="9"/>
  <c r="D1227" i="9"/>
  <c r="B651" i="13"/>
  <c r="A650" i="13"/>
  <c r="A714" i="7"/>
  <c r="B715" i="7"/>
  <c r="C734" i="13"/>
  <c r="C1286" i="7" l="1"/>
  <c r="D1287" i="7"/>
  <c r="C1227" i="9"/>
  <c r="D1228" i="9"/>
  <c r="B917" i="9"/>
  <c r="A916" i="9"/>
  <c r="B652" i="13"/>
  <c r="A651" i="13"/>
  <c r="A715" i="7"/>
  <c r="B716" i="7"/>
  <c r="C735" i="13"/>
  <c r="C1228" i="9" l="1"/>
  <c r="D1229" i="9"/>
  <c r="D1288" i="7"/>
  <c r="C1287" i="7"/>
  <c r="A917" i="9"/>
  <c r="B918" i="9"/>
  <c r="B653" i="13"/>
  <c r="A652" i="13"/>
  <c r="A716" i="7"/>
  <c r="B717" i="7"/>
  <c r="C736" i="13"/>
  <c r="D1289" i="7" l="1"/>
  <c r="C1288" i="7"/>
  <c r="B919" i="9"/>
  <c r="A918" i="9"/>
  <c r="C1229" i="9"/>
  <c r="D1230" i="9"/>
  <c r="A653" i="13"/>
  <c r="B654" i="13"/>
  <c r="B718" i="7"/>
  <c r="A717" i="7"/>
  <c r="C737" i="13"/>
  <c r="B920" i="9" l="1"/>
  <c r="A919" i="9"/>
  <c r="D1231" i="9"/>
  <c r="C1230" i="9"/>
  <c r="D1290" i="7"/>
  <c r="C1289" i="7"/>
  <c r="B655" i="13"/>
  <c r="A654" i="13"/>
  <c r="B719" i="7"/>
  <c r="A718" i="7"/>
  <c r="C738" i="13"/>
  <c r="D1232" i="9" l="1"/>
  <c r="C1231" i="9"/>
  <c r="D1291" i="7"/>
  <c r="C1290" i="7"/>
  <c r="A920" i="9"/>
  <c r="B921" i="9"/>
  <c r="B656" i="13"/>
  <c r="A655" i="13"/>
  <c r="B720" i="7"/>
  <c r="A719" i="7"/>
  <c r="C739" i="13"/>
  <c r="D1292" i="7" l="1"/>
  <c r="C1291" i="7"/>
  <c r="A921" i="9"/>
  <c r="B922" i="9"/>
  <c r="D1233" i="9"/>
  <c r="C1232" i="9"/>
  <c r="A656" i="13"/>
  <c r="B657" i="13"/>
  <c r="A720" i="7"/>
  <c r="B721" i="7"/>
  <c r="C740" i="13"/>
  <c r="B923" i="9" l="1"/>
  <c r="A922" i="9"/>
  <c r="C1233" i="9"/>
  <c r="D1234" i="9"/>
  <c r="C1292" i="7"/>
  <c r="D1293" i="7"/>
  <c r="A657" i="13"/>
  <c r="B658" i="13"/>
  <c r="A721" i="7"/>
  <c r="B722" i="7"/>
  <c r="C741" i="13"/>
  <c r="C1234" i="9" l="1"/>
  <c r="D1235" i="9"/>
  <c r="D1294" i="7"/>
  <c r="C1293" i="7"/>
  <c r="A923" i="9"/>
  <c r="B924" i="9"/>
  <c r="A658" i="13"/>
  <c r="B659" i="13"/>
  <c r="A722" i="7"/>
  <c r="B723" i="7"/>
  <c r="C742" i="13"/>
  <c r="D1295" i="7" l="1"/>
  <c r="C1294" i="7"/>
  <c r="A924" i="9"/>
  <c r="B925" i="9"/>
  <c r="D1236" i="9"/>
  <c r="C1235" i="9"/>
  <c r="A659" i="13"/>
  <c r="B660" i="13"/>
  <c r="B724" i="7"/>
  <c r="A723" i="7"/>
  <c r="C743" i="13"/>
  <c r="A925" i="9" l="1"/>
  <c r="B926" i="9"/>
  <c r="D1237" i="9"/>
  <c r="C1236" i="9"/>
  <c r="D1296" i="7"/>
  <c r="C1295" i="7"/>
  <c r="A660" i="13"/>
  <c r="B661" i="13"/>
  <c r="A724" i="7"/>
  <c r="B725" i="7"/>
  <c r="C744" i="13"/>
  <c r="D1238" i="9" l="1"/>
  <c r="C1237" i="9"/>
  <c r="A926" i="9"/>
  <c r="B927" i="9"/>
  <c r="D1297" i="7"/>
  <c r="C1296" i="7"/>
  <c r="B662" i="13"/>
  <c r="A661" i="13"/>
  <c r="A725" i="7"/>
  <c r="B726" i="7"/>
  <c r="C745" i="13"/>
  <c r="B928" i="9" l="1"/>
  <c r="A927" i="9"/>
  <c r="D1298" i="7"/>
  <c r="C1297" i="7"/>
  <c r="C1238" i="9"/>
  <c r="D1239" i="9"/>
  <c r="A662" i="13"/>
  <c r="B663" i="13"/>
  <c r="A726" i="7"/>
  <c r="B727" i="7"/>
  <c r="C746" i="13"/>
  <c r="D1299" i="7" l="1"/>
  <c r="C1298" i="7"/>
  <c r="D1240" i="9"/>
  <c r="C1239" i="9"/>
  <c r="A928" i="9"/>
  <c r="B929" i="9"/>
  <c r="B664" i="13"/>
  <c r="A663" i="13"/>
  <c r="A727" i="7"/>
  <c r="B728" i="7"/>
  <c r="C747" i="13"/>
  <c r="D1241" i="9" l="1"/>
  <c r="C1240" i="9"/>
  <c r="A929" i="9"/>
  <c r="B930" i="9"/>
  <c r="D1300" i="7"/>
  <c r="C1299" i="7"/>
  <c r="B665" i="13"/>
  <c r="A664" i="13"/>
  <c r="B729" i="7"/>
  <c r="A728" i="7"/>
  <c r="C748" i="13"/>
  <c r="B931" i="9" l="1"/>
  <c r="A930" i="9"/>
  <c r="D1301" i="7"/>
  <c r="C1300" i="7"/>
  <c r="D1242" i="9"/>
  <c r="C1241" i="9"/>
  <c r="A665" i="13"/>
  <c r="B666" i="13"/>
  <c r="B730" i="7"/>
  <c r="A729" i="7"/>
  <c r="C749" i="13"/>
  <c r="D1302" i="7" l="1"/>
  <c r="C1301" i="7"/>
  <c r="D1243" i="9"/>
  <c r="C1242" i="9"/>
  <c r="A931" i="9"/>
  <c r="B932" i="9"/>
  <c r="B667" i="13"/>
  <c r="A666" i="13"/>
  <c r="A730" i="7"/>
  <c r="B731" i="7"/>
  <c r="C750" i="13"/>
  <c r="D1244" i="9" l="1"/>
  <c r="C1243" i="9"/>
  <c r="A932" i="9"/>
  <c r="B933" i="9"/>
  <c r="C1302" i="7"/>
  <c r="D1303" i="7"/>
  <c r="A667" i="13"/>
  <c r="B668" i="13"/>
  <c r="B732" i="7"/>
  <c r="A731" i="7"/>
  <c r="C751" i="13"/>
  <c r="A933" i="9" l="1"/>
  <c r="B934" i="9"/>
  <c r="D1304" i="7"/>
  <c r="C1303" i="7"/>
  <c r="D1245" i="9"/>
  <c r="C1244" i="9"/>
  <c r="A668" i="13"/>
  <c r="B669" i="13"/>
  <c r="B733" i="7"/>
  <c r="A732" i="7"/>
  <c r="C752" i="13"/>
  <c r="C1304" i="7" l="1"/>
  <c r="D1305" i="7"/>
  <c r="A934" i="9"/>
  <c r="B935" i="9"/>
  <c r="D1246" i="9"/>
  <c r="C1245" i="9"/>
  <c r="A669" i="13"/>
  <c r="B670" i="13"/>
  <c r="A733" i="7"/>
  <c r="B734" i="7"/>
  <c r="C753" i="13"/>
  <c r="A935" i="9" l="1"/>
  <c r="B936" i="9"/>
  <c r="D1306" i="7"/>
  <c r="C1305" i="7"/>
  <c r="D1247" i="9"/>
  <c r="C1246" i="9"/>
  <c r="B671" i="13"/>
  <c r="A670" i="13"/>
  <c r="A734" i="7"/>
  <c r="B735" i="7"/>
  <c r="C754" i="13"/>
  <c r="D1307" i="7" l="1"/>
  <c r="C1306" i="7"/>
  <c r="A936" i="9"/>
  <c r="B937" i="9"/>
  <c r="D1248" i="9"/>
  <c r="C1247" i="9"/>
  <c r="B672" i="13"/>
  <c r="A671" i="13"/>
  <c r="A735" i="7"/>
  <c r="B736" i="7"/>
  <c r="C755" i="13"/>
  <c r="B938" i="9" l="1"/>
  <c r="A937" i="9"/>
  <c r="D1249" i="9"/>
  <c r="C1248" i="9"/>
  <c r="D1308" i="7"/>
  <c r="C1307" i="7"/>
  <c r="B673" i="13"/>
  <c r="A672" i="13"/>
  <c r="A736" i="7"/>
  <c r="B737" i="7"/>
  <c r="C756" i="13"/>
  <c r="D1250" i="9" l="1"/>
  <c r="C1249" i="9"/>
  <c r="C1308" i="7"/>
  <c r="D1309" i="7"/>
  <c r="A938" i="9"/>
  <c r="B939" i="9"/>
  <c r="A673" i="13"/>
  <c r="B674" i="13"/>
  <c r="B738" i="7"/>
  <c r="A737" i="7"/>
  <c r="C757" i="13"/>
  <c r="A939" i="9" l="1"/>
  <c r="B940" i="9"/>
  <c r="C1309" i="7"/>
  <c r="D1310" i="7"/>
  <c r="D1251" i="9"/>
  <c r="C1250" i="9"/>
  <c r="B675" i="13"/>
  <c r="A674" i="13"/>
  <c r="A738" i="7"/>
  <c r="B739" i="7"/>
  <c r="C758" i="13"/>
  <c r="D1311" i="7" l="1"/>
  <c r="C1310" i="7"/>
  <c r="B941" i="9"/>
  <c r="A940" i="9"/>
  <c r="D1252" i="9"/>
  <c r="C1251" i="9"/>
  <c r="B676" i="13"/>
  <c r="A675" i="13"/>
  <c r="B740" i="7"/>
  <c r="A739" i="7"/>
  <c r="C759" i="13"/>
  <c r="A941" i="9" l="1"/>
  <c r="B942" i="9"/>
  <c r="D1253" i="9"/>
  <c r="C1252" i="9"/>
  <c r="D1312" i="7"/>
  <c r="C1311" i="7"/>
  <c r="B677" i="13"/>
  <c r="A676" i="13"/>
  <c r="A740" i="7"/>
  <c r="B741" i="7"/>
  <c r="C760" i="13"/>
  <c r="C1253" i="9" l="1"/>
  <c r="D1254" i="9"/>
  <c r="A942" i="9"/>
  <c r="B943" i="9"/>
  <c r="C1312" i="7"/>
  <c r="D1313" i="7"/>
  <c r="A677" i="13"/>
  <c r="B678" i="13"/>
  <c r="B742" i="7"/>
  <c r="A741" i="7"/>
  <c r="C761" i="13"/>
  <c r="B944" i="9" l="1"/>
  <c r="A943" i="9"/>
  <c r="D1314" i="7"/>
  <c r="C1313" i="7"/>
  <c r="D1255" i="9"/>
  <c r="C1254" i="9"/>
  <c r="B679" i="13"/>
  <c r="A678" i="13"/>
  <c r="A742" i="7"/>
  <c r="B743" i="7"/>
  <c r="C762" i="13"/>
  <c r="C1314" i="7" l="1"/>
  <c r="D1315" i="7"/>
  <c r="C1255" i="9"/>
  <c r="D1256" i="9"/>
  <c r="A944" i="9"/>
  <c r="B945" i="9"/>
  <c r="A679" i="13"/>
  <c r="B680" i="13"/>
  <c r="A743" i="7"/>
  <c r="B744" i="7"/>
  <c r="C763" i="13"/>
  <c r="C1256" i="9" l="1"/>
  <c r="D1257" i="9"/>
  <c r="A945" i="9"/>
  <c r="B946" i="9"/>
  <c r="C1315" i="7"/>
  <c r="D1316" i="7"/>
  <c r="B681" i="13"/>
  <c r="A680" i="13"/>
  <c r="A744" i="7"/>
  <c r="B745" i="7"/>
  <c r="C764" i="13"/>
  <c r="A946" i="9" l="1"/>
  <c r="B947" i="9"/>
  <c r="C1316" i="7"/>
  <c r="D1317" i="7"/>
  <c r="D1258" i="9"/>
  <c r="C1257" i="9"/>
  <c r="B682" i="13"/>
  <c r="A681" i="13"/>
  <c r="A745" i="7"/>
  <c r="B746" i="7"/>
  <c r="C765" i="13"/>
  <c r="D1318" i="7" l="1"/>
  <c r="C1317" i="7"/>
  <c r="A947" i="9"/>
  <c r="B948" i="9"/>
  <c r="C1258" i="9"/>
  <c r="D1259" i="9"/>
  <c r="B683" i="13"/>
  <c r="A682" i="13"/>
  <c r="A746" i="7"/>
  <c r="B747" i="7"/>
  <c r="C766" i="13"/>
  <c r="A948" i="9" l="1"/>
  <c r="B949" i="9"/>
  <c r="C1259" i="9"/>
  <c r="D1260" i="9"/>
  <c r="D1319" i="7"/>
  <c r="C1318" i="7"/>
  <c r="B684" i="13"/>
  <c r="A683" i="13"/>
  <c r="A747" i="7"/>
  <c r="B748" i="7"/>
  <c r="C767" i="13"/>
  <c r="C1260" i="9" l="1"/>
  <c r="D1261" i="9"/>
  <c r="A949" i="9"/>
  <c r="B950" i="9"/>
  <c r="C1319" i="7"/>
  <c r="D1320" i="7"/>
  <c r="B685" i="13"/>
  <c r="A684" i="13"/>
  <c r="B749" i="7"/>
  <c r="A748" i="7"/>
  <c r="C768" i="13"/>
  <c r="A950" i="9" l="1"/>
  <c r="B951" i="9"/>
  <c r="D1321" i="7"/>
  <c r="C1320" i="7"/>
  <c r="C1261" i="9"/>
  <c r="D1262" i="9"/>
  <c r="B686" i="13"/>
  <c r="A685" i="13"/>
  <c r="A749" i="7"/>
  <c r="B750" i="7"/>
  <c r="C769" i="13"/>
  <c r="D1322" i="7" l="1"/>
  <c r="C1321" i="7"/>
  <c r="D1263" i="9"/>
  <c r="C1262" i="9"/>
  <c r="B952" i="9"/>
  <c r="A951" i="9"/>
  <c r="B687" i="13"/>
  <c r="A686" i="13"/>
  <c r="B751" i="7"/>
  <c r="A750" i="7"/>
  <c r="C770" i="13"/>
  <c r="C1263" i="9" l="1"/>
  <c r="D1264" i="9"/>
  <c r="A952" i="9"/>
  <c r="B953" i="9"/>
  <c r="D1323" i="7"/>
  <c r="C1322" i="7"/>
  <c r="B688" i="13"/>
  <c r="A687" i="13"/>
  <c r="A751" i="7"/>
  <c r="B752" i="7"/>
  <c r="C771" i="13"/>
  <c r="B954" i="9" l="1"/>
  <c r="A953" i="9"/>
  <c r="D1265" i="9"/>
  <c r="C1264" i="9"/>
  <c r="D1324" i="7"/>
  <c r="C1323" i="7"/>
  <c r="B689" i="13"/>
  <c r="A688" i="13"/>
  <c r="B753" i="7"/>
  <c r="A752" i="7"/>
  <c r="C772" i="13"/>
  <c r="C1265" i="9" l="1"/>
  <c r="D1266" i="9"/>
  <c r="C1324" i="7"/>
  <c r="D1325" i="7"/>
  <c r="A954" i="9"/>
  <c r="B955" i="9"/>
  <c r="B690" i="13"/>
  <c r="A689" i="13"/>
  <c r="A753" i="7"/>
  <c r="B754" i="7"/>
  <c r="C773" i="13"/>
  <c r="D1326" i="7" l="1"/>
  <c r="C1325" i="7"/>
  <c r="A955" i="9"/>
  <c r="B956" i="9"/>
  <c r="D1267" i="9"/>
  <c r="C1266" i="9"/>
  <c r="B691" i="13"/>
  <c r="A690" i="13"/>
  <c r="A754" i="7"/>
  <c r="B755" i="7"/>
  <c r="C774" i="13"/>
  <c r="A956" i="9" l="1"/>
  <c r="B957" i="9"/>
  <c r="D1268" i="9"/>
  <c r="C1267" i="9"/>
  <c r="D1327" i="7"/>
  <c r="C1326" i="7"/>
  <c r="B692" i="13"/>
  <c r="A691" i="13"/>
  <c r="A755" i="7"/>
  <c r="B756" i="7"/>
  <c r="C775" i="13"/>
  <c r="D1269" i="9" l="1"/>
  <c r="C1268" i="9"/>
  <c r="A957" i="9"/>
  <c r="B958" i="9"/>
  <c r="D1328" i="7"/>
  <c r="C1327" i="7"/>
  <c r="B693" i="13"/>
  <c r="A692" i="13"/>
  <c r="A756" i="7"/>
  <c r="B757" i="7"/>
  <c r="C776" i="13"/>
  <c r="A958" i="9" l="1"/>
  <c r="B959" i="9"/>
  <c r="D1329" i="7"/>
  <c r="C1328" i="7"/>
  <c r="D1270" i="9"/>
  <c r="C1269" i="9"/>
  <c r="B694" i="13"/>
  <c r="A693" i="13"/>
  <c r="A757" i="7"/>
  <c r="B758" i="7"/>
  <c r="C777" i="13"/>
  <c r="D1330" i="7" l="1"/>
  <c r="C1329" i="7"/>
  <c r="A959" i="9"/>
  <c r="B960" i="9"/>
  <c r="D1271" i="9"/>
  <c r="C1270" i="9"/>
  <c r="A694" i="13"/>
  <c r="B695" i="13"/>
  <c r="A758" i="7"/>
  <c r="B759" i="7"/>
  <c r="C778" i="13"/>
  <c r="A960" i="9" l="1"/>
  <c r="B961" i="9"/>
  <c r="D1272" i="9"/>
  <c r="C1271" i="9"/>
  <c r="C1330" i="7"/>
  <c r="D1331" i="7"/>
  <c r="B696" i="13"/>
  <c r="A695" i="13"/>
  <c r="A759" i="7"/>
  <c r="B760" i="7"/>
  <c r="C779" i="13"/>
  <c r="D1273" i="9" l="1"/>
  <c r="C1272" i="9"/>
  <c r="C1331" i="7"/>
  <c r="D1332" i="7"/>
  <c r="A961" i="9"/>
  <c r="B962" i="9"/>
  <c r="B697" i="13"/>
  <c r="A696" i="13"/>
  <c r="A760" i="7"/>
  <c r="B761" i="7"/>
  <c r="C780" i="13"/>
  <c r="D1333" i="7" l="1"/>
  <c r="C1332" i="7"/>
  <c r="A962" i="9"/>
  <c r="B963" i="9"/>
  <c r="D1274" i="9"/>
  <c r="C1273" i="9"/>
  <c r="B698" i="13"/>
  <c r="A697" i="13"/>
  <c r="A761" i="7"/>
  <c r="B762" i="7"/>
  <c r="C781" i="13"/>
  <c r="A963" i="9" l="1"/>
  <c r="B964" i="9"/>
  <c r="D1275" i="9"/>
  <c r="C1274" i="9"/>
  <c r="D1334" i="7"/>
  <c r="C1333" i="7"/>
  <c r="A698" i="13"/>
  <c r="B699" i="13"/>
  <c r="A762" i="7"/>
  <c r="B763" i="7"/>
  <c r="C782" i="13"/>
  <c r="D1276" i="9" l="1"/>
  <c r="C1275" i="9"/>
  <c r="A964" i="9"/>
  <c r="B965" i="9"/>
  <c r="D1335" i="7"/>
  <c r="C1334" i="7"/>
  <c r="B700" i="13"/>
  <c r="A699" i="13"/>
  <c r="A763" i="7"/>
  <c r="B764" i="7"/>
  <c r="C783" i="13"/>
  <c r="B966" i="9" l="1"/>
  <c r="A965" i="9"/>
  <c r="D1336" i="7"/>
  <c r="C1335" i="7"/>
  <c r="D1277" i="9"/>
  <c r="C1276" i="9"/>
  <c r="A700" i="13"/>
  <c r="B701" i="13"/>
  <c r="A764" i="7"/>
  <c r="B765" i="7"/>
  <c r="C784" i="13"/>
  <c r="D1337" i="7" l="1"/>
  <c r="C1336" i="7"/>
  <c r="D1278" i="9"/>
  <c r="C1277" i="9"/>
  <c r="A966" i="9"/>
  <c r="B967" i="9"/>
  <c r="B702" i="13"/>
  <c r="A701" i="13"/>
  <c r="B766" i="7"/>
  <c r="A765" i="7"/>
  <c r="C785" i="13"/>
  <c r="D1279" i="9" l="1"/>
  <c r="C1278" i="9"/>
  <c r="A967" i="9"/>
  <c r="B968" i="9"/>
  <c r="C1337" i="7"/>
  <c r="D1338" i="7"/>
  <c r="A702" i="13"/>
  <c r="B703" i="13"/>
  <c r="A766" i="7"/>
  <c r="B767" i="7"/>
  <c r="C786" i="13"/>
  <c r="A968" i="9" l="1"/>
  <c r="B969" i="9"/>
  <c r="D1339" i="7"/>
  <c r="C1338" i="7"/>
  <c r="D1280" i="9"/>
  <c r="C1279" i="9"/>
  <c r="A703" i="13"/>
  <c r="B704" i="13"/>
  <c r="A767" i="7"/>
  <c r="B768" i="7"/>
  <c r="C787" i="13"/>
  <c r="D1340" i="7" l="1"/>
  <c r="C1339" i="7"/>
  <c r="B970" i="9"/>
  <c r="A969" i="9"/>
  <c r="D1281" i="9"/>
  <c r="C1280" i="9"/>
  <c r="B705" i="13"/>
  <c r="A704" i="13"/>
  <c r="B769" i="7"/>
  <c r="A768" i="7"/>
  <c r="C788" i="13"/>
  <c r="A970" i="9" l="1"/>
  <c r="B971" i="9"/>
  <c r="C1281" i="9"/>
  <c r="D1282" i="9"/>
  <c r="D1341" i="7"/>
  <c r="C1340" i="7"/>
  <c r="A705" i="13"/>
  <c r="B706" i="13"/>
  <c r="A769" i="7"/>
  <c r="B770" i="7"/>
  <c r="C789" i="13"/>
  <c r="C1282" i="9" l="1"/>
  <c r="D1283" i="9"/>
  <c r="A971" i="9"/>
  <c r="B972" i="9"/>
  <c r="D1342" i="7"/>
  <c r="C1341" i="7"/>
  <c r="A706" i="13"/>
  <c r="B707" i="13"/>
  <c r="A770" i="7"/>
  <c r="B771" i="7"/>
  <c r="C790" i="13"/>
  <c r="A972" i="9" l="1"/>
  <c r="B973" i="9"/>
  <c r="D1284" i="9"/>
  <c r="C1283" i="9"/>
  <c r="C1342" i="7"/>
  <c r="D1343" i="7"/>
  <c r="A707" i="13"/>
  <c r="B708" i="13"/>
  <c r="B772" i="7"/>
  <c r="A771" i="7"/>
  <c r="C791" i="13"/>
  <c r="C1284" i="9" l="1"/>
  <c r="D1285" i="9"/>
  <c r="D1344" i="7"/>
  <c r="C1343" i="7"/>
  <c r="A973" i="9"/>
  <c r="B974" i="9"/>
  <c r="B709" i="13"/>
  <c r="A708" i="13"/>
  <c r="B773" i="7"/>
  <c r="A772" i="7"/>
  <c r="C792" i="13"/>
  <c r="D1345" i="7" l="1"/>
  <c r="C1344" i="7"/>
  <c r="A974" i="9"/>
  <c r="B975" i="9"/>
  <c r="C1285" i="9"/>
  <c r="D1286" i="9"/>
  <c r="B710" i="13"/>
  <c r="A709" i="13"/>
  <c r="A773" i="7"/>
  <c r="B774" i="7"/>
  <c r="C793" i="13"/>
  <c r="A975" i="9" l="1"/>
  <c r="B976" i="9"/>
  <c r="C1286" i="9"/>
  <c r="D1287" i="9"/>
  <c r="D1346" i="7"/>
  <c r="C1345" i="7"/>
  <c r="A710" i="13"/>
  <c r="B711" i="13"/>
  <c r="A774" i="7"/>
  <c r="B775" i="7"/>
  <c r="C794" i="13"/>
  <c r="C1287" i="9" l="1"/>
  <c r="D1288" i="9"/>
  <c r="A976" i="9"/>
  <c r="B977" i="9"/>
  <c r="D1347" i="7"/>
  <c r="C1346" i="7"/>
  <c r="B712" i="13"/>
  <c r="A711" i="13"/>
  <c r="A775" i="7"/>
  <c r="B776" i="7"/>
  <c r="C795" i="13"/>
  <c r="A977" i="9" l="1"/>
  <c r="B978" i="9"/>
  <c r="C1288" i="9"/>
  <c r="D1289" i="9"/>
  <c r="D1348" i="7"/>
  <c r="C1347" i="7"/>
  <c r="B713" i="13"/>
  <c r="A712" i="13"/>
  <c r="A776" i="7"/>
  <c r="B777" i="7"/>
  <c r="C796" i="13"/>
  <c r="C1289" i="9" l="1"/>
  <c r="D1290" i="9"/>
  <c r="A978" i="9"/>
  <c r="B979" i="9"/>
  <c r="C1348" i="7"/>
  <c r="D1349" i="7"/>
  <c r="A713" i="13"/>
  <c r="B714" i="13"/>
  <c r="A777" i="7"/>
  <c r="B778" i="7"/>
  <c r="C797" i="13"/>
  <c r="B980" i="9" l="1"/>
  <c r="A979" i="9"/>
  <c r="C1349" i="7"/>
  <c r="D1350" i="7"/>
  <c r="C1290" i="9"/>
  <c r="D1291" i="9"/>
  <c r="A714" i="13"/>
  <c r="B715" i="13"/>
  <c r="A778" i="7"/>
  <c r="B779" i="7"/>
  <c r="C798" i="13"/>
  <c r="C1350" i="7" l="1"/>
  <c r="D1351" i="7"/>
  <c r="C1291" i="9"/>
  <c r="D1292" i="9"/>
  <c r="A980" i="9"/>
  <c r="B981" i="9"/>
  <c r="A715" i="13"/>
  <c r="B716" i="13"/>
  <c r="A779" i="7"/>
  <c r="B780" i="7"/>
  <c r="C799" i="13"/>
  <c r="D1293" i="9" l="1"/>
  <c r="C1292" i="9"/>
  <c r="A981" i="9"/>
  <c r="B982" i="9"/>
  <c r="D1352" i="7"/>
  <c r="C1351" i="7"/>
  <c r="B717" i="13"/>
  <c r="A716" i="13"/>
  <c r="A780" i="7"/>
  <c r="B781" i="7"/>
  <c r="C800" i="13"/>
  <c r="A982" i="9" l="1"/>
  <c r="B983" i="9"/>
  <c r="C1352" i="7"/>
  <c r="D1353" i="7"/>
  <c r="D1294" i="9"/>
  <c r="C1293" i="9"/>
  <c r="A717" i="13"/>
  <c r="B718" i="13"/>
  <c r="B782" i="7"/>
  <c r="A781" i="7"/>
  <c r="C801" i="13"/>
  <c r="D1354" i="7" l="1"/>
  <c r="C1353" i="7"/>
  <c r="B984" i="9"/>
  <c r="A983" i="9"/>
  <c r="D1295" i="9"/>
  <c r="C1294" i="9"/>
  <c r="A718" i="13"/>
  <c r="B719" i="13"/>
  <c r="A782" i="7"/>
  <c r="B783" i="7"/>
  <c r="C802" i="13"/>
  <c r="B985" i="9" l="1"/>
  <c r="A984" i="9"/>
  <c r="D1296" i="9"/>
  <c r="C1295" i="9"/>
  <c r="C1354" i="7"/>
  <c r="D1355" i="7"/>
  <c r="A719" i="13"/>
  <c r="B720" i="13"/>
  <c r="B784" i="7"/>
  <c r="A783" i="7"/>
  <c r="C803" i="13"/>
  <c r="C1296" i="9" l="1"/>
  <c r="D1297" i="9"/>
  <c r="C1355" i="7"/>
  <c r="D1356" i="7"/>
  <c r="A985" i="9"/>
  <c r="B986" i="9"/>
  <c r="B721" i="13"/>
  <c r="A720" i="13"/>
  <c r="A784" i="7"/>
  <c r="B785" i="7"/>
  <c r="C804" i="13"/>
  <c r="C1356" i="7" l="1"/>
  <c r="D1357" i="7"/>
  <c r="A986" i="9"/>
  <c r="B987" i="9"/>
  <c r="C1297" i="9"/>
  <c r="D1298" i="9"/>
  <c r="B722" i="13"/>
  <c r="A721" i="13"/>
  <c r="A785" i="7"/>
  <c r="B786" i="7"/>
  <c r="C805" i="13"/>
  <c r="B988" i="9" l="1"/>
  <c r="A987" i="9"/>
  <c r="D1299" i="9"/>
  <c r="C1298" i="9"/>
  <c r="D1358" i="7"/>
  <c r="C1357" i="7"/>
  <c r="B723" i="13"/>
  <c r="A722" i="13"/>
  <c r="A786" i="7"/>
  <c r="B787" i="7"/>
  <c r="C806" i="13"/>
  <c r="A988" i="9" l="1"/>
  <c r="B989" i="9"/>
  <c r="C1358" i="7"/>
  <c r="D1359" i="7"/>
  <c r="D1300" i="9"/>
  <c r="C1299" i="9"/>
  <c r="A723" i="13"/>
  <c r="B724" i="13"/>
  <c r="A787" i="7"/>
  <c r="B788" i="7"/>
  <c r="C807" i="13"/>
  <c r="D1301" i="9" l="1"/>
  <c r="C1300" i="9"/>
  <c r="C1359" i="7"/>
  <c r="D1360" i="7"/>
  <c r="A989" i="9"/>
  <c r="B990" i="9"/>
  <c r="A724" i="13"/>
  <c r="B725" i="13"/>
  <c r="A788" i="7"/>
  <c r="B789" i="7"/>
  <c r="C808" i="13"/>
  <c r="A990" i="9" l="1"/>
  <c r="B991" i="9"/>
  <c r="D1302" i="9"/>
  <c r="C1301" i="9"/>
  <c r="D1361" i="7"/>
  <c r="C1360" i="7"/>
  <c r="A725" i="13"/>
  <c r="B726" i="13"/>
  <c r="A789" i="7"/>
  <c r="B790" i="7"/>
  <c r="C809" i="13"/>
  <c r="A991" i="9" l="1"/>
  <c r="B992" i="9"/>
  <c r="D1362" i="7"/>
  <c r="C1361" i="7"/>
  <c r="D1303" i="9"/>
  <c r="C1302" i="9"/>
  <c r="A726" i="13"/>
  <c r="B727" i="13"/>
  <c r="A790" i="7"/>
  <c r="B791" i="7"/>
  <c r="C810" i="13"/>
  <c r="A992" i="9" l="1"/>
  <c r="B993" i="9"/>
  <c r="D1304" i="9"/>
  <c r="C1303" i="9"/>
  <c r="D1363" i="7"/>
  <c r="C1362" i="7"/>
  <c r="A727" i="13"/>
  <c r="B728" i="13"/>
  <c r="B792" i="7"/>
  <c r="A791" i="7"/>
  <c r="C811" i="13"/>
  <c r="D1305" i="9" l="1"/>
  <c r="C1304" i="9"/>
  <c r="B994" i="9"/>
  <c r="A993" i="9"/>
  <c r="D1364" i="7"/>
  <c r="C1363" i="7"/>
  <c r="B729" i="13"/>
  <c r="A728" i="13"/>
  <c r="A792" i="7"/>
  <c r="B793" i="7"/>
  <c r="C812" i="13"/>
  <c r="B995" i="9" l="1"/>
  <c r="A994" i="9"/>
  <c r="D1365" i="7"/>
  <c r="C1364" i="7"/>
  <c r="D1306" i="9"/>
  <c r="C1305" i="9"/>
  <c r="A729" i="13"/>
  <c r="B730" i="13"/>
  <c r="A793" i="7"/>
  <c r="B794" i="7"/>
  <c r="C813" i="13"/>
  <c r="C1365" i="7" l="1"/>
  <c r="D1366" i="7"/>
  <c r="D1307" i="9"/>
  <c r="C1306" i="9"/>
  <c r="A995" i="9"/>
  <c r="B996" i="9"/>
  <c r="B731" i="13"/>
  <c r="A730" i="13"/>
  <c r="A794" i="7"/>
  <c r="B795" i="7"/>
  <c r="C814" i="13"/>
  <c r="D1308" i="9" l="1"/>
  <c r="C1307" i="9"/>
  <c r="D1367" i="7"/>
  <c r="C1366" i="7"/>
  <c r="B997" i="9"/>
  <c r="A996" i="9"/>
  <c r="B732" i="13"/>
  <c r="A731" i="13"/>
  <c r="A795" i="7"/>
  <c r="B796" i="7"/>
  <c r="C815" i="13"/>
  <c r="D1368" i="7" l="1"/>
  <c r="C1367" i="7"/>
  <c r="A997" i="9"/>
  <c r="B998" i="9"/>
  <c r="D1309" i="9"/>
  <c r="C1308" i="9"/>
  <c r="A732" i="13"/>
  <c r="B733" i="13"/>
  <c r="A796" i="7"/>
  <c r="B797" i="7"/>
  <c r="C816" i="13"/>
  <c r="A998" i="9" l="1"/>
  <c r="B999" i="9"/>
  <c r="D1310" i="9"/>
  <c r="C1309" i="9"/>
  <c r="D1369" i="7"/>
  <c r="C1368" i="7"/>
  <c r="B734" i="13"/>
  <c r="A733" i="13"/>
  <c r="B798" i="7"/>
  <c r="A797" i="7"/>
  <c r="C817" i="13"/>
  <c r="D1311" i="9" l="1"/>
  <c r="C1310" i="9"/>
  <c r="B1000" i="9"/>
  <c r="A999" i="9"/>
  <c r="C1369" i="7"/>
  <c r="D1370" i="7"/>
  <c r="B735" i="13"/>
  <c r="A734" i="13"/>
  <c r="A798" i="7"/>
  <c r="B799" i="7"/>
  <c r="C818" i="13"/>
  <c r="A1000" i="9" l="1"/>
  <c r="B1001" i="9"/>
  <c r="D1371" i="7"/>
  <c r="C1370" i="7"/>
  <c r="D1312" i="9"/>
  <c r="C1311" i="9"/>
  <c r="A735" i="13"/>
  <c r="B736" i="13"/>
  <c r="B800" i="7"/>
  <c r="A799" i="7"/>
  <c r="C819" i="13"/>
  <c r="D1313" i="9" l="1"/>
  <c r="C1312" i="9"/>
  <c r="C1371" i="7"/>
  <c r="D1372" i="7"/>
  <c r="A1001" i="9"/>
  <c r="B1002" i="9"/>
  <c r="B737" i="13"/>
  <c r="A736" i="13"/>
  <c r="B801" i="7"/>
  <c r="A800" i="7"/>
  <c r="C820" i="13"/>
  <c r="C1372" i="7" l="1"/>
  <c r="D1373" i="7"/>
  <c r="A1002" i="9"/>
  <c r="B1003" i="9"/>
  <c r="D1314" i="9"/>
  <c r="C1313" i="9"/>
  <c r="A737" i="13"/>
  <c r="B738" i="13"/>
  <c r="A801" i="7"/>
  <c r="B802" i="7"/>
  <c r="C821" i="13"/>
  <c r="A1003" i="9" l="1"/>
  <c r="B1004" i="9"/>
  <c r="C1373" i="7"/>
  <c r="D1374" i="7"/>
  <c r="A802" i="7"/>
  <c r="B803" i="7"/>
  <c r="C1314" i="9"/>
  <c r="D1315" i="9"/>
  <c r="A738" i="13"/>
  <c r="B739" i="13"/>
  <c r="C822" i="13"/>
  <c r="C1315" i="9" l="1"/>
  <c r="D1316" i="9"/>
  <c r="C1374" i="7"/>
  <c r="D1375" i="7"/>
  <c r="B804" i="7"/>
  <c r="A803" i="7"/>
  <c r="B1005" i="9"/>
  <c r="A1004" i="9"/>
  <c r="B740" i="13"/>
  <c r="A739" i="13"/>
  <c r="C823" i="13"/>
  <c r="C1375" i="7" l="1"/>
  <c r="D1376" i="7"/>
  <c r="A1005" i="9"/>
  <c r="B1006" i="9"/>
  <c r="C1316" i="9"/>
  <c r="D1317" i="9"/>
  <c r="A804" i="7"/>
  <c r="B805" i="7"/>
  <c r="A740" i="13"/>
  <c r="B741" i="13"/>
  <c r="C824" i="13"/>
  <c r="B806" i="7" l="1"/>
  <c r="A805" i="7"/>
  <c r="A1006" i="9"/>
  <c r="B1007" i="9"/>
  <c r="C1317" i="9"/>
  <c r="D1318" i="9"/>
  <c r="C1376" i="7"/>
  <c r="D1377" i="7"/>
  <c r="A741" i="13"/>
  <c r="B742" i="13"/>
  <c r="C825" i="13"/>
  <c r="C1377" i="7" l="1"/>
  <c r="D1378" i="7"/>
  <c r="A1007" i="9"/>
  <c r="B1008" i="9"/>
  <c r="C1318" i="9"/>
  <c r="D1319" i="9"/>
  <c r="A806" i="7"/>
  <c r="B807" i="7"/>
  <c r="B743" i="13"/>
  <c r="A742" i="13"/>
  <c r="C826" i="13"/>
  <c r="A807" i="7" l="1"/>
  <c r="B808" i="7"/>
  <c r="A1008" i="9"/>
  <c r="B1009" i="9"/>
  <c r="C1319" i="9"/>
  <c r="D1320" i="9"/>
  <c r="D1379" i="7"/>
  <c r="C1378" i="7"/>
  <c r="A743" i="13"/>
  <c r="B744" i="13"/>
  <c r="C827" i="13"/>
  <c r="B1010" i="9" l="1"/>
  <c r="A1009" i="9"/>
  <c r="C1379" i="7"/>
  <c r="D1380" i="7"/>
  <c r="C1320" i="9"/>
  <c r="D1321" i="9"/>
  <c r="A808" i="7"/>
  <c r="B809" i="7"/>
  <c r="B745" i="13"/>
  <c r="A744" i="13"/>
  <c r="C828" i="13"/>
  <c r="B1011" i="9" l="1"/>
  <c r="A1010" i="9"/>
  <c r="B810" i="7"/>
  <c r="A809" i="7"/>
  <c r="C1380" i="7"/>
  <c r="D1381" i="7"/>
  <c r="C1321" i="9"/>
  <c r="D1322" i="9"/>
  <c r="A745" i="13"/>
  <c r="B746" i="13"/>
  <c r="C829" i="13"/>
  <c r="C1381" i="7" l="1"/>
  <c r="D1382" i="7"/>
  <c r="B1012" i="9"/>
  <c r="A1011" i="9"/>
  <c r="C1322" i="9"/>
  <c r="D1323" i="9"/>
  <c r="A810" i="7"/>
  <c r="B811" i="7"/>
  <c r="A746" i="13"/>
  <c r="B747" i="13"/>
  <c r="C830" i="13"/>
  <c r="B812" i="7" l="1"/>
  <c r="A811" i="7"/>
  <c r="B1013" i="9"/>
  <c r="A1012" i="9"/>
  <c r="C1323" i="9"/>
  <c r="D1324" i="9"/>
  <c r="D1383" i="7"/>
  <c r="C1382" i="7"/>
  <c r="A747" i="13"/>
  <c r="B748" i="13"/>
  <c r="C831" i="13"/>
  <c r="D1384" i="7" l="1"/>
  <c r="C1383" i="7"/>
  <c r="A1013" i="9"/>
  <c r="B1014" i="9"/>
  <c r="C1324" i="9"/>
  <c r="D1325" i="9"/>
  <c r="A812" i="7"/>
  <c r="B813" i="7"/>
  <c r="A748" i="13"/>
  <c r="B749" i="13"/>
  <c r="C832" i="13"/>
  <c r="B814" i="7" l="1"/>
  <c r="A813" i="7"/>
  <c r="B1015" i="9"/>
  <c r="A1014" i="9"/>
  <c r="C1325" i="9"/>
  <c r="D1326" i="9"/>
  <c r="D1385" i="7"/>
  <c r="C1384" i="7"/>
  <c r="A749" i="13"/>
  <c r="B750" i="13"/>
  <c r="C833" i="13"/>
  <c r="D1386" i="7" l="1"/>
  <c r="C1385" i="7"/>
  <c r="B1016" i="9"/>
  <c r="A1015" i="9"/>
  <c r="D1327" i="9"/>
  <c r="C1326" i="9"/>
  <c r="A814" i="7"/>
  <c r="B815" i="7"/>
  <c r="B751" i="13"/>
  <c r="A750" i="13"/>
  <c r="C834" i="13"/>
  <c r="C1327" i="9" l="1"/>
  <c r="D1328" i="9"/>
  <c r="D1387" i="7"/>
  <c r="C1386" i="7"/>
  <c r="A815" i="7"/>
  <c r="B816" i="7"/>
  <c r="B1017" i="9"/>
  <c r="A1016" i="9"/>
  <c r="A751" i="13"/>
  <c r="B752" i="13"/>
  <c r="C835" i="13"/>
  <c r="A1017" i="9" l="1"/>
  <c r="B1018" i="9"/>
  <c r="D1388" i="7"/>
  <c r="C1387" i="7"/>
  <c r="A816" i="7"/>
  <c r="B817" i="7"/>
  <c r="C1328" i="9"/>
  <c r="D1329" i="9"/>
  <c r="B753" i="13"/>
  <c r="A752" i="13"/>
  <c r="C836" i="13"/>
  <c r="C1329" i="9" l="1"/>
  <c r="D1330" i="9"/>
  <c r="D1389" i="7"/>
  <c r="C1388" i="7"/>
  <c r="B818" i="7"/>
  <c r="A817" i="7"/>
  <c r="A1018" i="9"/>
  <c r="B1019" i="9"/>
  <c r="A753" i="13"/>
  <c r="B754" i="13"/>
  <c r="C837" i="13"/>
  <c r="A1019" i="9" l="1"/>
  <c r="B1020" i="9"/>
  <c r="D1390" i="7"/>
  <c r="C1389" i="7"/>
  <c r="C1330" i="9"/>
  <c r="D1331" i="9"/>
  <c r="A818" i="7"/>
  <c r="B819" i="7"/>
  <c r="B755" i="13"/>
  <c r="A754" i="13"/>
  <c r="C838" i="13"/>
  <c r="A819" i="7" l="1"/>
  <c r="B820" i="7"/>
  <c r="C1390" i="7"/>
  <c r="D1391" i="7"/>
  <c r="D1332" i="9"/>
  <c r="C1331" i="9"/>
  <c r="A1020" i="9"/>
  <c r="B1021" i="9"/>
  <c r="B756" i="13"/>
  <c r="A755" i="13"/>
  <c r="C839" i="13"/>
  <c r="A1021" i="9" l="1"/>
  <c r="B1022" i="9"/>
  <c r="D1392" i="7"/>
  <c r="C1391" i="7"/>
  <c r="A820" i="7"/>
  <c r="B821" i="7"/>
  <c r="D1333" i="9"/>
  <c r="C1332" i="9"/>
  <c r="B757" i="13"/>
  <c r="A756" i="13"/>
  <c r="C840" i="13"/>
  <c r="D1334" i="9" l="1"/>
  <c r="C1333" i="9"/>
  <c r="D1393" i="7"/>
  <c r="C1392" i="7"/>
  <c r="B822" i="7"/>
  <c r="A821" i="7"/>
  <c r="A1022" i="9"/>
  <c r="B1023" i="9"/>
  <c r="B758" i="13"/>
  <c r="A757" i="13"/>
  <c r="C841" i="13"/>
  <c r="A1023" i="9" l="1"/>
  <c r="B1024" i="9"/>
  <c r="D1394" i="7"/>
  <c r="C1393" i="7"/>
  <c r="B823" i="7"/>
  <c r="A822" i="7"/>
  <c r="D1335" i="9"/>
  <c r="C1334" i="9"/>
  <c r="A758" i="13"/>
  <c r="B759" i="13"/>
  <c r="C842" i="13"/>
  <c r="D1336" i="9" l="1"/>
  <c r="C1335" i="9"/>
  <c r="D1395" i="7"/>
  <c r="C1394" i="7"/>
  <c r="B1025" i="9"/>
  <c r="A1024" i="9"/>
  <c r="A823" i="7"/>
  <c r="B824" i="7"/>
  <c r="A759" i="13"/>
  <c r="B760" i="13"/>
  <c r="C843" i="13"/>
  <c r="A824" i="7" l="1"/>
  <c r="B825" i="7"/>
  <c r="D1396" i="7"/>
  <c r="C1395" i="7"/>
  <c r="A1025" i="9"/>
  <c r="B1026" i="9"/>
  <c r="D1337" i="9"/>
  <c r="C1336" i="9"/>
  <c r="A760" i="13"/>
  <c r="B761" i="13"/>
  <c r="C844" i="13"/>
  <c r="D1338" i="9" l="1"/>
  <c r="C1337" i="9"/>
  <c r="D1397" i="7"/>
  <c r="C1396" i="7"/>
  <c r="B1027" i="9"/>
  <c r="A1026" i="9"/>
  <c r="A825" i="7"/>
  <c r="B826" i="7"/>
  <c r="A761" i="13"/>
  <c r="B762" i="13"/>
  <c r="C845" i="13"/>
  <c r="B827" i="7" l="1"/>
  <c r="A826" i="7"/>
  <c r="C1397" i="7"/>
  <c r="D1398" i="7"/>
  <c r="A1027" i="9"/>
  <c r="B1028" i="9"/>
  <c r="D1339" i="9"/>
  <c r="C1338" i="9"/>
  <c r="A762" i="13"/>
  <c r="B763" i="13"/>
  <c r="C846" i="13"/>
  <c r="C1398" i="7" l="1"/>
  <c r="D1399" i="7"/>
  <c r="D1340" i="9"/>
  <c r="C1339" i="9"/>
  <c r="B1029" i="9"/>
  <c r="A1028" i="9"/>
  <c r="B828" i="7"/>
  <c r="A827" i="7"/>
  <c r="B764" i="13"/>
  <c r="A763" i="13"/>
  <c r="C847" i="13"/>
  <c r="A828" i="7" l="1"/>
  <c r="B829" i="7"/>
  <c r="C1340" i="9"/>
  <c r="D1341" i="9"/>
  <c r="D1400" i="7"/>
  <c r="C1399" i="7"/>
  <c r="B1030" i="9"/>
  <c r="A1029" i="9"/>
  <c r="B765" i="13"/>
  <c r="A764" i="13"/>
  <c r="C848" i="13"/>
  <c r="C1341" i="9" l="1"/>
  <c r="D1342" i="9"/>
  <c r="B1031" i="9"/>
  <c r="A1030" i="9"/>
  <c r="B830" i="7"/>
  <c r="A829" i="7"/>
  <c r="C1400" i="7"/>
  <c r="D1401" i="7"/>
  <c r="A765" i="13"/>
  <c r="B766" i="13"/>
  <c r="C849" i="13"/>
  <c r="D1402" i="7" l="1"/>
  <c r="C1401" i="7"/>
  <c r="A1031" i="9"/>
  <c r="B1032" i="9"/>
  <c r="C1342" i="9"/>
  <c r="D1343" i="9"/>
  <c r="B831" i="7"/>
  <c r="A830" i="7"/>
  <c r="A766" i="13"/>
  <c r="B767" i="13"/>
  <c r="C850" i="13"/>
  <c r="A1032" i="9" l="1"/>
  <c r="B1033" i="9"/>
  <c r="B832" i="7"/>
  <c r="A831" i="7"/>
  <c r="C1343" i="9"/>
  <c r="D1344" i="9"/>
  <c r="D1403" i="7"/>
  <c r="C1402" i="7"/>
  <c r="B768" i="13"/>
  <c r="A767" i="13"/>
  <c r="C851" i="13"/>
  <c r="D1404" i="7" l="1"/>
  <c r="C1403" i="7"/>
  <c r="A832" i="7"/>
  <c r="B833" i="7"/>
  <c r="D1345" i="9"/>
  <c r="C1344" i="9"/>
  <c r="A1033" i="9"/>
  <c r="B1034" i="9"/>
  <c r="B769" i="13"/>
  <c r="A768" i="13"/>
  <c r="C852" i="13"/>
  <c r="A1034" i="9" l="1"/>
  <c r="B1035" i="9"/>
  <c r="B834" i="7"/>
  <c r="A833" i="7"/>
  <c r="C1345" i="9"/>
  <c r="D1346" i="9"/>
  <c r="D1405" i="7"/>
  <c r="C1404" i="7"/>
  <c r="B770" i="13"/>
  <c r="A769" i="13"/>
  <c r="C853" i="13"/>
  <c r="C1405" i="7" l="1"/>
  <c r="D1406" i="7"/>
  <c r="B835" i="7"/>
  <c r="A834" i="7"/>
  <c r="C1346" i="9"/>
  <c r="D1347" i="9"/>
  <c r="B1036" i="9"/>
  <c r="A1035" i="9"/>
  <c r="A770" i="13"/>
  <c r="B771" i="13"/>
  <c r="C854" i="13"/>
  <c r="A1036" i="9" l="1"/>
  <c r="B1037" i="9"/>
  <c r="B836" i="7"/>
  <c r="A835" i="7"/>
  <c r="C1347" i="9"/>
  <c r="D1348" i="9"/>
  <c r="D1407" i="7"/>
  <c r="C1406" i="7"/>
  <c r="B772" i="13"/>
  <c r="A771" i="13"/>
  <c r="C855" i="13"/>
  <c r="D1408" i="7" l="1"/>
  <c r="C1407" i="7"/>
  <c r="B837" i="7"/>
  <c r="A836" i="7"/>
  <c r="C1348" i="9"/>
  <c r="D1349" i="9"/>
  <c r="A1037" i="9"/>
  <c r="B1038" i="9"/>
  <c r="B773" i="13"/>
  <c r="A772" i="13"/>
  <c r="C856" i="13"/>
  <c r="A1038" i="9" l="1"/>
  <c r="B1039" i="9"/>
  <c r="A837" i="7"/>
  <c r="B838" i="7"/>
  <c r="C1349" i="9"/>
  <c r="D1350" i="9"/>
  <c r="D1409" i="7"/>
  <c r="C1408" i="7"/>
  <c r="B774" i="13"/>
  <c r="A773" i="13"/>
  <c r="C857" i="13"/>
  <c r="A838" i="7" l="1"/>
  <c r="B839" i="7"/>
  <c r="D1410" i="7"/>
  <c r="C1409" i="7"/>
  <c r="C1350" i="9"/>
  <c r="D1351" i="9"/>
  <c r="A1039" i="9"/>
  <c r="B1040" i="9"/>
  <c r="B775" i="13"/>
  <c r="A774" i="13"/>
  <c r="C858" i="13"/>
  <c r="A1040" i="9" l="1"/>
  <c r="B1041" i="9"/>
  <c r="D1411" i="7"/>
  <c r="C1410" i="7"/>
  <c r="C1351" i="9"/>
  <c r="D1352" i="9"/>
  <c r="A839" i="7"/>
  <c r="B840" i="7"/>
  <c r="A775" i="13"/>
  <c r="B776" i="13"/>
  <c r="C859" i="13"/>
  <c r="A840" i="7" l="1"/>
  <c r="B841" i="7"/>
  <c r="D1412" i="7"/>
  <c r="C1411" i="7"/>
  <c r="C1352" i="9"/>
  <c r="D1353" i="9"/>
  <c r="B1042" i="9"/>
  <c r="A1041" i="9"/>
  <c r="A776" i="13"/>
  <c r="B777" i="13"/>
  <c r="C860" i="13"/>
  <c r="B1043" i="9" l="1"/>
  <c r="A1042" i="9"/>
  <c r="D1413" i="7"/>
  <c r="C1412" i="7"/>
  <c r="C1353" i="9"/>
  <c r="D1354" i="9"/>
  <c r="B842" i="7"/>
  <c r="A841" i="7"/>
  <c r="A777" i="13"/>
  <c r="B778" i="13"/>
  <c r="C861" i="13"/>
  <c r="B843" i="7" l="1"/>
  <c r="A842" i="7"/>
  <c r="D1414" i="7"/>
  <c r="C1413" i="7"/>
  <c r="C1354" i="9"/>
  <c r="D1355" i="9"/>
  <c r="A1043" i="9"/>
  <c r="B1044" i="9"/>
  <c r="B779" i="13"/>
  <c r="A778" i="13"/>
  <c r="C862" i="13"/>
  <c r="A1044" i="9" l="1"/>
  <c r="B1045" i="9"/>
  <c r="D1415" i="7"/>
  <c r="C1414" i="7"/>
  <c r="D1356" i="9"/>
  <c r="C1355" i="9"/>
  <c r="A843" i="7"/>
  <c r="B844" i="7"/>
  <c r="A779" i="13"/>
  <c r="B780" i="13"/>
  <c r="C863" i="13"/>
  <c r="D1416" i="7" l="1"/>
  <c r="C1415" i="7"/>
  <c r="A1045" i="9"/>
  <c r="B1046" i="9"/>
  <c r="A844" i="7"/>
  <c r="B845" i="7"/>
  <c r="C1356" i="9"/>
  <c r="D1357" i="9"/>
  <c r="B781" i="13"/>
  <c r="A780" i="13"/>
  <c r="C864" i="13"/>
  <c r="C1357" i="9" l="1"/>
  <c r="D1358" i="9"/>
  <c r="A1046" i="9"/>
  <c r="B1047" i="9"/>
  <c r="A845" i="7"/>
  <c r="B846" i="7"/>
  <c r="D1417" i="7"/>
  <c r="C1416" i="7"/>
  <c r="A781" i="13"/>
  <c r="B782" i="13"/>
  <c r="C865" i="13"/>
  <c r="A1047" i="9" l="1"/>
  <c r="B1048" i="9"/>
  <c r="D1418" i="7"/>
  <c r="C1417" i="7"/>
  <c r="A846" i="7"/>
  <c r="B847" i="7"/>
  <c r="C1358" i="9"/>
  <c r="D1359" i="9"/>
  <c r="B783" i="13"/>
  <c r="A782" i="13"/>
  <c r="C866" i="13"/>
  <c r="D1360" i="9" l="1"/>
  <c r="C1359" i="9"/>
  <c r="C1418" i="7"/>
  <c r="D1419" i="7"/>
  <c r="A847" i="7"/>
  <c r="B848" i="7"/>
  <c r="A1048" i="9"/>
  <c r="B1049" i="9"/>
  <c r="A783" i="13"/>
  <c r="B784" i="13"/>
  <c r="C867" i="13"/>
  <c r="A848" i="7" l="1"/>
  <c r="B849" i="7"/>
  <c r="A1049" i="9"/>
  <c r="B1050" i="9"/>
  <c r="C1419" i="7"/>
  <c r="D1420" i="7"/>
  <c r="D1361" i="9"/>
  <c r="C1360" i="9"/>
  <c r="B785" i="13"/>
  <c r="A784" i="13"/>
  <c r="C868" i="13"/>
  <c r="A1050" i="9" l="1"/>
  <c r="B1051" i="9"/>
  <c r="C1420" i="7"/>
  <c r="D1421" i="7"/>
  <c r="A849" i="7"/>
  <c r="B850" i="7"/>
  <c r="C1361" i="9"/>
  <c r="D1362" i="9"/>
  <c r="A785" i="13"/>
  <c r="B786" i="13"/>
  <c r="C869" i="13"/>
  <c r="D1363" i="9" l="1"/>
  <c r="C1362" i="9"/>
  <c r="C1421" i="7"/>
  <c r="D1422" i="7"/>
  <c r="A850" i="7"/>
  <c r="B851" i="7"/>
  <c r="A1051" i="9"/>
  <c r="B1052" i="9"/>
  <c r="B787" i="13"/>
  <c r="A786" i="13"/>
  <c r="C870" i="13"/>
  <c r="A1052" i="9" l="1"/>
  <c r="B1053" i="9"/>
  <c r="C1422" i="7"/>
  <c r="D1423" i="7"/>
  <c r="A851" i="7"/>
  <c r="B852" i="7"/>
  <c r="D1364" i="9"/>
  <c r="C1363" i="9"/>
  <c r="B788" i="13"/>
  <c r="A787" i="13"/>
  <c r="C871" i="13"/>
  <c r="C1423" i="7" l="1"/>
  <c r="D1424" i="7"/>
  <c r="D1365" i="9"/>
  <c r="C1364" i="9"/>
  <c r="A852" i="7"/>
  <c r="B853" i="7"/>
  <c r="A1053" i="9"/>
  <c r="B1054" i="9"/>
  <c r="B789" i="13"/>
  <c r="A788" i="13"/>
  <c r="C872" i="13"/>
  <c r="A1054" i="9" l="1"/>
  <c r="B1055" i="9"/>
  <c r="D1366" i="9"/>
  <c r="C1365" i="9"/>
  <c r="A853" i="7"/>
  <c r="B854" i="7"/>
  <c r="C1424" i="7"/>
  <c r="D1425" i="7"/>
  <c r="B790" i="13"/>
  <c r="A789" i="13"/>
  <c r="C873" i="13"/>
  <c r="C1425" i="7" l="1"/>
  <c r="D1426" i="7"/>
  <c r="C1366" i="9"/>
  <c r="D1367" i="9"/>
  <c r="A854" i="7"/>
  <c r="B855" i="7"/>
  <c r="A1055" i="9"/>
  <c r="B1056" i="9"/>
  <c r="A790" i="13"/>
  <c r="B791" i="13"/>
  <c r="C874" i="13"/>
  <c r="A1056" i="9" l="1"/>
  <c r="B1057" i="9"/>
  <c r="C1367" i="9"/>
  <c r="D1368" i="9"/>
  <c r="A855" i="7"/>
  <c r="B856" i="7"/>
  <c r="D1427" i="7"/>
  <c r="C1426" i="7"/>
  <c r="B792" i="13"/>
  <c r="A791" i="13"/>
  <c r="C875" i="13"/>
  <c r="D1369" i="9" l="1"/>
  <c r="C1368" i="9"/>
  <c r="D1428" i="7"/>
  <c r="C1427" i="7"/>
  <c r="B857" i="7"/>
  <c r="A856" i="7"/>
  <c r="A1057" i="9"/>
  <c r="B1058" i="9"/>
  <c r="B793" i="13"/>
  <c r="A792" i="13"/>
  <c r="C876" i="13"/>
  <c r="A1058" i="9" l="1"/>
  <c r="B1059" i="9"/>
  <c r="C1428" i="7"/>
  <c r="D1429" i="7"/>
  <c r="B858" i="7"/>
  <c r="A857" i="7"/>
  <c r="D1370" i="9"/>
  <c r="C1369" i="9"/>
  <c r="B794" i="13"/>
  <c r="A793" i="13"/>
  <c r="C877" i="13"/>
  <c r="C1429" i="7" l="1"/>
  <c r="D1430" i="7"/>
  <c r="C1370" i="9"/>
  <c r="D1371" i="9"/>
  <c r="A1059" i="9"/>
  <c r="B1060" i="9"/>
  <c r="A858" i="7"/>
  <c r="B859" i="7"/>
  <c r="B795" i="13"/>
  <c r="A794" i="13"/>
  <c r="C878" i="13"/>
  <c r="A859" i="7" l="1"/>
  <c r="B860" i="7"/>
  <c r="C1371" i="9"/>
  <c r="D1372" i="9"/>
  <c r="B1061" i="9"/>
  <c r="A1060" i="9"/>
  <c r="D1431" i="7"/>
  <c r="C1430" i="7"/>
  <c r="B796" i="13"/>
  <c r="A795" i="13"/>
  <c r="C879" i="13"/>
  <c r="C1372" i="9" l="1"/>
  <c r="D1373" i="9"/>
  <c r="C1431" i="7"/>
  <c r="D1432" i="7"/>
  <c r="B861" i="7"/>
  <c r="A860" i="7"/>
  <c r="A1061" i="9"/>
  <c r="B1062" i="9"/>
  <c r="B797" i="13"/>
  <c r="A796" i="13"/>
  <c r="C880" i="13"/>
  <c r="A1062" i="9" l="1"/>
  <c r="B1063" i="9"/>
  <c r="D1433" i="7"/>
  <c r="C1432" i="7"/>
  <c r="D1374" i="9"/>
  <c r="C1373" i="9"/>
  <c r="A861" i="7"/>
  <c r="B862" i="7"/>
  <c r="B798" i="13"/>
  <c r="A797" i="13"/>
  <c r="C881" i="13"/>
  <c r="A862" i="7" l="1"/>
  <c r="B863" i="7"/>
  <c r="D1434" i="7"/>
  <c r="C1433" i="7"/>
  <c r="A1063" i="9"/>
  <c r="B1064" i="9"/>
  <c r="C1374" i="9"/>
  <c r="D1375" i="9"/>
  <c r="B799" i="13"/>
  <c r="A798" i="13"/>
  <c r="C882" i="13"/>
  <c r="C1375" i="9" l="1"/>
  <c r="D1376" i="9"/>
  <c r="C1434" i="7"/>
  <c r="D1435" i="7"/>
  <c r="A1064" i="9"/>
  <c r="B1065" i="9"/>
  <c r="A863" i="7"/>
  <c r="B864" i="7"/>
  <c r="B800" i="13"/>
  <c r="A799" i="13"/>
  <c r="C883" i="13"/>
  <c r="A864" i="7" l="1"/>
  <c r="B865" i="7"/>
  <c r="D1436" i="7"/>
  <c r="C1435" i="7"/>
  <c r="A1065" i="9"/>
  <c r="B1066" i="9"/>
  <c r="C1376" i="9"/>
  <c r="D1377" i="9"/>
  <c r="B801" i="13"/>
  <c r="A800" i="13"/>
  <c r="C884" i="13"/>
  <c r="D1378" i="9" l="1"/>
  <c r="C1377" i="9"/>
  <c r="D1437" i="7"/>
  <c r="C1436" i="7"/>
  <c r="A1066" i="9"/>
  <c r="B1067" i="9"/>
  <c r="A865" i="7"/>
  <c r="B866" i="7"/>
  <c r="B802" i="13"/>
  <c r="A801" i="13"/>
  <c r="C885" i="13"/>
  <c r="D1438" i="7" l="1"/>
  <c r="C1437" i="7"/>
  <c r="A1067" i="9"/>
  <c r="B1068" i="9"/>
  <c r="A866" i="7"/>
  <c r="B867" i="7"/>
  <c r="D1379" i="9"/>
  <c r="C1378" i="9"/>
  <c r="B803" i="13"/>
  <c r="A802" i="13"/>
  <c r="C886" i="13"/>
  <c r="A1068" i="9" l="1"/>
  <c r="B1069" i="9"/>
  <c r="C1379" i="9"/>
  <c r="D1380" i="9"/>
  <c r="B868" i="7"/>
  <c r="A867" i="7"/>
  <c r="D1439" i="7"/>
  <c r="C1438" i="7"/>
  <c r="B804" i="13"/>
  <c r="A803" i="13"/>
  <c r="C887" i="13"/>
  <c r="C1380" i="9" l="1"/>
  <c r="D1381" i="9"/>
  <c r="D1440" i="7"/>
  <c r="C1439" i="7"/>
  <c r="A1069" i="9"/>
  <c r="B1070" i="9"/>
  <c r="A868" i="7"/>
  <c r="B869" i="7"/>
  <c r="A804" i="13"/>
  <c r="B805" i="13"/>
  <c r="C888" i="13"/>
  <c r="D1441" i="7" l="1"/>
  <c r="C1440" i="7"/>
  <c r="A869" i="7"/>
  <c r="B870" i="7"/>
  <c r="A1070" i="9"/>
  <c r="B1071" i="9"/>
  <c r="D1382" i="9"/>
  <c r="C1381" i="9"/>
  <c r="A805" i="13"/>
  <c r="B806" i="13"/>
  <c r="C889" i="13"/>
  <c r="A870" i="7" l="1"/>
  <c r="B871" i="7"/>
  <c r="D1383" i="9"/>
  <c r="C1382" i="9"/>
  <c r="A1071" i="9"/>
  <c r="B1072" i="9"/>
  <c r="C1441" i="7"/>
  <c r="D1442" i="7"/>
  <c r="A806" i="13"/>
  <c r="B807" i="13"/>
  <c r="C890" i="13"/>
  <c r="C1383" i="9" l="1"/>
  <c r="D1384" i="9"/>
  <c r="C1442" i="7"/>
  <c r="D1443" i="7"/>
  <c r="B1073" i="9"/>
  <c r="A1072" i="9"/>
  <c r="B872" i="7"/>
  <c r="A871" i="7"/>
  <c r="A807" i="13"/>
  <c r="B808" i="13"/>
  <c r="C891" i="13"/>
  <c r="D1444" i="7" l="1"/>
  <c r="C1443" i="7"/>
  <c r="A872" i="7"/>
  <c r="B873" i="7"/>
  <c r="D1385" i="9"/>
  <c r="C1384" i="9"/>
  <c r="A1073" i="9"/>
  <c r="B1074" i="9"/>
  <c r="A808" i="13"/>
  <c r="B809" i="13"/>
  <c r="C892" i="13"/>
  <c r="A1074" i="9" l="1"/>
  <c r="B1075" i="9"/>
  <c r="A873" i="7"/>
  <c r="B874" i="7"/>
  <c r="C1385" i="9"/>
  <c r="D1386" i="9"/>
  <c r="D1445" i="7"/>
  <c r="C1444" i="7"/>
  <c r="A809" i="13"/>
  <c r="B810" i="13"/>
  <c r="C893" i="13"/>
  <c r="A874" i="7" l="1"/>
  <c r="B875" i="7"/>
  <c r="C1445" i="7"/>
  <c r="D1446" i="7"/>
  <c r="C1386" i="9"/>
  <c r="D1387" i="9"/>
  <c r="A1075" i="9"/>
  <c r="B1076" i="9"/>
  <c r="B811" i="13"/>
  <c r="A810" i="13"/>
  <c r="C894" i="13"/>
  <c r="B1077" i="9" l="1"/>
  <c r="A1076" i="9"/>
  <c r="D1447" i="7"/>
  <c r="C1446" i="7"/>
  <c r="C1387" i="9"/>
  <c r="D1388" i="9"/>
  <c r="A875" i="7"/>
  <c r="B876" i="7"/>
  <c r="B812" i="13"/>
  <c r="A811" i="13"/>
  <c r="C895" i="13"/>
  <c r="B877" i="7" l="1"/>
  <c r="A876" i="7"/>
  <c r="D1448" i="7"/>
  <c r="C1447" i="7"/>
  <c r="C1388" i="9"/>
  <c r="D1389" i="9"/>
  <c r="A1077" i="9"/>
  <c r="B1078" i="9"/>
  <c r="B813" i="13"/>
  <c r="A812" i="13"/>
  <c r="C896" i="13"/>
  <c r="A1078" i="9" l="1"/>
  <c r="B1079" i="9"/>
  <c r="D1449" i="7"/>
  <c r="C1448" i="7"/>
  <c r="C1389" i="9"/>
  <c r="D1390" i="9"/>
  <c r="B878" i="7"/>
  <c r="A877" i="7"/>
  <c r="B814" i="13"/>
  <c r="A813" i="13"/>
  <c r="C897" i="13"/>
  <c r="B879" i="7" l="1"/>
  <c r="A878" i="7"/>
  <c r="C1449" i="7"/>
  <c r="D1450" i="7"/>
  <c r="C1390" i="9"/>
  <c r="D1391" i="9"/>
  <c r="A1079" i="9"/>
  <c r="B1080" i="9"/>
  <c r="B815" i="13"/>
  <c r="A814" i="13"/>
  <c r="C898" i="13"/>
  <c r="A1080" i="9" l="1"/>
  <c r="B1081" i="9"/>
  <c r="C1450" i="7"/>
  <c r="D1451" i="7"/>
  <c r="C1391" i="9"/>
  <c r="D1392" i="9"/>
  <c r="B880" i="7"/>
  <c r="A879" i="7"/>
  <c r="A815" i="13"/>
  <c r="B816" i="13"/>
  <c r="C899" i="13"/>
  <c r="D1452" i="7" l="1"/>
  <c r="C1451" i="7"/>
  <c r="A880" i="7"/>
  <c r="B881" i="7"/>
  <c r="C1392" i="9"/>
  <c r="D1393" i="9"/>
  <c r="A1081" i="9"/>
  <c r="B1082" i="9"/>
  <c r="B817" i="13"/>
  <c r="A816" i="13"/>
  <c r="C900" i="13"/>
  <c r="A1082" i="9" l="1"/>
  <c r="B1083" i="9"/>
  <c r="A881" i="7"/>
  <c r="B882" i="7"/>
  <c r="C1393" i="9"/>
  <c r="D1394" i="9"/>
  <c r="C1452" i="7"/>
  <c r="D1453" i="7"/>
  <c r="A817" i="13"/>
  <c r="B818" i="13"/>
  <c r="C901" i="13"/>
  <c r="D1454" i="7" l="1"/>
  <c r="C1453" i="7"/>
  <c r="A882" i="7"/>
  <c r="B883" i="7"/>
  <c r="C1394" i="9"/>
  <c r="D1395" i="9"/>
  <c r="A1083" i="9"/>
  <c r="B1084" i="9"/>
  <c r="B819" i="13"/>
  <c r="A818" i="13"/>
  <c r="C902" i="13"/>
  <c r="A1084" i="9" l="1"/>
  <c r="B1085" i="9"/>
  <c r="A883" i="7"/>
  <c r="B884" i="7"/>
  <c r="C1395" i="9"/>
  <c r="D1396" i="9"/>
  <c r="C1454" i="7"/>
  <c r="D1455" i="7"/>
  <c r="B820" i="13"/>
  <c r="A819" i="13"/>
  <c r="C903" i="13"/>
  <c r="D1456" i="7" l="1"/>
  <c r="C1455" i="7"/>
  <c r="B885" i="7"/>
  <c r="A884" i="7"/>
  <c r="D1397" i="9"/>
  <c r="C1396" i="9"/>
  <c r="A1085" i="9"/>
  <c r="B1086" i="9"/>
  <c r="A820" i="13"/>
  <c r="B821" i="13"/>
  <c r="C904" i="13"/>
  <c r="A1086" i="9" l="1"/>
  <c r="B1087" i="9"/>
  <c r="A885" i="7"/>
  <c r="B886" i="7"/>
  <c r="C1397" i="9"/>
  <c r="D1398" i="9"/>
  <c r="D1457" i="7"/>
  <c r="C1456" i="7"/>
  <c r="B822" i="13"/>
  <c r="A821" i="13"/>
  <c r="C905" i="13"/>
  <c r="B887" i="7" l="1"/>
  <c r="A886" i="7"/>
  <c r="D1458" i="7"/>
  <c r="C1457" i="7"/>
  <c r="D1399" i="9"/>
  <c r="C1398" i="9"/>
  <c r="A1087" i="9"/>
  <c r="B1088" i="9"/>
  <c r="B823" i="13"/>
  <c r="A822" i="13"/>
  <c r="C906" i="13"/>
  <c r="A1088" i="9" l="1"/>
  <c r="B1089" i="9"/>
  <c r="C1458" i="7"/>
  <c r="D1459" i="7"/>
  <c r="D1400" i="9"/>
  <c r="C1399" i="9"/>
  <c r="B888" i="7"/>
  <c r="A887" i="7"/>
  <c r="B824" i="13"/>
  <c r="A823" i="13"/>
  <c r="C907" i="13"/>
  <c r="D1460" i="7" l="1"/>
  <c r="C1459" i="7"/>
  <c r="A888" i="7"/>
  <c r="B889" i="7"/>
  <c r="A1089" i="9"/>
  <c r="B1090" i="9"/>
  <c r="D1401" i="9"/>
  <c r="C1400" i="9"/>
  <c r="B825" i="13"/>
  <c r="A824" i="13"/>
  <c r="C908" i="13"/>
  <c r="B890" i="7" l="1"/>
  <c r="A889" i="7"/>
  <c r="C1401" i="9"/>
  <c r="D1402" i="9"/>
  <c r="A1090" i="9"/>
  <c r="B1091" i="9"/>
  <c r="C1460" i="7"/>
  <c r="D1461" i="7"/>
  <c r="A825" i="13"/>
  <c r="B826" i="13"/>
  <c r="C909" i="13"/>
  <c r="C1461" i="7" l="1"/>
  <c r="D1462" i="7"/>
  <c r="C1402" i="9"/>
  <c r="D1403" i="9"/>
  <c r="A1091" i="9"/>
  <c r="B1092" i="9"/>
  <c r="A890" i="7"/>
  <c r="B891" i="7"/>
  <c r="A826" i="13"/>
  <c r="B827" i="13"/>
  <c r="C910" i="13"/>
  <c r="A891" i="7" l="1"/>
  <c r="B892" i="7"/>
  <c r="C1403" i="9"/>
  <c r="D1404" i="9"/>
  <c r="A1092" i="9"/>
  <c r="B1093" i="9"/>
  <c r="D1463" i="7"/>
  <c r="C1462" i="7"/>
  <c r="A827" i="13"/>
  <c r="B828" i="13"/>
  <c r="C911" i="13"/>
  <c r="D1405" i="9" l="1"/>
  <c r="C1404" i="9"/>
  <c r="D1464" i="7"/>
  <c r="C1463" i="7"/>
  <c r="A1093" i="9"/>
  <c r="B1094" i="9"/>
  <c r="A892" i="7"/>
  <c r="B893" i="7"/>
  <c r="B829" i="13"/>
  <c r="A828" i="13"/>
  <c r="C912" i="13"/>
  <c r="A893" i="7" l="1"/>
  <c r="B894" i="7"/>
  <c r="C1464" i="7"/>
  <c r="D1465" i="7"/>
  <c r="B1095" i="9"/>
  <c r="A1094" i="9"/>
  <c r="D1406" i="9"/>
  <c r="C1405" i="9"/>
  <c r="B830" i="13"/>
  <c r="A829" i="13"/>
  <c r="C913" i="13"/>
  <c r="C1465" i="7" l="1"/>
  <c r="D1466" i="7"/>
  <c r="C1406" i="9"/>
  <c r="D1407" i="9"/>
  <c r="B895" i="7"/>
  <c r="A894" i="7"/>
  <c r="B1096" i="9"/>
  <c r="A1095" i="9"/>
  <c r="B831" i="13"/>
  <c r="A830" i="13"/>
  <c r="C914" i="13"/>
  <c r="D1408" i="9" l="1"/>
  <c r="C1407" i="9"/>
  <c r="B1097" i="9"/>
  <c r="A1096" i="9"/>
  <c r="D1467" i="7"/>
  <c r="C1466" i="7"/>
  <c r="A895" i="7"/>
  <c r="B896" i="7"/>
  <c r="A831" i="13"/>
  <c r="B832" i="13"/>
  <c r="C915" i="13"/>
  <c r="A896" i="7" l="1"/>
  <c r="B897" i="7"/>
  <c r="B1098" i="9"/>
  <c r="A1097" i="9"/>
  <c r="D1468" i="7"/>
  <c r="C1467" i="7"/>
  <c r="C1408" i="9"/>
  <c r="D1409" i="9"/>
  <c r="A832" i="13"/>
  <c r="B833" i="13"/>
  <c r="C916" i="13"/>
  <c r="C1409" i="9" l="1"/>
  <c r="D1410" i="9"/>
  <c r="B1099" i="9"/>
  <c r="A1098" i="9"/>
  <c r="A897" i="7"/>
  <c r="B898" i="7"/>
  <c r="D1469" i="7"/>
  <c r="C1468" i="7"/>
  <c r="A833" i="13"/>
  <c r="B834" i="13"/>
  <c r="C917" i="13"/>
  <c r="C1469" i="7" l="1"/>
  <c r="D1470" i="7"/>
  <c r="B1100" i="9"/>
  <c r="A1099" i="9"/>
  <c r="A898" i="7"/>
  <c r="B899" i="7"/>
  <c r="C1410" i="9"/>
  <c r="D1411" i="9"/>
  <c r="B835" i="13"/>
  <c r="A834" i="13"/>
  <c r="C918" i="13"/>
  <c r="C1411" i="9" l="1"/>
  <c r="D1412" i="9"/>
  <c r="B1101" i="9"/>
  <c r="A1100" i="9"/>
  <c r="B900" i="7"/>
  <c r="A899" i="7"/>
  <c r="D1471" i="7"/>
  <c r="C1470" i="7"/>
  <c r="B836" i="13"/>
  <c r="A835" i="13"/>
  <c r="C919" i="13"/>
  <c r="D1472" i="7" l="1"/>
  <c r="C1471" i="7"/>
  <c r="A1101" i="9"/>
  <c r="B1102" i="9"/>
  <c r="C1412" i="9"/>
  <c r="D1413" i="9"/>
  <c r="A900" i="7"/>
  <c r="B901" i="7"/>
  <c r="A836" i="13"/>
  <c r="B837" i="13"/>
  <c r="C920" i="13"/>
  <c r="A901" i="7" l="1"/>
  <c r="B902" i="7"/>
  <c r="A1102" i="9"/>
  <c r="B1103" i="9"/>
  <c r="C1413" i="9"/>
  <c r="D1414" i="9"/>
  <c r="C1472" i="7"/>
  <c r="D1473" i="7"/>
  <c r="A837" i="13"/>
  <c r="B838" i="13"/>
  <c r="C921" i="13"/>
  <c r="C1473" i="7" l="1"/>
  <c r="D1474" i="7"/>
  <c r="A1103" i="9"/>
  <c r="B1104" i="9"/>
  <c r="C1414" i="9"/>
  <c r="D1415" i="9"/>
  <c r="A902" i="7"/>
  <c r="B903" i="7"/>
  <c r="A838" i="13"/>
  <c r="B839" i="13"/>
  <c r="C922" i="13"/>
  <c r="A903" i="7" l="1"/>
  <c r="B904" i="7"/>
  <c r="A1104" i="9"/>
  <c r="B1105" i="9"/>
  <c r="C1415" i="9"/>
  <c r="D1416" i="9"/>
  <c r="D1475" i="7"/>
  <c r="C1474" i="7"/>
  <c r="A839" i="13"/>
  <c r="B840" i="13"/>
  <c r="C923" i="13"/>
  <c r="A1105" i="9" l="1"/>
  <c r="B1106" i="9"/>
  <c r="C1475" i="7"/>
  <c r="D1476" i="7"/>
  <c r="C1416" i="9"/>
  <c r="D1417" i="9"/>
  <c r="A904" i="7"/>
  <c r="B905" i="7"/>
  <c r="A840" i="13"/>
  <c r="B841" i="13"/>
  <c r="C924" i="13"/>
  <c r="A905" i="7" l="1"/>
  <c r="B906" i="7"/>
  <c r="C1476" i="7"/>
  <c r="D1477" i="7"/>
  <c r="C1417" i="9"/>
  <c r="D1418" i="9"/>
  <c r="A1106" i="9"/>
  <c r="B1107" i="9"/>
  <c r="B842" i="13"/>
  <c r="A841" i="13"/>
  <c r="C925" i="13"/>
  <c r="A1107" i="9" l="1"/>
  <c r="B1108" i="9"/>
  <c r="C1477" i="7"/>
  <c r="D1478" i="7"/>
  <c r="C1418" i="9"/>
  <c r="D1419" i="9"/>
  <c r="B907" i="7"/>
  <c r="A906" i="7"/>
  <c r="A842" i="13"/>
  <c r="B843" i="13"/>
  <c r="C926" i="13"/>
  <c r="D1479" i="7" l="1"/>
  <c r="C1478" i="7"/>
  <c r="A907" i="7"/>
  <c r="B908" i="7"/>
  <c r="C1419" i="9"/>
  <c r="D1420" i="9"/>
  <c r="A1108" i="9"/>
  <c r="B1109" i="9"/>
  <c r="B844" i="13"/>
  <c r="A843" i="13"/>
  <c r="C927" i="13"/>
  <c r="A1109" i="9" l="1"/>
  <c r="B1110" i="9"/>
  <c r="B909" i="7"/>
  <c r="A908" i="7"/>
  <c r="D1421" i="9"/>
  <c r="C1420" i="9"/>
  <c r="D1480" i="7"/>
  <c r="C1479" i="7"/>
  <c r="B845" i="13"/>
  <c r="A844" i="13"/>
  <c r="C928" i="13"/>
  <c r="D1481" i="7" l="1"/>
  <c r="C1480" i="7"/>
  <c r="A909" i="7"/>
  <c r="B910" i="7"/>
  <c r="A1110" i="9"/>
  <c r="B1111" i="9"/>
  <c r="D1422" i="9"/>
  <c r="C1421" i="9"/>
  <c r="B846" i="13"/>
  <c r="A845" i="13"/>
  <c r="C929" i="13"/>
  <c r="A910" i="7" l="1"/>
  <c r="B911" i="7"/>
  <c r="D1423" i="9"/>
  <c r="C1422" i="9"/>
  <c r="A1111" i="9"/>
  <c r="B1112" i="9"/>
  <c r="D1482" i="7"/>
  <c r="C1481" i="7"/>
  <c r="A846" i="13"/>
  <c r="B847" i="13"/>
  <c r="C930" i="13"/>
  <c r="C1482" i="7" l="1"/>
  <c r="D1483" i="7"/>
  <c r="C1423" i="9"/>
  <c r="D1424" i="9"/>
  <c r="A1112" i="9"/>
  <c r="B1113" i="9"/>
  <c r="B912" i="7"/>
  <c r="A911" i="7"/>
  <c r="A847" i="13"/>
  <c r="B848" i="13"/>
  <c r="C931" i="13"/>
  <c r="D1425" i="9" l="1"/>
  <c r="C1424" i="9"/>
  <c r="B913" i="7"/>
  <c r="A912" i="7"/>
  <c r="A1113" i="9"/>
  <c r="B1114" i="9"/>
  <c r="C1483" i="7"/>
  <c r="D1484" i="7"/>
  <c r="A848" i="13"/>
  <c r="B849" i="13"/>
  <c r="C932" i="13"/>
  <c r="C1484" i="7" l="1"/>
  <c r="D1485" i="7"/>
  <c r="A913" i="7"/>
  <c r="B914" i="7"/>
  <c r="A1114" i="9"/>
  <c r="B1115" i="9"/>
  <c r="D1426" i="9"/>
  <c r="C1425" i="9"/>
  <c r="A849" i="13"/>
  <c r="B850" i="13"/>
  <c r="C933" i="13"/>
  <c r="A914" i="7" l="1"/>
  <c r="B915" i="7"/>
  <c r="C1426" i="9"/>
  <c r="D1427" i="9"/>
  <c r="A1115" i="9"/>
  <c r="B1116" i="9"/>
  <c r="C1485" i="7"/>
  <c r="D1486" i="7"/>
  <c r="A850" i="13"/>
  <c r="B851" i="13"/>
  <c r="C934" i="13"/>
  <c r="D1487" i="7" l="1"/>
  <c r="C1486" i="7"/>
  <c r="D1428" i="9"/>
  <c r="C1427" i="9"/>
  <c r="A1116" i="9"/>
  <c r="B1117" i="9"/>
  <c r="A915" i="7"/>
  <c r="B916" i="7"/>
  <c r="B852" i="13"/>
  <c r="A851" i="13"/>
  <c r="C935" i="13"/>
  <c r="B917" i="7" l="1"/>
  <c r="A916" i="7"/>
  <c r="D1429" i="9"/>
  <c r="C1428" i="9"/>
  <c r="A1117" i="9"/>
  <c r="B1118" i="9"/>
  <c r="C1487" i="7"/>
  <c r="D1488" i="7"/>
  <c r="B853" i="13"/>
  <c r="A852" i="13"/>
  <c r="C936" i="13"/>
  <c r="D1489" i="7" l="1"/>
  <c r="C1488" i="7"/>
  <c r="C1429" i="9"/>
  <c r="D1430" i="9"/>
  <c r="B1119" i="9"/>
  <c r="A1118" i="9"/>
  <c r="A917" i="7"/>
  <c r="B918" i="7"/>
  <c r="B854" i="13"/>
  <c r="A853" i="13"/>
  <c r="C937" i="13"/>
  <c r="A918" i="7" l="1"/>
  <c r="B919" i="7"/>
  <c r="C1430" i="9"/>
  <c r="D1431" i="9"/>
  <c r="A1119" i="9"/>
  <c r="B1120" i="9"/>
  <c r="D1490" i="7"/>
  <c r="C1489" i="7"/>
  <c r="B855" i="13"/>
  <c r="A854" i="13"/>
  <c r="C938" i="13"/>
  <c r="D1432" i="9" l="1"/>
  <c r="C1431" i="9"/>
  <c r="C1490" i="7"/>
  <c r="D1491" i="7"/>
  <c r="A1120" i="9"/>
  <c r="B1121" i="9"/>
  <c r="A919" i="7"/>
  <c r="B920" i="7"/>
  <c r="B856" i="13"/>
  <c r="A855" i="13"/>
  <c r="C939" i="13"/>
  <c r="A920" i="7" l="1"/>
  <c r="B921" i="7"/>
  <c r="D1492" i="7"/>
  <c r="C1491" i="7"/>
  <c r="B1122" i="9"/>
  <c r="A1121" i="9"/>
  <c r="C1432" i="9"/>
  <c r="D1433" i="9"/>
  <c r="A856" i="13"/>
  <c r="B857" i="13"/>
  <c r="C940" i="13"/>
  <c r="C1433" i="9" l="1"/>
  <c r="D1434" i="9"/>
  <c r="C1492" i="7"/>
  <c r="D1493" i="7"/>
  <c r="A921" i="7"/>
  <c r="B922" i="7"/>
  <c r="A1122" i="9"/>
  <c r="B1123" i="9"/>
  <c r="A857" i="13"/>
  <c r="B858" i="13"/>
  <c r="C941" i="13"/>
  <c r="A1123" i="9" l="1"/>
  <c r="B1124" i="9"/>
  <c r="C1493" i="7"/>
  <c r="D1494" i="7"/>
  <c r="A922" i="7"/>
  <c r="B923" i="7"/>
  <c r="C1434" i="9"/>
  <c r="D1435" i="9"/>
  <c r="B859" i="13"/>
  <c r="A858" i="13"/>
  <c r="C942" i="13"/>
  <c r="C1435" i="9" l="1"/>
  <c r="D1436" i="9"/>
  <c r="C1494" i="7"/>
  <c r="D1495" i="7"/>
  <c r="A923" i="7"/>
  <c r="B924" i="7"/>
  <c r="B1125" i="9"/>
  <c r="A1124" i="9"/>
  <c r="A859" i="13"/>
  <c r="B860" i="13"/>
  <c r="C943" i="13"/>
  <c r="C1495" i="7" l="1"/>
  <c r="D1496" i="7"/>
  <c r="A1125" i="9"/>
  <c r="B1126" i="9"/>
  <c r="A924" i="7"/>
  <c r="B925" i="7"/>
  <c r="C1436" i="9"/>
  <c r="D1437" i="9"/>
  <c r="B861" i="13"/>
  <c r="A860" i="13"/>
  <c r="C944" i="13"/>
  <c r="C1437" i="9" l="1"/>
  <c r="D1438" i="9"/>
  <c r="A1126" i="9"/>
  <c r="B1127" i="9"/>
  <c r="A925" i="7"/>
  <c r="B926" i="7"/>
  <c r="C1496" i="7"/>
  <c r="D1497" i="7"/>
  <c r="A861" i="13"/>
  <c r="B862" i="13"/>
  <c r="C945" i="13"/>
  <c r="C1497" i="7" l="1"/>
  <c r="D1498" i="7"/>
  <c r="B1128" i="9"/>
  <c r="A1127" i="9"/>
  <c r="B927" i="7"/>
  <c r="A926" i="7"/>
  <c r="C1438" i="9"/>
  <c r="D1439" i="9"/>
  <c r="A862" i="13"/>
  <c r="B863" i="13"/>
  <c r="C946" i="13"/>
  <c r="C1439" i="9" l="1"/>
  <c r="D1440" i="9"/>
  <c r="A1128" i="9"/>
  <c r="B1129" i="9"/>
  <c r="C1498" i="7"/>
  <c r="D1499" i="7"/>
  <c r="A927" i="7"/>
  <c r="B928" i="7"/>
  <c r="B864" i="13"/>
  <c r="A863" i="13"/>
  <c r="C947" i="13"/>
  <c r="A928" i="7" l="1"/>
  <c r="B929" i="7"/>
  <c r="A1129" i="9"/>
  <c r="B1130" i="9"/>
  <c r="D1500" i="7"/>
  <c r="C1499" i="7"/>
  <c r="C1440" i="9"/>
  <c r="D1441" i="9"/>
  <c r="B865" i="13"/>
  <c r="A864" i="13"/>
  <c r="C948" i="13"/>
  <c r="C1441" i="9" l="1"/>
  <c r="D1442" i="9"/>
  <c r="A1130" i="9"/>
  <c r="B1131" i="9"/>
  <c r="A929" i="7"/>
  <c r="B930" i="7"/>
  <c r="C1500" i="7"/>
  <c r="D1501" i="7"/>
  <c r="A865" i="13"/>
  <c r="B866" i="13"/>
  <c r="C949" i="13"/>
  <c r="C1501" i="7" l="1"/>
  <c r="D1502" i="7"/>
  <c r="A1131" i="9"/>
  <c r="B1132" i="9"/>
  <c r="A930" i="7"/>
  <c r="B931" i="7"/>
  <c r="C1442" i="9"/>
  <c r="D1443" i="9"/>
  <c r="A866" i="13"/>
  <c r="B867" i="13"/>
  <c r="C950" i="13"/>
  <c r="D1444" i="9" l="1"/>
  <c r="C1443" i="9"/>
  <c r="A1132" i="9"/>
  <c r="B1133" i="9"/>
  <c r="B932" i="7"/>
  <c r="A931" i="7"/>
  <c r="D1503" i="7"/>
  <c r="C1502" i="7"/>
  <c r="B868" i="13"/>
  <c r="A867" i="13"/>
  <c r="C951" i="13"/>
  <c r="A1133" i="9" l="1"/>
  <c r="B1134" i="9"/>
  <c r="D1504" i="7"/>
  <c r="C1503" i="7"/>
  <c r="B933" i="7"/>
  <c r="A932" i="7"/>
  <c r="D1445" i="9"/>
  <c r="C1444" i="9"/>
  <c r="B869" i="13"/>
  <c r="A868" i="13"/>
  <c r="C952" i="13"/>
  <c r="C1445" i="9" l="1"/>
  <c r="D1446" i="9"/>
  <c r="C1504" i="7"/>
  <c r="D1505" i="7"/>
  <c r="A1134" i="9"/>
  <c r="B1135" i="9"/>
  <c r="A933" i="7"/>
  <c r="B934" i="7"/>
  <c r="B870" i="13"/>
  <c r="A869" i="13"/>
  <c r="C953" i="13"/>
  <c r="A934" i="7" l="1"/>
  <c r="B935" i="7"/>
  <c r="C1505" i="7"/>
  <c r="D1506" i="7"/>
  <c r="A1135" i="9"/>
  <c r="B1136" i="9"/>
  <c r="C1446" i="9"/>
  <c r="D1447" i="9"/>
  <c r="B871" i="13"/>
  <c r="A870" i="13"/>
  <c r="C954" i="13"/>
  <c r="C1447" i="9" l="1"/>
  <c r="D1448" i="9"/>
  <c r="D1507" i="7"/>
  <c r="C1506" i="7"/>
  <c r="A1136" i="9"/>
  <c r="B1137" i="9"/>
  <c r="A935" i="7"/>
  <c r="B936" i="7"/>
  <c r="B872" i="13"/>
  <c r="A871" i="13"/>
  <c r="C955" i="13"/>
  <c r="B937" i="7" l="1"/>
  <c r="A936" i="7"/>
  <c r="D1508" i="7"/>
  <c r="C1507" i="7"/>
  <c r="A1137" i="9"/>
  <c r="B1138" i="9"/>
  <c r="D1449" i="9"/>
  <c r="C1448" i="9"/>
  <c r="B873" i="13"/>
  <c r="A872" i="13"/>
  <c r="C956" i="13"/>
  <c r="C1449" i="9" l="1"/>
  <c r="D1450" i="9"/>
  <c r="C1508" i="7"/>
  <c r="D1509" i="7"/>
  <c r="A1138" i="9"/>
  <c r="B1139" i="9"/>
  <c r="A937" i="7"/>
  <c r="B938" i="7"/>
  <c r="B874" i="13"/>
  <c r="A873" i="13"/>
  <c r="C957" i="13"/>
  <c r="A938" i="7" l="1"/>
  <c r="B939" i="7"/>
  <c r="C1509" i="7"/>
  <c r="D1510" i="7"/>
  <c r="B1140" i="9"/>
  <c r="A1139" i="9"/>
  <c r="C1450" i="9"/>
  <c r="D1451" i="9"/>
  <c r="A874" i="13"/>
  <c r="B875" i="13"/>
  <c r="C958" i="13"/>
  <c r="C1451" i="9" l="1"/>
  <c r="D1452" i="9"/>
  <c r="C1510" i="7"/>
  <c r="D1511" i="7"/>
  <c r="A939" i="7"/>
  <c r="B940" i="7"/>
  <c r="A1140" i="9"/>
  <c r="B1141" i="9"/>
  <c r="B876" i="13"/>
  <c r="A875" i="13"/>
  <c r="C959" i="13"/>
  <c r="A1141" i="9" l="1"/>
  <c r="B1142" i="9"/>
  <c r="D1512" i="7"/>
  <c r="C1511" i="7"/>
  <c r="B941" i="7"/>
  <c r="A940" i="7"/>
  <c r="D1453" i="9"/>
  <c r="C1452" i="9"/>
  <c r="A876" i="13"/>
  <c r="B877" i="13"/>
  <c r="C960" i="13"/>
  <c r="C1453" i="9" l="1"/>
  <c r="D1454" i="9"/>
  <c r="D1513" i="7"/>
  <c r="C1512" i="7"/>
  <c r="A1142" i="9"/>
  <c r="B1143" i="9"/>
  <c r="A941" i="7"/>
  <c r="B942" i="7"/>
  <c r="A877" i="13"/>
  <c r="B878" i="13"/>
  <c r="C961" i="13"/>
  <c r="C1513" i="7" l="1"/>
  <c r="D1514" i="7"/>
  <c r="A942" i="7"/>
  <c r="B943" i="7"/>
  <c r="A1143" i="9"/>
  <c r="B1144" i="9"/>
  <c r="D1455" i="9"/>
  <c r="C1454" i="9"/>
  <c r="B879" i="13"/>
  <c r="A878" i="13"/>
  <c r="C962" i="13"/>
  <c r="A943" i="7" l="1"/>
  <c r="B944" i="7"/>
  <c r="C1455" i="9"/>
  <c r="D1456" i="9"/>
  <c r="A1144" i="9"/>
  <c r="B1145" i="9"/>
  <c r="C1514" i="7"/>
  <c r="D1515" i="7"/>
  <c r="A879" i="13"/>
  <c r="B880" i="13"/>
  <c r="C963" i="13"/>
  <c r="D1516" i="7" l="1"/>
  <c r="C1515" i="7"/>
  <c r="C1456" i="9"/>
  <c r="D1457" i="9"/>
  <c r="A1145" i="9"/>
  <c r="B1146" i="9"/>
  <c r="A944" i="7"/>
  <c r="B945" i="7"/>
  <c r="B881" i="13"/>
  <c r="A880" i="13"/>
  <c r="C964" i="13"/>
  <c r="A945" i="7" l="1"/>
  <c r="B946" i="7"/>
  <c r="C1457" i="9"/>
  <c r="D1458" i="9"/>
  <c r="B1147" i="9"/>
  <c r="A1146" i="9"/>
  <c r="C1516" i="7"/>
  <c r="D1517" i="7"/>
  <c r="A881" i="13"/>
  <c r="B882" i="13"/>
  <c r="C965" i="13"/>
  <c r="D1518" i="7" l="1"/>
  <c r="C1517" i="7"/>
  <c r="C1458" i="9"/>
  <c r="D1459" i="9"/>
  <c r="B947" i="7"/>
  <c r="A946" i="7"/>
  <c r="A1147" i="9"/>
  <c r="B1148" i="9"/>
  <c r="B883" i="13"/>
  <c r="A882" i="13"/>
  <c r="C966" i="13"/>
  <c r="A1148" i="9" l="1"/>
  <c r="B1149" i="9"/>
  <c r="C1459" i="9"/>
  <c r="D1460" i="9"/>
  <c r="A947" i="7"/>
  <c r="B948" i="7"/>
  <c r="D1519" i="7"/>
  <c r="C1518" i="7"/>
  <c r="B884" i="13"/>
  <c r="A883" i="13"/>
  <c r="C967" i="13"/>
  <c r="C1460" i="9" l="1"/>
  <c r="D1461" i="9"/>
  <c r="C1519" i="7"/>
  <c r="D1520" i="7"/>
  <c r="A948" i="7"/>
  <c r="B949" i="7"/>
  <c r="A1149" i="9"/>
  <c r="B1150" i="9"/>
  <c r="B885" i="13"/>
  <c r="A884" i="13"/>
  <c r="C968" i="13"/>
  <c r="A1150" i="9" l="1"/>
  <c r="B1151" i="9"/>
  <c r="D1521" i="7"/>
  <c r="C1520" i="7"/>
  <c r="A949" i="7"/>
  <c r="B950" i="7"/>
  <c r="D1462" i="9"/>
  <c r="C1461" i="9"/>
  <c r="B886" i="13"/>
  <c r="A885" i="13"/>
  <c r="C969" i="13"/>
  <c r="D1463" i="9" l="1"/>
  <c r="C1462" i="9"/>
  <c r="C1521" i="7"/>
  <c r="D1522" i="7"/>
  <c r="A950" i="7"/>
  <c r="B951" i="7"/>
  <c r="B1152" i="9"/>
  <c r="A1151" i="9"/>
  <c r="A886" i="13"/>
  <c r="B887" i="13"/>
  <c r="C970" i="13"/>
  <c r="C1522" i="7" l="1"/>
  <c r="D1523" i="7"/>
  <c r="B1153" i="9"/>
  <c r="A1152" i="9"/>
  <c r="A951" i="7"/>
  <c r="B952" i="7"/>
  <c r="C1463" i="9"/>
  <c r="D1464" i="9"/>
  <c r="A887" i="13"/>
  <c r="B888" i="13"/>
  <c r="C971" i="13"/>
  <c r="B1154" i="9" l="1"/>
  <c r="A1153" i="9"/>
  <c r="C1464" i="9"/>
  <c r="D1465" i="9"/>
  <c r="A952" i="7"/>
  <c r="B953" i="7"/>
  <c r="D1524" i="7"/>
  <c r="C1523" i="7"/>
  <c r="A888" i="13"/>
  <c r="B889" i="13"/>
  <c r="C972" i="13"/>
  <c r="C1465" i="9" l="1"/>
  <c r="D1466" i="9"/>
  <c r="C1524" i="7"/>
  <c r="D1525" i="7"/>
  <c r="B954" i="7"/>
  <c r="A953" i="7"/>
  <c r="B1155" i="9"/>
  <c r="A1154" i="9"/>
  <c r="B890" i="13"/>
  <c r="A889" i="13"/>
  <c r="C973" i="13"/>
  <c r="D1526" i="7" l="1"/>
  <c r="C1525" i="7"/>
  <c r="B1156" i="9"/>
  <c r="A1155" i="9"/>
  <c r="C1466" i="9"/>
  <c r="D1467" i="9"/>
  <c r="A954" i="7"/>
  <c r="B955" i="7"/>
  <c r="B891" i="13"/>
  <c r="A890" i="13"/>
  <c r="C974" i="13"/>
  <c r="A955" i="7" l="1"/>
  <c r="B956" i="7"/>
  <c r="A1156" i="9"/>
  <c r="B1157" i="9"/>
  <c r="C1467" i="9"/>
  <c r="D1468" i="9"/>
  <c r="D1527" i="7"/>
  <c r="C1526" i="7"/>
  <c r="B892" i="13"/>
  <c r="A891" i="13"/>
  <c r="C975" i="13"/>
  <c r="B1158" i="9" l="1"/>
  <c r="A1157" i="9"/>
  <c r="C1527" i="7"/>
  <c r="D1528" i="7"/>
  <c r="C1468" i="9"/>
  <c r="D1469" i="9"/>
  <c r="A956" i="7"/>
  <c r="B957" i="7"/>
  <c r="B893" i="13"/>
  <c r="A892" i="13"/>
  <c r="C976" i="13"/>
  <c r="B958" i="7" l="1"/>
  <c r="A957" i="7"/>
  <c r="D1529" i="7"/>
  <c r="C1528" i="7"/>
  <c r="D1470" i="9"/>
  <c r="C1469" i="9"/>
  <c r="A1158" i="9"/>
  <c r="B1159" i="9"/>
  <c r="A893" i="13"/>
  <c r="B894" i="13"/>
  <c r="C977" i="13"/>
  <c r="B1160" i="9" l="1"/>
  <c r="A1159" i="9"/>
  <c r="C1529" i="7"/>
  <c r="D1530" i="7"/>
  <c r="D1471" i="9"/>
  <c r="C1470" i="9"/>
  <c r="B959" i="7"/>
  <c r="A958" i="7"/>
  <c r="A894" i="13"/>
  <c r="B895" i="13"/>
  <c r="C978" i="13"/>
  <c r="D1531" i="7" l="1"/>
  <c r="C1530" i="7"/>
  <c r="B960" i="7"/>
  <c r="A959" i="7"/>
  <c r="D1472" i="9"/>
  <c r="C1471" i="9"/>
  <c r="A1160" i="9"/>
  <c r="B1161" i="9"/>
  <c r="A895" i="13"/>
  <c r="B896" i="13"/>
  <c r="C979" i="13"/>
  <c r="A1161" i="9" l="1"/>
  <c r="B1162" i="9"/>
  <c r="B961" i="7"/>
  <c r="A960" i="7"/>
  <c r="D1473" i="9"/>
  <c r="C1472" i="9"/>
  <c r="D1532" i="7"/>
  <c r="C1531" i="7"/>
  <c r="A896" i="13"/>
  <c r="B897" i="13"/>
  <c r="C980" i="13"/>
  <c r="D1533" i="7" l="1"/>
  <c r="C1532" i="7"/>
  <c r="B962" i="7"/>
  <c r="A961" i="7"/>
  <c r="A1162" i="9"/>
  <c r="B1163" i="9"/>
  <c r="D1474" i="9"/>
  <c r="C1473" i="9"/>
  <c r="B898" i="13"/>
  <c r="A897" i="13"/>
  <c r="C981" i="13"/>
  <c r="C1474" i="9" l="1"/>
  <c r="D1475" i="9"/>
  <c r="B963" i="7"/>
  <c r="A962" i="7"/>
  <c r="A1163" i="9"/>
  <c r="B1164" i="9"/>
  <c r="C1533" i="7"/>
  <c r="D1534" i="7"/>
  <c r="B899" i="13"/>
  <c r="A898" i="13"/>
  <c r="C982" i="13"/>
  <c r="D1535" i="7" l="1"/>
  <c r="C1534" i="7"/>
  <c r="B964" i="7"/>
  <c r="A963" i="7"/>
  <c r="A1164" i="9"/>
  <c r="B1165" i="9"/>
  <c r="C1475" i="9"/>
  <c r="D1476" i="9"/>
  <c r="B900" i="13"/>
  <c r="A899" i="13"/>
  <c r="C983" i="13"/>
  <c r="C1476" i="9" l="1"/>
  <c r="D1477" i="9"/>
  <c r="A964" i="7"/>
  <c r="B965" i="7"/>
  <c r="A1165" i="9"/>
  <c r="B1166" i="9"/>
  <c r="D1536" i="7"/>
  <c r="C1535" i="7"/>
  <c r="A900" i="13"/>
  <c r="B901" i="13"/>
  <c r="C984" i="13"/>
  <c r="B966" i="7" l="1"/>
  <c r="A965" i="7"/>
  <c r="D1537" i="7"/>
  <c r="C1536" i="7"/>
  <c r="A1166" i="9"/>
  <c r="B1167" i="9"/>
  <c r="C1477" i="9"/>
  <c r="D1478" i="9"/>
  <c r="A901" i="13"/>
  <c r="B902" i="13"/>
  <c r="C985" i="13"/>
  <c r="D1479" i="9" l="1"/>
  <c r="C1478" i="9"/>
  <c r="D1538" i="7"/>
  <c r="C1537" i="7"/>
  <c r="B1168" i="9"/>
  <c r="A1167" i="9"/>
  <c r="A966" i="7"/>
  <c r="B967" i="7"/>
  <c r="A902" i="13"/>
  <c r="B903" i="13"/>
  <c r="C986" i="13"/>
  <c r="B968" i="7" l="1"/>
  <c r="A967" i="7"/>
  <c r="D1539" i="7"/>
  <c r="C1538" i="7"/>
  <c r="B1169" i="9"/>
  <c r="A1168" i="9"/>
  <c r="D1480" i="9"/>
  <c r="C1479" i="9"/>
  <c r="A903" i="13"/>
  <c r="B904" i="13"/>
  <c r="C987" i="13"/>
  <c r="D1481" i="9" l="1"/>
  <c r="C1480" i="9"/>
  <c r="C1539" i="7"/>
  <c r="D1540" i="7"/>
  <c r="A1169" i="9"/>
  <c r="B1170" i="9"/>
  <c r="B969" i="7"/>
  <c r="A968" i="7"/>
  <c r="A904" i="13"/>
  <c r="B905" i="13"/>
  <c r="C988" i="13"/>
  <c r="C1540" i="7" l="1"/>
  <c r="D1541" i="7"/>
  <c r="A969" i="7"/>
  <c r="B970" i="7"/>
  <c r="A1170" i="9"/>
  <c r="B1171" i="9"/>
  <c r="D1482" i="9"/>
  <c r="C1481" i="9"/>
  <c r="B906" i="13"/>
  <c r="A905" i="13"/>
  <c r="C989" i="13"/>
  <c r="A970" i="7" l="1"/>
  <c r="B971" i="7"/>
  <c r="D1483" i="9"/>
  <c r="C1482" i="9"/>
  <c r="A1171" i="9"/>
  <c r="B1172" i="9"/>
  <c r="D1542" i="7"/>
  <c r="C1541" i="7"/>
  <c r="A906" i="13"/>
  <c r="B907" i="13"/>
  <c r="C990" i="13"/>
  <c r="D1543" i="7" l="1"/>
  <c r="C1542" i="7"/>
  <c r="D1484" i="9"/>
  <c r="C1483" i="9"/>
  <c r="B1173" i="9"/>
  <c r="A1172" i="9"/>
  <c r="B972" i="7"/>
  <c r="A971" i="7"/>
  <c r="B908" i="13"/>
  <c r="A907" i="13"/>
  <c r="C991" i="13"/>
  <c r="A972" i="7" l="1"/>
  <c r="B973" i="7"/>
  <c r="C1484" i="9"/>
  <c r="D1485" i="9"/>
  <c r="B1174" i="9"/>
  <c r="A1173" i="9"/>
  <c r="D1544" i="7"/>
  <c r="C1543" i="7"/>
  <c r="B909" i="13"/>
  <c r="A908" i="13"/>
  <c r="C992" i="13"/>
  <c r="D1486" i="9" l="1"/>
  <c r="C1485" i="9"/>
  <c r="D1545" i="7"/>
  <c r="C1544" i="7"/>
  <c r="A973" i="7"/>
  <c r="B974" i="7"/>
  <c r="B1175" i="9"/>
  <c r="A1174" i="9"/>
  <c r="A909" i="13"/>
  <c r="B910" i="13"/>
  <c r="C993" i="13"/>
  <c r="B1176" i="9" l="1"/>
  <c r="A1175" i="9"/>
  <c r="D1546" i="7"/>
  <c r="C1545" i="7"/>
  <c r="A974" i="7"/>
  <c r="B975" i="7"/>
  <c r="D1487" i="9"/>
  <c r="C1486" i="9"/>
  <c r="A910" i="13"/>
  <c r="B911" i="13"/>
  <c r="C994" i="13"/>
  <c r="D1488" i="9" l="1"/>
  <c r="C1487" i="9"/>
  <c r="D1547" i="7"/>
  <c r="C1546" i="7"/>
  <c r="A975" i="7"/>
  <c r="B976" i="7"/>
  <c r="B1177" i="9"/>
  <c r="A1176" i="9"/>
  <c r="B912" i="13"/>
  <c r="A911" i="13"/>
  <c r="C995" i="13"/>
  <c r="A1177" i="9" l="1"/>
  <c r="B1178" i="9"/>
  <c r="D1548" i="7"/>
  <c r="C1547" i="7"/>
  <c r="B977" i="7"/>
  <c r="A976" i="7"/>
  <c r="D1489" i="9"/>
  <c r="C1488" i="9"/>
  <c r="B913" i="13"/>
  <c r="A912" i="13"/>
  <c r="C996" i="13"/>
  <c r="D1490" i="9" l="1"/>
  <c r="C1489" i="9"/>
  <c r="C1548" i="7"/>
  <c r="D1549" i="7"/>
  <c r="B1179" i="9"/>
  <c r="A1178" i="9"/>
  <c r="A977" i="7"/>
  <c r="B978" i="7"/>
  <c r="A913" i="13"/>
  <c r="B914" i="13"/>
  <c r="C997" i="13"/>
  <c r="A978" i="7" l="1"/>
  <c r="B979" i="7"/>
  <c r="D1550" i="7"/>
  <c r="C1549" i="7"/>
  <c r="A1179" i="9"/>
  <c r="B1180" i="9"/>
  <c r="D1491" i="9"/>
  <c r="C1490" i="9"/>
  <c r="A914" i="13"/>
  <c r="B915" i="13"/>
  <c r="C998" i="13"/>
  <c r="D1492" i="9" l="1"/>
  <c r="C1491" i="9"/>
  <c r="D1551" i="7"/>
  <c r="C1550" i="7"/>
  <c r="B1181" i="9"/>
  <c r="A1180" i="9"/>
  <c r="B980" i="7"/>
  <c r="A979" i="7"/>
  <c r="A915" i="13"/>
  <c r="B916" i="13"/>
  <c r="C999" i="13"/>
  <c r="A980" i="7" l="1"/>
  <c r="B981" i="7"/>
  <c r="C1551" i="7"/>
  <c r="D1552" i="7"/>
  <c r="A1181" i="9"/>
  <c r="B1182" i="9"/>
  <c r="C1492" i="9"/>
  <c r="D1493" i="9"/>
  <c r="A916" i="13"/>
  <c r="B917" i="13"/>
  <c r="C1000" i="13"/>
  <c r="C1493" i="9" l="1"/>
  <c r="D1494" i="9"/>
  <c r="D1553" i="7"/>
  <c r="C1552" i="7"/>
  <c r="B1183" i="9"/>
  <c r="A1182" i="9"/>
  <c r="B982" i="7"/>
  <c r="A981" i="7"/>
  <c r="B918" i="13"/>
  <c r="A917" i="13"/>
  <c r="C1001" i="13"/>
  <c r="B983" i="7" l="1"/>
  <c r="A982" i="7"/>
  <c r="D1554" i="7"/>
  <c r="C1553" i="7"/>
  <c r="D1495" i="9"/>
  <c r="C1494" i="9"/>
  <c r="B1184" i="9"/>
  <c r="A1183" i="9"/>
  <c r="B919" i="13"/>
  <c r="A918" i="13"/>
  <c r="C1002" i="13"/>
  <c r="B1185" i="9" l="1"/>
  <c r="A1184" i="9"/>
  <c r="C1554" i="7"/>
  <c r="D1555" i="7"/>
  <c r="D1496" i="9"/>
  <c r="C1495" i="9"/>
  <c r="B984" i="7"/>
  <c r="A983" i="7"/>
  <c r="B920" i="13"/>
  <c r="A919" i="13"/>
  <c r="C1003" i="13"/>
  <c r="D1556" i="7" l="1"/>
  <c r="C1555" i="7"/>
  <c r="A984" i="7"/>
  <c r="B985" i="7"/>
  <c r="D1497" i="9"/>
  <c r="C1496" i="9"/>
  <c r="A1185" i="9"/>
  <c r="B1186" i="9"/>
  <c r="A920" i="13"/>
  <c r="B921" i="13"/>
  <c r="C1004" i="13"/>
  <c r="B1187" i="9" l="1"/>
  <c r="A1186" i="9"/>
  <c r="A985" i="7"/>
  <c r="B986" i="7"/>
  <c r="C1497" i="9"/>
  <c r="D1498" i="9"/>
  <c r="C1556" i="7"/>
  <c r="D1557" i="7"/>
  <c r="B922" i="13"/>
  <c r="A921" i="13"/>
  <c r="C1005" i="13"/>
  <c r="C1557" i="7" l="1"/>
  <c r="D1558" i="7"/>
  <c r="B987" i="7"/>
  <c r="A986" i="7"/>
  <c r="D1499" i="9"/>
  <c r="C1498" i="9"/>
  <c r="A1187" i="9"/>
  <c r="B1188" i="9"/>
  <c r="A922" i="13"/>
  <c r="B923" i="13"/>
  <c r="C1006" i="13"/>
  <c r="B1189" i="9" l="1"/>
  <c r="A1188" i="9"/>
  <c r="A987" i="7"/>
  <c r="B988" i="7"/>
  <c r="C1558" i="7"/>
  <c r="D1559" i="7"/>
  <c r="C1499" i="9"/>
  <c r="D1500" i="9"/>
  <c r="A923" i="13"/>
  <c r="B924" i="13"/>
  <c r="C1007" i="13"/>
  <c r="C1500" i="9" l="1"/>
  <c r="D1501" i="9"/>
  <c r="A988" i="7"/>
  <c r="B989" i="7"/>
  <c r="C1559" i="7"/>
  <c r="D1560" i="7"/>
  <c r="A1189" i="9"/>
  <c r="B1190" i="9"/>
  <c r="A924" i="13"/>
  <c r="B925" i="13"/>
  <c r="C1008" i="13"/>
  <c r="A1190" i="9" l="1"/>
  <c r="B1191" i="9"/>
  <c r="A989" i="7"/>
  <c r="B990" i="7"/>
  <c r="D1561" i="7"/>
  <c r="C1560" i="7"/>
  <c r="C1501" i="9"/>
  <c r="D1502" i="9"/>
  <c r="B926" i="13"/>
  <c r="A925" i="13"/>
  <c r="C1009" i="13"/>
  <c r="C1502" i="9" l="1"/>
  <c r="D1503" i="9"/>
  <c r="A990" i="7"/>
  <c r="B991" i="7"/>
  <c r="A1191" i="9"/>
  <c r="B1192" i="9"/>
  <c r="C1561" i="7"/>
  <c r="D1562" i="7"/>
  <c r="A926" i="13"/>
  <c r="B927" i="13"/>
  <c r="C1010" i="13"/>
  <c r="C1562" i="7" l="1"/>
  <c r="D1563" i="7"/>
  <c r="A991" i="7"/>
  <c r="B992" i="7"/>
  <c r="A1192" i="9"/>
  <c r="B1193" i="9"/>
  <c r="C1503" i="9"/>
  <c r="D1504" i="9"/>
  <c r="A927" i="13"/>
  <c r="B928" i="13"/>
  <c r="C1011" i="13"/>
  <c r="C1504" i="9" l="1"/>
  <c r="D1505" i="9"/>
  <c r="A992" i="7"/>
  <c r="B993" i="7"/>
  <c r="A1193" i="9"/>
  <c r="B1194" i="9"/>
  <c r="D1564" i="7"/>
  <c r="C1563" i="7"/>
  <c r="B929" i="13"/>
  <c r="A928" i="13"/>
  <c r="C1012" i="13"/>
  <c r="A993" i="7" l="1"/>
  <c r="B994" i="7"/>
  <c r="D1565" i="7"/>
  <c r="C1564" i="7"/>
  <c r="B1195" i="9"/>
  <c r="A1194" i="9"/>
  <c r="C1505" i="9"/>
  <c r="D1506" i="9"/>
  <c r="B930" i="13"/>
  <c r="A929" i="13"/>
  <c r="C1013" i="13"/>
  <c r="C1506" i="9" l="1"/>
  <c r="D1507" i="9"/>
  <c r="D1566" i="7"/>
  <c r="C1565" i="7"/>
  <c r="A994" i="7"/>
  <c r="B995" i="7"/>
  <c r="A1195" i="9"/>
  <c r="B1196" i="9"/>
  <c r="B931" i="13"/>
  <c r="A930" i="13"/>
  <c r="C1014" i="13"/>
  <c r="A1196" i="9" l="1"/>
  <c r="B1197" i="9"/>
  <c r="D1567" i="7"/>
  <c r="C1566" i="7"/>
  <c r="A995" i="7"/>
  <c r="B996" i="7"/>
  <c r="C1507" i="9"/>
  <c r="D1508" i="9"/>
  <c r="A931" i="13"/>
  <c r="B932" i="13"/>
  <c r="C1015" i="13"/>
  <c r="D1568" i="7" l="1"/>
  <c r="C1567" i="7"/>
  <c r="C1508" i="9"/>
  <c r="D1509" i="9"/>
  <c r="A996" i="7"/>
  <c r="B997" i="7"/>
  <c r="A1197" i="9"/>
  <c r="B1198" i="9"/>
  <c r="B933" i="13"/>
  <c r="A932" i="13"/>
  <c r="C1016" i="13"/>
  <c r="A1198" i="9" l="1"/>
  <c r="B1199" i="9"/>
  <c r="C1509" i="9"/>
  <c r="D1510" i="9"/>
  <c r="A997" i="7"/>
  <c r="B998" i="7"/>
  <c r="C1568" i="7"/>
  <c r="D1569" i="7"/>
  <c r="A933" i="13"/>
  <c r="B934" i="13"/>
  <c r="C1017" i="13"/>
  <c r="C1569" i="7" l="1"/>
  <c r="D1570" i="7"/>
  <c r="C1510" i="9"/>
  <c r="D1511" i="9"/>
  <c r="A998" i="7"/>
  <c r="B999" i="7"/>
  <c r="A1199" i="9"/>
  <c r="B1200" i="9"/>
  <c r="A934" i="13"/>
  <c r="B935" i="13"/>
  <c r="C1018" i="13"/>
  <c r="A1200" i="9" l="1"/>
  <c r="B1201" i="9"/>
  <c r="C1511" i="9"/>
  <c r="D1512" i="9"/>
  <c r="A999" i="7"/>
  <c r="B1000" i="7"/>
  <c r="D1571" i="7"/>
  <c r="C1570" i="7"/>
  <c r="B936" i="13"/>
  <c r="A935" i="13"/>
  <c r="C1019" i="13"/>
  <c r="C1512" i="9" l="1"/>
  <c r="D1513" i="9"/>
  <c r="C1571" i="7"/>
  <c r="D1572" i="7"/>
  <c r="B1001" i="7"/>
  <c r="A1000" i="7"/>
  <c r="B1202" i="9"/>
  <c r="A1201" i="9"/>
  <c r="A936" i="13"/>
  <c r="B937" i="13"/>
  <c r="C1020" i="13"/>
  <c r="C1572" i="7" l="1"/>
  <c r="D1573" i="7"/>
  <c r="A1202" i="9"/>
  <c r="B1203" i="9"/>
  <c r="C1513" i="9"/>
  <c r="D1514" i="9"/>
  <c r="A1001" i="7"/>
  <c r="B1002" i="7"/>
  <c r="B938" i="13"/>
  <c r="A937" i="13"/>
  <c r="C1021" i="13"/>
  <c r="B1003" i="7" l="1"/>
  <c r="A1002" i="7"/>
  <c r="A1203" i="9"/>
  <c r="B1204" i="9"/>
  <c r="C1514" i="9"/>
  <c r="D1515" i="9"/>
  <c r="C1573" i="7"/>
  <c r="D1574" i="7"/>
  <c r="A938" i="13"/>
  <c r="B939" i="13"/>
  <c r="C1022" i="13"/>
  <c r="C1574" i="7" l="1"/>
  <c r="D1575" i="7"/>
  <c r="B1205" i="9"/>
  <c r="A1204" i="9"/>
  <c r="C1515" i="9"/>
  <c r="D1516" i="9"/>
  <c r="A1003" i="7"/>
  <c r="B1004" i="7"/>
  <c r="A939" i="13"/>
  <c r="B940" i="13"/>
  <c r="C1023" i="13"/>
  <c r="A1205" i="9" l="1"/>
  <c r="B1206" i="9"/>
  <c r="A1004" i="7"/>
  <c r="B1005" i="7"/>
  <c r="C1516" i="9"/>
  <c r="D1517" i="9"/>
  <c r="D1576" i="7"/>
  <c r="C1575" i="7"/>
  <c r="B941" i="13"/>
  <c r="A940" i="13"/>
  <c r="C1024" i="13"/>
  <c r="A1005" i="7" l="1"/>
  <c r="B1006" i="7"/>
  <c r="D1577" i="7"/>
  <c r="C1576" i="7"/>
  <c r="C1517" i="9"/>
  <c r="D1518" i="9"/>
  <c r="A1206" i="9"/>
  <c r="B1207" i="9"/>
  <c r="A941" i="13"/>
  <c r="B942" i="13"/>
  <c r="C1025" i="13"/>
  <c r="C1577" i="7" l="1"/>
  <c r="D1578" i="7"/>
  <c r="A1207" i="9"/>
  <c r="B1208" i="9"/>
  <c r="C1518" i="9"/>
  <c r="D1519" i="9"/>
  <c r="A1006" i="7"/>
  <c r="B1007" i="7"/>
  <c r="A942" i="13"/>
  <c r="B943" i="13"/>
  <c r="C1026" i="13"/>
  <c r="B1008" i="7" l="1"/>
  <c r="A1007" i="7"/>
  <c r="B1209" i="9"/>
  <c r="A1208" i="9"/>
  <c r="C1519" i="9"/>
  <c r="D1520" i="9"/>
  <c r="D1579" i="7"/>
  <c r="C1578" i="7"/>
  <c r="A943" i="13"/>
  <c r="B944" i="13"/>
  <c r="C1027" i="13"/>
  <c r="D1580" i="7" l="1"/>
  <c r="C1579" i="7"/>
  <c r="A1209" i="9"/>
  <c r="B1210" i="9"/>
  <c r="C1520" i="9"/>
  <c r="D1521" i="9"/>
  <c r="A1008" i="7"/>
  <c r="B1009" i="7"/>
  <c r="B945" i="13"/>
  <c r="A944" i="13"/>
  <c r="C1028" i="13"/>
  <c r="A1009" i="7" l="1"/>
  <c r="B1010" i="7"/>
  <c r="B1211" i="9"/>
  <c r="A1210" i="9"/>
  <c r="C1521" i="9"/>
  <c r="D1522" i="9"/>
  <c r="D1581" i="7"/>
  <c r="C1580" i="7"/>
  <c r="A945" i="13"/>
  <c r="B946" i="13"/>
  <c r="C1029" i="13"/>
  <c r="D1582" i="7" l="1"/>
  <c r="C1581" i="7"/>
  <c r="A1211" i="9"/>
  <c r="B1212" i="9"/>
  <c r="C1522" i="9"/>
  <c r="D1523" i="9"/>
  <c r="B1011" i="7"/>
  <c r="A1010" i="7"/>
  <c r="A946" i="13"/>
  <c r="B947" i="13"/>
  <c r="C1030" i="13"/>
  <c r="A1212" i="9" l="1"/>
  <c r="B1213" i="9"/>
  <c r="B1012" i="7"/>
  <c r="A1011" i="7"/>
  <c r="C1523" i="9"/>
  <c r="D1524" i="9"/>
  <c r="D1583" i="7"/>
  <c r="C1582" i="7"/>
  <c r="A947" i="13"/>
  <c r="B948" i="13"/>
  <c r="C1031" i="13"/>
  <c r="D1584" i="7" l="1"/>
  <c r="C1583" i="7"/>
  <c r="A1012" i="7"/>
  <c r="B1013" i="7"/>
  <c r="C1524" i="9"/>
  <c r="D1525" i="9"/>
  <c r="A1213" i="9"/>
  <c r="B1214" i="9"/>
  <c r="A948" i="13"/>
  <c r="B949" i="13"/>
  <c r="C1032" i="13"/>
  <c r="B1215" i="9" l="1"/>
  <c r="A1214" i="9"/>
  <c r="B1014" i="7"/>
  <c r="A1013" i="7"/>
  <c r="C1525" i="9"/>
  <c r="D1526" i="9"/>
  <c r="C1584" i="7"/>
  <c r="D1585" i="7"/>
  <c r="B950" i="13"/>
  <c r="A949" i="13"/>
  <c r="C1033" i="13"/>
  <c r="D1586" i="7" l="1"/>
  <c r="C1585" i="7"/>
  <c r="B1015" i="7"/>
  <c r="A1014" i="7"/>
  <c r="C1526" i="9"/>
  <c r="D1527" i="9"/>
  <c r="B1216" i="9"/>
  <c r="A1215" i="9"/>
  <c r="B951" i="13"/>
  <c r="A950" i="13"/>
  <c r="C1034" i="13"/>
  <c r="B1217" i="9" l="1"/>
  <c r="A1216" i="9"/>
  <c r="A1015" i="7"/>
  <c r="B1016" i="7"/>
  <c r="C1527" i="9"/>
  <c r="D1528" i="9"/>
  <c r="C1586" i="7"/>
  <c r="D1587" i="7"/>
  <c r="A951" i="13"/>
  <c r="B952" i="13"/>
  <c r="C1035" i="13"/>
  <c r="D1588" i="7" l="1"/>
  <c r="C1587" i="7"/>
  <c r="A1016" i="7"/>
  <c r="B1017" i="7"/>
  <c r="D1529" i="9"/>
  <c r="C1528" i="9"/>
  <c r="A1217" i="9"/>
  <c r="B1218" i="9"/>
  <c r="B953" i="13"/>
  <c r="A952" i="13"/>
  <c r="C1036" i="13"/>
  <c r="B1018" i="7" l="1"/>
  <c r="A1017" i="7"/>
  <c r="A1218" i="9"/>
  <c r="B1219" i="9"/>
  <c r="C1529" i="9"/>
  <c r="D1530" i="9"/>
  <c r="C1588" i="7"/>
  <c r="D1589" i="7"/>
  <c r="A953" i="13"/>
  <c r="B954" i="13"/>
  <c r="C1037" i="13"/>
  <c r="D1590" i="7" l="1"/>
  <c r="C1589" i="7"/>
  <c r="B1220" i="9"/>
  <c r="A1219" i="9"/>
  <c r="C1530" i="9"/>
  <c r="D1531" i="9"/>
  <c r="B1019" i="7"/>
  <c r="A1018" i="7"/>
  <c r="B955" i="13"/>
  <c r="A954" i="13"/>
  <c r="C1038" i="13"/>
  <c r="A1019" i="7" l="1"/>
  <c r="B1020" i="7"/>
  <c r="A1220" i="9"/>
  <c r="B1221" i="9"/>
  <c r="D1532" i="9"/>
  <c r="C1531" i="9"/>
  <c r="C1590" i="7"/>
  <c r="D1591" i="7"/>
  <c r="A955" i="13"/>
  <c r="B956" i="13"/>
  <c r="C1039" i="13"/>
  <c r="C1591" i="7" l="1"/>
  <c r="D1592" i="7"/>
  <c r="B1021" i="7"/>
  <c r="A1020" i="7"/>
  <c r="A1221" i="9"/>
  <c r="B1222" i="9"/>
  <c r="C1532" i="9"/>
  <c r="D1533" i="9"/>
  <c r="B957" i="13"/>
  <c r="A956" i="13"/>
  <c r="C1040" i="13"/>
  <c r="A1021" i="7" l="1"/>
  <c r="B1022" i="7"/>
  <c r="C1533" i="9"/>
  <c r="D1534" i="9"/>
  <c r="A1222" i="9"/>
  <c r="B1223" i="9"/>
  <c r="C1592" i="7"/>
  <c r="D1593" i="7"/>
  <c r="B958" i="13"/>
  <c r="A957" i="13"/>
  <c r="C1041" i="13"/>
  <c r="D1594" i="7" l="1"/>
  <c r="C1593" i="7"/>
  <c r="A1223" i="9"/>
  <c r="B1224" i="9"/>
  <c r="A1022" i="7"/>
  <c r="B1023" i="7"/>
  <c r="D1535" i="9"/>
  <c r="C1534" i="9"/>
  <c r="A958" i="13"/>
  <c r="B959" i="13"/>
  <c r="C1042" i="13"/>
  <c r="A1224" i="9" l="1"/>
  <c r="B1225" i="9"/>
  <c r="C1535" i="9"/>
  <c r="D1536" i="9"/>
  <c r="B1024" i="7"/>
  <c r="A1023" i="7"/>
  <c r="C1594" i="7"/>
  <c r="D1595" i="7"/>
  <c r="B960" i="13"/>
  <c r="A959" i="13"/>
  <c r="C1043" i="13"/>
  <c r="D1596" i="7" l="1"/>
  <c r="C1595" i="7"/>
  <c r="C1536" i="9"/>
  <c r="D1537" i="9"/>
  <c r="A1225" i="9"/>
  <c r="B1226" i="9"/>
  <c r="A1024" i="7"/>
  <c r="B1025" i="7"/>
  <c r="A960" i="13"/>
  <c r="B961" i="13"/>
  <c r="C1044" i="13"/>
  <c r="B1026" i="7" l="1"/>
  <c r="A1025" i="7"/>
  <c r="C1537" i="9"/>
  <c r="D1538" i="9"/>
  <c r="A1226" i="9"/>
  <c r="B1227" i="9"/>
  <c r="C1596" i="7"/>
  <c r="D1597" i="7"/>
  <c r="B962" i="13"/>
  <c r="A961" i="13"/>
  <c r="C1045" i="13"/>
  <c r="C1597" i="7" l="1"/>
  <c r="D1598" i="7"/>
  <c r="D1539" i="9"/>
  <c r="C1538" i="9"/>
  <c r="A1227" i="9"/>
  <c r="B1228" i="9"/>
  <c r="A1026" i="7"/>
  <c r="B1027" i="7"/>
  <c r="A962" i="13"/>
  <c r="B963" i="13"/>
  <c r="C1046" i="13"/>
  <c r="C1539" i="9" l="1"/>
  <c r="D1540" i="9"/>
  <c r="A1027" i="7"/>
  <c r="B1028" i="7"/>
  <c r="A1228" i="9"/>
  <c r="B1229" i="9"/>
  <c r="C1598" i="7"/>
  <c r="D1599" i="7"/>
  <c r="A963" i="13"/>
  <c r="B964" i="13"/>
  <c r="C1047" i="13"/>
  <c r="D1600" i="7" l="1"/>
  <c r="C1599" i="7"/>
  <c r="A1028" i="7"/>
  <c r="B1029" i="7"/>
  <c r="A1229" i="9"/>
  <c r="B1230" i="9"/>
  <c r="C1540" i="9"/>
  <c r="D1541" i="9"/>
  <c r="A964" i="13"/>
  <c r="B965" i="13"/>
  <c r="C1048" i="13"/>
  <c r="C1541" i="9" l="1"/>
  <c r="D1542" i="9"/>
  <c r="B1030" i="7"/>
  <c r="A1029" i="7"/>
  <c r="A1230" i="9"/>
  <c r="B1231" i="9"/>
  <c r="C1600" i="7"/>
  <c r="D1601" i="7"/>
  <c r="B966" i="13"/>
  <c r="A965" i="13"/>
  <c r="C1049" i="13"/>
  <c r="D1602" i="7" l="1"/>
  <c r="C1601" i="7"/>
  <c r="B1031" i="7"/>
  <c r="A1030" i="7"/>
  <c r="B1232" i="9"/>
  <c r="A1231" i="9"/>
  <c r="D1543" i="9"/>
  <c r="C1542" i="9"/>
  <c r="A966" i="13"/>
  <c r="B967" i="13"/>
  <c r="C1050" i="13"/>
  <c r="C1543" i="9" l="1"/>
  <c r="D1544" i="9"/>
  <c r="B1032" i="7"/>
  <c r="A1031" i="7"/>
  <c r="B1233" i="9"/>
  <c r="A1232" i="9"/>
  <c r="D1603" i="7"/>
  <c r="C1602" i="7"/>
  <c r="A967" i="13"/>
  <c r="B968" i="13"/>
  <c r="C1051" i="13"/>
  <c r="D1604" i="7" l="1"/>
  <c r="C1603" i="7"/>
  <c r="B1033" i="7"/>
  <c r="A1032" i="7"/>
  <c r="C1544" i="9"/>
  <c r="D1545" i="9"/>
  <c r="B1234" i="9"/>
  <c r="A1233" i="9"/>
  <c r="B969" i="13"/>
  <c r="A968" i="13"/>
  <c r="C1052" i="13"/>
  <c r="A1234" i="9" l="1"/>
  <c r="B1235" i="9"/>
  <c r="A1033" i="7"/>
  <c r="B1034" i="7"/>
  <c r="D1546" i="9"/>
  <c r="C1545" i="9"/>
  <c r="D1605" i="7"/>
  <c r="C1604" i="7"/>
  <c r="A969" i="13"/>
  <c r="B970" i="13"/>
  <c r="C1053" i="13"/>
  <c r="B1035" i="7" l="1"/>
  <c r="A1034" i="7"/>
  <c r="C1605" i="7"/>
  <c r="D1606" i="7"/>
  <c r="B1236" i="9"/>
  <c r="A1235" i="9"/>
  <c r="D1547" i="9"/>
  <c r="C1546" i="9"/>
  <c r="A970" i="13"/>
  <c r="B971" i="13"/>
  <c r="C1054" i="13"/>
  <c r="D1607" i="7" l="1"/>
  <c r="C1606" i="7"/>
  <c r="D1548" i="9"/>
  <c r="C1547" i="9"/>
  <c r="A1236" i="9"/>
  <c r="B1237" i="9"/>
  <c r="A1035" i="7"/>
  <c r="B1036" i="7"/>
  <c r="A971" i="13"/>
  <c r="B972" i="13"/>
  <c r="C1055" i="13"/>
  <c r="A1036" i="7" l="1"/>
  <c r="B1037" i="7"/>
  <c r="D1549" i="9"/>
  <c r="C1548" i="9"/>
  <c r="B1238" i="9"/>
  <c r="A1237" i="9"/>
  <c r="D1608" i="7"/>
  <c r="C1607" i="7"/>
  <c r="B973" i="13"/>
  <c r="A972" i="13"/>
  <c r="C1056" i="13"/>
  <c r="C1608" i="7" l="1"/>
  <c r="D1609" i="7"/>
  <c r="D1550" i="9"/>
  <c r="C1549" i="9"/>
  <c r="A1037" i="7"/>
  <c r="B1038" i="7"/>
  <c r="B1239" i="9"/>
  <c r="A1238" i="9"/>
  <c r="B974" i="13"/>
  <c r="A973" i="13"/>
  <c r="C1057" i="13"/>
  <c r="A1239" i="9" l="1"/>
  <c r="B1240" i="9"/>
  <c r="D1551" i="9"/>
  <c r="C1550" i="9"/>
  <c r="A1038" i="7"/>
  <c r="B1039" i="7"/>
  <c r="D1610" i="7"/>
  <c r="C1609" i="7"/>
  <c r="B975" i="13"/>
  <c r="A974" i="13"/>
  <c r="C1058" i="13"/>
  <c r="D1611" i="7" l="1"/>
  <c r="C1610" i="7"/>
  <c r="D1552" i="9"/>
  <c r="C1551" i="9"/>
  <c r="B1040" i="7"/>
  <c r="A1039" i="7"/>
  <c r="B1241" i="9"/>
  <c r="A1240" i="9"/>
  <c r="A975" i="13"/>
  <c r="B976" i="13"/>
  <c r="C1059" i="13"/>
  <c r="A1241" i="9" l="1"/>
  <c r="B1242" i="9"/>
  <c r="D1553" i="9"/>
  <c r="C1552" i="9"/>
  <c r="B1041" i="7"/>
  <c r="A1040" i="7"/>
  <c r="C1611" i="7"/>
  <c r="D1612" i="7"/>
  <c r="B977" i="13"/>
  <c r="A976" i="13"/>
  <c r="C1060" i="13"/>
  <c r="D1613" i="7" l="1"/>
  <c r="C1612" i="7"/>
  <c r="D1554" i="9"/>
  <c r="C1553" i="9"/>
  <c r="A1242" i="9"/>
  <c r="B1243" i="9"/>
  <c r="A1041" i="7"/>
  <c r="B1042" i="7"/>
  <c r="A977" i="13"/>
  <c r="B978" i="13"/>
  <c r="C1061" i="13"/>
  <c r="A1042" i="7" l="1"/>
  <c r="B1043" i="7"/>
  <c r="D1555" i="9"/>
  <c r="C1554" i="9"/>
  <c r="A1243" i="9"/>
  <c r="B1244" i="9"/>
  <c r="C1613" i="7"/>
  <c r="D1614" i="7"/>
  <c r="B979" i="13"/>
  <c r="A978" i="13"/>
  <c r="C1062" i="13"/>
  <c r="C1614" i="7" l="1"/>
  <c r="D1615" i="7"/>
  <c r="D1556" i="9"/>
  <c r="C1555" i="9"/>
  <c r="B1245" i="9"/>
  <c r="A1244" i="9"/>
  <c r="A1043" i="7"/>
  <c r="B1044" i="7"/>
  <c r="B980" i="13"/>
  <c r="A979" i="13"/>
  <c r="C1063" i="13"/>
  <c r="B1045" i="7" l="1"/>
  <c r="A1044" i="7"/>
  <c r="C1556" i="9"/>
  <c r="D1557" i="9"/>
  <c r="D1616" i="7"/>
  <c r="C1615" i="7"/>
  <c r="A1245" i="9"/>
  <c r="B1246" i="9"/>
  <c r="A980" i="13"/>
  <c r="B981" i="13"/>
  <c r="C1064" i="13"/>
  <c r="B1247" i="9" l="1"/>
  <c r="A1246" i="9"/>
  <c r="D1558" i="9"/>
  <c r="C1557" i="9"/>
  <c r="D1617" i="7"/>
  <c r="C1616" i="7"/>
  <c r="A1045" i="7"/>
  <c r="B1046" i="7"/>
  <c r="B982" i="13"/>
  <c r="A981" i="13"/>
  <c r="C1065" i="13"/>
  <c r="B1047" i="7" l="1"/>
  <c r="A1046" i="7"/>
  <c r="D1559" i="9"/>
  <c r="C1558" i="9"/>
  <c r="D1618" i="7"/>
  <c r="C1617" i="7"/>
  <c r="B1248" i="9"/>
  <c r="A1247" i="9"/>
  <c r="B983" i="13"/>
  <c r="A982" i="13"/>
  <c r="C1066" i="13"/>
  <c r="B1249" i="9" l="1"/>
  <c r="A1248" i="9"/>
  <c r="D1560" i="9"/>
  <c r="C1559" i="9"/>
  <c r="D1619" i="7"/>
  <c r="C1618" i="7"/>
  <c r="B1048" i="7"/>
  <c r="A1047" i="7"/>
  <c r="B984" i="13"/>
  <c r="A983" i="13"/>
  <c r="C1067" i="13"/>
  <c r="A1048" i="7" l="1"/>
  <c r="B1049" i="7"/>
  <c r="C1560" i="9"/>
  <c r="D1561" i="9"/>
  <c r="D1620" i="7"/>
  <c r="C1619" i="7"/>
  <c r="B1250" i="9"/>
  <c r="A1249" i="9"/>
  <c r="A984" i="13"/>
  <c r="B985" i="13"/>
  <c r="C1068" i="13"/>
  <c r="D1562" i="9" l="1"/>
  <c r="C1561" i="9"/>
  <c r="A1250" i="9"/>
  <c r="B1251" i="9"/>
  <c r="A1049" i="7"/>
  <c r="B1050" i="7"/>
  <c r="D1621" i="7"/>
  <c r="C1620" i="7"/>
  <c r="A985" i="13"/>
  <c r="B986" i="13"/>
  <c r="C1069" i="13"/>
  <c r="B1252" i="9" l="1"/>
  <c r="A1251" i="9"/>
  <c r="D1622" i="7"/>
  <c r="C1621" i="7"/>
  <c r="B1051" i="7"/>
  <c r="A1050" i="7"/>
  <c r="D1563" i="9"/>
  <c r="C1562" i="9"/>
  <c r="A986" i="13"/>
  <c r="B987" i="13"/>
  <c r="C1070" i="13"/>
  <c r="D1564" i="9" l="1"/>
  <c r="C1563" i="9"/>
  <c r="D1623" i="7"/>
  <c r="C1622" i="7"/>
  <c r="A1051" i="7"/>
  <c r="B1052" i="7"/>
  <c r="A1252" i="9"/>
  <c r="B1253" i="9"/>
  <c r="B988" i="13"/>
  <c r="A987" i="13"/>
  <c r="C1071" i="13"/>
  <c r="B1254" i="9" l="1"/>
  <c r="A1253" i="9"/>
  <c r="D1624" i="7"/>
  <c r="C1623" i="7"/>
  <c r="A1052" i="7"/>
  <c r="B1053" i="7"/>
  <c r="C1564" i="9"/>
  <c r="D1565" i="9"/>
  <c r="A988" i="13"/>
  <c r="B989" i="13"/>
  <c r="C1072" i="13"/>
  <c r="D1566" i="9" l="1"/>
  <c r="C1565" i="9"/>
  <c r="C1624" i="7"/>
  <c r="D1625" i="7"/>
  <c r="A1053" i="7"/>
  <c r="B1054" i="7"/>
  <c r="A1254" i="9"/>
  <c r="B1255" i="9"/>
  <c r="B990" i="13"/>
  <c r="A989" i="13"/>
  <c r="C1073" i="13"/>
  <c r="A1255" i="9" l="1"/>
  <c r="B1256" i="9"/>
  <c r="D1626" i="7"/>
  <c r="C1625" i="7"/>
  <c r="A1054" i="7"/>
  <c r="B1055" i="7"/>
  <c r="D1567" i="9"/>
  <c r="C1566" i="9"/>
  <c r="A990" i="13"/>
  <c r="B991" i="13"/>
  <c r="C1074" i="13"/>
  <c r="D1568" i="9" l="1"/>
  <c r="C1567" i="9"/>
  <c r="D1627" i="7"/>
  <c r="C1626" i="7"/>
  <c r="A1055" i="7"/>
  <c r="B1056" i="7"/>
  <c r="A1256" i="9"/>
  <c r="B1257" i="9"/>
  <c r="A991" i="13"/>
  <c r="B992" i="13"/>
  <c r="C1075" i="13"/>
  <c r="A1257" i="9" l="1"/>
  <c r="B1258" i="9"/>
  <c r="D1628" i="7"/>
  <c r="C1627" i="7"/>
  <c r="B1057" i="7"/>
  <c r="A1056" i="7"/>
  <c r="D1569" i="9"/>
  <c r="C1568" i="9"/>
  <c r="B993" i="13"/>
  <c r="A992" i="13"/>
  <c r="C1076" i="13"/>
  <c r="D1570" i="9" l="1"/>
  <c r="C1569" i="9"/>
  <c r="C1628" i="7"/>
  <c r="D1629" i="7"/>
  <c r="A1258" i="9"/>
  <c r="B1259" i="9"/>
  <c r="A1057" i="7"/>
  <c r="B1058" i="7"/>
  <c r="B994" i="13"/>
  <c r="A993" i="13"/>
  <c r="C1077" i="13"/>
  <c r="A1058" i="7" l="1"/>
  <c r="B1059" i="7"/>
  <c r="D1630" i="7"/>
  <c r="C1629" i="7"/>
  <c r="A1259" i="9"/>
  <c r="B1260" i="9"/>
  <c r="D1571" i="9"/>
  <c r="C1570" i="9"/>
  <c r="A994" i="13"/>
  <c r="B995" i="13"/>
  <c r="C1078" i="13"/>
  <c r="D1572" i="9" l="1"/>
  <c r="C1571" i="9"/>
  <c r="D1631" i="7"/>
  <c r="C1630" i="7"/>
  <c r="B1261" i="9"/>
  <c r="A1260" i="9"/>
  <c r="B1060" i="7"/>
  <c r="A1059" i="7"/>
  <c r="B996" i="13"/>
  <c r="A995" i="13"/>
  <c r="C1079" i="13"/>
  <c r="A1060" i="7" l="1"/>
  <c r="B1061" i="7"/>
  <c r="D1632" i="7"/>
  <c r="C1631" i="7"/>
  <c r="B1262" i="9"/>
  <c r="A1261" i="9"/>
  <c r="D1573" i="9"/>
  <c r="C1572" i="9"/>
  <c r="A996" i="13"/>
  <c r="B997" i="13"/>
  <c r="C1080" i="13"/>
  <c r="D1574" i="9" l="1"/>
  <c r="C1573" i="9"/>
  <c r="C1632" i="7"/>
  <c r="D1633" i="7"/>
  <c r="B1062" i="7"/>
  <c r="A1061" i="7"/>
  <c r="A1262" i="9"/>
  <c r="B1263" i="9"/>
  <c r="A997" i="13"/>
  <c r="B998" i="13"/>
  <c r="C1081" i="13"/>
  <c r="A1263" i="9" l="1"/>
  <c r="B1264" i="9"/>
  <c r="C1633" i="7"/>
  <c r="D1634" i="7"/>
  <c r="A1062" i="7"/>
  <c r="B1063" i="7"/>
  <c r="C1574" i="9"/>
  <c r="D1575" i="9"/>
  <c r="A998" i="13"/>
  <c r="B999" i="13"/>
  <c r="C1082" i="13"/>
  <c r="D1576" i="9" l="1"/>
  <c r="C1575" i="9"/>
  <c r="D1635" i="7"/>
  <c r="C1634" i="7"/>
  <c r="A1063" i="7"/>
  <c r="B1064" i="7"/>
  <c r="A1264" i="9"/>
  <c r="B1265" i="9"/>
  <c r="A999" i="13"/>
  <c r="B1000" i="13"/>
  <c r="C1083" i="13"/>
  <c r="B1266" i="9" l="1"/>
  <c r="A1265" i="9"/>
  <c r="C1635" i="7"/>
  <c r="D1636" i="7"/>
  <c r="B1065" i="7"/>
  <c r="A1064" i="7"/>
  <c r="D1577" i="9"/>
  <c r="C1576" i="9"/>
  <c r="B1001" i="13"/>
  <c r="A1000" i="13"/>
  <c r="C1084" i="13"/>
  <c r="C1636" i="7" l="1"/>
  <c r="D1637" i="7"/>
  <c r="D1578" i="9"/>
  <c r="C1577" i="9"/>
  <c r="B1066" i="7"/>
  <c r="A1065" i="7"/>
  <c r="B1267" i="9"/>
  <c r="A1266" i="9"/>
  <c r="A1001" i="13"/>
  <c r="B1002" i="13"/>
  <c r="C1085" i="13"/>
  <c r="A1267" i="9" l="1"/>
  <c r="B1268" i="9"/>
  <c r="D1579" i="9"/>
  <c r="C1578" i="9"/>
  <c r="D1638" i="7"/>
  <c r="C1637" i="7"/>
  <c r="A1066" i="7"/>
  <c r="B1067" i="7"/>
  <c r="B1003" i="13"/>
  <c r="A1002" i="13"/>
  <c r="C1086" i="13"/>
  <c r="B1068" i="7" l="1"/>
  <c r="A1067" i="7"/>
  <c r="C1579" i="9"/>
  <c r="D1580" i="9"/>
  <c r="B1269" i="9"/>
  <c r="A1268" i="9"/>
  <c r="D1639" i="7"/>
  <c r="C1638" i="7"/>
  <c r="A1003" i="13"/>
  <c r="B1004" i="13"/>
  <c r="C1087" i="13"/>
  <c r="D1581" i="9" l="1"/>
  <c r="C1580" i="9"/>
  <c r="C1639" i="7"/>
  <c r="D1640" i="7"/>
  <c r="B1270" i="9"/>
  <c r="A1269" i="9"/>
  <c r="B1069" i="7"/>
  <c r="A1068" i="7"/>
  <c r="A1004" i="13"/>
  <c r="B1005" i="13"/>
  <c r="C1088" i="13"/>
  <c r="D1641" i="7" l="1"/>
  <c r="C1640" i="7"/>
  <c r="B1070" i="7"/>
  <c r="A1069" i="7"/>
  <c r="A1270" i="9"/>
  <c r="B1271" i="9"/>
  <c r="D1582" i="9"/>
  <c r="C1581" i="9"/>
  <c r="A1005" i="13"/>
  <c r="B1006" i="13"/>
  <c r="C1089" i="13"/>
  <c r="D1583" i="9" l="1"/>
  <c r="C1582" i="9"/>
  <c r="A1070" i="7"/>
  <c r="B1071" i="7"/>
  <c r="B1272" i="9"/>
  <c r="A1271" i="9"/>
  <c r="D1642" i="7"/>
  <c r="C1641" i="7"/>
  <c r="B1007" i="13"/>
  <c r="A1006" i="13"/>
  <c r="C1090" i="13"/>
  <c r="B1072" i="7" l="1"/>
  <c r="A1071" i="7"/>
  <c r="D1643" i="7"/>
  <c r="C1642" i="7"/>
  <c r="B1273" i="9"/>
  <c r="A1272" i="9"/>
  <c r="D1584" i="9"/>
  <c r="C1583" i="9"/>
  <c r="B1008" i="13"/>
  <c r="A1007" i="13"/>
  <c r="C1091" i="13"/>
  <c r="D1585" i="9" l="1"/>
  <c r="C1584" i="9"/>
  <c r="C1643" i="7"/>
  <c r="D1644" i="7"/>
  <c r="A1273" i="9"/>
  <c r="B1274" i="9"/>
  <c r="A1072" i="7"/>
  <c r="B1073" i="7"/>
  <c r="A1008" i="13"/>
  <c r="B1009" i="13"/>
  <c r="C1092" i="13"/>
  <c r="A1073" i="7" l="1"/>
  <c r="B1074" i="7"/>
  <c r="D1645" i="7"/>
  <c r="C1644" i="7"/>
  <c r="B1275" i="9"/>
  <c r="A1274" i="9"/>
  <c r="C1585" i="9"/>
  <c r="D1586" i="9"/>
  <c r="B1010" i="13"/>
  <c r="A1009" i="13"/>
  <c r="C1093" i="13"/>
  <c r="D1587" i="9" l="1"/>
  <c r="C1586" i="9"/>
  <c r="C1645" i="7"/>
  <c r="D1646" i="7"/>
  <c r="A1074" i="7"/>
  <c r="B1075" i="7"/>
  <c r="A1275" i="9"/>
  <c r="B1276" i="9"/>
  <c r="B1011" i="13"/>
  <c r="A1010" i="13"/>
  <c r="C1094" i="13"/>
  <c r="A1276" i="9" l="1"/>
  <c r="B1277" i="9"/>
  <c r="D1647" i="7"/>
  <c r="C1646" i="7"/>
  <c r="B1076" i="7"/>
  <c r="A1075" i="7"/>
  <c r="D1588" i="9"/>
  <c r="C1587" i="9"/>
  <c r="B1012" i="13"/>
  <c r="A1011" i="13"/>
  <c r="C1095" i="13"/>
  <c r="C1588" i="9" l="1"/>
  <c r="D1589" i="9"/>
  <c r="D1648" i="7"/>
  <c r="C1647" i="7"/>
  <c r="B1278" i="9"/>
  <c r="A1277" i="9"/>
  <c r="A1076" i="7"/>
  <c r="B1077" i="7"/>
  <c r="B1013" i="13"/>
  <c r="A1012" i="13"/>
  <c r="C1096" i="13"/>
  <c r="A1077" i="7" l="1"/>
  <c r="B1078" i="7"/>
  <c r="D1649" i="7"/>
  <c r="C1648" i="7"/>
  <c r="D1590" i="9"/>
  <c r="C1589" i="9"/>
  <c r="A1278" i="9"/>
  <c r="B1279" i="9"/>
  <c r="B1014" i="13"/>
  <c r="A1013" i="13"/>
  <c r="C1097" i="13"/>
  <c r="A1279" i="9" l="1"/>
  <c r="B1280" i="9"/>
  <c r="D1650" i="7"/>
  <c r="C1649" i="7"/>
  <c r="A1078" i="7"/>
  <c r="B1079" i="7"/>
  <c r="D1591" i="9"/>
  <c r="C1590" i="9"/>
  <c r="B1015" i="13"/>
  <c r="A1014" i="13"/>
  <c r="C1098" i="13"/>
  <c r="D1592" i="9" l="1"/>
  <c r="C1591" i="9"/>
  <c r="C1650" i="7"/>
  <c r="D1651" i="7"/>
  <c r="B1080" i="7"/>
  <c r="A1079" i="7"/>
  <c r="A1280" i="9"/>
  <c r="B1281" i="9"/>
  <c r="A1015" i="13"/>
  <c r="B1016" i="13"/>
  <c r="C1099" i="13"/>
  <c r="B1282" i="9" l="1"/>
  <c r="A1281" i="9"/>
  <c r="C1651" i="7"/>
  <c r="D1652" i="7"/>
  <c r="A1080" i="7"/>
  <c r="B1081" i="7"/>
  <c r="D1593" i="9"/>
  <c r="C1592" i="9"/>
  <c r="B1017" i="13"/>
  <c r="A1016" i="13"/>
  <c r="C1100" i="13"/>
  <c r="D1653" i="7" l="1"/>
  <c r="C1652" i="7"/>
  <c r="D1594" i="9"/>
  <c r="C1593" i="9"/>
  <c r="B1082" i="7"/>
  <c r="A1081" i="7"/>
  <c r="B1283" i="9"/>
  <c r="A1282" i="9"/>
  <c r="A1017" i="13"/>
  <c r="B1018" i="13"/>
  <c r="C1101" i="13"/>
  <c r="A1283" i="9" l="1"/>
  <c r="B1284" i="9"/>
  <c r="D1595" i="9"/>
  <c r="C1594" i="9"/>
  <c r="A1082" i="7"/>
  <c r="B1083" i="7"/>
  <c r="D1654" i="7"/>
  <c r="C1653" i="7"/>
  <c r="A1018" i="13"/>
  <c r="B1019" i="13"/>
  <c r="C1102" i="13"/>
  <c r="D1655" i="7" l="1"/>
  <c r="C1654" i="7"/>
  <c r="D1596" i="9"/>
  <c r="C1595" i="9"/>
  <c r="B1084" i="7"/>
  <c r="A1083" i="7"/>
  <c r="B1285" i="9"/>
  <c r="A1284" i="9"/>
  <c r="A1019" i="13"/>
  <c r="B1020" i="13"/>
  <c r="C1103" i="13"/>
  <c r="A1285" i="9" l="1"/>
  <c r="B1286" i="9"/>
  <c r="D1597" i="9"/>
  <c r="C1596" i="9"/>
  <c r="B1085" i="7"/>
  <c r="A1084" i="7"/>
  <c r="D1656" i="7"/>
  <c r="C1655" i="7"/>
  <c r="B1021" i="13"/>
  <c r="A1020" i="13"/>
  <c r="C1104" i="13"/>
  <c r="D1657" i="7" l="1"/>
  <c r="C1656" i="7"/>
  <c r="D1598" i="9"/>
  <c r="C1597" i="9"/>
  <c r="B1287" i="9"/>
  <c r="A1286" i="9"/>
  <c r="B1086" i="7"/>
  <c r="A1085" i="7"/>
  <c r="A1021" i="13"/>
  <c r="B1022" i="13"/>
  <c r="C1105" i="13"/>
  <c r="A1086" i="7" l="1"/>
  <c r="B1087" i="7"/>
  <c r="D1599" i="9"/>
  <c r="C1598" i="9"/>
  <c r="A1287" i="9"/>
  <c r="B1288" i="9"/>
  <c r="D1658" i="7"/>
  <c r="C1657" i="7"/>
  <c r="A1022" i="13"/>
  <c r="B1023" i="13"/>
  <c r="C1106" i="13"/>
  <c r="D1659" i="7" l="1"/>
  <c r="C1658" i="7"/>
  <c r="D1600" i="9"/>
  <c r="C1599" i="9"/>
  <c r="A1288" i="9"/>
  <c r="B1289" i="9"/>
  <c r="A1087" i="7"/>
  <c r="B1088" i="7"/>
  <c r="A1023" i="13"/>
  <c r="B1024" i="13"/>
  <c r="C1107" i="13"/>
  <c r="B1089" i="7" l="1"/>
  <c r="A1088" i="7"/>
  <c r="C1600" i="9"/>
  <c r="D1601" i="9"/>
  <c r="A1289" i="9"/>
  <c r="B1290" i="9"/>
  <c r="C1659" i="7"/>
  <c r="D1660" i="7"/>
  <c r="A1024" i="13"/>
  <c r="B1025" i="13"/>
  <c r="C1108" i="13"/>
  <c r="C1660" i="7" l="1"/>
  <c r="D1661" i="7"/>
  <c r="C1601" i="9"/>
  <c r="D1602" i="9"/>
  <c r="B1291" i="9"/>
  <c r="A1290" i="9"/>
  <c r="B1090" i="7"/>
  <c r="A1089" i="7"/>
  <c r="B1026" i="13"/>
  <c r="A1025" i="13"/>
  <c r="C1109" i="13"/>
  <c r="D1603" i="9" l="1"/>
  <c r="C1602" i="9"/>
  <c r="A1090" i="7"/>
  <c r="B1091" i="7"/>
  <c r="C1661" i="7"/>
  <c r="D1662" i="7"/>
  <c r="A1291" i="9"/>
  <c r="B1292" i="9"/>
  <c r="A1026" i="13"/>
  <c r="B1027" i="13"/>
  <c r="C1110" i="13"/>
  <c r="A1292" i="9" l="1"/>
  <c r="B1293" i="9"/>
  <c r="B1092" i="7"/>
  <c r="A1091" i="7"/>
  <c r="D1663" i="7"/>
  <c r="C1662" i="7"/>
  <c r="D1604" i="9"/>
  <c r="C1603" i="9"/>
  <c r="A1027" i="13"/>
  <c r="B1028" i="13"/>
  <c r="C1111" i="13"/>
  <c r="D1605" i="9" l="1"/>
  <c r="C1604" i="9"/>
  <c r="B1093" i="7"/>
  <c r="A1092" i="7"/>
  <c r="B1294" i="9"/>
  <c r="A1293" i="9"/>
  <c r="D1664" i="7"/>
  <c r="C1663" i="7"/>
  <c r="B1029" i="13"/>
  <c r="A1028" i="13"/>
  <c r="C1112" i="13"/>
  <c r="D1665" i="7" l="1"/>
  <c r="C1664" i="7"/>
  <c r="A1093" i="7"/>
  <c r="B1094" i="7"/>
  <c r="A1294" i="9"/>
  <c r="B1295" i="9"/>
  <c r="C1605" i="9"/>
  <c r="D1606" i="9"/>
  <c r="B1030" i="13"/>
  <c r="A1029" i="13"/>
  <c r="C1113" i="13"/>
  <c r="D1607" i="9" l="1"/>
  <c r="C1606" i="9"/>
  <c r="B1095" i="7"/>
  <c r="A1094" i="7"/>
  <c r="A1295" i="9"/>
  <c r="B1296" i="9"/>
  <c r="C1665" i="7"/>
  <c r="D1666" i="7"/>
  <c r="B1031" i="13"/>
  <c r="A1030" i="13"/>
  <c r="C1114" i="13"/>
  <c r="C1666" i="7" l="1"/>
  <c r="D1667" i="7"/>
  <c r="A1095" i="7"/>
  <c r="B1096" i="7"/>
  <c r="A1296" i="9"/>
  <c r="B1297" i="9"/>
  <c r="D1608" i="9"/>
  <c r="C1607" i="9"/>
  <c r="A1031" i="13"/>
  <c r="B1032" i="13"/>
  <c r="C1115" i="13"/>
  <c r="B1097" i="7" l="1"/>
  <c r="A1096" i="7"/>
  <c r="D1609" i="9"/>
  <c r="C1608" i="9"/>
  <c r="A1297" i="9"/>
  <c r="B1298" i="9"/>
  <c r="D1668" i="7"/>
  <c r="C1667" i="7"/>
  <c r="B1033" i="13"/>
  <c r="A1032" i="13"/>
  <c r="C1116" i="13"/>
  <c r="D1669" i="7" l="1"/>
  <c r="C1668" i="7"/>
  <c r="C1609" i="9"/>
  <c r="D1610" i="9"/>
  <c r="A1298" i="9"/>
  <c r="B1299" i="9"/>
  <c r="B1098" i="7"/>
  <c r="A1097" i="7"/>
  <c r="A1033" i="13"/>
  <c r="B1034" i="13"/>
  <c r="C1117" i="13"/>
  <c r="D1611" i="9" l="1"/>
  <c r="C1610" i="9"/>
  <c r="A1098" i="7"/>
  <c r="B1099" i="7"/>
  <c r="B1300" i="9"/>
  <c r="A1299" i="9"/>
  <c r="D1670" i="7"/>
  <c r="C1669" i="7"/>
  <c r="A1034" i="13"/>
  <c r="B1035" i="13"/>
  <c r="C1118" i="13"/>
  <c r="A1099" i="7" l="1"/>
  <c r="B1100" i="7"/>
  <c r="D1671" i="7"/>
  <c r="C1670" i="7"/>
  <c r="B1301" i="9"/>
  <c r="A1300" i="9"/>
  <c r="C1611" i="9"/>
  <c r="D1612" i="9"/>
  <c r="B1036" i="13"/>
  <c r="A1035" i="13"/>
  <c r="C1119" i="13"/>
  <c r="D1613" i="9" l="1"/>
  <c r="C1612" i="9"/>
  <c r="D1672" i="7"/>
  <c r="C1671" i="7"/>
  <c r="B1101" i="7"/>
  <c r="A1100" i="7"/>
  <c r="A1301" i="9"/>
  <c r="B1302" i="9"/>
  <c r="A1036" i="13"/>
  <c r="B1037" i="13"/>
  <c r="C1120" i="13"/>
  <c r="B1303" i="9" l="1"/>
  <c r="A1302" i="9"/>
  <c r="D1673" i="7"/>
  <c r="C1672" i="7"/>
  <c r="B1102" i="7"/>
  <c r="A1101" i="7"/>
  <c r="D1614" i="9"/>
  <c r="C1613" i="9"/>
  <c r="A1037" i="13"/>
  <c r="B1038" i="13"/>
  <c r="C1121" i="13"/>
  <c r="C1614" i="9" l="1"/>
  <c r="D1615" i="9"/>
  <c r="C1673" i="7"/>
  <c r="D1674" i="7"/>
  <c r="B1103" i="7"/>
  <c r="A1102" i="7"/>
  <c r="B1304" i="9"/>
  <c r="A1303" i="9"/>
  <c r="A1038" i="13"/>
  <c r="B1039" i="13"/>
  <c r="C1122" i="13"/>
  <c r="C1674" i="7" l="1"/>
  <c r="D1675" i="7"/>
  <c r="A1304" i="9"/>
  <c r="B1305" i="9"/>
  <c r="D1616" i="9"/>
  <c r="C1615" i="9"/>
  <c r="A1103" i="7"/>
  <c r="B1104" i="7"/>
  <c r="A1039" i="13"/>
  <c r="B1040" i="13"/>
  <c r="C1123" i="13"/>
  <c r="A1104" i="7" l="1"/>
  <c r="B1105" i="7"/>
  <c r="B1306" i="9"/>
  <c r="A1305" i="9"/>
  <c r="D1676" i="7"/>
  <c r="C1675" i="7"/>
  <c r="C1616" i="9"/>
  <c r="D1617" i="9"/>
  <c r="B1041" i="13"/>
  <c r="A1040" i="13"/>
  <c r="C1124" i="13"/>
  <c r="D1618" i="9" l="1"/>
  <c r="C1617" i="9"/>
  <c r="A1306" i="9"/>
  <c r="B1307" i="9"/>
  <c r="B1106" i="7"/>
  <c r="A1105" i="7"/>
  <c r="C1676" i="7"/>
  <c r="D1677" i="7"/>
  <c r="A1041" i="13"/>
  <c r="B1042" i="13"/>
  <c r="C1125" i="13"/>
  <c r="D1678" i="7" l="1"/>
  <c r="C1677" i="7"/>
  <c r="A1307" i="9"/>
  <c r="B1308" i="9"/>
  <c r="B1107" i="7"/>
  <c r="A1106" i="7"/>
  <c r="D1619" i="9"/>
  <c r="C1618" i="9"/>
  <c r="B1043" i="13"/>
  <c r="A1042" i="13"/>
  <c r="C1126" i="13"/>
  <c r="A1308" i="9" l="1"/>
  <c r="B1309" i="9"/>
  <c r="C1619" i="9"/>
  <c r="D1620" i="9"/>
  <c r="B1108" i="7"/>
  <c r="A1107" i="7"/>
  <c r="D1679" i="7"/>
  <c r="C1678" i="7"/>
  <c r="A1043" i="13"/>
  <c r="B1044" i="13"/>
  <c r="C1127" i="13"/>
  <c r="D1621" i="9" l="1"/>
  <c r="C1620" i="9"/>
  <c r="D1680" i="7"/>
  <c r="C1679" i="7"/>
  <c r="A1309" i="9"/>
  <c r="B1310" i="9"/>
  <c r="A1108" i="7"/>
  <c r="B1109" i="7"/>
  <c r="A1044" i="13"/>
  <c r="B1045" i="13"/>
  <c r="C1128" i="13"/>
  <c r="B1110" i="7" l="1"/>
  <c r="A1109" i="7"/>
  <c r="C1680" i="7"/>
  <c r="D1681" i="7"/>
  <c r="B1311" i="9"/>
  <c r="A1310" i="9"/>
  <c r="C1621" i="9"/>
  <c r="D1622" i="9"/>
  <c r="B1046" i="13"/>
  <c r="A1045" i="13"/>
  <c r="C1129" i="13"/>
  <c r="D1623" i="9" l="1"/>
  <c r="C1622" i="9"/>
  <c r="C1681" i="7"/>
  <c r="D1682" i="7"/>
  <c r="B1312" i="9"/>
  <c r="A1311" i="9"/>
  <c r="B1111" i="7"/>
  <c r="A1110" i="7"/>
  <c r="B1047" i="13"/>
  <c r="A1046" i="13"/>
  <c r="C1130" i="13"/>
  <c r="C1682" i="7" l="1"/>
  <c r="D1683" i="7"/>
  <c r="B1112" i="7"/>
  <c r="A1111" i="7"/>
  <c r="A1312" i="9"/>
  <c r="B1313" i="9"/>
  <c r="D1624" i="9"/>
  <c r="C1623" i="9"/>
  <c r="A1047" i="13"/>
  <c r="B1048" i="13"/>
  <c r="C1131" i="13"/>
  <c r="D1625" i="9" l="1"/>
  <c r="C1624" i="9"/>
  <c r="A1112" i="7"/>
  <c r="B1113" i="7"/>
  <c r="A1313" i="9"/>
  <c r="B1314" i="9"/>
  <c r="D1684" i="7"/>
  <c r="C1683" i="7"/>
  <c r="B1049" i="13"/>
  <c r="A1048" i="13"/>
  <c r="C1132" i="13"/>
  <c r="A1113" i="7" l="1"/>
  <c r="B1114" i="7"/>
  <c r="D1685" i="7"/>
  <c r="C1684" i="7"/>
  <c r="A1314" i="9"/>
  <c r="B1315" i="9"/>
  <c r="C1625" i="9"/>
  <c r="D1626" i="9"/>
  <c r="A1049" i="13"/>
  <c r="B1050" i="13"/>
  <c r="C1133" i="13"/>
  <c r="C1685" i="7" l="1"/>
  <c r="D1686" i="7"/>
  <c r="D1627" i="9"/>
  <c r="C1626" i="9"/>
  <c r="A1315" i="9"/>
  <c r="B1316" i="9"/>
  <c r="A1114" i="7"/>
  <c r="B1115" i="7"/>
  <c r="B1051" i="13"/>
  <c r="A1050" i="13"/>
  <c r="C1134" i="13"/>
  <c r="B1116" i="7" l="1"/>
  <c r="A1115" i="7"/>
  <c r="D1628" i="9"/>
  <c r="C1627" i="9"/>
  <c r="A1316" i="9"/>
  <c r="B1317" i="9"/>
  <c r="C1686" i="7"/>
  <c r="D1687" i="7"/>
  <c r="B1052" i="13"/>
  <c r="A1051" i="13"/>
  <c r="C1135" i="13"/>
  <c r="D1688" i="7" l="1"/>
  <c r="C1687" i="7"/>
  <c r="D1629" i="9"/>
  <c r="C1628" i="9"/>
  <c r="B1318" i="9"/>
  <c r="A1317" i="9"/>
  <c r="B1117" i="7"/>
  <c r="A1116" i="7"/>
  <c r="B1053" i="13"/>
  <c r="A1052" i="13"/>
  <c r="C1136" i="13"/>
  <c r="B1118" i="7" l="1"/>
  <c r="A1117" i="7"/>
  <c r="D1630" i="9"/>
  <c r="C1629" i="9"/>
  <c r="B1319" i="9"/>
  <c r="A1318" i="9"/>
  <c r="C1688" i="7"/>
  <c r="D1689" i="7"/>
  <c r="B1054" i="13"/>
  <c r="A1053" i="13"/>
  <c r="C1137" i="13"/>
  <c r="D1690" i="7" l="1"/>
  <c r="C1689" i="7"/>
  <c r="D1631" i="9"/>
  <c r="C1630" i="9"/>
  <c r="A1319" i="9"/>
  <c r="B1320" i="9"/>
  <c r="A1118" i="7"/>
  <c r="B1119" i="7"/>
  <c r="A1054" i="13"/>
  <c r="B1055" i="13"/>
  <c r="C1138" i="13"/>
  <c r="A1119" i="7" l="1"/>
  <c r="B1120" i="7"/>
  <c r="C1631" i="9"/>
  <c r="D1632" i="9"/>
  <c r="A1320" i="9"/>
  <c r="B1321" i="9"/>
  <c r="D1691" i="7"/>
  <c r="C1690" i="7"/>
  <c r="B1056" i="13"/>
  <c r="A1055" i="13"/>
  <c r="C1139" i="13"/>
  <c r="D1633" i="9" l="1"/>
  <c r="C1632" i="9"/>
  <c r="D1692" i="7"/>
  <c r="C1691" i="7"/>
  <c r="A1321" i="9"/>
  <c r="B1322" i="9"/>
  <c r="A1120" i="7"/>
  <c r="B1121" i="7"/>
  <c r="A1056" i="13"/>
  <c r="B1057" i="13"/>
  <c r="C1140" i="13"/>
  <c r="A1121" i="7" l="1"/>
  <c r="B1122" i="7"/>
  <c r="C1692" i="7"/>
  <c r="D1693" i="7"/>
  <c r="A1322" i="9"/>
  <c r="B1323" i="9"/>
  <c r="D1634" i="9"/>
  <c r="C1633" i="9"/>
  <c r="A1057" i="13"/>
  <c r="B1058" i="13"/>
  <c r="C1141" i="13"/>
  <c r="D1694" i="7" l="1"/>
  <c r="C1693" i="7"/>
  <c r="D1635" i="9"/>
  <c r="C1634" i="9"/>
  <c r="B1324" i="9"/>
  <c r="A1323" i="9"/>
  <c r="A1122" i="7"/>
  <c r="B1123" i="7"/>
  <c r="B1059" i="13"/>
  <c r="A1058" i="13"/>
  <c r="C1142" i="13"/>
  <c r="B1124" i="7" l="1"/>
  <c r="A1123" i="7"/>
  <c r="D1636" i="9"/>
  <c r="C1635" i="9"/>
  <c r="A1324" i="9"/>
  <c r="B1325" i="9"/>
  <c r="C1694" i="7"/>
  <c r="D1695" i="7"/>
  <c r="A1059" i="13"/>
  <c r="B1060" i="13"/>
  <c r="C1143" i="13"/>
  <c r="A1325" i="9" l="1"/>
  <c r="B1326" i="9"/>
  <c r="C1695" i="7"/>
  <c r="D1696" i="7"/>
  <c r="D1637" i="9"/>
  <c r="C1636" i="9"/>
  <c r="A1124" i="7"/>
  <c r="B1125" i="7"/>
  <c r="B1061" i="13"/>
  <c r="A1060" i="13"/>
  <c r="C1144" i="13"/>
  <c r="A1125" i="7" l="1"/>
  <c r="B1126" i="7"/>
  <c r="D1697" i="7"/>
  <c r="C1696" i="7"/>
  <c r="A1326" i="9"/>
  <c r="B1327" i="9"/>
  <c r="C1637" i="9"/>
  <c r="D1638" i="9"/>
  <c r="B1062" i="13"/>
  <c r="A1061" i="13"/>
  <c r="C1145" i="13"/>
  <c r="C1638" i="9" l="1"/>
  <c r="D1639" i="9"/>
  <c r="D1698" i="7"/>
  <c r="C1697" i="7"/>
  <c r="A1327" i="9"/>
  <c r="B1328" i="9"/>
  <c r="B1127" i="7"/>
  <c r="A1126" i="7"/>
  <c r="A1062" i="13"/>
  <c r="B1063" i="13"/>
  <c r="C1146" i="13"/>
  <c r="B1128" i="7" l="1"/>
  <c r="A1127" i="7"/>
  <c r="C1698" i="7"/>
  <c r="D1699" i="7"/>
  <c r="B1329" i="9"/>
  <c r="A1328" i="9"/>
  <c r="D1640" i="9"/>
  <c r="C1639" i="9"/>
  <c r="B1064" i="13"/>
  <c r="A1063" i="13"/>
  <c r="C1147" i="13"/>
  <c r="C1699" i="7" l="1"/>
  <c r="D1700" i="7"/>
  <c r="D1641" i="9"/>
  <c r="C1640" i="9"/>
  <c r="A1329" i="9"/>
  <c r="B1330" i="9"/>
  <c r="A1128" i="7"/>
  <c r="B1129" i="7"/>
  <c r="B1065" i="13"/>
  <c r="A1064" i="13"/>
  <c r="C1148" i="13"/>
  <c r="B1130" i="7" l="1"/>
  <c r="A1129" i="7"/>
  <c r="C1641" i="9"/>
  <c r="D1642" i="9"/>
  <c r="B1331" i="9"/>
  <c r="A1330" i="9"/>
  <c r="C1700" i="7"/>
  <c r="D1701" i="7"/>
  <c r="B1066" i="13"/>
  <c r="A1065" i="13"/>
  <c r="C1149" i="13"/>
  <c r="C1701" i="7" l="1"/>
  <c r="D1702" i="7"/>
  <c r="D1643" i="9"/>
  <c r="C1642" i="9"/>
  <c r="A1331" i="9"/>
  <c r="B1332" i="9"/>
  <c r="A1130" i="7"/>
  <c r="B1131" i="7"/>
  <c r="B1067" i="13"/>
  <c r="A1066" i="13"/>
  <c r="C1150" i="13"/>
  <c r="A1131" i="7" l="1"/>
  <c r="B1132" i="7"/>
  <c r="D1644" i="9"/>
  <c r="C1643" i="9"/>
  <c r="B1333" i="9"/>
  <c r="A1332" i="9"/>
  <c r="D1703" i="7"/>
  <c r="C1702" i="7"/>
  <c r="B1068" i="13"/>
  <c r="A1067" i="13"/>
  <c r="C1151" i="13"/>
  <c r="C1703" i="7" l="1"/>
  <c r="D1704" i="7"/>
  <c r="D1645" i="9"/>
  <c r="C1644" i="9"/>
  <c r="A1132" i="7"/>
  <c r="B1133" i="7"/>
  <c r="A1333" i="9"/>
  <c r="B1334" i="9"/>
  <c r="A1068" i="13"/>
  <c r="B1069" i="13"/>
  <c r="C1152" i="13"/>
  <c r="D1646" i="9" l="1"/>
  <c r="C1645" i="9"/>
  <c r="A1334" i="9"/>
  <c r="B1335" i="9"/>
  <c r="B1134" i="7"/>
  <c r="A1133" i="7"/>
  <c r="D1705" i="7"/>
  <c r="C1704" i="7"/>
  <c r="B1070" i="13"/>
  <c r="A1069" i="13"/>
  <c r="C1153" i="13"/>
  <c r="A1335" i="9" l="1"/>
  <c r="B1336" i="9"/>
  <c r="D1706" i="7"/>
  <c r="C1705" i="7"/>
  <c r="B1135" i="7"/>
  <c r="A1134" i="7"/>
  <c r="D1647" i="9"/>
  <c r="C1646" i="9"/>
  <c r="A1070" i="13"/>
  <c r="B1071" i="13"/>
  <c r="C1154" i="13"/>
  <c r="D1648" i="9" l="1"/>
  <c r="C1647" i="9"/>
  <c r="D1707" i="7"/>
  <c r="C1706" i="7"/>
  <c r="B1337" i="9"/>
  <c r="A1336" i="9"/>
  <c r="A1135" i="7"/>
  <c r="B1136" i="7"/>
  <c r="A1071" i="13"/>
  <c r="B1072" i="13"/>
  <c r="C1155" i="13"/>
  <c r="A1136" i="7" l="1"/>
  <c r="B1137" i="7"/>
  <c r="D1708" i="7"/>
  <c r="C1707" i="7"/>
  <c r="B1338" i="9"/>
  <c r="A1337" i="9"/>
  <c r="D1649" i="9"/>
  <c r="C1648" i="9"/>
  <c r="B1073" i="13"/>
  <c r="A1072" i="13"/>
  <c r="C1156" i="13"/>
  <c r="D1650" i="9" l="1"/>
  <c r="C1649" i="9"/>
  <c r="C1708" i="7"/>
  <c r="D1709" i="7"/>
  <c r="B1138" i="7"/>
  <c r="A1137" i="7"/>
  <c r="A1338" i="9"/>
  <c r="B1339" i="9"/>
  <c r="A1073" i="13"/>
  <c r="B1074" i="13"/>
  <c r="C1157" i="13"/>
  <c r="A1339" i="9" l="1"/>
  <c r="B1340" i="9"/>
  <c r="D1710" i="7"/>
  <c r="C1709" i="7"/>
  <c r="B1139" i="7"/>
  <c r="A1138" i="7"/>
  <c r="D1651" i="9"/>
  <c r="C1650" i="9"/>
  <c r="A1074" i="13"/>
  <c r="B1075" i="13"/>
  <c r="C1158" i="13"/>
  <c r="C1651" i="9" l="1"/>
  <c r="D1652" i="9"/>
  <c r="D1711" i="7"/>
  <c r="C1710" i="7"/>
  <c r="B1341" i="9"/>
  <c r="A1340" i="9"/>
  <c r="A1139" i="7"/>
  <c r="B1140" i="7"/>
  <c r="B1076" i="13"/>
  <c r="A1075" i="13"/>
  <c r="C1159" i="13"/>
  <c r="B1141" i="7" l="1"/>
  <c r="A1140" i="7"/>
  <c r="C1711" i="7"/>
  <c r="D1712" i="7"/>
  <c r="D1653" i="9"/>
  <c r="C1652" i="9"/>
  <c r="A1341" i="9"/>
  <c r="B1342" i="9"/>
  <c r="B1077" i="13"/>
  <c r="A1076" i="13"/>
  <c r="C1160" i="13"/>
  <c r="A1342" i="9" l="1"/>
  <c r="B1343" i="9"/>
  <c r="C1712" i="7"/>
  <c r="D1713" i="7"/>
  <c r="C1653" i="9"/>
  <c r="D1654" i="9"/>
  <c r="B1142" i="7"/>
  <c r="A1141" i="7"/>
  <c r="B1078" i="13"/>
  <c r="A1077" i="13"/>
  <c r="C1161" i="13"/>
  <c r="C1713" i="7" l="1"/>
  <c r="D1714" i="7"/>
  <c r="A1142" i="7"/>
  <c r="B1143" i="7"/>
  <c r="D1655" i="9"/>
  <c r="C1654" i="9"/>
  <c r="A1343" i="9"/>
  <c r="B1344" i="9"/>
  <c r="A1078" i="13"/>
  <c r="B1079" i="13"/>
  <c r="C1162" i="13"/>
  <c r="A1344" i="9" l="1"/>
  <c r="B1345" i="9"/>
  <c r="B1144" i="7"/>
  <c r="A1143" i="7"/>
  <c r="C1714" i="7"/>
  <c r="D1715" i="7"/>
  <c r="D1656" i="9"/>
  <c r="C1655" i="9"/>
  <c r="B1080" i="13"/>
  <c r="A1079" i="13"/>
  <c r="C1163" i="13"/>
  <c r="D1657" i="9" l="1"/>
  <c r="C1656" i="9"/>
  <c r="B1145" i="7"/>
  <c r="A1144" i="7"/>
  <c r="D1716" i="7"/>
  <c r="C1715" i="7"/>
  <c r="A1345" i="9"/>
  <c r="B1346" i="9"/>
  <c r="B1081" i="13"/>
  <c r="A1080" i="13"/>
  <c r="C1164" i="13"/>
  <c r="A1346" i="9" l="1"/>
  <c r="B1347" i="9"/>
  <c r="A1145" i="7"/>
  <c r="B1146" i="7"/>
  <c r="D1717" i="7"/>
  <c r="C1716" i="7"/>
  <c r="C1657" i="9"/>
  <c r="D1658" i="9"/>
  <c r="A1081" i="13"/>
  <c r="B1082" i="13"/>
  <c r="C1165" i="13"/>
  <c r="D1659" i="9" l="1"/>
  <c r="C1658" i="9"/>
  <c r="B1147" i="7"/>
  <c r="A1146" i="7"/>
  <c r="B1348" i="9"/>
  <c r="A1347" i="9"/>
  <c r="D1718" i="7"/>
  <c r="C1717" i="7"/>
  <c r="B1083" i="13"/>
  <c r="A1082" i="13"/>
  <c r="C1166" i="13"/>
  <c r="D1719" i="7" l="1"/>
  <c r="C1718" i="7"/>
  <c r="A1147" i="7"/>
  <c r="B1148" i="7"/>
  <c r="B1349" i="9"/>
  <c r="A1348" i="9"/>
  <c r="D1660" i="9"/>
  <c r="C1659" i="9"/>
  <c r="A1083" i="13"/>
  <c r="B1084" i="13"/>
  <c r="C1167" i="13"/>
  <c r="B1149" i="7" l="1"/>
  <c r="A1148" i="7"/>
  <c r="D1661" i="9"/>
  <c r="C1660" i="9"/>
  <c r="A1349" i="9"/>
  <c r="B1350" i="9"/>
  <c r="D1720" i="7"/>
  <c r="C1719" i="7"/>
  <c r="A1084" i="13"/>
  <c r="B1085" i="13"/>
  <c r="C1168" i="13"/>
  <c r="C1720" i="7" l="1"/>
  <c r="D1721" i="7"/>
  <c r="C1661" i="9"/>
  <c r="D1662" i="9"/>
  <c r="A1350" i="9"/>
  <c r="B1351" i="9"/>
  <c r="A1149" i="7"/>
  <c r="B1150" i="7"/>
  <c r="A1085" i="13"/>
  <c r="B1086" i="13"/>
  <c r="C1169" i="13"/>
  <c r="B1151" i="7" l="1"/>
  <c r="A1150" i="7"/>
  <c r="D1663" i="9"/>
  <c r="C1662" i="9"/>
  <c r="B1352" i="9"/>
  <c r="A1351" i="9"/>
  <c r="D1722" i="7"/>
  <c r="C1721" i="7"/>
  <c r="A1086" i="13"/>
  <c r="B1087" i="13"/>
  <c r="C1170" i="13"/>
  <c r="C1722" i="7" l="1"/>
  <c r="D1723" i="7"/>
  <c r="C1663" i="9"/>
  <c r="D1664" i="9"/>
  <c r="B1353" i="9"/>
  <c r="A1352" i="9"/>
  <c r="A1151" i="7"/>
  <c r="B1152" i="7"/>
  <c r="A1087" i="13"/>
  <c r="B1088" i="13"/>
  <c r="C1171" i="13"/>
  <c r="A1152" i="7" l="1"/>
  <c r="B1153" i="7"/>
  <c r="D1665" i="9"/>
  <c r="C1664" i="9"/>
  <c r="D1724" i="7"/>
  <c r="C1723" i="7"/>
  <c r="A1353" i="9"/>
  <c r="B1354" i="9"/>
  <c r="B1089" i="13"/>
  <c r="A1088" i="13"/>
  <c r="C1172" i="13"/>
  <c r="A1354" i="9" l="1"/>
  <c r="B1355" i="9"/>
  <c r="D1666" i="9"/>
  <c r="C1665" i="9"/>
  <c r="B1154" i="7"/>
  <c r="A1153" i="7"/>
  <c r="D1725" i="7"/>
  <c r="C1724" i="7"/>
  <c r="A1089" i="13"/>
  <c r="B1090" i="13"/>
  <c r="C1173" i="13"/>
  <c r="D1726" i="7" l="1"/>
  <c r="C1725" i="7"/>
  <c r="D1667" i="9"/>
  <c r="C1666" i="9"/>
  <c r="B1356" i="9"/>
  <c r="A1355" i="9"/>
  <c r="A1154" i="7"/>
  <c r="B1155" i="7"/>
  <c r="B1091" i="13"/>
  <c r="A1090" i="13"/>
  <c r="C1174" i="13"/>
  <c r="B1156" i="7" l="1"/>
  <c r="A1155" i="7"/>
  <c r="D1668" i="9"/>
  <c r="C1667" i="9"/>
  <c r="B1357" i="9"/>
  <c r="A1356" i="9"/>
  <c r="D1727" i="7"/>
  <c r="C1726" i="7"/>
  <c r="B1092" i="13"/>
  <c r="A1091" i="13"/>
  <c r="C1175" i="13"/>
  <c r="D1728" i="7" l="1"/>
  <c r="C1727" i="7"/>
  <c r="D1669" i="9"/>
  <c r="C1668" i="9"/>
  <c r="A1357" i="9"/>
  <c r="B1358" i="9"/>
  <c r="A1156" i="7"/>
  <c r="B1157" i="7"/>
  <c r="A1092" i="13"/>
  <c r="B1093" i="13"/>
  <c r="C1176" i="13"/>
  <c r="B1158" i="7" l="1"/>
  <c r="A1157" i="7"/>
  <c r="C1669" i="9"/>
  <c r="D1670" i="9"/>
  <c r="A1358" i="9"/>
  <c r="B1359" i="9"/>
  <c r="D1729" i="7"/>
  <c r="C1728" i="7"/>
  <c r="B1094" i="13"/>
  <c r="A1093" i="13"/>
  <c r="C1177" i="13"/>
  <c r="C1670" i="9" l="1"/>
  <c r="D1671" i="9"/>
  <c r="D1730" i="7"/>
  <c r="C1729" i="7"/>
  <c r="A1359" i="9"/>
  <c r="B1360" i="9"/>
  <c r="B1159" i="7"/>
  <c r="A1158" i="7"/>
  <c r="B1095" i="13"/>
  <c r="A1094" i="13"/>
  <c r="C1178" i="13"/>
  <c r="B1160" i="7" l="1"/>
  <c r="A1159" i="7"/>
  <c r="C1730" i="7"/>
  <c r="D1731" i="7"/>
  <c r="B1361" i="9"/>
  <c r="A1360" i="9"/>
  <c r="D1672" i="9"/>
  <c r="C1671" i="9"/>
  <c r="A1095" i="13"/>
  <c r="B1096" i="13"/>
  <c r="C1179" i="13"/>
  <c r="C1731" i="7" l="1"/>
  <c r="D1732" i="7"/>
  <c r="D1673" i="9"/>
  <c r="C1672" i="9"/>
  <c r="B1362" i="9"/>
  <c r="A1361" i="9"/>
  <c r="B1161" i="7"/>
  <c r="A1160" i="7"/>
  <c r="A1096" i="13"/>
  <c r="B1097" i="13"/>
  <c r="C1180" i="13"/>
  <c r="B1162" i="7" l="1"/>
  <c r="A1161" i="7"/>
  <c r="D1674" i="9"/>
  <c r="C1673" i="9"/>
  <c r="D1733" i="7"/>
  <c r="C1732" i="7"/>
  <c r="A1362" i="9"/>
  <c r="B1363" i="9"/>
  <c r="A1097" i="13"/>
  <c r="B1098" i="13"/>
  <c r="C1181" i="13"/>
  <c r="B1364" i="9" l="1"/>
  <c r="A1363" i="9"/>
  <c r="C1674" i="9"/>
  <c r="D1675" i="9"/>
  <c r="D1734" i="7"/>
  <c r="C1733" i="7"/>
  <c r="B1163" i="7"/>
  <c r="A1162" i="7"/>
  <c r="A1098" i="13"/>
  <c r="B1099" i="13"/>
  <c r="C1182" i="13"/>
  <c r="D1676" i="9" l="1"/>
  <c r="C1675" i="9"/>
  <c r="B1164" i="7"/>
  <c r="A1163" i="7"/>
  <c r="D1735" i="7"/>
  <c r="C1734" i="7"/>
  <c r="B1365" i="9"/>
  <c r="A1364" i="9"/>
  <c r="A1099" i="13"/>
  <c r="B1100" i="13"/>
  <c r="C1183" i="13"/>
  <c r="A1365" i="9" l="1"/>
  <c r="B1366" i="9"/>
  <c r="B1165" i="7"/>
  <c r="A1164" i="7"/>
  <c r="C1735" i="7"/>
  <c r="D1736" i="7"/>
  <c r="D1677" i="9"/>
  <c r="C1676" i="9"/>
  <c r="A1100" i="13"/>
  <c r="B1101" i="13"/>
  <c r="C1184" i="13"/>
  <c r="D1678" i="9" l="1"/>
  <c r="C1677" i="9"/>
  <c r="A1165" i="7"/>
  <c r="B1166" i="7"/>
  <c r="C1736" i="7"/>
  <c r="D1737" i="7"/>
  <c r="A1366" i="9"/>
  <c r="B1367" i="9"/>
  <c r="B1102" i="13"/>
  <c r="A1101" i="13"/>
  <c r="C1185" i="13"/>
  <c r="B1368" i="9" l="1"/>
  <c r="A1367" i="9"/>
  <c r="A1166" i="7"/>
  <c r="B1167" i="7"/>
  <c r="D1738" i="7"/>
  <c r="C1737" i="7"/>
  <c r="D1679" i="9"/>
  <c r="C1678" i="9"/>
  <c r="A1102" i="13"/>
  <c r="B1103" i="13"/>
  <c r="C1186" i="13"/>
  <c r="A1167" i="7" l="1"/>
  <c r="B1168" i="7"/>
  <c r="C1679" i="9"/>
  <c r="D1680" i="9"/>
  <c r="D1739" i="7"/>
  <c r="C1738" i="7"/>
  <c r="B1369" i="9"/>
  <c r="A1368" i="9"/>
  <c r="B1104" i="13"/>
  <c r="A1103" i="13"/>
  <c r="C1187" i="13"/>
  <c r="D1681" i="9" l="1"/>
  <c r="C1680" i="9"/>
  <c r="A1369" i="9"/>
  <c r="B1370" i="9"/>
  <c r="B1169" i="7"/>
  <c r="A1168" i="7"/>
  <c r="D1740" i="7"/>
  <c r="C1739" i="7"/>
  <c r="A1104" i="13"/>
  <c r="B1105" i="13"/>
  <c r="C1188" i="13"/>
  <c r="C1740" i="7" l="1"/>
  <c r="D1741" i="7"/>
  <c r="A1370" i="9"/>
  <c r="B1371" i="9"/>
  <c r="A1169" i="7"/>
  <c r="B1170" i="7"/>
  <c r="C1681" i="9"/>
  <c r="D1682" i="9"/>
  <c r="A1105" i="13"/>
  <c r="B1106" i="13"/>
  <c r="C1189" i="13"/>
  <c r="D1683" i="9" l="1"/>
  <c r="C1682" i="9"/>
  <c r="B1372" i="9"/>
  <c r="A1371" i="9"/>
  <c r="A1170" i="7"/>
  <c r="B1171" i="7"/>
  <c r="D1742" i="7"/>
  <c r="C1741" i="7"/>
  <c r="A1106" i="13"/>
  <c r="B1107" i="13"/>
  <c r="C1190" i="13"/>
  <c r="C1742" i="7" l="1"/>
  <c r="D1743" i="7"/>
  <c r="B1373" i="9"/>
  <c r="A1372" i="9"/>
  <c r="A1171" i="7"/>
  <c r="B1172" i="7"/>
  <c r="D1684" i="9"/>
  <c r="C1683" i="9"/>
  <c r="B1108" i="13"/>
  <c r="A1107" i="13"/>
  <c r="C1191" i="13"/>
  <c r="D1685" i="9" l="1"/>
  <c r="C1684" i="9"/>
  <c r="A1373" i="9"/>
  <c r="B1374" i="9"/>
  <c r="A1172" i="7"/>
  <c r="B1173" i="7"/>
  <c r="D1744" i="7"/>
  <c r="C1743" i="7"/>
  <c r="A1108" i="13"/>
  <c r="B1109" i="13"/>
  <c r="C1192" i="13"/>
  <c r="A1374" i="9" l="1"/>
  <c r="B1375" i="9"/>
  <c r="D1745" i="7"/>
  <c r="C1744" i="7"/>
  <c r="A1173" i="7"/>
  <c r="B1174" i="7"/>
  <c r="D1686" i="9"/>
  <c r="C1685" i="9"/>
  <c r="A1109" i="13"/>
  <c r="B1110" i="13"/>
  <c r="C1193" i="13"/>
  <c r="D1687" i="9" l="1"/>
  <c r="C1686" i="9"/>
  <c r="D1746" i="7"/>
  <c r="C1745" i="7"/>
  <c r="A1174" i="7"/>
  <c r="B1175" i="7"/>
  <c r="B1376" i="9"/>
  <c r="A1375" i="9"/>
  <c r="B1111" i="13"/>
  <c r="A1110" i="13"/>
  <c r="C1194" i="13"/>
  <c r="B1377" i="9" l="1"/>
  <c r="A1376" i="9"/>
  <c r="C1746" i="7"/>
  <c r="D1747" i="7"/>
  <c r="B1176" i="7"/>
  <c r="A1175" i="7"/>
  <c r="D1688" i="9"/>
  <c r="C1687" i="9"/>
  <c r="A1111" i="13"/>
  <c r="B1112" i="13"/>
  <c r="C1195" i="13"/>
  <c r="D1748" i="7" l="1"/>
  <c r="C1747" i="7"/>
  <c r="D1689" i="9"/>
  <c r="C1688" i="9"/>
  <c r="A1176" i="7"/>
  <c r="B1177" i="7"/>
  <c r="A1377" i="9"/>
  <c r="B1378" i="9"/>
  <c r="B1113" i="13"/>
  <c r="A1112" i="13"/>
  <c r="C1196" i="13"/>
  <c r="A1378" i="9" l="1"/>
  <c r="B1379" i="9"/>
  <c r="D1690" i="9"/>
  <c r="C1689" i="9"/>
  <c r="A1177" i="7"/>
  <c r="B1178" i="7"/>
  <c r="C1748" i="7"/>
  <c r="D1749" i="7"/>
  <c r="B1114" i="13"/>
  <c r="A1113" i="13"/>
  <c r="C1197" i="13"/>
  <c r="D1750" i="7" l="1"/>
  <c r="C1749" i="7"/>
  <c r="D1691" i="9"/>
  <c r="C1690" i="9"/>
  <c r="B1179" i="7"/>
  <c r="A1178" i="7"/>
  <c r="B1380" i="9"/>
  <c r="A1379" i="9"/>
  <c r="A1114" i="13"/>
  <c r="B1115" i="13"/>
  <c r="C1198" i="13"/>
  <c r="B1381" i="9" l="1"/>
  <c r="A1380" i="9"/>
  <c r="D1692" i="9"/>
  <c r="C1691" i="9"/>
  <c r="A1179" i="7"/>
  <c r="B1180" i="7"/>
  <c r="D1751" i="7"/>
  <c r="C1750" i="7"/>
  <c r="B1116" i="13"/>
  <c r="A1115" i="13"/>
  <c r="C1199" i="13"/>
  <c r="D1752" i="7" l="1"/>
  <c r="C1751" i="7"/>
  <c r="C1692" i="9"/>
  <c r="D1693" i="9"/>
  <c r="B1181" i="7"/>
  <c r="A1180" i="7"/>
  <c r="A1381" i="9"/>
  <c r="B1382" i="9"/>
  <c r="A1116" i="13"/>
  <c r="B1117" i="13"/>
  <c r="C1200" i="13"/>
  <c r="D1694" i="9" l="1"/>
  <c r="C1693" i="9"/>
  <c r="B1383" i="9"/>
  <c r="A1382" i="9"/>
  <c r="B1182" i="7"/>
  <c r="A1181" i="7"/>
  <c r="D1753" i="7"/>
  <c r="C1752" i="7"/>
  <c r="A1117" i="13"/>
  <c r="B1118" i="13"/>
  <c r="C1201" i="13"/>
  <c r="D1754" i="7" l="1"/>
  <c r="C1753" i="7"/>
  <c r="A1383" i="9"/>
  <c r="B1384" i="9"/>
  <c r="A1182" i="7"/>
  <c r="B1183" i="7"/>
  <c r="D1695" i="9"/>
  <c r="C1694" i="9"/>
  <c r="A1118" i="13"/>
  <c r="B1119" i="13"/>
  <c r="C1202" i="13"/>
  <c r="A1384" i="9" l="1"/>
  <c r="B1385" i="9"/>
  <c r="D1696" i="9"/>
  <c r="C1695" i="9"/>
  <c r="B1184" i="7"/>
  <c r="A1183" i="7"/>
  <c r="D1755" i="7"/>
  <c r="C1754" i="7"/>
  <c r="A1119" i="13"/>
  <c r="B1120" i="13"/>
  <c r="C1203" i="13"/>
  <c r="D1756" i="7" l="1"/>
  <c r="C1755" i="7"/>
  <c r="C1696" i="9"/>
  <c r="D1697" i="9"/>
  <c r="B1386" i="9"/>
  <c r="A1385" i="9"/>
  <c r="B1185" i="7"/>
  <c r="A1184" i="7"/>
  <c r="B1121" i="13"/>
  <c r="A1120" i="13"/>
  <c r="C1204" i="13"/>
  <c r="D1698" i="9" l="1"/>
  <c r="C1697" i="9"/>
  <c r="A1185" i="7"/>
  <c r="B1186" i="7"/>
  <c r="B1387" i="9"/>
  <c r="A1386" i="9"/>
  <c r="D1757" i="7"/>
  <c r="C1756" i="7"/>
  <c r="B1122" i="13"/>
  <c r="A1121" i="13"/>
  <c r="C1205" i="13"/>
  <c r="B1187" i="7" l="1"/>
  <c r="A1186" i="7"/>
  <c r="D1758" i="7"/>
  <c r="C1757" i="7"/>
  <c r="B1388" i="9"/>
  <c r="A1387" i="9"/>
  <c r="D1699" i="9"/>
  <c r="C1698" i="9"/>
  <c r="B1123" i="13"/>
  <c r="A1122" i="13"/>
  <c r="C1206" i="13"/>
  <c r="D1700" i="9" l="1"/>
  <c r="C1699" i="9"/>
  <c r="D1759" i="7"/>
  <c r="C1758" i="7"/>
  <c r="B1389" i="9"/>
  <c r="A1388" i="9"/>
  <c r="B1188" i="7"/>
  <c r="A1187" i="7"/>
  <c r="A1123" i="13"/>
  <c r="B1124" i="13"/>
  <c r="C1207" i="13"/>
  <c r="A1188" i="7" l="1"/>
  <c r="B1189" i="7"/>
  <c r="D1760" i="7"/>
  <c r="C1759" i="7"/>
  <c r="B1390" i="9"/>
  <c r="A1389" i="9"/>
  <c r="D1701" i="9"/>
  <c r="C1700" i="9"/>
  <c r="B1125" i="13"/>
  <c r="A1124" i="13"/>
  <c r="C1208" i="13"/>
  <c r="D1702" i="9" l="1"/>
  <c r="C1701" i="9"/>
  <c r="D1761" i="7"/>
  <c r="C1760" i="7"/>
  <c r="B1190" i="7"/>
  <c r="A1189" i="7"/>
  <c r="B1391" i="9"/>
  <c r="A1390" i="9"/>
  <c r="A1125" i="13"/>
  <c r="B1126" i="13"/>
  <c r="C1209" i="13"/>
  <c r="A1391" i="9" l="1"/>
  <c r="B1392" i="9"/>
  <c r="C1761" i="7"/>
  <c r="D1762" i="7"/>
  <c r="B1191" i="7"/>
  <c r="A1190" i="7"/>
  <c r="D1703" i="9"/>
  <c r="C1702" i="9"/>
  <c r="A1126" i="13"/>
  <c r="B1127" i="13"/>
  <c r="C1210" i="13"/>
  <c r="C1762" i="7" l="1"/>
  <c r="D1763" i="7"/>
  <c r="C1703" i="9"/>
  <c r="D1704" i="9"/>
  <c r="A1392" i="9"/>
  <c r="B1393" i="9"/>
  <c r="A1191" i="7"/>
  <c r="B1192" i="7"/>
  <c r="B1128" i="13"/>
  <c r="A1127" i="13"/>
  <c r="C1211" i="13"/>
  <c r="B1193" i="7" l="1"/>
  <c r="A1192" i="7"/>
  <c r="D1705" i="9"/>
  <c r="C1704" i="9"/>
  <c r="A1393" i="9"/>
  <c r="B1394" i="9"/>
  <c r="C1763" i="7"/>
  <c r="D1764" i="7"/>
  <c r="A1128" i="13"/>
  <c r="B1129" i="13"/>
  <c r="C1212" i="13"/>
  <c r="D1765" i="7" l="1"/>
  <c r="C1764" i="7"/>
  <c r="C1705" i="9"/>
  <c r="D1706" i="9"/>
  <c r="B1395" i="9"/>
  <c r="A1394" i="9"/>
  <c r="B1194" i="7"/>
  <c r="A1193" i="7"/>
  <c r="B1130" i="13"/>
  <c r="A1129" i="13"/>
  <c r="C1213" i="13"/>
  <c r="D1707" i="9" l="1"/>
  <c r="C1706" i="9"/>
  <c r="B1195" i="7"/>
  <c r="A1194" i="7"/>
  <c r="B1396" i="9"/>
  <c r="A1395" i="9"/>
  <c r="D1766" i="7"/>
  <c r="C1765" i="7"/>
  <c r="B1131" i="13"/>
  <c r="A1130" i="13"/>
  <c r="C1214" i="13"/>
  <c r="C1766" i="7" l="1"/>
  <c r="D1767" i="7"/>
  <c r="B1196" i="7"/>
  <c r="A1195" i="7"/>
  <c r="B1397" i="9"/>
  <c r="A1396" i="9"/>
  <c r="D1708" i="9"/>
  <c r="C1707" i="9"/>
  <c r="B1132" i="13"/>
  <c r="A1131" i="13"/>
  <c r="C1215" i="13"/>
  <c r="C1708" i="9" l="1"/>
  <c r="D1709" i="9"/>
  <c r="B1197" i="7"/>
  <c r="A1196" i="7"/>
  <c r="D1768" i="7"/>
  <c r="C1767" i="7"/>
  <c r="B1398" i="9"/>
  <c r="A1397" i="9"/>
  <c r="B1133" i="13"/>
  <c r="A1132" i="13"/>
  <c r="C1216" i="13"/>
  <c r="B1399" i="9" l="1"/>
  <c r="A1398" i="9"/>
  <c r="A1197" i="7"/>
  <c r="B1198" i="7"/>
  <c r="C1709" i="9"/>
  <c r="D1710" i="9"/>
  <c r="C1768" i="7"/>
  <c r="D1769" i="7"/>
  <c r="A1133" i="13"/>
  <c r="B1134" i="13"/>
  <c r="C1217" i="13"/>
  <c r="D1770" i="7" l="1"/>
  <c r="C1769" i="7"/>
  <c r="A1198" i="7"/>
  <c r="B1199" i="7"/>
  <c r="D1711" i="9"/>
  <c r="C1710" i="9"/>
  <c r="A1399" i="9"/>
  <c r="B1400" i="9"/>
  <c r="A1134" i="13"/>
  <c r="B1135" i="13"/>
  <c r="C1218" i="13"/>
  <c r="B1401" i="9" l="1"/>
  <c r="A1400" i="9"/>
  <c r="A1199" i="7"/>
  <c r="B1200" i="7"/>
  <c r="D1712" i="9"/>
  <c r="C1711" i="9"/>
  <c r="D1771" i="7"/>
  <c r="C1770" i="7"/>
  <c r="A1135" i="13"/>
  <c r="B1136" i="13"/>
  <c r="C1219" i="13"/>
  <c r="A1200" i="7" l="1"/>
  <c r="B1201" i="7"/>
  <c r="D1772" i="7"/>
  <c r="C1771" i="7"/>
  <c r="D1713" i="9"/>
  <c r="C1712" i="9"/>
  <c r="B1402" i="9"/>
  <c r="A1401" i="9"/>
  <c r="B1137" i="13"/>
  <c r="A1136" i="13"/>
  <c r="C1220" i="13"/>
  <c r="A1402" i="9" l="1"/>
  <c r="B1403" i="9"/>
  <c r="D1773" i="7"/>
  <c r="C1772" i="7"/>
  <c r="A1201" i="7"/>
  <c r="B1202" i="7"/>
  <c r="D1714" i="9"/>
  <c r="C1713" i="9"/>
  <c r="A1137" i="13"/>
  <c r="B1138" i="13"/>
  <c r="C1221" i="13"/>
  <c r="D1715" i="9" l="1"/>
  <c r="C1714" i="9"/>
  <c r="C1773" i="7"/>
  <c r="D1774" i="7"/>
  <c r="A1202" i="7"/>
  <c r="B1203" i="7"/>
  <c r="B1404" i="9"/>
  <c r="A1403" i="9"/>
  <c r="A1138" i="13"/>
  <c r="B1139" i="13"/>
  <c r="C1222" i="13"/>
  <c r="C1774" i="7" l="1"/>
  <c r="D1775" i="7"/>
  <c r="A1404" i="9"/>
  <c r="B1405" i="9"/>
  <c r="B1204" i="7"/>
  <c r="A1203" i="7"/>
  <c r="C1715" i="9"/>
  <c r="D1716" i="9"/>
  <c r="A1139" i="13"/>
  <c r="B1140" i="13"/>
  <c r="C1223" i="13"/>
  <c r="D1717" i="9" l="1"/>
  <c r="C1716" i="9"/>
  <c r="B1406" i="9"/>
  <c r="A1405" i="9"/>
  <c r="D1776" i="7"/>
  <c r="C1775" i="7"/>
  <c r="A1204" i="7"/>
  <c r="B1205" i="7"/>
  <c r="B1141" i="13"/>
  <c r="A1140" i="13"/>
  <c r="C1224" i="13"/>
  <c r="A1205" i="7" l="1"/>
  <c r="B1206" i="7"/>
  <c r="B1407" i="9"/>
  <c r="A1406" i="9"/>
  <c r="D1777" i="7"/>
  <c r="C1776" i="7"/>
  <c r="C1717" i="9"/>
  <c r="D1718" i="9"/>
  <c r="B1142" i="13"/>
  <c r="A1141" i="13"/>
  <c r="C1225" i="13"/>
  <c r="D1719" i="9" l="1"/>
  <c r="C1718" i="9"/>
  <c r="B1408" i="9"/>
  <c r="A1407" i="9"/>
  <c r="A1206" i="7"/>
  <c r="B1207" i="7"/>
  <c r="D1778" i="7"/>
  <c r="C1777" i="7"/>
  <c r="A1142" i="13"/>
  <c r="B1143" i="13"/>
  <c r="C1226" i="13"/>
  <c r="D1779" i="7" l="1"/>
  <c r="C1778" i="7"/>
  <c r="A1408" i="9"/>
  <c r="B1409" i="9"/>
  <c r="A1207" i="7"/>
  <c r="B1208" i="7"/>
  <c r="D1720" i="9"/>
  <c r="C1719" i="9"/>
  <c r="B1144" i="13"/>
  <c r="A1143" i="13"/>
  <c r="C1227" i="13"/>
  <c r="A1409" i="9" l="1"/>
  <c r="B1410" i="9"/>
  <c r="C1720" i="9"/>
  <c r="D1721" i="9"/>
  <c r="A1208" i="7"/>
  <c r="B1209" i="7"/>
  <c r="D1780" i="7"/>
  <c r="C1779" i="7"/>
  <c r="A1144" i="13"/>
  <c r="B1145" i="13"/>
  <c r="C1228" i="13"/>
  <c r="D1722" i="9" l="1"/>
  <c r="C1721" i="9"/>
  <c r="C1780" i="7"/>
  <c r="D1781" i="7"/>
  <c r="B1210" i="7"/>
  <c r="A1209" i="7"/>
  <c r="B1411" i="9"/>
  <c r="A1410" i="9"/>
  <c r="B1146" i="13"/>
  <c r="A1145" i="13"/>
  <c r="C1229" i="13"/>
  <c r="D1782" i="7" l="1"/>
  <c r="C1781" i="7"/>
  <c r="A1411" i="9"/>
  <c r="B1412" i="9"/>
  <c r="B1211" i="7"/>
  <c r="A1210" i="7"/>
  <c r="D1723" i="9"/>
  <c r="C1722" i="9"/>
  <c r="A1146" i="13"/>
  <c r="B1147" i="13"/>
  <c r="C1230" i="13"/>
  <c r="B1413" i="9" l="1"/>
  <c r="A1412" i="9"/>
  <c r="D1724" i="9"/>
  <c r="C1723" i="9"/>
  <c r="A1211" i="7"/>
  <c r="B1212" i="7"/>
  <c r="C1782" i="7"/>
  <c r="D1783" i="7"/>
  <c r="A1147" i="13"/>
  <c r="B1148" i="13"/>
  <c r="C1231" i="13"/>
  <c r="D1784" i="7" l="1"/>
  <c r="C1783" i="7"/>
  <c r="C1724" i="9"/>
  <c r="D1725" i="9"/>
  <c r="B1213" i="7"/>
  <c r="A1212" i="7"/>
  <c r="A1413" i="9"/>
  <c r="B1414" i="9"/>
  <c r="A1148" i="13"/>
  <c r="B1149" i="13"/>
  <c r="C1232" i="13"/>
  <c r="A1414" i="9" l="1"/>
  <c r="B1415" i="9"/>
  <c r="D1726" i="9"/>
  <c r="C1725" i="9"/>
  <c r="B1214" i="7"/>
  <c r="A1213" i="7"/>
  <c r="C1784" i="7"/>
  <c r="D1785" i="7"/>
  <c r="B1150" i="13"/>
  <c r="A1149" i="13"/>
  <c r="C1233" i="13"/>
  <c r="C1785" i="7" l="1"/>
  <c r="D1786" i="7"/>
  <c r="D1727" i="9"/>
  <c r="C1726" i="9"/>
  <c r="B1416" i="9"/>
  <c r="A1415" i="9"/>
  <c r="B1215" i="7"/>
  <c r="A1214" i="7"/>
  <c r="B1151" i="13"/>
  <c r="A1150" i="13"/>
  <c r="C1234" i="13"/>
  <c r="A1215" i="7" l="1"/>
  <c r="B1216" i="7"/>
  <c r="D1728" i="9"/>
  <c r="C1727" i="9"/>
  <c r="C1786" i="7"/>
  <c r="D1787" i="7"/>
  <c r="B1417" i="9"/>
  <c r="A1416" i="9"/>
  <c r="A1151" i="13"/>
  <c r="B1152" i="13"/>
  <c r="C1235" i="13"/>
  <c r="B1418" i="9" l="1"/>
  <c r="A1417" i="9"/>
  <c r="C1728" i="9"/>
  <c r="D1729" i="9"/>
  <c r="C1787" i="7"/>
  <c r="D1788" i="7"/>
  <c r="A1216" i="7"/>
  <c r="B1217" i="7"/>
  <c r="A1152" i="13"/>
  <c r="B1153" i="13"/>
  <c r="C1236" i="13"/>
  <c r="A1217" i="7" l="1"/>
  <c r="B1218" i="7"/>
  <c r="D1730" i="9"/>
  <c r="C1729" i="9"/>
  <c r="C1788" i="7"/>
  <c r="D1789" i="7"/>
  <c r="A1418" i="9"/>
  <c r="B1419" i="9"/>
  <c r="A1153" i="13"/>
  <c r="B1154" i="13"/>
  <c r="C1237" i="13"/>
  <c r="D1731" i="9" l="1"/>
  <c r="C1730" i="9"/>
  <c r="B1420" i="9"/>
  <c r="A1419" i="9"/>
  <c r="C1789" i="7"/>
  <c r="D1790" i="7"/>
  <c r="B1219" i="7"/>
  <c r="A1218" i="7"/>
  <c r="A1154" i="13"/>
  <c r="B1155" i="13"/>
  <c r="C1238" i="13"/>
  <c r="B1220" i="7" l="1"/>
  <c r="A1219" i="7"/>
  <c r="B1421" i="9"/>
  <c r="A1420" i="9"/>
  <c r="C1790" i="7"/>
  <c r="D1791" i="7"/>
  <c r="D1732" i="9"/>
  <c r="C1731" i="9"/>
  <c r="B1156" i="13"/>
  <c r="A1155" i="13"/>
  <c r="C1239" i="13"/>
  <c r="D1733" i="9" l="1"/>
  <c r="C1732" i="9"/>
  <c r="A1421" i="9"/>
  <c r="B1422" i="9"/>
  <c r="C1791" i="7"/>
  <c r="D1792" i="7"/>
  <c r="B1221" i="7"/>
  <c r="A1220" i="7"/>
  <c r="B1157" i="13"/>
  <c r="A1156" i="13"/>
  <c r="C1240" i="13"/>
  <c r="B1423" i="9" l="1"/>
  <c r="A1422" i="9"/>
  <c r="B1222" i="7"/>
  <c r="A1221" i="7"/>
  <c r="D1793" i="7"/>
  <c r="C1792" i="7"/>
  <c r="D1734" i="9"/>
  <c r="C1733" i="9"/>
  <c r="B1158" i="13"/>
  <c r="A1157" i="13"/>
  <c r="C1241" i="13"/>
  <c r="C1734" i="9" l="1"/>
  <c r="D1735" i="9"/>
  <c r="A1222" i="7"/>
  <c r="B1223" i="7"/>
  <c r="D1794" i="7"/>
  <c r="C1793" i="7"/>
  <c r="A1423" i="9"/>
  <c r="B1424" i="9"/>
  <c r="B1159" i="13"/>
  <c r="A1158" i="13"/>
  <c r="C1242" i="13"/>
  <c r="B1425" i="9" l="1"/>
  <c r="A1424" i="9"/>
  <c r="B1224" i="7"/>
  <c r="A1223" i="7"/>
  <c r="D1736" i="9"/>
  <c r="C1735" i="9"/>
  <c r="D1795" i="7"/>
  <c r="C1794" i="7"/>
  <c r="B1160" i="13"/>
  <c r="A1159" i="13"/>
  <c r="C1243" i="13"/>
  <c r="D1796" i="7" l="1"/>
  <c r="C1795" i="7"/>
  <c r="A1224" i="7"/>
  <c r="B1225" i="7"/>
  <c r="D1737" i="9"/>
  <c r="C1736" i="9"/>
  <c r="A1425" i="9"/>
  <c r="B1426" i="9"/>
  <c r="B1161" i="13"/>
  <c r="A1160" i="13"/>
  <c r="C1244" i="13"/>
  <c r="B1427" i="9" l="1"/>
  <c r="A1426" i="9"/>
  <c r="A1225" i="7"/>
  <c r="B1226" i="7"/>
  <c r="C1737" i="9"/>
  <c r="D1738" i="9"/>
  <c r="C1796" i="7"/>
  <c r="D1797" i="7"/>
  <c r="A1161" i="13"/>
  <c r="B1162" i="13"/>
  <c r="C1245" i="13"/>
  <c r="D1798" i="7" l="1"/>
  <c r="C1797" i="7"/>
  <c r="B1227" i="7"/>
  <c r="A1226" i="7"/>
  <c r="D1739" i="9"/>
  <c r="C1738" i="9"/>
  <c r="A1427" i="9"/>
  <c r="B1428" i="9"/>
  <c r="A1162" i="13"/>
  <c r="B1163" i="13"/>
  <c r="C1246" i="13"/>
  <c r="B1429" i="9" l="1"/>
  <c r="A1428" i="9"/>
  <c r="A1227" i="7"/>
  <c r="B1228" i="7"/>
  <c r="D1740" i="9"/>
  <c r="C1739" i="9"/>
  <c r="C1798" i="7"/>
  <c r="D1799" i="7"/>
  <c r="B1164" i="13"/>
  <c r="A1163" i="13"/>
  <c r="C1247" i="13"/>
  <c r="D1800" i="7" l="1"/>
  <c r="C1799" i="7"/>
  <c r="A1228" i="7"/>
  <c r="B1229" i="7"/>
  <c r="D1741" i="9"/>
  <c r="C1740" i="9"/>
  <c r="A1429" i="9"/>
  <c r="B1430" i="9"/>
  <c r="B1165" i="13"/>
  <c r="A1164" i="13"/>
  <c r="C1248" i="13"/>
  <c r="B1431" i="9" l="1"/>
  <c r="A1430" i="9"/>
  <c r="A1229" i="7"/>
  <c r="B1230" i="7"/>
  <c r="D1742" i="9"/>
  <c r="C1741" i="9"/>
  <c r="D1801" i="7"/>
  <c r="C1800" i="7"/>
  <c r="A1165" i="13"/>
  <c r="B1166" i="13"/>
  <c r="C1249" i="13"/>
  <c r="B1231" i="7" l="1"/>
  <c r="A1230" i="7"/>
  <c r="D1802" i="7"/>
  <c r="C1801" i="7"/>
  <c r="D1743" i="9"/>
  <c r="C1742" i="9"/>
  <c r="A1431" i="9"/>
  <c r="B1432" i="9"/>
  <c r="A1166" i="13"/>
  <c r="B1167" i="13"/>
  <c r="C1250" i="13"/>
  <c r="B1433" i="9" l="1"/>
  <c r="A1432" i="9"/>
  <c r="C1802" i="7"/>
  <c r="D1803" i="7"/>
  <c r="C1743" i="9"/>
  <c r="D1744" i="9"/>
  <c r="A1231" i="7"/>
  <c r="B1232" i="7"/>
  <c r="A1167" i="13"/>
  <c r="B1168" i="13"/>
  <c r="C1251" i="13"/>
  <c r="A1232" i="7" l="1"/>
  <c r="B1233" i="7"/>
  <c r="D1804" i="7"/>
  <c r="C1803" i="7"/>
  <c r="C1744" i="9"/>
  <c r="D1745" i="9"/>
  <c r="B1434" i="9"/>
  <c r="A1433" i="9"/>
  <c r="B1169" i="13"/>
  <c r="A1168" i="13"/>
  <c r="C1252" i="13"/>
  <c r="B1435" i="9" l="1"/>
  <c r="A1434" i="9"/>
  <c r="D1805" i="7"/>
  <c r="C1804" i="7"/>
  <c r="D1746" i="9"/>
  <c r="C1745" i="9"/>
  <c r="B1234" i="7"/>
  <c r="A1233" i="7"/>
  <c r="A1169" i="13"/>
  <c r="B1170" i="13"/>
  <c r="C1253" i="13"/>
  <c r="A1234" i="7" l="1"/>
  <c r="B1235" i="7"/>
  <c r="D1806" i="7"/>
  <c r="C1805" i="7"/>
  <c r="D1747" i="9"/>
  <c r="C1746" i="9"/>
  <c r="A1435" i="9"/>
  <c r="B1436" i="9"/>
  <c r="B1171" i="13"/>
  <c r="A1170" i="13"/>
  <c r="C1254" i="13"/>
  <c r="B1437" i="9" l="1"/>
  <c r="A1436" i="9"/>
  <c r="C1806" i="7"/>
  <c r="D1807" i="7"/>
  <c r="B1236" i="7"/>
  <c r="A1235" i="7"/>
  <c r="D1748" i="9"/>
  <c r="C1747" i="9"/>
  <c r="B1172" i="13"/>
  <c r="A1171" i="13"/>
  <c r="C1255" i="13"/>
  <c r="D1808" i="7" l="1"/>
  <c r="C1807" i="7"/>
  <c r="D1749" i="9"/>
  <c r="C1748" i="9"/>
  <c r="B1237" i="7"/>
  <c r="A1236" i="7"/>
  <c r="A1437" i="9"/>
  <c r="B1438" i="9"/>
  <c r="B1173" i="13"/>
  <c r="A1172" i="13"/>
  <c r="C1256" i="13"/>
  <c r="B1439" i="9" l="1"/>
  <c r="A1438" i="9"/>
  <c r="D1750" i="9"/>
  <c r="C1749" i="9"/>
  <c r="A1237" i="7"/>
  <c r="B1238" i="7"/>
  <c r="D1809" i="7"/>
  <c r="C1808" i="7"/>
  <c r="A1173" i="13"/>
  <c r="B1174" i="13"/>
  <c r="C1257" i="13"/>
  <c r="D1810" i="7" l="1"/>
  <c r="C1809" i="7"/>
  <c r="D1751" i="9"/>
  <c r="C1750" i="9"/>
  <c r="B1239" i="7"/>
  <c r="A1238" i="7"/>
  <c r="A1439" i="9"/>
  <c r="B1440" i="9"/>
  <c r="B1175" i="13"/>
  <c r="A1174" i="13"/>
  <c r="C1258" i="13"/>
  <c r="A1440" i="9" l="1"/>
  <c r="B1441" i="9"/>
  <c r="D1752" i="9"/>
  <c r="C1751" i="9"/>
  <c r="A1239" i="7"/>
  <c r="B1240" i="7"/>
  <c r="D1811" i="7"/>
  <c r="C1810" i="7"/>
  <c r="B1176" i="13"/>
  <c r="A1175" i="13"/>
  <c r="C1259" i="13"/>
  <c r="C1811" i="7" l="1"/>
  <c r="D1812" i="7"/>
  <c r="D1753" i="9"/>
  <c r="C1752" i="9"/>
  <c r="A1240" i="7"/>
  <c r="B1241" i="7"/>
  <c r="A1441" i="9"/>
  <c r="B1442" i="9"/>
  <c r="A1176" i="13"/>
  <c r="B1177" i="13"/>
  <c r="C1260" i="13"/>
  <c r="D1754" i="9" l="1"/>
  <c r="C1753" i="9"/>
  <c r="B1443" i="9"/>
  <c r="A1442" i="9"/>
  <c r="B1242" i="7"/>
  <c r="A1241" i="7"/>
  <c r="D1813" i="7"/>
  <c r="C1812" i="7"/>
  <c r="A1177" i="13"/>
  <c r="B1178" i="13"/>
  <c r="C1261" i="13"/>
  <c r="D1814" i="7" l="1"/>
  <c r="C1813" i="7"/>
  <c r="A1443" i="9"/>
  <c r="B1444" i="9"/>
  <c r="B1243" i="7"/>
  <c r="A1242" i="7"/>
  <c r="C1754" i="9"/>
  <c r="D1755" i="9"/>
  <c r="B1179" i="13"/>
  <c r="A1178" i="13"/>
  <c r="C1262" i="13"/>
  <c r="D1756" i="9" l="1"/>
  <c r="C1755" i="9"/>
  <c r="B1445" i="9"/>
  <c r="A1444" i="9"/>
  <c r="A1243" i="7"/>
  <c r="B1244" i="7"/>
  <c r="D1815" i="7"/>
  <c r="C1814" i="7"/>
  <c r="A1179" i="13"/>
  <c r="B1180" i="13"/>
  <c r="C1263" i="13"/>
  <c r="C1815" i="7" l="1"/>
  <c r="D1816" i="7"/>
  <c r="A1445" i="9"/>
  <c r="B1446" i="9"/>
  <c r="A1244" i="7"/>
  <c r="B1245" i="7"/>
  <c r="D1757" i="9"/>
  <c r="C1756" i="9"/>
  <c r="A1180" i="13"/>
  <c r="B1181" i="13"/>
  <c r="C1264" i="13"/>
  <c r="B1447" i="9" l="1"/>
  <c r="A1446" i="9"/>
  <c r="D1758" i="9"/>
  <c r="C1757" i="9"/>
  <c r="B1246" i="7"/>
  <c r="A1245" i="7"/>
  <c r="C1816" i="7"/>
  <c r="D1817" i="7"/>
  <c r="B1182" i="13"/>
  <c r="A1181" i="13"/>
  <c r="C1265" i="13"/>
  <c r="C1817" i="7" l="1"/>
  <c r="D1818" i="7"/>
  <c r="D1759" i="9"/>
  <c r="C1758" i="9"/>
  <c r="B1247" i="7"/>
  <c r="A1246" i="7"/>
  <c r="A1447" i="9"/>
  <c r="B1448" i="9"/>
  <c r="A1182" i="13"/>
  <c r="B1183" i="13"/>
  <c r="C1266" i="13"/>
  <c r="A1448" i="9" l="1"/>
  <c r="B1449" i="9"/>
  <c r="D1760" i="9"/>
  <c r="C1759" i="9"/>
  <c r="C1818" i="7"/>
  <c r="D1819" i="7"/>
  <c r="B1248" i="7"/>
  <c r="A1247" i="7"/>
  <c r="B1184" i="13"/>
  <c r="A1183" i="13"/>
  <c r="C1267" i="13"/>
  <c r="A1248" i="7" l="1"/>
  <c r="B1249" i="7"/>
  <c r="D1761" i="9"/>
  <c r="C1760" i="9"/>
  <c r="D1820" i="7"/>
  <c r="C1819" i="7"/>
  <c r="A1449" i="9"/>
  <c r="B1450" i="9"/>
  <c r="B1185" i="13"/>
  <c r="A1184" i="13"/>
  <c r="C1268" i="13"/>
  <c r="A1450" i="9" l="1"/>
  <c r="B1451" i="9"/>
  <c r="D1762" i="9"/>
  <c r="C1761" i="9"/>
  <c r="B1250" i="7"/>
  <c r="A1249" i="7"/>
  <c r="D1821" i="7"/>
  <c r="C1820" i="7"/>
  <c r="B1186" i="13"/>
  <c r="A1185" i="13"/>
  <c r="C1269" i="13"/>
  <c r="C1821" i="7" l="1"/>
  <c r="D1822" i="7"/>
  <c r="D1763" i="9"/>
  <c r="C1762" i="9"/>
  <c r="A1451" i="9"/>
  <c r="B1452" i="9"/>
  <c r="B1251" i="7"/>
  <c r="A1250" i="7"/>
  <c r="B1187" i="13"/>
  <c r="A1186" i="13"/>
  <c r="C1270" i="13"/>
  <c r="B1252" i="7" l="1"/>
  <c r="A1251" i="7"/>
  <c r="C1763" i="9"/>
  <c r="D1764" i="9"/>
  <c r="A1452" i="9"/>
  <c r="B1453" i="9"/>
  <c r="D1823" i="7"/>
  <c r="C1822" i="7"/>
  <c r="B1188" i="13"/>
  <c r="A1187" i="13"/>
  <c r="C1271" i="13"/>
  <c r="C1764" i="9" l="1"/>
  <c r="D1765" i="9"/>
  <c r="C1823" i="7"/>
  <c r="D1824" i="7"/>
  <c r="B1454" i="9"/>
  <c r="A1453" i="9"/>
  <c r="A1252" i="7"/>
  <c r="B1253" i="7"/>
  <c r="A1188" i="13"/>
  <c r="B1189" i="13"/>
  <c r="C1272" i="13"/>
  <c r="A1253" i="7" l="1"/>
  <c r="B1254" i="7"/>
  <c r="D1825" i="7"/>
  <c r="C1824" i="7"/>
  <c r="D1766" i="9"/>
  <c r="C1765" i="9"/>
  <c r="A1454" i="9"/>
  <c r="B1455" i="9"/>
  <c r="B1190" i="13"/>
  <c r="A1189" i="13"/>
  <c r="C1273" i="13"/>
  <c r="B1456" i="9" l="1"/>
  <c r="A1455" i="9"/>
  <c r="C1825" i="7"/>
  <c r="D1826" i="7"/>
  <c r="B1255" i="7"/>
  <c r="A1254" i="7"/>
  <c r="D1767" i="9"/>
  <c r="C1766" i="9"/>
  <c r="B1191" i="13"/>
  <c r="A1190" i="13"/>
  <c r="C1274" i="13"/>
  <c r="C1826" i="7" l="1"/>
  <c r="D1827" i="7"/>
  <c r="D1768" i="9"/>
  <c r="C1767" i="9"/>
  <c r="B1256" i="7"/>
  <c r="A1255" i="7"/>
  <c r="A1456" i="9"/>
  <c r="B1457" i="9"/>
  <c r="A1191" i="13"/>
  <c r="B1192" i="13"/>
  <c r="C1275" i="13"/>
  <c r="B1458" i="9" l="1"/>
  <c r="A1457" i="9"/>
  <c r="C1768" i="9"/>
  <c r="D1769" i="9"/>
  <c r="C1827" i="7"/>
  <c r="D1828" i="7"/>
  <c r="B1257" i="7"/>
  <c r="A1256" i="7"/>
  <c r="B1193" i="13"/>
  <c r="A1192" i="13"/>
  <c r="C1276" i="13"/>
  <c r="C1769" i="9" l="1"/>
  <c r="D1770" i="9"/>
  <c r="A1257" i="7"/>
  <c r="B1258" i="7"/>
  <c r="D1829" i="7"/>
  <c r="C1828" i="7"/>
  <c r="A1458" i="9"/>
  <c r="B1459" i="9"/>
  <c r="A1193" i="13"/>
  <c r="B1194" i="13"/>
  <c r="C1277" i="13"/>
  <c r="B1460" i="9" l="1"/>
  <c r="A1459" i="9"/>
  <c r="B1259" i="7"/>
  <c r="A1258" i="7"/>
  <c r="D1771" i="9"/>
  <c r="C1770" i="9"/>
  <c r="C1829" i="7"/>
  <c r="D1830" i="7"/>
  <c r="B1195" i="13"/>
  <c r="A1194" i="13"/>
  <c r="C1278" i="13"/>
  <c r="D1831" i="7" l="1"/>
  <c r="C1830" i="7"/>
  <c r="B1260" i="7"/>
  <c r="A1259" i="7"/>
  <c r="D1772" i="9"/>
  <c r="C1771" i="9"/>
  <c r="B1461" i="9"/>
  <c r="A1460" i="9"/>
  <c r="B1196" i="13"/>
  <c r="A1195" i="13"/>
  <c r="C1279" i="13"/>
  <c r="A1461" i="9" l="1"/>
  <c r="B1462" i="9"/>
  <c r="A1260" i="7"/>
  <c r="B1261" i="7"/>
  <c r="D1773" i="9"/>
  <c r="C1772" i="9"/>
  <c r="C1831" i="7"/>
  <c r="D1832" i="7"/>
  <c r="A1196" i="13"/>
  <c r="B1197" i="13"/>
  <c r="C1280" i="13"/>
  <c r="C1832" i="7" l="1"/>
  <c r="D1833" i="7"/>
  <c r="A1261" i="7"/>
  <c r="B1262" i="7"/>
  <c r="B1463" i="9"/>
  <c r="A1462" i="9"/>
  <c r="D1774" i="9"/>
  <c r="C1773" i="9"/>
  <c r="B1198" i="13"/>
  <c r="A1197" i="13"/>
  <c r="C1281" i="13"/>
  <c r="B1263" i="7" l="1"/>
  <c r="A1262" i="7"/>
  <c r="D1775" i="9"/>
  <c r="C1774" i="9"/>
  <c r="D1834" i="7"/>
  <c r="C1833" i="7"/>
  <c r="A1463" i="9"/>
  <c r="B1464" i="9"/>
  <c r="B1199" i="13"/>
  <c r="A1198" i="13"/>
  <c r="C1282" i="13"/>
  <c r="B1465" i="9" l="1"/>
  <c r="A1464" i="9"/>
  <c r="C1775" i="9"/>
  <c r="D1776" i="9"/>
  <c r="D1835" i="7"/>
  <c r="C1834" i="7"/>
  <c r="B1264" i="7"/>
  <c r="A1263" i="7"/>
  <c r="B1200" i="13"/>
  <c r="A1199" i="13"/>
  <c r="C1283" i="13"/>
  <c r="D1777" i="9" l="1"/>
  <c r="C1776" i="9"/>
  <c r="A1264" i="7"/>
  <c r="B1265" i="7"/>
  <c r="D1836" i="7"/>
  <c r="C1835" i="7"/>
  <c r="B1466" i="9"/>
  <c r="A1465" i="9"/>
  <c r="B1201" i="13"/>
  <c r="A1200" i="13"/>
  <c r="C1284" i="13"/>
  <c r="B1266" i="7" l="1"/>
  <c r="A1265" i="7"/>
  <c r="B1467" i="9"/>
  <c r="A1466" i="9"/>
  <c r="D1837" i="7"/>
  <c r="C1836" i="7"/>
  <c r="D1778" i="9"/>
  <c r="C1777" i="9"/>
  <c r="B1202" i="13"/>
  <c r="A1201" i="13"/>
  <c r="C1285" i="13"/>
  <c r="D1779" i="9" l="1"/>
  <c r="C1778" i="9"/>
  <c r="B1468" i="9"/>
  <c r="A1467" i="9"/>
  <c r="C1837" i="7"/>
  <c r="D1838" i="7"/>
  <c r="B1267" i="7"/>
  <c r="A1266" i="7"/>
  <c r="B1203" i="13"/>
  <c r="A1202" i="13"/>
  <c r="C1286" i="13"/>
  <c r="B1268" i="7" l="1"/>
  <c r="A1267" i="7"/>
  <c r="B1469" i="9"/>
  <c r="A1468" i="9"/>
  <c r="C1838" i="7"/>
  <c r="D1839" i="7"/>
  <c r="D1780" i="9"/>
  <c r="C1779" i="9"/>
  <c r="A1203" i="13"/>
  <c r="B1204" i="13"/>
  <c r="C1287" i="13"/>
  <c r="D1781" i="9" l="1"/>
  <c r="C1780" i="9"/>
  <c r="B1470" i="9"/>
  <c r="A1469" i="9"/>
  <c r="C1839" i="7"/>
  <c r="D1840" i="7"/>
  <c r="B1269" i="7"/>
  <c r="A1268" i="7"/>
  <c r="A1204" i="13"/>
  <c r="B1205" i="13"/>
  <c r="C1288" i="13"/>
  <c r="B1270" i="7" l="1"/>
  <c r="A1269" i="7"/>
  <c r="B1471" i="9"/>
  <c r="A1470" i="9"/>
  <c r="C1840" i="7"/>
  <c r="D1841" i="7"/>
  <c r="D1782" i="9"/>
  <c r="C1781" i="9"/>
  <c r="A1205" i="13"/>
  <c r="B1206" i="13"/>
  <c r="C1289" i="13"/>
  <c r="D1783" i="9" l="1"/>
  <c r="C1782" i="9"/>
  <c r="A1471" i="9"/>
  <c r="B1472" i="9"/>
  <c r="D1842" i="7"/>
  <c r="C1841" i="7"/>
  <c r="B1271" i="7"/>
  <c r="A1270" i="7"/>
  <c r="B1207" i="13"/>
  <c r="A1206" i="13"/>
  <c r="C1290" i="13"/>
  <c r="B1473" i="9" l="1"/>
  <c r="A1472" i="9"/>
  <c r="B1272" i="7"/>
  <c r="A1271" i="7"/>
  <c r="D1843" i="7"/>
  <c r="C1842" i="7"/>
  <c r="C1783" i="9"/>
  <c r="D1784" i="9"/>
  <c r="A1207" i="13"/>
  <c r="B1208" i="13"/>
  <c r="C1291" i="13"/>
  <c r="D1785" i="9" l="1"/>
  <c r="C1784" i="9"/>
  <c r="A1272" i="7"/>
  <c r="B1273" i="7"/>
  <c r="D1844" i="7"/>
  <c r="C1843" i="7"/>
  <c r="B1474" i="9"/>
  <c r="A1473" i="9"/>
  <c r="B1209" i="13"/>
  <c r="A1208" i="13"/>
  <c r="C1292" i="13"/>
  <c r="A1273" i="7" l="1"/>
  <c r="B1274" i="7"/>
  <c r="B1475" i="9"/>
  <c r="A1474" i="9"/>
  <c r="D1845" i="7"/>
  <c r="C1844" i="7"/>
  <c r="D1786" i="9"/>
  <c r="C1785" i="9"/>
  <c r="B1210" i="13"/>
  <c r="A1209" i="13"/>
  <c r="C1293" i="13"/>
  <c r="D1787" i="9" l="1"/>
  <c r="C1786" i="9"/>
  <c r="A1475" i="9"/>
  <c r="B1476" i="9"/>
  <c r="B1275" i="7"/>
  <c r="A1274" i="7"/>
  <c r="D1846" i="7"/>
  <c r="C1845" i="7"/>
  <c r="B1211" i="13"/>
  <c r="A1210" i="13"/>
  <c r="C1294" i="13"/>
  <c r="B1477" i="9" l="1"/>
  <c r="A1476" i="9"/>
  <c r="C1846" i="7"/>
  <c r="D1847" i="7"/>
  <c r="B1276" i="7"/>
  <c r="A1275" i="7"/>
  <c r="D1788" i="9"/>
  <c r="C1787" i="9"/>
  <c r="A1211" i="13"/>
  <c r="B1212" i="13"/>
  <c r="C1295" i="13"/>
  <c r="C1847" i="7" l="1"/>
  <c r="D1848" i="7"/>
  <c r="D1789" i="9"/>
  <c r="C1788" i="9"/>
  <c r="A1276" i="7"/>
  <c r="B1277" i="7"/>
  <c r="A1477" i="9"/>
  <c r="B1478" i="9"/>
  <c r="A1212" i="13"/>
  <c r="B1213" i="13"/>
  <c r="C1296" i="13"/>
  <c r="D1790" i="9" l="1"/>
  <c r="C1789" i="9"/>
  <c r="B1479" i="9"/>
  <c r="A1478" i="9"/>
  <c r="B1278" i="7"/>
  <c r="A1277" i="7"/>
  <c r="C1848" i="7"/>
  <c r="D1849" i="7"/>
  <c r="A1213" i="13"/>
  <c r="B1214" i="13"/>
  <c r="C1297" i="13"/>
  <c r="C1849" i="7" l="1"/>
  <c r="D1850" i="7"/>
  <c r="A1479" i="9"/>
  <c r="B1480" i="9"/>
  <c r="A1278" i="7"/>
  <c r="B1279" i="7"/>
  <c r="D1791" i="9"/>
  <c r="C1790" i="9"/>
  <c r="A1214" i="13"/>
  <c r="B1215" i="13"/>
  <c r="C1298" i="13"/>
  <c r="B1481" i="9" l="1"/>
  <c r="A1480" i="9"/>
  <c r="D1792" i="9"/>
  <c r="C1791" i="9"/>
  <c r="B1280" i="7"/>
  <c r="A1279" i="7"/>
  <c r="D1851" i="7"/>
  <c r="C1850" i="7"/>
  <c r="A1215" i="13"/>
  <c r="B1216" i="13"/>
  <c r="C1299" i="13"/>
  <c r="D1852" i="7" l="1"/>
  <c r="C1851" i="7"/>
  <c r="D1793" i="9"/>
  <c r="C1792" i="9"/>
  <c r="A1280" i="7"/>
  <c r="B1281" i="7"/>
  <c r="A1481" i="9"/>
  <c r="B1482" i="9"/>
  <c r="A1216" i="13"/>
  <c r="B1217" i="13"/>
  <c r="C1300" i="13"/>
  <c r="B1483" i="9" l="1"/>
  <c r="A1482" i="9"/>
  <c r="D1794" i="9"/>
  <c r="C1793" i="9"/>
  <c r="A1281" i="7"/>
  <c r="B1282" i="7"/>
  <c r="D1853" i="7"/>
  <c r="C1852" i="7"/>
  <c r="B1218" i="13"/>
  <c r="A1217" i="13"/>
  <c r="C1301" i="13"/>
  <c r="D1854" i="7" l="1"/>
  <c r="C1853" i="7"/>
  <c r="D1795" i="9"/>
  <c r="C1794" i="9"/>
  <c r="B1283" i="7"/>
  <c r="A1282" i="7"/>
  <c r="A1483" i="9"/>
  <c r="B1484" i="9"/>
  <c r="A1218" i="13"/>
  <c r="B1219" i="13"/>
  <c r="C1302" i="13"/>
  <c r="B1485" i="9" l="1"/>
  <c r="A1484" i="9"/>
  <c r="D1796" i="9"/>
  <c r="C1795" i="9"/>
  <c r="A1283" i="7"/>
  <c r="B1284" i="7"/>
  <c r="D1855" i="7"/>
  <c r="C1854" i="7"/>
  <c r="B1220" i="13"/>
  <c r="A1219" i="13"/>
  <c r="C1303" i="13"/>
  <c r="C1855" i="7" l="1"/>
  <c r="D1856" i="7"/>
  <c r="D1797" i="9"/>
  <c r="C1796" i="9"/>
  <c r="B1285" i="7"/>
  <c r="A1284" i="7"/>
  <c r="B1486" i="9"/>
  <c r="A1485" i="9"/>
  <c r="A1220" i="13"/>
  <c r="B1221" i="13"/>
  <c r="C1304" i="13"/>
  <c r="B1487" i="9" l="1"/>
  <c r="A1486" i="9"/>
  <c r="C1797" i="9"/>
  <c r="D1798" i="9"/>
  <c r="D1857" i="7"/>
  <c r="C1856" i="7"/>
  <c r="B1286" i="7"/>
  <c r="A1285" i="7"/>
  <c r="A1221" i="13"/>
  <c r="B1222" i="13"/>
  <c r="C1305" i="13"/>
  <c r="C1798" i="9" l="1"/>
  <c r="D1799" i="9"/>
  <c r="A1286" i="7"/>
  <c r="B1287" i="7"/>
  <c r="C1857" i="7"/>
  <c r="D1858" i="7"/>
  <c r="A1487" i="9"/>
  <c r="B1488" i="9"/>
  <c r="B1223" i="13"/>
  <c r="A1222" i="13"/>
  <c r="C1306" i="13"/>
  <c r="A1488" i="9" l="1"/>
  <c r="B1489" i="9"/>
  <c r="B1288" i="7"/>
  <c r="A1287" i="7"/>
  <c r="D1859" i="7"/>
  <c r="C1858" i="7"/>
  <c r="D1800" i="9"/>
  <c r="C1799" i="9"/>
  <c r="A1223" i="13"/>
  <c r="B1224" i="13"/>
  <c r="C1307" i="13"/>
  <c r="D1801" i="9" l="1"/>
  <c r="C1800" i="9"/>
  <c r="B1289" i="7"/>
  <c r="A1288" i="7"/>
  <c r="B1490" i="9"/>
  <c r="A1489" i="9"/>
  <c r="D1860" i="7"/>
  <c r="C1859" i="7"/>
  <c r="A1224" i="13"/>
  <c r="B1225" i="13"/>
  <c r="C1308" i="13"/>
  <c r="C1860" i="7" l="1"/>
  <c r="D1861" i="7"/>
  <c r="B1290" i="7"/>
  <c r="A1289" i="7"/>
  <c r="B1491" i="9"/>
  <c r="A1490" i="9"/>
  <c r="D1802" i="9"/>
  <c r="C1801" i="9"/>
  <c r="B1226" i="13"/>
  <c r="A1225" i="13"/>
  <c r="C1309" i="13"/>
  <c r="D1803" i="9" l="1"/>
  <c r="C1802" i="9"/>
  <c r="B1291" i="7"/>
  <c r="A1290" i="7"/>
  <c r="C1861" i="7"/>
  <c r="D1862" i="7"/>
  <c r="A1491" i="9"/>
  <c r="B1492" i="9"/>
  <c r="A1226" i="13"/>
  <c r="B1227" i="13"/>
  <c r="C1310" i="13"/>
  <c r="A1492" i="9" l="1"/>
  <c r="B1493" i="9"/>
  <c r="B1292" i="7"/>
  <c r="A1291" i="7"/>
  <c r="D1863" i="7"/>
  <c r="C1862" i="7"/>
  <c r="C1803" i="9"/>
  <c r="D1804" i="9"/>
  <c r="B1228" i="13"/>
  <c r="A1227" i="13"/>
  <c r="C1311" i="13"/>
  <c r="D1805" i="9" l="1"/>
  <c r="C1804" i="9"/>
  <c r="B1293" i="7"/>
  <c r="A1292" i="7"/>
  <c r="B1494" i="9"/>
  <c r="A1493" i="9"/>
  <c r="D1864" i="7"/>
  <c r="C1863" i="7"/>
  <c r="A1228" i="13"/>
  <c r="B1229" i="13"/>
  <c r="C1312" i="13"/>
  <c r="D1865" i="7" l="1"/>
  <c r="C1864" i="7"/>
  <c r="B1294" i="7"/>
  <c r="A1293" i="7"/>
  <c r="A1494" i="9"/>
  <c r="B1495" i="9"/>
  <c r="D1806" i="9"/>
  <c r="C1805" i="9"/>
  <c r="B1230" i="13"/>
  <c r="A1229" i="13"/>
  <c r="C1313" i="13"/>
  <c r="D1807" i="9" l="1"/>
  <c r="C1806" i="9"/>
  <c r="B1295" i="7"/>
  <c r="A1294" i="7"/>
  <c r="B1496" i="9"/>
  <c r="A1495" i="9"/>
  <c r="C1865" i="7"/>
  <c r="D1866" i="7"/>
  <c r="B1231" i="13"/>
  <c r="A1230" i="13"/>
  <c r="C1314" i="13"/>
  <c r="D1867" i="7" l="1"/>
  <c r="C1866" i="7"/>
  <c r="A1295" i="7"/>
  <c r="B1296" i="7"/>
  <c r="B1497" i="9"/>
  <c r="A1496" i="9"/>
  <c r="D1808" i="9"/>
  <c r="C1807" i="9"/>
  <c r="A1231" i="13"/>
  <c r="B1232" i="13"/>
  <c r="C1315" i="13"/>
  <c r="A1296" i="7" l="1"/>
  <c r="B1297" i="7"/>
  <c r="C1808" i="9"/>
  <c r="D1809" i="9"/>
  <c r="B1498" i="9"/>
  <c r="A1497" i="9"/>
  <c r="C1867" i="7"/>
  <c r="D1868" i="7"/>
  <c r="B1233" i="13"/>
  <c r="A1232" i="13"/>
  <c r="C1316" i="13"/>
  <c r="C1868" i="7" l="1"/>
  <c r="D1869" i="7"/>
  <c r="D1810" i="9"/>
  <c r="C1809" i="9"/>
  <c r="A1297" i="7"/>
  <c r="B1298" i="7"/>
  <c r="B1499" i="9"/>
  <c r="A1498" i="9"/>
  <c r="A1233" i="13"/>
  <c r="B1234" i="13"/>
  <c r="C1317" i="13"/>
  <c r="A1499" i="9" l="1"/>
  <c r="B1500" i="9"/>
  <c r="D1811" i="9"/>
  <c r="C1810" i="9"/>
  <c r="B1299" i="7"/>
  <c r="A1298" i="7"/>
  <c r="D1870" i="7"/>
  <c r="C1869" i="7"/>
  <c r="A1234" i="13"/>
  <c r="B1235" i="13"/>
  <c r="C1318" i="13"/>
  <c r="D1871" i="7" l="1"/>
  <c r="C1870" i="7"/>
  <c r="D1812" i="9"/>
  <c r="C1811" i="9"/>
  <c r="B1501" i="9"/>
  <c r="A1500" i="9"/>
  <c r="B1300" i="7"/>
  <c r="A1299" i="7"/>
  <c r="A1235" i="13"/>
  <c r="B1236" i="13"/>
  <c r="C1319" i="13"/>
  <c r="A1300" i="7" l="1"/>
  <c r="B1301" i="7"/>
  <c r="C1812" i="9"/>
  <c r="D1813" i="9"/>
  <c r="A1501" i="9"/>
  <c r="B1502" i="9"/>
  <c r="C1871" i="7"/>
  <c r="D1872" i="7"/>
  <c r="A1236" i="13"/>
  <c r="B1237" i="13"/>
  <c r="C1320" i="13"/>
  <c r="D1873" i="7" l="1"/>
  <c r="C1872" i="7"/>
  <c r="D1814" i="9"/>
  <c r="C1813" i="9"/>
  <c r="B1503" i="9"/>
  <c r="A1502" i="9"/>
  <c r="B1302" i="7"/>
  <c r="A1301" i="7"/>
  <c r="B1238" i="13"/>
  <c r="A1237" i="13"/>
  <c r="C1321" i="13"/>
  <c r="B1303" i="7" l="1"/>
  <c r="A1302" i="7"/>
  <c r="D1815" i="9"/>
  <c r="C1814" i="9"/>
  <c r="A1503" i="9"/>
  <c r="B1504" i="9"/>
  <c r="D1874" i="7"/>
  <c r="C1873" i="7"/>
  <c r="B1239" i="13"/>
  <c r="A1238" i="13"/>
  <c r="C1322" i="13"/>
  <c r="D1875" i="7" l="1"/>
  <c r="C1874" i="7"/>
  <c r="D1816" i="9"/>
  <c r="C1815" i="9"/>
  <c r="B1505" i="9"/>
  <c r="A1504" i="9"/>
  <c r="A1303" i="7"/>
  <c r="B1304" i="7"/>
  <c r="A1239" i="13"/>
  <c r="B1240" i="13"/>
  <c r="C1323" i="13"/>
  <c r="A1304" i="7" l="1"/>
  <c r="B1305" i="7"/>
  <c r="D1817" i="9"/>
  <c r="C1816" i="9"/>
  <c r="A1505" i="9"/>
  <c r="B1506" i="9"/>
  <c r="C1875" i="7"/>
  <c r="D1876" i="7"/>
  <c r="B1241" i="13"/>
  <c r="A1240" i="13"/>
  <c r="C1324" i="13"/>
  <c r="D1877" i="7" l="1"/>
  <c r="C1876" i="7"/>
  <c r="D1818" i="9"/>
  <c r="C1817" i="9"/>
  <c r="B1507" i="9"/>
  <c r="A1506" i="9"/>
  <c r="B1306" i="7"/>
  <c r="A1305" i="7"/>
  <c r="B1242" i="13"/>
  <c r="A1241" i="13"/>
  <c r="C1325" i="13"/>
  <c r="B1307" i="7" l="1"/>
  <c r="A1306" i="7"/>
  <c r="D1819" i="9"/>
  <c r="C1818" i="9"/>
  <c r="A1507" i="9"/>
  <c r="B1508" i="9"/>
  <c r="C1877" i="7"/>
  <c r="D1878" i="7"/>
  <c r="A1242" i="13"/>
  <c r="B1243" i="13"/>
  <c r="C1326" i="13"/>
  <c r="D1879" i="7" l="1"/>
  <c r="C1878" i="7"/>
  <c r="D1820" i="9"/>
  <c r="C1819" i="9"/>
  <c r="A1508" i="9"/>
  <c r="B1509" i="9"/>
  <c r="B1308" i="7"/>
  <c r="A1307" i="7"/>
  <c r="A1243" i="13"/>
  <c r="B1244" i="13"/>
  <c r="C1327" i="13"/>
  <c r="A1308" i="7" l="1"/>
  <c r="B1309" i="7"/>
  <c r="C1820" i="9"/>
  <c r="D1821" i="9"/>
  <c r="B1510" i="9"/>
  <c r="A1509" i="9"/>
  <c r="C1879" i="7"/>
  <c r="D1880" i="7"/>
  <c r="B1245" i="13"/>
  <c r="A1244" i="13"/>
  <c r="C1328" i="13"/>
  <c r="C1880" i="7" l="1"/>
  <c r="D1881" i="7"/>
  <c r="D1822" i="9"/>
  <c r="C1821" i="9"/>
  <c r="A1309" i="7"/>
  <c r="B1310" i="7"/>
  <c r="B1511" i="9"/>
  <c r="A1510" i="9"/>
  <c r="B1246" i="13"/>
  <c r="A1245" i="13"/>
  <c r="C1329" i="13"/>
  <c r="B1512" i="9" l="1"/>
  <c r="A1511" i="9"/>
  <c r="D1823" i="9"/>
  <c r="C1822" i="9"/>
  <c r="B1311" i="7"/>
  <c r="A1310" i="7"/>
  <c r="D1882" i="7"/>
  <c r="C1881" i="7"/>
  <c r="B1247" i="13"/>
  <c r="A1246" i="13"/>
  <c r="C1330" i="13"/>
  <c r="D1883" i="7" l="1"/>
  <c r="C1882" i="7"/>
  <c r="D1824" i="9"/>
  <c r="C1823" i="9"/>
  <c r="B1312" i="7"/>
  <c r="A1311" i="7"/>
  <c r="A1512" i="9"/>
  <c r="B1513" i="9"/>
  <c r="A1247" i="13"/>
  <c r="B1248" i="13"/>
  <c r="C1331" i="13"/>
  <c r="B1514" i="9" l="1"/>
  <c r="A1513" i="9"/>
  <c r="C1824" i="9"/>
  <c r="D1825" i="9"/>
  <c r="B1313" i="7"/>
  <c r="A1312" i="7"/>
  <c r="C1883" i="7"/>
  <c r="D1884" i="7"/>
  <c r="B1249" i="13"/>
  <c r="A1248" i="13"/>
  <c r="C1332" i="13"/>
  <c r="D1885" i="7" l="1"/>
  <c r="C1884" i="7"/>
  <c r="D1826" i="9"/>
  <c r="C1825" i="9"/>
  <c r="A1313" i="7"/>
  <c r="B1314" i="7"/>
  <c r="B1515" i="9"/>
  <c r="A1514" i="9"/>
  <c r="B1250" i="13"/>
  <c r="A1249" i="13"/>
  <c r="C1333" i="13"/>
  <c r="B1516" i="9" l="1"/>
  <c r="A1515" i="9"/>
  <c r="C1826" i="9"/>
  <c r="D1827" i="9"/>
  <c r="B1315" i="7"/>
  <c r="A1314" i="7"/>
  <c r="C1885" i="7"/>
  <c r="D1886" i="7"/>
  <c r="A1250" i="13"/>
  <c r="B1251" i="13"/>
  <c r="C1334" i="13"/>
  <c r="D1887" i="7" l="1"/>
  <c r="C1886" i="7"/>
  <c r="D1828" i="9"/>
  <c r="C1827" i="9"/>
  <c r="B1316" i="7"/>
  <c r="A1315" i="7"/>
  <c r="A1516" i="9"/>
  <c r="B1517" i="9"/>
  <c r="A1251" i="13"/>
  <c r="B1252" i="13"/>
  <c r="C1335" i="13"/>
  <c r="B1518" i="9" l="1"/>
  <c r="A1517" i="9"/>
  <c r="D1829" i="9"/>
  <c r="C1828" i="9"/>
  <c r="B1317" i="7"/>
  <c r="A1316" i="7"/>
  <c r="D1888" i="7"/>
  <c r="C1887" i="7"/>
  <c r="B1253" i="13"/>
  <c r="A1252" i="13"/>
  <c r="C1336" i="13"/>
  <c r="D1889" i="7" l="1"/>
  <c r="C1888" i="7"/>
  <c r="D1830" i="9"/>
  <c r="C1829" i="9"/>
  <c r="A1317" i="7"/>
  <c r="B1318" i="7"/>
  <c r="A1518" i="9"/>
  <c r="B1519" i="9"/>
  <c r="B1254" i="13"/>
  <c r="A1253" i="13"/>
  <c r="C1337" i="13"/>
  <c r="B1520" i="9" l="1"/>
  <c r="A1519" i="9"/>
  <c r="D1831" i="9"/>
  <c r="C1830" i="9"/>
  <c r="A1318" i="7"/>
  <c r="B1319" i="7"/>
  <c r="C1889" i="7"/>
  <c r="D1890" i="7"/>
  <c r="B1255" i="13"/>
  <c r="A1254" i="13"/>
  <c r="C1338" i="13"/>
  <c r="D1891" i="7" l="1"/>
  <c r="C1890" i="7"/>
  <c r="D1832" i="9"/>
  <c r="C1831" i="9"/>
  <c r="A1319" i="7"/>
  <c r="B1320" i="7"/>
  <c r="B1521" i="9"/>
  <c r="A1520" i="9"/>
  <c r="B1256" i="13"/>
  <c r="A1255" i="13"/>
  <c r="C1339" i="13"/>
  <c r="A1521" i="9" l="1"/>
  <c r="B1522" i="9"/>
  <c r="D1833" i="9"/>
  <c r="C1832" i="9"/>
  <c r="A1320" i="7"/>
  <c r="B1321" i="7"/>
  <c r="C1891" i="7"/>
  <c r="D1892" i="7"/>
  <c r="A1256" i="13"/>
  <c r="B1257" i="13"/>
  <c r="C1340" i="13"/>
  <c r="D1834" i="9" l="1"/>
  <c r="C1833" i="9"/>
  <c r="C1892" i="7"/>
  <c r="D1893" i="7"/>
  <c r="B1322" i="7"/>
  <c r="A1321" i="7"/>
  <c r="A1522" i="9"/>
  <c r="B1523" i="9"/>
  <c r="B1258" i="13"/>
  <c r="A1257" i="13"/>
  <c r="C1341" i="13"/>
  <c r="B1524" i="9" l="1"/>
  <c r="A1523" i="9"/>
  <c r="C1893" i="7"/>
  <c r="D1894" i="7"/>
  <c r="B1323" i="7"/>
  <c r="A1322" i="7"/>
  <c r="C1834" i="9"/>
  <c r="D1835" i="9"/>
  <c r="A1258" i="13"/>
  <c r="B1259" i="13"/>
  <c r="C1342" i="13"/>
  <c r="D1836" i="9" l="1"/>
  <c r="C1835" i="9"/>
  <c r="D1895" i="7"/>
  <c r="C1894" i="7"/>
  <c r="A1323" i="7"/>
  <c r="B1324" i="7"/>
  <c r="A1524" i="9"/>
  <c r="B1525" i="9"/>
  <c r="A1259" i="13"/>
  <c r="B1260" i="13"/>
  <c r="C1343" i="13"/>
  <c r="B1526" i="9" l="1"/>
  <c r="A1525" i="9"/>
  <c r="C1895" i="7"/>
  <c r="D1896" i="7"/>
  <c r="B1325" i="7"/>
  <c r="A1324" i="7"/>
  <c r="D1837" i="9"/>
  <c r="C1836" i="9"/>
  <c r="A1260" i="13"/>
  <c r="B1261" i="13"/>
  <c r="C1344" i="13"/>
  <c r="D1897" i="7" l="1"/>
  <c r="C1896" i="7"/>
  <c r="D1838" i="9"/>
  <c r="C1837" i="9"/>
  <c r="A1325" i="7"/>
  <c r="B1326" i="7"/>
  <c r="B1527" i="9"/>
  <c r="A1526" i="9"/>
  <c r="A1261" i="13"/>
  <c r="B1262" i="13"/>
  <c r="C1345" i="13"/>
  <c r="B1528" i="9" l="1"/>
  <c r="A1527" i="9"/>
  <c r="C1838" i="9"/>
  <c r="D1839" i="9"/>
  <c r="B1327" i="7"/>
  <c r="A1326" i="7"/>
  <c r="D1898" i="7"/>
  <c r="C1897" i="7"/>
  <c r="A1262" i="13"/>
  <c r="B1263" i="13"/>
  <c r="C1346" i="13"/>
  <c r="C1839" i="9" l="1"/>
  <c r="D1840" i="9"/>
  <c r="D1899" i="7"/>
  <c r="C1898" i="7"/>
  <c r="B1328" i="7"/>
  <c r="A1327" i="7"/>
  <c r="A1528" i="9"/>
  <c r="B1529" i="9"/>
  <c r="B1264" i="13"/>
  <c r="A1263" i="13"/>
  <c r="C1347" i="13"/>
  <c r="A1529" i="9" l="1"/>
  <c r="B1530" i="9"/>
  <c r="D1900" i="7"/>
  <c r="C1899" i="7"/>
  <c r="D1841" i="9"/>
  <c r="C1840" i="9"/>
  <c r="A1328" i="7"/>
  <c r="B1329" i="7"/>
  <c r="B1265" i="13"/>
  <c r="A1264" i="13"/>
  <c r="C1348" i="13"/>
  <c r="A1329" i="7" l="1"/>
  <c r="B1330" i="7"/>
  <c r="D1901" i="7"/>
  <c r="C1900" i="7"/>
  <c r="B1531" i="9"/>
  <c r="A1530" i="9"/>
  <c r="D1842" i="9"/>
  <c r="C1841" i="9"/>
  <c r="B1266" i="13"/>
  <c r="A1265" i="13"/>
  <c r="C1349" i="13"/>
  <c r="D1843" i="9" l="1"/>
  <c r="C1842" i="9"/>
  <c r="C1901" i="7"/>
  <c r="D1902" i="7"/>
  <c r="A1330" i="7"/>
  <c r="B1331" i="7"/>
  <c r="A1531" i="9"/>
  <c r="B1532" i="9"/>
  <c r="B1267" i="13"/>
  <c r="A1266" i="13"/>
  <c r="C1350" i="13"/>
  <c r="A1532" i="9" l="1"/>
  <c r="B1533" i="9"/>
  <c r="C1902" i="7"/>
  <c r="D1903" i="7"/>
  <c r="A1331" i="7"/>
  <c r="B1332" i="7"/>
  <c r="D1844" i="9"/>
  <c r="C1843" i="9"/>
  <c r="A1267" i="13"/>
  <c r="B1268" i="13"/>
  <c r="C1351" i="13"/>
  <c r="D1845" i="9" l="1"/>
  <c r="C1844" i="9"/>
  <c r="C1903" i="7"/>
  <c r="D1904" i="7"/>
  <c r="B1333" i="7"/>
  <c r="A1332" i="7"/>
  <c r="A1533" i="9"/>
  <c r="B1534" i="9"/>
  <c r="A1268" i="13"/>
  <c r="B1269" i="13"/>
  <c r="C1352" i="13"/>
  <c r="B1535" i="9" l="1"/>
  <c r="A1534" i="9"/>
  <c r="D1905" i="7"/>
  <c r="C1904" i="7"/>
  <c r="B1334" i="7"/>
  <c r="A1333" i="7"/>
  <c r="D1846" i="9"/>
  <c r="C1845" i="9"/>
  <c r="B1270" i="13"/>
  <c r="A1269" i="13"/>
  <c r="C1353" i="13"/>
  <c r="D1847" i="9" l="1"/>
  <c r="C1846" i="9"/>
  <c r="D1906" i="7"/>
  <c r="C1905" i="7"/>
  <c r="B1335" i="7"/>
  <c r="A1334" i="7"/>
  <c r="A1535" i="9"/>
  <c r="B1536" i="9"/>
  <c r="B1271" i="13"/>
  <c r="A1270" i="13"/>
  <c r="C1354" i="13"/>
  <c r="C1906" i="7" l="1"/>
  <c r="D1907" i="7"/>
  <c r="B1537" i="9"/>
  <c r="A1536" i="9"/>
  <c r="A1335" i="7"/>
  <c r="B1336" i="7"/>
  <c r="D1848" i="9"/>
  <c r="C1847" i="9"/>
  <c r="A1271" i="13"/>
  <c r="B1272" i="13"/>
  <c r="C1355" i="13"/>
  <c r="A1537" i="9" l="1"/>
  <c r="B1538" i="9"/>
  <c r="D1849" i="9"/>
  <c r="C1848" i="9"/>
  <c r="B1337" i="7"/>
  <c r="A1336" i="7"/>
  <c r="D1908" i="7"/>
  <c r="C1907" i="7"/>
  <c r="A1272" i="13"/>
  <c r="B1273" i="13"/>
  <c r="C1356" i="13"/>
  <c r="D1909" i="7" l="1"/>
  <c r="C1908" i="7"/>
  <c r="C1849" i="9"/>
  <c r="D1850" i="9"/>
  <c r="A1538" i="9"/>
  <c r="B1539" i="9"/>
  <c r="B1338" i="7"/>
  <c r="A1337" i="7"/>
  <c r="B1274" i="13"/>
  <c r="A1273" i="13"/>
  <c r="C1357" i="13"/>
  <c r="D1851" i="9" l="1"/>
  <c r="C1850" i="9"/>
  <c r="A1338" i="7"/>
  <c r="B1339" i="7"/>
  <c r="A1539" i="9"/>
  <c r="B1540" i="9"/>
  <c r="D1910" i="7"/>
  <c r="C1909" i="7"/>
  <c r="B1275" i="13"/>
  <c r="A1274" i="13"/>
  <c r="C1358" i="13"/>
  <c r="B1340" i="7" l="1"/>
  <c r="A1339" i="7"/>
  <c r="D1911" i="7"/>
  <c r="C1910" i="7"/>
  <c r="A1540" i="9"/>
  <c r="B1541" i="9"/>
  <c r="D1852" i="9"/>
  <c r="C1851" i="9"/>
  <c r="B1276" i="13"/>
  <c r="A1275" i="13"/>
  <c r="C1359" i="13"/>
  <c r="D1853" i="9" l="1"/>
  <c r="C1852" i="9"/>
  <c r="D1912" i="7"/>
  <c r="C1911" i="7"/>
  <c r="A1541" i="9"/>
  <c r="B1542" i="9"/>
  <c r="B1341" i="7"/>
  <c r="A1340" i="7"/>
  <c r="A1276" i="13"/>
  <c r="B1277" i="13"/>
  <c r="C1360" i="13"/>
  <c r="B1543" i="9" l="1"/>
  <c r="A1542" i="9"/>
  <c r="A1341" i="7"/>
  <c r="B1342" i="7"/>
  <c r="D1913" i="7"/>
  <c r="C1912" i="7"/>
  <c r="D1854" i="9"/>
  <c r="C1853" i="9"/>
  <c r="A1277" i="13"/>
  <c r="B1278" i="13"/>
  <c r="C1361" i="13"/>
  <c r="B1343" i="7" l="1"/>
  <c r="A1342" i="7"/>
  <c r="D1855" i="9"/>
  <c r="C1854" i="9"/>
  <c r="D1914" i="7"/>
  <c r="C1913" i="7"/>
  <c r="A1543" i="9"/>
  <c r="B1544" i="9"/>
  <c r="B1279" i="13"/>
  <c r="A1278" i="13"/>
  <c r="C1362" i="13"/>
  <c r="B1545" i="9" l="1"/>
  <c r="A1544" i="9"/>
  <c r="D1856" i="9"/>
  <c r="C1855" i="9"/>
  <c r="D1915" i="7"/>
  <c r="C1914" i="7"/>
  <c r="B1344" i="7"/>
  <c r="A1343" i="7"/>
  <c r="B1280" i="13"/>
  <c r="A1279" i="13"/>
  <c r="C1363" i="13"/>
  <c r="B1345" i="7" l="1"/>
  <c r="A1344" i="7"/>
  <c r="D1857" i="9"/>
  <c r="C1856" i="9"/>
  <c r="D1916" i="7"/>
  <c r="C1915" i="7"/>
  <c r="A1545" i="9"/>
  <c r="B1546" i="9"/>
  <c r="A1280" i="13"/>
  <c r="B1281" i="13"/>
  <c r="C1364" i="13"/>
  <c r="B1547" i="9" l="1"/>
  <c r="A1546" i="9"/>
  <c r="D1858" i="9"/>
  <c r="C1857" i="9"/>
  <c r="D1917" i="7"/>
  <c r="C1916" i="7"/>
  <c r="B1346" i="7"/>
  <c r="A1345" i="7"/>
  <c r="A1281" i="13"/>
  <c r="B1282" i="13"/>
  <c r="C1365" i="13"/>
  <c r="B1347" i="7" l="1"/>
  <c r="A1346" i="7"/>
  <c r="D1859" i="9"/>
  <c r="C1858" i="9"/>
  <c r="C1917" i="7"/>
  <c r="D1918" i="7"/>
  <c r="A1547" i="9"/>
  <c r="B1548" i="9"/>
  <c r="B1283" i="13"/>
  <c r="A1282" i="13"/>
  <c r="C1366" i="13"/>
  <c r="B1549" i="9" l="1"/>
  <c r="A1548" i="9"/>
  <c r="D1860" i="9"/>
  <c r="C1859" i="9"/>
  <c r="D1919" i="7"/>
  <c r="C1918" i="7"/>
  <c r="B1348" i="7"/>
  <c r="A1347" i="7"/>
  <c r="B1284" i="13"/>
  <c r="A1283" i="13"/>
  <c r="C1367" i="13"/>
  <c r="B1349" i="7" l="1"/>
  <c r="A1348" i="7"/>
  <c r="D1861" i="9"/>
  <c r="C1860" i="9"/>
  <c r="C1919" i="7"/>
  <c r="D1920" i="7"/>
  <c r="B1550" i="9"/>
  <c r="A1549" i="9"/>
  <c r="A1284" i="13"/>
  <c r="B1285" i="13"/>
  <c r="C1368" i="13"/>
  <c r="B1551" i="9" l="1"/>
  <c r="A1550" i="9"/>
  <c r="D1862" i="9"/>
  <c r="C1861" i="9"/>
  <c r="D1921" i="7"/>
  <c r="C1920" i="7"/>
  <c r="B1350" i="7"/>
  <c r="A1349" i="7"/>
  <c r="A1285" i="13"/>
  <c r="B1286" i="13"/>
  <c r="C1369" i="13"/>
  <c r="B1351" i="7" l="1"/>
  <c r="A1350" i="7"/>
  <c r="C1862" i="9"/>
  <c r="D1863" i="9"/>
  <c r="C1921" i="7"/>
  <c r="D1922" i="7"/>
  <c r="B1552" i="9"/>
  <c r="A1551" i="9"/>
  <c r="A1286" i="13"/>
  <c r="B1287" i="13"/>
  <c r="C1370" i="13"/>
  <c r="D1864" i="9" l="1"/>
  <c r="C1863" i="9"/>
  <c r="A1552" i="9"/>
  <c r="B1553" i="9"/>
  <c r="D1923" i="7"/>
  <c r="C1922" i="7"/>
  <c r="A1351" i="7"/>
  <c r="B1352" i="7"/>
  <c r="B1288" i="13"/>
  <c r="A1287" i="13"/>
  <c r="C1371" i="13"/>
  <c r="A1352" i="7" l="1"/>
  <c r="B1353" i="7"/>
  <c r="A1553" i="9"/>
  <c r="B1554" i="9"/>
  <c r="C1923" i="7"/>
  <c r="D1924" i="7"/>
  <c r="D1865" i="9"/>
  <c r="C1864" i="9"/>
  <c r="A1288" i="13"/>
  <c r="B1289" i="13"/>
  <c r="C1372" i="13"/>
  <c r="A1554" i="9" l="1"/>
  <c r="B1555" i="9"/>
  <c r="D1866" i="9"/>
  <c r="C1865" i="9"/>
  <c r="D1925" i="7"/>
  <c r="C1924" i="7"/>
  <c r="B1354" i="7"/>
  <c r="A1353" i="7"/>
  <c r="B1290" i="13"/>
  <c r="A1289" i="13"/>
  <c r="C1373" i="13"/>
  <c r="B1355" i="7" l="1"/>
  <c r="A1354" i="7"/>
  <c r="D1867" i="9"/>
  <c r="C1866" i="9"/>
  <c r="B1556" i="9"/>
  <c r="A1555" i="9"/>
  <c r="D1926" i="7"/>
  <c r="C1925" i="7"/>
  <c r="A1290" i="13"/>
  <c r="B1291" i="13"/>
  <c r="C1374" i="13"/>
  <c r="D1927" i="7" l="1"/>
  <c r="C1926" i="7"/>
  <c r="D1868" i="9"/>
  <c r="C1867" i="9"/>
  <c r="B1557" i="9"/>
  <c r="A1556" i="9"/>
  <c r="B1356" i="7"/>
  <c r="A1355" i="7"/>
  <c r="B1292" i="13"/>
  <c r="A1291" i="13"/>
  <c r="C1375" i="13"/>
  <c r="B1357" i="7" l="1"/>
  <c r="A1356" i="7"/>
  <c r="D1869" i="9"/>
  <c r="C1868" i="9"/>
  <c r="B1558" i="9"/>
  <c r="A1557" i="9"/>
  <c r="D1928" i="7"/>
  <c r="C1927" i="7"/>
  <c r="B1293" i="13"/>
  <c r="A1292" i="13"/>
  <c r="C1376" i="13"/>
  <c r="C1928" i="7" l="1"/>
  <c r="D1929" i="7"/>
  <c r="C1869" i="9"/>
  <c r="D1870" i="9"/>
  <c r="A1558" i="9"/>
  <c r="B1559" i="9"/>
  <c r="B1358" i="7"/>
  <c r="A1357" i="7"/>
  <c r="B1294" i="13"/>
  <c r="A1293" i="13"/>
  <c r="C1377" i="13"/>
  <c r="D1871" i="9" l="1"/>
  <c r="C1870" i="9"/>
  <c r="B1359" i="7"/>
  <c r="A1358" i="7"/>
  <c r="A1559" i="9"/>
  <c r="B1560" i="9"/>
  <c r="C1929" i="7"/>
  <c r="D1930" i="7"/>
  <c r="B1295" i="13"/>
  <c r="A1294" i="13"/>
  <c r="C1378" i="13"/>
  <c r="C1930" i="7" l="1"/>
  <c r="D1931" i="7"/>
  <c r="B1360" i="7"/>
  <c r="A1359" i="7"/>
  <c r="B1561" i="9"/>
  <c r="A1560" i="9"/>
  <c r="D1872" i="9"/>
  <c r="C1871" i="9"/>
  <c r="A1295" i="13"/>
  <c r="B1296" i="13"/>
  <c r="C1379" i="13"/>
  <c r="D1873" i="9" l="1"/>
  <c r="C1872" i="9"/>
  <c r="B1361" i="7"/>
  <c r="A1360" i="7"/>
  <c r="A1561" i="9"/>
  <c r="B1562" i="9"/>
  <c r="D1932" i="7"/>
  <c r="C1931" i="7"/>
  <c r="B1297" i="13"/>
  <c r="A1296" i="13"/>
  <c r="C1380" i="13"/>
  <c r="D1933" i="7" l="1"/>
  <c r="C1932" i="7"/>
  <c r="B1362" i="7"/>
  <c r="A1361" i="7"/>
  <c r="A1562" i="9"/>
  <c r="B1563" i="9"/>
  <c r="D1874" i="9"/>
  <c r="C1873" i="9"/>
  <c r="B1298" i="13"/>
  <c r="A1297" i="13"/>
  <c r="C1381" i="13"/>
  <c r="D1875" i="9" l="1"/>
  <c r="C1874" i="9"/>
  <c r="A1362" i="7"/>
  <c r="B1363" i="7"/>
  <c r="B1564" i="9"/>
  <c r="A1563" i="9"/>
  <c r="C1933" i="7"/>
  <c r="D1934" i="7"/>
  <c r="B1299" i="13"/>
  <c r="A1298" i="13"/>
  <c r="C1382" i="13"/>
  <c r="C1934" i="7" l="1"/>
  <c r="D1935" i="7"/>
  <c r="A1363" i="7"/>
  <c r="B1364" i="7"/>
  <c r="A1564" i="9"/>
  <c r="B1565" i="9"/>
  <c r="C1875" i="9"/>
  <c r="D1876" i="9"/>
  <c r="A1299" i="13"/>
  <c r="B1300" i="13"/>
  <c r="C1383" i="13"/>
  <c r="C1876" i="9" l="1"/>
  <c r="D1877" i="9"/>
  <c r="B1365" i="7"/>
  <c r="A1364" i="7"/>
  <c r="A1565" i="9"/>
  <c r="B1566" i="9"/>
  <c r="C1935" i="7"/>
  <c r="D1936" i="7"/>
  <c r="A1300" i="13"/>
  <c r="B1301" i="13"/>
  <c r="C1384" i="13"/>
  <c r="A1365" i="7" l="1"/>
  <c r="B1366" i="7"/>
  <c r="B1567" i="9"/>
  <c r="A1566" i="9"/>
  <c r="C1877" i="9"/>
  <c r="D1878" i="9"/>
  <c r="C1936" i="7"/>
  <c r="D1937" i="7"/>
  <c r="B1302" i="13"/>
  <c r="A1301" i="13"/>
  <c r="C1385" i="13"/>
  <c r="D1938" i="7" l="1"/>
  <c r="C1937" i="7"/>
  <c r="B1568" i="9"/>
  <c r="A1567" i="9"/>
  <c r="C1878" i="9"/>
  <c r="D1879" i="9"/>
  <c r="B1367" i="7"/>
  <c r="A1366" i="7"/>
  <c r="B1303" i="13"/>
  <c r="A1302" i="13"/>
  <c r="C1386" i="13"/>
  <c r="B1368" i="7" l="1"/>
  <c r="A1367" i="7"/>
  <c r="B1569" i="9"/>
  <c r="A1568" i="9"/>
  <c r="C1879" i="9"/>
  <c r="D1880" i="9"/>
  <c r="D1939" i="7"/>
  <c r="C1938" i="7"/>
  <c r="B1304" i="13"/>
  <c r="A1303" i="13"/>
  <c r="C1387" i="13"/>
  <c r="D1940" i="7" l="1"/>
  <c r="C1939" i="7"/>
  <c r="A1569" i="9"/>
  <c r="B1570" i="9"/>
  <c r="C1880" i="9"/>
  <c r="D1881" i="9"/>
  <c r="A1368" i="7"/>
  <c r="B1369" i="7"/>
  <c r="B1305" i="13"/>
  <c r="A1304" i="13"/>
  <c r="C1388" i="13"/>
  <c r="B1370" i="7" l="1"/>
  <c r="A1369" i="7"/>
  <c r="B1571" i="9"/>
  <c r="A1570" i="9"/>
  <c r="C1881" i="9"/>
  <c r="D1882" i="9"/>
  <c r="C1940" i="7"/>
  <c r="D1941" i="7"/>
  <c r="A1305" i="13"/>
  <c r="B1306" i="13"/>
  <c r="C1389" i="13"/>
  <c r="D1942" i="7" l="1"/>
  <c r="C1941" i="7"/>
  <c r="A1571" i="9"/>
  <c r="B1572" i="9"/>
  <c r="C1882" i="9"/>
  <c r="D1883" i="9"/>
  <c r="B1371" i="7"/>
  <c r="A1370" i="7"/>
  <c r="A1306" i="13"/>
  <c r="B1307" i="13"/>
  <c r="C1390" i="13"/>
  <c r="B1573" i="9" l="1"/>
  <c r="A1572" i="9"/>
  <c r="A1371" i="7"/>
  <c r="B1372" i="7"/>
  <c r="C1883" i="9"/>
  <c r="D1884" i="9"/>
  <c r="D1943" i="7"/>
  <c r="C1942" i="7"/>
  <c r="B1308" i="13"/>
  <c r="A1307" i="13"/>
  <c r="C1391" i="13"/>
  <c r="A1372" i="7" l="1"/>
  <c r="B1373" i="7"/>
  <c r="C1943" i="7"/>
  <c r="D1944" i="7"/>
  <c r="D1885" i="9"/>
  <c r="C1884" i="9"/>
  <c r="A1573" i="9"/>
  <c r="B1574" i="9"/>
  <c r="A1308" i="13"/>
  <c r="B1309" i="13"/>
  <c r="C1392" i="13"/>
  <c r="B1575" i="9" l="1"/>
  <c r="A1574" i="9"/>
  <c r="D1945" i="7"/>
  <c r="C1944" i="7"/>
  <c r="B1374" i="7"/>
  <c r="A1373" i="7"/>
  <c r="C1885" i="9"/>
  <c r="D1886" i="9"/>
  <c r="A1309" i="13"/>
  <c r="B1310" i="13"/>
  <c r="C1393" i="13"/>
  <c r="C1886" i="9" l="1"/>
  <c r="D1887" i="9"/>
  <c r="D1946" i="7"/>
  <c r="C1945" i="7"/>
  <c r="A1374" i="7"/>
  <c r="B1375" i="7"/>
  <c r="B1576" i="9"/>
  <c r="A1575" i="9"/>
  <c r="A1310" i="13"/>
  <c r="B1311" i="13"/>
  <c r="C1394" i="13"/>
  <c r="B1577" i="9" l="1"/>
  <c r="A1576" i="9"/>
  <c r="D1947" i="7"/>
  <c r="C1946" i="7"/>
  <c r="A1375" i="7"/>
  <c r="B1376" i="7"/>
  <c r="C1887" i="9"/>
  <c r="D1888" i="9"/>
  <c r="B1312" i="13"/>
  <c r="A1311" i="13"/>
  <c r="C1395" i="13"/>
  <c r="D1889" i="9" l="1"/>
  <c r="C1888" i="9"/>
  <c r="D1948" i="7"/>
  <c r="C1947" i="7"/>
  <c r="A1376" i="7"/>
  <c r="B1377" i="7"/>
  <c r="B1578" i="9"/>
  <c r="A1577" i="9"/>
  <c r="A1312" i="13"/>
  <c r="B1313" i="13"/>
  <c r="C1396" i="13"/>
  <c r="B1579" i="9" l="1"/>
  <c r="A1578" i="9"/>
  <c r="D1949" i="7"/>
  <c r="C1948" i="7"/>
  <c r="B1378" i="7"/>
  <c r="A1377" i="7"/>
  <c r="C1889" i="9"/>
  <c r="D1890" i="9"/>
  <c r="A1313" i="13"/>
  <c r="B1314" i="13"/>
  <c r="C1397" i="13"/>
  <c r="C1890" i="9" l="1"/>
  <c r="D1891" i="9"/>
  <c r="D1950" i="7"/>
  <c r="C1949" i="7"/>
  <c r="B1379" i="7"/>
  <c r="A1378" i="7"/>
  <c r="A1579" i="9"/>
  <c r="B1580" i="9"/>
  <c r="A1314" i="13"/>
  <c r="B1315" i="13"/>
  <c r="C1398" i="13"/>
  <c r="B1581" i="9" l="1"/>
  <c r="A1580" i="9"/>
  <c r="D1951" i="7"/>
  <c r="C1950" i="7"/>
  <c r="D1892" i="9"/>
  <c r="C1891" i="9"/>
  <c r="B1380" i="7"/>
  <c r="A1379" i="7"/>
  <c r="B1316" i="13"/>
  <c r="A1315" i="13"/>
  <c r="C1399" i="13"/>
  <c r="B1381" i="7" l="1"/>
  <c r="A1380" i="7"/>
  <c r="D1952" i="7"/>
  <c r="C1951" i="7"/>
  <c r="C1892" i="9"/>
  <c r="D1893" i="9"/>
  <c r="A1581" i="9"/>
  <c r="B1582" i="9"/>
  <c r="B1317" i="13"/>
  <c r="A1316" i="13"/>
  <c r="C1400" i="13"/>
  <c r="B1583" i="9" l="1"/>
  <c r="A1582" i="9"/>
  <c r="D1953" i="7"/>
  <c r="C1952" i="7"/>
  <c r="C1893" i="9"/>
  <c r="D1894" i="9"/>
  <c r="B1382" i="7"/>
  <c r="A1381" i="7"/>
  <c r="B1318" i="13"/>
  <c r="A1317" i="13"/>
  <c r="C1401" i="13"/>
  <c r="B1383" i="7" l="1"/>
  <c r="A1382" i="7"/>
  <c r="D1954" i="7"/>
  <c r="C1953" i="7"/>
  <c r="C1894" i="9"/>
  <c r="D1895" i="9"/>
  <c r="A1583" i="9"/>
  <c r="B1584" i="9"/>
  <c r="B1319" i="13"/>
  <c r="A1318" i="13"/>
  <c r="C1402" i="13"/>
  <c r="A1584" i="9" l="1"/>
  <c r="B1585" i="9"/>
  <c r="D1955" i="7"/>
  <c r="C1954" i="7"/>
  <c r="C1895" i="9"/>
  <c r="D1896" i="9"/>
  <c r="A1383" i="7"/>
  <c r="B1384" i="7"/>
  <c r="B1320" i="13"/>
  <c r="A1319" i="13"/>
  <c r="C1403" i="13"/>
  <c r="A1384" i="7" l="1"/>
  <c r="B1385" i="7"/>
  <c r="D1956" i="7"/>
  <c r="C1955" i="7"/>
  <c r="D1897" i="9"/>
  <c r="C1896" i="9"/>
  <c r="A1585" i="9"/>
  <c r="B1586" i="9"/>
  <c r="B1321" i="13"/>
  <c r="A1320" i="13"/>
  <c r="C1404" i="13"/>
  <c r="B1587" i="9" l="1"/>
  <c r="A1586" i="9"/>
  <c r="D1957" i="7"/>
  <c r="C1956" i="7"/>
  <c r="B1386" i="7"/>
  <c r="A1385" i="7"/>
  <c r="C1897" i="9"/>
  <c r="D1898" i="9"/>
  <c r="A1321" i="13"/>
  <c r="B1322" i="13"/>
  <c r="C1405" i="13"/>
  <c r="C1898" i="9" l="1"/>
  <c r="D1899" i="9"/>
  <c r="D1958" i="7"/>
  <c r="C1957" i="7"/>
  <c r="A1386" i="7"/>
  <c r="B1387" i="7"/>
  <c r="A1587" i="9"/>
  <c r="B1588" i="9"/>
  <c r="A1322" i="13"/>
  <c r="B1323" i="13"/>
  <c r="C1406" i="13"/>
  <c r="C1958" i="7" l="1"/>
  <c r="D1959" i="7"/>
  <c r="B1589" i="9"/>
  <c r="A1588" i="9"/>
  <c r="B1388" i="7"/>
  <c r="A1387" i="7"/>
  <c r="C1899" i="9"/>
  <c r="D1900" i="9"/>
  <c r="A1323" i="13"/>
  <c r="B1324" i="13"/>
  <c r="C1407" i="13"/>
  <c r="D1901" i="9" l="1"/>
  <c r="C1900" i="9"/>
  <c r="A1589" i="9"/>
  <c r="B1590" i="9"/>
  <c r="C1959" i="7"/>
  <c r="D1960" i="7"/>
  <c r="B1389" i="7"/>
  <c r="A1388" i="7"/>
  <c r="B1325" i="13"/>
  <c r="A1324" i="13"/>
  <c r="C1408" i="13"/>
  <c r="B1591" i="9" l="1"/>
  <c r="A1590" i="9"/>
  <c r="A1389" i="7"/>
  <c r="B1390" i="7"/>
  <c r="D1961" i="7"/>
  <c r="C1960" i="7"/>
  <c r="C1901" i="9"/>
  <c r="D1902" i="9"/>
  <c r="B1326" i="13"/>
  <c r="A1325" i="13"/>
  <c r="C1409" i="13"/>
  <c r="C1902" i="9" l="1"/>
  <c r="D1903" i="9"/>
  <c r="A1390" i="7"/>
  <c r="B1391" i="7"/>
  <c r="C1961" i="7"/>
  <c r="D1962" i="7"/>
  <c r="A1591" i="9"/>
  <c r="B1592" i="9"/>
  <c r="A1326" i="13"/>
  <c r="B1327" i="13"/>
  <c r="C1410" i="13"/>
  <c r="B1593" i="9" l="1"/>
  <c r="A1592" i="9"/>
  <c r="B1392" i="7"/>
  <c r="A1391" i="7"/>
  <c r="C1962" i="7"/>
  <c r="D1963" i="7"/>
  <c r="D1904" i="9"/>
  <c r="C1903" i="9"/>
  <c r="A1327" i="13"/>
  <c r="B1328" i="13"/>
  <c r="C1411" i="13"/>
  <c r="C1904" i="9" l="1"/>
  <c r="D1905" i="9"/>
  <c r="A1392" i="7"/>
  <c r="B1393" i="7"/>
  <c r="C1963" i="7"/>
  <c r="D1964" i="7"/>
  <c r="A1593" i="9"/>
  <c r="B1594" i="9"/>
  <c r="B1329" i="13"/>
  <c r="A1328" i="13"/>
  <c r="C1412" i="13"/>
  <c r="B1595" i="9" l="1"/>
  <c r="A1594" i="9"/>
  <c r="A1393" i="7"/>
  <c r="B1394" i="7"/>
  <c r="D1965" i="7"/>
  <c r="C1964" i="7"/>
  <c r="D1906" i="9"/>
  <c r="C1905" i="9"/>
  <c r="A1329" i="13"/>
  <c r="B1330" i="13"/>
  <c r="C1413" i="13"/>
  <c r="B1395" i="7" l="1"/>
  <c r="A1394" i="7"/>
  <c r="C1906" i="9"/>
  <c r="D1907" i="9"/>
  <c r="D1966" i="7"/>
  <c r="C1965" i="7"/>
  <c r="A1595" i="9"/>
  <c r="B1596" i="9"/>
  <c r="A1330" i="13"/>
  <c r="B1331" i="13"/>
  <c r="C1414" i="13"/>
  <c r="A1596" i="9" l="1"/>
  <c r="B1597" i="9"/>
  <c r="C1907" i="9"/>
  <c r="D1908" i="9"/>
  <c r="C1966" i="7"/>
  <c r="D1967" i="7"/>
  <c r="B1396" i="7"/>
  <c r="A1395" i="7"/>
  <c r="A1331" i="13"/>
  <c r="B1332" i="13"/>
  <c r="C1415" i="13"/>
  <c r="D1909" i="9" l="1"/>
  <c r="C1908" i="9"/>
  <c r="B1397" i="7"/>
  <c r="A1396" i="7"/>
  <c r="D1968" i="7"/>
  <c r="C1967" i="7"/>
  <c r="B1598" i="9"/>
  <c r="A1597" i="9"/>
  <c r="A1332" i="13"/>
  <c r="B1333" i="13"/>
  <c r="C1416" i="13"/>
  <c r="A1598" i="9" l="1"/>
  <c r="B1599" i="9"/>
  <c r="A1397" i="7"/>
  <c r="B1398" i="7"/>
  <c r="D1969" i="7"/>
  <c r="C1968" i="7"/>
  <c r="C1909" i="9"/>
  <c r="D1910" i="9"/>
  <c r="A1333" i="13"/>
  <c r="B1334" i="13"/>
  <c r="C1417" i="13"/>
  <c r="C1910" i="9" l="1"/>
  <c r="D1911" i="9"/>
  <c r="A1398" i="7"/>
  <c r="B1399" i="7"/>
  <c r="A1599" i="9"/>
  <c r="B1600" i="9"/>
  <c r="C1969" i="7"/>
  <c r="D1970" i="7"/>
  <c r="B1335" i="13"/>
  <c r="A1334" i="13"/>
  <c r="C1418" i="13"/>
  <c r="C1970" i="7" l="1"/>
  <c r="D1971" i="7"/>
  <c r="B1400" i="7"/>
  <c r="A1399" i="7"/>
  <c r="B1601" i="9"/>
  <c r="A1600" i="9"/>
  <c r="C1911" i="9"/>
  <c r="D1912" i="9"/>
  <c r="A1335" i="13"/>
  <c r="B1336" i="13"/>
  <c r="C1419" i="13"/>
  <c r="C1912" i="9" l="1"/>
  <c r="D1913" i="9"/>
  <c r="B1401" i="7"/>
  <c r="A1400" i="7"/>
  <c r="D1972" i="7"/>
  <c r="C1971" i="7"/>
  <c r="B1602" i="9"/>
  <c r="A1601" i="9"/>
  <c r="A1336" i="13"/>
  <c r="B1337" i="13"/>
  <c r="C1420" i="13"/>
  <c r="B1603" i="9" l="1"/>
  <c r="A1602" i="9"/>
  <c r="A1401" i="7"/>
  <c r="B1402" i="7"/>
  <c r="C1913" i="9"/>
  <c r="D1914" i="9"/>
  <c r="C1972" i="7"/>
  <c r="D1973" i="7"/>
  <c r="A1337" i="13"/>
  <c r="B1338" i="13"/>
  <c r="C1421" i="13"/>
  <c r="D1974" i="7" l="1"/>
  <c r="C1973" i="7"/>
  <c r="A1402" i="7"/>
  <c r="B1403" i="7"/>
  <c r="C1914" i="9"/>
  <c r="D1915" i="9"/>
  <c r="B1604" i="9"/>
  <c r="A1603" i="9"/>
  <c r="A1338" i="13"/>
  <c r="B1339" i="13"/>
  <c r="C1422" i="13"/>
  <c r="B1404" i="7" l="1"/>
  <c r="A1403" i="7"/>
  <c r="B1605" i="9"/>
  <c r="A1604" i="9"/>
  <c r="C1915" i="9"/>
  <c r="D1916" i="9"/>
  <c r="D1975" i="7"/>
  <c r="C1974" i="7"/>
  <c r="A1339" i="13"/>
  <c r="B1340" i="13"/>
  <c r="C1423" i="13"/>
  <c r="C1975" i="7" l="1"/>
  <c r="D1976" i="7"/>
  <c r="A1605" i="9"/>
  <c r="B1606" i="9"/>
  <c r="C1916" i="9"/>
  <c r="D1917" i="9"/>
  <c r="B1405" i="7"/>
  <c r="A1404" i="7"/>
  <c r="B1341" i="13"/>
  <c r="A1340" i="13"/>
  <c r="C1424" i="13"/>
  <c r="B1607" i="9" l="1"/>
  <c r="A1606" i="9"/>
  <c r="A1405" i="7"/>
  <c r="B1406" i="7"/>
  <c r="D1918" i="9"/>
  <c r="C1917" i="9"/>
  <c r="C1976" i="7"/>
  <c r="D1977" i="7"/>
  <c r="B1342" i="13"/>
  <c r="A1341" i="13"/>
  <c r="C1425" i="13"/>
  <c r="D1978" i="7" l="1"/>
  <c r="C1977" i="7"/>
  <c r="A1406" i="7"/>
  <c r="B1407" i="7"/>
  <c r="C1918" i="9"/>
  <c r="D1919" i="9"/>
  <c r="A1607" i="9"/>
  <c r="B1608" i="9"/>
  <c r="B1343" i="13"/>
  <c r="A1342" i="13"/>
  <c r="C1426" i="13"/>
  <c r="A1608" i="9" l="1"/>
  <c r="B1609" i="9"/>
  <c r="A1407" i="7"/>
  <c r="B1408" i="7"/>
  <c r="C1919" i="9"/>
  <c r="D1920" i="9"/>
  <c r="D1979" i="7"/>
  <c r="C1978" i="7"/>
  <c r="B1344" i="13"/>
  <c r="A1343" i="13"/>
  <c r="C1427" i="13"/>
  <c r="B1409" i="7" l="1"/>
  <c r="A1408" i="7"/>
  <c r="C1979" i="7"/>
  <c r="D1980" i="7"/>
  <c r="C1920" i="9"/>
  <c r="D1921" i="9"/>
  <c r="A1609" i="9"/>
  <c r="B1610" i="9"/>
  <c r="B1345" i="13"/>
  <c r="A1344" i="13"/>
  <c r="C1428" i="13"/>
  <c r="B1611" i="9" l="1"/>
  <c r="A1610" i="9"/>
  <c r="D1981" i="7"/>
  <c r="C1980" i="7"/>
  <c r="C1921" i="9"/>
  <c r="D1922" i="9"/>
  <c r="A1409" i="7"/>
  <c r="B1410" i="7"/>
  <c r="B1346" i="13"/>
  <c r="A1345" i="13"/>
  <c r="C1429" i="13"/>
  <c r="B1411" i="7" l="1"/>
  <c r="A1410" i="7"/>
  <c r="D1982" i="7"/>
  <c r="C1981" i="7"/>
  <c r="C1922" i="9"/>
  <c r="D1923" i="9"/>
  <c r="A1611" i="9"/>
  <c r="B1612" i="9"/>
  <c r="A1346" i="13"/>
  <c r="B1347" i="13"/>
  <c r="C1430" i="13"/>
  <c r="B1613" i="9" l="1"/>
  <c r="A1612" i="9"/>
  <c r="D1983" i="7"/>
  <c r="C1982" i="7"/>
  <c r="C1923" i="9"/>
  <c r="D1924" i="9"/>
  <c r="B1412" i="7"/>
  <c r="A1411" i="7"/>
  <c r="B1348" i="13"/>
  <c r="A1347" i="13"/>
  <c r="C1431" i="13"/>
  <c r="A1412" i="7" l="1"/>
  <c r="B1413" i="7"/>
  <c r="D1984" i="7"/>
  <c r="C1983" i="7"/>
  <c r="C1924" i="9"/>
  <c r="D1925" i="9"/>
  <c r="A1613" i="9"/>
  <c r="B1614" i="9"/>
  <c r="A1348" i="13"/>
  <c r="B1349" i="13"/>
  <c r="C1432" i="13"/>
  <c r="D1985" i="7" l="1"/>
  <c r="C1984" i="7"/>
  <c r="A1614" i="9"/>
  <c r="B1615" i="9"/>
  <c r="D1926" i="9"/>
  <c r="C1925" i="9"/>
  <c r="B1414" i="7"/>
  <c r="A1413" i="7"/>
  <c r="A1349" i="13"/>
  <c r="B1350" i="13"/>
  <c r="C1433" i="13"/>
  <c r="A1615" i="9" l="1"/>
  <c r="B1616" i="9"/>
  <c r="B1415" i="7"/>
  <c r="A1414" i="7"/>
  <c r="C1926" i="9"/>
  <c r="D1927" i="9"/>
  <c r="C1985" i="7"/>
  <c r="D1986" i="7"/>
  <c r="A1350" i="13"/>
  <c r="B1351" i="13"/>
  <c r="C1434" i="13"/>
  <c r="A1415" i="7" l="1"/>
  <c r="B1416" i="7"/>
  <c r="D1987" i="7"/>
  <c r="C1986" i="7"/>
  <c r="C1927" i="9"/>
  <c r="D1928" i="9"/>
  <c r="B1617" i="9"/>
  <c r="A1616" i="9"/>
  <c r="A1351" i="13"/>
  <c r="B1352" i="13"/>
  <c r="C1435" i="13"/>
  <c r="A1617" i="9" l="1"/>
  <c r="B1618" i="9"/>
  <c r="C1987" i="7"/>
  <c r="D1988" i="7"/>
  <c r="C1928" i="9"/>
  <c r="D1929" i="9"/>
  <c r="A1416" i="7"/>
  <c r="B1417" i="7"/>
  <c r="B1353" i="13"/>
  <c r="A1352" i="13"/>
  <c r="C1436" i="13"/>
  <c r="B1418" i="7" l="1"/>
  <c r="A1417" i="7"/>
  <c r="D1989" i="7"/>
  <c r="C1988" i="7"/>
  <c r="C1929" i="9"/>
  <c r="D1930" i="9"/>
  <c r="A1618" i="9"/>
  <c r="B1619" i="9"/>
  <c r="A1353" i="13"/>
  <c r="B1354" i="13"/>
  <c r="C1437" i="13"/>
  <c r="A1619" i="9" l="1"/>
  <c r="B1620" i="9"/>
  <c r="D1990" i="7"/>
  <c r="C1989" i="7"/>
  <c r="C1930" i="9"/>
  <c r="D1931" i="9"/>
  <c r="B1419" i="7"/>
  <c r="A1418" i="7"/>
  <c r="B1355" i="13"/>
  <c r="A1354" i="13"/>
  <c r="C1438" i="13"/>
  <c r="B1420" i="7" l="1"/>
  <c r="A1419" i="7"/>
  <c r="C1990" i="7"/>
  <c r="D1991" i="7"/>
  <c r="C1931" i="9"/>
  <c r="D1932" i="9"/>
  <c r="B1621" i="9"/>
  <c r="A1620" i="9"/>
  <c r="B1356" i="13"/>
  <c r="A1355" i="13"/>
  <c r="C1439" i="13"/>
  <c r="D1992" i="7" l="1"/>
  <c r="C1991" i="7"/>
  <c r="B1622" i="9"/>
  <c r="A1621" i="9"/>
  <c r="D1933" i="9"/>
  <c r="C1932" i="9"/>
  <c r="B1421" i="7"/>
  <c r="A1420" i="7"/>
  <c r="A1356" i="13"/>
  <c r="B1357" i="13"/>
  <c r="C1440" i="13"/>
  <c r="A1421" i="7" l="1"/>
  <c r="B1422" i="7"/>
  <c r="A1622" i="9"/>
  <c r="B1623" i="9"/>
  <c r="C1933" i="9"/>
  <c r="D1934" i="9"/>
  <c r="D1993" i="7"/>
  <c r="C1992" i="7"/>
  <c r="A1357" i="13"/>
  <c r="B1358" i="13"/>
  <c r="C1441" i="13"/>
  <c r="A1623" i="9" l="1"/>
  <c r="B1624" i="9"/>
  <c r="D1994" i="7"/>
  <c r="C1993" i="7"/>
  <c r="C1934" i="9"/>
  <c r="D1935" i="9"/>
  <c r="A1422" i="7"/>
  <c r="B1423" i="7"/>
  <c r="A1358" i="13"/>
  <c r="B1359" i="13"/>
  <c r="C1442" i="13"/>
  <c r="D1995" i="7" l="1"/>
  <c r="C1994" i="7"/>
  <c r="A1423" i="7"/>
  <c r="B1424" i="7"/>
  <c r="C1935" i="9"/>
  <c r="D1936" i="9"/>
  <c r="B1625" i="9"/>
  <c r="A1624" i="9"/>
  <c r="B1360" i="13"/>
  <c r="A1359" i="13"/>
  <c r="C1443" i="13"/>
  <c r="B1425" i="7" l="1"/>
  <c r="A1424" i="7"/>
  <c r="A1625" i="9"/>
  <c r="B1626" i="9"/>
  <c r="C1936" i="9"/>
  <c r="D1937" i="9"/>
  <c r="D1996" i="7"/>
  <c r="C1995" i="7"/>
  <c r="B1361" i="13"/>
  <c r="A1360" i="13"/>
  <c r="C1444" i="13"/>
  <c r="B1627" i="9" l="1"/>
  <c r="A1626" i="9"/>
  <c r="D1997" i="7"/>
  <c r="C1996" i="7"/>
  <c r="C1937" i="9"/>
  <c r="D1938" i="9"/>
  <c r="B1426" i="7"/>
  <c r="A1425" i="7"/>
  <c r="B1362" i="13"/>
  <c r="A1361" i="13"/>
  <c r="C1445" i="13"/>
  <c r="A1426" i="7" l="1"/>
  <c r="B1427" i="7"/>
  <c r="D1998" i="7"/>
  <c r="C1997" i="7"/>
  <c r="C1938" i="9"/>
  <c r="D1939" i="9"/>
  <c r="A1627" i="9"/>
  <c r="B1628" i="9"/>
  <c r="A1362" i="13"/>
  <c r="B1363" i="13"/>
  <c r="C1446" i="13"/>
  <c r="D1999" i="7" l="1"/>
  <c r="C1998" i="7"/>
  <c r="B1629" i="9"/>
  <c r="A1628" i="9"/>
  <c r="C1939" i="9"/>
  <c r="D1940" i="9"/>
  <c r="A1427" i="7"/>
  <c r="B1428" i="7"/>
  <c r="B1364" i="13"/>
  <c r="A1363" i="13"/>
  <c r="C1447" i="13"/>
  <c r="B1429" i="7" l="1"/>
  <c r="A1428" i="7"/>
  <c r="B1630" i="9"/>
  <c r="A1629" i="9"/>
  <c r="C1940" i="9"/>
  <c r="D1941" i="9"/>
  <c r="D2000" i="7"/>
  <c r="C1999" i="7"/>
  <c r="B1365" i="13"/>
  <c r="A1364" i="13"/>
  <c r="C1448" i="13"/>
  <c r="D2001" i="7" l="1"/>
  <c r="C2000" i="7"/>
  <c r="B1631" i="9"/>
  <c r="A1630" i="9"/>
  <c r="C1941" i="9"/>
  <c r="D1942" i="9"/>
  <c r="A1429" i="7"/>
  <c r="B1430" i="7"/>
  <c r="B1366" i="13"/>
  <c r="A1365" i="13"/>
  <c r="C1449" i="13"/>
  <c r="B1431" i="7" l="1"/>
  <c r="A1430" i="7"/>
  <c r="A1631" i="9"/>
  <c r="B1632" i="9"/>
  <c r="C1942" i="9"/>
  <c r="D1943" i="9"/>
  <c r="D2002" i="7"/>
  <c r="C2001" i="7"/>
  <c r="A1366" i="13"/>
  <c r="B1367" i="13"/>
  <c r="C1450" i="13"/>
  <c r="B1633" i="9" l="1"/>
  <c r="A1632" i="9"/>
  <c r="C2002" i="7"/>
  <c r="D2003" i="7"/>
  <c r="C1943" i="9"/>
  <c r="D1944" i="9"/>
  <c r="A1431" i="7"/>
  <c r="B1432" i="7"/>
  <c r="A1367" i="13"/>
  <c r="B1368" i="13"/>
  <c r="C1451" i="13"/>
  <c r="B1433" i="7" l="1"/>
  <c r="A1432" i="7"/>
  <c r="D2004" i="7"/>
  <c r="C2003" i="7"/>
  <c r="C1944" i="9"/>
  <c r="D1945" i="9"/>
  <c r="B1634" i="9"/>
  <c r="A1633" i="9"/>
  <c r="A1368" i="13"/>
  <c r="B1369" i="13"/>
  <c r="C1452" i="13"/>
  <c r="B1635" i="9" l="1"/>
  <c r="A1634" i="9"/>
  <c r="D2005" i="7"/>
  <c r="C2004" i="7"/>
  <c r="C1945" i="9"/>
  <c r="D1946" i="9"/>
  <c r="B1434" i="7"/>
  <c r="A1433" i="7"/>
  <c r="A1369" i="13"/>
  <c r="B1370" i="13"/>
  <c r="C1453" i="13"/>
  <c r="A1434" i="7" l="1"/>
  <c r="B1435" i="7"/>
  <c r="D2006" i="7"/>
  <c r="C2005" i="7"/>
  <c r="C1946" i="9"/>
  <c r="D1947" i="9"/>
  <c r="A1635" i="9"/>
  <c r="B1636" i="9"/>
  <c r="A1370" i="13"/>
  <c r="B1371" i="13"/>
  <c r="C1454" i="13"/>
  <c r="D2007" i="7" l="1"/>
  <c r="C2006" i="7"/>
  <c r="A1636" i="9"/>
  <c r="B1637" i="9"/>
  <c r="C1947" i="9"/>
  <c r="D1948" i="9"/>
  <c r="A1435" i="7"/>
  <c r="B1436" i="7"/>
  <c r="B1372" i="13"/>
  <c r="A1371" i="13"/>
  <c r="C1455" i="13"/>
  <c r="A1436" i="7" l="1"/>
  <c r="B1437" i="7"/>
  <c r="A1637" i="9"/>
  <c r="B1638" i="9"/>
  <c r="C1948" i="9"/>
  <c r="D1949" i="9"/>
  <c r="D2008" i="7"/>
  <c r="C2007" i="7"/>
  <c r="A1372" i="13"/>
  <c r="B1373" i="13"/>
  <c r="C1456" i="13"/>
  <c r="B1639" i="9" l="1"/>
  <c r="A1638" i="9"/>
  <c r="D2009" i="7"/>
  <c r="C2008" i="7"/>
  <c r="C1949" i="9"/>
  <c r="D1950" i="9"/>
  <c r="B1438" i="7"/>
  <c r="A1437" i="7"/>
  <c r="B1374" i="13"/>
  <c r="A1373" i="13"/>
  <c r="C1457" i="13"/>
  <c r="A1438" i="7" l="1"/>
  <c r="B1439" i="7"/>
  <c r="D2010" i="7"/>
  <c r="C2009" i="7"/>
  <c r="C1950" i="9"/>
  <c r="D1951" i="9"/>
  <c r="B1640" i="9"/>
  <c r="A1639" i="9"/>
  <c r="A1374" i="13"/>
  <c r="B1375" i="13"/>
  <c r="C1458" i="13"/>
  <c r="A1640" i="9" l="1"/>
  <c r="B1641" i="9"/>
  <c r="D2011" i="7"/>
  <c r="C2010" i="7"/>
  <c r="D1952" i="9"/>
  <c r="C1951" i="9"/>
  <c r="B1440" i="7"/>
  <c r="A1439" i="7"/>
  <c r="B1376" i="13"/>
  <c r="A1375" i="13"/>
  <c r="C1459" i="13"/>
  <c r="B1441" i="7" l="1"/>
  <c r="A1440" i="7"/>
  <c r="D2012" i="7"/>
  <c r="C2011" i="7"/>
  <c r="A1641" i="9"/>
  <c r="B1642" i="9"/>
  <c r="C1952" i="9"/>
  <c r="D1953" i="9"/>
  <c r="B1377" i="13"/>
  <c r="A1376" i="13"/>
  <c r="C1460" i="13"/>
  <c r="C1953" i="9" l="1"/>
  <c r="D1954" i="9"/>
  <c r="D2013" i="7"/>
  <c r="C2012" i="7"/>
  <c r="A1642" i="9"/>
  <c r="B1643" i="9"/>
  <c r="A1441" i="7"/>
  <c r="B1442" i="7"/>
  <c r="B1378" i="13"/>
  <c r="A1377" i="13"/>
  <c r="C1461" i="13"/>
  <c r="B1443" i="7" l="1"/>
  <c r="A1442" i="7"/>
  <c r="D2014" i="7"/>
  <c r="C2013" i="7"/>
  <c r="A1643" i="9"/>
  <c r="B1644" i="9"/>
  <c r="C1954" i="9"/>
  <c r="D1955" i="9"/>
  <c r="A1378" i="13"/>
  <c r="B1379" i="13"/>
  <c r="C1462" i="13"/>
  <c r="C1955" i="9" l="1"/>
  <c r="D1956" i="9"/>
  <c r="C2014" i="7"/>
  <c r="D2015" i="7"/>
  <c r="B1645" i="9"/>
  <c r="A1644" i="9"/>
  <c r="A1443" i="7"/>
  <c r="B1444" i="7"/>
  <c r="A1379" i="13"/>
  <c r="B1380" i="13"/>
  <c r="C1463" i="13"/>
  <c r="A1444" i="7" l="1"/>
  <c r="B1445" i="7"/>
  <c r="D2016" i="7"/>
  <c r="C2015" i="7"/>
  <c r="C1956" i="9"/>
  <c r="D1957" i="9"/>
  <c r="A1645" i="9"/>
  <c r="B1646" i="9"/>
  <c r="A1380" i="13"/>
  <c r="B1381" i="13"/>
  <c r="C1464" i="13"/>
  <c r="B1647" i="9" l="1"/>
  <c r="A1646" i="9"/>
  <c r="D2017" i="7"/>
  <c r="C2016" i="7"/>
  <c r="C1957" i="9"/>
  <c r="D1958" i="9"/>
  <c r="B1446" i="7"/>
  <c r="A1445" i="7"/>
  <c r="B1382" i="13"/>
  <c r="A1381" i="13"/>
  <c r="C1465" i="13"/>
  <c r="B1447" i="7" l="1"/>
  <c r="A1446" i="7"/>
  <c r="C2017" i="7"/>
  <c r="D2018" i="7"/>
  <c r="D1959" i="9"/>
  <c r="C1958" i="9"/>
  <c r="A1647" i="9"/>
  <c r="B1648" i="9"/>
  <c r="B1383" i="13"/>
  <c r="A1382" i="13"/>
  <c r="C1466" i="13"/>
  <c r="B1649" i="9" l="1"/>
  <c r="A1648" i="9"/>
  <c r="C2018" i="7"/>
  <c r="D2019" i="7"/>
  <c r="C1959" i="9"/>
  <c r="D1960" i="9"/>
  <c r="A1447" i="7"/>
  <c r="B1448" i="7"/>
  <c r="A1383" i="13"/>
  <c r="B1384" i="13"/>
  <c r="C1467" i="13"/>
  <c r="B1449" i="7" l="1"/>
  <c r="A1448" i="7"/>
  <c r="D2020" i="7"/>
  <c r="C2019" i="7"/>
  <c r="C1960" i="9"/>
  <c r="D1961" i="9"/>
  <c r="B1650" i="9"/>
  <c r="A1649" i="9"/>
  <c r="B1385" i="13"/>
  <c r="A1384" i="13"/>
  <c r="C1468" i="13"/>
  <c r="B1651" i="9" l="1"/>
  <c r="A1650" i="9"/>
  <c r="D2021" i="7"/>
  <c r="C2020" i="7"/>
  <c r="C1961" i="9"/>
  <c r="D1962" i="9"/>
  <c r="B1450" i="7"/>
  <c r="A1449" i="7"/>
  <c r="A1385" i="13"/>
  <c r="B1386" i="13"/>
  <c r="C1469" i="13"/>
  <c r="B1451" i="7" l="1"/>
  <c r="A1450" i="7"/>
  <c r="C2021" i="7"/>
  <c r="D2022" i="7"/>
  <c r="C1962" i="9"/>
  <c r="D1963" i="9"/>
  <c r="A1651" i="9"/>
  <c r="B1652" i="9"/>
  <c r="B1387" i="13"/>
  <c r="A1386" i="13"/>
  <c r="C1470" i="13"/>
  <c r="A1652" i="9" l="1"/>
  <c r="B1653" i="9"/>
  <c r="D2023" i="7"/>
  <c r="C2022" i="7"/>
  <c r="C1963" i="9"/>
  <c r="D1964" i="9"/>
  <c r="B1452" i="7"/>
  <c r="A1451" i="7"/>
  <c r="B1388" i="13"/>
  <c r="A1387" i="13"/>
  <c r="C1471" i="13"/>
  <c r="B1453" i="7" l="1"/>
  <c r="A1452" i="7"/>
  <c r="D2024" i="7"/>
  <c r="C2023" i="7"/>
  <c r="C1964" i="9"/>
  <c r="D1965" i="9"/>
  <c r="A1653" i="9"/>
  <c r="B1654" i="9"/>
  <c r="A1388" i="13"/>
  <c r="B1389" i="13"/>
  <c r="C1472" i="13"/>
  <c r="A1654" i="9" l="1"/>
  <c r="B1655" i="9"/>
  <c r="C2024" i="7"/>
  <c r="D2025" i="7"/>
  <c r="D1966" i="9"/>
  <c r="C1965" i="9"/>
  <c r="A1453" i="7"/>
  <c r="B1454" i="7"/>
  <c r="B1390" i="13"/>
  <c r="A1389" i="13"/>
  <c r="C1473" i="13"/>
  <c r="B1455" i="7" l="1"/>
  <c r="A1454" i="7"/>
  <c r="C2025" i="7"/>
  <c r="D2026" i="7"/>
  <c r="A1655" i="9"/>
  <c r="B1656" i="9"/>
  <c r="C1966" i="9"/>
  <c r="D1967" i="9"/>
  <c r="B1391" i="13"/>
  <c r="A1390" i="13"/>
  <c r="C1474" i="13"/>
  <c r="D1968" i="9" l="1"/>
  <c r="C1967" i="9"/>
  <c r="C2026" i="7"/>
  <c r="D2027" i="7"/>
  <c r="B1657" i="9"/>
  <c r="A1656" i="9"/>
  <c r="B1456" i="7"/>
  <c r="A1455" i="7"/>
  <c r="B1392" i="13"/>
  <c r="A1391" i="13"/>
  <c r="C1475" i="13"/>
  <c r="D2028" i="7" l="1"/>
  <c r="C2027" i="7"/>
  <c r="B1457" i="7"/>
  <c r="A1456" i="7"/>
  <c r="A1657" i="9"/>
  <c r="B1658" i="9"/>
  <c r="C1968" i="9"/>
  <c r="D1969" i="9"/>
  <c r="B1393" i="13"/>
  <c r="A1392" i="13"/>
  <c r="C1476" i="13"/>
  <c r="C1969" i="9" l="1"/>
  <c r="D1970" i="9"/>
  <c r="B1458" i="7"/>
  <c r="A1457" i="7"/>
  <c r="A1658" i="9"/>
  <c r="B1659" i="9"/>
  <c r="C2028" i="7"/>
  <c r="D2029" i="7"/>
  <c r="B1394" i="13"/>
  <c r="A1393" i="13"/>
  <c r="C1477" i="13"/>
  <c r="A1458" i="7" l="1"/>
  <c r="B1459" i="7"/>
  <c r="D2030" i="7"/>
  <c r="C2029" i="7"/>
  <c r="A1659" i="9"/>
  <c r="B1660" i="9"/>
  <c r="C1970" i="9"/>
  <c r="D1971" i="9"/>
  <c r="B1395" i="13"/>
  <c r="A1394" i="13"/>
  <c r="C1478" i="13"/>
  <c r="D1972" i="9" l="1"/>
  <c r="C1971" i="9"/>
  <c r="D2031" i="7"/>
  <c r="C2030" i="7"/>
  <c r="A1660" i="9"/>
  <c r="B1661" i="9"/>
  <c r="A1459" i="7"/>
  <c r="B1460" i="7"/>
  <c r="B1396" i="13"/>
  <c r="A1395" i="13"/>
  <c r="C1479" i="13"/>
  <c r="B1461" i="7" l="1"/>
  <c r="A1460" i="7"/>
  <c r="D2032" i="7"/>
  <c r="C2031" i="7"/>
  <c r="B1662" i="9"/>
  <c r="A1661" i="9"/>
  <c r="C1972" i="9"/>
  <c r="D1973" i="9"/>
  <c r="B1397" i="13"/>
  <c r="A1396" i="13"/>
  <c r="C1480" i="13"/>
  <c r="C1973" i="9" l="1"/>
  <c r="D1974" i="9"/>
  <c r="D2033" i="7"/>
  <c r="C2032" i="7"/>
  <c r="A1662" i="9"/>
  <c r="B1663" i="9"/>
  <c r="A1461" i="7"/>
  <c r="B1462" i="7"/>
  <c r="A1397" i="13"/>
  <c r="B1398" i="13"/>
  <c r="C1481" i="13"/>
  <c r="D2034" i="7" l="1"/>
  <c r="C2033" i="7"/>
  <c r="B1463" i="7"/>
  <c r="A1462" i="7"/>
  <c r="B1664" i="9"/>
  <c r="A1663" i="9"/>
  <c r="D1975" i="9"/>
  <c r="C1974" i="9"/>
  <c r="B1399" i="13"/>
  <c r="A1398" i="13"/>
  <c r="C1482" i="13"/>
  <c r="C1975" i="9" l="1"/>
  <c r="D1976" i="9"/>
  <c r="B1464" i="7"/>
  <c r="A1463" i="7"/>
  <c r="B1665" i="9"/>
  <c r="A1664" i="9"/>
  <c r="D2035" i="7"/>
  <c r="C2034" i="7"/>
  <c r="A1399" i="13"/>
  <c r="B1400" i="13"/>
  <c r="C1483" i="13"/>
  <c r="C2035" i="7" l="1"/>
  <c r="D2036" i="7"/>
  <c r="A1464" i="7"/>
  <c r="B1465" i="7"/>
  <c r="C1976" i="9"/>
  <c r="D1977" i="9"/>
  <c r="A1665" i="9"/>
  <c r="B1666" i="9"/>
  <c r="A1400" i="13"/>
  <c r="B1401" i="13"/>
  <c r="C1484" i="13"/>
  <c r="B1667" i="9" l="1"/>
  <c r="A1666" i="9"/>
  <c r="A1465" i="7"/>
  <c r="B1466" i="7"/>
  <c r="D1978" i="9"/>
  <c r="C1977" i="9"/>
  <c r="D2037" i="7"/>
  <c r="C2036" i="7"/>
  <c r="A1401" i="13"/>
  <c r="B1402" i="13"/>
  <c r="C1485" i="13"/>
  <c r="B1467" i="7" l="1"/>
  <c r="A1466" i="7"/>
  <c r="C2037" i="7"/>
  <c r="D2038" i="7"/>
  <c r="C1978" i="9"/>
  <c r="D1979" i="9"/>
  <c r="A1667" i="9"/>
  <c r="B1668" i="9"/>
  <c r="A1402" i="13"/>
  <c r="B1403" i="13"/>
  <c r="C1486" i="13"/>
  <c r="B1669" i="9" l="1"/>
  <c r="A1668" i="9"/>
  <c r="D2039" i="7"/>
  <c r="C2038" i="7"/>
  <c r="C1979" i="9"/>
  <c r="D1980" i="9"/>
  <c r="A1467" i="7"/>
  <c r="B1468" i="7"/>
  <c r="A1403" i="13"/>
  <c r="B1404" i="13"/>
  <c r="C1487" i="13"/>
  <c r="B1469" i="7" l="1"/>
  <c r="A1468" i="7"/>
  <c r="C2039" i="7"/>
  <c r="D2040" i="7"/>
  <c r="D1981" i="9"/>
  <c r="C1980" i="9"/>
  <c r="B1670" i="9"/>
  <c r="A1669" i="9"/>
  <c r="A1404" i="13"/>
  <c r="B1405" i="13"/>
  <c r="C1488" i="13"/>
  <c r="C2040" i="7" l="1"/>
  <c r="D2041" i="7"/>
  <c r="A1670" i="9"/>
  <c r="B1671" i="9"/>
  <c r="C1981" i="9"/>
  <c r="D1982" i="9"/>
  <c r="B1470" i="7"/>
  <c r="A1469" i="7"/>
  <c r="B1406" i="13"/>
  <c r="A1405" i="13"/>
  <c r="C1489" i="13"/>
  <c r="A1671" i="9" l="1"/>
  <c r="B1672" i="9"/>
  <c r="B1471" i="7"/>
  <c r="A1470" i="7"/>
  <c r="C1982" i="9"/>
  <c r="D1983" i="9"/>
  <c r="C2041" i="7"/>
  <c r="D2042" i="7"/>
  <c r="A1406" i="13"/>
  <c r="B1407" i="13"/>
  <c r="C1490" i="13"/>
  <c r="B1472" i="7" l="1"/>
  <c r="A1471" i="7"/>
  <c r="D2043" i="7"/>
  <c r="C2042" i="7"/>
  <c r="C1983" i="9"/>
  <c r="D1984" i="9"/>
  <c r="B1673" i="9"/>
  <c r="A1672" i="9"/>
  <c r="A1407" i="13"/>
  <c r="B1408" i="13"/>
  <c r="C1491" i="13"/>
  <c r="A1673" i="9" l="1"/>
  <c r="B1674" i="9"/>
  <c r="C2043" i="7"/>
  <c r="D2044" i="7"/>
  <c r="C1984" i="9"/>
  <c r="D1985" i="9"/>
  <c r="B1473" i="7"/>
  <c r="A1472" i="7"/>
  <c r="A1408" i="13"/>
  <c r="B1409" i="13"/>
  <c r="C1492" i="13"/>
  <c r="D2045" i="7" l="1"/>
  <c r="C2044" i="7"/>
  <c r="B1474" i="7"/>
  <c r="A1473" i="7"/>
  <c r="C1985" i="9"/>
  <c r="D1986" i="9"/>
  <c r="B1675" i="9"/>
  <c r="A1674" i="9"/>
  <c r="A1409" i="13"/>
  <c r="B1410" i="13"/>
  <c r="C1493" i="13"/>
  <c r="A1675" i="9" l="1"/>
  <c r="B1676" i="9"/>
  <c r="A1474" i="7"/>
  <c r="B1475" i="7"/>
  <c r="D1987" i="9"/>
  <c r="C1986" i="9"/>
  <c r="D2046" i="7"/>
  <c r="C2045" i="7"/>
  <c r="B1411" i="13"/>
  <c r="A1410" i="13"/>
  <c r="C1494" i="13"/>
  <c r="A1475" i="7" l="1"/>
  <c r="B1476" i="7"/>
  <c r="D2047" i="7"/>
  <c r="C2046" i="7"/>
  <c r="A1676" i="9"/>
  <c r="B1677" i="9"/>
  <c r="C1987" i="9"/>
  <c r="D1988" i="9"/>
  <c r="B1412" i="13"/>
  <c r="A1411" i="13"/>
  <c r="C1495" i="13"/>
  <c r="C1988" i="9" l="1"/>
  <c r="D1989" i="9"/>
  <c r="C2047" i="7"/>
  <c r="D2048" i="7"/>
  <c r="A1677" i="9"/>
  <c r="B1678" i="9"/>
  <c r="B1477" i="7"/>
  <c r="A1476" i="7"/>
  <c r="B1413" i="13"/>
  <c r="A1412" i="13"/>
  <c r="C1496" i="13"/>
  <c r="C2048" i="7" l="1"/>
  <c r="D2049" i="7"/>
  <c r="A1477" i="7"/>
  <c r="B1478" i="7"/>
  <c r="B1679" i="9"/>
  <c r="A1678" i="9"/>
  <c r="C1989" i="9"/>
  <c r="D1990" i="9"/>
  <c r="A1413" i="13"/>
  <c r="B1414" i="13"/>
  <c r="C1497" i="13"/>
  <c r="C1990" i="9" l="1"/>
  <c r="D1991" i="9"/>
  <c r="B1479" i="7"/>
  <c r="A1478" i="7"/>
  <c r="D2050" i="7"/>
  <c r="C2049" i="7"/>
  <c r="A1679" i="9"/>
  <c r="B1680" i="9"/>
  <c r="B1415" i="13"/>
  <c r="A1414" i="13"/>
  <c r="C1498" i="13"/>
  <c r="B1480" i="7" l="1"/>
  <c r="A1479" i="7"/>
  <c r="C1991" i="9"/>
  <c r="D1992" i="9"/>
  <c r="A1680" i="9"/>
  <c r="B1681" i="9"/>
  <c r="D2051" i="7"/>
  <c r="C2050" i="7"/>
  <c r="A1415" i="13"/>
  <c r="B1416" i="13"/>
  <c r="C1499" i="13"/>
  <c r="C1992" i="9" l="1"/>
  <c r="D1993" i="9"/>
  <c r="C2051" i="7"/>
  <c r="D2052" i="7"/>
  <c r="A1681" i="9"/>
  <c r="B1682" i="9"/>
  <c r="B1481" i="7"/>
  <c r="A1480" i="7"/>
  <c r="B1417" i="13"/>
  <c r="A1416" i="13"/>
  <c r="C1500" i="13"/>
  <c r="D2053" i="7" l="1"/>
  <c r="C2052" i="7"/>
  <c r="B1482" i="7"/>
  <c r="A1481" i="7"/>
  <c r="B1683" i="9"/>
  <c r="A1682" i="9"/>
  <c r="C1993" i="9"/>
  <c r="D1994" i="9"/>
  <c r="B1418" i="13"/>
  <c r="A1417" i="13"/>
  <c r="C1501" i="13"/>
  <c r="C1994" i="9" l="1"/>
  <c r="D1995" i="9"/>
  <c r="B1483" i="7"/>
  <c r="A1482" i="7"/>
  <c r="B1684" i="9"/>
  <c r="A1683" i="9"/>
  <c r="D2054" i="7"/>
  <c r="C2053" i="7"/>
  <c r="A1418" i="13"/>
  <c r="B1419" i="13"/>
  <c r="C1502" i="13"/>
  <c r="D2055" i="7" l="1"/>
  <c r="C2054" i="7"/>
  <c r="A1483" i="7"/>
  <c r="B1484" i="7"/>
  <c r="C1995" i="9"/>
  <c r="D1996" i="9"/>
  <c r="B1685" i="9"/>
  <c r="A1684" i="9"/>
  <c r="B1420" i="13"/>
  <c r="A1419" i="13"/>
  <c r="C1503" i="13"/>
  <c r="B1485" i="7" l="1"/>
  <c r="A1484" i="7"/>
  <c r="D1997" i="9"/>
  <c r="C1996" i="9"/>
  <c r="A1685" i="9"/>
  <c r="B1686" i="9"/>
  <c r="D2056" i="7"/>
  <c r="C2055" i="7"/>
  <c r="A1420" i="13"/>
  <c r="B1421" i="13"/>
  <c r="C1504" i="13"/>
  <c r="D2057" i="7" l="1"/>
  <c r="C2056" i="7"/>
  <c r="D1998" i="9"/>
  <c r="C1997" i="9"/>
  <c r="B1687" i="9"/>
  <c r="A1686" i="9"/>
  <c r="A1485" i="7"/>
  <c r="B1486" i="7"/>
  <c r="A1421" i="13"/>
  <c r="B1422" i="13"/>
  <c r="C1505" i="13"/>
  <c r="A1486" i="7" l="1"/>
  <c r="B1487" i="7"/>
  <c r="D1999" i="9"/>
  <c r="C1998" i="9"/>
  <c r="B1688" i="9"/>
  <c r="A1687" i="9"/>
  <c r="D2058" i="7"/>
  <c r="C2057" i="7"/>
  <c r="B1423" i="13"/>
  <c r="A1422" i="13"/>
  <c r="C1506" i="13"/>
  <c r="D2059" i="7" l="1"/>
  <c r="C2058" i="7"/>
  <c r="D2000" i="9"/>
  <c r="C1999" i="9"/>
  <c r="B1488" i="7"/>
  <c r="A1487" i="7"/>
  <c r="B1689" i="9"/>
  <c r="A1688" i="9"/>
  <c r="B1424" i="13"/>
  <c r="A1423" i="13"/>
  <c r="C1507" i="13"/>
  <c r="A1689" i="9" l="1"/>
  <c r="B1690" i="9"/>
  <c r="C2000" i="9"/>
  <c r="D2001" i="9"/>
  <c r="B1489" i="7"/>
  <c r="A1488" i="7"/>
  <c r="C2059" i="7"/>
  <c r="D2060" i="7"/>
  <c r="B1425" i="13"/>
  <c r="A1424" i="13"/>
  <c r="C1508" i="13"/>
  <c r="D2061" i="7" l="1"/>
  <c r="C2060" i="7"/>
  <c r="C2001" i="9"/>
  <c r="D2002" i="9"/>
  <c r="B1691" i="9"/>
  <c r="A1690" i="9"/>
  <c r="B1490" i="7"/>
  <c r="A1489" i="7"/>
  <c r="B1426" i="13"/>
  <c r="A1425" i="13"/>
  <c r="C1509" i="13"/>
  <c r="D2003" i="9" l="1"/>
  <c r="C2002" i="9"/>
  <c r="B1491" i="7"/>
  <c r="A1490" i="7"/>
  <c r="B1692" i="9"/>
  <c r="A1691" i="9"/>
  <c r="C2061" i="7"/>
  <c r="D2062" i="7"/>
  <c r="B1427" i="13"/>
  <c r="A1426" i="13"/>
  <c r="C1510" i="13"/>
  <c r="D2063" i="7" l="1"/>
  <c r="C2062" i="7"/>
  <c r="B1492" i="7"/>
  <c r="A1491" i="7"/>
  <c r="A1692" i="9"/>
  <c r="B1693" i="9"/>
  <c r="C2003" i="9"/>
  <c r="D2004" i="9"/>
  <c r="A1427" i="13"/>
  <c r="B1428" i="13"/>
  <c r="C1511" i="13"/>
  <c r="C2004" i="9" l="1"/>
  <c r="D2005" i="9"/>
  <c r="B1493" i="7"/>
  <c r="A1492" i="7"/>
  <c r="A1693" i="9"/>
  <c r="B1694" i="9"/>
  <c r="D2064" i="7"/>
  <c r="C2063" i="7"/>
  <c r="A1428" i="13"/>
  <c r="B1429" i="13"/>
  <c r="C1512" i="13"/>
  <c r="C2064" i="7" l="1"/>
  <c r="D2065" i="7"/>
  <c r="A1493" i="7"/>
  <c r="B1494" i="7"/>
  <c r="A1694" i="9"/>
  <c r="B1695" i="9"/>
  <c r="C2005" i="9"/>
  <c r="D2006" i="9"/>
  <c r="A1429" i="13"/>
  <c r="B1430" i="13"/>
  <c r="C1513" i="13"/>
  <c r="D2007" i="9" l="1"/>
  <c r="C2006" i="9"/>
  <c r="B1495" i="7"/>
  <c r="A1494" i="7"/>
  <c r="A1695" i="9"/>
  <c r="B1696" i="9"/>
  <c r="D2066" i="7"/>
  <c r="C2065" i="7"/>
  <c r="B1431" i="13"/>
  <c r="A1430" i="13"/>
  <c r="C1514" i="13"/>
  <c r="D2067" i="7" l="1"/>
  <c r="C2066" i="7"/>
  <c r="B1496" i="7"/>
  <c r="A1495" i="7"/>
  <c r="A1696" i="9"/>
  <c r="B1697" i="9"/>
  <c r="C2007" i="9"/>
  <c r="D2008" i="9"/>
  <c r="B1432" i="13"/>
  <c r="A1431" i="13"/>
  <c r="C1515" i="13"/>
  <c r="C2008" i="9" l="1"/>
  <c r="D2009" i="9"/>
  <c r="A1496" i="7"/>
  <c r="B1497" i="7"/>
  <c r="B1698" i="9"/>
  <c r="A1697" i="9"/>
  <c r="C2067" i="7"/>
  <c r="D2068" i="7"/>
  <c r="A1432" i="13"/>
  <c r="B1433" i="13"/>
  <c r="C1516" i="13"/>
  <c r="C2068" i="7" l="1"/>
  <c r="D2069" i="7"/>
  <c r="B1498" i="7"/>
  <c r="A1497" i="7"/>
  <c r="C2009" i="9"/>
  <c r="D2010" i="9"/>
  <c r="B1699" i="9"/>
  <c r="A1698" i="9"/>
  <c r="A1433" i="13"/>
  <c r="B1434" i="13"/>
  <c r="C1517" i="13"/>
  <c r="A1699" i="9" l="1"/>
  <c r="B1700" i="9"/>
  <c r="B1499" i="7"/>
  <c r="A1498" i="7"/>
  <c r="C2010" i="9"/>
  <c r="D2011" i="9"/>
  <c r="D2070" i="7"/>
  <c r="C2069" i="7"/>
  <c r="B1435" i="13"/>
  <c r="A1434" i="13"/>
  <c r="C1518" i="13"/>
  <c r="C2070" i="7" l="1"/>
  <c r="D2071" i="7"/>
  <c r="A1499" i="7"/>
  <c r="B1500" i="7"/>
  <c r="C2011" i="9"/>
  <c r="D2012" i="9"/>
  <c r="A1700" i="9"/>
  <c r="B1701" i="9"/>
  <c r="B1436" i="13"/>
  <c r="A1435" i="13"/>
  <c r="C1519" i="13"/>
  <c r="B1702" i="9" l="1"/>
  <c r="A1701" i="9"/>
  <c r="B1501" i="7"/>
  <c r="A1500" i="7"/>
  <c r="C2012" i="9"/>
  <c r="D2013" i="9"/>
  <c r="D2072" i="7"/>
  <c r="C2071" i="7"/>
  <c r="A1436" i="13"/>
  <c r="B1437" i="13"/>
  <c r="C1520" i="13"/>
  <c r="D2073" i="7" l="1"/>
  <c r="C2072" i="7"/>
  <c r="B1502" i="7"/>
  <c r="A1501" i="7"/>
  <c r="C2013" i="9"/>
  <c r="D2014" i="9"/>
  <c r="A1702" i="9"/>
  <c r="B1703" i="9"/>
  <c r="B1438" i="13"/>
  <c r="A1437" i="13"/>
  <c r="C1521" i="13"/>
  <c r="A1703" i="9" l="1"/>
  <c r="B1704" i="9"/>
  <c r="A1502" i="7"/>
  <c r="B1503" i="7"/>
  <c r="C2014" i="9"/>
  <c r="D2015" i="9"/>
  <c r="C2073" i="7"/>
  <c r="D2074" i="7"/>
  <c r="B1439" i="13"/>
  <c r="A1438" i="13"/>
  <c r="C1522" i="13"/>
  <c r="C2074" i="7" l="1"/>
  <c r="D2075" i="7"/>
  <c r="A1503" i="7"/>
  <c r="B1504" i="7"/>
  <c r="D2016" i="9"/>
  <c r="C2015" i="9"/>
  <c r="A1704" i="9"/>
  <c r="B1705" i="9"/>
  <c r="A1439" i="13"/>
  <c r="B1440" i="13"/>
  <c r="C1523" i="13"/>
  <c r="B1706" i="9" l="1"/>
  <c r="A1705" i="9"/>
  <c r="B1505" i="7"/>
  <c r="A1504" i="7"/>
  <c r="C2075" i="7"/>
  <c r="D2076" i="7"/>
  <c r="C2016" i="9"/>
  <c r="D2017" i="9"/>
  <c r="B1441" i="13"/>
  <c r="A1440" i="13"/>
  <c r="C1524" i="13"/>
  <c r="C2017" i="9" l="1"/>
  <c r="D2018" i="9"/>
  <c r="A1505" i="7"/>
  <c r="B1506" i="7"/>
  <c r="C2076" i="7"/>
  <c r="D2077" i="7"/>
  <c r="A1706" i="9"/>
  <c r="B1707" i="9"/>
  <c r="B1442" i="13"/>
  <c r="A1441" i="13"/>
  <c r="C1525" i="13"/>
  <c r="B1708" i="9" l="1"/>
  <c r="A1707" i="9"/>
  <c r="A1506" i="7"/>
  <c r="B1507" i="7"/>
  <c r="C2077" i="7"/>
  <c r="D2078" i="7"/>
  <c r="C2018" i="9"/>
  <c r="D2019" i="9"/>
  <c r="A1442" i="13"/>
  <c r="B1443" i="13"/>
  <c r="C1526" i="13"/>
  <c r="C2019" i="9" l="1"/>
  <c r="D2020" i="9"/>
  <c r="B1508" i="7"/>
  <c r="A1507" i="7"/>
  <c r="C2078" i="7"/>
  <c r="D2079" i="7"/>
  <c r="A1708" i="9"/>
  <c r="B1709" i="9"/>
  <c r="A1443" i="13"/>
  <c r="B1444" i="13"/>
  <c r="C1527" i="13"/>
  <c r="B1509" i="7" l="1"/>
  <c r="A1508" i="7"/>
  <c r="B1710" i="9"/>
  <c r="A1709" i="9"/>
  <c r="C2079" i="7"/>
  <c r="D2080" i="7"/>
  <c r="C2020" i="9"/>
  <c r="D2021" i="9"/>
  <c r="B1445" i="13"/>
  <c r="A1444" i="13"/>
  <c r="C1528" i="13"/>
  <c r="A1710" i="9" l="1"/>
  <c r="B1711" i="9"/>
  <c r="C2080" i="7"/>
  <c r="D2081" i="7"/>
  <c r="C2021" i="9"/>
  <c r="D2022" i="9"/>
  <c r="B1510" i="7"/>
  <c r="A1509" i="7"/>
  <c r="A1445" i="13"/>
  <c r="B1446" i="13"/>
  <c r="C1529" i="13"/>
  <c r="C2081" i="7" l="1"/>
  <c r="D2082" i="7"/>
  <c r="B1511" i="7"/>
  <c r="A1510" i="7"/>
  <c r="C2022" i="9"/>
  <c r="D2023" i="9"/>
  <c r="A1711" i="9"/>
  <c r="B1712" i="9"/>
  <c r="B1447" i="13"/>
  <c r="A1446" i="13"/>
  <c r="C1530" i="13"/>
  <c r="A1712" i="9" l="1"/>
  <c r="B1713" i="9"/>
  <c r="A1511" i="7"/>
  <c r="B1512" i="7"/>
  <c r="C2023" i="9"/>
  <c r="D2024" i="9"/>
  <c r="C2082" i="7"/>
  <c r="D2083" i="7"/>
  <c r="B1448" i="13"/>
  <c r="A1447" i="13"/>
  <c r="C1531" i="13"/>
  <c r="C2083" i="7" l="1"/>
  <c r="D2084" i="7"/>
  <c r="A1512" i="7"/>
  <c r="B1513" i="7"/>
  <c r="C2024" i="9"/>
  <c r="D2025" i="9"/>
  <c r="B1714" i="9"/>
  <c r="A1713" i="9"/>
  <c r="A1448" i="13"/>
  <c r="B1449" i="13"/>
  <c r="C1532" i="13"/>
  <c r="B1514" i="7" l="1"/>
  <c r="A1513" i="7"/>
  <c r="A1714" i="9"/>
  <c r="B1715" i="9"/>
  <c r="D2026" i="9"/>
  <c r="C2025" i="9"/>
  <c r="C2084" i="7"/>
  <c r="D2085" i="7"/>
  <c r="A1449" i="13"/>
  <c r="B1450" i="13"/>
  <c r="C1533" i="13"/>
  <c r="C2085" i="7" l="1"/>
  <c r="D2086" i="7"/>
  <c r="B1716" i="9"/>
  <c r="A1715" i="9"/>
  <c r="C2026" i="9"/>
  <c r="D2027" i="9"/>
  <c r="B1515" i="7"/>
  <c r="A1514" i="7"/>
  <c r="B1451" i="13"/>
  <c r="A1450" i="13"/>
  <c r="C1534" i="13"/>
  <c r="A1515" i="7" l="1"/>
  <c r="B1516" i="7"/>
  <c r="A1716" i="9"/>
  <c r="B1717" i="9"/>
  <c r="C2027" i="9"/>
  <c r="D2028" i="9"/>
  <c r="C2086" i="7"/>
  <c r="D2087" i="7"/>
  <c r="B1452" i="13"/>
  <c r="A1451" i="13"/>
  <c r="C1535" i="13"/>
  <c r="C2087" i="7" l="1"/>
  <c r="D2088" i="7"/>
  <c r="B1718" i="9"/>
  <c r="A1717" i="9"/>
  <c r="C2028" i="9"/>
  <c r="D2029" i="9"/>
  <c r="B1517" i="7"/>
  <c r="A1516" i="7"/>
  <c r="B1453" i="13"/>
  <c r="A1452" i="13"/>
  <c r="C1536" i="13"/>
  <c r="A1517" i="7" l="1"/>
  <c r="B1518" i="7"/>
  <c r="B1719" i="9"/>
  <c r="A1718" i="9"/>
  <c r="C2029" i="9"/>
  <c r="D2030" i="9"/>
  <c r="C2088" i="7"/>
  <c r="D2089" i="7"/>
  <c r="A1453" i="13"/>
  <c r="B1454" i="13"/>
  <c r="C1537" i="13"/>
  <c r="B1720" i="9" l="1"/>
  <c r="A1719" i="9"/>
  <c r="C2089" i="7"/>
  <c r="D2090" i="7"/>
  <c r="D2031" i="9"/>
  <c r="C2030" i="9"/>
  <c r="B1519" i="7"/>
  <c r="A1518" i="7"/>
  <c r="A1454" i="13"/>
  <c r="B1455" i="13"/>
  <c r="C1538" i="13"/>
  <c r="C2090" i="7" l="1"/>
  <c r="D2091" i="7"/>
  <c r="B1520" i="7"/>
  <c r="A1519" i="7"/>
  <c r="C2031" i="9"/>
  <c r="D2032" i="9"/>
  <c r="A1720" i="9"/>
  <c r="B1721" i="9"/>
  <c r="A1455" i="13"/>
  <c r="B1456" i="13"/>
  <c r="C1539" i="13"/>
  <c r="A1520" i="7" l="1"/>
  <c r="B1521" i="7"/>
  <c r="A1721" i="9"/>
  <c r="B1722" i="9"/>
  <c r="C2032" i="9"/>
  <c r="D2033" i="9"/>
  <c r="C2091" i="7"/>
  <c r="D2092" i="7"/>
  <c r="A1456" i="13"/>
  <c r="B1457" i="13"/>
  <c r="C1540" i="13"/>
  <c r="C2092" i="7" l="1"/>
  <c r="D2093" i="7"/>
  <c r="A1722" i="9"/>
  <c r="B1723" i="9"/>
  <c r="C2033" i="9"/>
  <c r="D2034" i="9"/>
  <c r="A1521" i="7"/>
  <c r="B1522" i="7"/>
  <c r="B1458" i="13"/>
  <c r="A1457" i="13"/>
  <c r="C1541" i="13"/>
  <c r="A1522" i="7" l="1"/>
  <c r="B1523" i="7"/>
  <c r="B1724" i="9"/>
  <c r="A1723" i="9"/>
  <c r="C2034" i="9"/>
  <c r="D2035" i="9"/>
  <c r="C2093" i="7"/>
  <c r="D2094" i="7"/>
  <c r="A1458" i="13"/>
  <c r="B1459" i="13"/>
  <c r="C1542" i="13"/>
  <c r="A1724" i="9" l="1"/>
  <c r="B1725" i="9"/>
  <c r="C2094" i="7"/>
  <c r="D2095" i="7"/>
  <c r="D2036" i="9"/>
  <c r="C2035" i="9"/>
  <c r="A1523" i="7"/>
  <c r="B1524" i="7"/>
  <c r="B1460" i="13"/>
  <c r="A1459" i="13"/>
  <c r="C1543" i="13"/>
  <c r="B1525" i="7" l="1"/>
  <c r="A1524" i="7"/>
  <c r="C2095" i="7"/>
  <c r="D2096" i="7"/>
  <c r="B1726" i="9"/>
  <c r="A1725" i="9"/>
  <c r="C2036" i="9"/>
  <c r="D2037" i="9"/>
  <c r="B1461" i="13"/>
  <c r="A1460" i="13"/>
  <c r="C1544" i="13"/>
  <c r="D2038" i="9" l="1"/>
  <c r="C2037" i="9"/>
  <c r="C2096" i="7"/>
  <c r="D2097" i="7"/>
  <c r="A1726" i="9"/>
  <c r="B1727" i="9"/>
  <c r="B1526" i="7"/>
  <c r="A1525" i="7"/>
  <c r="A1461" i="13"/>
  <c r="B1462" i="13"/>
  <c r="C1545" i="13"/>
  <c r="C2097" i="7" l="1"/>
  <c r="D2098" i="7"/>
  <c r="B1527" i="7"/>
  <c r="A1526" i="7"/>
  <c r="B1728" i="9"/>
  <c r="A1727" i="9"/>
  <c r="C2038" i="9"/>
  <c r="D2039" i="9"/>
  <c r="B1463" i="13"/>
  <c r="A1462" i="13"/>
  <c r="C1546" i="13"/>
  <c r="C2039" i="9" l="1"/>
  <c r="D2040" i="9"/>
  <c r="B1528" i="7"/>
  <c r="A1527" i="7"/>
  <c r="C2098" i="7"/>
  <c r="D2099" i="7"/>
  <c r="B1729" i="9"/>
  <c r="A1728" i="9"/>
  <c r="A1463" i="13"/>
  <c r="B1464" i="13"/>
  <c r="C1547" i="13"/>
  <c r="A1729" i="9" l="1"/>
  <c r="B1730" i="9"/>
  <c r="B1529" i="7"/>
  <c r="A1528" i="7"/>
  <c r="C2099" i="7"/>
  <c r="D2100" i="7"/>
  <c r="C2040" i="9"/>
  <c r="D2041" i="9"/>
  <c r="B1465" i="13"/>
  <c r="A1464" i="13"/>
  <c r="C1548" i="13"/>
  <c r="A1529" i="7" l="1"/>
  <c r="B1530" i="7"/>
  <c r="C2100" i="7"/>
  <c r="D2101" i="7"/>
  <c r="B1731" i="9"/>
  <c r="A1730" i="9"/>
  <c r="C2041" i="9"/>
  <c r="D2042" i="9"/>
  <c r="A1465" i="13"/>
  <c r="B1466" i="13"/>
  <c r="C1549" i="13"/>
  <c r="C2042" i="9" l="1"/>
  <c r="D2043" i="9"/>
  <c r="C2101" i="7"/>
  <c r="D2102" i="7"/>
  <c r="B1531" i="7"/>
  <c r="A1530" i="7"/>
  <c r="A1731" i="9"/>
  <c r="B1732" i="9"/>
  <c r="A1466" i="13"/>
  <c r="B1467" i="13"/>
  <c r="C1550" i="13"/>
  <c r="A1732" i="9" l="1"/>
  <c r="B1733" i="9"/>
  <c r="C2102" i="7"/>
  <c r="D2103" i="7"/>
  <c r="C2043" i="9"/>
  <c r="D2044" i="9"/>
  <c r="B1532" i="7"/>
  <c r="A1531" i="7"/>
  <c r="A1467" i="13"/>
  <c r="B1468" i="13"/>
  <c r="C1551" i="13"/>
  <c r="C2103" i="7" l="1"/>
  <c r="D2104" i="7"/>
  <c r="B1533" i="7"/>
  <c r="A1532" i="7"/>
  <c r="C2044" i="9"/>
  <c r="D2045" i="9"/>
  <c r="B1734" i="9"/>
  <c r="A1733" i="9"/>
  <c r="A1468" i="13"/>
  <c r="B1469" i="13"/>
  <c r="C1552" i="13"/>
  <c r="A1734" i="9" l="1"/>
  <c r="B1735" i="9"/>
  <c r="A1533" i="7"/>
  <c r="B1534" i="7"/>
  <c r="C2045" i="9"/>
  <c r="D2046" i="9"/>
  <c r="C2104" i="7"/>
  <c r="D2105" i="7"/>
  <c r="B1470" i="13"/>
  <c r="A1469" i="13"/>
  <c r="C1553" i="13"/>
  <c r="C2105" i="7" l="1"/>
  <c r="D2106" i="7"/>
  <c r="A1534" i="7"/>
  <c r="B1535" i="7"/>
  <c r="C2046" i="9"/>
  <c r="D2047" i="9"/>
  <c r="B1736" i="9"/>
  <c r="A1735" i="9"/>
  <c r="B1471" i="13"/>
  <c r="A1470" i="13"/>
  <c r="C1554" i="13"/>
  <c r="B1536" i="7" l="1"/>
  <c r="A1535" i="7"/>
  <c r="A1736" i="9"/>
  <c r="B1737" i="9"/>
  <c r="C2047" i="9"/>
  <c r="D2048" i="9"/>
  <c r="C2106" i="7"/>
  <c r="D2107" i="7"/>
  <c r="A1471" i="13"/>
  <c r="B1472" i="13"/>
  <c r="C1555" i="13"/>
  <c r="C2107" i="7" l="1"/>
  <c r="D2108" i="7"/>
  <c r="B1738" i="9"/>
  <c r="A1737" i="9"/>
  <c r="C2048" i="9"/>
  <c r="D2049" i="9"/>
  <c r="A1536" i="7"/>
  <c r="B1537" i="7"/>
  <c r="A1472" i="13"/>
  <c r="B1473" i="13"/>
  <c r="C1556" i="13"/>
  <c r="B1739" i="9" l="1"/>
  <c r="A1738" i="9"/>
  <c r="A1537" i="7"/>
  <c r="B1538" i="7"/>
  <c r="C2049" i="9"/>
  <c r="D2050" i="9"/>
  <c r="C2108" i="7"/>
  <c r="D2109" i="7"/>
  <c r="B1474" i="13"/>
  <c r="A1473" i="13"/>
  <c r="C1557" i="13"/>
  <c r="C2109" i="7" l="1"/>
  <c r="D2110" i="7"/>
  <c r="B1539" i="7"/>
  <c r="A1538" i="7"/>
  <c r="C2050" i="9"/>
  <c r="D2051" i="9"/>
  <c r="A1739" i="9"/>
  <c r="B1740" i="9"/>
  <c r="A1474" i="13"/>
  <c r="B1475" i="13"/>
  <c r="C1558" i="13"/>
  <c r="A1539" i="7" l="1"/>
  <c r="B1540" i="7"/>
  <c r="A1740" i="9"/>
  <c r="B1741" i="9"/>
  <c r="C2051" i="9"/>
  <c r="D2052" i="9"/>
  <c r="C2110" i="7"/>
  <c r="D2111" i="7"/>
  <c r="B1476" i="13"/>
  <c r="A1475" i="13"/>
  <c r="C1559" i="13"/>
  <c r="C2111" i="7" l="1"/>
  <c r="D2112" i="7"/>
  <c r="B1742" i="9"/>
  <c r="A1741" i="9"/>
  <c r="C2052" i="9"/>
  <c r="D2053" i="9"/>
  <c r="A1540" i="7"/>
  <c r="B1541" i="7"/>
  <c r="A1476" i="13"/>
  <c r="B1477" i="13"/>
  <c r="C1560" i="13"/>
  <c r="A1742" i="9" l="1"/>
  <c r="B1743" i="9"/>
  <c r="B1542" i="7"/>
  <c r="A1541" i="7"/>
  <c r="C2053" i="9"/>
  <c r="D2054" i="9"/>
  <c r="C2112" i="7"/>
  <c r="D2113" i="7"/>
  <c r="A1477" i="13"/>
  <c r="B1478" i="13"/>
  <c r="C1561" i="13"/>
  <c r="B1543" i="7" l="1"/>
  <c r="A1542" i="7"/>
  <c r="C2113" i="7"/>
  <c r="D2114" i="7"/>
  <c r="C2054" i="9"/>
  <c r="D2055" i="9"/>
  <c r="B1744" i="9"/>
  <c r="A1743" i="9"/>
  <c r="B1479" i="13"/>
  <c r="A1478" i="13"/>
  <c r="C1562" i="13"/>
  <c r="C2114" i="7" l="1"/>
  <c r="D2115" i="7"/>
  <c r="A1744" i="9"/>
  <c r="B1745" i="9"/>
  <c r="C2055" i="9"/>
  <c r="D2056" i="9"/>
  <c r="B1544" i="7"/>
  <c r="A1543" i="7"/>
  <c r="B1480" i="13"/>
  <c r="A1479" i="13"/>
  <c r="C1563" i="13"/>
  <c r="A1745" i="9" l="1"/>
  <c r="B1746" i="9"/>
  <c r="B1545" i="7"/>
  <c r="A1544" i="7"/>
  <c r="C2056" i="9"/>
  <c r="D2057" i="9"/>
  <c r="C2115" i="7"/>
  <c r="D2116" i="7"/>
  <c r="B1481" i="13"/>
  <c r="A1480" i="13"/>
  <c r="C1564" i="13"/>
  <c r="A1545" i="7" l="1"/>
  <c r="B1546" i="7"/>
  <c r="C2116" i="7"/>
  <c r="D2117" i="7"/>
  <c r="D2058" i="9"/>
  <c r="C2057" i="9"/>
  <c r="A1746" i="9"/>
  <c r="B1747" i="9"/>
  <c r="B1482" i="13"/>
  <c r="A1481" i="13"/>
  <c r="C1565" i="13"/>
  <c r="B1748" i="9" l="1"/>
  <c r="A1747" i="9"/>
  <c r="D2118" i="7"/>
  <c r="C2117" i="7"/>
  <c r="B1547" i="7"/>
  <c r="A1546" i="7"/>
  <c r="C2058" i="9"/>
  <c r="D2059" i="9"/>
  <c r="B1483" i="13"/>
  <c r="A1482" i="13"/>
  <c r="C1566" i="13"/>
  <c r="C2059" i="9" l="1"/>
  <c r="D2060" i="9"/>
  <c r="C2118" i="7"/>
  <c r="D2119" i="7"/>
  <c r="B1548" i="7"/>
  <c r="A1547" i="7"/>
  <c r="B1749" i="9"/>
  <c r="A1748" i="9"/>
  <c r="B1484" i="13"/>
  <c r="A1483" i="13"/>
  <c r="C1567" i="13"/>
  <c r="C2119" i="7" l="1"/>
  <c r="D2120" i="7"/>
  <c r="A1749" i="9"/>
  <c r="B1750" i="9"/>
  <c r="D2061" i="9"/>
  <c r="C2060" i="9"/>
  <c r="B1549" i="7"/>
  <c r="A1548" i="7"/>
  <c r="B1485" i="13"/>
  <c r="A1484" i="13"/>
  <c r="C1568" i="13"/>
  <c r="A1750" i="9" l="1"/>
  <c r="B1751" i="9"/>
  <c r="C2120" i="7"/>
  <c r="D2121" i="7"/>
  <c r="B1550" i="7"/>
  <c r="A1549" i="7"/>
  <c r="C2061" i="9"/>
  <c r="D2062" i="9"/>
  <c r="B1486" i="13"/>
  <c r="A1485" i="13"/>
  <c r="C1569" i="13"/>
  <c r="C2062" i="9" l="1"/>
  <c r="D2063" i="9"/>
  <c r="C2121" i="7"/>
  <c r="D2122" i="7"/>
  <c r="B1752" i="9"/>
  <c r="A1751" i="9"/>
  <c r="B1551" i="7"/>
  <c r="A1550" i="7"/>
  <c r="B1487" i="13"/>
  <c r="A1486" i="13"/>
  <c r="C1570" i="13"/>
  <c r="C2122" i="7" l="1"/>
  <c r="D2123" i="7"/>
  <c r="C2063" i="9"/>
  <c r="D2064" i="9"/>
  <c r="A1551" i="7"/>
  <c r="B1552" i="7"/>
  <c r="A1752" i="9"/>
  <c r="B1753" i="9"/>
  <c r="B1488" i="13"/>
  <c r="A1487" i="13"/>
  <c r="C1571" i="13"/>
  <c r="A1753" i="9" l="1"/>
  <c r="B1754" i="9"/>
  <c r="C2064" i="9"/>
  <c r="D2065" i="9"/>
  <c r="B1553" i="7"/>
  <c r="A1552" i="7"/>
  <c r="C2123" i="7"/>
  <c r="D2124" i="7"/>
  <c r="A1488" i="13"/>
  <c r="B1489" i="13"/>
  <c r="C1572" i="13"/>
  <c r="C2124" i="7" l="1"/>
  <c r="D2125" i="7"/>
  <c r="C2065" i="9"/>
  <c r="D2066" i="9"/>
  <c r="B1755" i="9"/>
  <c r="A1754" i="9"/>
  <c r="A1553" i="7"/>
  <c r="B1554" i="7"/>
  <c r="B1490" i="13"/>
  <c r="A1489" i="13"/>
  <c r="C1573" i="13"/>
  <c r="B1555" i="7" l="1"/>
  <c r="A1554" i="7"/>
  <c r="C2066" i="9"/>
  <c r="D2067" i="9"/>
  <c r="C2125" i="7"/>
  <c r="D2126" i="7"/>
  <c r="A1755" i="9"/>
  <c r="B1756" i="9"/>
  <c r="B1491" i="13"/>
  <c r="A1490" i="13"/>
  <c r="C1574" i="13"/>
  <c r="A1756" i="9" l="1"/>
  <c r="B1757" i="9"/>
  <c r="C2067" i="9"/>
  <c r="D2068" i="9"/>
  <c r="C2126" i="7"/>
  <c r="D2127" i="7"/>
  <c r="A1555" i="7"/>
  <c r="B1556" i="7"/>
  <c r="B1492" i="13"/>
  <c r="A1491" i="13"/>
  <c r="C1575" i="13"/>
  <c r="B1557" i="7" l="1"/>
  <c r="A1556" i="7"/>
  <c r="C2068" i="9"/>
  <c r="D2069" i="9"/>
  <c r="C2127" i="7"/>
  <c r="D2128" i="7"/>
  <c r="B1758" i="9"/>
  <c r="A1757" i="9"/>
  <c r="B1493" i="13"/>
  <c r="A1492" i="13"/>
  <c r="C1576" i="13"/>
  <c r="C2069" i="9" l="1"/>
  <c r="D2070" i="9"/>
  <c r="A1758" i="9"/>
  <c r="B1759" i="9"/>
  <c r="C2128" i="7"/>
  <c r="D2129" i="7"/>
  <c r="B1558" i="7"/>
  <c r="A1557" i="7"/>
  <c r="B1494" i="13"/>
  <c r="A1493" i="13"/>
  <c r="C1577" i="13"/>
  <c r="B1760" i="9" l="1"/>
  <c r="A1759" i="9"/>
  <c r="B1559" i="7"/>
  <c r="A1558" i="7"/>
  <c r="C2129" i="7"/>
  <c r="D2130" i="7"/>
  <c r="C2070" i="9"/>
  <c r="D2071" i="9"/>
  <c r="B1495" i="13"/>
  <c r="A1494" i="13"/>
  <c r="C1578" i="13"/>
  <c r="C2071" i="9" l="1"/>
  <c r="D2072" i="9"/>
  <c r="A1559" i="7"/>
  <c r="B1560" i="7"/>
  <c r="C2130" i="7"/>
  <c r="D2131" i="7"/>
  <c r="A1760" i="9"/>
  <c r="B1761" i="9"/>
  <c r="A1495" i="13"/>
  <c r="B1496" i="13"/>
  <c r="C1579" i="13"/>
  <c r="B1762" i="9" l="1"/>
  <c r="A1761" i="9"/>
  <c r="A1560" i="7"/>
  <c r="B1561" i="7"/>
  <c r="C2131" i="7"/>
  <c r="D2132" i="7"/>
  <c r="C2072" i="9"/>
  <c r="D2073" i="9"/>
  <c r="B1497" i="13"/>
  <c r="A1496" i="13"/>
  <c r="C1580" i="13"/>
  <c r="C2073" i="9" l="1"/>
  <c r="D2074" i="9"/>
  <c r="A1561" i="7"/>
  <c r="B1562" i="7"/>
  <c r="C2132" i="7"/>
  <c r="D2133" i="7"/>
  <c r="B1763" i="9"/>
  <c r="A1762" i="9"/>
  <c r="B1498" i="13"/>
  <c r="A1497" i="13"/>
  <c r="C1581" i="13"/>
  <c r="A1562" i="7" l="1"/>
  <c r="B1563" i="7"/>
  <c r="A1763" i="9"/>
  <c r="B1764" i="9"/>
  <c r="C2133" i="7"/>
  <c r="D2134" i="7"/>
  <c r="D2075" i="9"/>
  <c r="C2074" i="9"/>
  <c r="B1499" i="13"/>
  <c r="A1498" i="13"/>
  <c r="C1582" i="13"/>
  <c r="A1764" i="9" l="1"/>
  <c r="B1765" i="9"/>
  <c r="C2075" i="9"/>
  <c r="D2076" i="9"/>
  <c r="C2134" i="7"/>
  <c r="D2135" i="7"/>
  <c r="A1563" i="7"/>
  <c r="B1564" i="7"/>
  <c r="B1500" i="13"/>
  <c r="A1499" i="13"/>
  <c r="C1583" i="13"/>
  <c r="B1565" i="7" l="1"/>
  <c r="A1564" i="7"/>
  <c r="C2076" i="9"/>
  <c r="D2077" i="9"/>
  <c r="D2136" i="7"/>
  <c r="C2135" i="7"/>
  <c r="B1766" i="9"/>
  <c r="A1765" i="9"/>
  <c r="B1501" i="13"/>
  <c r="A1500" i="13"/>
  <c r="C1584" i="13"/>
  <c r="C2077" i="9" l="1"/>
  <c r="D2078" i="9"/>
  <c r="A1766" i="9"/>
  <c r="B1767" i="9"/>
  <c r="C2136" i="7"/>
  <c r="D2137" i="7"/>
  <c r="A1565" i="7"/>
  <c r="B1566" i="7"/>
  <c r="A1501" i="13"/>
  <c r="B1502" i="13"/>
  <c r="C1585" i="13"/>
  <c r="B1567" i="7" l="1"/>
  <c r="A1566" i="7"/>
  <c r="B1768" i="9"/>
  <c r="A1767" i="9"/>
  <c r="D2138" i="7"/>
  <c r="C2137" i="7"/>
  <c r="C2078" i="9"/>
  <c r="D2079" i="9"/>
  <c r="B1503" i="13"/>
  <c r="A1502" i="13"/>
  <c r="C1586" i="13"/>
  <c r="C2079" i="9" l="1"/>
  <c r="D2080" i="9"/>
  <c r="A1768" i="9"/>
  <c r="B1769" i="9"/>
  <c r="D2139" i="7"/>
  <c r="C2138" i="7"/>
  <c r="A1567" i="7"/>
  <c r="B1568" i="7"/>
  <c r="B1504" i="13"/>
  <c r="A1503" i="13"/>
  <c r="C1587" i="13"/>
  <c r="B1569" i="7" l="1"/>
  <c r="A1568" i="7"/>
  <c r="B1770" i="9"/>
  <c r="A1769" i="9"/>
  <c r="C2080" i="9"/>
  <c r="D2081" i="9"/>
  <c r="D2140" i="7"/>
  <c r="C2139" i="7"/>
  <c r="B1505" i="13"/>
  <c r="A1504" i="13"/>
  <c r="C1588" i="13"/>
  <c r="D2141" i="7" l="1"/>
  <c r="C2140" i="7"/>
  <c r="A1770" i="9"/>
  <c r="B1771" i="9"/>
  <c r="D2082" i="9"/>
  <c r="C2081" i="9"/>
  <c r="B1570" i="7"/>
  <c r="A1569" i="7"/>
  <c r="A1505" i="13"/>
  <c r="B1506" i="13"/>
  <c r="C1589" i="13"/>
  <c r="B1772" i="9" l="1"/>
  <c r="A1771" i="9"/>
  <c r="A1570" i="7"/>
  <c r="B1571" i="7"/>
  <c r="C2082" i="9"/>
  <c r="D2083" i="9"/>
  <c r="D2142" i="7"/>
  <c r="C2141" i="7"/>
  <c r="A1506" i="13"/>
  <c r="B1507" i="13"/>
  <c r="C1590" i="13"/>
  <c r="A1571" i="7" l="1"/>
  <c r="B1572" i="7"/>
  <c r="D2143" i="7"/>
  <c r="C2142" i="7"/>
  <c r="C2083" i="9"/>
  <c r="D2084" i="9"/>
  <c r="A1772" i="9"/>
  <c r="B1773" i="9"/>
  <c r="A1507" i="13"/>
  <c r="B1508" i="13"/>
  <c r="C1591" i="13"/>
  <c r="C2143" i="7" l="1"/>
  <c r="D2144" i="7"/>
  <c r="B1774" i="9"/>
  <c r="A1773" i="9"/>
  <c r="D2085" i="9"/>
  <c r="C2084" i="9"/>
  <c r="A1572" i="7"/>
  <c r="B1573" i="7"/>
  <c r="A1508" i="13"/>
  <c r="B1509" i="13"/>
  <c r="C1592" i="13"/>
  <c r="B1775" i="9" l="1"/>
  <c r="A1774" i="9"/>
  <c r="B1574" i="7"/>
  <c r="A1573" i="7"/>
  <c r="D2145" i="7"/>
  <c r="C2144" i="7"/>
  <c r="C2085" i="9"/>
  <c r="D2086" i="9"/>
  <c r="B1510" i="13"/>
  <c r="A1509" i="13"/>
  <c r="C1593" i="13"/>
  <c r="C2086" i="9" l="1"/>
  <c r="D2087" i="9"/>
  <c r="B1575" i="7"/>
  <c r="A1574" i="7"/>
  <c r="D2146" i="7"/>
  <c r="C2145" i="7"/>
  <c r="A1775" i="9"/>
  <c r="B1776" i="9"/>
  <c r="B1511" i="13"/>
  <c r="A1510" i="13"/>
  <c r="C1594" i="13"/>
  <c r="B1777" i="9" l="1"/>
  <c r="A1776" i="9"/>
  <c r="B1576" i="7"/>
  <c r="A1575" i="7"/>
  <c r="C2087" i="9"/>
  <c r="D2088" i="9"/>
  <c r="D2147" i="7"/>
  <c r="C2146" i="7"/>
  <c r="A1511" i="13"/>
  <c r="B1512" i="13"/>
  <c r="C1595" i="13"/>
  <c r="C2147" i="7" l="1"/>
  <c r="D2148" i="7"/>
  <c r="B1577" i="7"/>
  <c r="A1576" i="7"/>
  <c r="C2088" i="9"/>
  <c r="D2089" i="9"/>
  <c r="B1778" i="9"/>
  <c r="A1777" i="9"/>
  <c r="B1513" i="13"/>
  <c r="A1512" i="13"/>
  <c r="C1596" i="13"/>
  <c r="B1779" i="9" l="1"/>
  <c r="A1778" i="9"/>
  <c r="B1578" i="7"/>
  <c r="A1577" i="7"/>
  <c r="C2089" i="9"/>
  <c r="D2090" i="9"/>
  <c r="D2149" i="7"/>
  <c r="C2148" i="7"/>
  <c r="A1513" i="13"/>
  <c r="B1514" i="13"/>
  <c r="C1597" i="13"/>
  <c r="D2150" i="7" l="1"/>
  <c r="C2149" i="7"/>
  <c r="B1579" i="7"/>
  <c r="A1578" i="7"/>
  <c r="C2090" i="9"/>
  <c r="D2091" i="9"/>
  <c r="A1779" i="9"/>
  <c r="B1780" i="9"/>
  <c r="A1514" i="13"/>
  <c r="B1515" i="13"/>
  <c r="C1598" i="13"/>
  <c r="B1580" i="7" l="1"/>
  <c r="A1579" i="7"/>
  <c r="C2091" i="9"/>
  <c r="D2092" i="9"/>
  <c r="B1781" i="9"/>
  <c r="A1780" i="9"/>
  <c r="C2150" i="7"/>
  <c r="D2151" i="7"/>
  <c r="A1515" i="13"/>
  <c r="B1516" i="13"/>
  <c r="C1599" i="13"/>
  <c r="D2093" i="9" l="1"/>
  <c r="C2092" i="9"/>
  <c r="A1781" i="9"/>
  <c r="B1782" i="9"/>
  <c r="B1581" i="7"/>
  <c r="A1580" i="7"/>
  <c r="C2151" i="7"/>
  <c r="D2152" i="7"/>
  <c r="B1517" i="13"/>
  <c r="A1516" i="13"/>
  <c r="C1600" i="13"/>
  <c r="D2153" i="7" l="1"/>
  <c r="C2152" i="7"/>
  <c r="B1582" i="7"/>
  <c r="A1581" i="7"/>
  <c r="A1782" i="9"/>
  <c r="B1783" i="9"/>
  <c r="D2094" i="9"/>
  <c r="C2093" i="9"/>
  <c r="A1517" i="13"/>
  <c r="B1518" i="13"/>
  <c r="C1601" i="13"/>
  <c r="C2094" i="9" l="1"/>
  <c r="D2095" i="9"/>
  <c r="D2154" i="7"/>
  <c r="C2153" i="7"/>
  <c r="A1783" i="9"/>
  <c r="B1784" i="9"/>
  <c r="A1582" i="7"/>
  <c r="B1583" i="7"/>
  <c r="A1518" i="13"/>
  <c r="B1519" i="13"/>
  <c r="C1602" i="13"/>
  <c r="A1583" i="7" l="1"/>
  <c r="B1584" i="7"/>
  <c r="C2154" i="7"/>
  <c r="D2155" i="7"/>
  <c r="B1785" i="9"/>
  <c r="A1784" i="9"/>
  <c r="C2095" i="9"/>
  <c r="D2096" i="9"/>
  <c r="A1519" i="13"/>
  <c r="B1520" i="13"/>
  <c r="C1603" i="13"/>
  <c r="C2096" i="9" l="1"/>
  <c r="D2097" i="9"/>
  <c r="D2156" i="7"/>
  <c r="C2155" i="7"/>
  <c r="B1585" i="7"/>
  <c r="A1584" i="7"/>
  <c r="A1785" i="9"/>
  <c r="B1786" i="9"/>
  <c r="A1520" i="13"/>
  <c r="B1521" i="13"/>
  <c r="C1604" i="13"/>
  <c r="A1786" i="9" l="1"/>
  <c r="B1787" i="9"/>
  <c r="B1586" i="7"/>
  <c r="A1585" i="7"/>
  <c r="C2156" i="7"/>
  <c r="D2157" i="7"/>
  <c r="C2097" i="9"/>
  <c r="D2098" i="9"/>
  <c r="B1522" i="13"/>
  <c r="A1521" i="13"/>
  <c r="C1605" i="13"/>
  <c r="B1587" i="7" l="1"/>
  <c r="A1586" i="7"/>
  <c r="D2158" i="7"/>
  <c r="C2157" i="7"/>
  <c r="B1788" i="9"/>
  <c r="A1787" i="9"/>
  <c r="C2098" i="9"/>
  <c r="D2099" i="9"/>
  <c r="A1522" i="13"/>
  <c r="B1523" i="13"/>
  <c r="C1606" i="13"/>
  <c r="C2099" i="9" l="1"/>
  <c r="D2100" i="9"/>
  <c r="C2158" i="7"/>
  <c r="D2159" i="7"/>
  <c r="A1788" i="9"/>
  <c r="B1789" i="9"/>
  <c r="B1588" i="7"/>
  <c r="A1587" i="7"/>
  <c r="A1523" i="13"/>
  <c r="B1524" i="13"/>
  <c r="C1607" i="13"/>
  <c r="D2160" i="7" l="1"/>
  <c r="C2159" i="7"/>
  <c r="B1589" i="7"/>
  <c r="A1588" i="7"/>
  <c r="B1790" i="9"/>
  <c r="A1789" i="9"/>
  <c r="C2100" i="9"/>
  <c r="D2101" i="9"/>
  <c r="A1524" i="13"/>
  <c r="B1525" i="13"/>
  <c r="C1608" i="13"/>
  <c r="A1589" i="7" l="1"/>
  <c r="B1590" i="7"/>
  <c r="C2101" i="9"/>
  <c r="D2102" i="9"/>
  <c r="A1790" i="9"/>
  <c r="B1791" i="9"/>
  <c r="D2161" i="7"/>
  <c r="C2160" i="7"/>
  <c r="B1526" i="13"/>
  <c r="A1525" i="13"/>
  <c r="C1609" i="13"/>
  <c r="C2102" i="9" l="1"/>
  <c r="D2103" i="9"/>
  <c r="D2162" i="7"/>
  <c r="C2161" i="7"/>
  <c r="B1792" i="9"/>
  <c r="A1791" i="9"/>
  <c r="B1591" i="7"/>
  <c r="A1590" i="7"/>
  <c r="B1527" i="13"/>
  <c r="A1526" i="13"/>
  <c r="C1610" i="13"/>
  <c r="A1591" i="7" l="1"/>
  <c r="B1592" i="7"/>
  <c r="D2163" i="7"/>
  <c r="C2162" i="7"/>
  <c r="C2103" i="9"/>
  <c r="D2104" i="9"/>
  <c r="A1792" i="9"/>
  <c r="B1793" i="9"/>
  <c r="A1527" i="13"/>
  <c r="B1528" i="13"/>
  <c r="C1611" i="13"/>
  <c r="C2163" i="7" l="1"/>
  <c r="D2164" i="7"/>
  <c r="D2105" i="9"/>
  <c r="C2104" i="9"/>
  <c r="B1593" i="7"/>
  <c r="A1592" i="7"/>
  <c r="B1794" i="9"/>
  <c r="A1793" i="9"/>
  <c r="B1529" i="13"/>
  <c r="A1528" i="13"/>
  <c r="C1612" i="13"/>
  <c r="A1794" i="9" l="1"/>
  <c r="B1795" i="9"/>
  <c r="C2105" i="9"/>
  <c r="D2106" i="9"/>
  <c r="D2165" i="7"/>
  <c r="C2164" i="7"/>
  <c r="A1593" i="7"/>
  <c r="B1594" i="7"/>
  <c r="A1529" i="13"/>
  <c r="B1530" i="13"/>
  <c r="C1613" i="13"/>
  <c r="B1595" i="7" l="1"/>
  <c r="A1594" i="7"/>
  <c r="C2106" i="9"/>
  <c r="D2107" i="9"/>
  <c r="B1796" i="9"/>
  <c r="A1795" i="9"/>
  <c r="D2166" i="7"/>
  <c r="C2165" i="7"/>
  <c r="B1531" i="13"/>
  <c r="A1530" i="13"/>
  <c r="C1614" i="13"/>
  <c r="C2107" i="9" l="1"/>
  <c r="D2108" i="9"/>
  <c r="D2167" i="7"/>
  <c r="C2166" i="7"/>
  <c r="A1796" i="9"/>
  <c r="B1797" i="9"/>
  <c r="B1596" i="7"/>
  <c r="A1595" i="7"/>
  <c r="A1531" i="13"/>
  <c r="B1532" i="13"/>
  <c r="C1615" i="13"/>
  <c r="B1597" i="7" l="1"/>
  <c r="A1596" i="7"/>
  <c r="D2168" i="7"/>
  <c r="C2167" i="7"/>
  <c r="A1797" i="9"/>
  <c r="B1798" i="9"/>
  <c r="C2108" i="9"/>
  <c r="D2109" i="9"/>
  <c r="A1532" i="13"/>
  <c r="B1533" i="13"/>
  <c r="C1616" i="13"/>
  <c r="D2110" i="9" l="1"/>
  <c r="C2109" i="9"/>
  <c r="D2169" i="7"/>
  <c r="C2168" i="7"/>
  <c r="B1799" i="9"/>
  <c r="A1798" i="9"/>
  <c r="A1597" i="7"/>
  <c r="B1598" i="7"/>
  <c r="A1533" i="13"/>
  <c r="B1534" i="13"/>
  <c r="C1617" i="13"/>
  <c r="C2169" i="7" l="1"/>
  <c r="D2170" i="7"/>
  <c r="A1598" i="7"/>
  <c r="B1599" i="7"/>
  <c r="B1800" i="9"/>
  <c r="A1799" i="9"/>
  <c r="C2110" i="9"/>
  <c r="D2111" i="9"/>
  <c r="A1534" i="13"/>
  <c r="B1535" i="13"/>
  <c r="C1618" i="13"/>
  <c r="D2112" i="9" l="1"/>
  <c r="C2111" i="9"/>
  <c r="B1600" i="7"/>
  <c r="A1599" i="7"/>
  <c r="D2171" i="7"/>
  <c r="C2170" i="7"/>
  <c r="A1800" i="9"/>
  <c r="B1801" i="9"/>
  <c r="A1535" i="13"/>
  <c r="B1536" i="13"/>
  <c r="C1619" i="13"/>
  <c r="B1802" i="9" l="1"/>
  <c r="A1801" i="9"/>
  <c r="B1601" i="7"/>
  <c r="A1600" i="7"/>
  <c r="D2172" i="7"/>
  <c r="C2171" i="7"/>
  <c r="D2113" i="9"/>
  <c r="C2112" i="9"/>
  <c r="B1537" i="13"/>
  <c r="A1536" i="13"/>
  <c r="C1620" i="13"/>
  <c r="C2113" i="9" l="1"/>
  <c r="D2114" i="9"/>
  <c r="A1601" i="7"/>
  <c r="B1602" i="7"/>
  <c r="D2173" i="7"/>
  <c r="C2172" i="7"/>
  <c r="A1802" i="9"/>
  <c r="B1803" i="9"/>
  <c r="A1537" i="13"/>
  <c r="B1538" i="13"/>
  <c r="C1621" i="13"/>
  <c r="B1804" i="9" l="1"/>
  <c r="A1803" i="9"/>
  <c r="A1602" i="7"/>
  <c r="B1603" i="7"/>
  <c r="C2114" i="9"/>
  <c r="D2115" i="9"/>
  <c r="D2174" i="7"/>
  <c r="C2173" i="7"/>
  <c r="B1539" i="13"/>
  <c r="A1538" i="13"/>
  <c r="C1622" i="13"/>
  <c r="A1603" i="7" l="1"/>
  <c r="B1604" i="7"/>
  <c r="C2115" i="9"/>
  <c r="D2116" i="9"/>
  <c r="D2175" i="7"/>
  <c r="C2174" i="7"/>
  <c r="B1805" i="9"/>
  <c r="A1804" i="9"/>
  <c r="B1540" i="13"/>
  <c r="A1539" i="13"/>
  <c r="C1623" i="13"/>
  <c r="C2116" i="9" l="1"/>
  <c r="D2117" i="9"/>
  <c r="A1604" i="7"/>
  <c r="B1605" i="7"/>
  <c r="A1805" i="9"/>
  <c r="B1806" i="9"/>
  <c r="D2176" i="7"/>
  <c r="C2175" i="7"/>
  <c r="A1540" i="13"/>
  <c r="B1541" i="13"/>
  <c r="C1624" i="13"/>
  <c r="A1605" i="7" l="1"/>
  <c r="B1606" i="7"/>
  <c r="C2176" i="7"/>
  <c r="D2177" i="7"/>
  <c r="A1806" i="9"/>
  <c r="B1807" i="9"/>
  <c r="C2117" i="9"/>
  <c r="D2118" i="9"/>
  <c r="A1541" i="13"/>
  <c r="B1542" i="13"/>
  <c r="C1625" i="13"/>
  <c r="C2118" i="9" l="1"/>
  <c r="D2119" i="9"/>
  <c r="D2178" i="7"/>
  <c r="C2177" i="7"/>
  <c r="A1807" i="9"/>
  <c r="B1808" i="9"/>
  <c r="A1606" i="7"/>
  <c r="B1607" i="7"/>
  <c r="B1543" i="13"/>
  <c r="A1542" i="13"/>
  <c r="C1626" i="13"/>
  <c r="C2178" i="7" l="1"/>
  <c r="D2179" i="7"/>
  <c r="A1808" i="9"/>
  <c r="B1809" i="9"/>
  <c r="C2119" i="9"/>
  <c r="D2120" i="9"/>
  <c r="A1607" i="7"/>
  <c r="B1608" i="7"/>
  <c r="B1544" i="13"/>
  <c r="A1543" i="13"/>
  <c r="C1627" i="13"/>
  <c r="A1608" i="7" l="1"/>
  <c r="B1609" i="7"/>
  <c r="A1809" i="9"/>
  <c r="B1810" i="9"/>
  <c r="C2120" i="9"/>
  <c r="D2121" i="9"/>
  <c r="D2180" i="7"/>
  <c r="C2179" i="7"/>
  <c r="A1544" i="13"/>
  <c r="B1545" i="13"/>
  <c r="C1628" i="13"/>
  <c r="A1810" i="9" l="1"/>
  <c r="B1811" i="9"/>
  <c r="C2180" i="7"/>
  <c r="D2181" i="7"/>
  <c r="D2122" i="9"/>
  <c r="C2121" i="9"/>
  <c r="A1609" i="7"/>
  <c r="B1610" i="7"/>
  <c r="B1546" i="13"/>
  <c r="A1545" i="13"/>
  <c r="C1629" i="13"/>
  <c r="A1610" i="7" l="1"/>
  <c r="B1611" i="7"/>
  <c r="D2182" i="7"/>
  <c r="C2181" i="7"/>
  <c r="A1811" i="9"/>
  <c r="B1812" i="9"/>
  <c r="D2123" i="9"/>
  <c r="C2122" i="9"/>
  <c r="B1547" i="13"/>
  <c r="A1546" i="13"/>
  <c r="C1630" i="13"/>
  <c r="D2124" i="9" l="1"/>
  <c r="C2123" i="9"/>
  <c r="C2182" i="7"/>
  <c r="D2183" i="7"/>
  <c r="B1813" i="9"/>
  <c r="A1812" i="9"/>
  <c r="B1612" i="7"/>
  <c r="A1611" i="7"/>
  <c r="B1548" i="13"/>
  <c r="A1547" i="13"/>
  <c r="C1631" i="13"/>
  <c r="C2183" i="7" l="1"/>
  <c r="D2184" i="7"/>
  <c r="A1612" i="7"/>
  <c r="B1613" i="7"/>
  <c r="A1813" i="9"/>
  <c r="B1814" i="9"/>
  <c r="C2124" i="9"/>
  <c r="D2125" i="9"/>
  <c r="B1549" i="13"/>
  <c r="A1548" i="13"/>
  <c r="C1632" i="13"/>
  <c r="D2126" i="9" l="1"/>
  <c r="C2125" i="9"/>
  <c r="A1613" i="7"/>
  <c r="B1614" i="7"/>
  <c r="A1814" i="9"/>
  <c r="B1815" i="9"/>
  <c r="D2185" i="7"/>
  <c r="C2184" i="7"/>
  <c r="A1549" i="13"/>
  <c r="B1550" i="13"/>
  <c r="C1633" i="13"/>
  <c r="A1614" i="7" l="1"/>
  <c r="B1615" i="7"/>
  <c r="D2186" i="7"/>
  <c r="C2185" i="7"/>
  <c r="B1816" i="9"/>
  <c r="A1815" i="9"/>
  <c r="D2127" i="9"/>
  <c r="C2126" i="9"/>
  <c r="B1551" i="13"/>
  <c r="A1550" i="13"/>
  <c r="C1634" i="13"/>
  <c r="D2128" i="9" l="1"/>
  <c r="C2127" i="9"/>
  <c r="C2186" i="7"/>
  <c r="D2187" i="7"/>
  <c r="B1616" i="7"/>
  <c r="A1615" i="7"/>
  <c r="A1816" i="9"/>
  <c r="B1817" i="9"/>
  <c r="A1551" i="13"/>
  <c r="B1552" i="13"/>
  <c r="C1635" i="13"/>
  <c r="B1818" i="9" l="1"/>
  <c r="A1817" i="9"/>
  <c r="D2188" i="7"/>
  <c r="C2187" i="7"/>
  <c r="A1616" i="7"/>
  <c r="B1617" i="7"/>
  <c r="D2129" i="9"/>
  <c r="C2128" i="9"/>
  <c r="B1553" i="13"/>
  <c r="A1552" i="13"/>
  <c r="C1636" i="13"/>
  <c r="C2129" i="9" l="1"/>
  <c r="D2130" i="9"/>
  <c r="C2188" i="7"/>
  <c r="D2189" i="7"/>
  <c r="B1618" i="7"/>
  <c r="A1617" i="7"/>
  <c r="B1819" i="9"/>
  <c r="A1818" i="9"/>
  <c r="A1553" i="13"/>
  <c r="B1554" i="13"/>
  <c r="C1637" i="13"/>
  <c r="D2190" i="7" l="1"/>
  <c r="C2189" i="7"/>
  <c r="A1819" i="9"/>
  <c r="B1820" i="9"/>
  <c r="C2130" i="9"/>
  <c r="D2131" i="9"/>
  <c r="A1618" i="7"/>
  <c r="B1619" i="7"/>
  <c r="A1554" i="13"/>
  <c r="B1555" i="13"/>
  <c r="C1638" i="13"/>
  <c r="B1620" i="7" l="1"/>
  <c r="A1619" i="7"/>
  <c r="A1820" i="9"/>
  <c r="B1821" i="9"/>
  <c r="D2132" i="9"/>
  <c r="C2132" i="9" s="1"/>
  <c r="C2131" i="9"/>
  <c r="C2190" i="7"/>
  <c r="D2191" i="7"/>
  <c r="B1556" i="13"/>
  <c r="A1555" i="13"/>
  <c r="C1639" i="13"/>
  <c r="D2192" i="7" l="1"/>
  <c r="C2191" i="7"/>
  <c r="B1822" i="9"/>
  <c r="A1821" i="9"/>
  <c r="A1620" i="7"/>
  <c r="B1621" i="7"/>
  <c r="A1556" i="13"/>
  <c r="B1557" i="13"/>
  <c r="C1640" i="13"/>
  <c r="B1823" i="9" l="1"/>
  <c r="A1822" i="9"/>
  <c r="B1622" i="7"/>
  <c r="A1621" i="7"/>
  <c r="D2193" i="7"/>
  <c r="C2192" i="7"/>
  <c r="A1557" i="13"/>
  <c r="B1558" i="13"/>
  <c r="C1641" i="13"/>
  <c r="A1622" i="7" l="1"/>
  <c r="B1623" i="7"/>
  <c r="D2194" i="7"/>
  <c r="C2193" i="7"/>
  <c r="A1823" i="9"/>
  <c r="B1824" i="9"/>
  <c r="A1558" i="13"/>
  <c r="B1559" i="13"/>
  <c r="C1642" i="13"/>
  <c r="C2194" i="7" l="1"/>
  <c r="D2195" i="7"/>
  <c r="A1824" i="9"/>
  <c r="B1825" i="9"/>
  <c r="A1623" i="7"/>
  <c r="B1624" i="7"/>
  <c r="B1560" i="13"/>
  <c r="A1559" i="13"/>
  <c r="C1643" i="13"/>
  <c r="A1825" i="9" l="1"/>
  <c r="B1826" i="9"/>
  <c r="A1624" i="7"/>
  <c r="B1625" i="7"/>
  <c r="D2196" i="7"/>
  <c r="C2195" i="7"/>
  <c r="A1560" i="13"/>
  <c r="B1561" i="13"/>
  <c r="C1644" i="13"/>
  <c r="B1626" i="7" l="1"/>
  <c r="A1625" i="7"/>
  <c r="B1827" i="9"/>
  <c r="A1826" i="9"/>
  <c r="C2196" i="7"/>
  <c r="D2197" i="7"/>
  <c r="A1561" i="13"/>
  <c r="B1562" i="13"/>
  <c r="C1645" i="13"/>
  <c r="A1827" i="9" l="1"/>
  <c r="B1828" i="9"/>
  <c r="D2198" i="7"/>
  <c r="C2197" i="7"/>
  <c r="B1627" i="7"/>
  <c r="A1626" i="7"/>
  <c r="A1562" i="13"/>
  <c r="B1563" i="13"/>
  <c r="C1646" i="13"/>
  <c r="C2198" i="7" l="1"/>
  <c r="D2199" i="7"/>
  <c r="B1829" i="9"/>
  <c r="A1828" i="9"/>
  <c r="A1627" i="7"/>
  <c r="B1628" i="7"/>
  <c r="A1563" i="13"/>
  <c r="B1564" i="13"/>
  <c r="C1647" i="13"/>
  <c r="A1829" i="9" l="1"/>
  <c r="B1830" i="9"/>
  <c r="B1629" i="7"/>
  <c r="A1628" i="7"/>
  <c r="D2200" i="7"/>
  <c r="C2199" i="7"/>
  <c r="B1565" i="13"/>
  <c r="A1564" i="13"/>
  <c r="C1648" i="13"/>
  <c r="A1629" i="7" l="1"/>
  <c r="B1630" i="7"/>
  <c r="A1830" i="9"/>
  <c r="B1831" i="9"/>
  <c r="C2200" i="7"/>
  <c r="D2201" i="7"/>
  <c r="A1565" i="13"/>
  <c r="B1566" i="13"/>
  <c r="C1649" i="13"/>
  <c r="A1831" i="9" l="1"/>
  <c r="B1832" i="9"/>
  <c r="C2201" i="7"/>
  <c r="D2202" i="7"/>
  <c r="B1631" i="7"/>
  <c r="A1630" i="7"/>
  <c r="A1566" i="13"/>
  <c r="B1567" i="13"/>
  <c r="C1650" i="13"/>
  <c r="C2202" i="7" l="1"/>
  <c r="D2203" i="7"/>
  <c r="B1833" i="9"/>
  <c r="A1832" i="9"/>
  <c r="A1631" i="7"/>
  <c r="B1632" i="7"/>
  <c r="B1568" i="13"/>
  <c r="A1567" i="13"/>
  <c r="C1651" i="13"/>
  <c r="A1833" i="9" l="1"/>
  <c r="B1834" i="9"/>
  <c r="B1633" i="7"/>
  <c r="A1632" i="7"/>
  <c r="C2203" i="7"/>
  <c r="D2204" i="7"/>
  <c r="A1568" i="13"/>
  <c r="B1569" i="13"/>
  <c r="C1652" i="13"/>
  <c r="B1634" i="7" l="1"/>
  <c r="A1633" i="7"/>
  <c r="C2204" i="7"/>
  <c r="D2205" i="7"/>
  <c r="A1834" i="9"/>
  <c r="B1835" i="9"/>
  <c r="B1570" i="13"/>
  <c r="A1569" i="13"/>
  <c r="C1653" i="13"/>
  <c r="D2206" i="7" l="1"/>
  <c r="C2205" i="7"/>
  <c r="B1836" i="9"/>
  <c r="A1835" i="9"/>
  <c r="B1635" i="7"/>
  <c r="A1634" i="7"/>
  <c r="B1571" i="13"/>
  <c r="A1570" i="13"/>
  <c r="C1654" i="13"/>
  <c r="A1836" i="9" l="1"/>
  <c r="B1837" i="9"/>
  <c r="B1636" i="7"/>
  <c r="A1635" i="7"/>
  <c r="D2207" i="7"/>
  <c r="C2206" i="7"/>
  <c r="B1572" i="13"/>
  <c r="A1571" i="13"/>
  <c r="C1655" i="13"/>
  <c r="B1637" i="7" l="1"/>
  <c r="A1636" i="7"/>
  <c r="B1838" i="9"/>
  <c r="A1837" i="9"/>
  <c r="C2207" i="7"/>
  <c r="D2208" i="7"/>
  <c r="B1573" i="13"/>
  <c r="A1572" i="13"/>
  <c r="C1656" i="13"/>
  <c r="A1838" i="9" l="1"/>
  <c r="B1839" i="9"/>
  <c r="C2208" i="7"/>
  <c r="D2209" i="7"/>
  <c r="B1638" i="7"/>
  <c r="A1637" i="7"/>
  <c r="A1573" i="13"/>
  <c r="B1574" i="13"/>
  <c r="C1657" i="13"/>
  <c r="D2210" i="7" l="1"/>
  <c r="C2209" i="7"/>
  <c r="A1839" i="9"/>
  <c r="B1840" i="9"/>
  <c r="B1639" i="7"/>
  <c r="A1638" i="7"/>
  <c r="B1575" i="13"/>
  <c r="A1574" i="13"/>
  <c r="C1658" i="13"/>
  <c r="B1841" i="9" l="1"/>
  <c r="A1840" i="9"/>
  <c r="A1639" i="7"/>
  <c r="B1640" i="7"/>
  <c r="C2210" i="7"/>
  <c r="D2211" i="7"/>
  <c r="A1575" i="13"/>
  <c r="B1576" i="13"/>
  <c r="C1659" i="13"/>
  <c r="A1640" i="7" l="1"/>
  <c r="B1641" i="7"/>
  <c r="D2212" i="7"/>
  <c r="C2211" i="7"/>
  <c r="A1841" i="9"/>
  <c r="B1842" i="9"/>
  <c r="A1576" i="13"/>
  <c r="B1577" i="13"/>
  <c r="C1660" i="13"/>
  <c r="C2212" i="7" l="1"/>
  <c r="D2213" i="7"/>
  <c r="A1842" i="9"/>
  <c r="B1843" i="9"/>
  <c r="B1642" i="7"/>
  <c r="A1641" i="7"/>
  <c r="B1578" i="13"/>
  <c r="A1577" i="13"/>
  <c r="C1661" i="13"/>
  <c r="B1844" i="9" l="1"/>
  <c r="A1843" i="9"/>
  <c r="D2214" i="7"/>
  <c r="C2213" i="7"/>
  <c r="B1643" i="7"/>
  <c r="A1642" i="7"/>
  <c r="A1578" i="13"/>
  <c r="B1579" i="13"/>
  <c r="C1662" i="13"/>
  <c r="C2214" i="7" l="1"/>
  <c r="D2215" i="7"/>
  <c r="B1644" i="7"/>
  <c r="A1643" i="7"/>
  <c r="A1844" i="9"/>
  <c r="B1845" i="9"/>
  <c r="A1579" i="13"/>
  <c r="B1580" i="13"/>
  <c r="C1663" i="13"/>
  <c r="B1645" i="7" l="1"/>
  <c r="A1644" i="7"/>
  <c r="A1845" i="9"/>
  <c r="B1846" i="9"/>
  <c r="C2215" i="7"/>
  <c r="D2216" i="7"/>
  <c r="A1580" i="13"/>
  <c r="B1581" i="13"/>
  <c r="C1664" i="13"/>
  <c r="A1846" i="9" l="1"/>
  <c r="B1847" i="9"/>
  <c r="C2216" i="7"/>
  <c r="D2217" i="7"/>
  <c r="B1646" i="7"/>
  <c r="A1645" i="7"/>
  <c r="A1581" i="13"/>
  <c r="B1582" i="13"/>
  <c r="C1665" i="13"/>
  <c r="D2218" i="7" l="1"/>
  <c r="C2217" i="7"/>
  <c r="A1847" i="9"/>
  <c r="B1848" i="9"/>
  <c r="A1646" i="7"/>
  <c r="B1647" i="7"/>
  <c r="B1583" i="13"/>
  <c r="A1582" i="13"/>
  <c r="C1666" i="13"/>
  <c r="B1849" i="9" l="1"/>
  <c r="A1848" i="9"/>
  <c r="B1648" i="7"/>
  <c r="A1647" i="7"/>
  <c r="C2218" i="7"/>
  <c r="D2219" i="7"/>
  <c r="B1584" i="13"/>
  <c r="A1583" i="13"/>
  <c r="C1667" i="13"/>
  <c r="A1648" i="7" l="1"/>
  <c r="B1649" i="7"/>
  <c r="C2219" i="7"/>
  <c r="D2220" i="7"/>
  <c r="B1850" i="9"/>
  <c r="A1849" i="9"/>
  <c r="B1585" i="13"/>
  <c r="A1584" i="13"/>
  <c r="C1668" i="13"/>
  <c r="C2220" i="7" l="1"/>
  <c r="D2221" i="7"/>
  <c r="A1649" i="7"/>
  <c r="B1650" i="7"/>
  <c r="A1850" i="9"/>
  <c r="B1851" i="9"/>
  <c r="B1586" i="13"/>
  <c r="A1585" i="13"/>
  <c r="C1669" i="13"/>
  <c r="B1651" i="7" l="1"/>
  <c r="A1650" i="7"/>
  <c r="A1851" i="9"/>
  <c r="B1852" i="9"/>
  <c r="D2222" i="7"/>
  <c r="C2221" i="7"/>
  <c r="A1586" i="13"/>
  <c r="B1587" i="13"/>
  <c r="C1670" i="13"/>
  <c r="B1853" i="9" l="1"/>
  <c r="A1852" i="9"/>
  <c r="D2223" i="7"/>
  <c r="C2222" i="7"/>
  <c r="A1651" i="7"/>
  <c r="B1652" i="7"/>
  <c r="B1588" i="13"/>
  <c r="A1587" i="13"/>
  <c r="C1671" i="13"/>
  <c r="D2224" i="7" l="1"/>
  <c r="C2223" i="7"/>
  <c r="B1653" i="7"/>
  <c r="A1652" i="7"/>
  <c r="B1854" i="9"/>
  <c r="A1853" i="9"/>
  <c r="A1588" i="13"/>
  <c r="B1589" i="13"/>
  <c r="C1672" i="13"/>
  <c r="A1653" i="7" l="1"/>
  <c r="B1654" i="7"/>
  <c r="A1854" i="9"/>
  <c r="B1855" i="9"/>
  <c r="C2224" i="7"/>
  <c r="D2225" i="7"/>
  <c r="A1589" i="13"/>
  <c r="B1590" i="13"/>
  <c r="C1673" i="13"/>
  <c r="B1856" i="9" l="1"/>
  <c r="A1855" i="9"/>
  <c r="C2225" i="7"/>
  <c r="D2226" i="7"/>
  <c r="B1655" i="7"/>
  <c r="A1654" i="7"/>
  <c r="B1591" i="13"/>
  <c r="A1590" i="13"/>
  <c r="C1674" i="13"/>
  <c r="C2226" i="7" l="1"/>
  <c r="D2227" i="7"/>
  <c r="B1656" i="7"/>
  <c r="A1655" i="7"/>
  <c r="B1857" i="9"/>
  <c r="A1856" i="9"/>
  <c r="A1591" i="13"/>
  <c r="B1592" i="13"/>
  <c r="C1675" i="13"/>
  <c r="B1657" i="7" l="1"/>
  <c r="A1656" i="7"/>
  <c r="D2228" i="7"/>
  <c r="C2227" i="7"/>
  <c r="A1857" i="9"/>
  <c r="B1858" i="9"/>
  <c r="B1593" i="13"/>
  <c r="A1592" i="13"/>
  <c r="C1676" i="13"/>
  <c r="D2229" i="7" l="1"/>
  <c r="C2228" i="7"/>
  <c r="A1858" i="9"/>
  <c r="B1859" i="9"/>
  <c r="B1658" i="7"/>
  <c r="A1657" i="7"/>
  <c r="A1593" i="13"/>
  <c r="B1594" i="13"/>
  <c r="C1677" i="13"/>
  <c r="A1859" i="9" l="1"/>
  <c r="B1860" i="9"/>
  <c r="B1659" i="7"/>
  <c r="A1658" i="7"/>
  <c r="D2230" i="7"/>
  <c r="C2229" i="7"/>
  <c r="B1595" i="13"/>
  <c r="A1594" i="13"/>
  <c r="C1678" i="13"/>
  <c r="B1660" i="7" l="1"/>
  <c r="A1659" i="7"/>
  <c r="B1861" i="9"/>
  <c r="A1860" i="9"/>
  <c r="C2230" i="7"/>
  <c r="D2231" i="7"/>
  <c r="A1595" i="13"/>
  <c r="B1596" i="13"/>
  <c r="C1679" i="13"/>
  <c r="B1862" i="9" l="1"/>
  <c r="A1861" i="9"/>
  <c r="D2232" i="7"/>
  <c r="C2231" i="7"/>
  <c r="B1661" i="7"/>
  <c r="A1660" i="7"/>
  <c r="A1596" i="13"/>
  <c r="B1597" i="13"/>
  <c r="C1680" i="13"/>
  <c r="C2232" i="7" l="1"/>
  <c r="D2233" i="7"/>
  <c r="A1661" i="7"/>
  <c r="B1662" i="7"/>
  <c r="B1863" i="9"/>
  <c r="A1862" i="9"/>
  <c r="A1597" i="13"/>
  <c r="B1598" i="13"/>
  <c r="C1681" i="13"/>
  <c r="B1663" i="7" l="1"/>
  <c r="A1662" i="7"/>
  <c r="D2234" i="7"/>
  <c r="C2233" i="7"/>
  <c r="A1863" i="9"/>
  <c r="B1864" i="9"/>
  <c r="A1598" i="13"/>
  <c r="B1599" i="13"/>
  <c r="C1682" i="13"/>
  <c r="D2235" i="7" l="1"/>
  <c r="C2234" i="7"/>
  <c r="A1864" i="9"/>
  <c r="B1865" i="9"/>
  <c r="B1664" i="7"/>
  <c r="A1663" i="7"/>
  <c r="B1600" i="13"/>
  <c r="A1599" i="13"/>
  <c r="C1683" i="13"/>
  <c r="B1866" i="9" l="1"/>
  <c r="A1865" i="9"/>
  <c r="A1664" i="7"/>
  <c r="B1665" i="7"/>
  <c r="D2236" i="7"/>
  <c r="C2235" i="7"/>
  <c r="A1600" i="13"/>
  <c r="B1601" i="13"/>
  <c r="C1684" i="13"/>
  <c r="A1665" i="7" l="1"/>
  <c r="B1666" i="7"/>
  <c r="C2236" i="7"/>
  <c r="D2237" i="7"/>
  <c r="A1866" i="9"/>
  <c r="B1867" i="9"/>
  <c r="A1601" i="13"/>
  <c r="B1602" i="13"/>
  <c r="C1685" i="13"/>
  <c r="C2237" i="7" l="1"/>
  <c r="D2238" i="7"/>
  <c r="B1868" i="9"/>
  <c r="A1867" i="9"/>
  <c r="B1667" i="7"/>
  <c r="A1666" i="7"/>
  <c r="A1602" i="13"/>
  <c r="B1603" i="13"/>
  <c r="C1686" i="13"/>
  <c r="A1868" i="9" l="1"/>
  <c r="B1869" i="9"/>
  <c r="C2238" i="7"/>
  <c r="D2239" i="7"/>
  <c r="A1667" i="7"/>
  <c r="B1668" i="7"/>
  <c r="B1604" i="13"/>
  <c r="A1603" i="13"/>
  <c r="C1687" i="13"/>
  <c r="D2240" i="7" l="1"/>
  <c r="C2239" i="7"/>
  <c r="B1669" i="7"/>
  <c r="A1668" i="7"/>
  <c r="A1869" i="9"/>
  <c r="B1870" i="9"/>
  <c r="A1604" i="13"/>
  <c r="B1605" i="13"/>
  <c r="C1688" i="13"/>
  <c r="B1670" i="7" l="1"/>
  <c r="A1669" i="7"/>
  <c r="A1870" i="9"/>
  <c r="B1871" i="9"/>
  <c r="C2240" i="7"/>
  <c r="D2241" i="7"/>
  <c r="A1605" i="13"/>
  <c r="B1606" i="13"/>
  <c r="C1689" i="13"/>
  <c r="B1872" i="9" l="1"/>
  <c r="A1871" i="9"/>
  <c r="D2242" i="7"/>
  <c r="C2241" i="7"/>
  <c r="A1670" i="7"/>
  <c r="B1671" i="7"/>
  <c r="A1606" i="13"/>
  <c r="B1607" i="13"/>
  <c r="C1690" i="13"/>
  <c r="C2242" i="7" l="1"/>
  <c r="D2243" i="7"/>
  <c r="B1672" i="7"/>
  <c r="A1671" i="7"/>
  <c r="A1872" i="9"/>
  <c r="B1873" i="9"/>
  <c r="B1608" i="13"/>
  <c r="A1607" i="13"/>
  <c r="C1691" i="13"/>
  <c r="B1673" i="7" l="1"/>
  <c r="A1672" i="7"/>
  <c r="A1873" i="9"/>
  <c r="B1874" i="9"/>
  <c r="D2244" i="7"/>
  <c r="C2243" i="7"/>
  <c r="A1608" i="13"/>
  <c r="B1609" i="13"/>
  <c r="C1692" i="13"/>
  <c r="A1874" i="9" l="1"/>
  <c r="B1875" i="9"/>
  <c r="C2244" i="7"/>
  <c r="D2245" i="7"/>
  <c r="B1674" i="7"/>
  <c r="A1673" i="7"/>
  <c r="A1609" i="13"/>
  <c r="B1610" i="13"/>
  <c r="C1693" i="13"/>
  <c r="D2246" i="7" l="1"/>
  <c r="C2245" i="7"/>
  <c r="A1875" i="9"/>
  <c r="B1876" i="9"/>
  <c r="A1674" i="7"/>
  <c r="B1675" i="7"/>
  <c r="A1610" i="13"/>
  <c r="B1611" i="13"/>
  <c r="C1694" i="13"/>
  <c r="B1877" i="9" l="1"/>
  <c r="A1876" i="9"/>
  <c r="A1675" i="7"/>
  <c r="B1676" i="7"/>
  <c r="D2247" i="7"/>
  <c r="C2246" i="7"/>
  <c r="B1612" i="13"/>
  <c r="A1611" i="13"/>
  <c r="C1695" i="13"/>
  <c r="B1677" i="7" l="1"/>
  <c r="A1676" i="7"/>
  <c r="C2247" i="7"/>
  <c r="D2248" i="7"/>
  <c r="B1878" i="9"/>
  <c r="A1877" i="9"/>
  <c r="B1613" i="13"/>
  <c r="A1612" i="13"/>
  <c r="C1696" i="13"/>
  <c r="D2249" i="7" l="1"/>
  <c r="C2248" i="7"/>
  <c r="A1878" i="9"/>
  <c r="B1879" i="9"/>
  <c r="B1678" i="7"/>
  <c r="A1677" i="7"/>
  <c r="A1613" i="13"/>
  <c r="B1614" i="13"/>
  <c r="C1697" i="13"/>
  <c r="B1880" i="9" l="1"/>
  <c r="A1879" i="9"/>
  <c r="A1678" i="7"/>
  <c r="B1679" i="7"/>
  <c r="C2249" i="7"/>
  <c r="D2250" i="7"/>
  <c r="B1615" i="13"/>
  <c r="A1614" i="13"/>
  <c r="C1698" i="13"/>
  <c r="A1679" i="7" l="1"/>
  <c r="B1680" i="7"/>
  <c r="C2250" i="7"/>
  <c r="D2251" i="7"/>
  <c r="B1881" i="9"/>
  <c r="A1880" i="9"/>
  <c r="A1615" i="13"/>
  <c r="B1616" i="13"/>
  <c r="C1699" i="13"/>
  <c r="D2252" i="7" l="1"/>
  <c r="C2251" i="7"/>
  <c r="B1681" i="7"/>
  <c r="A1680" i="7"/>
  <c r="B1882" i="9"/>
  <c r="A1881" i="9"/>
  <c r="A1616" i="13"/>
  <c r="B1617" i="13"/>
  <c r="C1700" i="13"/>
  <c r="B1682" i="7" l="1"/>
  <c r="A1681" i="7"/>
  <c r="B1883" i="9"/>
  <c r="A1882" i="9"/>
  <c r="D2253" i="7"/>
  <c r="C2252" i="7"/>
  <c r="A1617" i="13"/>
  <c r="B1618" i="13"/>
  <c r="C1701" i="13"/>
  <c r="A1883" i="9" l="1"/>
  <c r="B1884" i="9"/>
  <c r="D2254" i="7"/>
  <c r="C2253" i="7"/>
  <c r="A1682" i="7"/>
  <c r="B1683" i="7"/>
  <c r="B1619" i="13"/>
  <c r="A1618" i="13"/>
  <c r="C1702" i="13"/>
  <c r="C2254" i="7" l="1"/>
  <c r="D2255" i="7"/>
  <c r="B1684" i="7"/>
  <c r="A1683" i="7"/>
  <c r="A1884" i="9"/>
  <c r="B1885" i="9"/>
  <c r="B1620" i="13"/>
  <c r="A1619" i="13"/>
  <c r="C1703" i="13"/>
  <c r="A1684" i="7" l="1"/>
  <c r="B1685" i="7"/>
  <c r="A1885" i="9"/>
  <c r="B1886" i="9"/>
  <c r="C2255" i="7"/>
  <c r="D2256" i="7"/>
  <c r="A1620" i="13"/>
  <c r="B1621" i="13"/>
  <c r="C1704" i="13"/>
  <c r="B1887" i="9" l="1"/>
  <c r="A1886" i="9"/>
  <c r="C2256" i="7"/>
  <c r="D2257" i="7"/>
  <c r="A1685" i="7"/>
  <c r="B1686" i="7"/>
  <c r="B1622" i="13"/>
  <c r="A1621" i="13"/>
  <c r="C1705" i="13"/>
  <c r="D2258" i="7" l="1"/>
  <c r="C2257" i="7"/>
  <c r="A1686" i="7"/>
  <c r="B1687" i="7"/>
  <c r="A1887" i="9"/>
  <c r="B1888" i="9"/>
  <c r="A1622" i="13"/>
  <c r="B1623" i="13"/>
  <c r="C1706" i="13"/>
  <c r="B1688" i="7" l="1"/>
  <c r="A1687" i="7"/>
  <c r="A1888" i="9"/>
  <c r="B1889" i="9"/>
  <c r="D2259" i="7"/>
  <c r="C2258" i="7"/>
  <c r="B1624" i="13"/>
  <c r="A1623" i="13"/>
  <c r="C1707" i="13"/>
  <c r="A1889" i="9" l="1"/>
  <c r="B1890" i="9"/>
  <c r="C2259" i="7"/>
  <c r="D2260" i="7"/>
  <c r="A1688" i="7"/>
  <c r="B1689" i="7"/>
  <c r="A1624" i="13"/>
  <c r="B1625" i="13"/>
  <c r="C1708" i="13"/>
  <c r="D2261" i="7" l="1"/>
  <c r="C2260" i="7"/>
  <c r="A1689" i="7"/>
  <c r="B1690" i="7"/>
  <c r="A1890" i="9"/>
  <c r="B1891" i="9"/>
  <c r="A1625" i="13"/>
  <c r="B1626" i="13"/>
  <c r="C1709" i="13"/>
  <c r="A1690" i="7" l="1"/>
  <c r="B1691" i="7"/>
  <c r="A1891" i="9"/>
  <c r="B1892" i="9"/>
  <c r="C2261" i="7"/>
  <c r="D2262" i="7"/>
  <c r="B1627" i="13"/>
  <c r="A1626" i="13"/>
  <c r="C1710" i="13"/>
  <c r="A1892" i="9" l="1"/>
  <c r="B1893" i="9"/>
  <c r="C2262" i="7"/>
  <c r="D2263" i="7"/>
  <c r="B1692" i="7"/>
  <c r="A1691" i="7"/>
  <c r="B1628" i="13"/>
  <c r="A1627" i="13"/>
  <c r="C1711" i="13"/>
  <c r="D2264" i="7" l="1"/>
  <c r="C2263" i="7"/>
  <c r="B1894" i="9"/>
  <c r="A1893" i="9"/>
  <c r="B1693" i="7"/>
  <c r="A1692" i="7"/>
  <c r="A1628" i="13"/>
  <c r="B1629" i="13"/>
  <c r="C1712" i="13"/>
  <c r="B1895" i="9" l="1"/>
  <c r="A1894" i="9"/>
  <c r="A1693" i="7"/>
  <c r="B1694" i="7"/>
  <c r="C2264" i="7"/>
  <c r="D2265" i="7"/>
  <c r="B1630" i="13"/>
  <c r="A1629" i="13"/>
  <c r="C1713" i="13"/>
  <c r="A1694" i="7" l="1"/>
  <c r="B1695" i="7"/>
  <c r="D2266" i="7"/>
  <c r="C2265" i="7"/>
  <c r="B1896" i="9"/>
  <c r="A1895" i="9"/>
  <c r="A1630" i="13"/>
  <c r="B1631" i="13"/>
  <c r="C1714" i="13"/>
  <c r="D2267" i="7" l="1"/>
  <c r="C2266" i="7"/>
  <c r="A1695" i="7"/>
  <c r="B1696" i="7"/>
  <c r="B1897" i="9"/>
  <c r="A1896" i="9"/>
  <c r="A1631" i="13"/>
  <c r="B1632" i="13"/>
  <c r="C1715" i="13"/>
  <c r="B1697" i="7" l="1"/>
  <c r="A1696" i="7"/>
  <c r="A1897" i="9"/>
  <c r="B1898" i="9"/>
  <c r="C2267" i="7"/>
  <c r="D2268" i="7"/>
  <c r="A1632" i="13"/>
  <c r="B1633" i="13"/>
  <c r="C1716" i="13"/>
  <c r="B1899" i="9" l="1"/>
  <c r="A1898" i="9"/>
  <c r="D2269" i="7"/>
  <c r="C2268" i="7"/>
  <c r="B1698" i="7"/>
  <c r="A1697" i="7"/>
  <c r="A1633" i="13"/>
  <c r="B1634" i="13"/>
  <c r="C1717" i="13"/>
  <c r="D2270" i="7" l="1"/>
  <c r="C2269" i="7"/>
  <c r="B1699" i="7"/>
  <c r="A1698" i="7"/>
  <c r="A1899" i="9"/>
  <c r="B1900" i="9"/>
  <c r="A1634" i="13"/>
  <c r="B1635" i="13"/>
  <c r="C1718" i="13"/>
  <c r="B1700" i="7" l="1"/>
  <c r="A1699" i="7"/>
  <c r="B1901" i="9"/>
  <c r="A1900" i="9"/>
  <c r="D2271" i="7"/>
  <c r="C2270" i="7"/>
  <c r="B1636" i="13"/>
  <c r="A1635" i="13"/>
  <c r="C1719" i="13"/>
  <c r="B1902" i="9" l="1"/>
  <c r="A1901" i="9"/>
  <c r="C2271" i="7"/>
  <c r="D2272" i="7"/>
  <c r="B1701" i="7"/>
  <c r="A1700" i="7"/>
  <c r="B1637" i="13"/>
  <c r="A1636" i="13"/>
  <c r="C1720" i="13"/>
  <c r="C2272" i="7" l="1"/>
  <c r="D2273" i="7"/>
  <c r="A1701" i="7"/>
  <c r="B1702" i="7"/>
  <c r="A1902" i="9"/>
  <c r="B1903" i="9"/>
  <c r="B1638" i="13"/>
  <c r="A1637" i="13"/>
  <c r="C1721" i="13"/>
  <c r="A1702" i="7" l="1"/>
  <c r="B1703" i="7"/>
  <c r="B1904" i="9"/>
  <c r="A1903" i="9"/>
  <c r="D2274" i="7"/>
  <c r="C2273" i="7"/>
  <c r="A1638" i="13"/>
  <c r="B1639" i="13"/>
  <c r="C1722" i="13"/>
  <c r="A1904" i="9" l="1"/>
  <c r="B1905" i="9"/>
  <c r="A1703" i="7"/>
  <c r="B1704" i="7"/>
  <c r="C2274" i="7"/>
  <c r="D2275" i="7"/>
  <c r="B1640" i="13"/>
  <c r="A1639" i="13"/>
  <c r="C1723" i="13"/>
  <c r="A1704" i="7" l="1"/>
  <c r="B1705" i="7"/>
  <c r="D2276" i="7"/>
  <c r="C2275" i="7"/>
  <c r="B1906" i="9"/>
  <c r="A1905" i="9"/>
  <c r="B1641" i="13"/>
  <c r="A1640" i="13"/>
  <c r="C1724" i="13"/>
  <c r="D2277" i="7" l="1"/>
  <c r="C2276" i="7"/>
  <c r="B1706" i="7"/>
  <c r="A1705" i="7"/>
  <c r="A1906" i="9"/>
  <c r="B1907" i="9"/>
  <c r="A1641" i="13"/>
  <c r="B1642" i="13"/>
  <c r="C1725" i="13"/>
  <c r="A1706" i="7" l="1"/>
  <c r="B1707" i="7"/>
  <c r="A1907" i="9"/>
  <c r="B1908" i="9"/>
  <c r="C2277" i="7"/>
  <c r="D2278" i="7"/>
  <c r="B1643" i="13"/>
  <c r="A1642" i="13"/>
  <c r="C1726" i="13"/>
  <c r="A1908" i="9" l="1"/>
  <c r="B1909" i="9"/>
  <c r="D2279" i="7"/>
  <c r="C2278" i="7"/>
  <c r="A1707" i="7"/>
  <c r="B1708" i="7"/>
  <c r="A1643" i="13"/>
  <c r="B1644" i="13"/>
  <c r="C1727" i="13"/>
  <c r="D2280" i="7" l="1"/>
  <c r="C2279" i="7"/>
  <c r="A1708" i="7"/>
  <c r="B1709" i="7"/>
  <c r="B1910" i="9"/>
  <c r="A1909" i="9"/>
  <c r="A1644" i="13"/>
  <c r="B1645" i="13"/>
  <c r="C1728" i="13"/>
  <c r="B1710" i="7" l="1"/>
  <c r="A1709" i="7"/>
  <c r="B1911" i="9"/>
  <c r="A1910" i="9"/>
  <c r="D2281" i="7"/>
  <c r="C2280" i="7"/>
  <c r="A1645" i="13"/>
  <c r="B1646" i="13"/>
  <c r="C1729" i="13"/>
  <c r="A1911" i="9" l="1"/>
  <c r="B1912" i="9"/>
  <c r="D2282" i="7"/>
  <c r="C2281" i="7"/>
  <c r="B1711" i="7"/>
  <c r="A1710" i="7"/>
  <c r="B1647" i="13"/>
  <c r="A1646" i="13"/>
  <c r="C1730" i="13"/>
  <c r="C2282" i="7" l="1"/>
  <c r="D2283" i="7"/>
  <c r="A1912" i="9"/>
  <c r="B1913" i="9"/>
  <c r="A1711" i="7"/>
  <c r="B1712" i="7"/>
  <c r="A1647" i="13"/>
  <c r="B1648" i="13"/>
  <c r="C1731" i="13"/>
  <c r="A1913" i="9" l="1"/>
  <c r="B1914" i="9"/>
  <c r="B1713" i="7"/>
  <c r="A1712" i="7"/>
  <c r="C2283" i="7"/>
  <c r="D2284" i="7"/>
  <c r="A1648" i="13"/>
  <c r="B1649" i="13"/>
  <c r="C1732" i="13"/>
  <c r="A1713" i="7" l="1"/>
  <c r="B1714" i="7"/>
  <c r="D2285" i="7"/>
  <c r="C2284" i="7"/>
  <c r="A1914" i="9"/>
  <c r="B1915" i="9"/>
  <c r="B1650" i="13"/>
  <c r="A1649" i="13"/>
  <c r="C1733" i="13"/>
  <c r="C2285" i="7" l="1"/>
  <c r="D2286" i="7"/>
  <c r="B1916" i="9"/>
  <c r="A1915" i="9"/>
  <c r="B1715" i="7"/>
  <c r="A1714" i="7"/>
  <c r="A1650" i="13"/>
  <c r="B1651" i="13"/>
  <c r="C1734" i="13"/>
  <c r="A1916" i="9" l="1"/>
  <c r="B1917" i="9"/>
  <c r="D2287" i="7"/>
  <c r="C2286" i="7"/>
  <c r="B1716" i="7"/>
  <c r="A1715" i="7"/>
  <c r="A1651" i="13"/>
  <c r="B1652" i="13"/>
  <c r="C1735" i="13"/>
  <c r="D2288" i="7" l="1"/>
  <c r="C2287" i="7"/>
  <c r="B1918" i="9"/>
  <c r="A1917" i="9"/>
  <c r="A1716" i="7"/>
  <c r="B1717" i="7"/>
  <c r="B1653" i="13"/>
  <c r="A1652" i="13"/>
  <c r="C1736" i="13"/>
  <c r="B1919" i="9" l="1"/>
  <c r="A1918" i="9"/>
  <c r="B1718" i="7"/>
  <c r="A1717" i="7"/>
  <c r="C2288" i="7"/>
  <c r="D2289" i="7"/>
  <c r="B1654" i="13"/>
  <c r="A1653" i="13"/>
  <c r="C1737" i="13"/>
  <c r="B1719" i="7" l="1"/>
  <c r="A1718" i="7"/>
  <c r="D2290" i="7"/>
  <c r="C2289" i="7"/>
  <c r="B1920" i="9"/>
  <c r="A1919" i="9"/>
  <c r="A1654" i="13"/>
  <c r="B1655" i="13"/>
  <c r="C1738" i="13"/>
  <c r="C2290" i="7" l="1"/>
  <c r="D2291" i="7"/>
  <c r="A1920" i="9"/>
  <c r="B1921" i="9"/>
  <c r="B1720" i="7"/>
  <c r="A1719" i="7"/>
  <c r="A1655" i="13"/>
  <c r="B1656" i="13"/>
  <c r="C1739" i="13"/>
  <c r="A1921" i="9" l="1"/>
  <c r="B1922" i="9"/>
  <c r="C2291" i="7"/>
  <c r="D2292" i="7"/>
  <c r="B1721" i="7"/>
  <c r="A1720" i="7"/>
  <c r="A1656" i="13"/>
  <c r="B1657" i="13"/>
  <c r="C1740" i="13"/>
  <c r="D2293" i="7" l="1"/>
  <c r="C2292" i="7"/>
  <c r="B1923" i="9"/>
  <c r="A1922" i="9"/>
  <c r="B1722" i="7"/>
  <c r="A1721" i="7"/>
  <c r="B1658" i="13"/>
  <c r="A1657" i="13"/>
  <c r="C1741" i="13"/>
  <c r="B1924" i="9" l="1"/>
  <c r="A1923" i="9"/>
  <c r="B1723" i="7"/>
  <c r="A1722" i="7"/>
  <c r="C2293" i="7"/>
  <c r="D2294" i="7"/>
  <c r="A1658" i="13"/>
  <c r="B1659" i="13"/>
  <c r="C1742" i="13"/>
  <c r="A1723" i="7" l="1"/>
  <c r="B1724" i="7"/>
  <c r="C2294" i="7"/>
  <c r="D2295" i="7"/>
  <c r="B1925" i="9"/>
  <c r="A1924" i="9"/>
  <c r="B1660" i="13"/>
  <c r="A1659" i="13"/>
  <c r="C1743" i="13"/>
  <c r="C2295" i="7" l="1"/>
  <c r="D2296" i="7"/>
  <c r="B1725" i="7"/>
  <c r="A1724" i="7"/>
  <c r="A1925" i="9"/>
  <c r="B1926" i="9"/>
  <c r="B1661" i="13"/>
  <c r="A1660" i="13"/>
  <c r="C1744" i="13"/>
  <c r="A1725" i="7" l="1"/>
  <c r="B1726" i="7"/>
  <c r="B1927" i="9"/>
  <c r="A1926" i="9"/>
  <c r="C2296" i="7"/>
  <c r="D2297" i="7"/>
  <c r="A1661" i="13"/>
  <c r="B1662" i="13"/>
  <c r="C1745" i="13"/>
  <c r="B1928" i="9" l="1"/>
  <c r="A1927" i="9"/>
  <c r="D2298" i="7"/>
  <c r="C2297" i="7"/>
  <c r="B1727" i="7"/>
  <c r="A1726" i="7"/>
  <c r="A1662" i="13"/>
  <c r="B1663" i="13"/>
  <c r="C1746" i="13"/>
  <c r="C2298" i="7" l="1"/>
  <c r="D2299" i="7"/>
  <c r="B1728" i="7"/>
  <c r="A1727" i="7"/>
  <c r="A1928" i="9"/>
  <c r="B1929" i="9"/>
  <c r="A1663" i="13"/>
  <c r="B1664" i="13"/>
  <c r="C1747" i="13"/>
  <c r="B1729" i="7" l="1"/>
  <c r="A1728" i="7"/>
  <c r="A1929" i="9"/>
  <c r="B1930" i="9"/>
  <c r="D2300" i="7"/>
  <c r="C2299" i="7"/>
  <c r="B1665" i="13"/>
  <c r="A1664" i="13"/>
  <c r="C1748" i="13"/>
  <c r="B1931" i="9" l="1"/>
  <c r="A1930" i="9"/>
  <c r="C2300" i="7"/>
  <c r="D2301" i="7"/>
  <c r="B1730" i="7"/>
  <c r="A1729" i="7"/>
  <c r="B1666" i="13"/>
  <c r="A1665" i="13"/>
  <c r="C1749" i="13"/>
  <c r="D2302" i="7" l="1"/>
  <c r="C2301" i="7"/>
  <c r="A1730" i="7"/>
  <c r="B1731" i="7"/>
  <c r="A1931" i="9"/>
  <c r="B1932" i="9"/>
  <c r="A1666" i="13"/>
  <c r="B1667" i="13"/>
  <c r="C1750" i="13"/>
  <c r="B1732" i="7" l="1"/>
  <c r="A1731" i="7"/>
  <c r="A1932" i="9"/>
  <c r="B1933" i="9"/>
  <c r="C2302" i="7"/>
  <c r="D2303" i="7"/>
  <c r="B1668" i="13"/>
  <c r="A1667" i="13"/>
  <c r="C1751" i="13"/>
  <c r="A1933" i="9" l="1"/>
  <c r="B1934" i="9"/>
  <c r="C2303" i="7"/>
  <c r="D2304" i="7"/>
  <c r="B1733" i="7"/>
  <c r="A1732" i="7"/>
  <c r="B1669" i="13"/>
  <c r="A1668" i="13"/>
  <c r="C1752" i="13"/>
  <c r="C2304" i="7" l="1"/>
  <c r="D2305" i="7"/>
  <c r="A1934" i="9"/>
  <c r="B1935" i="9"/>
  <c r="B1734" i="7"/>
  <c r="A1733" i="7"/>
  <c r="B1670" i="13"/>
  <c r="A1669" i="13"/>
  <c r="C1753" i="13"/>
  <c r="A1935" i="9" l="1"/>
  <c r="B1936" i="9"/>
  <c r="C2305" i="7"/>
  <c r="D2306" i="7"/>
  <c r="B1735" i="7"/>
  <c r="A1734" i="7"/>
  <c r="B1671" i="13"/>
  <c r="A1670" i="13"/>
  <c r="C1754" i="13"/>
  <c r="D2307" i="7" l="1"/>
  <c r="C2306" i="7"/>
  <c r="B1937" i="9"/>
  <c r="A1936" i="9"/>
  <c r="B1736" i="7"/>
  <c r="A1735" i="7"/>
  <c r="A1671" i="13"/>
  <c r="B1672" i="13"/>
  <c r="C1755" i="13"/>
  <c r="B1938" i="9" l="1"/>
  <c r="A1937" i="9"/>
  <c r="B1737" i="7"/>
  <c r="A1736" i="7"/>
  <c r="C2307" i="7"/>
  <c r="D2308" i="7"/>
  <c r="A1672" i="13"/>
  <c r="B1673" i="13"/>
  <c r="C1756" i="13"/>
  <c r="B1738" i="7" l="1"/>
  <c r="A1737" i="7"/>
  <c r="C2308" i="7"/>
  <c r="D2309" i="7"/>
  <c r="A1938" i="9"/>
  <c r="B1939" i="9"/>
  <c r="A1673" i="13"/>
  <c r="B1674" i="13"/>
  <c r="C1757" i="13"/>
  <c r="C2309" i="7" l="1"/>
  <c r="D2310" i="7"/>
  <c r="A1939" i="9"/>
  <c r="B1940" i="9"/>
  <c r="A1738" i="7"/>
  <c r="B1739" i="7"/>
  <c r="A1674" i="13"/>
  <c r="B1675" i="13"/>
  <c r="C1758" i="13"/>
  <c r="A1940" i="9" l="1"/>
  <c r="B1941" i="9"/>
  <c r="A1739" i="7"/>
  <c r="B1740" i="7"/>
  <c r="C2310" i="7"/>
  <c r="D2311" i="7"/>
  <c r="A1675" i="13"/>
  <c r="B1676" i="13"/>
  <c r="C1759" i="13"/>
  <c r="B1741" i="7" l="1"/>
  <c r="A1740" i="7"/>
  <c r="C2311" i="7"/>
  <c r="D2312" i="7"/>
  <c r="A1941" i="9"/>
  <c r="B1942" i="9"/>
  <c r="A1676" i="13"/>
  <c r="B1677" i="13"/>
  <c r="C1760" i="13"/>
  <c r="D2313" i="7" l="1"/>
  <c r="C2312" i="7"/>
  <c r="A1942" i="9"/>
  <c r="B1943" i="9"/>
  <c r="B1742" i="7"/>
  <c r="A1741" i="7"/>
  <c r="A1677" i="13"/>
  <c r="B1678" i="13"/>
  <c r="C1761" i="13"/>
  <c r="B1944" i="9" l="1"/>
  <c r="A1943" i="9"/>
  <c r="A1742" i="7"/>
  <c r="B1743" i="7"/>
  <c r="C2313" i="7"/>
  <c r="D2314" i="7"/>
  <c r="A1678" i="13"/>
  <c r="B1679" i="13"/>
  <c r="C1762" i="13"/>
  <c r="B1744" i="7" l="1"/>
  <c r="A1743" i="7"/>
  <c r="D2315" i="7"/>
  <c r="C2314" i="7"/>
  <c r="A1944" i="9"/>
  <c r="B1945" i="9"/>
  <c r="B1680" i="13"/>
  <c r="A1679" i="13"/>
  <c r="C1763" i="13"/>
  <c r="C2315" i="7" l="1"/>
  <c r="D2316" i="7"/>
  <c r="B1946" i="9"/>
  <c r="A1945" i="9"/>
  <c r="B1745" i="7"/>
  <c r="A1744" i="7"/>
  <c r="A1680" i="13"/>
  <c r="B1681" i="13"/>
  <c r="C1764" i="13"/>
  <c r="A1946" i="9" l="1"/>
  <c r="B1947" i="9"/>
  <c r="D2317" i="7"/>
  <c r="C2316" i="7"/>
  <c r="B1746" i="7"/>
  <c r="A1745" i="7"/>
  <c r="A1681" i="13"/>
  <c r="B1682" i="13"/>
  <c r="C1765" i="13"/>
  <c r="C2317" i="7" l="1"/>
  <c r="D2318" i="7"/>
  <c r="A1947" i="9"/>
  <c r="B1948" i="9"/>
  <c r="B1747" i="7"/>
  <c r="A1746" i="7"/>
  <c r="B1683" i="13"/>
  <c r="A1682" i="13"/>
  <c r="C1766" i="13"/>
  <c r="B1949" i="9" l="1"/>
  <c r="A1948" i="9"/>
  <c r="C2318" i="7"/>
  <c r="D2319" i="7"/>
  <c r="A1747" i="7"/>
  <c r="B1748" i="7"/>
  <c r="B1684" i="13"/>
  <c r="A1683" i="13"/>
  <c r="C1767" i="13"/>
  <c r="C2319" i="7" l="1"/>
  <c r="D2320" i="7"/>
  <c r="B1749" i="7"/>
  <c r="A1748" i="7"/>
  <c r="B1950" i="9"/>
  <c r="A1949" i="9"/>
  <c r="B1685" i="13"/>
  <c r="A1684" i="13"/>
  <c r="C1768" i="13"/>
  <c r="A1749" i="7" l="1"/>
  <c r="B1750" i="7"/>
  <c r="D2321" i="7"/>
  <c r="C2320" i="7"/>
  <c r="A1950" i="9"/>
  <c r="B1951" i="9"/>
  <c r="A1685" i="13"/>
  <c r="B1686" i="13"/>
  <c r="C1769" i="13"/>
  <c r="C2321" i="7" l="1"/>
  <c r="D2322" i="7"/>
  <c r="A1951" i="9"/>
  <c r="B1952" i="9"/>
  <c r="B1751" i="7"/>
  <c r="A1750" i="7"/>
  <c r="B1687" i="13"/>
  <c r="A1686" i="13"/>
  <c r="C1770" i="13"/>
  <c r="B1953" i="9" l="1"/>
  <c r="A1952" i="9"/>
  <c r="D2323" i="7"/>
  <c r="C2322" i="7"/>
  <c r="B1752" i="7"/>
  <c r="A1751" i="7"/>
  <c r="A1687" i="13"/>
  <c r="B1688" i="13"/>
  <c r="C1771" i="13"/>
  <c r="C2323" i="7" l="1"/>
  <c r="D2324" i="7"/>
  <c r="A1752" i="7"/>
  <c r="B1753" i="7"/>
  <c r="B1954" i="9"/>
  <c r="A1953" i="9"/>
  <c r="B1689" i="13"/>
  <c r="A1688" i="13"/>
  <c r="C1772" i="13"/>
  <c r="A1753" i="7" l="1"/>
  <c r="B1754" i="7"/>
  <c r="D2325" i="7"/>
  <c r="C2324" i="7"/>
  <c r="B1955" i="9"/>
  <c r="A1954" i="9"/>
  <c r="A1689" i="13"/>
  <c r="B1690" i="13"/>
  <c r="C1773" i="13"/>
  <c r="D2326" i="7" l="1"/>
  <c r="C2325" i="7"/>
  <c r="A1754" i="7"/>
  <c r="B1755" i="7"/>
  <c r="A1955" i="9"/>
  <c r="B1956" i="9"/>
  <c r="B1691" i="13"/>
  <c r="A1690" i="13"/>
  <c r="C1774" i="13"/>
  <c r="A1755" i="7" l="1"/>
  <c r="B1756" i="7"/>
  <c r="B1957" i="9"/>
  <c r="A1956" i="9"/>
  <c r="D2327" i="7"/>
  <c r="C2326" i="7"/>
  <c r="B1692" i="13"/>
  <c r="A1691" i="13"/>
  <c r="C1775" i="13"/>
  <c r="A1957" i="9" l="1"/>
  <c r="B1958" i="9"/>
  <c r="A1756" i="7"/>
  <c r="B1757" i="7"/>
  <c r="D2328" i="7"/>
  <c r="C2327" i="7"/>
  <c r="B1693" i="13"/>
  <c r="A1692" i="13"/>
  <c r="C1776" i="13"/>
  <c r="B1758" i="7" l="1"/>
  <c r="A1757" i="7"/>
  <c r="A1958" i="9"/>
  <c r="B1959" i="9"/>
  <c r="D2329" i="7"/>
  <c r="C2328" i="7"/>
  <c r="A1693" i="13"/>
  <c r="B1694" i="13"/>
  <c r="C1777" i="13"/>
  <c r="A1959" i="9" l="1"/>
  <c r="B1960" i="9"/>
  <c r="C2329" i="7"/>
  <c r="D2330" i="7"/>
  <c r="A1758" i="7"/>
  <c r="B1759" i="7"/>
  <c r="A1694" i="13"/>
  <c r="B1695" i="13"/>
  <c r="C1778" i="13"/>
  <c r="D2331" i="7" l="1"/>
  <c r="C2330" i="7"/>
  <c r="B1760" i="7"/>
  <c r="A1759" i="7"/>
  <c r="B1961" i="9"/>
  <c r="A1960" i="9"/>
  <c r="A1695" i="13"/>
  <c r="B1696" i="13"/>
  <c r="C1779" i="13"/>
  <c r="A1760" i="7" l="1"/>
  <c r="B1761" i="7"/>
  <c r="A1961" i="9"/>
  <c r="B1962" i="9"/>
  <c r="D2332" i="7"/>
  <c r="C2331" i="7"/>
  <c r="A1696" i="13"/>
  <c r="B1697" i="13"/>
  <c r="C1780" i="13"/>
  <c r="B1963" i="9" l="1"/>
  <c r="A1962" i="9"/>
  <c r="B1762" i="7"/>
  <c r="A1761" i="7"/>
  <c r="D2333" i="7"/>
  <c r="C2332" i="7"/>
  <c r="A1697" i="13"/>
  <c r="B1698" i="13"/>
  <c r="C1781" i="13"/>
  <c r="B1763" i="7" l="1"/>
  <c r="A1762" i="7"/>
  <c r="C2333" i="7"/>
  <c r="D2334" i="7"/>
  <c r="A1963" i="9"/>
  <c r="B1964" i="9"/>
  <c r="A1698" i="13"/>
  <c r="B1699" i="13"/>
  <c r="C1782" i="13"/>
  <c r="D2335" i="7" l="1"/>
  <c r="C2334" i="7"/>
  <c r="B1965" i="9"/>
  <c r="A1964" i="9"/>
  <c r="B1764" i="7"/>
  <c r="A1763" i="7"/>
  <c r="A1699" i="13"/>
  <c r="B1700" i="13"/>
  <c r="C1783" i="13"/>
  <c r="B1966" i="9" l="1"/>
  <c r="A1965" i="9"/>
  <c r="B1765" i="7"/>
  <c r="A1764" i="7"/>
  <c r="D2336" i="7"/>
  <c r="C2335" i="7"/>
  <c r="A1700" i="13"/>
  <c r="B1701" i="13"/>
  <c r="C1784" i="13"/>
  <c r="B1766" i="7" l="1"/>
  <c r="A1765" i="7"/>
  <c r="D2337" i="7"/>
  <c r="C2336" i="7"/>
  <c r="A1966" i="9"/>
  <c r="B1967" i="9"/>
  <c r="B1702" i="13"/>
  <c r="A1701" i="13"/>
  <c r="C1785" i="13"/>
  <c r="C2337" i="7" l="1"/>
  <c r="D2338" i="7"/>
  <c r="B1968" i="9"/>
  <c r="A1967" i="9"/>
  <c r="A1766" i="7"/>
  <c r="B1767" i="7"/>
  <c r="A1702" i="13"/>
  <c r="B1703" i="13"/>
  <c r="C1786" i="13"/>
  <c r="B1969" i="9" l="1"/>
  <c r="A1968" i="9"/>
  <c r="A1767" i="7"/>
  <c r="B1768" i="7"/>
  <c r="D2339" i="7"/>
  <c r="C2338" i="7"/>
  <c r="B1704" i="13"/>
  <c r="A1703" i="13"/>
  <c r="C1787" i="13"/>
  <c r="B1769" i="7" l="1"/>
  <c r="A1768" i="7"/>
  <c r="D2340" i="7"/>
  <c r="C2339" i="7"/>
  <c r="B1970" i="9"/>
  <c r="A1969" i="9"/>
  <c r="A1704" i="13"/>
  <c r="B1705" i="13"/>
  <c r="C1788" i="13"/>
  <c r="D2341" i="7" l="1"/>
  <c r="C2340" i="7"/>
  <c r="A1970" i="9"/>
  <c r="B1971" i="9"/>
  <c r="B1770" i="7"/>
  <c r="A1769" i="7"/>
  <c r="A1705" i="13"/>
  <c r="B1706" i="13"/>
  <c r="C1789" i="13"/>
  <c r="A1971" i="9" l="1"/>
  <c r="B1972" i="9"/>
  <c r="A1770" i="7"/>
  <c r="B1771" i="7"/>
  <c r="D2342" i="7"/>
  <c r="C2341" i="7"/>
  <c r="B1707" i="13"/>
  <c r="A1706" i="13"/>
  <c r="C1790" i="13"/>
  <c r="B1772" i="7" l="1"/>
  <c r="A1771" i="7"/>
  <c r="B1973" i="9"/>
  <c r="A1972" i="9"/>
  <c r="D2343" i="7"/>
  <c r="C2342" i="7"/>
  <c r="A1707" i="13"/>
  <c r="B1708" i="13"/>
  <c r="C1791" i="13"/>
  <c r="B1974" i="9" l="1"/>
  <c r="A1973" i="9"/>
  <c r="D2344" i="7"/>
  <c r="C2343" i="7"/>
  <c r="B1773" i="7"/>
  <c r="A1772" i="7"/>
  <c r="A1708" i="13"/>
  <c r="B1709" i="13"/>
  <c r="C1792" i="13"/>
  <c r="D2345" i="7" l="1"/>
  <c r="C2344" i="7"/>
  <c r="A1773" i="7"/>
  <c r="B1774" i="7"/>
  <c r="B1975" i="9"/>
  <c r="A1974" i="9"/>
  <c r="B1710" i="13"/>
  <c r="A1709" i="13"/>
  <c r="C1793" i="13"/>
  <c r="A1774" i="7" l="1"/>
  <c r="B1775" i="7"/>
  <c r="A1975" i="9"/>
  <c r="B1976" i="9"/>
  <c r="C2345" i="7"/>
  <c r="D2346" i="7"/>
  <c r="B1711" i="13"/>
  <c r="A1710" i="13"/>
  <c r="C1794" i="13"/>
  <c r="B1977" i="9" l="1"/>
  <c r="A1976" i="9"/>
  <c r="D2347" i="7"/>
  <c r="C2346" i="7"/>
  <c r="B1776" i="7"/>
  <c r="A1775" i="7"/>
  <c r="A1711" i="13"/>
  <c r="B1712" i="13"/>
  <c r="C1795" i="13"/>
  <c r="D2348" i="7" l="1"/>
  <c r="C2347" i="7"/>
  <c r="B1777" i="7"/>
  <c r="A1776" i="7"/>
  <c r="B1978" i="9"/>
  <c r="A1977" i="9"/>
  <c r="A1712" i="13"/>
  <c r="B1713" i="13"/>
  <c r="C1796" i="13"/>
  <c r="A1777" i="7" l="1"/>
  <c r="B1778" i="7"/>
  <c r="A1978" i="9"/>
  <c r="B1979" i="9"/>
  <c r="C2348" i="7"/>
  <c r="D2349" i="7"/>
  <c r="B1714" i="13"/>
  <c r="A1713" i="13"/>
  <c r="C1797" i="13"/>
  <c r="A1979" i="9" l="1"/>
  <c r="B1980" i="9"/>
  <c r="D2350" i="7"/>
  <c r="C2349" i="7"/>
  <c r="A1778" i="7"/>
  <c r="B1779" i="7"/>
  <c r="B1715" i="13"/>
  <c r="A1714" i="13"/>
  <c r="C1798" i="13"/>
  <c r="D2351" i="7" l="1"/>
  <c r="C2350" i="7"/>
  <c r="B1780" i="7"/>
  <c r="A1779" i="7"/>
  <c r="B1981" i="9"/>
  <c r="A1980" i="9"/>
  <c r="B1716" i="13"/>
  <c r="A1715" i="13"/>
  <c r="C1799" i="13"/>
  <c r="B1781" i="7" l="1"/>
  <c r="A1780" i="7"/>
  <c r="A1981" i="9"/>
  <c r="B1982" i="9"/>
  <c r="C2351" i="7"/>
  <c r="D2352" i="7"/>
  <c r="B1717" i="13"/>
  <c r="A1716" i="13"/>
  <c r="C1800" i="13"/>
  <c r="B1983" i="9" l="1"/>
  <c r="A1982" i="9"/>
  <c r="D2353" i="7"/>
  <c r="C2352" i="7"/>
  <c r="A1781" i="7"/>
  <c r="B1782" i="7"/>
  <c r="B1718" i="13"/>
  <c r="A1717" i="13"/>
  <c r="C1801" i="13"/>
  <c r="D2354" i="7" l="1"/>
  <c r="C2353" i="7"/>
  <c r="B1783" i="7"/>
  <c r="A1782" i="7"/>
  <c r="A1983" i="9"/>
  <c r="B1984" i="9"/>
  <c r="B1719" i="13"/>
  <c r="A1718" i="13"/>
  <c r="C1802" i="13"/>
  <c r="A1783" i="7" l="1"/>
  <c r="B1784" i="7"/>
  <c r="B1985" i="9"/>
  <c r="A1984" i="9"/>
  <c r="D2355" i="7"/>
  <c r="C2354" i="7"/>
  <c r="A1719" i="13"/>
  <c r="B1720" i="13"/>
  <c r="C1803" i="13"/>
  <c r="B1986" i="9" l="1"/>
  <c r="A1985" i="9"/>
  <c r="B1785" i="7"/>
  <c r="A1784" i="7"/>
  <c r="D2356" i="7"/>
  <c r="C2355" i="7"/>
  <c r="A1720" i="13"/>
  <c r="B1721" i="13"/>
  <c r="C1804" i="13"/>
  <c r="B1786" i="7" l="1"/>
  <c r="A1785" i="7"/>
  <c r="D2357" i="7"/>
  <c r="C2356" i="7"/>
  <c r="A1986" i="9"/>
  <c r="B1987" i="9"/>
  <c r="A1721" i="13"/>
  <c r="B1722" i="13"/>
  <c r="C1805" i="13"/>
  <c r="D2358" i="7" l="1"/>
  <c r="C2357" i="7"/>
  <c r="A1987" i="9"/>
  <c r="B1988" i="9"/>
  <c r="A1786" i="7"/>
  <c r="B1787" i="7"/>
  <c r="B1723" i="13"/>
  <c r="A1722" i="13"/>
  <c r="C1806" i="13"/>
  <c r="B1989" i="9" l="1"/>
  <c r="A1988" i="9"/>
  <c r="B1788" i="7"/>
  <c r="A1787" i="7"/>
  <c r="D2359" i="7"/>
  <c r="C2358" i="7"/>
  <c r="B1724" i="13"/>
  <c r="A1723" i="13"/>
  <c r="C1807" i="13"/>
  <c r="A1788" i="7" l="1"/>
  <c r="B1789" i="7"/>
  <c r="D2360" i="7"/>
  <c r="C2359" i="7"/>
  <c r="B1990" i="9"/>
  <c r="A1989" i="9"/>
  <c r="B1725" i="13"/>
  <c r="A1724" i="13"/>
  <c r="C1808" i="13"/>
  <c r="C2360" i="7" l="1"/>
  <c r="D2361" i="7"/>
  <c r="A1789" i="7"/>
  <c r="B1790" i="7"/>
  <c r="A1990" i="9"/>
  <c r="B1991" i="9"/>
  <c r="A1725" i="13"/>
  <c r="B1726" i="13"/>
  <c r="C1809" i="13"/>
  <c r="A1790" i="7" l="1"/>
  <c r="B1791" i="7"/>
  <c r="A1991" i="9"/>
  <c r="B1992" i="9"/>
  <c r="D2362" i="7"/>
  <c r="C2361" i="7"/>
  <c r="A1726" i="13"/>
  <c r="B1727" i="13"/>
  <c r="C1810" i="13"/>
  <c r="A1992" i="9" l="1"/>
  <c r="B1993" i="9"/>
  <c r="B1792" i="7"/>
  <c r="A1791" i="7"/>
  <c r="D2363" i="7"/>
  <c r="C2362" i="7"/>
  <c r="A1727" i="13"/>
  <c r="B1728" i="13"/>
  <c r="C1811" i="13"/>
  <c r="B1793" i="7" l="1"/>
  <c r="A1792" i="7"/>
  <c r="B1994" i="9"/>
  <c r="A1993" i="9"/>
  <c r="D2364" i="7"/>
  <c r="C2363" i="7"/>
  <c r="B1729" i="13"/>
  <c r="A1728" i="13"/>
  <c r="C1812" i="13"/>
  <c r="A1994" i="9" l="1"/>
  <c r="B1995" i="9"/>
  <c r="D2365" i="7"/>
  <c r="C2364" i="7"/>
  <c r="B1794" i="7"/>
  <c r="A1793" i="7"/>
  <c r="A1729" i="13"/>
  <c r="B1730" i="13"/>
  <c r="C1813" i="13"/>
  <c r="D2366" i="7" l="1"/>
  <c r="C2365" i="7"/>
  <c r="A1995" i="9"/>
  <c r="B1996" i="9"/>
  <c r="A1794" i="7"/>
  <c r="B1795" i="7"/>
  <c r="B1731" i="13"/>
  <c r="A1730" i="13"/>
  <c r="C1814" i="13"/>
  <c r="B1997" i="9" l="1"/>
  <c r="A1996" i="9"/>
  <c r="B1796" i="7"/>
  <c r="A1795" i="7"/>
  <c r="D2367" i="7"/>
  <c r="C2366" i="7"/>
  <c r="A1731" i="13"/>
  <c r="B1732" i="13"/>
  <c r="C1815" i="13"/>
  <c r="B1797" i="7" l="1"/>
  <c r="A1796" i="7"/>
  <c r="D2368" i="7"/>
  <c r="C2367" i="7"/>
  <c r="B1998" i="9"/>
  <c r="A1997" i="9"/>
  <c r="B1733" i="13"/>
  <c r="A1732" i="13"/>
  <c r="C1816" i="13"/>
  <c r="D2369" i="7" l="1"/>
  <c r="C2368" i="7"/>
  <c r="A1998" i="9"/>
  <c r="B1999" i="9"/>
  <c r="B1798" i="7"/>
  <c r="A1797" i="7"/>
  <c r="A1733" i="13"/>
  <c r="B1734" i="13"/>
  <c r="C1817" i="13"/>
  <c r="A1999" i="9" l="1"/>
  <c r="B2000" i="9"/>
  <c r="B1799" i="7"/>
  <c r="A1798" i="7"/>
  <c r="D2370" i="7"/>
  <c r="C2369" i="7"/>
  <c r="B1735" i="13"/>
  <c r="A1734" i="13"/>
  <c r="C1818" i="13"/>
  <c r="B1800" i="7" l="1"/>
  <c r="A1799" i="7"/>
  <c r="B2001" i="9"/>
  <c r="A2000" i="9"/>
  <c r="D2371" i="7"/>
  <c r="C2370" i="7"/>
  <c r="B1736" i="13"/>
  <c r="A1735" i="13"/>
  <c r="C1819" i="13"/>
  <c r="B2002" i="9" l="1"/>
  <c r="A2001" i="9"/>
  <c r="D2372" i="7"/>
  <c r="C2371" i="7"/>
  <c r="A1800" i="7"/>
  <c r="B1801" i="7"/>
  <c r="A1736" i="13"/>
  <c r="B1737" i="13"/>
  <c r="C1820" i="13"/>
  <c r="D2373" i="7" l="1"/>
  <c r="C2372" i="7"/>
  <c r="A1801" i="7"/>
  <c r="B1802" i="7"/>
  <c r="A2002" i="9"/>
  <c r="B2003" i="9"/>
  <c r="A1737" i="13"/>
  <c r="B1738" i="13"/>
  <c r="C1821" i="13"/>
  <c r="A1802" i="7" l="1"/>
  <c r="B1803" i="7"/>
  <c r="A2003" i="9"/>
  <c r="B2004" i="9"/>
  <c r="C2373" i="7"/>
  <c r="D2374" i="7"/>
  <c r="B1739" i="13"/>
  <c r="A1738" i="13"/>
  <c r="C1822" i="13"/>
  <c r="B2005" i="9" l="1"/>
  <c r="A2004" i="9"/>
  <c r="D2375" i="7"/>
  <c r="C2374" i="7"/>
  <c r="B1804" i="7"/>
  <c r="A1803" i="7"/>
  <c r="B1740" i="13"/>
  <c r="A1739" i="13"/>
  <c r="C1823" i="13"/>
  <c r="D2376" i="7" l="1"/>
  <c r="C2375" i="7"/>
  <c r="A1804" i="7"/>
  <c r="B1805" i="7"/>
  <c r="A2005" i="9"/>
  <c r="B2006" i="9"/>
  <c r="A1740" i="13"/>
  <c r="B1741" i="13"/>
  <c r="C1824" i="13"/>
  <c r="B1806" i="7" l="1"/>
  <c r="A1805" i="7"/>
  <c r="A2006" i="9"/>
  <c r="B2007" i="9"/>
  <c r="D2377" i="7"/>
  <c r="C2376" i="7"/>
  <c r="B1742" i="13"/>
  <c r="A1741" i="13"/>
  <c r="C1825" i="13"/>
  <c r="A2007" i="9" l="1"/>
  <c r="B2008" i="9"/>
  <c r="D2378" i="7"/>
  <c r="C2377" i="7"/>
  <c r="B1807" i="7"/>
  <c r="A1806" i="7"/>
  <c r="B1743" i="13"/>
  <c r="A1742" i="13"/>
  <c r="C1826" i="13"/>
  <c r="D2379" i="7" l="1"/>
  <c r="C2378" i="7"/>
  <c r="B2009" i="9"/>
  <c r="A2008" i="9"/>
  <c r="B1808" i="7"/>
  <c r="A1807" i="7"/>
  <c r="B1744" i="13"/>
  <c r="A1743" i="13"/>
  <c r="C1827" i="13"/>
  <c r="A2009" i="9" l="1"/>
  <c r="B2010" i="9"/>
  <c r="B1809" i="7"/>
  <c r="A1808" i="7"/>
  <c r="C2379" i="7"/>
  <c r="D2380" i="7"/>
  <c r="A1744" i="13"/>
  <c r="B1745" i="13"/>
  <c r="C1828" i="13"/>
  <c r="A1809" i="7" l="1"/>
  <c r="B1810" i="7"/>
  <c r="D2381" i="7"/>
  <c r="C2380" i="7"/>
  <c r="B2011" i="9"/>
  <c r="A2010" i="9"/>
  <c r="B1746" i="13"/>
  <c r="A1745" i="13"/>
  <c r="C1829" i="13"/>
  <c r="C2381" i="7" l="1"/>
  <c r="D2382" i="7"/>
  <c r="C2382" i="7" s="1"/>
  <c r="A1810" i="7"/>
  <c r="B1811" i="7"/>
  <c r="A2011" i="9"/>
  <c r="B2012" i="9"/>
  <c r="A1746" i="13"/>
  <c r="B1747" i="13"/>
  <c r="C1830" i="13"/>
  <c r="A1811" i="7" l="1"/>
  <c r="B1812" i="7"/>
  <c r="B2013" i="9"/>
  <c r="A2012" i="9"/>
  <c r="B1748" i="13"/>
  <c r="A1747" i="13"/>
  <c r="C1831" i="13"/>
  <c r="A2013" i="9" l="1"/>
  <c r="B2014" i="9"/>
  <c r="A1812" i="7"/>
  <c r="B1813" i="7"/>
  <c r="B1749" i="13"/>
  <c r="A1748" i="13"/>
  <c r="C1832" i="13"/>
  <c r="A1813" i="7" l="1"/>
  <c r="B1814" i="7"/>
  <c r="B2015" i="9"/>
  <c r="A2014" i="9"/>
  <c r="A1749" i="13"/>
  <c r="B1750" i="13"/>
  <c r="C1833" i="13"/>
  <c r="A2015" i="9" l="1"/>
  <c r="B2016" i="9"/>
  <c r="A1814" i="7"/>
  <c r="B1815" i="7"/>
  <c r="A1750" i="13"/>
  <c r="B1751" i="13"/>
  <c r="C1834" i="13"/>
  <c r="A1815" i="7" l="1"/>
  <c r="B1816" i="7"/>
  <c r="B2017" i="9"/>
  <c r="A2016" i="9"/>
  <c r="A1751" i="13"/>
  <c r="B1752" i="13"/>
  <c r="C1835" i="13"/>
  <c r="B2018" i="9" l="1"/>
  <c r="A2017" i="9"/>
  <c r="B1817" i="7"/>
  <c r="A1816" i="7"/>
  <c r="B1753" i="13"/>
  <c r="A1752" i="13"/>
  <c r="C1836" i="13"/>
  <c r="A1817" i="7" l="1"/>
  <c r="B1818" i="7"/>
  <c r="A2018" i="9"/>
  <c r="B2019" i="9"/>
  <c r="A1753" i="13"/>
  <c r="B1754" i="13"/>
  <c r="C1837" i="13"/>
  <c r="B2020" i="9" l="1"/>
  <c r="A2019" i="9"/>
  <c r="A1818" i="7"/>
  <c r="B1819" i="7"/>
  <c r="B1755" i="13"/>
  <c r="A1754" i="13"/>
  <c r="C1838" i="13"/>
  <c r="B1820" i="7" l="1"/>
  <c r="A1819" i="7"/>
  <c r="B2021" i="9"/>
  <c r="A2020" i="9"/>
  <c r="A1755" i="13"/>
  <c r="B1756" i="13"/>
  <c r="C1839" i="13"/>
  <c r="B2022" i="9" l="1"/>
  <c r="A2021" i="9"/>
  <c r="B1821" i="7"/>
  <c r="A1820" i="7"/>
  <c r="A1756" i="13"/>
  <c r="B1757" i="13"/>
  <c r="C1840" i="13"/>
  <c r="A1821" i="7" l="1"/>
  <c r="B1822" i="7"/>
  <c r="B2023" i="9"/>
  <c r="A2022" i="9"/>
  <c r="A1757" i="13"/>
  <c r="B1758" i="13"/>
  <c r="C1841" i="13"/>
  <c r="A2023" i="9" l="1"/>
  <c r="B2024" i="9"/>
  <c r="B1823" i="7"/>
  <c r="A1822" i="7"/>
  <c r="A1758" i="13"/>
  <c r="B1759" i="13"/>
  <c r="C1842" i="13"/>
  <c r="A1823" i="7" l="1"/>
  <c r="B1824" i="7"/>
  <c r="A2024" i="9"/>
  <c r="B2025" i="9"/>
  <c r="A1759" i="13"/>
  <c r="B1760" i="13"/>
  <c r="C1843" i="13"/>
  <c r="B2026" i="9" l="1"/>
  <c r="A2025" i="9"/>
  <c r="A1824" i="7"/>
  <c r="B1825" i="7"/>
  <c r="A1760" i="13"/>
  <c r="B1761" i="13"/>
  <c r="C1844" i="13"/>
  <c r="A1825" i="7" l="1"/>
  <c r="B1826" i="7"/>
  <c r="A2026" i="9"/>
  <c r="B2027" i="9"/>
  <c r="B1762" i="13"/>
  <c r="A1761" i="13"/>
  <c r="C1845" i="13"/>
  <c r="A2027" i="9" l="1"/>
  <c r="B2028" i="9"/>
  <c r="A1826" i="7"/>
  <c r="B1827" i="7"/>
  <c r="B1763" i="13"/>
  <c r="A1762" i="13"/>
  <c r="C1846" i="13"/>
  <c r="A1827" i="7" l="1"/>
  <c r="B1828" i="7"/>
  <c r="B2029" i="9"/>
  <c r="A2028" i="9"/>
  <c r="A1763" i="13"/>
  <c r="B1764" i="13"/>
  <c r="C1847" i="13"/>
  <c r="B2030" i="9" l="1"/>
  <c r="A2029" i="9"/>
  <c r="B1829" i="7"/>
  <c r="A1828" i="7"/>
  <c r="B1765" i="13"/>
  <c r="A1764" i="13"/>
  <c r="C1848" i="13"/>
  <c r="A1829" i="7" l="1"/>
  <c r="B1830" i="7"/>
  <c r="A2030" i="9"/>
  <c r="B2031" i="9"/>
  <c r="A1765" i="13"/>
  <c r="B1766" i="13"/>
  <c r="C1849" i="13"/>
  <c r="A2031" i="9" l="1"/>
  <c r="B2032" i="9"/>
  <c r="A1830" i="7"/>
  <c r="B1831" i="7"/>
  <c r="B1767" i="13"/>
  <c r="A1766" i="13"/>
  <c r="C1850" i="13"/>
  <c r="A1831" i="7" l="1"/>
  <c r="B1832" i="7"/>
  <c r="A2032" i="9"/>
  <c r="B2033" i="9"/>
  <c r="B1768" i="13"/>
  <c r="A1767" i="13"/>
  <c r="C1851" i="13"/>
  <c r="B2034" i="9" l="1"/>
  <c r="A2033" i="9"/>
  <c r="A1832" i="7"/>
  <c r="B1833" i="7"/>
  <c r="A1768" i="13"/>
  <c r="B1769" i="13"/>
  <c r="C1852" i="13"/>
  <c r="B1834" i="7" l="1"/>
  <c r="A1833" i="7"/>
  <c r="B2035" i="9"/>
  <c r="A2034" i="9"/>
  <c r="B1770" i="13"/>
  <c r="A1769" i="13"/>
  <c r="C1853" i="13"/>
  <c r="A2035" i="9" l="1"/>
  <c r="B2036" i="9"/>
  <c r="B1835" i="7"/>
  <c r="A1834" i="7"/>
  <c r="B1771" i="13"/>
  <c r="A1770" i="13"/>
  <c r="C1854" i="13"/>
  <c r="B1836" i="7" l="1"/>
  <c r="A1835" i="7"/>
  <c r="B2037" i="9"/>
  <c r="A2036" i="9"/>
  <c r="A1771" i="13"/>
  <c r="B1772" i="13"/>
  <c r="C1855" i="13"/>
  <c r="B2038" i="9" l="1"/>
  <c r="A2037" i="9"/>
  <c r="A1836" i="7"/>
  <c r="B1837" i="7"/>
  <c r="B1773" i="13"/>
  <c r="A1772" i="13"/>
  <c r="C1856" i="13"/>
  <c r="B1838" i="7" l="1"/>
  <c r="A1837" i="7"/>
  <c r="A2038" i="9"/>
  <c r="B2039" i="9"/>
  <c r="B1774" i="13"/>
  <c r="A1773" i="13"/>
  <c r="C1857" i="13"/>
  <c r="A2039" i="9" l="1"/>
  <c r="B2040" i="9"/>
  <c r="A1838" i="7"/>
  <c r="B1839" i="7"/>
  <c r="B1775" i="13"/>
  <c r="A1774" i="13"/>
  <c r="C1858" i="13"/>
  <c r="B1840" i="7" l="1"/>
  <c r="A1839" i="7"/>
  <c r="B2041" i="9"/>
  <c r="A2040" i="9"/>
  <c r="B1776" i="13"/>
  <c r="A1775" i="13"/>
  <c r="C1859" i="13"/>
  <c r="B2042" i="9" l="1"/>
  <c r="A2041" i="9"/>
  <c r="A1840" i="7"/>
  <c r="B1841" i="7"/>
  <c r="B1777" i="13"/>
  <c r="A1776" i="13"/>
  <c r="C1860" i="13"/>
  <c r="B1842" i="7" l="1"/>
  <c r="A1841" i="7"/>
  <c r="A2042" i="9"/>
  <c r="B2043" i="9"/>
  <c r="A1777" i="13"/>
  <c r="B1778" i="13"/>
  <c r="C1861" i="13"/>
  <c r="B2044" i="9" l="1"/>
  <c r="A2043" i="9"/>
  <c r="B1843" i="7"/>
  <c r="A1842" i="7"/>
  <c r="A1778" i="13"/>
  <c r="B1779" i="13"/>
  <c r="C1862" i="13"/>
  <c r="A1843" i="7" l="1"/>
  <c r="B1844" i="7"/>
  <c r="B2045" i="9"/>
  <c r="A2044" i="9"/>
  <c r="A1779" i="13"/>
  <c r="B1780" i="13"/>
  <c r="C1863" i="13"/>
  <c r="B2046" i="9" l="1"/>
  <c r="A2045" i="9"/>
  <c r="B1845" i="7"/>
  <c r="A1844" i="7"/>
  <c r="B1781" i="13"/>
  <c r="A1780" i="13"/>
  <c r="C1864" i="13"/>
  <c r="A1845" i="7" l="1"/>
  <c r="B1846" i="7"/>
  <c r="A2046" i="9"/>
  <c r="B2047" i="9"/>
  <c r="B1782" i="13"/>
  <c r="A1781" i="13"/>
  <c r="C1865" i="13"/>
  <c r="A2047" i="9" l="1"/>
  <c r="B2048" i="9"/>
  <c r="A1846" i="7"/>
  <c r="B1847" i="7"/>
  <c r="B1783" i="13"/>
  <c r="A1782" i="13"/>
  <c r="C1866" i="13"/>
  <c r="B1848" i="7" l="1"/>
  <c r="A1847" i="7"/>
  <c r="A2048" i="9"/>
  <c r="B2049" i="9"/>
  <c r="B1784" i="13"/>
  <c r="A1783" i="13"/>
  <c r="C1867" i="13"/>
  <c r="B2050" i="9" l="1"/>
  <c r="A2049" i="9"/>
  <c r="A1848" i="7"/>
  <c r="B1849" i="7"/>
  <c r="B1785" i="13"/>
  <c r="A1784" i="13"/>
  <c r="C1868" i="13"/>
  <c r="B1850" i="7" l="1"/>
  <c r="A1849" i="7"/>
  <c r="A2050" i="9"/>
  <c r="B2051" i="9"/>
  <c r="A1785" i="13"/>
  <c r="B1786" i="13"/>
  <c r="C1869" i="13"/>
  <c r="A2051" i="9" l="1"/>
  <c r="B2052" i="9"/>
  <c r="A1850" i="7"/>
  <c r="B1851" i="7"/>
  <c r="B1787" i="13"/>
  <c r="A1786" i="13"/>
  <c r="C1870" i="13"/>
  <c r="A1851" i="7" l="1"/>
  <c r="B1852" i="7"/>
  <c r="B2053" i="9"/>
  <c r="A2052" i="9"/>
  <c r="A1787" i="13"/>
  <c r="B1788" i="13"/>
  <c r="C1871" i="13"/>
  <c r="B2054" i="9" l="1"/>
  <c r="A2053" i="9"/>
  <c r="A1852" i="7"/>
  <c r="B1853" i="7"/>
  <c r="B1789" i="13"/>
  <c r="A1788" i="13"/>
  <c r="C1872" i="13"/>
  <c r="A1853" i="7" l="1"/>
  <c r="B1854" i="7"/>
  <c r="A2054" i="9"/>
  <c r="B2055" i="9"/>
  <c r="B1790" i="13"/>
  <c r="A1789" i="13"/>
  <c r="C1873" i="13"/>
  <c r="B2056" i="9" l="1"/>
  <c r="A2055" i="9"/>
  <c r="A1854" i="7"/>
  <c r="B1855" i="7"/>
  <c r="B1791" i="13"/>
  <c r="A1790" i="13"/>
  <c r="C1874" i="13"/>
  <c r="A1855" i="7" l="1"/>
  <c r="B1856" i="7"/>
  <c r="B2057" i="9"/>
  <c r="A2056" i="9"/>
  <c r="A1791" i="13"/>
  <c r="B1792" i="13"/>
  <c r="C1875" i="13"/>
  <c r="A2057" i="9" l="1"/>
  <c r="B2058" i="9"/>
  <c r="A1856" i="7"/>
  <c r="B1857" i="7"/>
  <c r="A1792" i="13"/>
  <c r="B1793" i="13"/>
  <c r="C1876" i="13"/>
  <c r="A1857" i="7" l="1"/>
  <c r="B1858" i="7"/>
  <c r="B2059" i="9"/>
  <c r="A2058" i="9"/>
  <c r="A1793" i="13"/>
  <c r="B1794" i="13"/>
  <c r="C1877" i="13"/>
  <c r="B2060" i="9" l="1"/>
  <c r="A2059" i="9"/>
  <c r="A1858" i="7"/>
  <c r="B1859" i="7"/>
  <c r="B1795" i="13"/>
  <c r="A1794" i="13"/>
  <c r="C1878" i="13"/>
  <c r="B1860" i="7" l="1"/>
  <c r="A1859" i="7"/>
  <c r="A2060" i="9"/>
  <c r="B2061" i="9"/>
  <c r="B1796" i="13"/>
  <c r="A1795" i="13"/>
  <c r="C1879" i="13"/>
  <c r="A2061" i="9" l="1"/>
  <c r="B2062" i="9"/>
  <c r="B1861" i="7"/>
  <c r="A1860" i="7"/>
  <c r="A1796" i="13"/>
  <c r="B1797" i="13"/>
  <c r="C1880" i="13"/>
  <c r="B1862" i="7" l="1"/>
  <c r="A1861" i="7"/>
  <c r="A2062" i="9"/>
  <c r="B2063" i="9"/>
  <c r="A1797" i="13"/>
  <c r="B1798" i="13"/>
  <c r="C1881" i="13"/>
  <c r="B2064" i="9" l="1"/>
  <c r="A2063" i="9"/>
  <c r="B1863" i="7"/>
  <c r="A1862" i="7"/>
  <c r="B1799" i="13"/>
  <c r="A1798" i="13"/>
  <c r="C1882" i="13"/>
  <c r="B1864" i="7" l="1"/>
  <c r="A1863" i="7"/>
  <c r="B2065" i="9"/>
  <c r="A2064" i="9"/>
  <c r="B1800" i="13"/>
  <c r="A1799" i="13"/>
  <c r="C1883" i="13"/>
  <c r="B2066" i="9" l="1"/>
  <c r="A2065" i="9"/>
  <c r="B1865" i="7"/>
  <c r="A1864" i="7"/>
  <c r="B1801" i="13"/>
  <c r="A1800" i="13"/>
  <c r="C1884" i="13"/>
  <c r="B1866" i="7" l="1"/>
  <c r="A1865" i="7"/>
  <c r="A2066" i="9"/>
  <c r="B2067" i="9"/>
  <c r="A1801" i="13"/>
  <c r="B1802" i="13"/>
  <c r="C1885" i="13"/>
  <c r="A2067" i="9" l="1"/>
  <c r="B2068" i="9"/>
  <c r="B1867" i="7"/>
  <c r="A1866" i="7"/>
  <c r="A1802" i="13"/>
  <c r="B1803" i="13"/>
  <c r="C1886" i="13"/>
  <c r="A1867" i="7" l="1"/>
  <c r="B1868" i="7"/>
  <c r="B2069" i="9"/>
  <c r="A2068" i="9"/>
  <c r="A1803" i="13"/>
  <c r="B1804" i="13"/>
  <c r="C1887" i="13"/>
  <c r="B2070" i="9" l="1"/>
  <c r="A2069" i="9"/>
  <c r="A1868" i="7"/>
  <c r="B1869" i="7"/>
  <c r="A1804" i="13"/>
  <c r="B1805" i="13"/>
  <c r="C1888" i="13"/>
  <c r="A1869" i="7" l="1"/>
  <c r="B1870" i="7"/>
  <c r="A2070" i="9"/>
  <c r="B2071" i="9"/>
  <c r="B1806" i="13"/>
  <c r="A1805" i="13"/>
  <c r="C1889" i="13"/>
  <c r="A2071" i="9" l="1"/>
  <c r="B2072" i="9"/>
  <c r="A1870" i="7"/>
  <c r="B1871" i="7"/>
  <c r="B1807" i="13"/>
  <c r="A1806" i="13"/>
  <c r="C1890" i="13"/>
  <c r="B1872" i="7" l="1"/>
  <c r="A1871" i="7"/>
  <c r="B2073" i="9"/>
  <c r="A2072" i="9"/>
  <c r="A1807" i="13"/>
  <c r="B1808" i="13"/>
  <c r="C1891" i="13"/>
  <c r="A2073" i="9" l="1"/>
  <c r="B2074" i="9"/>
  <c r="B1873" i="7"/>
  <c r="A1872" i="7"/>
  <c r="B1809" i="13"/>
  <c r="A1808" i="13"/>
  <c r="C1892" i="13"/>
  <c r="B1874" i="7" l="1"/>
  <c r="A1873" i="7"/>
  <c r="B2075" i="9"/>
  <c r="A2074" i="9"/>
  <c r="B1810" i="13"/>
  <c r="A1809" i="13"/>
  <c r="C1893" i="13"/>
  <c r="A2075" i="9" l="1"/>
  <c r="B2076" i="9"/>
  <c r="B1875" i="7"/>
  <c r="A1874" i="7"/>
  <c r="A1810" i="13"/>
  <c r="B1811" i="13"/>
  <c r="C1894" i="13"/>
  <c r="B1876" i="7" l="1"/>
  <c r="A1875" i="7"/>
  <c r="B2077" i="9"/>
  <c r="A2076" i="9"/>
  <c r="B1812" i="13"/>
  <c r="A1811" i="13"/>
  <c r="C1895" i="13"/>
  <c r="B2078" i="9" l="1"/>
  <c r="A2077" i="9"/>
  <c r="B1877" i="7"/>
  <c r="A1876" i="7"/>
  <c r="B1813" i="13"/>
  <c r="A1812" i="13"/>
  <c r="C1896" i="13"/>
  <c r="B1878" i="7" l="1"/>
  <c r="A1877" i="7"/>
  <c r="A2078" i="9"/>
  <c r="B2079" i="9"/>
  <c r="A1813" i="13"/>
  <c r="B1814" i="13"/>
  <c r="C1897" i="13"/>
  <c r="A2079" i="9" l="1"/>
  <c r="B2080" i="9"/>
  <c r="A1878" i="7"/>
  <c r="B1879" i="7"/>
  <c r="B1815" i="13"/>
  <c r="A1814" i="13"/>
  <c r="C1898" i="13"/>
  <c r="B1880" i="7" l="1"/>
  <c r="A1879" i="7"/>
  <c r="B2081" i="9"/>
  <c r="A2080" i="9"/>
  <c r="B1816" i="13"/>
  <c r="A1815" i="13"/>
  <c r="C1899" i="13"/>
  <c r="B2082" i="9" l="1"/>
  <c r="A2081" i="9"/>
  <c r="A1880" i="7"/>
  <c r="B1881" i="7"/>
  <c r="B1817" i="13"/>
  <c r="A1816" i="13"/>
  <c r="C1900" i="13"/>
  <c r="A1881" i="7" l="1"/>
  <c r="B1882" i="7"/>
  <c r="A2082" i="9"/>
  <c r="B2083" i="9"/>
  <c r="A1817" i="13"/>
  <c r="B1818" i="13"/>
  <c r="C1901" i="13"/>
  <c r="B2084" i="9" l="1"/>
  <c r="A2083" i="9"/>
  <c r="B1883" i="7"/>
  <c r="A1882" i="7"/>
  <c r="A1818" i="13"/>
  <c r="B1819" i="13"/>
  <c r="C1902" i="13"/>
  <c r="A1883" i="7" l="1"/>
  <c r="B1884" i="7"/>
  <c r="B2085" i="9"/>
  <c r="A2084" i="9"/>
  <c r="A1819" i="13"/>
  <c r="B1820" i="13"/>
  <c r="C1903" i="13"/>
  <c r="B2086" i="9" l="1"/>
  <c r="A2085" i="9"/>
  <c r="A1884" i="7"/>
  <c r="B1885" i="7"/>
  <c r="A1820" i="13"/>
  <c r="B1821" i="13"/>
  <c r="C1904" i="13"/>
  <c r="A1885" i="7" l="1"/>
  <c r="B1886" i="7"/>
  <c r="A2086" i="9"/>
  <c r="B2087" i="9"/>
  <c r="A1821" i="13"/>
  <c r="B1822" i="13"/>
  <c r="C1905" i="13"/>
  <c r="B2088" i="9" l="1"/>
  <c r="A2087" i="9"/>
  <c r="A1886" i="7"/>
  <c r="B1887" i="7"/>
  <c r="A1822" i="13"/>
  <c r="B1823" i="13"/>
  <c r="C1906" i="13"/>
  <c r="B1888" i="7" l="1"/>
  <c r="A1887" i="7"/>
  <c r="B2089" i="9"/>
  <c r="A2088" i="9"/>
  <c r="B1824" i="13"/>
  <c r="A1823" i="13"/>
  <c r="C1907" i="13"/>
  <c r="B2090" i="9" l="1"/>
  <c r="A2089" i="9"/>
  <c r="B1889" i="7"/>
  <c r="A1888" i="7"/>
  <c r="A1824" i="13"/>
  <c r="B1825" i="13"/>
  <c r="C1908" i="13"/>
  <c r="A1889" i="7" l="1"/>
  <c r="B1890" i="7"/>
  <c r="B2091" i="9"/>
  <c r="A2090" i="9"/>
  <c r="B1826" i="13"/>
  <c r="A1825" i="13"/>
  <c r="C1909" i="13"/>
  <c r="B2092" i="9" l="1"/>
  <c r="A2091" i="9"/>
  <c r="A1890" i="7"/>
  <c r="B1891" i="7"/>
  <c r="A1826" i="13"/>
  <c r="B1827" i="13"/>
  <c r="C1910" i="13"/>
  <c r="B1892" i="7" l="1"/>
  <c r="A1891" i="7"/>
  <c r="A2092" i="9"/>
  <c r="B2093" i="9"/>
  <c r="A1827" i="13"/>
  <c r="B1828" i="13"/>
  <c r="C1911" i="13"/>
  <c r="A2093" i="9" l="1"/>
  <c r="B2094" i="9"/>
  <c r="B1893" i="7"/>
  <c r="A1892" i="7"/>
  <c r="B1829" i="13"/>
  <c r="A1828" i="13"/>
  <c r="C1912" i="13"/>
  <c r="B1894" i="7" l="1"/>
  <c r="A1893" i="7"/>
  <c r="B2095" i="9"/>
  <c r="A2094" i="9"/>
  <c r="A1829" i="13"/>
  <c r="B1830" i="13"/>
  <c r="C1913" i="13"/>
  <c r="B2096" i="9" l="1"/>
  <c r="A2095" i="9"/>
  <c r="A1894" i="7"/>
  <c r="B1895" i="7"/>
  <c r="A1830" i="13"/>
  <c r="B1831" i="13"/>
  <c r="C1914" i="13"/>
  <c r="B1896" i="7" l="1"/>
  <c r="A1895" i="7"/>
  <c r="A2096" i="9"/>
  <c r="B2097" i="9"/>
  <c r="A1831" i="13"/>
  <c r="B1832" i="13"/>
  <c r="C1915" i="13"/>
  <c r="B2098" i="9" l="1"/>
  <c r="A2097" i="9"/>
  <c r="A1896" i="7"/>
  <c r="B1897" i="7"/>
  <c r="A1832" i="13"/>
  <c r="B1833" i="13"/>
  <c r="C1916" i="13"/>
  <c r="B1898" i="7" l="1"/>
  <c r="A1897" i="7"/>
  <c r="B2099" i="9"/>
  <c r="A2098" i="9"/>
  <c r="A1833" i="13"/>
  <c r="B1834" i="13"/>
  <c r="C1917" i="13"/>
  <c r="B2100" i="9" l="1"/>
  <c r="A2099" i="9"/>
  <c r="B1899" i="7"/>
  <c r="A1898" i="7"/>
  <c r="B1835" i="13"/>
  <c r="A1834" i="13"/>
  <c r="C1918" i="13"/>
  <c r="B1900" i="7" l="1"/>
  <c r="A1899" i="7"/>
  <c r="B2101" i="9"/>
  <c r="A2100" i="9"/>
  <c r="B1836" i="13"/>
  <c r="A1835" i="13"/>
  <c r="C1919" i="13"/>
  <c r="B2102" i="9" l="1"/>
  <c r="A2101" i="9"/>
  <c r="A1900" i="7"/>
  <c r="B1901" i="7"/>
  <c r="A1836" i="13"/>
  <c r="B1837" i="13"/>
  <c r="C1920" i="13"/>
  <c r="B1902" i="7" l="1"/>
  <c r="A1901" i="7"/>
  <c r="B2103" i="9"/>
  <c r="A2102" i="9"/>
  <c r="A1837" i="13"/>
  <c r="B1838" i="13"/>
  <c r="C1921" i="13"/>
  <c r="B2104" i="9" l="1"/>
  <c r="A2103" i="9"/>
  <c r="A1902" i="7"/>
  <c r="B1903" i="7"/>
  <c r="B1839" i="13"/>
  <c r="A1838" i="13"/>
  <c r="C1922" i="13"/>
  <c r="B1904" i="7" l="1"/>
  <c r="A1903" i="7"/>
  <c r="A2104" i="9"/>
  <c r="B2105" i="9"/>
  <c r="B1840" i="13"/>
  <c r="A1839" i="13"/>
  <c r="C1923" i="13"/>
  <c r="B2106" i="9" l="1"/>
  <c r="A2105" i="9"/>
  <c r="B1905" i="7"/>
  <c r="A1904" i="7"/>
  <c r="A1840" i="13"/>
  <c r="B1841" i="13"/>
  <c r="C1924" i="13"/>
  <c r="B1906" i="7" l="1"/>
  <c r="A1905" i="7"/>
  <c r="A2106" i="9"/>
  <c r="B2107" i="9"/>
  <c r="A1841" i="13"/>
  <c r="B1842" i="13"/>
  <c r="C1925" i="13"/>
  <c r="A2107" i="9" l="1"/>
  <c r="B2108" i="9"/>
  <c r="A1906" i="7"/>
  <c r="B1907" i="7"/>
  <c r="A1842" i="13"/>
  <c r="B1843" i="13"/>
  <c r="C1926" i="13"/>
  <c r="B1908" i="7" l="1"/>
  <c r="A1907" i="7"/>
  <c r="A2108" i="9"/>
  <c r="B2109" i="9"/>
  <c r="A1843" i="13"/>
  <c r="B1844" i="13"/>
  <c r="C1927" i="13"/>
  <c r="B2110" i="9" l="1"/>
  <c r="A2109" i="9"/>
  <c r="B1909" i="7"/>
  <c r="A1908" i="7"/>
  <c r="A1844" i="13"/>
  <c r="B1845" i="13"/>
  <c r="C1928" i="13"/>
  <c r="A1909" i="7" l="1"/>
  <c r="B1910" i="7"/>
  <c r="A2110" i="9"/>
  <c r="B2111" i="9"/>
  <c r="B1846" i="13"/>
  <c r="A1845" i="13"/>
  <c r="C1929" i="13"/>
  <c r="B2112" i="9" l="1"/>
  <c r="A2111" i="9"/>
  <c r="B1911" i="7"/>
  <c r="A1910" i="7"/>
  <c r="B1847" i="13"/>
  <c r="A1846" i="13"/>
  <c r="C1930" i="13"/>
  <c r="B1912" i="7" l="1"/>
  <c r="A1911" i="7"/>
  <c r="A2112" i="9"/>
  <c r="B2113" i="9"/>
  <c r="A1847" i="13"/>
  <c r="B1848" i="13"/>
  <c r="C1931" i="13"/>
  <c r="B2114" i="9" l="1"/>
  <c r="A2113" i="9"/>
  <c r="B1913" i="7"/>
  <c r="A1912" i="7"/>
  <c r="A1848" i="13"/>
  <c r="B1849" i="13"/>
  <c r="C1932" i="13"/>
  <c r="B1914" i="7" l="1"/>
  <c r="A1913" i="7"/>
  <c r="B2115" i="9"/>
  <c r="A2114" i="9"/>
  <c r="B1850" i="13"/>
  <c r="A1849" i="13"/>
  <c r="C1933" i="13"/>
  <c r="B2116" i="9" l="1"/>
  <c r="A2115" i="9"/>
  <c r="B1915" i="7"/>
  <c r="A1914" i="7"/>
  <c r="A1850" i="13"/>
  <c r="B1851" i="13"/>
  <c r="C1934" i="13"/>
  <c r="A1915" i="7" l="1"/>
  <c r="B1916" i="7"/>
  <c r="B2117" i="9"/>
  <c r="A2116" i="9"/>
  <c r="B1852" i="13"/>
  <c r="A1851" i="13"/>
  <c r="C1935" i="13"/>
  <c r="A2117" i="9" l="1"/>
  <c r="B2118" i="9"/>
  <c r="B1917" i="7"/>
  <c r="A1916" i="7"/>
  <c r="A1852" i="13"/>
  <c r="B1853" i="13"/>
  <c r="C1936" i="13"/>
  <c r="A1917" i="7" l="1"/>
  <c r="B1918" i="7"/>
  <c r="B2119" i="9"/>
  <c r="A2118" i="9"/>
  <c r="B1854" i="13"/>
  <c r="A1853" i="13"/>
  <c r="C1937" i="13"/>
  <c r="A2119" i="9" l="1"/>
  <c r="B2120" i="9"/>
  <c r="B1919" i="7"/>
  <c r="A1918" i="7"/>
  <c r="A1854" i="13"/>
  <c r="B1855" i="13"/>
  <c r="C1938" i="13"/>
  <c r="B1920" i="7" l="1"/>
  <c r="A1919" i="7"/>
  <c r="B2121" i="9"/>
  <c r="A2120" i="9"/>
  <c r="A1855" i="13"/>
  <c r="B1856" i="13"/>
  <c r="C1939" i="13"/>
  <c r="B2122" i="9" l="1"/>
  <c r="A2121" i="9"/>
  <c r="B1921" i="7"/>
  <c r="A1920" i="7"/>
  <c r="A1856" i="13"/>
  <c r="B1857" i="13"/>
  <c r="C1940" i="13"/>
  <c r="A1921" i="7" l="1"/>
  <c r="B1922" i="7"/>
  <c r="A2122" i="9"/>
  <c r="B2123" i="9"/>
  <c r="B1858" i="13"/>
  <c r="A1857" i="13"/>
  <c r="C1941" i="13"/>
  <c r="A2123" i="9" l="1"/>
  <c r="B2124" i="9"/>
  <c r="A1922" i="7"/>
  <c r="B1923" i="7"/>
  <c r="B1859" i="13"/>
  <c r="A1858" i="13"/>
  <c r="C1942" i="13"/>
  <c r="A1923" i="7" l="1"/>
  <c r="B1924" i="7"/>
  <c r="B2125" i="9"/>
  <c r="A2124" i="9"/>
  <c r="B1860" i="13"/>
  <c r="A1859" i="13"/>
  <c r="C1943" i="13"/>
  <c r="B2126" i="9" l="1"/>
  <c r="A2125" i="9"/>
  <c r="A1924" i="7"/>
  <c r="B1925" i="7"/>
  <c r="B1861" i="13"/>
  <c r="A1860" i="13"/>
  <c r="C1944" i="13"/>
  <c r="A1925" i="7" l="1"/>
  <c r="B1926" i="7"/>
  <c r="A2126" i="9"/>
  <c r="B2127" i="9"/>
  <c r="B1862" i="13"/>
  <c r="A1861" i="13"/>
  <c r="C1945" i="13"/>
  <c r="B2128" i="9" l="1"/>
  <c r="A2127" i="9"/>
  <c r="A1926" i="7"/>
  <c r="B1927" i="7"/>
  <c r="A1862" i="13"/>
  <c r="B1863" i="13"/>
  <c r="C1946" i="13"/>
  <c r="B1928" i="7" l="1"/>
  <c r="A1927" i="7"/>
  <c r="A2128" i="9"/>
  <c r="B2129" i="9"/>
  <c r="B1864" i="13"/>
  <c r="A1863" i="13"/>
  <c r="C1947" i="13"/>
  <c r="B2130" i="9" l="1"/>
  <c r="A2129" i="9"/>
  <c r="A1928" i="7"/>
  <c r="B1929" i="7"/>
  <c r="A1864" i="13"/>
  <c r="B1865" i="13"/>
  <c r="C1948" i="13"/>
  <c r="A1929" i="7" l="1"/>
  <c r="B1930" i="7"/>
  <c r="A2130" i="9"/>
  <c r="B2131" i="9"/>
  <c r="B1866" i="13"/>
  <c r="A1865" i="13"/>
  <c r="C1949" i="13"/>
  <c r="A2131" i="9" l="1"/>
  <c r="B2132" i="9"/>
  <c r="A1930" i="7"/>
  <c r="B1931" i="7"/>
  <c r="B1867" i="13"/>
  <c r="A1866" i="13"/>
  <c r="C1950" i="13"/>
  <c r="B1932" i="7" l="1"/>
  <c r="A1931" i="7"/>
  <c r="B2133" i="9"/>
  <c r="B2134" i="9" s="1"/>
  <c r="B2135" i="9" s="1"/>
  <c r="B2136" i="9" s="1"/>
  <c r="B2137" i="9" s="1"/>
  <c r="B2138" i="9" s="1"/>
  <c r="B2139" i="9" s="1"/>
  <c r="B2140" i="9" s="1"/>
  <c r="B2141" i="9" s="1"/>
  <c r="B2142" i="9" s="1"/>
  <c r="B2143" i="9" s="1"/>
  <c r="B2144" i="9" s="1"/>
  <c r="B2145" i="9" s="1"/>
  <c r="B2146" i="9" s="1"/>
  <c r="B2147" i="9" s="1"/>
  <c r="B2148" i="9" s="1"/>
  <c r="B2149" i="9" s="1"/>
  <c r="B2150" i="9" s="1"/>
  <c r="B2151" i="9" s="1"/>
  <c r="B2152" i="9" s="1"/>
  <c r="B2153" i="9" s="1"/>
  <c r="B2154" i="9" s="1"/>
  <c r="B2155" i="9" s="1"/>
  <c r="B2156" i="9" s="1"/>
  <c r="B2157" i="9" s="1"/>
  <c r="B2158" i="9" s="1"/>
  <c r="B2159" i="9" s="1"/>
  <c r="B2160" i="9" s="1"/>
  <c r="B2161" i="9" s="1"/>
  <c r="B2162" i="9" s="1"/>
  <c r="B2163" i="9" s="1"/>
  <c r="B2164" i="9" s="1"/>
  <c r="B2165" i="9" s="1"/>
  <c r="B2166" i="9" s="1"/>
  <c r="B2167" i="9" s="1"/>
  <c r="B2168" i="9" s="1"/>
  <c r="B2169" i="9" s="1"/>
  <c r="B2170" i="9" s="1"/>
  <c r="B2171" i="9" s="1"/>
  <c r="B2172" i="9" s="1"/>
  <c r="B2173" i="9" s="1"/>
  <c r="B2174" i="9" s="1"/>
  <c r="B2175" i="9" s="1"/>
  <c r="B2176" i="9" s="1"/>
  <c r="B2177" i="9" s="1"/>
  <c r="B2178" i="9" s="1"/>
  <c r="B2179" i="9" s="1"/>
  <c r="B2180" i="9" s="1"/>
  <c r="B2181" i="9" s="1"/>
  <c r="B2182" i="9" s="1"/>
  <c r="B2183" i="9" s="1"/>
  <c r="B2184" i="9" s="1"/>
  <c r="B2185" i="9" s="1"/>
  <c r="B2186" i="9" s="1"/>
  <c r="B2187" i="9" s="1"/>
  <c r="B2188" i="9" s="1"/>
  <c r="B2189" i="9" s="1"/>
  <c r="B2190" i="9" s="1"/>
  <c r="B2191" i="9" s="1"/>
  <c r="B2192" i="9" s="1"/>
  <c r="B2193" i="9" s="1"/>
  <c r="B2194" i="9" s="1"/>
  <c r="B2195" i="9" s="1"/>
  <c r="B2196" i="9" s="1"/>
  <c r="B2197" i="9" s="1"/>
  <c r="B2198" i="9" s="1"/>
  <c r="B2199" i="9" s="1"/>
  <c r="B2200" i="9" s="1"/>
  <c r="B2201" i="9" s="1"/>
  <c r="B2202" i="9" s="1"/>
  <c r="B2203" i="9" s="1"/>
  <c r="B2204" i="9" s="1"/>
  <c r="B2205" i="9" s="1"/>
  <c r="B2206" i="9" s="1"/>
  <c r="B2207" i="9" s="1"/>
  <c r="B2208" i="9" s="1"/>
  <c r="B2209" i="9" s="1"/>
  <c r="B2210" i="9" s="1"/>
  <c r="B2211" i="9" s="1"/>
  <c r="B2212" i="9" s="1"/>
  <c r="B2213" i="9" s="1"/>
  <c r="B2214" i="9" s="1"/>
  <c r="B2215" i="9" s="1"/>
  <c r="B2216" i="9" s="1"/>
  <c r="B2217" i="9" s="1"/>
  <c r="B2218" i="9" s="1"/>
  <c r="B2219" i="9" s="1"/>
  <c r="B2220" i="9" s="1"/>
  <c r="B2221" i="9" s="1"/>
  <c r="B2222" i="9" s="1"/>
  <c r="B2223" i="9" s="1"/>
  <c r="B2224" i="9" s="1"/>
  <c r="B2225" i="9" s="1"/>
  <c r="B2226" i="9" s="1"/>
  <c r="B2227" i="9" s="1"/>
  <c r="B2228" i="9" s="1"/>
  <c r="B2229" i="9" s="1"/>
  <c r="B2230" i="9" s="1"/>
  <c r="B2231" i="9" s="1"/>
  <c r="B2232" i="9" s="1"/>
  <c r="B2233" i="9" s="1"/>
  <c r="B2234" i="9" s="1"/>
  <c r="B2235" i="9" s="1"/>
  <c r="B2236" i="9" s="1"/>
  <c r="B2237" i="9" s="1"/>
  <c r="B2238" i="9" s="1"/>
  <c r="B2239" i="9" s="1"/>
  <c r="B2240" i="9" s="1"/>
  <c r="B2241" i="9" s="1"/>
  <c r="B2242" i="9" s="1"/>
  <c r="B2243" i="9" s="1"/>
  <c r="B2244" i="9" s="1"/>
  <c r="B2245" i="9" s="1"/>
  <c r="B2246" i="9" s="1"/>
  <c r="B2247" i="9" s="1"/>
  <c r="B2248" i="9" s="1"/>
  <c r="B2249" i="9" s="1"/>
  <c r="B2250" i="9" s="1"/>
  <c r="B2251" i="9" s="1"/>
  <c r="B2252" i="9" s="1"/>
  <c r="B2253" i="9" s="1"/>
  <c r="B2254" i="9" s="1"/>
  <c r="B2255" i="9" s="1"/>
  <c r="B2256" i="9" s="1"/>
  <c r="B2257" i="9" s="1"/>
  <c r="B2258" i="9" s="1"/>
  <c r="B2259" i="9" s="1"/>
  <c r="B2260" i="9" s="1"/>
  <c r="B2261" i="9" s="1"/>
  <c r="B2262" i="9" s="1"/>
  <c r="B2263" i="9" s="1"/>
  <c r="B2264" i="9" s="1"/>
  <c r="B2265" i="9" s="1"/>
  <c r="B2266" i="9" s="1"/>
  <c r="B2267" i="9" s="1"/>
  <c r="B2268" i="9" s="1"/>
  <c r="B2269" i="9" s="1"/>
  <c r="B2270" i="9" s="1"/>
  <c r="B2271" i="9" s="1"/>
  <c r="B2272" i="9" s="1"/>
  <c r="B2273" i="9" s="1"/>
  <c r="B2274" i="9" s="1"/>
  <c r="B2275" i="9" s="1"/>
  <c r="B2276" i="9" s="1"/>
  <c r="B2277" i="9" s="1"/>
  <c r="B2278" i="9" s="1"/>
  <c r="B2279" i="9" s="1"/>
  <c r="B2280" i="9" s="1"/>
  <c r="B2281" i="9" s="1"/>
  <c r="B2282" i="9" s="1"/>
  <c r="B2283" i="9" s="1"/>
  <c r="B2284" i="9" s="1"/>
  <c r="B2285" i="9" s="1"/>
  <c r="B2286" i="9" s="1"/>
  <c r="B2287" i="9" s="1"/>
  <c r="B2288" i="9" s="1"/>
  <c r="B2289" i="9" s="1"/>
  <c r="B2290" i="9" s="1"/>
  <c r="B2291" i="9" s="1"/>
  <c r="B2292" i="9" s="1"/>
  <c r="B2293" i="9" s="1"/>
  <c r="B2294" i="9" s="1"/>
  <c r="B2295" i="9" s="1"/>
  <c r="B2296" i="9" s="1"/>
  <c r="B2297" i="9" s="1"/>
  <c r="B2298" i="9" s="1"/>
  <c r="B2299" i="9" s="1"/>
  <c r="B2300" i="9" s="1"/>
  <c r="B2301" i="9" s="1"/>
  <c r="B2302" i="9" s="1"/>
  <c r="B2303" i="9" s="1"/>
  <c r="B2304" i="9" s="1"/>
  <c r="B2305" i="9" s="1"/>
  <c r="B2306" i="9" s="1"/>
  <c r="B2307" i="9" s="1"/>
  <c r="B2308" i="9" s="1"/>
  <c r="B2309" i="9" s="1"/>
  <c r="B2310" i="9" s="1"/>
  <c r="B2311" i="9" s="1"/>
  <c r="B2312" i="9" s="1"/>
  <c r="B2313" i="9" s="1"/>
  <c r="B2314" i="9" s="1"/>
  <c r="B2315" i="9" s="1"/>
  <c r="B2316" i="9" s="1"/>
  <c r="B2317" i="9" s="1"/>
  <c r="B2318" i="9" s="1"/>
  <c r="B2319" i="9" s="1"/>
  <c r="B2320" i="9" s="1"/>
  <c r="B2321" i="9" s="1"/>
  <c r="B2322" i="9" s="1"/>
  <c r="B2323" i="9" s="1"/>
  <c r="B2324" i="9" s="1"/>
  <c r="B2325" i="9" s="1"/>
  <c r="B2326" i="9" s="1"/>
  <c r="B2327" i="9" s="1"/>
  <c r="B2328" i="9" s="1"/>
  <c r="B2329" i="9" s="1"/>
  <c r="B2330" i="9" s="1"/>
  <c r="B2331" i="9" s="1"/>
  <c r="B2332" i="9" s="1"/>
  <c r="B2333" i="9" s="1"/>
  <c r="B2334" i="9" s="1"/>
  <c r="B2335" i="9" s="1"/>
  <c r="B2336" i="9" s="1"/>
  <c r="B2337" i="9" s="1"/>
  <c r="B2338" i="9" s="1"/>
  <c r="B2339" i="9" s="1"/>
  <c r="B2340" i="9" s="1"/>
  <c r="B2341" i="9" s="1"/>
  <c r="B2342" i="9" s="1"/>
  <c r="B2343" i="9" s="1"/>
  <c r="B2344" i="9" s="1"/>
  <c r="B2345" i="9" s="1"/>
  <c r="B2346" i="9" s="1"/>
  <c r="B2347" i="9" s="1"/>
  <c r="B2348" i="9" s="1"/>
  <c r="B2349" i="9" s="1"/>
  <c r="B2350" i="9" s="1"/>
  <c r="B2351" i="9" s="1"/>
  <c r="B2352" i="9" s="1"/>
  <c r="B2353" i="9" s="1"/>
  <c r="B2354" i="9" s="1"/>
  <c r="B2355" i="9" s="1"/>
  <c r="B2356" i="9" s="1"/>
  <c r="B2357" i="9" s="1"/>
  <c r="B2358" i="9" s="1"/>
  <c r="B2359" i="9" s="1"/>
  <c r="B2360" i="9" s="1"/>
  <c r="B2361" i="9" s="1"/>
  <c r="B2362" i="9" s="1"/>
  <c r="B2363" i="9" s="1"/>
  <c r="B2364" i="9" s="1"/>
  <c r="B2365" i="9" s="1"/>
  <c r="B2366" i="9" s="1"/>
  <c r="B2367" i="9" s="1"/>
  <c r="B2368" i="9" s="1"/>
  <c r="B2369" i="9" s="1"/>
  <c r="B2370" i="9" s="1"/>
  <c r="B2371" i="9" s="1"/>
  <c r="B2372" i="9" s="1"/>
  <c r="B2373" i="9" s="1"/>
  <c r="B2374" i="9" s="1"/>
  <c r="B2375" i="9" s="1"/>
  <c r="B2376" i="9" s="1"/>
  <c r="B2377" i="9" s="1"/>
  <c r="B2378" i="9" s="1"/>
  <c r="B2379" i="9" s="1"/>
  <c r="B2380" i="9" s="1"/>
  <c r="B2381" i="9" s="1"/>
  <c r="B2382" i="9" s="1"/>
  <c r="A2132" i="9"/>
  <c r="A1867" i="13"/>
  <c r="B1868" i="13"/>
  <c r="C1951" i="13"/>
  <c r="A1932" i="7" l="1"/>
  <c r="B1933" i="7"/>
  <c r="A1868" i="13"/>
  <c r="B1869" i="13"/>
  <c r="C1952" i="13"/>
  <c r="B1934" i="7" l="1"/>
  <c r="A1933" i="7"/>
  <c r="A1869" i="13"/>
  <c r="B1870" i="13"/>
  <c r="C1953" i="13"/>
  <c r="B1935" i="7" l="1"/>
  <c r="A1934" i="7"/>
  <c r="A1870" i="13"/>
  <c r="B1871" i="13"/>
  <c r="C1954" i="13"/>
  <c r="B1936" i="7" l="1"/>
  <c r="A1935" i="7"/>
  <c r="A1871" i="13"/>
  <c r="B1872" i="13"/>
  <c r="C1955" i="13"/>
  <c r="A1936" i="7" l="1"/>
  <c r="B1937" i="7"/>
  <c r="B1873" i="13"/>
  <c r="A1872" i="13"/>
  <c r="C1956" i="13"/>
  <c r="A1937" i="7" l="1"/>
  <c r="B1938" i="7"/>
  <c r="B1874" i="13"/>
  <c r="A1873" i="13"/>
  <c r="C1957" i="13"/>
  <c r="A1938" i="7" l="1"/>
  <c r="B1939" i="7"/>
  <c r="A1874" i="13"/>
  <c r="B1875" i="13"/>
  <c r="C1958" i="13"/>
  <c r="A1939" i="7" l="1"/>
  <c r="B1940" i="7"/>
  <c r="B1876" i="13"/>
  <c r="A1875" i="13"/>
  <c r="C1959" i="13"/>
  <c r="B1941" i="7" l="1"/>
  <c r="A1940" i="7"/>
  <c r="A1876" i="13"/>
  <c r="B1877" i="13"/>
  <c r="C1960" i="13"/>
  <c r="A1941" i="7" l="1"/>
  <c r="B1942" i="7"/>
  <c r="B1878" i="13"/>
  <c r="A1877" i="13"/>
  <c r="C1961" i="13"/>
  <c r="A1942" i="7" l="1"/>
  <c r="B1943" i="7"/>
  <c r="A1878" i="13"/>
  <c r="B1879" i="13"/>
  <c r="C1962" i="13"/>
  <c r="B1944" i="7" l="1"/>
  <c r="A1943" i="7"/>
  <c r="A1879" i="13"/>
  <c r="B1880" i="13"/>
  <c r="C1963" i="13"/>
  <c r="A1944" i="7" l="1"/>
  <c r="B1945" i="7"/>
  <c r="A1880" i="13"/>
  <c r="B1881" i="13"/>
  <c r="C1964" i="13"/>
  <c r="A1945" i="7" l="1"/>
  <c r="B1946" i="7"/>
  <c r="A1881" i="13"/>
  <c r="B1882" i="13"/>
  <c r="C1965" i="13"/>
  <c r="A1946" i="7" l="1"/>
  <c r="B1947" i="7"/>
  <c r="A1882" i="13"/>
  <c r="B1883" i="13"/>
  <c r="C1966" i="13"/>
  <c r="A1947" i="7" l="1"/>
  <c r="B1948" i="7"/>
  <c r="B1884" i="13"/>
  <c r="A1883" i="13"/>
  <c r="C1967" i="13"/>
  <c r="A1948" i="7" l="1"/>
  <c r="B1949" i="7"/>
  <c r="A1884" i="13"/>
  <c r="B1885" i="13"/>
  <c r="C1968" i="13"/>
  <c r="B1950" i="7" l="1"/>
  <c r="A1949" i="7"/>
  <c r="A1885" i="13"/>
  <c r="B1886" i="13"/>
  <c r="C1969" i="13"/>
  <c r="A1950" i="7" l="1"/>
  <c r="B1951" i="7"/>
  <c r="A1886" i="13"/>
  <c r="B1887" i="13"/>
  <c r="C1970" i="13"/>
  <c r="A1951" i="7" l="1"/>
  <c r="B1952" i="7"/>
  <c r="B1888" i="13"/>
  <c r="A1887" i="13"/>
  <c r="C1971" i="13"/>
  <c r="A1952" i="7" l="1"/>
  <c r="B1953" i="7"/>
  <c r="A1888" i="13"/>
  <c r="B1889" i="13"/>
  <c r="C1972" i="13"/>
  <c r="A1953" i="7" l="1"/>
  <c r="B1954" i="7"/>
  <c r="A1889" i="13"/>
  <c r="B1890" i="13"/>
  <c r="C1973" i="13"/>
  <c r="A1954" i="7" l="1"/>
  <c r="B1955" i="7"/>
  <c r="A1890" i="13"/>
  <c r="B1891" i="13"/>
  <c r="C1974" i="13"/>
  <c r="A1955" i="7" l="1"/>
  <c r="B1956" i="7"/>
  <c r="B1892" i="13"/>
  <c r="A1891" i="13"/>
  <c r="C1975" i="13"/>
  <c r="A1956" i="7" l="1"/>
  <c r="B1957" i="7"/>
  <c r="A1892" i="13"/>
  <c r="B1893" i="13"/>
  <c r="C1976" i="13"/>
  <c r="A1957" i="7" l="1"/>
  <c r="B1958" i="7"/>
  <c r="A1893" i="13"/>
  <c r="B1894" i="13"/>
  <c r="C1977" i="13"/>
  <c r="B1959" i="7" l="1"/>
  <c r="A1958" i="7"/>
  <c r="B1895" i="13"/>
  <c r="A1894" i="13"/>
  <c r="C1978" i="13"/>
  <c r="B1960" i="7" l="1"/>
  <c r="A1959" i="7"/>
  <c r="B1896" i="13"/>
  <c r="A1895" i="13"/>
  <c r="C1979" i="13"/>
  <c r="A1960" i="7" l="1"/>
  <c r="B1961" i="7"/>
  <c r="B1897" i="13"/>
  <c r="A1896" i="13"/>
  <c r="C1980" i="13"/>
  <c r="B1962" i="7" l="1"/>
  <c r="A1961" i="7"/>
  <c r="B1898" i="13"/>
  <c r="A1897" i="13"/>
  <c r="C1981" i="13"/>
  <c r="B1963" i="7" l="1"/>
  <c r="A1962" i="7"/>
  <c r="B1899" i="13"/>
  <c r="A1898" i="13"/>
  <c r="C1982" i="13"/>
  <c r="A1963" i="7" l="1"/>
  <c r="B1964" i="7"/>
  <c r="B1900" i="13"/>
  <c r="A1899" i="13"/>
  <c r="C1983" i="13"/>
  <c r="A1964" i="7" l="1"/>
  <c r="B1965" i="7"/>
  <c r="A1900" i="13"/>
  <c r="B1901" i="13"/>
  <c r="C1984" i="13"/>
  <c r="A1965" i="7" l="1"/>
  <c r="B1966" i="7"/>
  <c r="B1902" i="13"/>
  <c r="A1901" i="13"/>
  <c r="C1985" i="13"/>
  <c r="B1967" i="7" l="1"/>
  <c r="A1966" i="7"/>
  <c r="A1902" i="13"/>
  <c r="B1903" i="13"/>
  <c r="C1986" i="13"/>
  <c r="A1967" i="7" l="1"/>
  <c r="B1968" i="7"/>
  <c r="B1904" i="13"/>
  <c r="A1903" i="13"/>
  <c r="C1987" i="13"/>
  <c r="A1968" i="7" l="1"/>
  <c r="B1969" i="7"/>
  <c r="A1904" i="13"/>
  <c r="B1905" i="13"/>
  <c r="C1988" i="13"/>
  <c r="A1969" i="7" l="1"/>
  <c r="B1970" i="7"/>
  <c r="A1905" i="13"/>
  <c r="B1906" i="13"/>
  <c r="C1989" i="13"/>
  <c r="A1970" i="7" l="1"/>
  <c r="B1971" i="7"/>
  <c r="B1907" i="13"/>
  <c r="A1906" i="13"/>
  <c r="C1990" i="13"/>
  <c r="A1971" i="7" l="1"/>
  <c r="B1972" i="7"/>
  <c r="A1907" i="13"/>
  <c r="B1908" i="13"/>
  <c r="C1991" i="13"/>
  <c r="B1973" i="7" l="1"/>
  <c r="A1972" i="7"/>
  <c r="B1909" i="13"/>
  <c r="A1908" i="13"/>
  <c r="C1992" i="13"/>
  <c r="A1973" i="7" l="1"/>
  <c r="B1974" i="7"/>
  <c r="B1910" i="13"/>
  <c r="A1909" i="13"/>
  <c r="C1993" i="13"/>
  <c r="A1974" i="7" l="1"/>
  <c r="B1975" i="7"/>
  <c r="B1911" i="13"/>
  <c r="A1910" i="13"/>
  <c r="C1994" i="13"/>
  <c r="B1976" i="7" l="1"/>
  <c r="A1975" i="7"/>
  <c r="A1911" i="13"/>
  <c r="B1912" i="13"/>
  <c r="C1995" i="13"/>
  <c r="A1976" i="7" l="1"/>
  <c r="B1977" i="7"/>
  <c r="A1912" i="13"/>
  <c r="B1913" i="13"/>
  <c r="C1996" i="13"/>
  <c r="A1977" i="7" l="1"/>
  <c r="B1978" i="7"/>
  <c r="B1914" i="13"/>
  <c r="A1913" i="13"/>
  <c r="C1997" i="13"/>
  <c r="A1978" i="7" l="1"/>
  <c r="B1979" i="7"/>
  <c r="B1915" i="13"/>
  <c r="A1914" i="13"/>
  <c r="C1998" i="13"/>
  <c r="B1980" i="7" l="1"/>
  <c r="A1979" i="7"/>
  <c r="B1916" i="13"/>
  <c r="A1915" i="13"/>
  <c r="C1999" i="13"/>
  <c r="A1980" i="7" l="1"/>
  <c r="B1981" i="7"/>
  <c r="A1916" i="13"/>
  <c r="B1917" i="13"/>
  <c r="C2000" i="13"/>
  <c r="B1982" i="7" l="1"/>
  <c r="A1981" i="7"/>
  <c r="A1917" i="13"/>
  <c r="B1918" i="13"/>
  <c r="C2001" i="13"/>
  <c r="B1983" i="7" l="1"/>
  <c r="A1982" i="7"/>
  <c r="A1918" i="13"/>
  <c r="B1919" i="13"/>
  <c r="C2002" i="13"/>
  <c r="B1984" i="7" l="1"/>
  <c r="A1983" i="7"/>
  <c r="A1919" i="13"/>
  <c r="B1920" i="13"/>
  <c r="C2003" i="13"/>
  <c r="A1984" i="7" l="1"/>
  <c r="B1985" i="7"/>
  <c r="A1920" i="13"/>
  <c r="B1921" i="13"/>
  <c r="C2004" i="13"/>
  <c r="B1986" i="7" l="1"/>
  <c r="A1985" i="7"/>
  <c r="B1922" i="13"/>
  <c r="A1921" i="13"/>
  <c r="C2005" i="13"/>
  <c r="B1987" i="7" l="1"/>
  <c r="A1986" i="7"/>
  <c r="A1922" i="13"/>
  <c r="B1923" i="13"/>
  <c r="C2006" i="13"/>
  <c r="B1988" i="7" l="1"/>
  <c r="A1987" i="7"/>
  <c r="A1923" i="13"/>
  <c r="B1924" i="13"/>
  <c r="C2007" i="13"/>
  <c r="B1989" i="7" l="1"/>
  <c r="A1988" i="7"/>
  <c r="A1924" i="13"/>
  <c r="B1925" i="13"/>
  <c r="C2008" i="13"/>
  <c r="A1989" i="7" l="1"/>
  <c r="B1990" i="7"/>
  <c r="B1926" i="13"/>
  <c r="A1925" i="13"/>
  <c r="C2009" i="13"/>
  <c r="B1991" i="7" l="1"/>
  <c r="A1990" i="7"/>
  <c r="A1926" i="13"/>
  <c r="B1927" i="13"/>
  <c r="C2010" i="13"/>
  <c r="A1991" i="7" l="1"/>
  <c r="B1992" i="7"/>
  <c r="A1927" i="13"/>
  <c r="B1928" i="13"/>
  <c r="C2011" i="13"/>
  <c r="A1992" i="7" l="1"/>
  <c r="B1993" i="7"/>
  <c r="A1928" i="13"/>
  <c r="B1929" i="13"/>
  <c r="C2012" i="13"/>
  <c r="A1993" i="7" l="1"/>
  <c r="B1994" i="7"/>
  <c r="B1930" i="13"/>
  <c r="A1929" i="13"/>
  <c r="C2013" i="13"/>
  <c r="A1994" i="7" l="1"/>
  <c r="B1995" i="7"/>
  <c r="A1930" i="13"/>
  <c r="B1931" i="13"/>
  <c r="C2014" i="13"/>
  <c r="A1995" i="7" l="1"/>
  <c r="B1996" i="7"/>
  <c r="B1932" i="13"/>
  <c r="A1931" i="13"/>
  <c r="C2015" i="13"/>
  <c r="B1997" i="7" l="1"/>
  <c r="A1996" i="7"/>
  <c r="A1932" i="13"/>
  <c r="B1933" i="13"/>
  <c r="C2016" i="13"/>
  <c r="B1998" i="7" l="1"/>
  <c r="A1997" i="7"/>
  <c r="B1934" i="13"/>
  <c r="A1933" i="13"/>
  <c r="C2017" i="13"/>
  <c r="A1998" i="7" l="1"/>
  <c r="B1999" i="7"/>
  <c r="B1935" i="13"/>
  <c r="A1934" i="13"/>
  <c r="C2018" i="13"/>
  <c r="B2000" i="7" l="1"/>
  <c r="A1999" i="7"/>
  <c r="A1935" i="13"/>
  <c r="B1936" i="13"/>
  <c r="C2019" i="13"/>
  <c r="B2001" i="7" l="1"/>
  <c r="A2000" i="7"/>
  <c r="B1937" i="13"/>
  <c r="A1936" i="13"/>
  <c r="C2020" i="13"/>
  <c r="A2001" i="7" l="1"/>
  <c r="B2002" i="7"/>
  <c r="B1938" i="13"/>
  <c r="A1937" i="13"/>
  <c r="C2021" i="13"/>
  <c r="A2002" i="7" l="1"/>
  <c r="B2003" i="7"/>
  <c r="B1939" i="13"/>
  <c r="A1938" i="13"/>
  <c r="C2022" i="13"/>
  <c r="A2003" i="7" l="1"/>
  <c r="B2004" i="7"/>
  <c r="B1940" i="13"/>
  <c r="A1939" i="13"/>
  <c r="C2023" i="13"/>
  <c r="B2005" i="7" l="1"/>
  <c r="A2004" i="7"/>
  <c r="B1941" i="13"/>
  <c r="A1940" i="13"/>
  <c r="C2024" i="13"/>
  <c r="A2005" i="7" l="1"/>
  <c r="B2006" i="7"/>
  <c r="B1942" i="13"/>
  <c r="A1941" i="13"/>
  <c r="C2025" i="13"/>
  <c r="A2006" i="7" l="1"/>
  <c r="B2007" i="7"/>
  <c r="B1943" i="13"/>
  <c r="A1942" i="13"/>
  <c r="C2026" i="13"/>
  <c r="A2007" i="7" l="1"/>
  <c r="B2008" i="7"/>
  <c r="B1944" i="13"/>
  <c r="A1943" i="13"/>
  <c r="C2027" i="13"/>
  <c r="A2008" i="7" l="1"/>
  <c r="B2009" i="7"/>
  <c r="B1945" i="13"/>
  <c r="A1944" i="13"/>
  <c r="C2028" i="13"/>
  <c r="B2010" i="7" l="1"/>
  <c r="A2009" i="7"/>
  <c r="A1945" i="13"/>
  <c r="B1946" i="13"/>
  <c r="C2029" i="13"/>
  <c r="A2010" i="7" l="1"/>
  <c r="B2011" i="7"/>
  <c r="B1947" i="13"/>
  <c r="A1946" i="13"/>
  <c r="C2030" i="13"/>
  <c r="A2011" i="7" l="1"/>
  <c r="B2012" i="7"/>
  <c r="B1948" i="13"/>
  <c r="A1947" i="13"/>
  <c r="C2031" i="13"/>
  <c r="A2012" i="7" l="1"/>
  <c r="B2013" i="7"/>
  <c r="A1948" i="13"/>
  <c r="B1949" i="13"/>
  <c r="C2032" i="13"/>
  <c r="B2014" i="7" l="1"/>
  <c r="A2013" i="7"/>
  <c r="A1949" i="13"/>
  <c r="B1950" i="13"/>
  <c r="C2033" i="13"/>
  <c r="B2015" i="7" l="1"/>
  <c r="A2014" i="7"/>
  <c r="B1951" i="13"/>
  <c r="A1950" i="13"/>
  <c r="C2034" i="13"/>
  <c r="A2015" i="7" l="1"/>
  <c r="B2016" i="7"/>
  <c r="B1952" i="13"/>
  <c r="A1951" i="13"/>
  <c r="C2035" i="13"/>
  <c r="A2016" i="7" l="1"/>
  <c r="B2017" i="7"/>
  <c r="B1953" i="13"/>
  <c r="A1952" i="13"/>
  <c r="C2036" i="13"/>
  <c r="B2018" i="7" l="1"/>
  <c r="A2017" i="7"/>
  <c r="A1953" i="13"/>
  <c r="B1954" i="13"/>
  <c r="C2037" i="13"/>
  <c r="A2018" i="7" l="1"/>
  <c r="B2019" i="7"/>
  <c r="B1955" i="13"/>
  <c r="A1954" i="13"/>
  <c r="C2038" i="13"/>
  <c r="A2019" i="7" l="1"/>
  <c r="B2020" i="7"/>
  <c r="B1956" i="13"/>
  <c r="A1955" i="13"/>
  <c r="C2039" i="13"/>
  <c r="A2020" i="7" l="1"/>
  <c r="B2021" i="7"/>
  <c r="B1957" i="13"/>
  <c r="A1956" i="13"/>
  <c r="C2040" i="13"/>
  <c r="B2022" i="7" l="1"/>
  <c r="A2021" i="7"/>
  <c r="B1958" i="13"/>
  <c r="A1957" i="13"/>
  <c r="C2041" i="13"/>
  <c r="A2022" i="7" l="1"/>
  <c r="B2023" i="7"/>
  <c r="B1959" i="13"/>
  <c r="A1958" i="13"/>
  <c r="C2042" i="13"/>
  <c r="A2023" i="7" l="1"/>
  <c r="B2024" i="7"/>
  <c r="B1960" i="13"/>
  <c r="A1959" i="13"/>
  <c r="C2043" i="13"/>
  <c r="A2024" i="7" l="1"/>
  <c r="B2025" i="7"/>
  <c r="A1960" i="13"/>
  <c r="B1961" i="13"/>
  <c r="C2044" i="13"/>
  <c r="A2025" i="7" l="1"/>
  <c r="B2026" i="7"/>
  <c r="B1962" i="13"/>
  <c r="A1961" i="13"/>
  <c r="C2045" i="13"/>
  <c r="B2027" i="7" l="1"/>
  <c r="A2026" i="7"/>
  <c r="B1963" i="13"/>
  <c r="A1962" i="13"/>
  <c r="C2046" i="13"/>
  <c r="A2027" i="7" l="1"/>
  <c r="B2028" i="7"/>
  <c r="B1964" i="13"/>
  <c r="A1963" i="13"/>
  <c r="C2047" i="13"/>
  <c r="A2028" i="7" l="1"/>
  <c r="B2029" i="7"/>
  <c r="A1964" i="13"/>
  <c r="B1965" i="13"/>
  <c r="C2048" i="13"/>
  <c r="B2030" i="7" l="1"/>
  <c r="A2029" i="7"/>
  <c r="A1965" i="13"/>
  <c r="B1966" i="13"/>
  <c r="C2049" i="13"/>
  <c r="A2030" i="7" l="1"/>
  <c r="B2031" i="7"/>
  <c r="B1967" i="13"/>
  <c r="A1966" i="13"/>
  <c r="C2050" i="13"/>
  <c r="A2031" i="7" l="1"/>
  <c r="B2032" i="7"/>
  <c r="B1968" i="13"/>
  <c r="A1967" i="13"/>
  <c r="C2051" i="13"/>
  <c r="B2033" i="7" l="1"/>
  <c r="A2032" i="7"/>
  <c r="B1969" i="13"/>
  <c r="A1968" i="13"/>
  <c r="C2052" i="13"/>
  <c r="A2033" i="7" l="1"/>
  <c r="B2034" i="7"/>
  <c r="A1969" i="13"/>
  <c r="B1970" i="13"/>
  <c r="C2053" i="13"/>
  <c r="A2034" i="7" l="1"/>
  <c r="B2035" i="7"/>
  <c r="A1970" i="13"/>
  <c r="B1971" i="13"/>
  <c r="C2054" i="13"/>
  <c r="A2035" i="7" l="1"/>
  <c r="B2036" i="7"/>
  <c r="B1972" i="13"/>
  <c r="A1971" i="13"/>
  <c r="C2055" i="13"/>
  <c r="B2037" i="7" l="1"/>
  <c r="A2036" i="7"/>
  <c r="B1973" i="13"/>
  <c r="A1972" i="13"/>
  <c r="C2056" i="13"/>
  <c r="B2038" i="7" l="1"/>
  <c r="A2037" i="7"/>
  <c r="A1973" i="13"/>
  <c r="B1974" i="13"/>
  <c r="C2057" i="13"/>
  <c r="A2038" i="7" l="1"/>
  <c r="B2039" i="7"/>
  <c r="A1974" i="13"/>
  <c r="B1975" i="13"/>
  <c r="C2058" i="13"/>
  <c r="A2039" i="7" l="1"/>
  <c r="B2040" i="7"/>
  <c r="B1976" i="13"/>
  <c r="A1975" i="13"/>
  <c r="C2059" i="13"/>
  <c r="B2041" i="7" l="1"/>
  <c r="A2040" i="7"/>
  <c r="A1976" i="13"/>
  <c r="B1977" i="13"/>
  <c r="C2060" i="13"/>
  <c r="B2042" i="7" l="1"/>
  <c r="A2041" i="7"/>
  <c r="A1977" i="13"/>
  <c r="B1978" i="13"/>
  <c r="C2061" i="13"/>
  <c r="A2042" i="7" l="1"/>
  <c r="B2043" i="7"/>
  <c r="A1978" i="13"/>
  <c r="B1979" i="13"/>
  <c r="C2062" i="13"/>
  <c r="B2044" i="7" l="1"/>
  <c r="A2043" i="7"/>
  <c r="A1979" i="13"/>
  <c r="B1980" i="13"/>
  <c r="C2063" i="13"/>
  <c r="B2045" i="7" l="1"/>
  <c r="A2044" i="7"/>
  <c r="B1981" i="13"/>
  <c r="A1980" i="13"/>
  <c r="C2064" i="13"/>
  <c r="B2046" i="7" l="1"/>
  <c r="A2045" i="7"/>
  <c r="B1982" i="13"/>
  <c r="A1981" i="13"/>
  <c r="C2065" i="13"/>
  <c r="A2046" i="7" l="1"/>
  <c r="B2047" i="7"/>
  <c r="A1982" i="13"/>
  <c r="B1983" i="13"/>
  <c r="C2066" i="13"/>
  <c r="B2048" i="7" l="1"/>
  <c r="A2047" i="7"/>
  <c r="A1983" i="13"/>
  <c r="B1984" i="13"/>
  <c r="C2067" i="13"/>
  <c r="A2048" i="7" l="1"/>
  <c r="B2049" i="7"/>
  <c r="B1985" i="13"/>
  <c r="A1984" i="13"/>
  <c r="C2068" i="13"/>
  <c r="A2049" i="7" l="1"/>
  <c r="B2050" i="7"/>
  <c r="B1986" i="13"/>
  <c r="A1985" i="13"/>
  <c r="C2069" i="13"/>
  <c r="B2051" i="7" l="1"/>
  <c r="A2050" i="7"/>
  <c r="A1986" i="13"/>
  <c r="B1987" i="13"/>
  <c r="C2070" i="13"/>
  <c r="A2051" i="7" l="1"/>
  <c r="B2052" i="7"/>
  <c r="A1987" i="13"/>
  <c r="B1988" i="13"/>
  <c r="C2071" i="13"/>
  <c r="A2052" i="7" l="1"/>
  <c r="B2053" i="7"/>
  <c r="B1989" i="13"/>
  <c r="A1988" i="13"/>
  <c r="C2072" i="13"/>
  <c r="B2054" i="7" l="1"/>
  <c r="A2053" i="7"/>
  <c r="A1989" i="13"/>
  <c r="B1990" i="13"/>
  <c r="C2073" i="13"/>
  <c r="B2055" i="7" l="1"/>
  <c r="A2054" i="7"/>
  <c r="B1991" i="13"/>
  <c r="A1990" i="13"/>
  <c r="C2074" i="13"/>
  <c r="A2055" i="7" l="1"/>
  <c r="B2056" i="7"/>
  <c r="B1992" i="13"/>
  <c r="A1991" i="13"/>
  <c r="C2075" i="13"/>
  <c r="A2056" i="7" l="1"/>
  <c r="B2057" i="7"/>
  <c r="B1993" i="13"/>
  <c r="A1992" i="13"/>
  <c r="C2076" i="13"/>
  <c r="B2058" i="7" l="1"/>
  <c r="A2057" i="7"/>
  <c r="B1994" i="13"/>
  <c r="A1993" i="13"/>
  <c r="C2077" i="13"/>
  <c r="B2059" i="7" l="1"/>
  <c r="A2058" i="7"/>
  <c r="B1995" i="13"/>
  <c r="A1994" i="13"/>
  <c r="C2078" i="13"/>
  <c r="B2060" i="7" l="1"/>
  <c r="A2059" i="7"/>
  <c r="B1996" i="13"/>
  <c r="A1995" i="13"/>
  <c r="C2079" i="13"/>
  <c r="B2061" i="7" l="1"/>
  <c r="A2060" i="7"/>
  <c r="B1997" i="13"/>
  <c r="A1996" i="13"/>
  <c r="C2080" i="13"/>
  <c r="A2061" i="7" l="1"/>
  <c r="B2062" i="7"/>
  <c r="B1998" i="13"/>
  <c r="A1997" i="13"/>
  <c r="C2081" i="13"/>
  <c r="B2063" i="7" l="1"/>
  <c r="A2062" i="7"/>
  <c r="B1999" i="13"/>
  <c r="A1998" i="13"/>
  <c r="C2082" i="13"/>
  <c r="A2063" i="7" l="1"/>
  <c r="B2064" i="7"/>
  <c r="A1999" i="13"/>
  <c r="B2000" i="13"/>
  <c r="C2083" i="13"/>
  <c r="A2064" i="7" l="1"/>
  <c r="B2065" i="7"/>
  <c r="B2001" i="13"/>
  <c r="A2000" i="13"/>
  <c r="C2084" i="13"/>
  <c r="A2065" i="7" l="1"/>
  <c r="B2066" i="7"/>
  <c r="A2001" i="13"/>
  <c r="B2002" i="13"/>
  <c r="C2085" i="13"/>
  <c r="A2066" i="7" l="1"/>
  <c r="B2067" i="7"/>
  <c r="B2003" i="13"/>
  <c r="A2002" i="13"/>
  <c r="C2086" i="13"/>
  <c r="A2067" i="7" l="1"/>
  <c r="B2068" i="7"/>
  <c r="B2004" i="13"/>
  <c r="A2003" i="13"/>
  <c r="C2087" i="13"/>
  <c r="B2069" i="7" l="1"/>
  <c r="A2068" i="7"/>
  <c r="A2004" i="13"/>
  <c r="B2005" i="13"/>
  <c r="C2088" i="13"/>
  <c r="B2070" i="7" l="1"/>
  <c r="A2069" i="7"/>
  <c r="B2006" i="13"/>
  <c r="A2005" i="13"/>
  <c r="C2089" i="13"/>
  <c r="B2071" i="7" l="1"/>
  <c r="A2070" i="7"/>
  <c r="B2007" i="13"/>
  <c r="A2006" i="13"/>
  <c r="C2090" i="13"/>
  <c r="A2071" i="7" l="1"/>
  <c r="B2072" i="7"/>
  <c r="A2007" i="13"/>
  <c r="B2008" i="13"/>
  <c r="C2091" i="13"/>
  <c r="B2073" i="7" l="1"/>
  <c r="A2072" i="7"/>
  <c r="A2008" i="13"/>
  <c r="B2009" i="13"/>
  <c r="C2092" i="13"/>
  <c r="A2073" i="7" l="1"/>
  <c r="B2074" i="7"/>
  <c r="B2010" i="13"/>
  <c r="A2009" i="13"/>
  <c r="C2093" i="13"/>
  <c r="B2075" i="7" l="1"/>
  <c r="A2074" i="7"/>
  <c r="B2011" i="13"/>
  <c r="A2010" i="13"/>
  <c r="C2094" i="13"/>
  <c r="A2075" i="7" l="1"/>
  <c r="B2076" i="7"/>
  <c r="B2012" i="13"/>
  <c r="A2011" i="13"/>
  <c r="C2095" i="13"/>
  <c r="A2076" i="7" l="1"/>
  <c r="B2077" i="7"/>
  <c r="A2012" i="13"/>
  <c r="B2013" i="13"/>
  <c r="C2096" i="13"/>
  <c r="B2078" i="7" l="1"/>
  <c r="A2077" i="7"/>
  <c r="A2013" i="13"/>
  <c r="B2014" i="13"/>
  <c r="C2097" i="13"/>
  <c r="B2079" i="7" l="1"/>
  <c r="A2078" i="7"/>
  <c r="B2015" i="13"/>
  <c r="A2014" i="13"/>
  <c r="C2098" i="13"/>
  <c r="A2079" i="7" l="1"/>
  <c r="B2080" i="7"/>
  <c r="A2015" i="13"/>
  <c r="B2016" i="13"/>
  <c r="C2099" i="13"/>
  <c r="B2081" i="7" l="1"/>
  <c r="A2080" i="7"/>
  <c r="A2016" i="13"/>
  <c r="B2017" i="13"/>
  <c r="C2100" i="13"/>
  <c r="B2082" i="7" l="1"/>
  <c r="A2081" i="7"/>
  <c r="A2017" i="13"/>
  <c r="B2018" i="13"/>
  <c r="C2101" i="13"/>
  <c r="B2083" i="7" l="1"/>
  <c r="A2082" i="7"/>
  <c r="A2018" i="13"/>
  <c r="B2019" i="13"/>
  <c r="C2102" i="13"/>
  <c r="A2083" i="7" l="1"/>
  <c r="B2084" i="7"/>
  <c r="A2019" i="13"/>
  <c r="B2020" i="13"/>
  <c r="C2103" i="13"/>
  <c r="B2085" i="7" l="1"/>
  <c r="A2084" i="7"/>
  <c r="A2020" i="13"/>
  <c r="B2021" i="13"/>
  <c r="C2104" i="13"/>
  <c r="B2086" i="7" l="1"/>
  <c r="A2085" i="7"/>
  <c r="A2021" i="13"/>
  <c r="B2022" i="13"/>
  <c r="C2105" i="13"/>
  <c r="A2086" i="7" l="1"/>
  <c r="B2087" i="7"/>
  <c r="A2022" i="13"/>
  <c r="B2023" i="13"/>
  <c r="C2106" i="13"/>
  <c r="A2087" i="7" l="1"/>
  <c r="B2088" i="7"/>
  <c r="B2024" i="13"/>
  <c r="A2023" i="13"/>
  <c r="C2107" i="13"/>
  <c r="A2088" i="7" l="1"/>
  <c r="B2089" i="7"/>
  <c r="A2024" i="13"/>
  <c r="B2025" i="13"/>
  <c r="C2108" i="13"/>
  <c r="A2089" i="7" l="1"/>
  <c r="B2090" i="7"/>
  <c r="B2026" i="13"/>
  <c r="A2025" i="13"/>
  <c r="C2109" i="13"/>
  <c r="A2090" i="7" l="1"/>
  <c r="B2091" i="7"/>
  <c r="B2027" i="13"/>
  <c r="A2026" i="13"/>
  <c r="C2110" i="13"/>
  <c r="B2092" i="7" l="1"/>
  <c r="A2091" i="7"/>
  <c r="B2028" i="13"/>
  <c r="A2027" i="13"/>
  <c r="C2111" i="13"/>
  <c r="A2092" i="7" l="1"/>
  <c r="B2093" i="7"/>
  <c r="B2029" i="13"/>
  <c r="A2028" i="13"/>
  <c r="C2112" i="13"/>
  <c r="B2094" i="7" l="1"/>
  <c r="A2093" i="7"/>
  <c r="A2029" i="13"/>
  <c r="B2030" i="13"/>
  <c r="C2113" i="13"/>
  <c r="A2094" i="7" l="1"/>
  <c r="B2095" i="7"/>
  <c r="B2031" i="13"/>
  <c r="A2030" i="13"/>
  <c r="C2114" i="13"/>
  <c r="B2096" i="7" l="1"/>
  <c r="A2095" i="7"/>
  <c r="A2031" i="13"/>
  <c r="B2032" i="13"/>
  <c r="C2115" i="13"/>
  <c r="A2096" i="7" l="1"/>
  <c r="B2097" i="7"/>
  <c r="B2033" i="13"/>
  <c r="A2032" i="13"/>
  <c r="C2116" i="13"/>
  <c r="A2097" i="7" l="1"/>
  <c r="B2098" i="7"/>
  <c r="A2033" i="13"/>
  <c r="B2034" i="13"/>
  <c r="C2117" i="13"/>
  <c r="B2099" i="7" l="1"/>
  <c r="A2098" i="7"/>
  <c r="B2035" i="13"/>
  <c r="A2034" i="13"/>
  <c r="C2118" i="13"/>
  <c r="A2099" i="7" l="1"/>
  <c r="B2100" i="7"/>
  <c r="B2036" i="13"/>
  <c r="A2035" i="13"/>
  <c r="C2119" i="13"/>
  <c r="B2101" i="7" l="1"/>
  <c r="A2100" i="7"/>
  <c r="B2037" i="13"/>
  <c r="A2036" i="13"/>
  <c r="C2120" i="13"/>
  <c r="B2102" i="7" l="1"/>
  <c r="A2101" i="7"/>
  <c r="B2038" i="13"/>
  <c r="A2037" i="13"/>
  <c r="C2121" i="13"/>
  <c r="B2103" i="7" l="1"/>
  <c r="A2102" i="7"/>
  <c r="B2039" i="13"/>
  <c r="A2038" i="13"/>
  <c r="C2122" i="13"/>
  <c r="A2103" i="7" l="1"/>
  <c r="B2104" i="7"/>
  <c r="A2039" i="13"/>
  <c r="B2040" i="13"/>
  <c r="C2123" i="13"/>
  <c r="A2104" i="7" l="1"/>
  <c r="B2105" i="7"/>
  <c r="A2040" i="13"/>
  <c r="B2041" i="13"/>
  <c r="C2124" i="13"/>
  <c r="A2105" i="7" l="1"/>
  <c r="B2106" i="7"/>
  <c r="A2041" i="13"/>
  <c r="B2042" i="13"/>
  <c r="C2125" i="13"/>
  <c r="B2107" i="7" l="1"/>
  <c r="A2106" i="7"/>
  <c r="B2043" i="13"/>
  <c r="A2042" i="13"/>
  <c r="C2126" i="13"/>
  <c r="A2107" i="7" l="1"/>
  <c r="B2108" i="7"/>
  <c r="B2044" i="13"/>
  <c r="A2043" i="13"/>
  <c r="C2127" i="13"/>
  <c r="B2109" i="7" l="1"/>
  <c r="A2108" i="7"/>
  <c r="A2044" i="13"/>
  <c r="B2045" i="13"/>
  <c r="C2128" i="13"/>
  <c r="A2109" i="7" l="1"/>
  <c r="B2110" i="7"/>
  <c r="B2046" i="13"/>
  <c r="A2045" i="13"/>
  <c r="C2129" i="13"/>
  <c r="A2110" i="7" l="1"/>
  <c r="B2111" i="7"/>
  <c r="B2047" i="13"/>
  <c r="A2046" i="13"/>
  <c r="C2130" i="13"/>
  <c r="A2111" i="7" l="1"/>
  <c r="B2112" i="7"/>
  <c r="B2048" i="13"/>
  <c r="A2047" i="13"/>
  <c r="C2132" i="13"/>
  <c r="C2131" i="13"/>
  <c r="B2113" i="7" l="1"/>
  <c r="A2112" i="7"/>
  <c r="B2049" i="13"/>
  <c r="A2048" i="13"/>
  <c r="A2113" i="7" l="1"/>
  <c r="B2114" i="7"/>
  <c r="B2050" i="13"/>
  <c r="A2049" i="13"/>
  <c r="B2115" i="7" l="1"/>
  <c r="A2114" i="7"/>
  <c r="B2051" i="13"/>
  <c r="A2050" i="13"/>
  <c r="B2116" i="7" l="1"/>
  <c r="A2115" i="7"/>
  <c r="B2052" i="13"/>
  <c r="A2051" i="13"/>
  <c r="B2117" i="7" l="1"/>
  <c r="A2116" i="7"/>
  <c r="A2052" i="13"/>
  <c r="B2053" i="13"/>
  <c r="B2118" i="7" l="1"/>
  <c r="A2117" i="7"/>
  <c r="A2053" i="13"/>
  <c r="B2054" i="13"/>
  <c r="A2118" i="7" l="1"/>
  <c r="B2119" i="7"/>
  <c r="B2055" i="13"/>
  <c r="A2054" i="13"/>
  <c r="A2119" i="7" l="1"/>
  <c r="B2120" i="7"/>
  <c r="A2055" i="13"/>
  <c r="B2056" i="13"/>
  <c r="A2120" i="7" l="1"/>
  <c r="B2121" i="7"/>
  <c r="A2056" i="13"/>
  <c r="B2057" i="13"/>
  <c r="B2122" i="7" l="1"/>
  <c r="A2121" i="7"/>
  <c r="B2058" i="13"/>
  <c r="A2057" i="13"/>
  <c r="A2122" i="7" l="1"/>
  <c r="B2123" i="7"/>
  <c r="A2058" i="13"/>
  <c r="B2059" i="13"/>
  <c r="B2124" i="7" l="1"/>
  <c r="A2123" i="7"/>
  <c r="B2060" i="13"/>
  <c r="A2059" i="13"/>
  <c r="B2125" i="7" l="1"/>
  <c r="A2124" i="7"/>
  <c r="B2061" i="13"/>
  <c r="A2060" i="13"/>
  <c r="B2126" i="7" l="1"/>
  <c r="A2125" i="7"/>
  <c r="B2062" i="13"/>
  <c r="A2061" i="13"/>
  <c r="B2127" i="7" l="1"/>
  <c r="A2126" i="7"/>
  <c r="B2063" i="13"/>
  <c r="A2062" i="13"/>
  <c r="A2127" i="7" l="1"/>
  <c r="B2128" i="7"/>
  <c r="B2064" i="13"/>
  <c r="A2063" i="13"/>
  <c r="B2129" i="7" l="1"/>
  <c r="A2128" i="7"/>
  <c r="B2065" i="13"/>
  <c r="A2064" i="13"/>
  <c r="B2130" i="7" l="1"/>
  <c r="A2129" i="7"/>
  <c r="A2065" i="13"/>
  <c r="B2066" i="13"/>
  <c r="A2130" i="7" l="1"/>
  <c r="B2131" i="7"/>
  <c r="B2067" i="13"/>
  <c r="A2066" i="13"/>
  <c r="B2132" i="7" l="1"/>
  <c r="A2131" i="7"/>
  <c r="A2067" i="13"/>
  <c r="B2068" i="13"/>
  <c r="B2133" i="7" l="1"/>
  <c r="A2132" i="7"/>
  <c r="A2068" i="13"/>
  <c r="B2069" i="13"/>
  <c r="A2133" i="7" l="1"/>
  <c r="B2134" i="7"/>
  <c r="B2070" i="13"/>
  <c r="A2069" i="13"/>
  <c r="B2135" i="7" l="1"/>
  <c r="A2134" i="7"/>
  <c r="A2070" i="13"/>
  <c r="B2071" i="13"/>
  <c r="A2135" i="7" l="1"/>
  <c r="B2136" i="7"/>
  <c r="B2072" i="13"/>
  <c r="A2071" i="13"/>
  <c r="A2136" i="7" l="1"/>
  <c r="B2137" i="7"/>
  <c r="B2073" i="13"/>
  <c r="A2072" i="13"/>
  <c r="A2137" i="7" l="1"/>
  <c r="B2138" i="7"/>
  <c r="A2073" i="13"/>
  <c r="B2074" i="13"/>
  <c r="A2138" i="7" l="1"/>
  <c r="B2139" i="7"/>
  <c r="B2075" i="13"/>
  <c r="A2074" i="13"/>
  <c r="B2140" i="7" l="1"/>
  <c r="A2139" i="7"/>
  <c r="B2076" i="13"/>
  <c r="A2075" i="13"/>
  <c r="A2140" i="7" l="1"/>
  <c r="B2141" i="7"/>
  <c r="A2076" i="13"/>
  <c r="B2077" i="13"/>
  <c r="B2142" i="7" l="1"/>
  <c r="A2141" i="7"/>
  <c r="B2078" i="13"/>
  <c r="A2077" i="13"/>
  <c r="A2142" i="7" l="1"/>
  <c r="B2143" i="7"/>
  <c r="A2078" i="13"/>
  <c r="B2079" i="13"/>
  <c r="B2144" i="7" l="1"/>
  <c r="A2143" i="7"/>
  <c r="A2079" i="13"/>
  <c r="B2080" i="13"/>
  <c r="A2144" i="7" l="1"/>
  <c r="B2145" i="7"/>
  <c r="A2080" i="13"/>
  <c r="B2081" i="13"/>
  <c r="B2146" i="7" l="1"/>
  <c r="A2145" i="7"/>
  <c r="A2081" i="13"/>
  <c r="B2082" i="13"/>
  <c r="A2146" i="7" l="1"/>
  <c r="B2147" i="7"/>
  <c r="A2082" i="13"/>
  <c r="B2083" i="13"/>
  <c r="A2147" i="7" l="1"/>
  <c r="B2148" i="7"/>
  <c r="B2084" i="13"/>
  <c r="A2083" i="13"/>
  <c r="A2148" i="7" l="1"/>
  <c r="B2149" i="7"/>
  <c r="A2084" i="13"/>
  <c r="B2085" i="13"/>
  <c r="A2149" i="7" l="1"/>
  <c r="B2150" i="7"/>
  <c r="A2085" i="13"/>
  <c r="B2086" i="13"/>
  <c r="A2150" i="7" l="1"/>
  <c r="B2151" i="7"/>
  <c r="B2087" i="13"/>
  <c r="A2086" i="13"/>
  <c r="A2151" i="7" l="1"/>
  <c r="B2152" i="7"/>
  <c r="A2087" i="13"/>
  <c r="B2088" i="13"/>
  <c r="B2153" i="7" l="1"/>
  <c r="A2152" i="7"/>
  <c r="B2089" i="13"/>
  <c r="A2088" i="13"/>
  <c r="A2153" i="7" l="1"/>
  <c r="B2154" i="7"/>
  <c r="A2089" i="13"/>
  <c r="B2090" i="13"/>
  <c r="A2154" i="7" l="1"/>
  <c r="B2155" i="7"/>
  <c r="B2091" i="13"/>
  <c r="A2090" i="13"/>
  <c r="A2155" i="7" l="1"/>
  <c r="B2156" i="7"/>
  <c r="A2091" i="13"/>
  <c r="B2092" i="13"/>
  <c r="A2156" i="7" l="1"/>
  <c r="B2157" i="7"/>
  <c r="A2092" i="13"/>
  <c r="B2093" i="13"/>
  <c r="A2157" i="7" l="1"/>
  <c r="B2158" i="7"/>
  <c r="B2094" i="13"/>
  <c r="A2093" i="13"/>
  <c r="A2158" i="7" l="1"/>
  <c r="B2159" i="7"/>
  <c r="A2094" i="13"/>
  <c r="B2095" i="13"/>
  <c r="A2159" i="7" l="1"/>
  <c r="B2160" i="7"/>
  <c r="B2096" i="13"/>
  <c r="A2095" i="13"/>
  <c r="B2161" i="7" l="1"/>
  <c r="A2160" i="7"/>
  <c r="B2097" i="13"/>
  <c r="A2096" i="13"/>
  <c r="A2161" i="7" l="1"/>
  <c r="B2162" i="7"/>
  <c r="B2098" i="13"/>
  <c r="A2097" i="13"/>
  <c r="A2162" i="7" l="1"/>
  <c r="B2163" i="7"/>
  <c r="B2099" i="13"/>
  <c r="A2098" i="13"/>
  <c r="B2164" i="7" l="1"/>
  <c r="A2163" i="7"/>
  <c r="B2100" i="13"/>
  <c r="A2099" i="13"/>
  <c r="A2164" i="7" l="1"/>
  <c r="B2165" i="7"/>
  <c r="A2100" i="13"/>
  <c r="B2101" i="13"/>
  <c r="A2165" i="7" l="1"/>
  <c r="B2166" i="7"/>
  <c r="B2102" i="13"/>
  <c r="A2101" i="13"/>
  <c r="A2166" i="7" l="1"/>
  <c r="B2167" i="7"/>
  <c r="A2102" i="13"/>
  <c r="B2103" i="13"/>
  <c r="A2167" i="7" l="1"/>
  <c r="B2168" i="7"/>
  <c r="A2103" i="13"/>
  <c r="B2104" i="13"/>
  <c r="B2169" i="7" l="1"/>
  <c r="A2168" i="7"/>
  <c r="B2105" i="13"/>
  <c r="A2104" i="13"/>
  <c r="A2169" i="7" l="1"/>
  <c r="B2170" i="7"/>
  <c r="A2105" i="13"/>
  <c r="B2106" i="13"/>
  <c r="B2171" i="7" l="1"/>
  <c r="A2170" i="7"/>
  <c r="A2106" i="13"/>
  <c r="B2107" i="13"/>
  <c r="A2171" i="7" l="1"/>
  <c r="B2172" i="7"/>
  <c r="B2108" i="13"/>
  <c r="A2107" i="13"/>
  <c r="A2172" i="7" l="1"/>
  <c r="B2173" i="7"/>
  <c r="B2109" i="13"/>
  <c r="A2108" i="13"/>
  <c r="A2173" i="7" l="1"/>
  <c r="B2174" i="7"/>
  <c r="A2109" i="13"/>
  <c r="B2110" i="13"/>
  <c r="A2174" i="7" l="1"/>
  <c r="B2175" i="7"/>
  <c r="A2110" i="13"/>
  <c r="B2111" i="13"/>
  <c r="A2175" i="7" l="1"/>
  <c r="B2176" i="7"/>
  <c r="B2112" i="13"/>
  <c r="A2111" i="13"/>
  <c r="B2177" i="7" l="1"/>
  <c r="A2176" i="7"/>
  <c r="B2113" i="13"/>
  <c r="A2112" i="13"/>
  <c r="B2178" i="7" l="1"/>
  <c r="A2177" i="7"/>
  <c r="A2113" i="13"/>
  <c r="B2114" i="13"/>
  <c r="B2179" i="7" l="1"/>
  <c r="A2178" i="7"/>
  <c r="A2114" i="13"/>
  <c r="B2115" i="13"/>
  <c r="B2180" i="7" l="1"/>
  <c r="A2179" i="7"/>
  <c r="B2116" i="13"/>
  <c r="A2115" i="13"/>
  <c r="A2180" i="7" l="1"/>
  <c r="B2181" i="7"/>
  <c r="A2116" i="13"/>
  <c r="B2117" i="13"/>
  <c r="A2181" i="7" l="1"/>
  <c r="B2182" i="7"/>
  <c r="A2117" i="13"/>
  <c r="B2118" i="13"/>
  <c r="B2183" i="7" l="1"/>
  <c r="A2182" i="7"/>
  <c r="B2119" i="13"/>
  <c r="A2118" i="13"/>
  <c r="A2183" i="7" l="1"/>
  <c r="B2184" i="7"/>
  <c r="B2120" i="13"/>
  <c r="A2119" i="13"/>
  <c r="B2185" i="7" l="1"/>
  <c r="A2184" i="7"/>
  <c r="A2120" i="13"/>
  <c r="B2121" i="13"/>
  <c r="A2185" i="7" l="1"/>
  <c r="B2186" i="7"/>
  <c r="B2122" i="13"/>
  <c r="A2121" i="13"/>
  <c r="A2186" i="7" l="1"/>
  <c r="B2187" i="7"/>
  <c r="B2123" i="13"/>
  <c r="A2122" i="13"/>
  <c r="A2187" i="7" l="1"/>
  <c r="B2188" i="7"/>
  <c r="B2124" i="13"/>
  <c r="A2123" i="13"/>
  <c r="A2188" i="7" l="1"/>
  <c r="B2189" i="7"/>
  <c r="A2124" i="13"/>
  <c r="B2125" i="13"/>
  <c r="A2189" i="7" l="1"/>
  <c r="B2190" i="7"/>
  <c r="B2126" i="13"/>
  <c r="A2125" i="13"/>
  <c r="A2190" i="7" l="1"/>
  <c r="B2191" i="7"/>
  <c r="B2127" i="13"/>
  <c r="A2126" i="13"/>
  <c r="A2191" i="7" l="1"/>
  <c r="B2192" i="7"/>
  <c r="A2127" i="13"/>
  <c r="B2128" i="13"/>
  <c r="A2192" i="7" l="1"/>
  <c r="B2193" i="7"/>
  <c r="A2128" i="13"/>
  <c r="B2129" i="13"/>
  <c r="A2193" i="7" l="1"/>
  <c r="B2194" i="7"/>
  <c r="A2129" i="13"/>
  <c r="B2130" i="13"/>
  <c r="A2194" i="7" l="1"/>
  <c r="B2195" i="7"/>
  <c r="A2130" i="13"/>
  <c r="B2131" i="13"/>
  <c r="A2195" i="7" l="1"/>
  <c r="B2196" i="7"/>
  <c r="A2131" i="13"/>
  <c r="B2132" i="13"/>
  <c r="A2196" i="7" l="1"/>
  <c r="B2197" i="7"/>
  <c r="A2132" i="13"/>
  <c r="B2133" i="13"/>
  <c r="B2134" i="13" s="1"/>
  <c r="B2135" i="13" s="1"/>
  <c r="B2136" i="13" s="1"/>
  <c r="B2137" i="13" s="1"/>
  <c r="B2138" i="13" s="1"/>
  <c r="B2139" i="13" s="1"/>
  <c r="B2140" i="13" s="1"/>
  <c r="B2141" i="13" s="1"/>
  <c r="B2142" i="13" s="1"/>
  <c r="B2143" i="13" s="1"/>
  <c r="B2144" i="13" s="1"/>
  <c r="B2145" i="13" s="1"/>
  <c r="B2146" i="13" s="1"/>
  <c r="B2147" i="13" s="1"/>
  <c r="B2148" i="13" s="1"/>
  <c r="B2149" i="13" s="1"/>
  <c r="B2150" i="13" s="1"/>
  <c r="B2151" i="13" s="1"/>
  <c r="B2152" i="13" s="1"/>
  <c r="B2153" i="13" s="1"/>
  <c r="B2154" i="13" s="1"/>
  <c r="B2155" i="13" s="1"/>
  <c r="B2156" i="13" s="1"/>
  <c r="B2157" i="13" s="1"/>
  <c r="B2158" i="13" s="1"/>
  <c r="B2159" i="13" s="1"/>
  <c r="B2160" i="13" s="1"/>
  <c r="B2161" i="13" s="1"/>
  <c r="B2162" i="13" s="1"/>
  <c r="B2163" i="13" s="1"/>
  <c r="B2164" i="13" s="1"/>
  <c r="B2165" i="13" s="1"/>
  <c r="B2166" i="13" s="1"/>
  <c r="B2167" i="13" s="1"/>
  <c r="B2168" i="13" s="1"/>
  <c r="B2169" i="13" s="1"/>
  <c r="B2170" i="13" s="1"/>
  <c r="B2171" i="13" s="1"/>
  <c r="B2172" i="13" s="1"/>
  <c r="B2173" i="13" s="1"/>
  <c r="B2174" i="13" s="1"/>
  <c r="B2175" i="13" s="1"/>
  <c r="B2176" i="13" s="1"/>
  <c r="B2177" i="13" s="1"/>
  <c r="B2178" i="13" s="1"/>
  <c r="B2179" i="13" s="1"/>
  <c r="B2180" i="13" s="1"/>
  <c r="B2181" i="13" s="1"/>
  <c r="B2182" i="13" s="1"/>
  <c r="B2183" i="13" s="1"/>
  <c r="B2184" i="13" s="1"/>
  <c r="B2185" i="13" s="1"/>
  <c r="B2186" i="13" s="1"/>
  <c r="B2187" i="13" s="1"/>
  <c r="B2188" i="13" s="1"/>
  <c r="B2189" i="13" s="1"/>
  <c r="B2190" i="13" s="1"/>
  <c r="B2191" i="13" s="1"/>
  <c r="B2192" i="13" s="1"/>
  <c r="B2193" i="13" s="1"/>
  <c r="B2194" i="13" s="1"/>
  <c r="B2195" i="13" s="1"/>
  <c r="B2196" i="13" s="1"/>
  <c r="B2197" i="13" s="1"/>
  <c r="B2198" i="13" s="1"/>
  <c r="B2199" i="13" s="1"/>
  <c r="B2200" i="13" s="1"/>
  <c r="B2201" i="13" s="1"/>
  <c r="B2202" i="13" s="1"/>
  <c r="B2203" i="13" s="1"/>
  <c r="B2204" i="13" s="1"/>
  <c r="B2205" i="13" s="1"/>
  <c r="B2206" i="13" s="1"/>
  <c r="B2207" i="13" s="1"/>
  <c r="B2208" i="13" s="1"/>
  <c r="B2209" i="13" s="1"/>
  <c r="B2210" i="13" s="1"/>
  <c r="B2211" i="13" s="1"/>
  <c r="B2212" i="13" s="1"/>
  <c r="B2213" i="13" s="1"/>
  <c r="B2214" i="13" s="1"/>
  <c r="B2215" i="13" s="1"/>
  <c r="B2216" i="13" s="1"/>
  <c r="B2217" i="13" s="1"/>
  <c r="B2218" i="13" s="1"/>
  <c r="B2219" i="13" s="1"/>
  <c r="B2220" i="13" s="1"/>
  <c r="B2221" i="13" s="1"/>
  <c r="B2222" i="13" s="1"/>
  <c r="B2223" i="13" s="1"/>
  <c r="B2224" i="13" s="1"/>
  <c r="B2225" i="13" s="1"/>
  <c r="B2226" i="13" s="1"/>
  <c r="B2227" i="13" s="1"/>
  <c r="B2228" i="13" s="1"/>
  <c r="B2229" i="13" s="1"/>
  <c r="B2230" i="13" s="1"/>
  <c r="B2231" i="13" s="1"/>
  <c r="B2232" i="13" s="1"/>
  <c r="B2233" i="13" s="1"/>
  <c r="B2234" i="13" s="1"/>
  <c r="B2235" i="13" s="1"/>
  <c r="B2236" i="13" s="1"/>
  <c r="B2237" i="13" s="1"/>
  <c r="B2238" i="13" s="1"/>
  <c r="B2239" i="13" s="1"/>
  <c r="B2240" i="13" s="1"/>
  <c r="B2241" i="13" s="1"/>
  <c r="B2242" i="13" s="1"/>
  <c r="B2243" i="13" s="1"/>
  <c r="B2244" i="13" s="1"/>
  <c r="B2245" i="13" s="1"/>
  <c r="B2246" i="13" s="1"/>
  <c r="B2247" i="13" s="1"/>
  <c r="B2248" i="13" s="1"/>
  <c r="B2249" i="13" s="1"/>
  <c r="B2250" i="13" s="1"/>
  <c r="B2251" i="13" s="1"/>
  <c r="B2252" i="13" s="1"/>
  <c r="B2253" i="13" s="1"/>
  <c r="B2254" i="13" s="1"/>
  <c r="B2255" i="13" s="1"/>
  <c r="B2256" i="13" s="1"/>
  <c r="B2257" i="13" s="1"/>
  <c r="B2258" i="13" s="1"/>
  <c r="B2259" i="13" s="1"/>
  <c r="B2260" i="13" s="1"/>
  <c r="B2261" i="13" s="1"/>
  <c r="B2262" i="13" s="1"/>
  <c r="B2263" i="13" s="1"/>
  <c r="B2264" i="13" s="1"/>
  <c r="B2265" i="13" s="1"/>
  <c r="B2266" i="13" s="1"/>
  <c r="B2267" i="13" s="1"/>
  <c r="B2268" i="13" s="1"/>
  <c r="B2269" i="13" s="1"/>
  <c r="B2270" i="13" s="1"/>
  <c r="B2271" i="13" s="1"/>
  <c r="B2272" i="13" s="1"/>
  <c r="B2273" i="13" s="1"/>
  <c r="B2274" i="13" s="1"/>
  <c r="B2275" i="13" s="1"/>
  <c r="B2276" i="13" s="1"/>
  <c r="B2277" i="13" s="1"/>
  <c r="B2278" i="13" s="1"/>
  <c r="B2279" i="13" s="1"/>
  <c r="B2280" i="13" s="1"/>
  <c r="B2281" i="13" s="1"/>
  <c r="B2282" i="13" s="1"/>
  <c r="B2283" i="13" s="1"/>
  <c r="B2284" i="13" s="1"/>
  <c r="B2285" i="13" s="1"/>
  <c r="B2286" i="13" s="1"/>
  <c r="B2287" i="13" s="1"/>
  <c r="B2288" i="13" s="1"/>
  <c r="B2289" i="13" s="1"/>
  <c r="B2290" i="13" s="1"/>
  <c r="B2291" i="13" s="1"/>
  <c r="B2292" i="13" s="1"/>
  <c r="B2293" i="13" s="1"/>
  <c r="B2294" i="13" s="1"/>
  <c r="B2295" i="13" s="1"/>
  <c r="B2296" i="13" s="1"/>
  <c r="B2297" i="13" s="1"/>
  <c r="B2298" i="13" s="1"/>
  <c r="B2299" i="13" s="1"/>
  <c r="B2300" i="13" s="1"/>
  <c r="B2301" i="13" s="1"/>
  <c r="B2302" i="13" s="1"/>
  <c r="B2303" i="13" s="1"/>
  <c r="B2304" i="13" s="1"/>
  <c r="B2305" i="13" s="1"/>
  <c r="B2306" i="13" s="1"/>
  <c r="B2307" i="13" s="1"/>
  <c r="B2308" i="13" s="1"/>
  <c r="B2309" i="13" s="1"/>
  <c r="B2310" i="13" s="1"/>
  <c r="B2311" i="13" s="1"/>
  <c r="B2312" i="13" s="1"/>
  <c r="B2313" i="13" s="1"/>
  <c r="B2314" i="13" s="1"/>
  <c r="B2315" i="13" s="1"/>
  <c r="B2316" i="13" s="1"/>
  <c r="B2317" i="13" s="1"/>
  <c r="B2318" i="13" s="1"/>
  <c r="B2319" i="13" s="1"/>
  <c r="B2320" i="13" s="1"/>
  <c r="B2321" i="13" s="1"/>
  <c r="B2322" i="13" s="1"/>
  <c r="B2323" i="13" s="1"/>
  <c r="B2324" i="13" s="1"/>
  <c r="B2325" i="13" s="1"/>
  <c r="B2326" i="13" s="1"/>
  <c r="B2327" i="13" s="1"/>
  <c r="B2328" i="13" s="1"/>
  <c r="B2329" i="13" s="1"/>
  <c r="B2330" i="13" s="1"/>
  <c r="B2331" i="13" s="1"/>
  <c r="B2332" i="13" s="1"/>
  <c r="B2333" i="13" s="1"/>
  <c r="B2334" i="13" s="1"/>
  <c r="B2335" i="13" s="1"/>
  <c r="B2336" i="13" s="1"/>
  <c r="B2337" i="13" s="1"/>
  <c r="B2338" i="13" s="1"/>
  <c r="B2339" i="13" s="1"/>
  <c r="B2340" i="13" s="1"/>
  <c r="B2341" i="13" s="1"/>
  <c r="B2342" i="13" s="1"/>
  <c r="B2343" i="13" s="1"/>
  <c r="B2344" i="13" s="1"/>
  <c r="B2345" i="13" s="1"/>
  <c r="B2346" i="13" s="1"/>
  <c r="B2347" i="13" s="1"/>
  <c r="B2348" i="13" s="1"/>
  <c r="B2349" i="13" s="1"/>
  <c r="B2350" i="13" s="1"/>
  <c r="B2351" i="13" s="1"/>
  <c r="B2352" i="13" s="1"/>
  <c r="B2353" i="13" s="1"/>
  <c r="B2354" i="13" s="1"/>
  <c r="B2355" i="13" s="1"/>
  <c r="B2356" i="13" s="1"/>
  <c r="B2357" i="13" s="1"/>
  <c r="B2358" i="13" s="1"/>
  <c r="B2359" i="13" s="1"/>
  <c r="B2360" i="13" s="1"/>
  <c r="B2361" i="13" s="1"/>
  <c r="B2362" i="13" s="1"/>
  <c r="B2363" i="13" s="1"/>
  <c r="B2364" i="13" s="1"/>
  <c r="B2365" i="13" s="1"/>
  <c r="B2366" i="13" s="1"/>
  <c r="B2367" i="13" s="1"/>
  <c r="B2368" i="13" s="1"/>
  <c r="B2369" i="13" s="1"/>
  <c r="B2370" i="13" s="1"/>
  <c r="B2371" i="13" s="1"/>
  <c r="B2372" i="13" s="1"/>
  <c r="B2373" i="13" s="1"/>
  <c r="B2374" i="13" s="1"/>
  <c r="B2375" i="13" s="1"/>
  <c r="B2376" i="13" s="1"/>
  <c r="B2377" i="13" s="1"/>
  <c r="B2378" i="13" s="1"/>
  <c r="B2379" i="13" s="1"/>
  <c r="B2380" i="13" s="1"/>
  <c r="B2381" i="13" s="1"/>
  <c r="B2382" i="13" s="1"/>
  <c r="A2197" i="7" l="1"/>
  <c r="B2198" i="7"/>
  <c r="A2198" i="7" l="1"/>
  <c r="B2199" i="7"/>
  <c r="A2199" i="7" l="1"/>
  <c r="B2200" i="7"/>
  <c r="B2201" i="7" l="1"/>
  <c r="A2200" i="7"/>
  <c r="A2201" i="7" l="1"/>
  <c r="B2202" i="7"/>
  <c r="A2202" i="7" l="1"/>
  <c r="B2203" i="7"/>
  <c r="A2203" i="7" l="1"/>
  <c r="B2204" i="7"/>
  <c r="B2205" i="7" l="1"/>
  <c r="A2204" i="7"/>
  <c r="B2206" i="7" l="1"/>
  <c r="A2205" i="7"/>
  <c r="A2206" i="7" l="1"/>
  <c r="B2207" i="7"/>
  <c r="B2208" i="7" l="1"/>
  <c r="A2207" i="7"/>
  <c r="B2209" i="7" l="1"/>
  <c r="A2208" i="7"/>
  <c r="B2210" i="7" l="1"/>
  <c r="A2209" i="7"/>
  <c r="A2210" i="7" l="1"/>
  <c r="B2211" i="7"/>
  <c r="A2211" i="7" l="1"/>
  <c r="B2212" i="7"/>
  <c r="A2212" i="7" l="1"/>
  <c r="B2213" i="7"/>
  <c r="B2214" i="7" l="1"/>
  <c r="A2213" i="7"/>
  <c r="A2214" i="7" l="1"/>
  <c r="B2215" i="7"/>
  <c r="A2215" i="7" l="1"/>
  <c r="B2216" i="7"/>
  <c r="A2216" i="7" l="1"/>
  <c r="B2217" i="7"/>
  <c r="A2217" i="7" l="1"/>
  <c r="B2218" i="7"/>
  <c r="B2219" i="7" l="1"/>
  <c r="A2218" i="7"/>
  <c r="A2219" i="7" l="1"/>
  <c r="B2220" i="7"/>
  <c r="B2221" i="7" l="1"/>
  <c r="A2220" i="7"/>
  <c r="B2222" i="7" l="1"/>
  <c r="A2221" i="7"/>
  <c r="A2222" i="7" l="1"/>
  <c r="B2223" i="7"/>
  <c r="B2224" i="7" l="1"/>
  <c r="A2223" i="7"/>
  <c r="A2224" i="7" l="1"/>
  <c r="B2225" i="7"/>
  <c r="A2225" i="7" l="1"/>
  <c r="B2226" i="7"/>
  <c r="A2226" i="7" l="1"/>
  <c r="B2227" i="7"/>
  <c r="A2227" i="7" l="1"/>
  <c r="B2228" i="7"/>
  <c r="A2228" i="7" l="1"/>
  <c r="B2229" i="7"/>
  <c r="B2230" i="7" l="1"/>
  <c r="A2229" i="7"/>
  <c r="B2231" i="7" l="1"/>
  <c r="A2230" i="7"/>
  <c r="B2232" i="7" l="1"/>
  <c r="A2231" i="7"/>
  <c r="B2233" i="7" l="1"/>
  <c r="A2232" i="7"/>
  <c r="B2234" i="7" l="1"/>
  <c r="A2233" i="7"/>
  <c r="B2235" i="7" l="1"/>
  <c r="A2234" i="7"/>
  <c r="B2236" i="7" l="1"/>
  <c r="A2235" i="7"/>
  <c r="A2236" i="7" l="1"/>
  <c r="B2237" i="7"/>
  <c r="B2238" i="7" l="1"/>
  <c r="A2237" i="7"/>
  <c r="B2239" i="7" l="1"/>
  <c r="A2238" i="7"/>
  <c r="B2240" i="7" l="1"/>
  <c r="A2239" i="7"/>
  <c r="B2241" i="7" l="1"/>
  <c r="A2240" i="7"/>
  <c r="B2242" i="7" l="1"/>
  <c r="A2241" i="7"/>
  <c r="A2242" i="7" l="1"/>
  <c r="B2243" i="7"/>
  <c r="B2244" i="7" l="1"/>
  <c r="A2243" i="7"/>
  <c r="B2245" i="7" l="1"/>
  <c r="A2244" i="7"/>
  <c r="B2246" i="7" l="1"/>
  <c r="A2245" i="7"/>
  <c r="A2246" i="7" l="1"/>
  <c r="B2247" i="7"/>
  <c r="B2248" i="7" l="1"/>
  <c r="A2247" i="7"/>
  <c r="B2249" i="7" l="1"/>
  <c r="A2248" i="7"/>
  <c r="B2250" i="7" l="1"/>
  <c r="A2249" i="7"/>
  <c r="B2251" i="7" l="1"/>
  <c r="A2250" i="7"/>
  <c r="B2252" i="7" l="1"/>
  <c r="A2251" i="7"/>
  <c r="A2252" i="7" l="1"/>
  <c r="B2253" i="7"/>
  <c r="B2254" i="7" l="1"/>
  <c r="A2253" i="7"/>
  <c r="A2254" i="7" l="1"/>
  <c r="B2255" i="7"/>
  <c r="A2255" i="7" l="1"/>
  <c r="B2256" i="7"/>
  <c r="A2256" i="7" l="1"/>
  <c r="B2257" i="7"/>
  <c r="B2258" i="7" l="1"/>
  <c r="A2257" i="7"/>
  <c r="A2258" i="7" l="1"/>
  <c r="B2259" i="7"/>
  <c r="A2259" i="7" l="1"/>
  <c r="B2260" i="7"/>
  <c r="A2260" i="7" l="1"/>
  <c r="B2261" i="7"/>
  <c r="A2261" i="7" l="1"/>
  <c r="B2262" i="7"/>
  <c r="A2262" i="7" l="1"/>
  <c r="B2263" i="7"/>
  <c r="A2263" i="7" l="1"/>
  <c r="B2264" i="7"/>
  <c r="A2264" i="7" l="1"/>
  <c r="B2265" i="7"/>
  <c r="A2265" i="7" l="1"/>
  <c r="B2266" i="7"/>
  <c r="A2266" i="7" l="1"/>
  <c r="B2267" i="7"/>
  <c r="A2267" i="7" l="1"/>
  <c r="B2268" i="7"/>
  <c r="A2268" i="7" l="1"/>
  <c r="B2269" i="7"/>
  <c r="B2270" i="7" l="1"/>
  <c r="A2269" i="7"/>
  <c r="B2271" i="7" l="1"/>
  <c r="A2270" i="7"/>
  <c r="A2271" i="7" l="1"/>
  <c r="B2272" i="7"/>
  <c r="A2272" i="7" l="1"/>
  <c r="B2273" i="7"/>
  <c r="B2274" i="7" l="1"/>
  <c r="A2273" i="7"/>
  <c r="A2274" i="7" l="1"/>
  <c r="B2275" i="7"/>
  <c r="A2275" i="7" l="1"/>
  <c r="B2276" i="7"/>
  <c r="A2276" i="7" l="1"/>
  <c r="B2277" i="7"/>
  <c r="A2277" i="7" l="1"/>
  <c r="B2278" i="7"/>
  <c r="A2278" i="7" l="1"/>
  <c r="B2279" i="7"/>
  <c r="A2279" i="7" l="1"/>
  <c r="B2280" i="7"/>
  <c r="B2281" i="7" l="1"/>
  <c r="A2280" i="7"/>
  <c r="A2281" i="7" l="1"/>
  <c r="B2282" i="7"/>
  <c r="A2282" i="7" l="1"/>
  <c r="B2283" i="7"/>
  <c r="B2284" i="7" l="1"/>
  <c r="A2283" i="7"/>
  <c r="B2285" i="7" l="1"/>
  <c r="A2284" i="7"/>
  <c r="A2285" i="7" l="1"/>
  <c r="B2286" i="7"/>
  <c r="A2286" i="7" l="1"/>
  <c r="B2287" i="7"/>
  <c r="B2288" i="7" l="1"/>
  <c r="A2287" i="7"/>
  <c r="B2289" i="7" l="1"/>
  <c r="A2288" i="7"/>
  <c r="B2290" i="7" l="1"/>
  <c r="A2289" i="7"/>
  <c r="A2290" i="7" l="1"/>
  <c r="B2291" i="7"/>
  <c r="B2292" i="7" l="1"/>
  <c r="A2291" i="7"/>
  <c r="A2292" i="7" l="1"/>
  <c r="B2293" i="7"/>
  <c r="A2293" i="7" l="1"/>
  <c r="B2294" i="7"/>
  <c r="A2294" i="7" l="1"/>
  <c r="B2295" i="7"/>
  <c r="A2295" i="7" l="1"/>
  <c r="B2296" i="7"/>
  <c r="A2296" i="7" l="1"/>
  <c r="B2297" i="7"/>
  <c r="A2297" i="7" l="1"/>
  <c r="B2298" i="7"/>
  <c r="A2298" i="7" l="1"/>
  <c r="B2299" i="7"/>
  <c r="B2300" i="7" l="1"/>
  <c r="A2299" i="7"/>
  <c r="A2300" i="7" l="1"/>
  <c r="B2301" i="7"/>
  <c r="A2301" i="7" l="1"/>
  <c r="B2302" i="7"/>
  <c r="B2303" i="7" l="1"/>
  <c r="A2302" i="7"/>
  <c r="B2304" i="7" l="1"/>
  <c r="A2303" i="7"/>
  <c r="A2304" i="7" l="1"/>
  <c r="B2305" i="7"/>
  <c r="B2306" i="7" l="1"/>
  <c r="A2305" i="7"/>
  <c r="A2306" i="7" l="1"/>
  <c r="B2307" i="7"/>
  <c r="A2307" i="7" l="1"/>
  <c r="B2308" i="7"/>
  <c r="B2309" i="7" l="1"/>
  <c r="A2308" i="7"/>
  <c r="A2309" i="7" l="1"/>
  <c r="B2310" i="7"/>
  <c r="A2310" i="7" l="1"/>
  <c r="B2311" i="7"/>
  <c r="B2312" i="7" l="1"/>
  <c r="A2311" i="7"/>
  <c r="A2312" i="7" l="1"/>
  <c r="B2313" i="7"/>
  <c r="A2313" i="7" l="1"/>
  <c r="B2314" i="7"/>
  <c r="A2314" i="7" l="1"/>
  <c r="B2315" i="7"/>
  <c r="B2316" i="7" l="1"/>
  <c r="A2315" i="7"/>
  <c r="B2317" i="7" l="1"/>
  <c r="A2316" i="7"/>
  <c r="A2317" i="7" l="1"/>
  <c r="B2318" i="7"/>
  <c r="B2319" i="7" l="1"/>
  <c r="A2318" i="7"/>
  <c r="B2320" i="7" l="1"/>
  <c r="A2319" i="7"/>
  <c r="A2320" i="7" l="1"/>
  <c r="B2321" i="7"/>
  <c r="B2322" i="7" l="1"/>
  <c r="A2321" i="7"/>
  <c r="A2322" i="7" l="1"/>
  <c r="B2323" i="7"/>
  <c r="A2323" i="7" l="1"/>
  <c r="B2324" i="7"/>
  <c r="A2324" i="7" l="1"/>
  <c r="B2325" i="7"/>
  <c r="A2325" i="7" l="1"/>
  <c r="B2326" i="7"/>
  <c r="A2326" i="7" l="1"/>
  <c r="B2327" i="7"/>
  <c r="A2327" i="7" l="1"/>
  <c r="B2328" i="7"/>
  <c r="A2328" i="7" l="1"/>
  <c r="B2329" i="7"/>
  <c r="B2330" i="7" l="1"/>
  <c r="A2329" i="7"/>
  <c r="B2331" i="7" l="1"/>
  <c r="A2330" i="7"/>
  <c r="A2331" i="7" l="1"/>
  <c r="B2332" i="7"/>
  <c r="A2332" i="7" l="1"/>
  <c r="B2333" i="7"/>
  <c r="A2333" i="7" l="1"/>
  <c r="B2334" i="7"/>
  <c r="A2334" i="7" l="1"/>
  <c r="B2335" i="7"/>
  <c r="A2335" i="7" l="1"/>
  <c r="B2336" i="7"/>
  <c r="B2337" i="7" l="1"/>
  <c r="A2336" i="7"/>
  <c r="A2337" i="7" l="1"/>
  <c r="B2338" i="7"/>
  <c r="B2339" i="7" l="1"/>
  <c r="A2338" i="7"/>
  <c r="A2339" i="7" l="1"/>
  <c r="B2340" i="7"/>
  <c r="A2340" i="7" l="1"/>
  <c r="B2341" i="7"/>
  <c r="B2342" i="7" l="1"/>
  <c r="A2341" i="7"/>
  <c r="B2343" i="7" l="1"/>
  <c r="A2342" i="7"/>
  <c r="B2344" i="7" l="1"/>
  <c r="A2343" i="7"/>
  <c r="A2344" i="7" l="1"/>
  <c r="B2345" i="7"/>
  <c r="B2346" i="7" l="1"/>
  <c r="A2345" i="7"/>
  <c r="A2346" i="7" l="1"/>
  <c r="B2347" i="7"/>
  <c r="A2347" i="7" l="1"/>
  <c r="B2348" i="7"/>
  <c r="A2348" i="7" l="1"/>
  <c r="B2349" i="7"/>
  <c r="A2349" i="7" l="1"/>
  <c r="B2350" i="7"/>
  <c r="A2350" i="7" l="1"/>
  <c r="B2351" i="7"/>
  <c r="A2351" i="7" l="1"/>
  <c r="B2352" i="7"/>
  <c r="A2352" i="7" l="1"/>
  <c r="B2353" i="7"/>
  <c r="A2353" i="7" l="1"/>
  <c r="B2354" i="7"/>
  <c r="B2355" i="7" l="1"/>
  <c r="A2354" i="7"/>
  <c r="B2356" i="7" l="1"/>
  <c r="A2355" i="7"/>
  <c r="B2357" i="7" l="1"/>
  <c r="A2356" i="7"/>
  <c r="B2358" i="7" l="1"/>
  <c r="A2357" i="7"/>
  <c r="A2358" i="7" l="1"/>
  <c r="B2359" i="7"/>
  <c r="A2359" i="7" l="1"/>
  <c r="B2360" i="7"/>
  <c r="A2360" i="7" l="1"/>
  <c r="B2361" i="7"/>
  <c r="A2361" i="7" l="1"/>
  <c r="B2362" i="7"/>
  <c r="A2362" i="7" l="1"/>
  <c r="B2363" i="7"/>
  <c r="A2363" i="7" l="1"/>
  <c r="B2364" i="7"/>
  <c r="A2364" i="7" l="1"/>
  <c r="B2365" i="7"/>
  <c r="A2365" i="7" l="1"/>
  <c r="B2366" i="7"/>
  <c r="A2366" i="7" l="1"/>
  <c r="B2367" i="7"/>
  <c r="A2367" i="7" l="1"/>
  <c r="B2368" i="7"/>
  <c r="A2368" i="7" l="1"/>
  <c r="B2369" i="7"/>
  <c r="A2369" i="7" l="1"/>
  <c r="B2370" i="7"/>
  <c r="A2370" i="7" l="1"/>
  <c r="B2371" i="7"/>
  <c r="A2371" i="7" l="1"/>
  <c r="B2372" i="7"/>
  <c r="A2372" i="7" l="1"/>
  <c r="B2373" i="7"/>
  <c r="A2373" i="7" l="1"/>
  <c r="B2374" i="7"/>
  <c r="A2374" i="7" l="1"/>
  <c r="B2375" i="7"/>
  <c r="A2375" i="7" l="1"/>
  <c r="B2376" i="7"/>
  <c r="A2376" i="7" l="1"/>
  <c r="B2377" i="7"/>
  <c r="A2377" i="7" l="1"/>
  <c r="B2378" i="7"/>
  <c r="A2378" i="7" l="1"/>
  <c r="B2379" i="7"/>
  <c r="A2379" i="7" l="1"/>
  <c r="B2380" i="7"/>
  <c r="A2380" i="7" l="1"/>
  <c r="B2381" i="7"/>
  <c r="A2381" i="7" l="1"/>
  <c r="B2382" i="7"/>
  <c r="A2382" i="7" s="1"/>
</calcChain>
</file>

<file path=xl/sharedStrings.xml><?xml version="1.0" encoding="utf-8"?>
<sst xmlns="http://schemas.openxmlformats.org/spreadsheetml/2006/main" count="20874" uniqueCount="851">
  <si>
    <t>Codigo Origen</t>
  </si>
  <si>
    <t>Codigo Subfuncion</t>
  </si>
  <si>
    <t>Codigo Clasifi. Prog</t>
  </si>
  <si>
    <t>Cod. Dependencia</t>
  </si>
  <si>
    <t>Codigo Programa</t>
  </si>
  <si>
    <t>Codigo Proyecto</t>
  </si>
  <si>
    <t>Cod. Unidad Ejectura</t>
  </si>
  <si>
    <t>Partida</t>
  </si>
  <si>
    <t>Capitulo codigo</t>
  </si>
  <si>
    <t>Origen (FF)</t>
  </si>
  <si>
    <t>Dependencia</t>
  </si>
  <si>
    <t>Nombre programa</t>
  </si>
  <si>
    <t>Proyecto</t>
  </si>
  <si>
    <t>Centro costos</t>
  </si>
  <si>
    <t>Descripción</t>
  </si>
  <si>
    <t>Importe Ajustado</t>
  </si>
  <si>
    <t>Presupuestado</t>
  </si>
  <si>
    <t>Pre-Comprometido</t>
  </si>
  <si>
    <t>Comprometido</t>
  </si>
  <si>
    <t>Devengado</t>
  </si>
  <si>
    <t>Ejercido</t>
  </si>
  <si>
    <t>Pagado</t>
  </si>
  <si>
    <t>Ampliación</t>
  </si>
  <si>
    <t>Ampliación por transferencia</t>
  </si>
  <si>
    <t>Disminución</t>
  </si>
  <si>
    <t>Disminución por transferencia</t>
  </si>
  <si>
    <t>Ajuste por</t>
  </si>
  <si>
    <t>3.1.1</t>
  </si>
  <si>
    <t>E</t>
  </si>
  <si>
    <t>COORDINACIÓN GENERAL DE DESARROLLO ECONÓMICO Y COMBATE A LA DESIGUALDAD</t>
  </si>
  <si>
    <t>AYUDAS SOCIALES A PERSONAS</t>
  </si>
  <si>
    <t>DIRECCIÓN GENERAL DE POLÍTICA SOCIAL</t>
  </si>
  <si>
    <t>AYUDAS SOCIALES A INSTITUCIONES DE ENSEÑANZA</t>
  </si>
  <si>
    <t>DESPACHO DE LA SINDICATURA MUNICIPAL</t>
  </si>
  <si>
    <t>PASAJES TERRESTRES</t>
  </si>
  <si>
    <t>VIÁTICOS EN EL PAÍS</t>
  </si>
  <si>
    <t>1.3.9</t>
  </si>
  <si>
    <t>PRESIDENCIA MUNICIPAL</t>
  </si>
  <si>
    <t>PASAJES AÉREOS</t>
  </si>
  <si>
    <t>COORDINACIÓN GENERAL DE PARTICIPACIÓN CIUDADANA Y CONSTRUCCIÓN DE COMUNIDAD</t>
  </si>
  <si>
    <t>DESPACHO DE LA COORDINACIÓN GENERAL DE P</t>
  </si>
  <si>
    <t>2.2.6</t>
  </si>
  <si>
    <t>COORDINACIÓN GENERAL DE SERVICIOS MUNICIPALES</t>
  </si>
  <si>
    <t>DIRECCIÓN GENERAL DE MANTENIMIENTO URBAN</t>
  </si>
  <si>
    <t>DIRECCIÓN DE RASTRO MUNICIPAL</t>
  </si>
  <si>
    <t>1.7.2</t>
  </si>
  <si>
    <t>SECRETARÍA GENERAL DEL AYUNTAMIENTO</t>
  </si>
  <si>
    <t>DIRECCIÓN GENERAL DE PROTECCIÓN CIVIL Y</t>
  </si>
  <si>
    <t>MATERIALES Y ÚTILES DE ENSEÑANZA</t>
  </si>
  <si>
    <t>OTROS EQUIPOS</t>
  </si>
  <si>
    <t>DIRECCIÓN DE MOVILIDAD</t>
  </si>
  <si>
    <t>GASTOS DE ORDEN  SOCIAL Y CULTURAL</t>
  </si>
  <si>
    <t>RECURSOS FISCALES</t>
  </si>
  <si>
    <t>MATERIALES, ÚTILES Y EQUIPOS MENORES DE OFICINA</t>
  </si>
  <si>
    <t>PRENDAS DE SEGURIDAD Y PROTECCIÓN PERSONAL</t>
  </si>
  <si>
    <t>SUBSIDIOS A LA PRODUCCIÓN</t>
  </si>
  <si>
    <t>PRODUCTOS ALIMENTICIOS PARA PERSONAS</t>
  </si>
  <si>
    <t>UTENSILIOS PARA EL SERVICIO DE ALIMENTACIÓN</t>
  </si>
  <si>
    <t>COMBUSTIBLES, LUBRICANTES Y ADITIVOS</t>
  </si>
  <si>
    <t>HERRAMIENTAS MENORES</t>
  </si>
  <si>
    <t>OTROS ARRENDAMIENTOS</t>
  </si>
  <si>
    <t>SERVICIOS DE LIMPIEZA Y MANEJO DE DESECHOS</t>
  </si>
  <si>
    <t>GASTOS DE CEREMONIAL</t>
  </si>
  <si>
    <t>MUEBLES DE OFICINA Y ESTANTERÍA</t>
  </si>
  <si>
    <t>EQUIPOS Y APARATOS AUDIOVISUALES</t>
  </si>
  <si>
    <t>DIETAS</t>
  </si>
  <si>
    <t>SUELDO BASE AL PERSONAL PERMANENTE</t>
  </si>
  <si>
    <t>PRIMAS VACACIONALES</t>
  </si>
  <si>
    <t>GRATIFICACIÓN DE FIN DE AÑO</t>
  </si>
  <si>
    <t>CUOTAS AL IMSS POR ENFERMEDADES Y MATERNIDAD (Modalidad 38)</t>
  </si>
  <si>
    <t>CUOTAS PARA LA VIVIENDA (IPEJAL 3%)</t>
  </si>
  <si>
    <t>APORTACIONES AL SISTEMA DE RETIRO SEDAR</t>
  </si>
  <si>
    <t>APORTACIONES AL SISTEMA DE RETIRO DE PENSIONES</t>
  </si>
  <si>
    <t>OTRAS PRESTACIONES SOCIALES Y ECONÓMICAS</t>
  </si>
  <si>
    <t>SERVICIOS POSTALES Y TELEGRÁFICOS</t>
  </si>
  <si>
    <t>AYUDAS SOCIALES A INSTITUCIONES SIN FINES DE LUCRO</t>
  </si>
  <si>
    <t>DIRECCIÓN GENERAL JURÍDICA</t>
  </si>
  <si>
    <t>MATERIALES Y ÚTILES DE IMPRESIÓN Y REPRODUCCIÓN</t>
  </si>
  <si>
    <t>PENAS, MULTAS, ACCESORIOS Y ACTUALIZACIONES</t>
  </si>
  <si>
    <t>OTROS GASTOS POR RESPONSABILIDADES</t>
  </si>
  <si>
    <t>MATERIAL DE LIMPIEZA</t>
  </si>
  <si>
    <t>MATERIAL ELÉCTRICO Y ELECTRÓNICO</t>
  </si>
  <si>
    <t>CÁMARAS FOTOGRÁFICAS Y DE VIDEO</t>
  </si>
  <si>
    <t>EQUIPO DE COMUNICACIÓN Y TELECOMUNICACIÓN</t>
  </si>
  <si>
    <t>HERRAMIENTAS Y MÁQUINAS-HERRAMIENTA</t>
  </si>
  <si>
    <t>MATERIAL IMPRESO E INFORMACIÓN DIGITAL</t>
  </si>
  <si>
    <t>MATERIALES COMPLEMENTARIOS</t>
  </si>
  <si>
    <t>DESPACHO DE LA DIRECCIÓN GENERAL DE OBRA</t>
  </si>
  <si>
    <t>MAQUINARIA Y EQUIPO INDUSTRIAL</t>
  </si>
  <si>
    <t>OTROS MOBILIARIOS Y EQUIPOS DE ADMINISTRACIÓN</t>
  </si>
  <si>
    <t>MAQUINARIA Y EQUIPO AGROPECUARIO</t>
  </si>
  <si>
    <t>1.7.1</t>
  </si>
  <si>
    <t>COMISARÍA DE LA POLICÍA PREVENTIVA MUNICIPAL</t>
  </si>
  <si>
    <t>VESTUARIO Y UNIFORMES</t>
  </si>
  <si>
    <t>APORTACIONES PARA SEGUROS</t>
  </si>
  <si>
    <t>DIRECCIÓN DE DESPLIEGUE OPERATIVO</t>
  </si>
  <si>
    <t>2.7.1</t>
  </si>
  <si>
    <t>INSTITUTO MUNICIPAL DE LA MUJER</t>
  </si>
  <si>
    <t>CONGRESOS Y CONVENCIONES</t>
  </si>
  <si>
    <t>PE MODERNIZACIÓN ADMINISTRATIVA</t>
  </si>
  <si>
    <t>CONTRALORÍA</t>
  </si>
  <si>
    <t>DESPACHO DE LA CONTRALORÍA</t>
  </si>
  <si>
    <t>PE PREVENCIÓN DE EMERGENCIAS</t>
  </si>
  <si>
    <t>PE SEGURIDAD EN MOVIMIENTO</t>
  </si>
  <si>
    <t>PE SERVICIOS MÉDICOS DE CALIDAD</t>
  </si>
  <si>
    <t>MUEBLES, EXCEPTO DE OFICINA Y ESTANTERÍA</t>
  </si>
  <si>
    <t>SOFTWARE</t>
  </si>
  <si>
    <t>DIRECCIÓN DE AGENCIAS Y DELEGACIONES</t>
  </si>
  <si>
    <t>VIDRIO Y PRODUCTOS DE VIDRIO</t>
  </si>
  <si>
    <t>REFACCIONES Y ACCESORIOS MENORES DE EDIFICIOS</t>
  </si>
  <si>
    <t>ENERGÍA ELÉCTRICA</t>
  </si>
  <si>
    <t>UNIDAD DE ACOPIO Y SALUD ANIMAL MUNICIPA</t>
  </si>
  <si>
    <t>PRODUCTOS ALIMENTICIOS PARA ANIMALES</t>
  </si>
  <si>
    <t>MEDICINAS Y PRODUCTOS FARMACÉUTICOS</t>
  </si>
  <si>
    <t>MATERIALES, ACCESORIOS Y SUMINISTROS MÉDICOS</t>
  </si>
  <si>
    <t>DIRECCIÓN DE CEMENTERIOS</t>
  </si>
  <si>
    <t>FERTILIZANTES, PESTICIDAS Y OTROS AGROQUÍMICOS</t>
  </si>
  <si>
    <t>DIRECCIÓN DE ALUMBRADO PÚBLICO</t>
  </si>
  <si>
    <t>PRODUCTOS QUÍMICOS BÁSICOS</t>
  </si>
  <si>
    <t>PRODUCTOS MINERALES NO METÁLICOS</t>
  </si>
  <si>
    <t>CEMENTO Y PRODUCTOS DE CONCRETO</t>
  </si>
  <si>
    <t>CAL, YESO Y PRODUCTOS DE YESO</t>
  </si>
  <si>
    <t>MADERA Y PRODUCTOS DE MADERA</t>
  </si>
  <si>
    <t>ARTÍCULOS METÁLICOS PARA LA CONSTRUCCIÓN</t>
  </si>
  <si>
    <t>ÁRBOLES Y PLANTAS</t>
  </si>
  <si>
    <t>OTROS PRODUCTOS QUÍMICOS</t>
  </si>
  <si>
    <t>DIRECCIÓN DE ASEO PÚBLICO</t>
  </si>
  <si>
    <t>1.5.2</t>
  </si>
  <si>
    <t>TESORERÍA</t>
  </si>
  <si>
    <t>SERVICIOS FINANCIEROS Y BANCARIOS</t>
  </si>
  <si>
    <t>DESPACHO DE TESORERÍA</t>
  </si>
  <si>
    <t>CONSERVACIÓN Y MANTENIMIENTO MENOR DE INMUEBLES</t>
  </si>
  <si>
    <t>DIRECCIÓN DE PROCESOS DE ADMINISTRACIÓN</t>
  </si>
  <si>
    <t>SERVICIOS DE PROTECCIÓN Y SEGURIDAD</t>
  </si>
  <si>
    <t>OTROS SERVICIOS DE TRASLADO Y HOSPEDAJE</t>
  </si>
  <si>
    <t>1.8.1</t>
  </si>
  <si>
    <t>DIRECCIÓN DE REGISTRO CIVIL</t>
  </si>
  <si>
    <t>DIRECCIÓN GENERAL DE ADMINISTRACIÓN</t>
  </si>
  <si>
    <t>GAS</t>
  </si>
  <si>
    <t>TELEFONÍA TRADICIONAL</t>
  </si>
  <si>
    <t>TELEFONÍA CELULAR</t>
  </si>
  <si>
    <t>ARRENDAMIENTO DE EDIFICIOS</t>
  </si>
  <si>
    <t>SEGUROS DE RESPONSABILIDAD PATRIMONIAL Y FIANZAS</t>
  </si>
  <si>
    <t>SEGURO DE BIENES PATRIMONIALES</t>
  </si>
  <si>
    <t>REPARACIÓN Y MANTENIMIENTO DE EQUIPO DE TRANSPORTE</t>
  </si>
  <si>
    <t>DIRECCIÓN DE RECURSOS HUMANOS</t>
  </si>
  <si>
    <t>SERVICIOS FUNERARIOS Y DE CEMENTERIOS</t>
  </si>
  <si>
    <t>MATERIAL ESTADÍSTICO Y GEOGRÁFICO</t>
  </si>
  <si>
    <t>LICENCIAS INFORMÁTICAS E INTELECTUALES</t>
  </si>
  <si>
    <t>SENTENCIAS Y RESOLUCIONES POR AUTORIDAD COMPETENTE</t>
  </si>
  <si>
    <t>DIRECCIÓN DE PATRIMONIO MUNICIPAL</t>
  </si>
  <si>
    <t>SUELDOS BASE AL PERSONAL EVENTUAL</t>
  </si>
  <si>
    <t>RETRIBUCIONES POR SERVICIOS DE CARÁCTER SOCIAL</t>
  </si>
  <si>
    <t>HORAS EXTRAORDINARIAS</t>
  </si>
  <si>
    <t>INDEMNIZACIONES</t>
  </si>
  <si>
    <t>IMPACTO AL SALARIO EN EL TRANSCURSO DEL AÑO</t>
  </si>
  <si>
    <t>DIRECCIÓN DE RECURSOS MATERIALES</t>
  </si>
  <si>
    <t>SERVICIOS DE CAPACITACIÓN</t>
  </si>
  <si>
    <t>DIRECCIÓN GENERAL DE INSPECCIÓN Y VIGILA</t>
  </si>
  <si>
    <t>1.8.3</t>
  </si>
  <si>
    <t>DIFUSIÓN DE ACCIONES DE GOBIERNO</t>
  </si>
  <si>
    <t>DIRECCIÓN DE COMUNICACIÓN SOCIAL</t>
  </si>
  <si>
    <t>OTROS PRODUCTOS ADQUIRIDOS COMO MATERIA PRIMA</t>
  </si>
  <si>
    <t>DIRECCIÓN DE ACUERDOS Y SEGUIMIENTO</t>
  </si>
  <si>
    <t>DIRECCIÓN DE DICTAMINACIÓN Y GESTIÓN GUB</t>
  </si>
  <si>
    <t>1.7.3</t>
  </si>
  <si>
    <t>DIRECCIÓN DE PLANEACIÓN Y EVALUACIÓN</t>
  </si>
  <si>
    <t>3.2.1</t>
  </si>
  <si>
    <t>FIBRAS SINTÉTICAS, HULES PLÁSTICOS Y DERIVADOS</t>
  </si>
  <si>
    <t>1.8.4</t>
  </si>
  <si>
    <t>AYUDAS POR DESASTRES NATURALES Y OTROS SINIESTROS</t>
  </si>
  <si>
    <t>3.4.3</t>
  </si>
  <si>
    <t>1.8.2</t>
  </si>
  <si>
    <t>DIRECCIÓN GENERAL DE SERVICIOS MÉDICOS M</t>
  </si>
  <si>
    <t>EQUIPO MÉDICO Y DE LABORATORIO</t>
  </si>
  <si>
    <t>INSTRUMENTAL MÉDICO Y DE LABORATORIO</t>
  </si>
  <si>
    <t>1.5.1</t>
  </si>
  <si>
    <t>2.4.2</t>
  </si>
  <si>
    <t>EDIFICACIÓN NO  HABITACIONAL</t>
  </si>
  <si>
    <t>SISTEMA INTEGRAL PARA EL DESARROLLO DE LA FAMILIA (DIF)</t>
  </si>
  <si>
    <t>SISTEMA INTEGRAL PARA EL DESARROLLO DE L</t>
  </si>
  <si>
    <t>INSTITUTO DE ALTERNATIVAS PARA LOS JÓVENES (INDAJO)</t>
  </si>
  <si>
    <t>INSTITUTO DE ALTERNATIVAS PARA LOS JÓVEN</t>
  </si>
  <si>
    <t>CENTRO DE ESTIMULACIÓN PARA PERSONAS CON DISCAPACIDAD INTELECTUAL (CENDI)</t>
  </si>
  <si>
    <t>CENTRO DE ESTIMULACIÓN PARA PERSONAS CON</t>
  </si>
  <si>
    <t>SUBSIDIOS A LA INVERSIÓN</t>
  </si>
  <si>
    <t>Total general</t>
  </si>
  <si>
    <t>Cuenta de Origen (FF)</t>
  </si>
  <si>
    <t>Total</t>
  </si>
  <si>
    <t>(Todas)</t>
  </si>
  <si>
    <t>Valores</t>
  </si>
  <si>
    <t>Suma de Importe Ajustado</t>
  </si>
  <si>
    <t>Suma de Presupuestado</t>
  </si>
  <si>
    <t>Suma de Pre-Comprometido</t>
  </si>
  <si>
    <t>Suma de Comprometido</t>
  </si>
  <si>
    <t>Suma de Devengado</t>
  </si>
  <si>
    <t>Suma de Ejercido</t>
  </si>
  <si>
    <t>Suma de Pagado</t>
  </si>
  <si>
    <t>ARRENDAMIENTO DE EQUIPO DE TRANSPORTE</t>
  </si>
  <si>
    <t>SERVICIOS DE JARDINERÍA Y FUMIGACIÓN</t>
  </si>
  <si>
    <t>Suma de Ampliación</t>
  </si>
  <si>
    <t>Suma de Ampliación por transferencia</t>
  </si>
  <si>
    <t>Suma de Disminución por transferencia</t>
  </si>
  <si>
    <t>OTRO MOBILIARIO Y EQUIPO EDUCACIONAL Y RECREATIVO</t>
  </si>
  <si>
    <t>EJECUCIÓN DE PROYECTOS PRODUCTIVOS NO INCLUIDOS EN CONCEPTOS ANTERIORES DE ESTE CAPÍTULO</t>
  </si>
  <si>
    <t>AMORTIZACIÓN DE LA DEUDA INTERNA CON INSTITUCIONES DE CRÉDITO</t>
  </si>
  <si>
    <t>INTERESES DE LA DEUDA INTERNA CON INSTITUCIONES  DE CRÉDITO</t>
  </si>
  <si>
    <t>COMBATE AL REZAGO SOCIAL</t>
  </si>
  <si>
    <t>CONSTRUCCIÓN DE OBRAS PARA EL ABASTECIMIENTO DE AGUA, PETRÓLEO, GAS, ELECTRICIDAD Y TELECOMUNICACIONES</t>
  </si>
  <si>
    <t>2.2.4</t>
  </si>
  <si>
    <t>2.3.1</t>
  </si>
  <si>
    <t>MATERIALES, ÚTILES Y EQUIPOS MENORES DE TECNOLOGÍAS DE LA INFORMACIÓN Y COMUNICACIONES</t>
  </si>
  <si>
    <t>OTROS MATERIALES Y ARTÍCULOS DE CONSTRUCCIÓN Y REPARACIÓN</t>
  </si>
  <si>
    <t>MATERIALES, ACCESORIOS Y SUMINISTROS DE LABORATORIO</t>
  </si>
  <si>
    <t>SERVICIOS DE APOYO ADMINISTRATIVO, FOTOCOPIADO E IMPRESIÓN</t>
  </si>
  <si>
    <t>SERVICIOS PROFESIONALES, CIENTÍFICOS Y TÉCNICOS INTEGRALES</t>
  </si>
  <si>
    <t>INSTALACIÓN, REPARACIÓN Y MANTENIMIENTO DE EQUIPO E INSTRUMENTAL MÉDICO Y DE LABORATORIO</t>
  </si>
  <si>
    <t>SERVICIOS LEGALES, DE CONTABILIDAD, AUDITORÍA Y RELACIONADOS</t>
  </si>
  <si>
    <t>TRANSFERENCIAS OTORGADAS A ENTIDADES PARAESTATALES NO EMPRESARIALES Y NO FINANCIERAS</t>
  </si>
  <si>
    <t>SERVICIOS DE CREATIVIDAD, PREPRODUCCIÓN Y PRODUCCIÓN DE PUBLICIDAD, EXCEPTO INTERNET</t>
  </si>
  <si>
    <t>SERVICIOS DE LA INDUSTRIA FÍLMICA, DEL SONIDO Y DEL VIDEO</t>
  </si>
  <si>
    <t>SERVICIO DE CREACIÓN Y DIFUSIÓN DE CONTENIDO EXCLUSIVAMENTE A  TRAVÉS DE INTERNET</t>
  </si>
  <si>
    <t>DIFUSIÓN POR RADIO, TELEVISIÓN Y OTROS MEDIOS DE MENSAJES SOBRE PROGRAMAS Y ACTIVIDADES GUBERNAMENTALES</t>
  </si>
  <si>
    <t>REFACCIONES Y ACCESORIOS MENORES DE EQUIPO DE CÓMPUTO Y TECNOLOGÍAS DE LA INFORMACIÓN</t>
  </si>
  <si>
    <t>ARRENDAMIENTO DE MAQUINARIA, OTROS EQUIPOS Y HERRAMIENTAS</t>
  </si>
  <si>
    <t>INSTALACIÓN, REPARACIÓN Y MANTENIMIENTO DE EQUIPO DE CÓMPUTO Y TECNOLOGÍA DE LA INFORMACIÓN</t>
  </si>
  <si>
    <t>INSTALACIÓN, REPARACIÓN Y MANTENIMIENTO DE MAQUINARIA, OTROS EQUIPOS Y HERRAMIENTA</t>
  </si>
  <si>
    <t>REFACCIONES Y ACCESORIOS MENORES DE EQUIPO DE TRANSPORTE</t>
  </si>
  <si>
    <t>REFACCIONES Y ACCESORIOS MENORES DE MAQUINARIA Y OTROS EQUIPOS</t>
  </si>
  <si>
    <t>ARRENDAMIENTO DE MOBILIARIO Y EQUIPO DE ADMINISTRACIÓN, EDUCACIONAL Y RECREATIVO</t>
  </si>
  <si>
    <t>INSTALACIÓN, REPARACIÓN Y MANTENIMIENTO DE MOBILIARIO Y EQUIPO DE ADMINISTRACIÓN, EDUCACIONAL Y RECREATIVO</t>
  </si>
  <si>
    <t>MATERIALES PARA EL REGISTRO E IDENTIFICACIÓN DE BIENES Y PERSONAS</t>
  </si>
  <si>
    <t>DESARROLLO ECONÓMICO LOCAL</t>
  </si>
  <si>
    <t>SERVICIOS DE CONSULTORÍA ADMINISTRATIVA, PROCESOS, TÉCNICA Y EN TECNOLOGÍAS DE LA INFORMACIÓN</t>
  </si>
  <si>
    <t>BECAS Y OTRAS AYUDAS PARA PROGRAMAS DE CAPACITACIÓN</t>
  </si>
  <si>
    <t>TECNIFICACIÓN DE TALLERES ARTESANALES</t>
  </si>
  <si>
    <t>K</t>
  </si>
  <si>
    <t>INFRAESTRUCTURA ADMINISTRATIVA</t>
  </si>
  <si>
    <t>EQUIPO DE GENERACIÓN ELÉCTRICA, APARATOS Y ACCESORIOS ELÉCTRICOS</t>
  </si>
  <si>
    <t>PRODUCTOS METÁLICOS Y A BASE DE MINERALES NO METÁLICOS ADQUIRIDOS COMO MATERIA PRIMA</t>
  </si>
  <si>
    <t>BLANCOS Y OTROS PRODUCTOS TEXTILES, EXCEPTO PRENDAS DE VESTIR</t>
  </si>
  <si>
    <t>4.1.1</t>
  </si>
  <si>
    <t>VEHICULOS Y EQUIPO DE TRANSPORTE</t>
  </si>
  <si>
    <t>PRODUCTOS QUÍMICOS, FARMACÉUTICOS Y DE LABORATORIO ADQUIRIDOS COMO MATERIA PRIMA</t>
  </si>
  <si>
    <t>2.2.5</t>
  </si>
  <si>
    <t>2.5.5</t>
  </si>
  <si>
    <t>PRENDAS DE PROTECCIÓN PARA SEGURIDAD PÚBLICA Y NACIONAL</t>
  </si>
  <si>
    <t>1.3.4</t>
  </si>
  <si>
    <t>SERVICIOS DE INVESTIGACION CIENTIFICA Y DESARROLLO</t>
  </si>
  <si>
    <t>ATENCIÓN DE EMERGENCIAS</t>
  </si>
  <si>
    <t>2.2.2</t>
  </si>
  <si>
    <t>SERVICIOS DE DISEÑO, ARQUITECTURA, INGENIERÍA Y ACTIVIDADES RELACIONADAS</t>
  </si>
  <si>
    <t>SISTEMAS DE AIRE ACONDICIONADO, CALEFACCIÓN Y DE REFRIGERACIÓN INDUSTRIAL Y COMERCIAL</t>
  </si>
  <si>
    <t>SERVICIOS DE COBRANZA, INVESTIGACIÓN CREDITICIA Y SIMILAR</t>
  </si>
  <si>
    <t>APOYO A INSTITUCIONES EDUCATIVAS</t>
  </si>
  <si>
    <t>Codigo Destino</t>
  </si>
  <si>
    <t>Concepto Destino</t>
  </si>
  <si>
    <t>Saldo</t>
  </si>
  <si>
    <t>SIN DESCRIPCIÓN PARA DESTINOS 00</t>
  </si>
  <si>
    <t>CONSTRUCCIÓN DE VÍAS DE COMUNICACIÓN</t>
  </si>
  <si>
    <t>PLANTAS DE TRATAMIENTO</t>
  </si>
  <si>
    <t>LAS CORONELAS</t>
  </si>
  <si>
    <t>MEXICO DANZA</t>
  </si>
  <si>
    <t>DIVERSOS APOYOS</t>
  </si>
  <si>
    <t>TELETON</t>
  </si>
  <si>
    <t>PATRONATO NACIONAL DE LA CERAMICA</t>
  </si>
  <si>
    <t>Suma de Saldo</t>
  </si>
  <si>
    <t>SERVICIOS DE TELECOMUNICACIONES Y SATÉLITES</t>
  </si>
  <si>
    <t>EQUIPO DE CÓMPUTO DE TECNOLOGÍAS DE LA INFORMACIÓN</t>
  </si>
  <si>
    <t>EQUIPO DE DEFENSA Y SEGURIDAD</t>
  </si>
  <si>
    <t>REFACCIONES Y ACCESORIOS MENORES DE EQUIPO DE DEFE</t>
  </si>
  <si>
    <t>IMPUESTOS Y DERECHOS</t>
  </si>
  <si>
    <t>CARROCERÍAS Y REMOLQUES</t>
  </si>
  <si>
    <t>CONSEJO MUNICIPAL DEL DEPORTE DE TLAJOMULCO</t>
  </si>
  <si>
    <t>COMUDE TLAJOMULCO</t>
  </si>
  <si>
    <t>EXPOSICIONES</t>
  </si>
  <si>
    <t>OTROS EQUIPOS DE TRANSPORTES</t>
  </si>
  <si>
    <t>PRODUCTOS ALIMENTICIOS PARA PERSONAS OTROS PROGRAMAS INSTITUCIONALES</t>
  </si>
  <si>
    <t>DIRECCIÓN GENERAL DE AGUA POTABLE Y SANE</t>
  </si>
  <si>
    <t>MATRIALES Y SUMINISTROS PARA SEGURIDAD</t>
  </si>
  <si>
    <t>COMPENSACIONES</t>
  </si>
  <si>
    <t>Reintegro de Remanentes de Recursos Federales y Estatales</t>
  </si>
  <si>
    <t>O</t>
  </si>
  <si>
    <t>DESPLIEGUE OPERATIVO DE ELEMENTOS, ATENCIÓN A DETENIDOS Y ADMINISTRACIÓN DE RECURSOS PARA LA OPERACI</t>
  </si>
  <si>
    <t>2.1.1</t>
  </si>
  <si>
    <t>2.2.3</t>
  </si>
  <si>
    <t>M</t>
  </si>
  <si>
    <t>D</t>
  </si>
  <si>
    <t>P</t>
  </si>
  <si>
    <t>S</t>
  </si>
  <si>
    <t>PE TLAJOMULCO SUSTENTABLE</t>
  </si>
  <si>
    <t>INICIATIVAS DE INNOVACIÓN Y MODERNIZACIÓN</t>
  </si>
  <si>
    <t>F</t>
  </si>
  <si>
    <t>3.7.1</t>
  </si>
  <si>
    <t>INSTITUTO DE CULTURA</t>
  </si>
  <si>
    <t>1.3.5</t>
  </si>
  <si>
    <t>GESTIÓN DE REQUERIMIENTOS Y SERVICIOS</t>
  </si>
  <si>
    <t>OPERACIÓN DEL PATRIMONIO MUNICIPAL</t>
  </si>
  <si>
    <t>OPERACIÓN DE LOS PROCESOS DE LAS AGENCIAS Y DELEGACIONES DEL MUNICIPIO</t>
  </si>
  <si>
    <t>U</t>
  </si>
  <si>
    <t>APOYO ECONÓMICO A PERSONAS FÍSICAS, ASOCIACIONES SIN FINES DE LUCRO Y ORGANISMOS PÚBLICOS DESCENTRAL</t>
  </si>
  <si>
    <t>SISTEMA PARA EL DESARROLLO INTEGRAL DE LA FAMILIA</t>
  </si>
  <si>
    <t>APOYO ECONOMICO A JEFAS DE FAMILIA</t>
  </si>
  <si>
    <t>APOYO ECONÓMICO A LOS ADULTOS MAYORES</t>
  </si>
  <si>
    <t>PE MANEJO INTEGRAL DEL AGUA</t>
  </si>
  <si>
    <t>PREVENCIÓN DE ACCIDENTES</t>
  </si>
  <si>
    <t>DIVERSAS DEVOLUCIONES</t>
  </si>
  <si>
    <t>DIVERSOS GASTOS POR INCIDENTE VIAL</t>
  </si>
  <si>
    <t>PROGRAMAS Y ACCIONES CULTURALES, RECREATIVOS Y DEPORTIVAS</t>
  </si>
  <si>
    <t>2.4.1</t>
  </si>
  <si>
    <t>DESARROLLO ANUAL DE ACTIVIDADES DEPORTIVAS Y RECREATIVAS</t>
  </si>
  <si>
    <t>MANTENIMIENTO DEL ALUMBRADO PUBLICO EN EL MUNICIPIO DE TLAJOMULCO</t>
  </si>
  <si>
    <t>501-1-18</t>
  </si>
  <si>
    <t>FONDO DE INFRAESTRUCTURA SOCIAL MUNICIPAL 2018 (FISM)</t>
  </si>
  <si>
    <t>603.10-18</t>
  </si>
  <si>
    <t>CONSEJO METROPOLITANO (APORTACIÓN ESTATAL 2018)</t>
  </si>
  <si>
    <t>GESTIÓN DE LAS SESIONES DE AYUNTAMIENTO Y COMISIONES EDILICIAS</t>
  </si>
  <si>
    <t>MANTENIMIENTO Y SERVICIO DE CEMENTERIOS MUNICIPALES</t>
  </si>
  <si>
    <t>EVENTO NAVIDEÑO</t>
  </si>
  <si>
    <t>FISCALIZACIÓN, CONTROL Y EVALUACIÓN DE LA ADMINISTRACIÓN PÚBLICA MUNICIPAL</t>
  </si>
  <si>
    <t>EMISIÓN DE DOCUMENTOS JURÍDICOS</t>
  </si>
  <si>
    <t>ADQUISICIÓN DE BIENES Y SERVICIOS</t>
  </si>
  <si>
    <t>PROMOCIÓN DE LA PARTICIPACIÓN SOCIAL A TRAVÉS DE DIVERSOS MECANISMOS EN EL MUNICIPIO DE TLAJOMULCO</t>
  </si>
  <si>
    <t>PE INVENTARIO DE FUENTES DE EMISIONES</t>
  </si>
  <si>
    <t>ALDEA PASITOS A UNA VIDA MEJOR</t>
  </si>
  <si>
    <t>MI GRAN ESPERANZA AC</t>
  </si>
  <si>
    <t>CRUZ ROJA MEXICANA</t>
  </si>
  <si>
    <t>CENTRO COMUNITARIO DE ASISTENCIA SOCIAL SAN AGUSTIN</t>
  </si>
  <si>
    <t>CENTRO DE INTEGRACION JUVENIL JALISCO AC</t>
  </si>
  <si>
    <t>PATRONATO DEL FESTIVAL INTERNACIONL DEL CINE EN GUADALAJARA</t>
  </si>
  <si>
    <t>INNOVANDO Y CRECIENDO S.C. DE C.V.</t>
  </si>
  <si>
    <t>3.5.6</t>
  </si>
  <si>
    <t>RESPONSABILIDAD PATRIMONIAL</t>
  </si>
  <si>
    <t>BIENES ARTÍSTICOS CULTURALES Y CIENTÍFICOS</t>
  </si>
  <si>
    <t>COMISIONES POR VENTAS</t>
  </si>
  <si>
    <t>504.1-18</t>
  </si>
  <si>
    <t>FORTASEG 2018 (APORTACIÓN FEDERAL)</t>
  </si>
  <si>
    <t>(en blanco)</t>
  </si>
  <si>
    <t>DIRECCIÓN GENERAL DE INGRESOS</t>
  </si>
  <si>
    <t>504.26-18</t>
  </si>
  <si>
    <t>PROGRAMAS REGIONALES (APORTACIÓN FEDERAL 2018)</t>
  </si>
  <si>
    <t>504.28-18</t>
  </si>
  <si>
    <t>PROYECTOS DE DESARROLLO REGIONAL (CONVENIO C) APORTACIÓN FEDERAL 2018</t>
  </si>
  <si>
    <t>504.24-18</t>
  </si>
  <si>
    <t>FORTALECIMIENTO FINANCIERO PARA INVERSIÓN (CONVENIO C) APORTACIÓN FEDERAL 2018</t>
  </si>
  <si>
    <t>504.25-18</t>
  </si>
  <si>
    <t>PROYECTOS DE DESARROLLO REGIONAL (CONVENIO D) APORTACIÓN FEDERAL 2018</t>
  </si>
  <si>
    <t>504.23-18</t>
  </si>
  <si>
    <t>PROYECTO DE DESARROLLO REGIONAL (CONVENIO E) APORTACIÓN FEDERAL 2018</t>
  </si>
  <si>
    <t>04_19</t>
  </si>
  <si>
    <t>021_19</t>
  </si>
  <si>
    <t>MODERNIZACIÓN DE LA ADMINISTRACIÓN PÚBLICA</t>
  </si>
  <si>
    <t>OBLIGACIONES FINANCIERAS</t>
  </si>
  <si>
    <t>1.5-01-19</t>
  </si>
  <si>
    <t>11_19</t>
  </si>
  <si>
    <t>049_19</t>
  </si>
  <si>
    <t>PARTICIPACIONES FEDERALES 2019</t>
  </si>
  <si>
    <t>14_19</t>
  </si>
  <si>
    <t>056_19</t>
  </si>
  <si>
    <t>CAPACITACIÓN PARA EL TRABAJO Y EMPRENDIMIENTO PARA MUJERES JEFAS DE FAMILIA</t>
  </si>
  <si>
    <t>INSTITUTO MUNICIPAL DE LA MUJER TLAJOMUL</t>
  </si>
  <si>
    <t>PE ATLAS DE GENERO EN EL MUNICIPIO</t>
  </si>
  <si>
    <t>PROCESOS DEL INSTITUTO MUNICIPAL DE LA MUJER TLAJOMULQUENSE</t>
  </si>
  <si>
    <t>02_19</t>
  </si>
  <si>
    <t>010_19</t>
  </si>
  <si>
    <t>PROCESOS DEL ENLACE DE ZONA VALLE</t>
  </si>
  <si>
    <t>DIRECCIÓN GENERAL DE ENLACE DE LA ZONA V</t>
  </si>
  <si>
    <t>015_19</t>
  </si>
  <si>
    <t>ATENCIÓN Y SERVICIO EN SOLUCIÓN DE CONFLICTOS Y ASESORIA LEGAL</t>
  </si>
  <si>
    <t>PROCURADURÍA SOCIAL</t>
  </si>
  <si>
    <t>06_19</t>
  </si>
  <si>
    <t>030_19</t>
  </si>
  <si>
    <t>ACCIONES SOCIALES</t>
  </si>
  <si>
    <t>GOBIERNO DE PUERTAS ABIERTAS</t>
  </si>
  <si>
    <t>ACCIONES SOCIALES DEL PRESUPUESTO PARTICIPATIVO</t>
  </si>
  <si>
    <t>APOYO PARA RECONSTRUCCIÓN MAMARIA</t>
  </si>
  <si>
    <t>COLABORACIÓN CON LA UNESCO</t>
  </si>
  <si>
    <t>DESPACHO DE LA COORDINACIÓN GENERAL DE PARTICIAPCIÓN CIUDADANA</t>
  </si>
  <si>
    <t>VIÁTICOS EN EL EXTRANJERO</t>
  </si>
  <si>
    <t>PE GOBIERNO DE PUERTAS ABIERTAS</t>
  </si>
  <si>
    <t>PROGRAMA ¡YA ESTUVO!</t>
  </si>
  <si>
    <t>031_19</t>
  </si>
  <si>
    <t>01_19</t>
  </si>
  <si>
    <t>001_19</t>
  </si>
  <si>
    <t>SECRETARÍA PARTICULAR DE PRESIDENCIA</t>
  </si>
  <si>
    <t>033_19</t>
  </si>
  <si>
    <t>DIRECCIÓN GENERAL DE PROGRAMAS SOCIALES</t>
  </si>
  <si>
    <t>PROGRAMA DE BECAS A ESTUDIANTES DE SECUNDARIA</t>
  </si>
  <si>
    <t>ADMINISTRACIÓN CENTRAL DE LA DIRECCIÓN GENERAL DE PROGRAMAS SOCIALES</t>
  </si>
  <si>
    <t>APOYO DE UTILES Y UNIFORMES DE A LOS ALUMNOS DE PREESCOLAR, PRIMARIAS Y SECUNDARIAS.</t>
  </si>
  <si>
    <t>03_19</t>
  </si>
  <si>
    <t>017_19</t>
  </si>
  <si>
    <t>SINDICATURA</t>
  </si>
  <si>
    <t>GESTIÓN Y SEGUIMIENTO DE TRÁMITES JURÍDICOS</t>
  </si>
  <si>
    <t>018_19</t>
  </si>
  <si>
    <t>ADMINISTRACIÓN CENTRAL DE LA DIRECCIÓN GENERAL DE INSPECCIÓN Y VIGILANCIA</t>
  </si>
  <si>
    <t>019_19</t>
  </si>
  <si>
    <t>ADMINISTRACIÓN CENTRAL DE LA DIRECCIÓN GENERAL JURÍDICA</t>
  </si>
  <si>
    <t>020_19</t>
  </si>
  <si>
    <t>ADMINISTRACIÓN CENTRAL DE LA FISCALÍA MUNICIPAL DEL MEDIO AMBIENTE</t>
  </si>
  <si>
    <t>FISCALÍA AMBIENTAL DE TLAJOMULCO</t>
  </si>
  <si>
    <t>006_19</t>
  </si>
  <si>
    <t>PE PROCESOS ESTADÍSTICOS DEL MUNICIPIO</t>
  </si>
  <si>
    <t>DIRECCIÓN GENERAL DE CENSOS Y ESTADÍSTIC</t>
  </si>
  <si>
    <t>014_19</t>
  </si>
  <si>
    <t>ADMINISTRACIÓN CENTRAL DE LA DIRECCIÓN GENERAL DE PROTECCIÓN CIVIL</t>
  </si>
  <si>
    <t>ADQUISICIÓN DE EQUIPO DE PROTECCIÓN PERSONAL, EQUIPO DE RESCATE Y DE CÓMPUTO</t>
  </si>
  <si>
    <t>ARRENDAMIENTO DE EQUIPO DE TRANSPORTE AEREO (HELICÓPTERO)</t>
  </si>
  <si>
    <t>INSPECCIÓN EN MEDIDAS DE SEGURIDAD</t>
  </si>
  <si>
    <t>TERCER ETAPA DEL ATLAS DE RIESGO MUNICIPAL</t>
  </si>
  <si>
    <t>1.2.4</t>
  </si>
  <si>
    <t>012_19</t>
  </si>
  <si>
    <t>FORO MUNICIPAL TLAJOMULCO EN LA AGENDA 2030</t>
  </si>
  <si>
    <t>DIRECCIÓN GENERAL DE CULTURA DE PAZ Y DE</t>
  </si>
  <si>
    <t>PE ESPACIOS DE PAZ Y DERECHOS HUMANOS</t>
  </si>
  <si>
    <t>PE FORO MUNICIPAL TLAJOMULCO EN LA AGENDA 2030</t>
  </si>
  <si>
    <t>PROGRAMA DE ESTRATEGIAS DE PREVENCIÓN DE VIOLENCIA INTRAFAMILIAR Y DE GENERO</t>
  </si>
  <si>
    <t>CUMBRE INTERNACIONAL DE CIUDADES INCLUYENTES</t>
  </si>
  <si>
    <t>PROTOCOLO DE ACTUACIÓN ANTE CASOS DE DISCRIMINACIÓN DE GRUPOS VULNERABLES</t>
  </si>
  <si>
    <t>013_19</t>
  </si>
  <si>
    <t>DESPACHO DE LA DIRECCIÓN GENERAL DE PROTECCIÓN CIUDADANA</t>
  </si>
  <si>
    <t>DIRECCIÓN GENERAL DE PROTECCIÓN CIUDADAN</t>
  </si>
  <si>
    <t>016_19</t>
  </si>
  <si>
    <t>PE LENGUAJE UNIVERSAL</t>
  </si>
  <si>
    <t>DIRECCIÓN DE TRANSPARENCIA</t>
  </si>
  <si>
    <t>JUSTICIA CIVICA</t>
  </si>
  <si>
    <t>003_19</t>
  </si>
  <si>
    <t>DESPACHO DE ASESORES DE PRESIDENCIA</t>
  </si>
  <si>
    <t>DIRECCIÓN GENERAL DE LA COORDINACIÓN DE</t>
  </si>
  <si>
    <t>004_19</t>
  </si>
  <si>
    <t>ATENCÓN A EVENTOS DEL GOBIERNO MUNICIPAL Y AGENDA GUBERNAMENTAL</t>
  </si>
  <si>
    <t>DIRECCIÓN GENERAL DE RELACIONES PÚBLICAS</t>
  </si>
  <si>
    <t>VINCULACIÓN CON EMPRESAS, UNIVERSIDADES, ASOCIACIONES CIVILES Y FUNDACIONES</t>
  </si>
  <si>
    <t>008_19</t>
  </si>
  <si>
    <t>032_19</t>
  </si>
  <si>
    <t>DIRECCIÓN GENERAL DE PARTICIPACIÓN CIUDA</t>
  </si>
  <si>
    <t>07_19</t>
  </si>
  <si>
    <t>035_19</t>
  </si>
  <si>
    <t>038_19</t>
  </si>
  <si>
    <t>EQUIPAMIENTO DE LA DIRECCIÓN GENERAL DE MANTENIMIENTO URBANO</t>
  </si>
  <si>
    <t>MANTENIMIENTO DE VIABILIDADES Y AREAS COMUNES</t>
  </si>
  <si>
    <t>023_19</t>
  </si>
  <si>
    <t>RECAUDACIÓN DE LAS CONTRIBUCIONES CONTEMPLADAS EN LA LEY DE INGRESOS VIGENTE</t>
  </si>
  <si>
    <t>12_19</t>
  </si>
  <si>
    <t>051_19</t>
  </si>
  <si>
    <t>COORDINACIÓN GENERAL DE GESTIÓN INTEGRAL DE LA CIUDAD</t>
  </si>
  <si>
    <t>PROCESOS, MATERIALES Y SEGUMIENTO DE LA DIRECCIÓN GENERAL DE OBRAS PÚBLICAS</t>
  </si>
  <si>
    <t>053_19</t>
  </si>
  <si>
    <t>PROCESOS Y MATERIALES DE LA INFRAESTRUCTURA MUNICIPAL</t>
  </si>
  <si>
    <t>DIRECCIÓN DE LICITACIÓN Y NORMATIVIDAD</t>
  </si>
  <si>
    <t>CONSTRUCCIÓN DE LA SEGUNDA ETAPA DEL ARCHIVO HÍSTORICO</t>
  </si>
  <si>
    <t>040_19</t>
  </si>
  <si>
    <t>CONSTRUCCIÓN DEL CENTRO PARA LA CONSERVACIÓN E INVESTIGACIÓN DE LA VIDA SILVESTRE</t>
  </si>
  <si>
    <t>054_19</t>
  </si>
  <si>
    <t>CONSTRUCCIÓN DEL MARIPOSARIO</t>
  </si>
  <si>
    <t>DIRECCIÓN GENERAL DE PROTECCIÓN Y SUSTEN</t>
  </si>
  <si>
    <t>CONSTRUCCIÓN Y EQUIPAMIENTO DEL MERCADO ORGÁNICO</t>
  </si>
  <si>
    <t>PE ESTRATEGIAS  FINANCIERAS</t>
  </si>
  <si>
    <t>022_19</t>
  </si>
  <si>
    <t>ADMINISTRACION DE RECURSOS DE LA HACIENDA MUNICIPAL</t>
  </si>
  <si>
    <t>08_19</t>
  </si>
  <si>
    <t>042_19</t>
  </si>
  <si>
    <t>TLAJOMULCO EN EL MODELO METROPOLITANO DE SEGURIDAD</t>
  </si>
  <si>
    <t>CONTROL Y SEGUIMIENTO DE RECURSOS Y PROCESOS</t>
  </si>
  <si>
    <t>05_19</t>
  </si>
  <si>
    <t>024_19</t>
  </si>
  <si>
    <t>DESPACHO DE LA OFICIALÍA MAYOR DE ADMINI</t>
  </si>
  <si>
    <t>041_19</t>
  </si>
  <si>
    <t>036_19</t>
  </si>
  <si>
    <t>OPERACIÓN DEL RASTRO MUNICIPAL, SACRIFICIO DE BOVINOS Y PORCINOS</t>
  </si>
  <si>
    <t>039_19</t>
  </si>
  <si>
    <t>EQUIPAMIENTO DE LA DIRECCIÓN GENERAL DE SERVICIÓS MÉDICOS</t>
  </si>
  <si>
    <t>CONTROL DE FELINOS, CANINOS Y VIDA SILVESTRE EN EL MUNICIPIO</t>
  </si>
  <si>
    <t>CONSTRUCCIÓN Y EQUIPAMIENTO DEL ÁREA DE URGENCIAS EN LA UNIDAD AGAVES</t>
  </si>
  <si>
    <t>034_19</t>
  </si>
  <si>
    <t>AJUSTES DE ENERGIA ELÉCTRICA</t>
  </si>
  <si>
    <t>PAGO DEL CONSUMO DE ENERGIA ELECTRICA DE LA RED MUNICIPAL DE ALUMBRADO PUBLICO</t>
  </si>
  <si>
    <t>2.5.6</t>
  </si>
  <si>
    <t>ESCUELAS DE 10</t>
  </si>
  <si>
    <t>052_19</t>
  </si>
  <si>
    <t>005_19</t>
  </si>
  <si>
    <t>009_19</t>
  </si>
  <si>
    <t>026_19</t>
  </si>
  <si>
    <t>SEGUIMIENTO A LOS PROCESOS Y REQUERIMIENTOS DE RECURSOS HUMANOS</t>
  </si>
  <si>
    <t>028_19</t>
  </si>
  <si>
    <t>09_19</t>
  </si>
  <si>
    <t>047_19</t>
  </si>
  <si>
    <t>GASTOS DE ORDEN SOCIAL PARA EVENTOS CON ACTORES DEL SECTOR TURISTICO</t>
  </si>
  <si>
    <t>DIRECCIÓN GENERAL DE TURISMO Y PROMOCIÓN</t>
  </si>
  <si>
    <t>002_19</t>
  </si>
  <si>
    <t>COORDINACIÓN DE ASESORÍAS Y ESTRAGÍA GLOBAL DE COMUNICACIÓN</t>
  </si>
  <si>
    <t>DESPACHO DE LA JEFATURA DE GABINETE</t>
  </si>
  <si>
    <t>029_19</t>
  </si>
  <si>
    <t>DIRECCIÓN GENERAL DE INNOVACIÓN GUBERNAM</t>
  </si>
  <si>
    <t>007_19</t>
  </si>
  <si>
    <t>EMISIÓN Y SEGUIMIENTO DE ASUNTOS ADMINISTRATIVOS</t>
  </si>
  <si>
    <t>DESPACHO DE LA SECRETARÍA GENERAL</t>
  </si>
  <si>
    <t>011_19</t>
  </si>
  <si>
    <t>REGISTRO DE LOS ACTOS SOLICITADOS POR LA CIUDADANIA</t>
  </si>
  <si>
    <t>INVERSION PRODUCTIVA</t>
  </si>
  <si>
    <t>PROTECCIÓN CIVIL Y SERVICIOS MÉDICOS</t>
  </si>
  <si>
    <t>025_19</t>
  </si>
  <si>
    <t>027_19</t>
  </si>
  <si>
    <t>CONTRATACIÓN, ADQUISICIÓN Y SUMINISTRO DE MATERIALES Y SERVICIOS.</t>
  </si>
  <si>
    <t>PROGRAMA PARA EDUCACIÓN PREPARATORIA</t>
  </si>
  <si>
    <t>037_19</t>
  </si>
  <si>
    <t>MANTENIMIENTO DE PLAZAS PÚBLICAS, PARQUES, AREAS VERDES Y ESPACIOS ALTERNOS</t>
  </si>
  <si>
    <t>DIRECCIÓN GENERAL DE MANTENIMIENTO DE ES</t>
  </si>
  <si>
    <t>043_19</t>
  </si>
  <si>
    <t>MATERIALES Y SUMINISTROS PARA EVENTOS DE PROMOCIÓN ECONÓMICA Y COMBATE A LA DESIGUALDAD</t>
  </si>
  <si>
    <t>DESPACHO COORDINACION GENERAL DE DESARRO</t>
  </si>
  <si>
    <t>SERVICIOS CONTRATADOS PARA DESARROLLO DE EVENTOS DE PROMOCIÓN ECONÓMICA Y COMBATE A LA DESIGUALDAD</t>
  </si>
  <si>
    <t>EVENTO DE LA COORDINACIÓN GENERAL</t>
  </si>
  <si>
    <t>045_19</t>
  </si>
  <si>
    <t>EQUIPAMIENTO MEDICO INSTRUMENTAL</t>
  </si>
  <si>
    <t>DIRECCIÓN GENERAL DE DESARROLLO RURAL</t>
  </si>
  <si>
    <t>MATERIALES Y SUMINISTROS PARA ACTIVIDADES DE DESARROLLO AGROPECUARIO</t>
  </si>
  <si>
    <t>050_19</t>
  </si>
  <si>
    <t>PROCESOS Y SEGUIMIENTO DE LA COORDINACIÓN GENERAL DE GESTIÓN INTEGRAL DE LA CIUDAD</t>
  </si>
  <si>
    <t>DESPACHO DE LA COORDINACIÓN GENERAL DE G</t>
  </si>
  <si>
    <t>15_19</t>
  </si>
  <si>
    <t>057_19</t>
  </si>
  <si>
    <t>ATENCION DE PERSONAS CON DISCAPACIDAD INTELECTUAL</t>
  </si>
  <si>
    <t>APOYO DE TRASLADOS ESCOLARES</t>
  </si>
  <si>
    <t>3.8.4</t>
  </si>
  <si>
    <t>PE COMBATE AL REZAGO SOCIAL</t>
  </si>
  <si>
    <t>ATENCIÓN A SOLICITUDES DE INFORMACIÓN Y RECURSOS DE REVISIÓN</t>
  </si>
  <si>
    <t>046_19</t>
  </si>
  <si>
    <t>AYUDA SOCIAL CON ACCIONES DE VIVIENDA A PERSONAS EN ESTADO DE VULNERABILIDAD</t>
  </si>
  <si>
    <t>TECHOS DE LAMINA</t>
  </si>
  <si>
    <t>TINACOS</t>
  </si>
  <si>
    <t>REPARACIÓN Y MODIFICACION DE PLANTA DE SEPARACIÓN DE RESIDUOS (ETAPA 2)</t>
  </si>
  <si>
    <t>18_19</t>
  </si>
  <si>
    <t>061_19</t>
  </si>
  <si>
    <t>INSTITUTO MUNICIPAL PARA EL MEJORAMIENTO DEL HABITAT</t>
  </si>
  <si>
    <t>OPERACIÓN DE LOS SERVICIOS PÚBLICOS EN MATERIA DE MOVILIDAD MOTORIZADA Y NO MOTORIZADA</t>
  </si>
  <si>
    <t>17_19</t>
  </si>
  <si>
    <t>059_19</t>
  </si>
  <si>
    <t>POLÍTICA INTEGRAL DE CULTURA Y RECREACIÓN</t>
  </si>
  <si>
    <t>062_19</t>
  </si>
  <si>
    <t>FORO DE VIVIENDA</t>
  </si>
  <si>
    <t>DIRECCIÓN GENERAL DE LABORATORIO URBANO</t>
  </si>
  <si>
    <t>16_19</t>
  </si>
  <si>
    <t>058_19</t>
  </si>
  <si>
    <t>10_19</t>
  </si>
  <si>
    <t>048_19</t>
  </si>
  <si>
    <t>POLÍTICA CULTURAL DE TLAJOMULCO DE ZÚÑIGA</t>
  </si>
  <si>
    <t>2.6.9</t>
  </si>
  <si>
    <t>063_19</t>
  </si>
  <si>
    <t>DIAGNOSTICO Y PLANEACIÓN DE LA VIVIENDA EN TLAJOMULCO DE ZUÑIGA</t>
  </si>
  <si>
    <t>FORO INTERNACIONAL DEL DERECHO A LA VIVIENDA</t>
  </si>
  <si>
    <t>PROGRAMA DE ALQUILER SOCIAL</t>
  </si>
  <si>
    <t>060_19</t>
  </si>
  <si>
    <t>MANEJO INTEGRAL DEL AGUA</t>
  </si>
  <si>
    <t>PROGRAMAS DE DESARROLLO AGROPECUARIO</t>
  </si>
  <si>
    <t>CAL AGRICOLA</t>
  </si>
  <si>
    <t>AGAVE PARA SOGA</t>
  </si>
  <si>
    <t>CONTROL BIOLOGICO</t>
  </si>
  <si>
    <t>SEMOVIENTES</t>
  </si>
  <si>
    <t>ARETES SINIGA</t>
  </si>
  <si>
    <t>APICOLA</t>
  </si>
  <si>
    <t>ESTANQUES</t>
  </si>
  <si>
    <t>ALIMENTO PECES</t>
  </si>
  <si>
    <t>ALEVINES</t>
  </si>
  <si>
    <t>ADQUISICIÓN DE ARTESANIAS PARA PROMOCIÓN DE ARTESANOS DEL MUNICIPIO</t>
  </si>
  <si>
    <t>SUBSIDIOS EN DESARROLLO ECONÓMICO PARA ARTESANOS</t>
  </si>
  <si>
    <t>REHABILITACIÓN DE TALLERES ARTESANALES</t>
  </si>
  <si>
    <t>EXPOSICIONES ARTESANALES FORANEAS</t>
  </si>
  <si>
    <t>LIMPIEZA MINA DE BASALTO</t>
  </si>
  <si>
    <t>4TO. CONCURSO ARTESANAL</t>
  </si>
  <si>
    <t>APOYO A TRADICIONES</t>
  </si>
  <si>
    <t>BECAS DE CAPACITACIÓN PARA ARTESANOS</t>
  </si>
  <si>
    <t>044_19</t>
  </si>
  <si>
    <t>COOPERATIVAS BARRIALES</t>
  </si>
  <si>
    <t>DIRECCIÓN GENERAL DE COMPETITIVIDAD ECON</t>
  </si>
  <si>
    <t>AYUDAS SOCIALES A COOPERATIVAS</t>
  </si>
  <si>
    <t>PROGRAMA ABC</t>
  </si>
  <si>
    <t>COMPRA DE MAQUINARIA PARA ELABORACIÓN DE COMPOSTA</t>
  </si>
  <si>
    <t>EQUIPAMIENTO DE LA DIRECCIÓN DE PROTECCIÓN CIUDADANA</t>
  </si>
  <si>
    <t>2.5-02-19</t>
  </si>
  <si>
    <t>FONDO DE FORTALECIMIENTO MUNICIPAL 2019 (FORTAMUN)</t>
  </si>
  <si>
    <t>CONSTRUCCIÓN DE LAS INSTALACIONES DEL CENTRO DE FORMACIÓN PARA LA GESTIÓN INTEGRAL DEL RIESGO</t>
  </si>
  <si>
    <t>OBRAS DE INFRAESTRUCTURA MUNICIPAL</t>
  </si>
  <si>
    <t>EQUIPAMIENTO DEL NUEVO EDIFICIO DE LA COMISARIA MUNICIPAL</t>
  </si>
  <si>
    <t>COMISARIA DE LA POLICIA</t>
  </si>
  <si>
    <t>MOBILIARIO COMISARIA MUNICIPAL</t>
  </si>
  <si>
    <t>1.1-00</t>
  </si>
  <si>
    <t>ADMINISTRACIÓN CENTRAL DE LOS SERVICIOS PERSONALES</t>
  </si>
  <si>
    <t>ESTÍMULOS</t>
  </si>
  <si>
    <t>1.6-01-19</t>
  </si>
  <si>
    <t>13_19</t>
  </si>
  <si>
    <t>055_19</t>
  </si>
  <si>
    <t>PARTICIPACIONES ESTATALES 2019</t>
  </si>
  <si>
    <t>2.5-01-19</t>
  </si>
  <si>
    <t>FONDO DE INFRAESTRUCTURA SOCIAL MUNICIPAL 2019 (FISM)</t>
  </si>
  <si>
    <t>1RA. ETAPA PLANTA POTABILIZADORA EL ZAPOTE</t>
  </si>
  <si>
    <t>TRANSFERENCIAS A FIDEICOMISOS DE ENTIDADES FEDERATIVAS Y MUNICIPIOS</t>
  </si>
  <si>
    <t>INDEMNIZACIÓN DE OBRA</t>
  </si>
  <si>
    <t>CAPACITACIÓN EMPRENDEDORES</t>
  </si>
  <si>
    <t>FINANCIAMIENTO EMPRENDEDORES</t>
  </si>
  <si>
    <t>CAPACITACIÓN DE COOPERATIVAS</t>
  </si>
  <si>
    <t>FINANCIAMIENTO DE COOPERATIVAS</t>
  </si>
  <si>
    <t>1.1-02-19</t>
  </si>
  <si>
    <t>PRESTACIONES CONTRACTUALES</t>
  </si>
  <si>
    <t>FORTASEG 2019 (APORTACIÓN MUNICIPAL)</t>
  </si>
  <si>
    <t>FORTASEG 2019</t>
  </si>
  <si>
    <t>2.5-03-19</t>
  </si>
  <si>
    <t>FORTASEG 2019 (APORTACIÓN FEDERAL)</t>
  </si>
  <si>
    <t>ARRENDAMIENTO ESTUDIANTE APRUEBA</t>
  </si>
  <si>
    <t>FESTIVAL MAROMETA 2019</t>
  </si>
  <si>
    <t>MOCHILAS</t>
  </si>
  <si>
    <t>BODEGA</t>
  </si>
  <si>
    <t>LIBROS</t>
  </si>
  <si>
    <t>UNIFORMES</t>
  </si>
  <si>
    <t>CERTIFICADOS</t>
  </si>
  <si>
    <t>CABILDO INFANTIL 2019</t>
  </si>
  <si>
    <t>APRENDIENDO CON SONRISAS</t>
  </si>
  <si>
    <t>SERVICIOS DE VIGILANCIA</t>
  </si>
  <si>
    <t>OFICIALÍA MAYOR</t>
  </si>
  <si>
    <t>CONVENIOS DE OBRA 2018</t>
  </si>
  <si>
    <t>DIRECCIÓN GENERAL LA VIVIENDA</t>
  </si>
  <si>
    <t>HERRAMIENTAS, REFACCIONES Y ACCESORIOS MENORES</t>
  </si>
  <si>
    <t>FERIA DEL EMPLEO Y EMPRENDIMIENTO EN TLAJOMULCO</t>
  </si>
  <si>
    <t>ABASTECIMIENTO DE PIPAS DE AGUA</t>
  </si>
  <si>
    <t>REBOMBEO DE POZOS</t>
  </si>
  <si>
    <t>COMISIÓN NACIONAL DEL AGUA</t>
  </si>
  <si>
    <t>064_19</t>
  </si>
  <si>
    <t>PLANEACIÓN TERRITORIAL Y URBANA DEL MUNICIPIO</t>
  </si>
  <si>
    <t>DIRECCIÓN DE PLANEACIÓN TERRITORIAL Y UR</t>
  </si>
  <si>
    <t>COMUNICACIÓN ESTRATÉGICA</t>
  </si>
  <si>
    <t>MALLA CICLÓNICA DE BASE 3</t>
  </si>
  <si>
    <t>503.1.18</t>
  </si>
  <si>
    <t>PARTICIPACIONES FEDERALES 2018</t>
  </si>
  <si>
    <t>602.01-18</t>
  </si>
  <si>
    <t>FONDO COMÚN CONCURSABLE PARA LA INFRAESTRUCTURA (FOCOCI) APORTACIÓN ESTATAL 2018</t>
  </si>
  <si>
    <t>FLETES Y MANIOBRAS</t>
  </si>
  <si>
    <t>DAÑOS ESTRUCTURALES A REGISTRO SANITARIO Y LAVADERO PLUVIAL</t>
  </si>
  <si>
    <t>Trabajo de acabados en edificaciones  y otros trabajos especializados</t>
  </si>
  <si>
    <t>PLANTA POTABILIZADORA EL ZAPOTE (BANOBRAS)</t>
  </si>
  <si>
    <t>RECONOCIMIENTO DE CONTRADERECHOS</t>
  </si>
  <si>
    <t>EVENTUALES</t>
  </si>
  <si>
    <t>AGUA POTABLE</t>
  </si>
  <si>
    <t>OPERACIÓN DEL INSTITUTO PARA EL MEJORAMIENTO DEL HABITAT</t>
  </si>
  <si>
    <t>LABORATORIO URBANO</t>
  </si>
  <si>
    <t>PLANEACIÓN URBANA</t>
  </si>
  <si>
    <t>ESTANCIAS INFANTILES</t>
  </si>
  <si>
    <t>502.1-18</t>
  </si>
  <si>
    <t>FONDO DE FORTALECIMIENTO MUNICIPAL 2018 (FORTAMUN)</t>
  </si>
  <si>
    <t>504.6-18</t>
  </si>
  <si>
    <t>PRODDER 2018 (APORTACIÓN FEDERAL)</t>
  </si>
  <si>
    <t>1.1-01</t>
  </si>
  <si>
    <t>PUNTO DE ACUERDO 031/2019</t>
  </si>
  <si>
    <t>FONDO MUNICIPAL EXCLUSIVO PARA LA RECAUDACIÓN DE RECURSOS DESTINADOS PARA LA CREACIÓN O MEJORAMIENTO DE INFRAESTRUCTURA Y EQUIPAMIENTOS URBANOS EN ESPACIOS PÚBLICOS</t>
  </si>
  <si>
    <t>PARTICIPACIONES FEDERALES</t>
  </si>
  <si>
    <t>FIESTAS PATRIAS</t>
  </si>
  <si>
    <t>EVALUACIÓN APRUEBA</t>
  </si>
  <si>
    <t>LAGUNA DE CAJITITLAN</t>
  </si>
  <si>
    <t>1.2-00</t>
  </si>
  <si>
    <t>BANOBRAS INFRAESTRUCTURA EL ZAPOTE</t>
  </si>
  <si>
    <t>PROGRAMA DETECCION DE CANCER</t>
  </si>
  <si>
    <t>1.6-02-19</t>
  </si>
  <si>
    <t>FERIA DE EMPRENDIMIENTO Y DEL EMPLEO EN EL MUNICIPIO DE TLAJOMULCO 2019</t>
  </si>
  <si>
    <t>2.6-01-19</t>
  </si>
  <si>
    <t>SUBSIDIO POLICIA METROPOLITANA</t>
  </si>
  <si>
    <t>SUBSIDIO POLICÍA METROPOLITANA 2019 (APORTACIÓN ESTATAL)</t>
  </si>
  <si>
    <t>POSADA NAVIDEÑA 2019</t>
  </si>
  <si>
    <t>2.5-04-19</t>
  </si>
  <si>
    <t>PROGRAMA DE FORTALECIMIENTO A LA TRANSVERSALIDAD DE LA PERSPECTIVA DE GENERO 2019 (APORTACIÓN FEDERAL)</t>
  </si>
  <si>
    <t>2.6-03-19</t>
  </si>
  <si>
    <t>FONDO JALISCO DE ANIMACIÓN CULTURAL (APORTACIÓN ESTATAL) 2019</t>
  </si>
  <si>
    <t>Segunda Modificación</t>
  </si>
  <si>
    <t>FESTIVAL SUCEDE 2019 (APORTACIÓN ESTATAL)</t>
  </si>
  <si>
    <t>xxx</t>
  </si>
  <si>
    <t>RASTRO DIGNO 2019</t>
  </si>
  <si>
    <t>ESTRATEGIA "ALE" 2019</t>
  </si>
  <si>
    <t>CONVENIOS</t>
  </si>
  <si>
    <t>Estimación de Ingresos por Clasificación por Rubro de Ingresos y Ley de Ingresos Municipal - 2019</t>
  </si>
  <si>
    <t>Nombre del Municipio: Tlajomulco de Zuñiga</t>
  </si>
  <si>
    <t>CRI/LI</t>
  </si>
  <si>
    <t>DESCRIPCIÓN</t>
  </si>
  <si>
    <t>IMPORTE MODIFCADO ACTUAL</t>
  </si>
  <si>
    <t>2DA MODIFICACIÓN</t>
  </si>
  <si>
    <t>IMPORTE DE MODIFICACIÓN</t>
  </si>
  <si>
    <t>IMPUESTOS</t>
  </si>
  <si>
    <t>IMPUESTOS SOBRE LOS INGRESOS</t>
  </si>
  <si>
    <t>1.1.1</t>
  </si>
  <si>
    <t>Impuestos sobre espectáculos públicos</t>
  </si>
  <si>
    <t>IMPUESTOS SOBRE EL PATRIMONIO</t>
  </si>
  <si>
    <t>1.2.1</t>
  </si>
  <si>
    <t>Impuesto predial</t>
  </si>
  <si>
    <t>1.2.2</t>
  </si>
  <si>
    <t>Impuesto sobre transmisiones patrimoniales</t>
  </si>
  <si>
    <t xml:space="preserve"> </t>
  </si>
  <si>
    <t>1.2.3</t>
  </si>
  <si>
    <t>Impuestos sobre negocios jurídicos</t>
  </si>
  <si>
    <t>IMPUESTO SOBRE LA PRODUCCIÓN, EL CONSUMO Y LAS TRANSACCIONES</t>
  </si>
  <si>
    <t>IMPUESTOS AL COMERCIO EXTERIOR</t>
  </si>
  <si>
    <t>IMPUESTOS SOBRE NÓMINAS Y ASIMILABLES</t>
  </si>
  <si>
    <t>IMPUESTOS ECOLÓGICOS</t>
  </si>
  <si>
    <t>ACCESORIOS DE LOS IMPUESTOS</t>
  </si>
  <si>
    <t>Recargos</t>
  </si>
  <si>
    <t>Multas</t>
  </si>
  <si>
    <t>Intereses</t>
  </si>
  <si>
    <t>1.7.4</t>
  </si>
  <si>
    <t>Gastos de ejecución y de embargo</t>
  </si>
  <si>
    <t>1.7.9</t>
  </si>
  <si>
    <t>Otros no especificados</t>
  </si>
  <si>
    <t>OTROS IMPUESTOS</t>
  </si>
  <si>
    <t>IMPUESTOS NO COMPRENDIDOS EN LA LEY DE INGRESOS VIGENTE,CAUSADOS EN EJERCICIOS FISCALES ANTERIORES PENDIENTES DE LIQUIDACIÓN O PAGO</t>
  </si>
  <si>
    <t>CUOTAS Y APORTACIONES DE SEGURIDAD SOCIAL</t>
  </si>
  <si>
    <t>APORTACIONES PARA FONDOS DE VIVIENDA</t>
  </si>
  <si>
    <t xml:space="preserve">CUOTAS PARA EL SEGURO SOCIAL </t>
  </si>
  <si>
    <t>CUOTAS DE AHORRO PARA EL RETIRO</t>
  </si>
  <si>
    <t>OTRAS CUOTAS Y APORTACIONES PARA LA SEGURIDAD SOCIAL</t>
  </si>
  <si>
    <t>ACCESORIOS DE CUOTAS Y APORTACIONES DE SEGURIDAD SOCIAL</t>
  </si>
  <si>
    <t>CONTRIBUCIONES DE MEJORAS</t>
  </si>
  <si>
    <t>CONTRIBUCIÓN DE MEJORAS POR OBRAS PÚBLICAS</t>
  </si>
  <si>
    <t>CONTRIBUCIONES DE MEJORAS NO COMPRENDIDAS EN LA LEY DE INGRESOS VIGENTE. CAUSADAS EN EJERCICIOS ANTERIORES PENDIENTES DE LIQUIDACIÓN O PAGO</t>
  </si>
  <si>
    <t>DERECHOS</t>
  </si>
  <si>
    <t>DERECHOS POR EL USO, GOCE, APROVECHAMIENTO O EXPLOTACIÓN DE BIENES DE DOMINIO PÚBLICO</t>
  </si>
  <si>
    <t>Uso del piso</t>
  </si>
  <si>
    <t>4.1.2</t>
  </si>
  <si>
    <t>Estacionamientos</t>
  </si>
  <si>
    <t>4.1.3</t>
  </si>
  <si>
    <t>De los Cementerios de dominio público</t>
  </si>
  <si>
    <t>4.1.4</t>
  </si>
  <si>
    <t>Uso, goce, aprovechamiento o explotación de otros bienes de dominio público</t>
  </si>
  <si>
    <t>DERECHOS A LOS HIDROCARBUROS (Derogado)</t>
  </si>
  <si>
    <t>DERECHOS POR PRESTACIÓN DE SERVICIOS</t>
  </si>
  <si>
    <t>4.3.1</t>
  </si>
  <si>
    <t>Licencias y permisos de giros</t>
  </si>
  <si>
    <t>4.3.2</t>
  </si>
  <si>
    <t>Licencias y permisos para anuncios</t>
  </si>
  <si>
    <t>4.3.3</t>
  </si>
  <si>
    <t>Licencias de construcción, reconstrucción, reparación o demolición de obras</t>
  </si>
  <si>
    <t>4.3.4</t>
  </si>
  <si>
    <t>Alineamiento, designación de número oficial e inspección</t>
  </si>
  <si>
    <t>4.3.5</t>
  </si>
  <si>
    <t>Licencias de cambio de régimen de propiedad y urbanización</t>
  </si>
  <si>
    <t>4.3.6</t>
  </si>
  <si>
    <t>Servicios de obra</t>
  </si>
  <si>
    <t>4.3.7</t>
  </si>
  <si>
    <t>Regularizaciones de los registros de obra</t>
  </si>
  <si>
    <t>4.3.8</t>
  </si>
  <si>
    <t>Servicios de sanidad</t>
  </si>
  <si>
    <t>4.3.9</t>
  </si>
  <si>
    <t>Servicio de limpieza, recolección, traslado, tratamiento y disposición final de residuos</t>
  </si>
  <si>
    <t>4.3.10</t>
  </si>
  <si>
    <t>Agua potable, drenaje, alcantarillado, tratamiento y disposición final de aguas residuales</t>
  </si>
  <si>
    <t>4.3.11</t>
  </si>
  <si>
    <t>Rastro</t>
  </si>
  <si>
    <t>4.3.12</t>
  </si>
  <si>
    <t>Registro civil</t>
  </si>
  <si>
    <t>4.3.13</t>
  </si>
  <si>
    <t>Certificaciones</t>
  </si>
  <si>
    <t>4.3.14</t>
  </si>
  <si>
    <t>Servicios de catastro</t>
  </si>
  <si>
    <t>OTROS DERECHOS</t>
  </si>
  <si>
    <t>ACCESORIOS DE DERECHOS</t>
  </si>
  <si>
    <t>4.5.1</t>
  </si>
  <si>
    <t>4.5.2</t>
  </si>
  <si>
    <t>4.5.3</t>
  </si>
  <si>
    <t>4.5.4</t>
  </si>
  <si>
    <t>DERECHOS NO COMPRENDIDOS EN LA LEY DE INGRESOS VIGENTE CAUSADOS EN EJERCICIOS FISCALES ANTERIORES PENDIENTES DE LIQUIDACIÓN O PAGO</t>
  </si>
  <si>
    <t>PRODUCTOS</t>
  </si>
  <si>
    <t>5.1.1</t>
  </si>
  <si>
    <t>Uso, goce, aprovechamiento o explotación de  bienes de dominio privado</t>
  </si>
  <si>
    <t>5.1.2</t>
  </si>
  <si>
    <t>Cementerios de dominio privado</t>
  </si>
  <si>
    <t>5.1.9</t>
  </si>
  <si>
    <t>Productos diversos</t>
  </si>
  <si>
    <t>PRODUCTOS DE CAPITAL (Derogado)</t>
  </si>
  <si>
    <t xml:space="preserve">PRODUCTOS NO COMPRENDIDOS EN LA LEY DE INGRESOS VIGENTE, CAUSADOS EN EJERCICIOS FISCALES ANTERIORES, PENDIENTES DE LIQUIDACIÓN O PAGO </t>
  </si>
  <si>
    <t>APROVECHAMIENTOS</t>
  </si>
  <si>
    <t xml:space="preserve">APROVECHAMIENTOS </t>
  </si>
  <si>
    <t>6.1.1</t>
  </si>
  <si>
    <t>Incentivos derivados de la colaboración fiscal</t>
  </si>
  <si>
    <t>6.1.2</t>
  </si>
  <si>
    <t>6.1.3</t>
  </si>
  <si>
    <t>Indemnizaciones</t>
  </si>
  <si>
    <t>6.1.4</t>
  </si>
  <si>
    <t>Reintegros</t>
  </si>
  <si>
    <t>6.1.5</t>
  </si>
  <si>
    <t>Aprovechamiento provenientes de obras públicas</t>
  </si>
  <si>
    <t>6.1.6</t>
  </si>
  <si>
    <t>Aprovechamiento por participaciones derivadas de la aplicación de leyes</t>
  </si>
  <si>
    <t>6.1.7</t>
  </si>
  <si>
    <t>Aprovechamientos por aportaciones y cooperaciones</t>
  </si>
  <si>
    <t>APROVECHAMIENTOS PATRIMONIALES</t>
  </si>
  <si>
    <t>ACCESORIOS DE APORVECHAMIENTOS</t>
  </si>
  <si>
    <t xml:space="preserve">APROVECHAMIENTOS  NO COMPRENDIDOS EN EN LA LEY DE INGRESOS VIGENTE, CAUSADOS EN EJERCICIOS FISCALES ANTERIORES, PENDIENTES DE LIQUIDACIÓN O PAGO </t>
  </si>
  <si>
    <t>INGRESOS POR VENTAS DE BIENES, PRESTACIÓN DE SERVICIOS Y OTROS INGRESOS</t>
  </si>
  <si>
    <t>INGRESOS POR VENTA DE BIENES Y PRESTACIÓN DE SERVICIOS DE INSTITUCIONES PÚBLICAS DE SEGURIDAD SOCIAL</t>
  </si>
  <si>
    <t>INGRESOS POR VENTA DE BIENES Y PRESTACIÓN DE SERVICIOS DE EMPRESAS PRODUCTIVAS DEL ESTADO</t>
  </si>
  <si>
    <t xml:space="preserve">INGRESOS POR VENTA DE BIENES Y PRESTACIÓN DE SERVICIOS DE ENTIDADES PARAESTATALES Y FIDEICOMISOS NO EMPRESARIALES Y NO FINANCIEROS </t>
  </si>
  <si>
    <t xml:space="preserve">INGRESOS POR VENTA DE BIENES Y PRESTACIÓN DE SERVICIOS DE ENTIDADES PARAESTATALES EMPRESARIALES  NO FINANCIERAS CON PARTICIPACIÓN ESTATAL MAYORITARIA </t>
  </si>
  <si>
    <t xml:space="preserve">INGRESOS POR VENTA DE BIENES Y PRESTACIÓN DE SERVICIOS DE ENTIDADES PARAESTATALES EMPRESARIALES  FINANCIERAS  MONETARIAS CON PARTICIPACIÓN ESTATAL MAYORITARIA </t>
  </si>
  <si>
    <t xml:space="preserve">INGRESOS POR VENTA DE BIENES Y PRESTACIÓN DE SERVICIOS DE ENTIDADES PARAESTATALES EMPRESARIALES  FINANCIERAS NO MONETARIAS CON PARTICIPACIÓN ESTATAL MAYORITARIA </t>
  </si>
  <si>
    <t>INGRESOS POR VENTA DE BIENES Y PRESTACIÓN DE SERVICIOS DE FIDEICOMISOS FINANCIEROS PÚBLICOS CON PARTICIPACIÓN ESTATAL MAYORITARIA</t>
  </si>
  <si>
    <t xml:space="preserve">INGRESOS POR VENTA DE BIENES Y PRESTACIÓN DE SERVICIOS DE LOS PODERES LEGISLATIVO Y JUDICIAL Y DE LOS ORGANOS AUTONOMOS </t>
  </si>
  <si>
    <t>OTROS INGRESOS</t>
  </si>
  <si>
    <t>PARTICIPACIONES, APORTACIONES, CONVENIOS, INCENTIVOS DERIVADOS DE LA 
COLABORACIÓN FISCAL Y FONDOS DISTINTOS DE LAS APORTACIONES</t>
  </si>
  <si>
    <t>PARTICIPACIONES</t>
  </si>
  <si>
    <t>8.1.1</t>
  </si>
  <si>
    <t>Federales</t>
  </si>
  <si>
    <t>8.1.2</t>
  </si>
  <si>
    <t>Estatales</t>
  </si>
  <si>
    <t>APORTACIONES</t>
  </si>
  <si>
    <t>8.2.1</t>
  </si>
  <si>
    <t>Del fondo de infraestructura social municipal</t>
  </si>
  <si>
    <t>8.2.2</t>
  </si>
  <si>
    <t>Rendimientos financieros del fondo de aportaciones para la infraestructura social</t>
  </si>
  <si>
    <t>8.2 3</t>
  </si>
  <si>
    <t>Del fondo para el fortalecimiento municipal</t>
  </si>
  <si>
    <t>8.2 4</t>
  </si>
  <si>
    <t>Rendimientos financieros del fondo de aportaciones para el fortalecimiento municipal</t>
  </si>
  <si>
    <t>INCENTIVOS DERIVADOS DE LA COLABORACIÓN FISCAL</t>
  </si>
  <si>
    <t>FONDOS DISTINTOS DE APORTACIONES</t>
  </si>
  <si>
    <t>TRANSFERENCIAS, ASIGNACIONES, SUBSIDIOS Y SUBVENCIONES Y PENSIONES 
Y JUBILACIONES</t>
  </si>
  <si>
    <t>TRANSFERENCIAS Y ASIGNACIONES</t>
  </si>
  <si>
    <t>TRANSFERENCIAS AL RESTO DEL SECTOR PÚBLICO (Derogado)</t>
  </si>
  <si>
    <t>SUBSIDIOS Y SUBVENCIONES</t>
  </si>
  <si>
    <t>AYUDAS SOCIALES (Derogado)</t>
  </si>
  <si>
    <t>PENSIONES Y JUBILACIONES</t>
  </si>
  <si>
    <t>TRANSFERENCIAS A FIDEICOMISOS, MANDATOS Y ANÁLOGOS (Derogado)</t>
  </si>
  <si>
    <t>TRANSFERENCIAS DEL FONDO MEXICANO DEL PETRÓLEO PARA LA ESTABILIZACIÓN Y EL DESARROLLO</t>
  </si>
  <si>
    <t>INGRESOS DERIVADOS DE FINANCIAMIENTO</t>
  </si>
  <si>
    <t>ENDEUDAMIENTO INTERNO</t>
  </si>
  <si>
    <t>ENDEUDAMIENTO EXTERNO</t>
  </si>
  <si>
    <t>FINANCIAMIENTO INTERNO</t>
  </si>
  <si>
    <t>TOTAL DE INGRESOS</t>
  </si>
  <si>
    <t>Etiquetas de fila</t>
  </si>
  <si>
    <t>Suma de Segunda Modificación</t>
  </si>
  <si>
    <t>CAPÍTULO DE GASTO</t>
  </si>
  <si>
    <t>IMPORTE SEGUNDA MODIFICACIÓN</t>
  </si>
  <si>
    <t>UNIDAD EJECUTORA DE GASTO</t>
  </si>
  <si>
    <t>ETIQUETADO</t>
  </si>
  <si>
    <t>NO ETIQUETADO</t>
  </si>
  <si>
    <t>TIPO DE GASTO</t>
  </si>
  <si>
    <t>SI/NO ETIQUETADO</t>
  </si>
  <si>
    <t>GASTO CORRIENTE</t>
  </si>
  <si>
    <t>GASTO CAPITAL</t>
  </si>
  <si>
    <t>AMORTIZACIÓN DE LA DEUDA Y DISMINUCIÓN DE PASIVOS</t>
  </si>
  <si>
    <t>Monto Segunda Modificación</t>
  </si>
  <si>
    <t>Etiquetas de columna</t>
  </si>
  <si>
    <t>PROGRAMA / PROYECTO</t>
  </si>
  <si>
    <t xml:space="preserve"> Segunda Modificación</t>
  </si>
  <si>
    <t>Tipo de Gasto</t>
  </si>
  <si>
    <t>Importe de Segunda Modificación</t>
  </si>
  <si>
    <t>PROGRAMAS Y PROYECTOS</t>
  </si>
  <si>
    <t>Importe Segunda Modificación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</si>
</sst>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0"/>
    <numFmt numFmtId="165" formatCode="0_ ;\-0\ "/>
    <numFmt numFmtId="166" formatCode="#,##0.00_ ;\-#,##0.00\ 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2"/>
      <name val="Calibri"/>
      <family val="2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A79D"/>
        <bgColor indexed="64"/>
      </patternFill>
    </fill>
    <fill>
      <patternFill patternType="solid">
        <fgColor rgb="FFFFF2D4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/>
      <right style="thin">
        <color indexed="64"/>
      </right>
      <top/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499984740745262"/>
      </bottom>
      <diagonal/>
    </border>
    <border>
      <left style="medium">
        <color theme="0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4" tint="0.79998168889431442"/>
      </left>
      <right style="thin">
        <color theme="4" tint="0.79998168889431442"/>
      </right>
      <top/>
      <bottom style="thin">
        <color theme="4" tint="0.79998168889431442"/>
      </bottom>
      <diagonal/>
    </border>
  </borders>
  <cellStyleXfs count="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/>
  </cellStyleXfs>
  <cellXfs count="98">
    <xf numFmtId="0" fontId="0" fillId="0" borderId="0" xfId="0"/>
    <xf numFmtId="4" fontId="0" fillId="0" borderId="0" xfId="0" applyNumberFormat="1"/>
    <xf numFmtId="0" fontId="0" fillId="0" borderId="0" xfId="0" pivotButton="1"/>
    <xf numFmtId="0" fontId="0" fillId="0" borderId="0" xfId="0" applyNumberFormat="1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4" fontId="0" fillId="0" borderId="0" xfId="0" applyNumberFormat="1"/>
    <xf numFmtId="44" fontId="0" fillId="0" borderId="0" xfId="1" applyFont="1"/>
    <xf numFmtId="44" fontId="1" fillId="2" borderId="0" xfId="1" applyFont="1" applyFill="1" applyAlignment="1">
      <alignment vertical="top"/>
    </xf>
    <xf numFmtId="4" fontId="1" fillId="2" borderId="0" xfId="0" applyNumberFormat="1" applyFont="1" applyFill="1" applyAlignment="1">
      <alignment vertical="top"/>
    </xf>
    <xf numFmtId="4" fontId="0" fillId="0" borderId="0" xfId="1" applyNumberFormat="1" applyFont="1"/>
    <xf numFmtId="4" fontId="1" fillId="0" borderId="0" xfId="1" applyNumberFormat="1" applyFont="1" applyFill="1"/>
    <xf numFmtId="0" fontId="0" fillId="0" borderId="0" xfId="0" applyAlignment="1">
      <alignment horizontal="left"/>
    </xf>
    <xf numFmtId="0" fontId="1" fillId="5" borderId="0" xfId="0" applyFont="1" applyFill="1" applyAlignment="1">
      <alignment horizontal="left" vertical="center"/>
    </xf>
    <xf numFmtId="44" fontId="1" fillId="5" borderId="0" xfId="1" applyFont="1" applyFill="1" applyAlignment="1">
      <alignment horizontal="left" vertical="center"/>
    </xf>
    <xf numFmtId="0" fontId="1" fillId="4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43" fontId="0" fillId="0" borderId="0" xfId="2" applyFont="1"/>
    <xf numFmtId="4" fontId="2" fillId="0" borderId="0" xfId="1" applyNumberFormat="1" applyFont="1" applyFill="1"/>
    <xf numFmtId="44" fontId="1" fillId="0" borderId="0" xfId="1" applyFont="1" applyFill="1"/>
    <xf numFmtId="4" fontId="0" fillId="0" borderId="0" xfId="0" applyNumberFormat="1" applyAlignment="1">
      <alignment horizontal="left"/>
    </xf>
    <xf numFmtId="43" fontId="0" fillId="0" borderId="0" xfId="0" applyNumberFormat="1"/>
    <xf numFmtId="37" fontId="3" fillId="6" borderId="3" xfId="0" applyNumberFormat="1" applyFont="1" applyFill="1" applyBorder="1" applyAlignment="1" applyProtection="1">
      <alignment vertical="center"/>
    </xf>
    <xf numFmtId="37" fontId="3" fillId="7" borderId="3" xfId="0" applyNumberFormat="1" applyFont="1" applyFill="1" applyBorder="1" applyAlignment="1" applyProtection="1">
      <alignment vertical="center"/>
    </xf>
    <xf numFmtId="37" fontId="0" fillId="0" borderId="3" xfId="0" applyNumberFormat="1" applyFont="1" applyFill="1" applyBorder="1" applyAlignment="1" applyProtection="1">
      <alignment vertical="center"/>
      <protection locked="0"/>
    </xf>
    <xf numFmtId="37" fontId="3" fillId="7" borderId="3" xfId="0" applyNumberFormat="1" applyFont="1" applyFill="1" applyBorder="1" applyAlignment="1" applyProtection="1">
      <alignment vertical="center"/>
      <protection locked="0"/>
    </xf>
    <xf numFmtId="39" fontId="3" fillId="7" borderId="3" xfId="0" applyNumberFormat="1" applyFont="1" applyFill="1" applyBorder="1" applyAlignment="1" applyProtection="1">
      <alignment vertical="center"/>
      <protection locked="0"/>
    </xf>
    <xf numFmtId="37" fontId="1" fillId="7" borderId="3" xfId="0" applyNumberFormat="1" applyFont="1" applyFill="1" applyBorder="1" applyAlignment="1" applyProtection="1">
      <alignment vertical="center"/>
      <protection locked="0"/>
    </xf>
    <xf numFmtId="39" fontId="1" fillId="7" borderId="3" xfId="0" applyNumberFormat="1" applyFont="1" applyFill="1" applyBorder="1" applyAlignment="1" applyProtection="1">
      <alignment vertical="center"/>
      <protection locked="0"/>
    </xf>
    <xf numFmtId="37" fontId="3" fillId="6" borderId="3" xfId="0" applyNumberFormat="1" applyFont="1" applyFill="1" applyBorder="1" applyAlignment="1" applyProtection="1">
      <alignment horizontal="right" vertical="center" wrapText="1"/>
    </xf>
    <xf numFmtId="39" fontId="3" fillId="6" borderId="3" xfId="0" applyNumberFormat="1" applyFont="1" applyFill="1" applyBorder="1" applyAlignment="1" applyProtection="1">
      <alignment horizontal="right" vertical="center" wrapText="1"/>
    </xf>
    <xf numFmtId="37" fontId="3" fillId="7" borderId="3" xfId="0" applyNumberFormat="1" applyFont="1" applyFill="1" applyBorder="1" applyAlignment="1" applyProtection="1">
      <alignment horizontal="right" vertical="center"/>
      <protection locked="0"/>
    </xf>
    <xf numFmtId="39" fontId="3" fillId="7" borderId="3" xfId="0" applyNumberFormat="1" applyFont="1" applyFill="1" applyBorder="1" applyAlignment="1" applyProtection="1">
      <alignment horizontal="right" vertical="center"/>
      <protection locked="0"/>
    </xf>
    <xf numFmtId="37" fontId="3" fillId="7" borderId="4" xfId="0" applyNumberFormat="1" applyFont="1" applyFill="1" applyBorder="1" applyAlignment="1" applyProtection="1">
      <alignment vertical="center"/>
    </xf>
    <xf numFmtId="37" fontId="0" fillId="0" borderId="5" xfId="0" applyNumberFormat="1" applyFont="1" applyFill="1" applyBorder="1" applyAlignment="1" applyProtection="1">
      <alignment vertical="center"/>
      <protection locked="0"/>
    </xf>
    <xf numFmtId="37" fontId="4" fillId="0" borderId="3" xfId="0" applyNumberFormat="1" applyFont="1" applyFill="1" applyBorder="1" applyAlignment="1" applyProtection="1">
      <alignment horizontal="right" vertical="center"/>
      <protection locked="0"/>
    </xf>
    <xf numFmtId="37" fontId="5" fillId="7" borderId="3" xfId="0" applyNumberFormat="1" applyFont="1" applyFill="1" applyBorder="1" applyAlignment="1" applyProtection="1">
      <alignment vertical="center"/>
      <protection locked="0"/>
    </xf>
    <xf numFmtId="39" fontId="5" fillId="7" borderId="3" xfId="0" applyNumberFormat="1" applyFont="1" applyFill="1" applyBorder="1" applyAlignment="1" applyProtection="1">
      <alignment vertical="center"/>
      <protection locked="0"/>
    </xf>
    <xf numFmtId="39" fontId="6" fillId="6" borderId="4" xfId="0" applyNumberFormat="1" applyFont="1" applyFill="1" applyBorder="1" applyAlignment="1" applyProtection="1">
      <alignment horizontal="right" vertical="center"/>
    </xf>
    <xf numFmtId="0" fontId="3" fillId="0" borderId="10" xfId="0" applyFont="1" applyFill="1" applyBorder="1" applyAlignment="1" applyProtection="1">
      <alignment horizontal="center" vertical="center" wrapText="1"/>
    </xf>
    <xf numFmtId="0" fontId="3" fillId="0" borderId="12" xfId="0" applyFont="1" applyFill="1" applyBorder="1" applyAlignment="1" applyProtection="1">
      <alignment horizontal="center" vertical="center" wrapText="1"/>
    </xf>
    <xf numFmtId="164" fontId="3" fillId="0" borderId="2" xfId="0" applyNumberFormat="1" applyFont="1" applyFill="1" applyBorder="1" applyAlignment="1" applyProtection="1">
      <alignment horizontal="center" vertical="center" wrapText="1"/>
    </xf>
    <xf numFmtId="0" fontId="9" fillId="6" borderId="13" xfId="0" applyFont="1" applyFill="1" applyBorder="1" applyAlignment="1" applyProtection="1">
      <alignment horizontal="center" vertical="center" wrapText="1"/>
    </xf>
    <xf numFmtId="0" fontId="9" fillId="6" borderId="14" xfId="0" applyFont="1" applyFill="1" applyBorder="1" applyAlignment="1" applyProtection="1">
      <alignment horizontal="left" vertical="center" wrapText="1"/>
    </xf>
    <xf numFmtId="0" fontId="4" fillId="7" borderId="13" xfId="3" applyFont="1" applyFill="1" applyBorder="1" applyAlignment="1" applyProtection="1">
      <alignment horizontal="center" vertical="center"/>
    </xf>
    <xf numFmtId="0" fontId="3" fillId="7" borderId="14" xfId="0" applyFont="1" applyFill="1" applyBorder="1" applyAlignment="1" applyProtection="1">
      <alignment horizontal="left" vertical="center" wrapText="1"/>
    </xf>
    <xf numFmtId="0" fontId="4" fillId="0" borderId="13" xfId="3" applyFont="1" applyFill="1" applyBorder="1" applyAlignment="1" applyProtection="1">
      <alignment horizontal="center" vertical="center"/>
    </xf>
    <xf numFmtId="0" fontId="5" fillId="0" borderId="14" xfId="0" applyFont="1" applyFill="1" applyBorder="1" applyAlignment="1" applyProtection="1">
      <alignment horizontal="left" vertical="center" wrapText="1"/>
    </xf>
    <xf numFmtId="3" fontId="3" fillId="7" borderId="14" xfId="0" applyNumberFormat="1" applyFont="1" applyFill="1" applyBorder="1" applyAlignment="1" applyProtection="1">
      <alignment vertical="center" wrapText="1"/>
    </xf>
    <xf numFmtId="3" fontId="3" fillId="0" borderId="14" xfId="0" applyNumberFormat="1" applyFont="1" applyFill="1" applyBorder="1" applyAlignment="1" applyProtection="1">
      <alignment vertical="center" wrapText="1"/>
    </xf>
    <xf numFmtId="0" fontId="5" fillId="7" borderId="14" xfId="0" applyFont="1" applyFill="1" applyBorder="1" applyAlignment="1" applyProtection="1">
      <alignment horizontal="left" vertical="center" wrapText="1"/>
    </xf>
    <xf numFmtId="165" fontId="9" fillId="6" borderId="14" xfId="0" applyNumberFormat="1" applyFont="1" applyFill="1" applyBorder="1" applyAlignment="1" applyProtection="1">
      <alignment horizontal="left" vertical="center" wrapText="1"/>
    </xf>
    <xf numFmtId="0" fontId="9" fillId="6" borderId="14" xfId="0" applyNumberFormat="1" applyFont="1" applyFill="1" applyBorder="1" applyAlignment="1" applyProtection="1">
      <alignment horizontal="left" vertical="center" wrapText="1"/>
    </xf>
    <xf numFmtId="0" fontId="3" fillId="7" borderId="14" xfId="0" applyFont="1" applyFill="1" applyBorder="1" applyAlignment="1" applyProtection="1">
      <alignment vertical="center" wrapText="1"/>
    </xf>
    <xf numFmtId="0" fontId="4" fillId="7" borderId="15" xfId="3" applyFont="1" applyFill="1" applyBorder="1" applyAlignment="1" applyProtection="1">
      <alignment horizontal="center" vertical="center"/>
    </xf>
    <xf numFmtId="0" fontId="3" fillId="7" borderId="16" xfId="0" applyFont="1" applyFill="1" applyBorder="1" applyAlignment="1" applyProtection="1">
      <alignment horizontal="left" vertical="center" wrapText="1"/>
    </xf>
    <xf numFmtId="0" fontId="4" fillId="0" borderId="17" xfId="3" applyFont="1" applyFill="1" applyBorder="1" applyAlignment="1" applyProtection="1">
      <alignment horizontal="center" vertical="center"/>
    </xf>
    <xf numFmtId="0" fontId="5" fillId="0" borderId="18" xfId="0" applyFont="1" applyFill="1" applyBorder="1" applyAlignment="1" applyProtection="1">
      <alignment horizontal="left" vertical="center" wrapText="1"/>
    </xf>
    <xf numFmtId="37" fontId="0" fillId="0" borderId="0" xfId="0" applyNumberFormat="1"/>
    <xf numFmtId="0" fontId="5" fillId="7" borderId="14" xfId="0" applyFont="1" applyFill="1" applyBorder="1" applyAlignment="1" applyProtection="1">
      <alignment vertical="center" wrapText="1"/>
    </xf>
    <xf numFmtId="3" fontId="1" fillId="7" borderId="14" xfId="0" applyNumberFormat="1" applyFont="1" applyFill="1" applyBorder="1" applyAlignment="1" applyProtection="1">
      <alignment vertical="center" wrapText="1"/>
    </xf>
    <xf numFmtId="0" fontId="11" fillId="0" borderId="14" xfId="0" applyFont="1" applyFill="1" applyBorder="1" applyAlignment="1" applyProtection="1">
      <alignment vertical="center" wrapText="1"/>
    </xf>
    <xf numFmtId="165" fontId="12" fillId="0" borderId="19" xfId="0" applyNumberFormat="1" applyFont="1" applyBorder="1" applyAlignment="1" applyProtection="1">
      <alignment horizontal="center" vertical="center"/>
      <protection locked="0"/>
    </xf>
    <xf numFmtId="0" fontId="12" fillId="0" borderId="19" xfId="0" applyFont="1" applyFill="1" applyBorder="1" applyAlignment="1" applyProtection="1">
      <alignment wrapText="1"/>
      <protection locked="0"/>
    </xf>
    <xf numFmtId="41" fontId="0" fillId="0" borderId="19" xfId="0" applyNumberFormat="1" applyFont="1" applyBorder="1" applyProtection="1">
      <protection locked="0"/>
    </xf>
    <xf numFmtId="4" fontId="0" fillId="0" borderId="19" xfId="0" applyNumberFormat="1" applyFill="1" applyBorder="1" applyAlignment="1" applyProtection="1">
      <alignment horizontal="right"/>
      <protection locked="0"/>
    </xf>
    <xf numFmtId="0" fontId="0" fillId="0" borderId="0" xfId="0" applyAlignment="1">
      <alignment wrapText="1"/>
    </xf>
    <xf numFmtId="41" fontId="0" fillId="0" borderId="0" xfId="0" applyNumberFormat="1"/>
    <xf numFmtId="166" fontId="0" fillId="0" borderId="0" xfId="0" applyNumberFormat="1"/>
    <xf numFmtId="0" fontId="0" fillId="0" borderId="0" xfId="0" applyAlignment="1">
      <alignment horizontal="left" indent="1"/>
    </xf>
    <xf numFmtId="0" fontId="0" fillId="8" borderId="0" xfId="0" applyFill="1"/>
    <xf numFmtId="4" fontId="0" fillId="8" borderId="0" xfId="0" applyNumberFormat="1" applyFill="1"/>
    <xf numFmtId="0" fontId="0" fillId="8" borderId="0" xfId="0" applyFill="1" applyAlignment="1">
      <alignment horizontal="left"/>
    </xf>
    <xf numFmtId="0" fontId="1" fillId="0" borderId="0" xfId="0" applyFont="1" applyAlignment="1">
      <alignment horizontal="left"/>
    </xf>
    <xf numFmtId="0" fontId="0" fillId="8" borderId="0" xfId="0" applyFill="1" applyAlignment="1">
      <alignment vertical="center"/>
    </xf>
    <xf numFmtId="0" fontId="0" fillId="8" borderId="0" xfId="0" applyFill="1" applyAlignment="1">
      <alignment vertic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8" borderId="0" xfId="0" applyFill="1" applyAlignment="1">
      <alignment horizontal="left" vertical="center" wrapText="1"/>
    </xf>
    <xf numFmtId="0" fontId="0" fillId="8" borderId="0" xfId="0" applyFill="1" applyAlignment="1">
      <alignment horizontal="left" vertical="center"/>
    </xf>
    <xf numFmtId="165" fontId="6" fillId="6" borderId="15" xfId="0" applyNumberFormat="1" applyFont="1" applyFill="1" applyBorder="1" applyAlignment="1" applyProtection="1">
      <alignment horizontal="right" vertical="center"/>
    </xf>
    <xf numFmtId="165" fontId="6" fillId="6" borderId="16" xfId="0" applyNumberFormat="1" applyFont="1" applyFill="1" applyBorder="1" applyAlignment="1" applyProtection="1">
      <alignment horizontal="right" vertical="center"/>
    </xf>
    <xf numFmtId="165" fontId="7" fillId="0" borderId="6" xfId="0" applyNumberFormat="1" applyFont="1" applyBorder="1" applyAlignment="1" applyProtection="1">
      <alignment horizontal="center" vertical="center" wrapText="1"/>
    </xf>
    <xf numFmtId="165" fontId="7" fillId="0" borderId="0" xfId="0" applyNumberFormat="1" applyFont="1" applyBorder="1" applyAlignment="1" applyProtection="1">
      <alignment horizontal="center" vertical="center" wrapText="1"/>
    </xf>
    <xf numFmtId="165" fontId="8" fillId="0" borderId="7" xfId="0" applyNumberFormat="1" applyFont="1" applyBorder="1" applyAlignment="1" applyProtection="1">
      <alignment horizontal="center" vertical="top"/>
      <protection locked="0"/>
    </xf>
    <xf numFmtId="165" fontId="8" fillId="0" borderId="0" xfId="0" applyNumberFormat="1" applyFont="1" applyBorder="1" applyAlignment="1" applyProtection="1">
      <alignment horizontal="center" vertical="top"/>
      <protection locked="0"/>
    </xf>
    <xf numFmtId="0" fontId="3" fillId="6" borderId="8" xfId="0" applyFont="1" applyFill="1" applyBorder="1" applyAlignment="1" applyProtection="1">
      <alignment horizontal="center" vertical="center" wrapText="1"/>
    </xf>
    <xf numFmtId="0" fontId="3" fillId="6" borderId="10" xfId="0" applyFont="1" applyFill="1" applyBorder="1" applyAlignment="1" applyProtection="1">
      <alignment horizontal="center" vertical="center" wrapText="1"/>
    </xf>
    <xf numFmtId="0" fontId="3" fillId="6" borderId="9" xfId="0" applyFont="1" applyFill="1" applyBorder="1" applyAlignment="1" applyProtection="1">
      <alignment horizontal="center" vertical="center" wrapText="1"/>
    </xf>
    <xf numFmtId="0" fontId="3" fillId="6" borderId="11" xfId="0" applyFont="1" applyFill="1" applyBorder="1" applyAlignment="1" applyProtection="1">
      <alignment horizontal="center" vertical="center" wrapText="1"/>
    </xf>
    <xf numFmtId="164" fontId="3" fillId="6" borderId="1" xfId="0" applyNumberFormat="1" applyFont="1" applyFill="1" applyBorder="1" applyAlignment="1" applyProtection="1">
      <alignment horizontal="center" vertical="center" wrapText="1"/>
    </xf>
    <xf numFmtId="164" fontId="3" fillId="6" borderId="2" xfId="0" applyNumberFormat="1" applyFont="1" applyFill="1" applyBorder="1" applyAlignment="1" applyProtection="1">
      <alignment horizontal="center" vertical="center" wrapText="1"/>
    </xf>
  </cellXfs>
  <cellStyles count="4">
    <cellStyle name="Millares" xfId="2" builtinId="3"/>
    <cellStyle name="Moneda" xfId="1" builtinId="4"/>
    <cellStyle name="Normal" xfId="0" builtinId="0"/>
    <cellStyle name="Normal 2" xfId="3"/>
  </cellStyles>
  <dxfs count="2691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numFmt numFmtId="4" formatCode="#,##0.00"/>
    </dxf>
    <dxf>
      <numFmt numFmtId="4" formatCode="#,##0.00"/>
    </dxf>
    <dxf>
      <font>
        <b/>
      </font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numFmt numFmtId="4" formatCode="#,##0.00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numFmt numFmtId="4" formatCode="#,##0.00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numFmt numFmtId="4" formatCode="#,##0.00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numFmt numFmtId="4" formatCode="#,##0.00"/>
    </dxf>
    <dxf>
      <font>
        <b/>
      </font>
    </dxf>
    <dxf>
      <numFmt numFmtId="4" formatCode="#,##0.00"/>
    </dxf>
    <dxf>
      <alignment horizontal="center" readingOrder="0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wrapText="1" readingOrder="0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numFmt numFmtId="4" formatCode="#,##0.00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horizontal="lef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vertical="center" readingOrder="0"/>
    </dxf>
    <dxf>
      <alignment horizontal="left" readingOrder="0"/>
    </dxf>
    <dxf>
      <alignment vertical="center" readingOrder="0"/>
    </dxf>
    <dxf>
      <alignment horizontal="left" readingOrder="0"/>
    </dxf>
    <dxf>
      <alignment vertical="center" readingOrder="0"/>
    </dxf>
    <dxf>
      <alignment horizontal="left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ikuit" refreshedDate="43801.524817245372" createdVersion="4" refreshedVersion="4" minRefreshableVersion="3" recordCount="1697">
  <cacheSource type="worksheet">
    <worksheetSource ref="A1:AD1699" sheet="Base"/>
  </cacheSource>
  <cacheFields count="30">
    <cacheField name="Codigo Origen" numFmtId="0">
      <sharedItems containsBlank="1" containsMixedTypes="1" containsNumber="1" containsInteger="1" minValue="503" maxValue="503"/>
    </cacheField>
    <cacheField name="Codigo Subfuncion" numFmtId="0">
      <sharedItems containsBlank="1"/>
    </cacheField>
    <cacheField name="Codigo Clasifi. Prog" numFmtId="0">
      <sharedItems containsBlank="1"/>
    </cacheField>
    <cacheField name="Cod. Dependencia" numFmtId="0">
      <sharedItems containsBlank="1" containsMixedTypes="1" containsNumber="1" containsInteger="1" minValue="1" maxValue="22" count="38">
        <s v="04_19"/>
        <s v="08_19"/>
        <s v="05_19"/>
        <s v="06_19"/>
        <s v="14_19"/>
        <s v="02_19"/>
        <s v="01_19"/>
        <s v="03_19"/>
        <s v="18_19"/>
        <s v="07_19"/>
        <s v="12_19"/>
        <s v="09_19"/>
        <s v="15_19"/>
        <s v="11_19"/>
        <s v="17_19"/>
        <s v="16_19"/>
        <s v="10_19"/>
        <s v="13_19"/>
        <m/>
        <n v="13" u="1"/>
        <n v="5" u="1"/>
        <n v="14" u="1"/>
        <n v="2" u="1"/>
        <n v="6" u="1"/>
        <n v="16" u="1"/>
        <n v="17" u="1"/>
        <n v="19" u="1"/>
        <n v="7" u="1"/>
        <n v="20" u="1"/>
        <n v="22" u="1"/>
        <n v="1" u="1"/>
        <n v="3" u="1"/>
        <n v="8" u="1"/>
        <n v="9" u="1"/>
        <n v="10" u="1"/>
        <n v="11" u="1"/>
        <n v="4" u="1"/>
        <n v="12" u="1"/>
      </sharedItems>
    </cacheField>
    <cacheField name="Codigo Programa" numFmtId="0">
      <sharedItems containsString="0" containsBlank="1" containsNumber="1" containsInteger="1" minValue="1" maxValue="8"/>
    </cacheField>
    <cacheField name="Codigo Proyecto" numFmtId="0">
      <sharedItems containsString="0" containsBlank="1" containsNumber="1" containsInteger="1" minValue="1" maxValue="186" count="187">
        <n v="48"/>
        <n v="145"/>
        <n v="58"/>
        <n v="74"/>
        <n v="140"/>
        <n v="122"/>
        <n v="123"/>
        <n v="124"/>
        <n v="19"/>
        <n v="38"/>
        <n v="63"/>
        <n v="64"/>
        <n v="65"/>
        <n v="66"/>
        <n v="67"/>
        <n v="68"/>
        <n v="71"/>
        <n v="1"/>
        <n v="78"/>
        <n v="79"/>
        <n v="81"/>
        <n v="76"/>
        <n v="77"/>
        <n v="80"/>
        <n v="12"/>
        <n v="41"/>
        <n v="42"/>
        <n v="43"/>
        <n v="44"/>
        <n v="45"/>
        <n v="46"/>
        <n v="128"/>
        <n v="130"/>
        <n v="136"/>
        <n v="30"/>
        <n v="31"/>
        <n v="32"/>
        <n v="33"/>
        <n v="35"/>
        <n v="36"/>
        <n v="37"/>
        <n v="141"/>
        <n v="22"/>
        <n v="23"/>
        <n v="24"/>
        <n v="25"/>
        <n v="21"/>
        <n v="26"/>
        <n v="27"/>
        <n v="40"/>
        <n v="29"/>
        <n v="4"/>
        <n v="5"/>
        <n v="6"/>
        <n v="16"/>
        <n v="75"/>
        <n v="84"/>
        <n v="88"/>
        <n v="89"/>
        <n v="51"/>
        <n v="98"/>
        <n v="53"/>
        <n v="95"/>
        <n v="97"/>
        <n v="138"/>
        <n v="143"/>
        <n v="85"/>
        <n v="91"/>
        <n v="92"/>
        <n v="94"/>
        <n v="90"/>
        <n v="113"/>
        <n v="116"/>
        <n v="15"/>
        <n v="93"/>
        <n v="115"/>
        <n v="117"/>
        <n v="118"/>
        <n v="49"/>
        <n v="50"/>
        <n v="131"/>
        <n v="132"/>
        <n v="133"/>
        <n v="82"/>
        <n v="83"/>
        <n v="17"/>
        <n v="56"/>
        <n v="60"/>
        <n v="108"/>
        <n v="2"/>
        <n v="3"/>
        <n v="61"/>
        <n v="13"/>
        <n v="14"/>
        <n v="18"/>
        <n v="20"/>
        <n v="47"/>
        <n v="52"/>
        <n v="55"/>
        <n v="57"/>
        <n v="59"/>
        <n v="70"/>
        <n v="86"/>
        <n v="99"/>
        <n v="100"/>
        <n v="103"/>
        <n v="104"/>
        <n v="112"/>
        <n v="119"/>
        <n v="135"/>
        <n v="125"/>
        <n v="72"/>
        <n v="73"/>
        <n v="111"/>
        <n v="7"/>
        <n v="8"/>
        <n v="9"/>
        <n v="10"/>
        <n v="11"/>
        <n v="139"/>
        <n v="144"/>
        <n v="114"/>
        <n v="54"/>
        <n v="105"/>
        <n v="107"/>
        <n v="109"/>
        <n v="62"/>
        <n v="87"/>
        <n v="137"/>
        <n v="28"/>
        <n v="142"/>
        <n v="39"/>
        <n v="106"/>
        <n v="120"/>
        <n v="129"/>
        <n v="127"/>
        <n v="126"/>
        <n v="110"/>
        <n v="101"/>
        <n v="69"/>
        <n v="102"/>
        <n v="96"/>
        <n v="34"/>
        <n v="121"/>
        <n v="134"/>
        <m/>
        <n v="170" u="1"/>
        <n v="169" u="1"/>
        <n v="168" u="1"/>
        <n v="167" u="1"/>
        <n v="166" u="1"/>
        <n v="165" u="1"/>
        <n v="164" u="1"/>
        <n v="163" u="1"/>
        <n v="162" u="1"/>
        <n v="161" u="1"/>
        <n v="160" u="1"/>
        <n v="186" u="1"/>
        <n v="159" u="1"/>
        <n v="185" u="1"/>
        <n v="158" u="1"/>
        <n v="184" u="1"/>
        <n v="157" u="1"/>
        <n v="183" u="1"/>
        <n v="156" u="1"/>
        <n v="182" u="1"/>
        <n v="155" u="1"/>
        <n v="181" u="1"/>
        <n v="154" u="1"/>
        <n v="180" u="1"/>
        <n v="153" u="1"/>
        <n v="179" u="1"/>
        <n v="152" u="1"/>
        <n v="178" u="1"/>
        <n v="151" u="1"/>
        <n v="177" u="1"/>
        <n v="150" u="1"/>
        <n v="176" u="1"/>
        <n v="149" u="1"/>
        <n v="175" u="1"/>
        <n v="148" u="1"/>
        <n v="174" u="1"/>
        <n v="147" u="1"/>
        <n v="173" u="1"/>
        <n v="146" u="1"/>
        <n v="172" u="1"/>
        <n v="171" u="1"/>
      </sharedItems>
    </cacheField>
    <cacheField name="Cod. Unidad Ejectura" numFmtId="0">
      <sharedItems containsBlank="1"/>
    </cacheField>
    <cacheField name="Partida" numFmtId="0">
      <sharedItems containsString="0" containsBlank="1" containsNumber="1" containsInteger="1" minValue="1111" maxValue="9211"/>
    </cacheField>
    <cacheField name="Descripción" numFmtId="0">
      <sharedItems containsBlank="1"/>
    </cacheField>
    <cacheField name="Codigo Destino" numFmtId="0">
      <sharedItems containsString="0" containsBlank="1" containsNumber="1" containsInteger="1" minValue="0" maxValue="14"/>
    </cacheField>
    <cacheField name="Concepto Destino" numFmtId="0">
      <sharedItems containsBlank="1"/>
    </cacheField>
    <cacheField name="Capitulo codigo" numFmtId="0">
      <sharedItems containsString="0" containsBlank="1" containsNumber="1" containsInteger="1" minValue="1000" maxValue="9000"/>
    </cacheField>
    <cacheField name="Origen (FF)" numFmtId="0">
      <sharedItems containsBlank="1"/>
    </cacheField>
    <cacheField name="Dependencia" numFmtId="0">
      <sharedItems containsBlank="1"/>
    </cacheField>
    <cacheField name="Nombre programa" numFmtId="0">
      <sharedItems containsBlank="1"/>
    </cacheField>
    <cacheField name="Proyecto" numFmtId="0">
      <sharedItems containsBlank="1" count="271">
        <s v="OBLIGACIONES FINANCIERAS"/>
        <s v="FORTASEG 2019"/>
        <s v="ADMINISTRACIÓN CENTRAL DE LOS SERVICIOS PERSONALES"/>
        <s v="ESCUELAS DE 10"/>
        <s v="CAPACITACIÓN PARA EL TRABAJO Y EMPRENDIMIENTO PARA MUJERES JEFAS DE FAMILIA"/>
        <s v="PE ATLAS DE GENERO EN EL MUNICIPIO"/>
        <s v="PROCESOS DEL INSTITUTO MUNICIPAL DE LA MUJER TLAJOMULQUENSE"/>
        <s v="PROCESOS DEL ENLACE DE ZONA VALLE"/>
        <s v="ATENCIÓN Y SERVICIO EN SOLUCIÓN DE CONFLICTOS Y ASESORIA LEGAL"/>
        <s v="ACCIONES SOCIALES DEL PRESUPUESTO PARTICIPATIVO"/>
        <s v="APOYO PARA RECONSTRUCCIÓN MAMARIA"/>
        <s v="COLABORACIÓN CON LA UNESCO"/>
        <s v="DESPACHO DE LA COORDINACIÓN GENERAL DE PARTICIAPCIÓN CIUDADANA"/>
        <s v="PE GOBIERNO DE PUERTAS ABIERTAS"/>
        <s v="PROGRAMA ¡YA ESTUVO!"/>
        <s v="OPERACIÓN DE LOS PROCESOS DE LAS AGENCIAS Y DELEGACIONES DEL MUNICIPIO"/>
        <s v="APOYO ECONÓMICO A PERSONAS FÍSICAS, ASOCIACIONES SIN FINES DE LUCRO Y ORGANISMOS PÚBLICOS DESCENTRAL"/>
        <s v="APOYO ECONOMICO A JEFAS DE FAMILIA"/>
        <s v="APOYO ECONÓMICO A LOS ADULTOS MAYORES"/>
        <s v="PROGRAMA DE BECAS A ESTUDIANTES DE SECUNDARIA"/>
        <s v="ADMINISTRACIÓN CENTRAL DE LA DIRECCIÓN GENERAL DE PROGRAMAS SOCIALES"/>
        <s v="APOYO DE UTILES Y UNIFORMES DE A LOS ALUMNOS DE PREESCOLAR, PRIMARIAS Y SECUNDARIAS."/>
        <s v="PE PROCESOS ESTADÍSTICOS DEL MUNICIPIO"/>
        <s v="GESTIÓN Y SEGUIMIENTO DE TRÁMITES JURÍDICOS"/>
        <s v="ADMINISTRACIÓN CENTRAL DE LA DIRECCIÓN GENERAL DE INSPECCIÓN Y VIGILANCIA"/>
        <s v="ADMINISTRACIÓN CENTRAL DE LA DIRECCIÓN GENERAL JURÍDICA"/>
        <s v="PE MODERNIZACIÓN ADMINISTRATIVA"/>
        <s v="ADMINISTRACIÓN CENTRAL DE LA FISCALÍA MUNICIPAL DEL MEDIO AMBIENTE"/>
        <s v="PE INVENTARIO DE FUENTES DE EMISIONES"/>
        <s v="PE MANEJO INTEGRAL DEL AGUA"/>
        <s v="FORO DE VIVIENDA"/>
        <s v="PE PREVENCIÓN DE EMERGENCIAS"/>
        <s v="ADMINISTRACIÓN CENTRAL DE LA DIRECCIÓN GENERAL DE PROTECCIÓN CIVIL"/>
        <s v="ADQUISICIÓN DE EQUIPO DE PROTECCIÓN PERSONAL, EQUIPO DE RESCATE Y DE CÓMPUTO"/>
        <s v="ARRENDAMIENTO DE EQUIPO DE TRANSPORTE AEREO (HELICÓPTERO)"/>
        <s v="ATENCIÓN DE EMERGENCIAS"/>
        <s v="INSPECCIÓN EN MEDIDAS DE SEGURIDAD"/>
        <s v="PREVENCIÓN DE ACCIDENTES"/>
        <s v="TERCER ETAPA DEL ATLAS DE RIESGO MUNICIPAL"/>
        <s v="FORO MUNICIPAL TLAJOMULCO EN LA AGENDA 2030"/>
        <s v="PE ESPACIOS DE PAZ Y DERECHOS HUMANOS"/>
        <s v="PE FORO MUNICIPAL TLAJOMULCO EN LA AGENDA 2030"/>
        <s v="PROGRAMA DE ESTRATEGIAS DE PREVENCIÓN DE VIOLENCIA INTRAFAMILIAR Y DE GENERO"/>
        <s v="CUMBRE INTERNACIONAL DE CIUDADES INCLUYENTES"/>
        <s v="PROTOCOLO DE ACTUACIÓN ANTE CASOS DE DISCRIMINACIÓN DE GRUPOS VULNERABLES"/>
        <s v="DESPACHO DE LA DIRECCIÓN GENERAL DE PROTECCIÓN CIUDADANA"/>
        <s v="PE LENGUAJE UNIVERSAL"/>
        <s v="JUSTICIA CIVICA"/>
        <s v="DESPACHO DE ASESORES DE PRESIDENCIA"/>
        <s v="ATENCÓN A EVENTOS DEL GOBIERNO MUNICIPAL Y AGENDA GUBERNAMENTAL"/>
        <s v="VINCULACIÓN CON EMPRESAS, UNIVERSIDADES, ASOCIACIONES CIVILES Y FUNDACIONES"/>
        <s v="EMISIÓN DE DOCUMENTOS JURÍDICOS"/>
        <s v="PROMOCIÓN DE LA PARTICIPACIÓN SOCIAL A TRAVÉS DE DIVERSOS MECANISMOS EN EL MUNICIPIO DE TLAJOMULCO"/>
        <s v="MANTENIMIENTO Y SERVICIO DE CEMENTERIOS MUNICIPALES"/>
        <s v="EQUIPAMIENTO DE LA DIRECCIÓN GENERAL DE MANTENIMIENTO URBANO"/>
        <s v="MANTENIMIENTO DE VIABILIDADES Y AREAS COMUNES"/>
        <s v="RECAUDACIÓN DE LAS CONTRIBUCIONES CONTEMPLADAS EN LA LEY DE INGRESOS VIGENTE"/>
        <s v="CONTROL Y SEGUIMIENTO DE RECURSOS Y PROCESOS"/>
        <s v="DESPLIEGUE OPERATIVO DE ELEMENTOS, ATENCIÓN A DETENIDOS Y ADMINISTRACIÓN DE RECURSOS PARA LA OPERACI"/>
        <s v="PE SEGURIDAD EN MOVIMIENTO"/>
        <s v="PE SERVICIOS MÉDICOS DE CALIDAD"/>
        <s v="OPERACIÓN DEL RASTRO MUNICIPAL, SACRIFICIO DE BOVINOS Y PORCINOS"/>
        <s v="EQUIPAMIENTO DE LA DIRECCIÓN GENERAL DE SERVICIÓS MÉDICOS"/>
        <s v="CONTROL DE FELINOS, CANINOS Y VIDA SILVESTRE EN EL MUNICIPIO"/>
        <s v="CONSTRUCCIÓN Y EQUIPAMIENTO DEL ÁREA DE URGENCIAS EN LA UNIDAD AGAVES"/>
        <s v="PROCESOS, MATERIALES Y SEGUMIENTO DE LA DIRECCIÓN GENERAL DE OBRAS PÚBLICAS"/>
        <s v="PROCESOS Y MATERIALES DE LA INFRAESTRUCTURA MUNICIPAL"/>
        <s v="CONSTRUCCIÓN DE LA SEGUNDA ETAPA DEL ARCHIVO HÍSTORICO"/>
        <s v="CONSTRUCCIÓN DEL CENTRO PARA LA CONSERVACIÓN E INVESTIGACIÓN DE LA VIDA SILVESTRE"/>
        <s v="OBRAS DE INFRAESTRUCTURA MUNICIPAL"/>
        <s v="CONSTRUCCIÓN DEL MARIPOSARIO"/>
        <s v="CONSTRUCCIÓN Y EQUIPAMIENTO DEL MERCADO ORGÁNICO"/>
        <s v="PE ESTRATEGIAS  FINANCIERAS"/>
        <s v="ADMINISTRACION DE RECURSOS DE LA HACIENDA MUNICIPAL"/>
        <s v="DIAGNOSTICO Y PLANEACIÓN DE LA VIVIENDA EN TLAJOMULCO DE ZUÑIGA"/>
        <s v="FORO INTERNACIONAL DEL DERECHO A LA VIVIENDA"/>
        <s v="PROGRAMA DE ALQUILER SOCIAL"/>
        <s v="MANTENIMIENTO DEL ALUMBRADO PUBLICO EN EL MUNICIPIO DE TLAJOMULCO"/>
        <s v="PAGO DEL CONSUMO DE ENERGIA ELECTRICA DE LA RED MUNICIPAL DE ALUMBRADO PUBLICO"/>
        <s v="GESTIÓN DE LAS SESIONES DE AYUNTAMIENTO Y COMISIONES EDILICIAS"/>
        <s v="SEGUIMIENTO A LOS PROCESOS Y REQUERIMIENTOS DE RECURSOS HUMANOS"/>
        <s v="GASTOS DE ORDEN SOCIAL PARA EVENTOS CON ACTORES DEL SECTOR TURISTICO"/>
        <s v="COORDINACIÓN DE ASESORÍAS Y ESTRAGÍA GLOBAL DE COMUNICACIÓN"/>
        <s v="INICIATIVAS DE INNOVACIÓN Y MODERNIZACIÓN"/>
        <s v="EMISIÓN Y SEGUIMIENTO DE ASUNTOS ADMINISTRATIVOS"/>
        <s v="REGISTRO DE LOS ACTOS SOLICITADOS POR LA CIUDADANIA"/>
        <s v="INVERSION PRODUCTIVA"/>
        <s v="GESTIÓN DE REQUERIMIENTOS Y SERVICIOS"/>
        <s v="ADQUISICIÓN DE BIENES Y SERVICIOS"/>
        <s v="CONTRATACIÓN, ADQUISICIÓN Y SUMINISTRO DE MATERIALES Y SERVICIOS."/>
        <s v="PROGRAMA PARA EDUCACIÓN PREPARATORIA"/>
        <s v="MANTENIMIENTO DE PLAZAS PÚBLICAS, PARQUES, AREAS VERDES Y ESPACIOS ALTERNOS"/>
        <s v="MATERIALES Y SUMINISTROS PARA EVENTOS DE PROMOCIÓN ECONÓMICA Y COMBATE A LA DESIGUALDAD"/>
        <s v="SERVICIOS CONTRATADOS PARA DESARROLLO DE EVENTOS DE PROMOCIÓN ECONÓMICA Y COMBATE A LA DESIGUALDAD"/>
        <s v="EQUIPAMIENTO MEDICO INSTRUMENTAL"/>
        <s v="MATERIALES Y SUMINISTROS PARA ACTIVIDADES DE DESARROLLO AGROPECUARIO"/>
        <s v="PROCESOS Y SEGUIMIENTO DE LA COORDINACIÓN GENERAL DE GESTIÓN INTEGRAL DE LA CIUDAD"/>
        <s v="PE TLAJOMULCO SUSTENTABLE"/>
        <s v="PLANEACIÓN TERRITORIAL Y URBANA DEL MUNICIPIO"/>
        <s v="ATENCION DE PERSONAS CON DISCAPACIDAD INTELECTUAL"/>
        <s v="APOYO A INSTITUCIONES EDUCATIVAS"/>
        <s v="APOYO DE TRASLADOS ESCOLARES"/>
        <s v="FISCALIZACIÓN, CONTROL Y EVALUACIÓN DE LA ADMINISTRACIÓN PÚBLICA MUNICIPAL"/>
        <s v="DIFUSIÓN DE ACCIONES DE GOBIERNO"/>
        <s v="COMUNICACIÓN ESTRATÉGICA"/>
        <s v="SERVICIOS DE LIMPIEZA Y MANEJO DE DESECHOS"/>
        <s v="OPERACIÓN DEL PATRIMONIO MUNICIPAL"/>
        <s v="PROGRAMAS DE DESARROLLO AGROPECUARIO"/>
        <s v="ADQUISICIÓN DE ARTESANIAS PARA PROMOCIÓN DE ARTESANOS DEL MUNICIPIO"/>
        <s v="SUBSIDIOS EN DESARROLLO ECONÓMICO PARA ARTESANOS"/>
        <s v="PE COMBATE AL REZAGO SOCIAL"/>
        <s v="EQUIPAMIENTO DE LA DIRECCIÓN DE PROTECCIÓN CIUDADANA"/>
        <s v="ATENCIÓN A SOLICITUDES DE INFORMACIÓN Y RECURSOS DE REVISIÓN"/>
        <s v="AYUDA SOCIAL CON ACCIONES DE VIVIENDA A PERSONAS EN ESTADO DE VULNERABILIDAD"/>
        <s v="REPARACIÓN Y MODIFICACION DE PLANTA DE SEPARACIÓN DE RESIDUOS (ETAPA 2)"/>
        <s v="OPERACIÓN DE LOS SERVICIOS PÚBLICOS EN MATERIA DE MOVILIDAD MOTORIZADA Y NO MOTORIZADA"/>
        <s v="DESARROLLO ANUAL DE ACTIVIDADES DEPORTIVAS Y RECREATIVAS"/>
        <s v="PROGRAMAS Y ACCIONES CULTURALES, RECREATIVOS Y DEPORTIVAS"/>
        <s v="POLÍTICA CULTURAL DE TLAJOMULCO DE ZÚÑIGA"/>
        <s v="COOPERATIVAS BARRIALES"/>
        <s v="PROGRAMA ABC"/>
        <s v="COMPRA DE MAQUINARIA PARA ELABORACIÓN DE COMPOSTA"/>
        <s v="EQUIPAMIENTO DEL NUEVO EDIFICIO DE LA COMISARIA MUNICIPAL"/>
        <s v="CONSTRUCCIÓN DE LAS INSTALACIONES DEL CENTRO DE FORMACIÓN PARA LA GESTIÓN INTEGRAL DEL RIESGO"/>
        <s v="SISTEMA PARA EL DESARROLLO INTEGRAL DE LA FAMILIA"/>
        <s v="OPERACIÓN DEL INSTITUTO PARA EL MEJORAMIENTO DEL HABITAT"/>
        <m/>
        <s v="AMPLIACIÓN DEL PARQUE VEHICULAR PARA LA OPERACIÓN DE LA COMISARÍA" u="1"/>
        <s v="MANTENIMIENTO DE AVENIDAS Y AREAS COMUNES" u="1"/>
        <s v="VISITAS DE INSPECCIÓN E IMPOSICIÓN DE MEDIDAS DE APREMIO" u="1"/>
        <s v="CONTRATOS DE MATERIALES Y SERVICIOS" u="1"/>
        <s v="GERMINACIÓN Y DESARROLLO DE SUJETOS FORESTALES" u="1"/>
        <s v="IMPLEMENTACIÓN DE LOS DIFERENTES MECANISMOS DE PARTICIPACIÓN CIUDADANA." u="1"/>
        <s v="PRIMERA MODIFICACIÓN PARA LA MEJORA DE INFRAESTRUCTURA" u="1"/>
        <s v="REMUNERACIONES DE REGIDORES" u="1"/>
        <s v="INSPECCIÓN Y VERIFICACIÓN DE OBRAS DE EDIFICACIÓN Y URBANIZACIÓN EN TODO EL MUNICIPIO" u="1"/>
        <s v="OPERACIÓN DE LOS PROCESOS DEL ORDENAMIENTO TERRITORIAL DEL MUNCIPIO." u="1"/>
        <s v="OBRAS DE INFRAESTRUCTURA URBANA" u="1"/>
        <s v="PROGRAMA DE RECONVERSIÓN A LA AGRICULTURA" u="1"/>
        <s v="CUARTA MODIFICACIÓN PARA LA MEJORA DE INFRAESTRUCTURA" u="1"/>
        <s v="COMPLEMENTO PRESUPUESTAL DE LA COORDINACIÓN GENERAL" u="1"/>
        <s v="PAGO DEL CONSUMO DE ENERGIA ELÉCTRICA DE LA RED MUNICIPAL DE ALUMBRADO PÚBLICO." u="1"/>
        <s v="SENDERO INTERPRETATIVO EN EL VIVERO SANTA FE" u="1"/>
        <s v="POLÍTICA CULTURAL DE TLAJOMULCO DE ZÚÑIGA." u="1"/>
        <s v="ELABORACIÓN DE PROYECTOS Y GESTIÓN DE RECURSO PARA OBRA" u="1"/>
        <s v="MANTENIMIENTO E IMPLEMENTACIÓN DE SISTEMAS DE INFORMACIÓN." u="1"/>
        <s v="PE EXCAVACIÓN EXPLORATORIA DE SITIO ARQUEOLÓGICO EN CAJITITLÁN" u="1"/>
        <s v="PE CONSULTA PÚBLICA DEL ORDENAMIENTO ECOLOGICO (POEL)" u="1"/>
        <s v="EMISIÓN Y SEGUIMIENTO DE LOS ACUERDOS DEL AYUNTAMIENTO." u="1"/>
        <s v="INSPECCIONES EN MEDIDAS DE SEGURIDAD" u="1"/>
        <s v="REMODELACIÓN DE LAS FACHADAS DE LOS LOCALES DE GORDITAS DE CAJITITLAN" u="1"/>
        <s v="COMBATE A INCENDIOS" u="1"/>
        <s v="MEJORAMIENTO DE VIVIENDA" u="1"/>
        <s v="ATENCIÓN DE PERSONAS CON DISCAPACIDAD INTELECTUAL" u="1"/>
        <s v="DICTAMENES DE PODA Y TALA DE ARBOLES" u="1"/>
        <s v="EQUIPAMIENTO PARA LAS SESIONES DE AYUNTAMIENTO Y LAS COMISIONES EDILICIAS." u="1"/>
        <s v="EQUIPAMIENTO PARA LA DIGITALIZACIÓN DE DOCUMENTOS" u="1"/>
        <s v="ADMINISTRACIÓN DE TICS" u="1"/>
        <s v="AMPLIACIÓN DEL PARQUE VEHICULAR, INSTRUMENTAL MEDICO Y MATERIALES." u="1"/>
        <s v="RESCATE Y REHABILITACIÓN DE FAUNA SILVESTRE" u="1"/>
        <s v="ELABORACION DE COMPOSTA Y FERTILIZANTE ORGANICO" u="1"/>
        <s v="OPERACIÓN DE LOS PROCESOS DE LA DIRECCIÓN DE MOVILIDAD" u="1"/>
        <s v="FORTASEG 2018" u="1"/>
        <s v="CAPACITACIÓN A LOS SERVIDORES PÚBLICOS DEL GOBIERNO MUNICIPAL DE TLAJOMULCO" u="1"/>
        <s v="COMUNICACIÓN ESTRATEGICA" u="1"/>
        <s v="SEGUNDA ETAPA DEL ATLAS DE RIESGO MUNICIPAL" u="1"/>
        <s v="GENERACION DE GRANJAS ACUICOLAS PARA EL SECTOR PESQUERO" u="1"/>
        <s v="FACTIBILIDAD E IMPACTO AMBIENTAL" u="1"/>
        <s v="SERVICIOS DE INFRAESTRUCTURA TECNOLÓGICA Y COMUNICACIONES." u="1"/>
        <s v="PROYECTO DE ARTE URBANO TRAZA" u="1"/>
        <s v="ATENCIÓN A EVENTOS DEL GOBIERNO MUNICIPAL  Y AGENDA GUBERNAMENTAL" u="1"/>
        <s v="PE PREVENCION DE EMERGENCIAS" u="1"/>
        <s v="AMPLIACIÓN Y MODERNIZACIÓN DEL ARCHIVO DE LA DIRECCIÓN DE RECURSOS HUMANOS" u="1"/>
        <s v="APOYO CON CAPITAL SEMILLA A PROYECTOS DE TURISMO RURAL" u="1"/>
        <s v="PE PROGRAMA LLÉVATELA EN PAZ" u="1"/>
        <s v="EQUIPAMIENTO PARA LA OPERACIÓN DE INSPECCIÓN Y VIGILANCIA" u="1"/>
        <s v="REFORESTACION ZONA FEDERAL DEL LAGO DE CAJITITLAN" u="1"/>
        <s v="CLINICA DEPORTIVA DE SALUD INTEGRAL" u="1"/>
        <s v="CONSTRUCCIÓN 2DA PARTE CICLOPISTA RIBERA DE CAJITITLAN" u="1"/>
        <s v="SUMINISTRO Y DISTRIBUCION DE AGUA POTABLE" u="1"/>
        <s v="MANTENIMIENTO DE PARQUES Y UNIDADES DEPORTIVAS" u="1"/>
        <s v="TERCERA MODIFICACIÓN PARA LA MEJORA DE INFRAESTRUCTURA" u="1"/>
        <s v="BRIGADA DE PESCADORES EN LAGUNA DE CAJITITLAN" u="1"/>
        <s v="PE COMUNIDADES SUSTENTABLES" u="1"/>
        <s v="MANTENIMIENTO DE CAMINOS Y CANALES" u="1"/>
        <s v="APOYO DE UTILES Y UNIFORMES DE A LOS ALUMNOS DE ESCUELAS Y SECUNDARIAS." u="1"/>
        <s v="ATENCION Y SEGUIMIENTO DE DENUNCIAS AMBIENTALES" u="1"/>
        <s v="CONTROL DE CANINOS Y FELINOS EN LA VÍA PÚBLICA" u="1"/>
        <s v="OTORGAMIENTO DE LICENCIAS CONSTRUCCIÓN Y CONTROL DE EDIFICACION EN TLAJOMULCO" u="1"/>
        <s v="PROGRAMA DE REFORESTACIÓN 2018" u="1"/>
        <s v="EQUIPAMIENTO PARA LA OPERACIÓN DE LA CONTRALORÍA" u="1"/>
        <s v="HABILITACION Y CONSERVACION DE ESPACIOS Y VIALIDADES" u="1"/>
        <s v="ESCUELAS SUSTENTABLES" u="1"/>
        <s v="APOYO SOCIAL PARA LA PRESERVACIÓN DE LAS TRADICIONES" u="1"/>
        <s v="APOYO DE TRANSPORTE PARA TRASLADO" u="1"/>
        <s v="PE SISTEMA MUNICIPAL DE PROTECCIÓN DE NIÑAS, NIÑOS Y ADOLESCENTES DE TLAJOMULCO DE ZÚÑIGA (SIPINNA)" u="1"/>
        <s v="CONTROL DE LA CORRESPONDENCIA DEL PRESIDENTE MUNICIPAL Y LA SECRETARÍA GENERAL" u="1"/>
        <s v="PE GESTIÓN TERRITORIAL LOCAL" u="1"/>
        <s v="CAPACITACIÓN A LA POBLACIÓN EN MATERIA DE PROTECCIÓN CIVIL" u="1"/>
        <s v="CONSTRUCCIÓN DE HORNOS QUE MITIGUEN LA CONTAMINACIÓN AL MEDIO AMBIENTE Y REUBICACIÓN DE LADRILLERAS" u="1"/>
        <s v="ADQUISICIÓN E INSTALACIÓN DE ARCHIVEROS EN EL CAT" u="1"/>
        <s v="TRATAMIENTOS DE AGUAS RESIDUALES" u="1"/>
        <s v="SERVICIO MILITAR" u="1"/>
        <s v="EVENTOS CULTURALES EN LA ZONA DE CABECERA MUNICIPAL, ASÍ COMO EN LA RIBERA DE CAJITITLÁN" u="1"/>
        <s v="APOYO A PRODUCTORES AGRICOLAS" u="1"/>
        <s v="OPERACIÓN DEL LABORATORIO DE ARQUITECTURA SOCIAL ESTRATÉGICA (LABASE)." u="1"/>
        <s v="PROGRAMA SIN RESPETO NO HAY AMOR" u="1"/>
        <s v="EVALUACIÓN Y SEGUIMIENTO DE OBRA PÚBLICA" u="1"/>
        <s v="PLANEACION Y ADMINISTRACIÓN DE OBRA PUBLICA MUNICIPAL" u="1"/>
        <s v="ATENCIÓN A LOS REPORTES DE LA DIRECCIÓN DE ENLACE DE ZONA VALLE" u="1"/>
        <s v="ARACCIÓN DE INVERSIONES" u="1"/>
        <s v="SEGUNDA MODIFICACIÓN PARA LA MEJORA DE INFRAESTRUCTURA" u="1"/>
        <s v="OPERACIÓN DE LOS PROCESOS DE LA SINDICATURA" u="1"/>
        <s v="PROPORCIONAR  FACTIBILIDAD DEL SISTEMA DE AGUA POTABLE CONFORME A LA INFRAESTRUCTURA  EXISTENTE." u="1"/>
        <s v="SEGUIMIENTO, COORDINACIÓN, ASESORÍA Y VINCULACIÓN DE ACUERDOS, GESTIONES Y CONVENIOS" u="1"/>
        <s v="PAGO DE OBLIGACIONES FINANCIERAS DERIVADAS DE CONTRATOS DE CREDITO" u="1"/>
        <s v="CALIFICACIÓN DE INFRACCIONES DERIVADAS DE ORDENAMIENTOS MUNICIPALES." u="1"/>
        <s v="ESTADISTICA E INFORMACIÓN POBLACIONAL DEL MUNICIPIO" u="1"/>
        <s v="KIT DE PATRULLA ESCOLAR A  CENTROS ESCOLARES" u="1"/>
        <s v="CAMPAÑAS DE EDUCACIÓN AMBIENTAL" u="1"/>
        <s v="EQUIPAMIENTO DE LA FISCALÍA AMBIENTAL" u="1"/>
        <s v="APOYO ECONOMICO A ESTUDIANTES DE SECUNDARIA" u="1"/>
        <s v="REHABILITACIÓN DEL CERRO DEL GATO" u="1"/>
        <s v="SISTEMA DE ALERTA TEMPRANA" u="1"/>
        <s v="REGISTRO DE ACTOS DE ESTADO CIVIL DE LOS HABITANTES DEL MUNICIPIO" u="1"/>
        <s v="CREACIÓN DEL INSTITUTO DE FORMACIÓN DEL SERVIDOR PÚBLICO TLAJOMULQUENSE" u="1"/>
        <s v="COMBATE Y CONTROL DEL MUÉRDAGO" u="1"/>
        <s v="RECOLECCION DE RESIDUOS SOLIDOS  URBANOS" u="1"/>
        <s v="RENOVACIÓN DE EQUIPO DE PROTECCIÓN PERSONAL Y DE COMPUTO" u="1"/>
        <s v="TALLERES ARTESANALES" u="1"/>
        <s v="PAGO DE OBLIGACIONES FINANCIERAS DERIVADAS DE PROYECTOS PRODUCTIVOS" u="1"/>
        <s v="ATENCIÓN DE SOLICITUDES DE TRANSPARENCIA Y RECURSOS DE REVISIÓN" u="1"/>
        <s v="RENOVACIÓN DE CAMIONES CISTERNA" u="1"/>
        <s v="TRANSPORTE PARA LA BANDA MUNICIPAL DE TLAJOMULCO" u="1"/>
        <s v="CURSOS DE VERANO AMBIENTALES." u="1"/>
        <s v="APOYO A SECTOR PECUARIO" u="1"/>
        <s v="RECURSOS FEDERALES Y/O ESTATALES EXCLUSIVOS PARA OBRA PUBLICA CON O SIN APORTACION MUNICIPAL" u="1"/>
        <s v="ESCULTURAS DE ATRACCIÓN TURISTICA EN LA RIBERA DE CAJITITLAN" u="1"/>
        <s v="OBRAS HIDRAHULICAS CONVENIO SIAPA" u="1"/>
        <s v="DIRECCIÓN GENERAL Y ADMINISTRATIVA DEL INSITUTO MUNICIPAL DE LA MUJER TLAJOMULQUENSE" u="1"/>
        <s v="ADMINISTRACIÓN DE LOS RECURSOS FINANCIEROS, MATERIALES Y HUMANOS DE LA CGPCCC." u="1"/>
        <s v="IMPLEMENTACIÓN DE PLANES EN MEJORA DE ATENCIÓN A LA CIUDADANIA." u="1"/>
        <s v="PE SERVICIOS MEDICOS DE CALIDAD" u="1"/>
        <s v="ADMINISTRACIÓN DE LA DIRECCIÓN GENERAL DE PROTECCIÓN CIVIL" u="1"/>
        <s v="ARRENDAMIENTO DE EQUIPO DE TRANSPORTE AEREO" u="1"/>
        <s v="MANTENIMIENTO DE ESPACIOS ALTERNOS" u="1"/>
        <s v="ADMINISTRACION DE LOS RECURSOS FINANCIEROS, MATERIALES  Y HUMANOS DE LA TESORERIA MUNICIPAL" u="1"/>
        <s v="MERCADO ORGANICO EN LOMAS DEL SUR" u="1"/>
        <s v="PROMOCIÓN AL EMPLEO" u="1"/>
        <s v="EQUIPAMIENTO PARA LA OPERACIÓN DE INSPECTORES DE VERIFICACIÓN A LA EDIFICACIÓN" u="1"/>
        <s v="DESARROLLO ORGANICO" u="1"/>
        <s v="AMPLIACIÓN DEL PARQUE VEHICULAR DE LA DIRECCIÓN GENERAL DE AGUA POTABLE" u="1"/>
        <s v="MANTENIMIENTO DE CALLES Y AVENIDAS" u="1"/>
        <s v="EQUIPAMIENTO MOTRIZ DE LA DIRECCIÓN DE SERVICIOS MUNICIPALES" u="1"/>
        <s v="RECAUDACIÓN DE LAS CONTRIBUCIONES CONTEMPLADAS EN LA LEY DE INGRESOS VIGENTE." u="1"/>
        <s v="ADMINISTRACION DE LOS RECURSOS MATERIALES" u="1"/>
        <s v="MANTENIMIENTO DE PLAZAS PÚBLICAS" u="1"/>
        <s v="ADMINISTRACIÓN CENTRAL" u="1"/>
        <s v="FESTIVALES MUSICALES" u="1"/>
        <s v="MEJORA EN INFRAESTRUCTURA MUNICIPAL" u="1"/>
        <s v="PE CONGRESO INTERNACIONAL SOBRE RESILIENCIA Y SUSTENTABILIDAD" u="1"/>
        <s v="ABC" u="1"/>
        <s v="GUARDIANES DE LA TIERRA" u="1"/>
        <s v="LIMPIEZA DE DRENAJES Y ALCANTARILLAS" u="1"/>
        <s v="CONSTRUCCIÓN DEL CIVS (CENTRO DE INVESTIGACIÓN DE VIDA SILVESTRE)" u="1"/>
        <s v="MODERNIZACIÓN DE LOS MECANISMOS DE ASISTENCIA DEL PERSONAL" u="1"/>
        <s v="MANTENIMIENTO DE LA GEOBASE MUNICIPAL." u="1"/>
        <s v="PE SEÑALÉTICA VERTICAL Y HORIZONTAL" u="1"/>
        <s v="SACRIFICIO DE BOVINOS Y PORCINOS" u="1"/>
        <s v="EQUIPAMIENTO DEL C4" u="1"/>
        <s v="PE MODERNIZACION ADMINISTRATIVA" u="1"/>
      </sharedItems>
    </cacheField>
    <cacheField name="Centro costos" numFmtId="0">
      <sharedItems containsBlank="1"/>
    </cacheField>
    <cacheField name="Importe Ajustado" numFmtId="0">
      <sharedItems containsString="0" containsBlank="1" containsNumber="1" minValue="0" maxValue="2989889173.6900005"/>
    </cacheField>
    <cacheField name="Presupuestado" numFmtId="0">
      <sharedItems containsString="0" containsBlank="1" containsNumber="1" minValue="0" maxValue="2567681867.999999"/>
    </cacheField>
    <cacheField name="Pre-Comprometido" numFmtId="0">
      <sharedItems containsString="0" containsBlank="1" containsNumber="1" minValue="0" maxValue="538404601.28999996"/>
    </cacheField>
    <cacheField name="Comprometido" numFmtId="0">
      <sharedItems containsString="0" containsBlank="1" containsNumber="1" minValue="0" maxValue="538404601.28999996"/>
    </cacheField>
    <cacheField name="Devengado" numFmtId="0">
      <sharedItems containsString="0" containsBlank="1" containsNumber="1" minValue="0" maxValue="538404601.28999996"/>
    </cacheField>
    <cacheField name="Ejercido" numFmtId="0">
      <sharedItems containsString="0" containsBlank="1" containsNumber="1" minValue="0" maxValue="538335557.58000004"/>
    </cacheField>
    <cacheField name="Pagado" numFmtId="0">
      <sharedItems containsString="0" containsBlank="1" containsNumber="1" minValue="0" maxValue="538319872.21000004"/>
    </cacheField>
    <cacheField name="Saldo" numFmtId="0">
      <sharedItems containsString="0" containsBlank="1" containsNumber="1" minValue="-40375179.799999997" maxValue="162247363.91"/>
    </cacheField>
    <cacheField name="Ampliación" numFmtId="0">
      <sharedItems containsString="0" containsBlank="1" containsNumber="1" minValue="0" maxValue="176000000"/>
    </cacheField>
    <cacheField name="Ampliación por transferencia" numFmtId="0">
      <sharedItems containsString="0" containsBlank="1" containsNumber="1" minValue="0" maxValue="175221640"/>
    </cacheField>
    <cacheField name="Disminución" numFmtId="0">
      <sharedItems containsString="0" containsBlank="1" containsNumber="1" containsInteger="1" minValue="0" maxValue="0"/>
    </cacheField>
    <cacheField name="Disminución por transferencia" numFmtId="0">
      <sharedItems containsString="0" containsBlank="1" containsNumber="1" minValue="0" maxValue="178127012.31999999"/>
    </cacheField>
    <cacheField name="Ajuste por" numFmtId="0">
      <sharedItems containsString="0" containsBlank="1" containsNumber="1" minValue="-178127012.31999999" maxValue="1752216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ikuit" refreshedDate="43801.524817708334" createdVersion="4" refreshedVersion="4" minRefreshableVersion="3" recordCount="1697">
  <cacheSource type="worksheet">
    <worksheetSource ref="F1:AD1699" sheet="Base"/>
  </cacheSource>
  <cacheFields count="25">
    <cacheField name="Codigo Proyecto" numFmtId="0">
      <sharedItems containsString="0" containsBlank="1" containsNumber="1" containsInteger="1" minValue="1" maxValue="186" count="187">
        <n v="48"/>
        <n v="145"/>
        <n v="58"/>
        <n v="74"/>
        <n v="140"/>
        <n v="122"/>
        <n v="123"/>
        <n v="124"/>
        <n v="19"/>
        <n v="38"/>
        <n v="63"/>
        <n v="64"/>
        <n v="65"/>
        <n v="66"/>
        <n v="67"/>
        <n v="68"/>
        <n v="71"/>
        <n v="1"/>
        <n v="78"/>
        <n v="79"/>
        <n v="81"/>
        <n v="76"/>
        <n v="77"/>
        <n v="80"/>
        <n v="12"/>
        <n v="41"/>
        <n v="42"/>
        <n v="43"/>
        <n v="44"/>
        <n v="45"/>
        <n v="46"/>
        <n v="128"/>
        <n v="130"/>
        <n v="136"/>
        <n v="30"/>
        <n v="31"/>
        <n v="32"/>
        <n v="33"/>
        <n v="35"/>
        <n v="36"/>
        <n v="37"/>
        <n v="141"/>
        <n v="22"/>
        <n v="23"/>
        <n v="24"/>
        <n v="25"/>
        <n v="21"/>
        <n v="26"/>
        <n v="27"/>
        <n v="40"/>
        <n v="29"/>
        <n v="4"/>
        <n v="5"/>
        <n v="6"/>
        <n v="16"/>
        <n v="75"/>
        <n v="84"/>
        <n v="88"/>
        <n v="89"/>
        <n v="51"/>
        <n v="98"/>
        <n v="53"/>
        <n v="95"/>
        <n v="97"/>
        <n v="138"/>
        <n v="143"/>
        <n v="85"/>
        <n v="91"/>
        <n v="92"/>
        <n v="94"/>
        <n v="90"/>
        <n v="113"/>
        <n v="116"/>
        <n v="15"/>
        <n v="93"/>
        <n v="115"/>
        <n v="117"/>
        <n v="118"/>
        <n v="49"/>
        <n v="50"/>
        <n v="131"/>
        <n v="132"/>
        <n v="133"/>
        <n v="82"/>
        <n v="83"/>
        <n v="17"/>
        <n v="56"/>
        <n v="60"/>
        <n v="108"/>
        <n v="2"/>
        <n v="3"/>
        <n v="61"/>
        <n v="13"/>
        <n v="14"/>
        <n v="18"/>
        <n v="20"/>
        <n v="47"/>
        <n v="52"/>
        <n v="55"/>
        <n v="57"/>
        <n v="59"/>
        <n v="70"/>
        <n v="86"/>
        <n v="99"/>
        <n v="100"/>
        <n v="103"/>
        <n v="104"/>
        <n v="112"/>
        <n v="119"/>
        <n v="135"/>
        <n v="125"/>
        <n v="72"/>
        <n v="73"/>
        <n v="111"/>
        <n v="7"/>
        <n v="8"/>
        <n v="9"/>
        <n v="10"/>
        <n v="11"/>
        <n v="139"/>
        <n v="144"/>
        <n v="114"/>
        <n v="54"/>
        <n v="105"/>
        <n v="107"/>
        <n v="109"/>
        <n v="62"/>
        <n v="87"/>
        <n v="137"/>
        <n v="28"/>
        <n v="142"/>
        <n v="39"/>
        <n v="106"/>
        <n v="120"/>
        <n v="129"/>
        <n v="127"/>
        <n v="126"/>
        <n v="110"/>
        <n v="101"/>
        <n v="69"/>
        <n v="102"/>
        <n v="96"/>
        <n v="34"/>
        <n v="121"/>
        <n v="134"/>
        <m/>
        <n v="170" u="1"/>
        <n v="169" u="1"/>
        <n v="168" u="1"/>
        <n v="167" u="1"/>
        <n v="166" u="1"/>
        <n v="165" u="1"/>
        <n v="164" u="1"/>
        <n v="163" u="1"/>
        <n v="162" u="1"/>
        <n v="161" u="1"/>
        <n v="160" u="1"/>
        <n v="186" u="1"/>
        <n v="159" u="1"/>
        <n v="185" u="1"/>
        <n v="158" u="1"/>
        <n v="184" u="1"/>
        <n v="157" u="1"/>
        <n v="183" u="1"/>
        <n v="156" u="1"/>
        <n v="182" u="1"/>
        <n v="155" u="1"/>
        <n v="181" u="1"/>
        <n v="154" u="1"/>
        <n v="180" u="1"/>
        <n v="153" u="1"/>
        <n v="179" u="1"/>
        <n v="152" u="1"/>
        <n v="178" u="1"/>
        <n v="151" u="1"/>
        <n v="177" u="1"/>
        <n v="150" u="1"/>
        <n v="176" u="1"/>
        <n v="149" u="1"/>
        <n v="175" u="1"/>
        <n v="148" u="1"/>
        <n v="174" u="1"/>
        <n v="147" u="1"/>
        <n v="173" u="1"/>
        <n v="146" u="1"/>
        <n v="172" u="1"/>
        <n v="171" u="1"/>
      </sharedItems>
    </cacheField>
    <cacheField name="Cod. Unidad Ejectura" numFmtId="0">
      <sharedItems containsBlank="1"/>
    </cacheField>
    <cacheField name="Partida" numFmtId="0">
      <sharedItems containsString="0" containsBlank="1" containsNumber="1" containsInteger="1" minValue="1111" maxValue="9211" count="170">
        <n v="3921"/>
        <n v="1541"/>
        <n v="3711"/>
        <n v="3751"/>
        <n v="1711"/>
        <n v="2111"/>
        <n v="2121"/>
        <n v="2711"/>
        <n v="2821"/>
        <n v="2831"/>
        <n v="3341"/>
        <n v="3361"/>
        <n v="3391"/>
        <n v="3611"/>
        <n v="4421"/>
        <n v="5411"/>
        <n v="2461"/>
        <n v="2491"/>
        <n v="2721"/>
        <n v="3521"/>
        <n v="2521"/>
        <n v="4211"/>
        <n v="4411"/>
        <n v="2131"/>
        <n v="3351"/>
        <n v="2151"/>
        <n v="2211"/>
        <n v="3221"/>
        <n v="3291"/>
        <n v="3511"/>
        <n v="3531"/>
        <n v="3631"/>
        <n v="3651"/>
        <n v="3661"/>
        <n v="3721"/>
        <n v="3821"/>
        <n v="4451"/>
        <n v="5911"/>
        <n v="2911"/>
        <n v="3811"/>
        <n v="2171"/>
        <n v="2181"/>
        <n v="3231"/>
        <n v="5191"/>
        <n v="3251"/>
        <n v="3571"/>
        <n v="3761"/>
        <n v="3791"/>
        <n v="5211"/>
        <n v="5231"/>
        <n v="5671"/>
        <n v="3181"/>
        <n v="5661"/>
        <n v="3922"/>
        <n v="3951"/>
        <n v="3311"/>
        <n v="5321"/>
        <n v="3831"/>
        <n v="3111"/>
        <n v="3261"/>
        <n v="3321"/>
        <n v="3381"/>
        <n v="2411"/>
        <n v="2421"/>
        <n v="2431"/>
        <n v="2451"/>
        <n v="2471"/>
        <n v="2531"/>
        <n v="2541"/>
        <n v="2921"/>
        <n v="3121"/>
        <n v="4481"/>
        <n v="5121"/>
        <n v="5311"/>
        <n v="5691"/>
        <n v="2561"/>
        <n v="2591"/>
        <n v="2961"/>
        <n v="5621"/>
        <n v="3591"/>
        <n v="5651"/>
        <n v="3841"/>
        <n v="2231"/>
        <n v="2751"/>
        <n v="3581"/>
        <n v="5291"/>
        <n v="5421"/>
        <n v="5611"/>
        <n v="2441"/>
        <n v="2511"/>
        <n v="3411"/>
        <n v="3421"/>
        <n v="3942"/>
        <n v="3961"/>
        <n v="3962"/>
        <n v="3963"/>
        <n v="5491"/>
        <n v="2221"/>
        <n v="2481"/>
        <n v="2551"/>
        <n v="3541"/>
        <n v="2214"/>
        <n v="2971"/>
        <n v="5511"/>
        <n v="3331"/>
        <n v="6131"/>
        <n v="6121"/>
        <n v="5641"/>
        <n v="2991"/>
        <n v="3141"/>
        <n v="3161"/>
        <n v="5971"/>
        <n v="2611"/>
        <n v="3941"/>
        <n v="2141"/>
        <n v="2161"/>
        <n v="2941"/>
        <n v="2981"/>
        <n v="3151"/>
        <n v="3441"/>
        <n v="3451"/>
        <n v="3481"/>
        <n v="3551"/>
        <n v="3911"/>
        <n v="5111"/>
        <n v="5151"/>
        <n v="2351"/>
        <n v="2391"/>
        <n v="2361"/>
        <n v="4431"/>
        <n v="4331"/>
        <n v="9211"/>
        <n v="4311"/>
        <n v="5131"/>
        <n v="3371"/>
        <n v="4461"/>
        <n v="6151"/>
        <n v="6321"/>
        <n v="9111"/>
        <n v="3471"/>
        <n v="5781"/>
        <n v="6191"/>
        <n v="1111"/>
        <n v="1131"/>
        <n v="1221"/>
        <n v="1231"/>
        <n v="1321"/>
        <n v="1322"/>
        <n v="1331"/>
        <n v="1341"/>
        <n v="1411"/>
        <n v="1421"/>
        <n v="1431"/>
        <n v="1432"/>
        <n v="1441"/>
        <n v="1521"/>
        <n v="1591"/>
        <n v="1611"/>
        <n v="4251"/>
        <m/>
        <n v="2321" u="1"/>
        <n v="3491" u="1"/>
        <n v="3271" u="1"/>
        <n v="3191" u="1"/>
        <n v="5662" u="1"/>
        <n v="1718" u="1"/>
        <n v="5811" u="1"/>
        <n v="2741" u="1"/>
        <n v="3981" u="1"/>
        <n v="2951" u="1"/>
      </sharedItems>
    </cacheField>
    <cacheField name="Descripción" numFmtId="0">
      <sharedItems containsBlank="1" count="170">
        <s v="Reintegro de Remanentes de Recursos Federales y Estatales"/>
        <s v="PRESTACIONES CONTRACTUALES"/>
        <s v="PASAJES AÉREOS"/>
        <s v="VIÁTICOS EN EL PAÍS"/>
        <s v="ESTÍMULOS"/>
        <s v="MATERIALES, ÚTILES Y EQUIPOS MENORES DE OFICINA"/>
        <s v="MATERIALES Y ÚTILES DE IMPRESIÓN Y REPRODUCCIÓN"/>
        <s v="VESTUARIO Y UNIFORMES"/>
        <s v="MATRIALES Y SUMINISTROS PARA SEGURIDAD"/>
        <s v="PRENDAS DE PROTECCIÓN PARA SEGURIDAD PÚBLICA Y NACIONAL"/>
        <s v="SERVICIOS DE CAPACITACIÓN"/>
        <s v="SERVICIOS DE APOYO ADMINISTRATIVO, FOTOCOPIADO E IMPRESIÓN"/>
        <s v="SERVICIOS PROFESIONALES, CIENTÍFICOS Y TÉCNICOS INTEGRALES"/>
        <s v="DIFUSIÓN POR RADIO, TELEVISIÓN Y OTROS MEDIOS DE MENSAJES SOBRE PROGRAMAS Y ACTIVIDADES GUBERNAMENTALES"/>
        <s v="BECAS Y OTRAS AYUDAS PARA PROGRAMAS DE CAPACITACIÓN"/>
        <s v="VEHICULOS Y EQUIPO DE TRANSPORTE"/>
        <s v="MATERIAL ELÉCTRICO Y ELECTRÓNICO"/>
        <s v="OTROS MATERIALES Y ARTÍCULOS DE CONSTRUCCIÓN Y REPARACIÓN"/>
        <s v="PRENDAS DE SEGURIDAD Y PROTECCIÓN PERSONAL"/>
        <s v="INSTALACIÓN, REPARACIÓN Y MANTENIMIENTO DE MOBILIARIO Y EQUIPO DE ADMINISTRACIÓN, EDUCACIONAL Y RECREATIVO"/>
        <s v="FERTILIZANTES, PESTICIDAS Y OTROS AGROQUÍMICOS"/>
        <s v="TRANSFERENCIAS OTORGADAS A ENTIDADES PARAESTATALES NO EMPRESARIALES Y NO FINANCIERAS"/>
        <s v="AYUDAS SOCIALES A PERSONAS"/>
        <s v="MATERIAL ESTADÍSTICO Y GEOGRÁFICO"/>
        <s v="SERVICIOS DE INVESTIGACION CIENTIFICA Y DESARROLLO"/>
        <s v="MATERIAL IMPRESO E INFORMACIÓN DIGITAL"/>
        <s v="PRODUCTOS ALIMENTICIOS PARA PERSONAS"/>
        <s v="ARRENDAMIENTO DE EDIFICIOS"/>
        <s v="OTROS ARRENDAMIENTOS"/>
        <s v="CONSERVACIÓN Y MANTENIMIENTO MENOR DE INMUEBLES"/>
        <s v="INSTALACIÓN, REPARACIÓN Y MANTENIMIENTO DE EQUIPO DE CÓMPUTO Y TECNOLOGÍA DE LA INFORMACIÓN"/>
        <s v="SERVICIOS DE CREATIVIDAD, PREPRODUCCIÓN Y PRODUCCIÓN DE PUBLICIDAD, EXCEPTO INTERNET"/>
        <s v="SERVICIOS DE LA INDUSTRIA FÍLMICA, DEL SONIDO Y DEL VIDEO"/>
        <s v="SERVICIO DE CREACIÓN Y DIFUSIÓN DE CONTENIDO EXCLUSIVAMENTE A  TRAVÉS DE INTERNET"/>
        <s v="PASAJES TERRESTRES"/>
        <s v="GASTOS DE ORDEN  SOCIAL Y CULTURAL"/>
        <s v="AYUDAS SOCIALES A INSTITUCIONES SIN FINES DE LUCRO"/>
        <s v="SOFTWARE"/>
        <s v="HERRAMIENTAS MENORES"/>
        <s v="GASTOS DE CEREMONIAL"/>
        <s v="MATERIALES Y ÚTILES DE ENSEÑANZA"/>
        <s v="MATERIALES PARA EL REGISTRO E IDENTIFICACIÓN DE BIENES Y PERSONAS"/>
        <s v="ARRENDAMIENTO DE MOBILIARIO Y EQUIPO DE ADMINISTRACIÓN, EDUCACIONAL Y RECREATIVO"/>
        <s v="OTROS MOBILIARIOS Y EQUIPOS DE ADMINISTRACIÓN"/>
        <s v="ARRENDAMIENTO DE EQUIPO DE TRANSPORTE"/>
        <s v="INSTALACIÓN, REPARACIÓN Y MANTENIMIENTO DE MAQUINARIA, OTROS EQUIPOS Y HERRAMIENTA"/>
        <s v="VIÁTICOS EN EL EXTRANJERO"/>
        <s v="OTROS SERVICIOS DE TRASLADO Y HOSPEDAJE"/>
        <s v="EQUIPOS Y APARATOS AUDIOVISUALES"/>
        <s v="CÁMARAS FOTOGRÁFICAS Y DE VIDEO"/>
        <s v="HERRAMIENTAS Y MÁQUINAS-HERRAMIENTA"/>
        <s v="SERVICIOS POSTALES Y TELEGRÁFICOS"/>
        <s v="EQUIPO DE GENERACIÓN ELÉCTRICA, APARATOS Y ACCESORIOS ELÉCTRICOS"/>
        <s v="IMPUESTOS Y DERECHOS"/>
        <s v="PENAS, MULTAS, ACCESORIOS Y ACTUALIZACIONES"/>
        <s v="SERVICIOS LEGALES, DE CONTABILIDAD, AUDITORÍA Y RELACIONADOS"/>
        <s v="INSTRUMENTAL MÉDICO Y DE LABORATORIO"/>
        <s v="CONGRESOS Y CONVENCIONES"/>
        <s v="ENERGÍA ELÉCTRICA"/>
        <s v="ARRENDAMIENTO DE MAQUINARIA, OTROS EQUIPOS Y HERRAMIENTAS"/>
        <s v="SERVICIOS DE DISEÑO, ARQUITECTURA, INGENIERÍA Y ACTIVIDADES RELACIONADAS"/>
        <s v="SERVICIOS DE VIGILANCIA"/>
        <s v="PRODUCTOS MINERALES NO METÁLICOS"/>
        <s v="CEMENTO Y PRODUCTOS DE CONCRETO"/>
        <s v="CAL, YESO Y PRODUCTOS DE YESO"/>
        <s v="VIDRIO Y PRODUCTOS DE VIDRIO"/>
        <s v="ARTÍCULOS METÁLICOS PARA LA CONSTRUCCIÓN"/>
        <s v="MEDICINAS Y PRODUCTOS FARMACÉUTICOS"/>
        <s v="MATERIALES, ACCESORIOS Y SUMINISTROS MÉDICOS"/>
        <s v="REFACCIONES Y ACCESORIOS MENORES DE EDIFICIOS"/>
        <s v="GAS"/>
        <s v="AYUDAS POR DESASTRES NATURALES Y OTROS SINIESTROS"/>
        <s v="MUEBLES, EXCEPTO DE OFICINA Y ESTANTERÍA"/>
        <s v="EQUIPO MÉDICO Y DE LABORATORIO"/>
        <s v="OTROS EQUIPOS"/>
        <s v="FIBRAS SINTÉTICAS, HULES PLÁSTICOS Y DERIVADOS"/>
        <s v="OTROS PRODUCTOS QUÍMICOS"/>
        <s v="REFACCIONES Y ACCESORIOS MENORES DE EQUIPO DE TRANSPORTE"/>
        <s v="MAQUINARIA Y EQUIPO INDUSTRIAL"/>
        <s v="SERVICIOS DE JARDINERÍA Y FUMIGACIÓN"/>
        <s v="EQUIPO DE COMUNICACIÓN Y TELECOMUNICACIÓN"/>
        <s v="EXPOSICIONES"/>
        <s v="UTENSILIOS PARA EL SERVICIO DE ALIMENTACIÓN"/>
        <s v="BLANCOS Y OTROS PRODUCTOS TEXTILES, EXCEPTO PRENDAS DE VESTIR"/>
        <s v="SERVICIOS DE LIMPIEZA Y MANEJO DE DESECHOS"/>
        <s v="OTRO MOBILIARIO Y EQUIPO EDUCACIONAL Y RECREATIVO"/>
        <s v="CARROCERÍAS Y REMOLQUES"/>
        <s v="MAQUINARIA Y EQUIPO AGROPECUARIO"/>
        <s v="MADERA Y PRODUCTOS DE MADERA"/>
        <s v="PRODUCTOS QUÍMICOS BÁSICOS"/>
        <s v="SERVICIOS FINANCIEROS Y BANCARIOS"/>
        <s v="SERVICIOS DE COBRANZA, INVESTIGACIÓN CREDITICIA Y SIMILAR"/>
        <s v="DIVERSAS DEVOLUCIONES"/>
        <s v="OTROS GASTOS POR RESPONSABILIDADES"/>
        <s v="DIVERSOS GASTOS POR INCIDENTE VIAL"/>
        <s v="RESPONSABILIDAD PATRIMONIAL"/>
        <s v="OTROS EQUIPOS DE TRANSPORTES"/>
        <s v="PRODUCTOS ALIMENTICIOS PARA ANIMALES"/>
        <s v="MATERIALES COMPLEMENTARIOS"/>
        <s v="MATERIALES, ACCESORIOS Y SUMINISTROS DE LABORATORIO"/>
        <s v="INSTALACIÓN, REPARACIÓN Y MANTENIMIENTO DE EQUIPO E INSTRUMENTAL MÉDICO Y DE LABORATORIO"/>
        <s v="PRODUCTOS ALIMENTICIOS PARA PERSONAS OTROS PROGRAMAS INSTITUCIONALES"/>
        <s v="REFACCIONES Y ACCESORIOS MENORES DE EQUIPO DE DEFE"/>
        <s v="EQUIPO DE DEFENSA Y SEGURIDAD"/>
        <s v="SERVICIOS DE CONSULTORÍA ADMINISTRATIVA, PROCESOS, TÉCNICA Y EN TECNOLOGÍAS DE LA INFORMACIÓN"/>
        <s v="CONSTRUCCIÓN DE OBRAS PARA EL ABASTECIMIENTO DE AGUA, PETRÓLEO, GAS, ELECTRICIDAD Y TELECOMUNICACIONES"/>
        <s v="EDIFICACIÓN NO  HABITACIONAL"/>
        <s v="SISTEMAS DE AIRE ACONDICIONADO, CALEFACCIÓN Y DE REFRIGERACIÓN INDUSTRIAL Y COMERCIAL"/>
        <s v="HERRAMIENTAS, REFACCIONES Y ACCESORIOS MENORES"/>
        <s v="TELEFONÍA TRADICIONAL"/>
        <s v="SERVICIOS DE TELECOMUNICACIONES Y SATÉLITES"/>
        <s v="LICENCIAS INFORMÁTICAS E INTELECTUALES"/>
        <s v="COMBUSTIBLES, LUBRICANTES Y ADITIVOS"/>
        <s v="SENTENCIAS Y RESOLUCIONES POR AUTORIDAD COMPETENTE"/>
        <s v="MATERIALES, ÚTILES Y EQUIPOS MENORES DE TECNOLOGÍAS DE LA INFORMACIÓN Y COMUNICACIONES"/>
        <s v="MATERIAL DE LIMPIEZA"/>
        <s v="REFACCIONES Y ACCESORIOS MENORES DE EQUIPO DE CÓMPUTO Y TECNOLOGÍAS DE LA INFORMACIÓN"/>
        <s v="REFACCIONES Y ACCESORIOS MENORES DE MAQUINARIA Y OTROS EQUIPOS"/>
        <s v="TELEFONÍA CELULAR"/>
        <s v="SEGUROS DE RESPONSABILIDAD PATRIMONIAL Y FIANZAS"/>
        <s v="SEGURO DE BIENES PATRIMONIALES"/>
        <s v="COMISIONES POR VENTAS"/>
        <s v="REPARACIÓN Y MANTENIMIENTO DE EQUIPO DE TRANSPORTE"/>
        <s v="SERVICIOS FUNERARIOS Y DE CEMENTERIOS"/>
        <s v="MUEBLES DE OFICINA Y ESTANTERÍA"/>
        <s v="EQUIPO DE CÓMPUTO DE TECNOLOGÍAS DE LA INFORMACIÓN"/>
        <s v="PRODUCTOS QUÍMICOS, FARMACÉUTICOS Y DE LABORATORIO ADQUIRIDOS COMO MATERIA PRIMA"/>
        <s v="OTROS PRODUCTOS ADQUIRIDOS COMO MATERIA PRIMA"/>
        <s v="PRODUCTOS METÁLICOS Y A BASE DE MINERALES NO METÁLICOS ADQUIRIDOS COMO MATERIA PRIMA"/>
        <s v="AYUDAS SOCIALES A INSTITUCIONES DE ENSEÑANZA"/>
        <s v="SUBSIDIOS A LA INVERSIÓN"/>
        <s v="INTERESES DE LA DEUDA INTERNA CON INSTITUCIONES  DE CRÉDITO"/>
        <s v="SUBSIDIOS A LA PRODUCCIÓN"/>
        <s v="BIENES ARTÍSTICOS CULTURALES Y CIENTÍFICOS"/>
        <s v="SERVICIOS DE PROTECCIÓN Y SEGURIDAD"/>
        <s v="AYUDAS SOCIALES A COOPERATIVAS"/>
        <s v="CONSTRUCCIÓN DE VÍAS DE COMUNICACIÓN"/>
        <s v="EJECUCIÓN DE PROYECTOS PRODUCTIVOS NO INCLUIDOS EN CONCEPTOS ANTERIORES DE ESTE CAPÍTULO"/>
        <s v="AMORTIZACIÓN DE LA DEUDA INTERNA CON INSTITUCIONES DE CRÉDITO"/>
        <s v="FLETES Y MANIOBRAS"/>
        <s v="ÁRBOLES Y PLANTAS"/>
        <s v="Trabajo de acabados en edificaciones  y otros trabajos especializados"/>
        <s v="DIETAS"/>
        <s v="SUELDO BASE AL PERSONAL PERMANENTE"/>
        <s v="SUELDOS BASE AL PERSONAL EVENTUAL"/>
        <s v="RETRIBUCIONES POR SERVICIOS DE CARÁCTER SOCIAL"/>
        <s v="PRIMAS VACACIONALES"/>
        <s v="GRATIFICACIÓN DE FIN DE AÑO"/>
        <s v="HORAS EXTRAORDINARIAS"/>
        <s v="COMPENSACIONES"/>
        <s v="CUOTAS AL IMSS POR ENFERMEDADES Y MATERNIDAD (Modalidad 38)"/>
        <s v="CUOTAS PARA LA VIVIENDA (IPEJAL 3%)"/>
        <s v="APORTACIONES AL SISTEMA DE RETIRO SEDAR"/>
        <s v="APORTACIONES AL SISTEMA DE RETIRO DE PENSIONES"/>
        <s v="APORTACIONES PARA SEGUROS"/>
        <s v="INDEMNIZACIONES"/>
        <s v="OTRAS PRESTACIONES SOCIALES Y ECONÓMICAS"/>
        <s v="IMPACTO AL SALARIO EN EL TRANSCURSO DEL AÑO"/>
        <s v="TRANSFERENCIAS A FIDEICOMISOS DE ENTIDADES FEDERATIVAS Y MUNICIPIOS"/>
        <m/>
        <s v="ARRENDAMIENTO DE ACTIVOS INTANGIBLES" u="1"/>
        <s v="GRATIFICACIONES" u="1"/>
        <s v="REFACCIONES Y ACCESORIOS MENORES DE EQUIPO E INSTRUMENTAL MÉDICO Y DE LABORATORIO" u="1"/>
        <s v="PANELES SOLARES" u="1"/>
        <s v="IMPUESTO SOBRE NOMINAS Y OTROS QUE SE DERIVEN DE UNA RELACION LABORAL" u="1"/>
        <s v="TERRENOS" u="1"/>
        <s v="SERVICIO DE GEOLOCALIZACIÓN" u="1"/>
        <s v="SERVICIOS FINANCIEROS, BANCARIOS Y COMERCIALES INTEGRALES" u="1"/>
        <s v="PRODUCTOS TEXTILES" u="1"/>
        <s v="INSUMOS TEXTILES ADQUIRIDOS COMO MATERIA PRIMA" u="1"/>
      </sharedItems>
    </cacheField>
    <cacheField name="Codigo Destino" numFmtId="0">
      <sharedItems containsString="0" containsBlank="1" containsNumber="1" containsInteger="1" minValue="0" maxValue="30" count="32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m/>
        <n v="15" u="1"/>
        <n v="16" u="1"/>
        <n v="17" u="1"/>
        <n v="18" u="1"/>
        <n v="19" u="1"/>
        <n v="20" u="1"/>
        <n v="21" u="1"/>
        <n v="22" u="1"/>
        <n v="23" u="1"/>
        <n v="24" u="1"/>
        <n v="25" u="1"/>
        <n v="26" u="1"/>
        <n v="27" u="1"/>
        <n v="28" u="1"/>
        <n v="29" u="1"/>
        <n v="30" u="1"/>
      </sharedItems>
    </cacheField>
    <cacheField name="Concepto Destino" numFmtId="0">
      <sharedItems containsBlank="1" count="206">
        <s v="SIN DESCRIPCIÓN PARA DESTINOS 00"/>
        <s v="SUBSIDIO POLICIA METROPOLITANA"/>
        <s v="ACCIONES SOCIALES"/>
        <s v="ARRENDAMIENTO ESTUDIANTE APRUEBA"/>
        <s v="FESTIVAL MAROMETA 2019"/>
        <s v="FIESTAS PATRIAS"/>
        <s v="EVALUACIÓN APRUEBA"/>
        <s v="DIVERSOS APOYOS"/>
        <s v="LAS CORONELAS"/>
        <s v="MEXICO DANZA"/>
        <s v="CABILDO INFANTIL 2019"/>
        <s v="TELETON"/>
        <s v="MI GRAN ESPERANZA AC"/>
        <s v="PATRONATO DEL FESTIVAL INTERNACIONL DEL CINE EN GUADALAJARA"/>
        <s v="ALDEA PASITOS A UNA VIDA MEJOR"/>
        <s v="CENTRO DE INTEGRACION JUVENIL JALISCO AC"/>
        <s v="CRUZ ROJA MEXICANA"/>
        <s v="INNOVANDO Y CRECIENDO S.C. DE C.V."/>
        <s v="CENTRO COMUNITARIO DE ASISTENCIA SOCIAL SAN AGUSTIN"/>
        <s v="PATRONATO NACIONAL DE LA CERAMICA"/>
        <s v="APRENDIENDO CON SONRISAS"/>
        <s v="MOCHILAS"/>
        <s v="BODEGA"/>
        <s v="LIBROS"/>
        <s v="UNIFORMES"/>
        <s v="CERTIFICADOS"/>
        <s v="POSADA NAVIDEÑA 2019"/>
        <s v="PROGRAMA DETECCION DE CANCER"/>
        <s v="CONVENIOS DE OBRA 2018"/>
        <s v="AJUSTES DE ENERGIA ELÉCTRICA"/>
        <s v="ARETES SINIGA"/>
        <s v="PROTECCIÓN CIVIL Y SERVICIOS MÉDICOS"/>
        <s v="EVENTO DE LA COORDINACIÓN GENERAL"/>
        <s v="EVENTO NAVIDEÑO"/>
        <s v="FERIA DEL EMPLEO Y EMPRENDIMIENTO EN TLAJOMULCO"/>
        <s v="ABASTECIMIENTO DE PIPAS DE AGUA"/>
        <s v="REBOMBEO DE POZOS"/>
        <s v="COMISIÓN NACIONAL DEL AGUA"/>
        <s v="LAGUNA DE CAJITITLAN"/>
        <s v="CAL AGRICOLA"/>
        <s v="AGAVE PARA SOGA"/>
        <s v="CONTROL BIOLOGICO"/>
        <s v="SEMOVIENTES"/>
        <s v="APICOLA"/>
        <s v="ESTANQUES"/>
        <s v="ALIMENTO PECES"/>
        <s v="ALEVINES"/>
        <s v="TECNIFICACIÓN DE TALLERES ARTESANALES"/>
        <s v="REHABILITACIÓN DE TALLERES ARTESANALES"/>
        <s v="EXPOSICIONES ARTESANALES FORANEAS"/>
        <s v="LIMPIEZA MINA DE BASALTO"/>
        <s v="4TO. CONCURSO ARTESANAL"/>
        <s v="APOYO A TRADICIONES"/>
        <s v="BECAS DE CAPACITACIÓN PARA ARTESANOS"/>
        <s v="TECHOS DE LAMINA"/>
        <s v="TINACOS"/>
        <s v="CAPACITACIÓN EMPRENDEDORES"/>
        <s v="FINANCIAMIENTO EMPRENDEDORES"/>
        <s v="CAPACITACIÓN DE COOPERATIVAS"/>
        <s v="FINANCIAMIENTO DE COOPERATIVAS"/>
        <s v="MALLA CICLÓNICA DE BASE 3"/>
        <s v="1RA. ETAPA PLANTA POTABILIZADORA EL ZAPOTE"/>
        <s v="INFRAESTRUCTURA ADMINISTRATIVA"/>
        <s v="COMISARIA DE LA POLICIA"/>
        <s v="MOBILIARIO COMISARIA MUNICIPAL"/>
        <s v="INDEMNIZACIÓN DE OBRA"/>
        <s v="PLANTA POTABILIZADORA EL ZAPOTE (BANOBRAS)"/>
        <s v="DAÑOS ESTRUCTURALES A REGISTRO SANITARIO Y LAVADERO PLUVIAL"/>
        <s v="RECONOCIMIENTO DE CONTRADERECHOS"/>
        <s v="PLANTAS DE TRATAMIENTO"/>
        <s v="EVENTUALES"/>
        <s v="AGUA POTABLE"/>
        <s v="LABORATORIO URBANO"/>
        <s v="PLANEACIÓN URBANA"/>
        <s v="ESTANCIAS INFANTILES"/>
        <s v="PUNTO DE ACUERDO 031/2019"/>
        <m/>
        <s v="GALA DEL MARIACHI" u="1"/>
        <s v="PUNTO DE ACUERDO 008/2018" u="1"/>
        <s v="EVENTO MUNICIPAL DEL NIÑO Y LOS VALORES" u="1"/>
        <s v="SERVICIOS MEDICOS DE CALIDAD" u="1"/>
        <s v="REPARACIÓN DE VACTOR, RETROEXCAVADORA, MOTOBOMBAS, PIPAS, GE" u="1"/>
        <s v="PUNTO DE ACUERDO 104/2018" u="1"/>
        <s v="APOYO A JEFAS DE FAMILIA DE TLAJOMULCO" u="1"/>
        <s v="EVENTO GUELAGUETZA" u="1"/>
        <s v="PUNTO DE ACUERDO 031/2018" u="1"/>
        <s v="PROGRAMA DE APOYO MUNICIPAL DE TECHO DE LAMINA" u="1"/>
        <s v="CONCHA ACUSTICA EN EL CEDIAM-DIF" u="1"/>
        <s v="PARAMEDICOS EN DIAS FRANCOS" u="1"/>
        <s v="PUNTO DE ACUERDO 74/2018" u="1"/>
        <s v="ADQUISICIÓN DE ALEVINES" u="1"/>
        <s v="PROGRAMA DE EQUIPAMIENTO 2018" u="1"/>
        <s v="SENDERO INTERPRETATIVO EN EL VIVERO SANTA FE" u="1"/>
        <s v="POTABILIZADORAS" u="1"/>
        <s v="PUNTO DE ACUERDO 114/2018" u="1"/>
        <s v="PUNTO DE ACUERDO 145/2018" u="1"/>
        <s v="PUNTO DE ACUERDO 75/2018" u="1"/>
        <s v="EXPOSICIONES FORANEAS" u="1"/>
        <s v="PUNTO DE ACUERDO 95/2018" u="1"/>
        <s v="COMPRA DE PAQUETES HUMIFICADORES ( BACTERIAS Y ENZIMAS)" u="1"/>
        <s v="PUNTO DE ACUERDO 028/2018" u="1"/>
        <s v="PUNTO DE ACUERDO 059/2018" u="1"/>
        <s v="PUNTO DE ACUERDO 128/2018" u="1"/>
        <s v="GACETA MUNICIPAL" u="1"/>
        <s v="REGISTRO CIVIL A DOMICILIO" u="1"/>
        <s v="PROGRAMA DE ALMACENAMIENTO DE AGUA (TINACOS)" u="1"/>
        <s v="COMPLEMENTO DE 6TA MODIFICACIÓN" u="1"/>
        <s v="PUNTO DE ACUERDO 76/2018" u="1"/>
        <s v="PUNTO DE ACUERDO 96/2018" u="1"/>
        <s v="ESTANQUES Y EQUIPAMIENTO" u="1"/>
        <s v=" Campañas de educación ambiental." u="1"/>
        <s v="CONSTRUCCIÓN DEL CENTRO DE OPERACIONES DE SEGURIDAD PÚBLICA" u="1"/>
        <s v="PRESUPUESTO PARTICIPATIVO" u="1"/>
        <s v="PUNTO DE ACUERDO 007/2018" u="1"/>
        <s v="APOYO PARA REMODELACIÓN DE FACHADA DE ARTESANOS" u="1"/>
        <s v="PUNTO DE ACUERDO 138/2018" u="1"/>
        <s v="SISTEMA DE GESTIÓN DE CALIDAD" u="1"/>
        <s v="SUMINISTRO Y DISTRIBUCION DE AGUA POTABLE" u="1"/>
        <s v="AYUDA CON KIT DE PATRULLA ESCOLAR A INSTITUCIONES DE ENSEÑAN" u="1"/>
        <s v="PUNTO DE ACUERDO 165/2018" u="1"/>
        <s v=" CURSOS DE VERANO AMBIENTALES." u="1"/>
        <s v="OFICINAS REGISTRO CIVIL" u="1"/>
        <s v="PUNTO DE ACUERDO 030/2018" u="1"/>
        <s v="CONCURSO ARTESANAL" u="1"/>
        <s v="PUNTO DE ACUERDO 97/2018" u="1"/>
        <s v="ENTREGA DE INCENTIVOS FISCALES" u="1"/>
        <s v="ADQUISICIÓN DE AUTOBÚS PARA LOS TRASLADOS DE LA BANDA MUNICI" u="1"/>
        <s v="MEDIO MARATÓN" u="1"/>
        <s v="PUNTO DE ACUERDO 113/2018" u="1"/>
        <s v="DISEÑO, CONSTRUCCIÓN Y EQUIPAMIENTO DE SALÓN DE USOS MULTIPL" u="1"/>
        <s v="PUNTO DE ACUERDO 144/2018" u="1"/>
        <s v="PRIMAS VACACIONALES A EVENTUALES" u="1"/>
        <s v="MANTENIMIENTO DE SISTEMAS DE INFORMACIÓN" u="1"/>
        <s v="GEOBASE MUNICIPAL" u="1"/>
        <s v="HONORARIOS FIDUCIARIOS (CREDITO CONTINGENTE)" u="1"/>
        <s v="PUNTOS DE ACUERDOS 2017" u="1"/>
        <s v="FESTIVAL MICTLÁN" u="1"/>
        <s v="FUERZA ÚNICA" u="1"/>
        <s v="INTERVENCIONES POZOS" u="1"/>
        <s v="OPERACION CENTRO COMUNITARIO SANTA CRUZ DE LAS FLORES" u="1"/>
        <s v="INDEMNIZACIONES DE LOS ELEMENTOS DE LA COMISARÍA" u="1"/>
        <s v="PROGRAMA ESCUELA MUNICIPAL DE BALLET TLAJOMULCO" u="1"/>
        <s v="LUMINARIAS" u="1"/>
        <s v="PUNTO DE ACUERDO 123/2018" u="1"/>
        <s v="SUBSIDIOS A INSTITUCIONES EDUCATIVAS DEL MUNICIPIO" u="1"/>
        <s v="PROGRAMA SIN RESPETO NO HAY AMOR" u="1"/>
        <s v="ADQUISICIÓN DE ALIMENTOS PARA PECES" u="1"/>
        <s v="AYUDA CON TRANSPORTE A INSTITUCIONES DE ENSEÑANZA" u="1"/>
        <s v="APLICACIÓN EN GANADO DE DIISPOSITIVO DE IDENTIFICACIÓN OFICI" u="1"/>
        <s v="INFORME DE GOBIERNO" u="1"/>
        <s v="ESCUELA DE NUTRICIÓN" u="1"/>
        <s v="CAMIONETA HILUX DOBLE CABINA" u="1"/>
        <s v="PUNTO DE ACUERDO 033/2018" u="1"/>
        <s v="ESCUELA DE CHARRERÍA Y ESCARAMUZAS" u="1"/>
        <s v="MODERNIZACION CATASTRAL" u="1"/>
        <s v="PUNTO DE ACUERDO 060/2018" u="1"/>
        <s v="ESCUELA DEL MARIACHI" u="1"/>
        <s v="EVENTOS DE MOTOS" u="1"/>
        <s v="SERVICIO DE RASTREO POR GPS" u="1"/>
        <s v="REPARACION DE EQUIPO HIDRONEUMATICO" u="1"/>
        <s v="CONSTRUCCIÓN DE MARIPOSARIO, ANDADOR DE CONCRETO Y PISTA DE" u="1"/>
        <s v="TRATAMIENTO DE AGUAS RESUDUALES" u="1"/>
        <s v="APOYO A LAS TRADICIONES (COFRADIA, XAYACATES Y CHIRIMIA)" u="1"/>
        <s v="PROGRAMA TRAZA" u="1"/>
        <s v="PROGRAMA LLÉVATELA EN PAZ" u="1"/>
        <s v="PROYECTO GESTION TERRITORIAL SOCIAL" u="1"/>
        <s v="TIANGUIS TURÍSTICO" u="1"/>
        <s v="PUNTO DE ACUERDO 057/2018" u="1"/>
        <s v="ESCUELA DE AJEDREZ" u="1"/>
        <s v="CAPACITACION TECNICA" u="1"/>
        <s v="HONORARIOS DE MAESTRO DE NATACIÓN" u="1"/>
        <s v="PARTICIPACION CIUDADANA" u="1"/>
        <s v="CABALGATA POR LA RIBERA" u="1"/>
        <s v="PROGRAMA IMPULSO AL SECTOR GANADERO PARA PRODUCTORES APICOLA" u="1"/>
        <s v="BODEGAS" u="1"/>
        <s v="PUNTO DE ACUERDO 009/2018" u="1"/>
        <s v="PAGO EVENTUALES" u="1"/>
        <s v="PUNTO DE ACUERDO 105/2018" u="1"/>
        <s v="ABC: PARA LA ALFEBETIZACIÓN DE PERSONAS EN EL MUNICIPIO" u="1"/>
        <s v="INVENTARIO DE FUENTE DE EMISIONES" u="1"/>
        <s v="PUNTO DE ACUERDO 032/2018" u="1"/>
        <s v="ESCUELAS SUSTENTABLES 2017" u="1"/>
        <s v="COORDINACION DE ASESORES" u="1"/>
        <s v="DIPLOMADO DE ESCUELA MEXICANA DE PARTICIPACIÓN CIUDADANA" u="1"/>
        <s v="Mercado Orgánico en Lomas del Sur" u="1"/>
        <s v="FERIAL DEL MOLE" u="1"/>
        <s v="ARRENDAMIENTO DE TRANSPORTE PARA EQUIPOS" u="1"/>
        <s v="FESTIVALES MUSICALES" u="1"/>
        <s v="APOYO A LOS ADULTOS MAYORES DE TLAJOMULCO" u="1"/>
        <s v="POSADA NAVIDEÑA" u="1"/>
        <s v="ATENCION A DENUNCIAS AMBIENTALES" u="1"/>
        <s v="ADQUISICIÓN E INDEMNIZACIÓN DE SEMOVIENTES" u="1"/>
        <s v="Guardianes de la Tierra" u="1"/>
        <s v="INTERVENTORES" u="1"/>
        <s v="PUNTO DE ACUERDO 029/2018" u="1"/>
        <s v="PROGRAMA DE APOYO A PRODUCTORES LADRILLEROS" u="1"/>
        <s v="REHABILITACIÓN Y CONSERVACION DE SUELOS" u="1"/>
        <s v="BECAS PARA ALUMNOS EN SECUNDARIA" u="1"/>
        <s v="PUNTO DE ACUERDO 056/2018" u="1"/>
        <s v="EXPO GANADERA TLAJOMULCO" u="1"/>
        <s v="AGENCIA METROPOLITANA DE SEGURIDAD" u="1"/>
        <s v="COMPLEMENTO DE OBRA FORTALECIMIENTO FINANCIERO" u="1"/>
        <s v="PUNTO DE ACUERDO 93/2018" u="1"/>
        <s v="PLANTA EL ZAPOTE" u="1"/>
        <s v="GASTO DE OPERACIÓN" u="1"/>
        <s v="III ETAPA MERCADO ORGANICO" u="1"/>
      </sharedItems>
    </cacheField>
    <cacheField name="Capitulo codigo" numFmtId="0">
      <sharedItems containsString="0" containsBlank="1" containsNumber="1" containsInteger="1" minValue="1000" maxValue="9000"/>
    </cacheField>
    <cacheField name="Origen (FF)" numFmtId="0">
      <sharedItems containsBlank="1" count="93">
        <s v="PROYECTO DE DESARROLLO REGIONAL (CONVENIO E) APORTACIÓN FEDERAL 2018"/>
        <s v="FORTASEG 2019 (APORTACIÓN MUNICIPAL)"/>
        <s v="SUBSIDIO POLICÍA METROPOLITANA 2019 (APORTACIÓN ESTATAL)"/>
        <s v="FORTASEG 2019 (APORTACIÓN FEDERAL)"/>
        <s v="PARTICIPACIONES FEDERALES 2019"/>
        <s v="FONDO JALISCO DE ANIMACIÓN CULTURAL (APORTACIÓN ESTATAL) 2019"/>
        <s v="FONDO DE FORTALECIMIENTO MUNICIPAL 2019 (FORTAMUN)"/>
        <s v="PARTICIPACIONES ESTATALES 2019"/>
        <s v="PROGRAMA DE FORTALECIMIENTO A LA TRANSVERSALIDAD DE LA PERSPECTIVA DE GENERO 2019 (APORTACIÓN FEDERAL)"/>
        <s v="PARTICIPACIONES FEDERALES 2018"/>
        <s v="FERIA DE EMPRENDIMIENTO Y DEL EMPLEO EN EL MUNICIPIO DE TLAJOMULCO 2019"/>
        <s v="FORTASEG 2018 (APORTACIÓN FEDERAL)"/>
        <s v="PROGRAMAS REGIONALES (APORTACIÓN FEDERAL 2018)"/>
        <s v="RECURSOS FISCALES"/>
        <s v="FONDO COMÚN CONCURSABLE PARA LA INFRAESTRUCTURA (FOCOCI) APORTACIÓN ESTATAL 2018"/>
        <s v="FONDO DE INFRAESTRUCTURA SOCIAL MUNICIPAL 2018 (FISM)"/>
        <s v="FORTALECIMIENTO FINANCIERO PARA INVERSIÓN (CONVENIO C) APORTACIÓN FEDERAL 2018"/>
        <s v="PROYECTOS DE DESARROLLO REGIONAL (CONVENIO D) APORTACIÓN FEDERAL 2018"/>
        <s v="CONSEJO METROPOLITANO (APORTACIÓN ESTATAL 2018)"/>
        <s v="PROYECTOS DE DESARROLLO REGIONAL (CONVENIO C) APORTACIÓN FEDERAL 2018"/>
        <s v="FONDO DE FORTALECIMIENTO MUNICIPAL 2018 (FORTAMUN)"/>
        <s v="PRODDER 2018 (APORTACIÓN FEDERAL)"/>
        <s v="FONDO DE INFRAESTRUCTURA SOCIAL MUNICIPAL 2019 (FISM)"/>
        <s v="FONDO MUNICIPAL EXCLUSIVO PARA LA RECAUDACIÓN DE RECURSOS DESTINADOS PARA LA CREACIÓN O MEJORAMIENTO DE INFRAESTRUCTURA Y EQUIPAMIENTOS URBANOS EN ESPACIOS PÚBLICOS"/>
        <s v="BANOBRAS INFRAESTRUCTURA EL ZAPOTE"/>
        <s v="PARTICIPACIONES FEDERALES"/>
        <s v="FESTIVAL SUCEDE 2019 (APORTACIÓN ESTATAL)"/>
        <m/>
        <s v="MALECON CAJITITLAN" u="1"/>
        <s v="FONDO PYME / OFICINA DE MEJORA REGULATORIA" u="1"/>
        <s v="20% PARA EL SANEAMIENTO DE LAS AGUAS RESIDUALES" u="1"/>
        <s v="FONDO DE INFRAESTRUCTURA SOCIAL MUNICIPAL 2014" u="1"/>
        <s v="FOPADEM 2015" u="1"/>
        <s v="PROYECTO DE DESARROLLO REGIONAL (CONVENIO E) APORTACIÓN FEDERAL 2017" u="1"/>
        <s v="FAIS" u="1"/>
        <s v="FOPEDEM" u="1"/>
        <s v="FONDO DE INFRAESTRUCTURA SOCIAL MUNICIPAL 2017 (FISM)" u="1"/>
        <s v="FONDO PYME" u="1"/>
        <s v="CONACULTA SEP FONDO ROTATORIO" u="1"/>
        <s v="FUERZA ÚNICA (APORTACIÓN ESTATAL 2018)" u="1"/>
        <s v="Consejo Metropolitano (Aportación Estatal) 2017" u="1"/>
        <s v="HABITAT (APORTACIÓN ESTATAL 2017)" u="1"/>
        <s v="PROYECTOS DE DESARROLLO REGIONAL 2014" u="1"/>
        <s v="DONATIVOS" u="1"/>
        <s v="2% O 3% PARA LA INFRAESTRUCTURA BÁSICA EXISTENTE" u="1"/>
        <s v="HUMEDALES (APORTACIÓN ESTATAL 2017)" u="1"/>
        <s v="FONDO DE FORTALECIMIENTO MUNICIPAL 2017 (FORTAMUN)" u="1"/>
        <s v="RECURSOS FISCALES (REMANENTES DEL EJERCICIO FISCAL 2017)" u="1"/>
        <s v="SUBSEMUN 2014" u="1"/>
        <s v="RECURSOS FISCALES (RESERVAS TERRITORIALES)" u="1"/>
        <s v="HABITAT 2017 (APORTACIÓN FEDERAL)" u="1"/>
        <s v="INDEMNIZACIONES DE EMPLEADOS DE SEGURIDAD PÚBLICA" u="1"/>
        <s v="CONVENIO DE COLABORACIÓN CON EL GOBIERNO DEL ESTADO DE JALISCO Y LA CONTRALORÍA DEL ESTADO DE JALISCO (APORTACIÓN ESTATAL 2018)" u="1"/>
        <s v="PROYECTO DE DESARROLLO REGIONAL (APORTACIÓN FEDERAL 2018)" u="1"/>
        <s v="RESCATE DE ESPACIOS PÚBLICOS 2017 (APORTACIÓN FEDERAL)" u="1"/>
        <s v="FORTASEG 2017 (APORTACIÓN FEDERAL)" u="1"/>
        <s v="FONDO DE INSFRAESTRUCTURA SOCIAL MUNICIPAL 2016" u="1"/>
        <s v="LIBRAMIENTO AEROPUERTO" u="1"/>
        <s v="CONACYT BIBLIOTECAS DIGITALES" u="1"/>
        <s v="FONDOS DE PREVISIÓN SOCIAL DE SEGURIDAD PÚBLICA" u="1"/>
        <s v="FOPEDEM 2013" u="1"/>
        <s v="Proyectos de Desarrollo Regional 2016 (Aportación Federal)" u="1"/>
        <s v="HABITAT 2014" u="1"/>
        <s v="Recursos Fiscales (Fondo Exclusivo para el Mejoramiento de Infraestructura y Equipamientos Urbanos en Predios Municipales)" u="1"/>
        <s v="FONDO DE INFRAESTRUCTURA SOCIAL MUNICIPAL 2015" u="1"/>
        <s v="FORTALECIMIENTO FINANCIERO PARA LA INVERSIÓN CONVENIO D (FEDERAL)" u="1"/>
        <s v="RESCATE DE ESPACIOS PÚBLICOS 2017 (APORTACIÓN ESTATAL)" u="1"/>
        <s v="RESCATE DE ESPACIOS PÚBLICOS 2017 (APORTACIÓN MUNICIPAL)" u="1"/>
        <s v="MODERNIZACIÓN DE LOS REGISTROS PÚBLICOS DE LA PROPIEDAD Y CATASTROS 2017 (APORTACIÓN FEDERAL)" u="1"/>
        <s v="PARTICIPACIONES ESTATALES 2018" u="1"/>
        <s v="Recursos Fiscales (FORTASEG-R)" u="1"/>
        <s v="CONADE 2011 (FEDERAL)" u="1"/>
        <s v="EQUIPAMIENTO Y MOBILIARIO PARA NUEVA BIBLIOTECA MUNICIPAL" u="1"/>
        <s v="RECURSOS FISCALES (REMANENTES DE EJERCICIOS ANTERIORES - PUNTO DE ACUERDO 102/2018)" u="1"/>
        <s v="PROYECTO DE DESARROLLO REGIONAL 2013" u="1"/>
        <s v="FORTASEG 2018 (APORTACIÓN MUNICIPAL)" u="1"/>
        <s v="HABITAT 2013" u="1"/>
        <s v="PRESA EL GUAYABO EL MOLINO" u="1"/>
        <s v="INFRA 2010" u="1"/>
        <s v="INSTITUTO NACIONAL DEL EMPRENDEDOR (INADEM) 2016 PY 2 $999,999.00" u="1"/>
        <s v="Fondo Común Concursable Para la Infraestructura 2017 (FOCOCI)" u="1"/>
        <s v="SEDEUR 4 CARRILES PROLONGACIÓN COLON" u="1"/>
        <s v="FONDO JALISCO DE ANIMACIÓN CULTURAL (APORTACIÓN ESTATAL 2018)" u="1"/>
        <s v="RESCATE DE ESPACIOS PUBLICOS 2013" u="1"/>
        <s v="Fondo de Aportación para la Infraestructura Social Municipal ejercicio 2012 (aportación federal)" u="1"/>
        <s v="PRODDER 2016 (APORTACIÓN FEDERAL)" u="1"/>
        <s v="PRODDER 2017 (Aportación Federal)" u="1"/>
        <s v="HOMOLOGACIÓN SALARIAL PERSONAL OPERATIVO (APORTACIÓN ESTATAL)" u="1"/>
        <s v="Convenio de Colaboración con el Gobierno del Estado de Jalisco y la Contraloría del Estado de Jalisco (Aportación Estatal 2016)" u="1"/>
        <s v="INFRA 2013" u="1"/>
        <s v="HABITAT 2011(APORTACIÓN ESTATAL)" u="1"/>
        <s v="HABITAT 2013(APORTACIÓN ESTATAL)" u="1"/>
        <s v="Proyecto de Desarrollo Regional 2017 (Aportación Federal)" u="1"/>
      </sharedItems>
    </cacheField>
    <cacheField name="Dependencia" numFmtId="0">
      <sharedItems containsBlank="1"/>
    </cacheField>
    <cacheField name="Nombre programa" numFmtId="0">
      <sharedItems containsBlank="1"/>
    </cacheField>
    <cacheField name="Proyecto" numFmtId="0">
      <sharedItems containsBlank="1"/>
    </cacheField>
    <cacheField name="Centro costos" numFmtId="0">
      <sharedItems containsBlank="1"/>
    </cacheField>
    <cacheField name="Importe Ajustado" numFmtId="0">
      <sharedItems containsString="0" containsBlank="1" containsNumber="1" minValue="0" maxValue="2989889173.6900005"/>
    </cacheField>
    <cacheField name="Presupuestado" numFmtId="0">
      <sharedItems containsString="0" containsBlank="1" containsNumber="1" minValue="0" maxValue="2567681867.999999"/>
    </cacheField>
    <cacheField name="Pre-Comprometido" numFmtId="0">
      <sharedItems containsString="0" containsBlank="1" containsNumber="1" minValue="0" maxValue="538404601.28999996"/>
    </cacheField>
    <cacheField name="Comprometido" numFmtId="0">
      <sharedItems containsString="0" containsBlank="1" containsNumber="1" minValue="0" maxValue="538404601.28999996"/>
    </cacheField>
    <cacheField name="Devengado" numFmtId="0">
      <sharedItems containsString="0" containsBlank="1" containsNumber="1" minValue="0" maxValue="538404601.28999996"/>
    </cacheField>
    <cacheField name="Ejercido" numFmtId="0">
      <sharedItems containsString="0" containsBlank="1" containsNumber="1" minValue="0" maxValue="538335557.58000004"/>
    </cacheField>
    <cacheField name="Pagado" numFmtId="0">
      <sharedItems containsString="0" containsBlank="1" containsNumber="1" minValue="0" maxValue="538319872.21000004"/>
    </cacheField>
    <cacheField name="Saldo" numFmtId="0">
      <sharedItems containsString="0" containsBlank="1" containsNumber="1" minValue="-40375179.799999997" maxValue="162247363.91"/>
    </cacheField>
    <cacheField name="Ampliación" numFmtId="0">
      <sharedItems containsString="0" containsBlank="1" containsNumber="1" minValue="0" maxValue="176000000"/>
    </cacheField>
    <cacheField name="Ampliación por transferencia" numFmtId="0">
      <sharedItems containsString="0" containsBlank="1" containsNumber="1" minValue="0" maxValue="175221640"/>
    </cacheField>
    <cacheField name="Disminución" numFmtId="0">
      <sharedItems containsString="0" containsBlank="1" containsNumber="1" containsInteger="1" minValue="0" maxValue="0"/>
    </cacheField>
    <cacheField name="Disminución por transferencia" numFmtId="0">
      <sharedItems containsString="0" containsBlank="1" containsNumber="1" minValue="0" maxValue="178127012.31999999"/>
    </cacheField>
    <cacheField name="Ajuste por" numFmtId="0">
      <sharedItems containsString="0" containsBlank="1" containsNumber="1" minValue="-178127012.31999999" maxValue="1752216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Likuit" refreshedDate="43801.524818402781" createdVersion="4" refreshedVersion="4" minRefreshableVersion="3" recordCount="1697">
  <cacheSource type="worksheet">
    <worksheetSource ref="F1:W1699" sheet="Base"/>
  </cacheSource>
  <cacheFields count="18">
    <cacheField name="Codigo Proyecto" numFmtId="0">
      <sharedItems containsString="0" containsBlank="1" containsNumber="1" containsInteger="1" minValue="1" maxValue="186" count="187">
        <n v="48"/>
        <n v="145"/>
        <n v="58"/>
        <n v="74"/>
        <n v="140"/>
        <n v="122"/>
        <n v="123"/>
        <n v="124"/>
        <n v="19"/>
        <n v="38"/>
        <n v="63"/>
        <n v="64"/>
        <n v="65"/>
        <n v="66"/>
        <n v="67"/>
        <n v="68"/>
        <n v="71"/>
        <n v="1"/>
        <n v="78"/>
        <n v="79"/>
        <n v="81"/>
        <n v="76"/>
        <n v="77"/>
        <n v="80"/>
        <n v="12"/>
        <n v="41"/>
        <n v="42"/>
        <n v="43"/>
        <n v="44"/>
        <n v="45"/>
        <n v="46"/>
        <n v="128"/>
        <n v="130"/>
        <n v="136"/>
        <n v="30"/>
        <n v="31"/>
        <n v="32"/>
        <n v="33"/>
        <n v="35"/>
        <n v="36"/>
        <n v="37"/>
        <n v="141"/>
        <n v="22"/>
        <n v="23"/>
        <n v="24"/>
        <n v="25"/>
        <n v="21"/>
        <n v="26"/>
        <n v="27"/>
        <n v="40"/>
        <n v="29"/>
        <n v="4"/>
        <n v="5"/>
        <n v="6"/>
        <n v="16"/>
        <n v="75"/>
        <n v="84"/>
        <n v="88"/>
        <n v="89"/>
        <n v="51"/>
        <n v="98"/>
        <n v="53"/>
        <n v="95"/>
        <n v="97"/>
        <n v="138"/>
        <n v="143"/>
        <n v="85"/>
        <n v="91"/>
        <n v="92"/>
        <n v="94"/>
        <n v="90"/>
        <n v="113"/>
        <n v="116"/>
        <n v="15"/>
        <n v="93"/>
        <n v="115"/>
        <n v="117"/>
        <n v="118"/>
        <n v="49"/>
        <n v="50"/>
        <n v="131"/>
        <n v="132"/>
        <n v="133"/>
        <n v="82"/>
        <n v="83"/>
        <n v="17"/>
        <n v="56"/>
        <n v="60"/>
        <n v="108"/>
        <n v="2"/>
        <n v="3"/>
        <n v="61"/>
        <n v="13"/>
        <n v="14"/>
        <n v="18"/>
        <n v="20"/>
        <n v="47"/>
        <n v="52"/>
        <n v="55"/>
        <n v="57"/>
        <n v="59"/>
        <n v="70"/>
        <n v="86"/>
        <n v="99"/>
        <n v="100"/>
        <n v="103"/>
        <n v="104"/>
        <n v="112"/>
        <n v="119"/>
        <n v="135"/>
        <n v="125"/>
        <n v="72"/>
        <n v="73"/>
        <n v="111"/>
        <n v="7"/>
        <n v="8"/>
        <n v="9"/>
        <n v="10"/>
        <n v="11"/>
        <n v="139"/>
        <n v="144"/>
        <n v="114"/>
        <n v="54"/>
        <n v="105"/>
        <n v="107"/>
        <n v="109"/>
        <n v="62"/>
        <n v="87"/>
        <n v="137"/>
        <n v="28"/>
        <n v="142"/>
        <n v="39"/>
        <n v="106"/>
        <n v="120"/>
        <n v="129"/>
        <n v="127"/>
        <n v="126"/>
        <n v="110"/>
        <n v="101"/>
        <n v="69"/>
        <n v="102"/>
        <n v="96"/>
        <n v="34"/>
        <n v="121"/>
        <n v="134"/>
        <m/>
        <n v="170" u="1"/>
        <n v="169" u="1"/>
        <n v="168" u="1"/>
        <n v="167" u="1"/>
        <n v="166" u="1"/>
        <n v="165" u="1"/>
        <n v="164" u="1"/>
        <n v="163" u="1"/>
        <n v="162" u="1"/>
        <n v="161" u="1"/>
        <n v="160" u="1"/>
        <n v="186" u="1"/>
        <n v="159" u="1"/>
        <n v="185" u="1"/>
        <n v="158" u="1"/>
        <n v="184" u="1"/>
        <n v="157" u="1"/>
        <n v="183" u="1"/>
        <n v="156" u="1"/>
        <n v="182" u="1"/>
        <n v="155" u="1"/>
        <n v="181" u="1"/>
        <n v="154" u="1"/>
        <n v="180" u="1"/>
        <n v="153" u="1"/>
        <n v="179" u="1"/>
        <n v="152" u="1"/>
        <n v="178" u="1"/>
        <n v="151" u="1"/>
        <n v="177" u="1"/>
        <n v="150" u="1"/>
        <n v="176" u="1"/>
        <n v="149" u="1"/>
        <n v="175" u="1"/>
        <n v="148" u="1"/>
        <n v="174" u="1"/>
        <n v="147" u="1"/>
        <n v="173" u="1"/>
        <n v="146" u="1"/>
        <n v="172" u="1"/>
        <n v="171" u="1"/>
      </sharedItems>
    </cacheField>
    <cacheField name="Cod. Unidad Ejectura" numFmtId="0">
      <sharedItems containsBlank="1"/>
    </cacheField>
    <cacheField name="Partida" numFmtId="0">
      <sharedItems containsString="0" containsBlank="1" containsNumber="1" containsInteger="1" minValue="1111" maxValue="9211" count="170">
        <n v="3921"/>
        <n v="1541"/>
        <n v="3711"/>
        <n v="3751"/>
        <n v="1711"/>
        <n v="2111"/>
        <n v="2121"/>
        <n v="2711"/>
        <n v="2821"/>
        <n v="2831"/>
        <n v="3341"/>
        <n v="3361"/>
        <n v="3391"/>
        <n v="3611"/>
        <n v="4421"/>
        <n v="5411"/>
        <n v="2461"/>
        <n v="2491"/>
        <n v="2721"/>
        <n v="3521"/>
        <n v="2521"/>
        <n v="4211"/>
        <n v="4411"/>
        <n v="2131"/>
        <n v="3351"/>
        <n v="2151"/>
        <n v="2211"/>
        <n v="3221"/>
        <n v="3291"/>
        <n v="3511"/>
        <n v="3531"/>
        <n v="3631"/>
        <n v="3651"/>
        <n v="3661"/>
        <n v="3721"/>
        <n v="3821"/>
        <n v="4451"/>
        <n v="5911"/>
        <n v="2911"/>
        <n v="3811"/>
        <n v="2171"/>
        <n v="2181"/>
        <n v="3231"/>
        <n v="5191"/>
        <n v="3251"/>
        <n v="3571"/>
        <n v="3761"/>
        <n v="3791"/>
        <n v="5211"/>
        <n v="5231"/>
        <n v="5671"/>
        <n v="3181"/>
        <n v="5661"/>
        <n v="3922"/>
        <n v="3951"/>
        <n v="3311"/>
        <n v="5321"/>
        <n v="3831"/>
        <n v="3111"/>
        <n v="3261"/>
        <n v="3321"/>
        <n v="3381"/>
        <n v="2411"/>
        <n v="2421"/>
        <n v="2431"/>
        <n v="2451"/>
        <n v="2471"/>
        <n v="2531"/>
        <n v="2541"/>
        <n v="2921"/>
        <n v="3121"/>
        <n v="4481"/>
        <n v="5121"/>
        <n v="5311"/>
        <n v="5691"/>
        <n v="2561"/>
        <n v="2591"/>
        <n v="2961"/>
        <n v="5621"/>
        <n v="3591"/>
        <n v="5651"/>
        <n v="3841"/>
        <n v="2231"/>
        <n v="2751"/>
        <n v="3581"/>
        <n v="5291"/>
        <n v="5421"/>
        <n v="5611"/>
        <n v="2441"/>
        <n v="2511"/>
        <n v="3411"/>
        <n v="3421"/>
        <n v="3942"/>
        <n v="3961"/>
        <n v="3962"/>
        <n v="3963"/>
        <n v="5491"/>
        <n v="2221"/>
        <n v="2481"/>
        <n v="2551"/>
        <n v="3541"/>
        <n v="2214"/>
        <n v="2971"/>
        <n v="5511"/>
        <n v="3331"/>
        <n v="6131"/>
        <n v="6121"/>
        <n v="5641"/>
        <n v="2991"/>
        <n v="3141"/>
        <n v="3161"/>
        <n v="5971"/>
        <n v="2611"/>
        <n v="3941"/>
        <n v="2141"/>
        <n v="2161"/>
        <n v="2941"/>
        <n v="2981"/>
        <n v="3151"/>
        <n v="3441"/>
        <n v="3451"/>
        <n v="3481"/>
        <n v="3551"/>
        <n v="3911"/>
        <n v="5111"/>
        <n v="5151"/>
        <n v="2351"/>
        <n v="2391"/>
        <n v="2361"/>
        <n v="4431"/>
        <n v="4331"/>
        <n v="9211"/>
        <n v="4311"/>
        <n v="5131"/>
        <n v="3371"/>
        <n v="4461"/>
        <n v="6151"/>
        <n v="6321"/>
        <n v="9111"/>
        <n v="3471"/>
        <n v="5781"/>
        <n v="6191"/>
        <n v="1111"/>
        <n v="1131"/>
        <n v="1221"/>
        <n v="1231"/>
        <n v="1321"/>
        <n v="1322"/>
        <n v="1331"/>
        <n v="1341"/>
        <n v="1411"/>
        <n v="1421"/>
        <n v="1431"/>
        <n v="1432"/>
        <n v="1441"/>
        <n v="1521"/>
        <n v="1591"/>
        <n v="1611"/>
        <n v="4251"/>
        <m/>
        <n v="2321" u="1"/>
        <n v="3491" u="1"/>
        <n v="3271" u="1"/>
        <n v="3191" u="1"/>
        <n v="5662" u="1"/>
        <n v="1718" u="1"/>
        <n v="5811" u="1"/>
        <n v="2741" u="1"/>
        <n v="3981" u="1"/>
        <n v="2951" u="1"/>
      </sharedItems>
    </cacheField>
    <cacheField name="Descripción" numFmtId="0">
      <sharedItems containsBlank="1"/>
    </cacheField>
    <cacheField name="Codigo Destino" numFmtId="0">
      <sharedItems containsString="0" containsBlank="1" containsNumber="1" containsInteger="1" minValue="0" maxValue="14"/>
    </cacheField>
    <cacheField name="Concepto Destino" numFmtId="0">
      <sharedItems containsBlank="1"/>
    </cacheField>
    <cacheField name="Capitulo codigo" numFmtId="0">
      <sharedItems containsString="0" containsBlank="1" containsNumber="1" containsInteger="1" minValue="1000" maxValue="9000"/>
    </cacheField>
    <cacheField name="Origen (FF)" numFmtId="0">
      <sharedItems containsBlank="1" count="93">
        <s v="PROYECTO DE DESARROLLO REGIONAL (CONVENIO E) APORTACIÓN FEDERAL 2018"/>
        <s v="FORTASEG 2019 (APORTACIÓN MUNICIPAL)"/>
        <s v="SUBSIDIO POLICÍA METROPOLITANA 2019 (APORTACIÓN ESTATAL)"/>
        <s v="FORTASEG 2019 (APORTACIÓN FEDERAL)"/>
        <s v="PARTICIPACIONES FEDERALES 2019"/>
        <s v="FONDO JALISCO DE ANIMACIÓN CULTURAL (APORTACIÓN ESTATAL) 2019"/>
        <s v="FONDO DE FORTALECIMIENTO MUNICIPAL 2019 (FORTAMUN)"/>
        <s v="PARTICIPACIONES ESTATALES 2019"/>
        <s v="PROGRAMA DE FORTALECIMIENTO A LA TRANSVERSALIDAD DE LA PERSPECTIVA DE GENERO 2019 (APORTACIÓN FEDERAL)"/>
        <s v="PARTICIPACIONES FEDERALES 2018"/>
        <s v="FERIA DE EMPRENDIMIENTO Y DEL EMPLEO EN EL MUNICIPIO DE TLAJOMULCO 2019"/>
        <s v="FORTASEG 2018 (APORTACIÓN FEDERAL)"/>
        <s v="PROGRAMAS REGIONALES (APORTACIÓN FEDERAL 2018)"/>
        <s v="RECURSOS FISCALES"/>
        <s v="FONDO COMÚN CONCURSABLE PARA LA INFRAESTRUCTURA (FOCOCI) APORTACIÓN ESTATAL 2018"/>
        <s v="FONDO DE INFRAESTRUCTURA SOCIAL MUNICIPAL 2018 (FISM)"/>
        <s v="FORTALECIMIENTO FINANCIERO PARA INVERSIÓN (CONVENIO C) APORTACIÓN FEDERAL 2018"/>
        <s v="PROYECTOS DE DESARROLLO REGIONAL (CONVENIO D) APORTACIÓN FEDERAL 2018"/>
        <s v="CONSEJO METROPOLITANO (APORTACIÓN ESTATAL 2018)"/>
        <s v="PROYECTOS DE DESARROLLO REGIONAL (CONVENIO C) APORTACIÓN FEDERAL 2018"/>
        <s v="FONDO DE FORTALECIMIENTO MUNICIPAL 2018 (FORTAMUN)"/>
        <s v="PRODDER 2018 (APORTACIÓN FEDERAL)"/>
        <s v="FONDO DE INFRAESTRUCTURA SOCIAL MUNICIPAL 2019 (FISM)"/>
        <s v="FONDO MUNICIPAL EXCLUSIVO PARA LA RECAUDACIÓN DE RECURSOS DESTINADOS PARA LA CREACIÓN O MEJORAMIENTO DE INFRAESTRUCTURA Y EQUIPAMIENTOS URBANOS EN ESPACIOS PÚBLICOS"/>
        <s v="BANOBRAS INFRAESTRUCTURA EL ZAPOTE"/>
        <s v="PARTICIPACIONES FEDERALES"/>
        <s v="FESTIVAL SUCEDE 2019 (APORTACIÓN ESTATAL)"/>
        <m/>
        <s v="MALECON CAJITITLAN" u="1"/>
        <s v="FONDO PYME / OFICINA DE MEJORA REGULATORIA" u="1"/>
        <s v="20% PARA EL SANEAMIENTO DE LAS AGUAS RESIDUALES" u="1"/>
        <s v="FONDO DE INFRAESTRUCTURA SOCIAL MUNICIPAL 2014" u="1"/>
        <s v="FOPADEM 2015" u="1"/>
        <s v="PROYECTO DE DESARROLLO REGIONAL (CONVENIO E) APORTACIÓN FEDERAL 2017" u="1"/>
        <s v="FAIS" u="1"/>
        <s v="FOPEDEM" u="1"/>
        <s v="FONDO DE INFRAESTRUCTURA SOCIAL MUNICIPAL 2017 (FISM)" u="1"/>
        <s v="FONDO PYME" u="1"/>
        <s v="CONACULTA SEP FONDO ROTATORIO" u="1"/>
        <s v="FUERZA ÚNICA (APORTACIÓN ESTATAL 2018)" u="1"/>
        <s v="Consejo Metropolitano (Aportación Estatal) 2017" u="1"/>
        <s v="HABITAT (APORTACIÓN ESTATAL 2017)" u="1"/>
        <s v="PROYECTOS DE DESARROLLO REGIONAL 2014" u="1"/>
        <s v="DONATIVOS" u="1"/>
        <s v="2% O 3% PARA LA INFRAESTRUCTURA BÁSICA EXISTENTE" u="1"/>
        <s v="HUMEDALES (APORTACIÓN ESTATAL 2017)" u="1"/>
        <s v="FONDO DE FORTALECIMIENTO MUNICIPAL 2017 (FORTAMUN)" u="1"/>
        <s v="RECURSOS FISCALES (REMANENTES DEL EJERCICIO FISCAL 2017)" u="1"/>
        <s v="SUBSEMUN 2014" u="1"/>
        <s v="RECURSOS FISCALES (RESERVAS TERRITORIALES)" u="1"/>
        <s v="HABITAT 2017 (APORTACIÓN FEDERAL)" u="1"/>
        <s v="INDEMNIZACIONES DE EMPLEADOS DE SEGURIDAD PÚBLICA" u="1"/>
        <s v="CONVENIO DE COLABORACIÓN CON EL GOBIERNO DEL ESTADO DE JALISCO Y LA CONTRALORÍA DEL ESTADO DE JALISCO (APORTACIÓN ESTATAL 2018)" u="1"/>
        <s v="PROYECTO DE DESARROLLO REGIONAL (APORTACIÓN FEDERAL 2018)" u="1"/>
        <s v="RESCATE DE ESPACIOS PÚBLICOS 2017 (APORTACIÓN FEDERAL)" u="1"/>
        <s v="FORTASEG 2017 (APORTACIÓN FEDERAL)" u="1"/>
        <s v="FONDO DE INSFRAESTRUCTURA SOCIAL MUNICIPAL 2016" u="1"/>
        <s v="LIBRAMIENTO AEROPUERTO" u="1"/>
        <s v="CONACYT BIBLIOTECAS DIGITALES" u="1"/>
        <s v="FONDOS DE PREVISIÓN SOCIAL DE SEGURIDAD PÚBLICA" u="1"/>
        <s v="FOPEDEM 2013" u="1"/>
        <s v="Proyectos de Desarrollo Regional 2016 (Aportación Federal)" u="1"/>
        <s v="HABITAT 2014" u="1"/>
        <s v="Recursos Fiscales (Fondo Exclusivo para el Mejoramiento de Infraestructura y Equipamientos Urbanos en Predios Municipales)" u="1"/>
        <s v="FONDO DE INFRAESTRUCTURA SOCIAL MUNICIPAL 2015" u="1"/>
        <s v="FORTALECIMIENTO FINANCIERO PARA LA INVERSIÓN CONVENIO D (FEDERAL)" u="1"/>
        <s v="RESCATE DE ESPACIOS PÚBLICOS 2017 (APORTACIÓN ESTATAL)" u="1"/>
        <s v="RESCATE DE ESPACIOS PÚBLICOS 2017 (APORTACIÓN MUNICIPAL)" u="1"/>
        <s v="MODERNIZACIÓN DE LOS REGISTROS PÚBLICOS DE LA PROPIEDAD Y CATASTROS 2017 (APORTACIÓN FEDERAL)" u="1"/>
        <s v="PARTICIPACIONES ESTATALES 2018" u="1"/>
        <s v="Recursos Fiscales (FORTASEG-R)" u="1"/>
        <s v="CONADE 2011 (FEDERAL)" u="1"/>
        <s v="EQUIPAMIENTO Y MOBILIARIO PARA NUEVA BIBLIOTECA MUNICIPAL" u="1"/>
        <s v="RECURSOS FISCALES (REMANENTES DE EJERCICIOS ANTERIORES - PUNTO DE ACUERDO 102/2018)" u="1"/>
        <s v="PROYECTO DE DESARROLLO REGIONAL 2013" u="1"/>
        <s v="FORTASEG 2018 (APORTACIÓN MUNICIPAL)" u="1"/>
        <s v="HABITAT 2013" u="1"/>
        <s v="PRESA EL GUAYABO EL MOLINO" u="1"/>
        <s v="INFRA 2010" u="1"/>
        <s v="INSTITUTO NACIONAL DEL EMPRENDEDOR (INADEM) 2016 PY 2 $999,999.00" u="1"/>
        <s v="Fondo Común Concursable Para la Infraestructura 2017 (FOCOCI)" u="1"/>
        <s v="SEDEUR 4 CARRILES PROLONGACIÓN COLON" u="1"/>
        <s v="FONDO JALISCO DE ANIMACIÓN CULTURAL (APORTACIÓN ESTATAL 2018)" u="1"/>
        <s v="RESCATE DE ESPACIOS PUBLICOS 2013" u="1"/>
        <s v="Fondo de Aportación para la Infraestructura Social Municipal ejercicio 2012 (aportación federal)" u="1"/>
        <s v="PRODDER 2016 (APORTACIÓN FEDERAL)" u="1"/>
        <s v="PRODDER 2017 (Aportación Federal)" u="1"/>
        <s v="HOMOLOGACIÓN SALARIAL PERSONAL OPERATIVO (APORTACIÓN ESTATAL)" u="1"/>
        <s v="Convenio de Colaboración con el Gobierno del Estado de Jalisco y la Contraloría del Estado de Jalisco (Aportación Estatal 2016)" u="1"/>
        <s v="INFRA 2013" u="1"/>
        <s v="HABITAT 2011(APORTACIÓN ESTATAL)" u="1"/>
        <s v="HABITAT 2013(APORTACIÓN ESTATAL)" u="1"/>
        <s v="Proyecto de Desarrollo Regional 2017 (Aportación Federal)" u="1"/>
      </sharedItems>
    </cacheField>
    <cacheField name="Dependencia" numFmtId="0">
      <sharedItems containsBlank="1"/>
    </cacheField>
    <cacheField name="Nombre programa" numFmtId="0">
      <sharedItems containsBlank="1"/>
    </cacheField>
    <cacheField name="Proyecto" numFmtId="0">
      <sharedItems containsBlank="1"/>
    </cacheField>
    <cacheField name="Centro costos" numFmtId="0">
      <sharedItems containsBlank="1"/>
    </cacheField>
    <cacheField name="Importe Ajustado" numFmtId="0">
      <sharedItems containsString="0" containsBlank="1" containsNumber="1" minValue="0" maxValue="2989889173.6900005"/>
    </cacheField>
    <cacheField name="Presupuestado" numFmtId="0">
      <sharedItems containsString="0" containsBlank="1" containsNumber="1" minValue="0" maxValue="2567681867.999999"/>
    </cacheField>
    <cacheField name="Pre-Comprometido" numFmtId="0">
      <sharedItems containsString="0" containsBlank="1" containsNumber="1" minValue="0" maxValue="538404601.28999996"/>
    </cacheField>
    <cacheField name="Comprometido" numFmtId="0">
      <sharedItems containsString="0" containsBlank="1" containsNumber="1" minValue="0" maxValue="538404601.28999996"/>
    </cacheField>
    <cacheField name="Devengado" numFmtId="0">
      <sharedItems containsString="0" containsBlank="1" containsNumber="1" minValue="0" maxValue="538404601.28999996"/>
    </cacheField>
    <cacheField name="Ejercido" numFmtId="0">
      <sharedItems containsString="0" containsBlank="1" containsNumber="1" minValue="0" maxValue="538335557.58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Likuit" refreshedDate="43801.701508564816" createdVersion="4" refreshedVersion="4" minRefreshableVersion="3" recordCount="1048">
  <cacheSource type="worksheet">
    <worksheetSource ref="A1:AG1049" sheet="Base"/>
  </cacheSource>
  <cacheFields count="33">
    <cacheField name="Codigo Origen" numFmtId="0">
      <sharedItems containsMixedTypes="1" containsNumber="1" minValue="1.6" maxValue="503"/>
    </cacheField>
    <cacheField name="Codigo Subfuncion" numFmtId="0">
      <sharedItems/>
    </cacheField>
    <cacheField name="Codigo Clasifi. Prog" numFmtId="0">
      <sharedItems/>
    </cacheField>
    <cacheField name="Cod. Dependencia" numFmtId="0">
      <sharedItems/>
    </cacheField>
    <cacheField name="Codigo Programa" numFmtId="0">
      <sharedItems containsSemiMixedTypes="0" containsString="0" containsNumber="1" containsInteger="1" minValue="1" maxValue="8"/>
    </cacheField>
    <cacheField name="Codigo Proyecto" numFmtId="0">
      <sharedItems containsSemiMixedTypes="0" containsString="0" containsNumber="1" containsInteger="1" minValue="1" maxValue="145"/>
    </cacheField>
    <cacheField name="Cod. Unidad Ejectura" numFmtId="0">
      <sharedItems/>
    </cacheField>
    <cacheField name="Partida" numFmtId="0">
      <sharedItems containsSemiMixedTypes="0" containsString="0" containsNumber="1" containsInteger="1" minValue="1111" maxValue="9211" count="159">
        <n v="3921"/>
        <n v="1541"/>
        <n v="3711"/>
        <n v="3751"/>
        <n v="1711"/>
        <n v="2111"/>
        <n v="2121"/>
        <n v="2711"/>
        <n v="2821"/>
        <n v="2831"/>
        <n v="3341"/>
        <n v="3361"/>
        <n v="3391"/>
        <n v="3611"/>
        <n v="4421"/>
        <n v="5411"/>
        <n v="2461"/>
        <n v="2491"/>
        <n v="2721"/>
        <n v="3521"/>
        <n v="2521"/>
        <n v="4211"/>
        <n v="4411"/>
        <n v="2131"/>
        <n v="3351"/>
        <n v="2151"/>
        <n v="2211"/>
        <n v="3221"/>
        <n v="3291"/>
        <n v="3511"/>
        <n v="3531"/>
        <n v="3631"/>
        <n v="3651"/>
        <n v="3661"/>
        <n v="3721"/>
        <n v="3821"/>
        <n v="4451"/>
        <n v="5911"/>
        <n v="2911"/>
        <n v="3811"/>
        <n v="2171"/>
        <n v="2181"/>
        <n v="3231"/>
        <n v="5191"/>
        <n v="3251"/>
        <n v="3571"/>
        <n v="3761"/>
        <n v="3791"/>
        <n v="5211"/>
        <n v="5231"/>
        <n v="5671"/>
        <n v="3181"/>
        <n v="5661"/>
        <n v="3922"/>
        <n v="3951"/>
        <n v="3311"/>
        <n v="5321"/>
        <n v="3831"/>
        <n v="3111"/>
        <n v="3261"/>
        <n v="3321"/>
        <n v="3381"/>
        <n v="2411"/>
        <n v="2421"/>
        <n v="2431"/>
        <n v="2451"/>
        <n v="2471"/>
        <n v="2531"/>
        <n v="2541"/>
        <n v="2921"/>
        <n v="3121"/>
        <n v="4481"/>
        <n v="5121"/>
        <n v="5311"/>
        <n v="5691"/>
        <n v="2561"/>
        <n v="2591"/>
        <n v="2961"/>
        <n v="5621"/>
        <n v="3591"/>
        <n v="5651"/>
        <n v="3841"/>
        <n v="2231"/>
        <n v="2751"/>
        <n v="3581"/>
        <n v="5291"/>
        <n v="5421"/>
        <n v="5611"/>
        <n v="2441"/>
        <n v="2511"/>
        <n v="3411"/>
        <n v="3421"/>
        <n v="3942"/>
        <n v="3961"/>
        <n v="3962"/>
        <n v="3963"/>
        <n v="5491"/>
        <n v="2221"/>
        <n v="2481"/>
        <n v="2551"/>
        <n v="3541"/>
        <n v="2214"/>
        <n v="2971"/>
        <n v="5511"/>
        <n v="3331"/>
        <n v="6131"/>
        <n v="6121"/>
        <n v="5641"/>
        <n v="2991"/>
        <n v="3141"/>
        <n v="3161"/>
        <n v="5971"/>
        <n v="2611"/>
        <n v="3941"/>
        <n v="2141"/>
        <n v="2161"/>
        <n v="2941"/>
        <n v="2981"/>
        <n v="3151"/>
        <n v="3441"/>
        <n v="3451"/>
        <n v="3481"/>
        <n v="3551"/>
        <n v="3911"/>
        <n v="5111"/>
        <n v="5151"/>
        <n v="2351"/>
        <n v="2391"/>
        <n v="2361"/>
        <n v="4431"/>
        <n v="4331"/>
        <n v="9211"/>
        <n v="4311"/>
        <n v="5131"/>
        <n v="3371"/>
        <n v="4461"/>
        <n v="6151"/>
        <n v="6321"/>
        <n v="9111"/>
        <n v="3471"/>
        <n v="5781"/>
        <n v="6191"/>
        <n v="1111"/>
        <n v="1131"/>
        <n v="1221"/>
        <n v="1231"/>
        <n v="1321"/>
        <n v="1322"/>
        <n v="1331"/>
        <n v="1341"/>
        <n v="1411"/>
        <n v="1421"/>
        <n v="1431"/>
        <n v="1432"/>
        <n v="1441"/>
        <n v="1521"/>
        <n v="1591"/>
        <n v="1611"/>
        <n v="4251"/>
      </sharedItems>
    </cacheField>
    <cacheField name="Descripción" numFmtId="0">
      <sharedItems count="159">
        <s v="Reintegro de Remanentes de Recursos Federales y Estatales"/>
        <s v="PRESTACIONES CONTRACTUALES"/>
        <s v="PASAJES AÉREOS"/>
        <s v="VIÁTICOS EN EL PAÍS"/>
        <s v="ESTÍMULOS"/>
        <s v="MATERIALES, ÚTILES Y EQUIPOS MENORES DE OFICINA"/>
        <s v="MATERIALES Y ÚTILES DE IMPRESIÓN Y REPRODUCCIÓN"/>
        <s v="VESTUARIO Y UNIFORMES"/>
        <s v="MATRIALES Y SUMINISTROS PARA SEGURIDAD"/>
        <s v="PRENDAS DE PROTECCIÓN PARA SEGURIDAD PÚBLICA Y NACIONAL"/>
        <s v="SERVICIOS DE CAPACITACIÓN"/>
        <s v="SERVICIOS DE APOYO ADMINISTRATIVO, FOTOCOPIADO E IMPRESIÓN"/>
        <s v="SERVICIOS PROFESIONALES, CIENTÍFICOS Y TÉCNICOS INTEGRALES"/>
        <s v="DIFUSIÓN POR RADIO, TELEVISIÓN Y OTROS MEDIOS DE MENSAJES SOBRE PROGRAMAS Y ACTIVIDADES GUBERNAMENTALES"/>
        <s v="BECAS Y OTRAS AYUDAS PARA PROGRAMAS DE CAPACITACIÓN"/>
        <s v="VEHICULOS Y EQUIPO DE TRANSPORTE"/>
        <s v="MATERIAL ELÉCTRICO Y ELECTRÓNICO"/>
        <s v="OTROS MATERIALES Y ARTÍCULOS DE CONSTRUCCIÓN Y REPARACIÓN"/>
        <s v="PRENDAS DE SEGURIDAD Y PROTECCIÓN PERSONAL"/>
        <s v="INSTALACIÓN, REPARACIÓN Y MANTENIMIENTO DE MOBILIARIO Y EQUIPO DE ADMINISTRACIÓN, EDUCACIONAL Y RECREATIVO"/>
        <s v="FERTILIZANTES, PESTICIDAS Y OTROS AGROQUÍMICOS"/>
        <s v="TRANSFERENCIAS OTORGADAS A ENTIDADES PARAESTATALES NO EMPRESARIALES Y NO FINANCIERAS"/>
        <s v="AYUDAS SOCIALES A PERSONAS"/>
        <s v="MATERIAL ESTADÍSTICO Y GEOGRÁFICO"/>
        <s v="SERVICIOS DE INVESTIGACION CIENTIFICA Y DESARROLLO"/>
        <s v="MATERIAL IMPRESO E INFORMACIÓN DIGITAL"/>
        <s v="PRODUCTOS ALIMENTICIOS PARA PERSONAS"/>
        <s v="ARRENDAMIENTO DE EDIFICIOS"/>
        <s v="OTROS ARRENDAMIENTOS"/>
        <s v="CONSERVACIÓN Y MANTENIMIENTO MENOR DE INMUEBLES"/>
        <s v="INSTALACIÓN, REPARACIÓN Y MANTENIMIENTO DE EQUIPO DE CÓMPUTO Y TECNOLOGÍA DE LA INFORMACIÓN"/>
        <s v="SERVICIOS DE CREATIVIDAD, PREPRODUCCIÓN Y PRODUCCIÓN DE PUBLICIDAD, EXCEPTO INTERNET"/>
        <s v="SERVICIOS DE LA INDUSTRIA FÍLMICA, DEL SONIDO Y DEL VIDEO"/>
        <s v="SERVICIO DE CREACIÓN Y DIFUSIÓN DE CONTENIDO EXCLUSIVAMENTE A  TRAVÉS DE INTERNET"/>
        <s v="PASAJES TERRESTRES"/>
        <s v="GASTOS DE ORDEN  SOCIAL Y CULTURAL"/>
        <s v="AYUDAS SOCIALES A INSTITUCIONES SIN FINES DE LUCRO"/>
        <s v="SOFTWARE"/>
        <s v="HERRAMIENTAS MENORES"/>
        <s v="GASTOS DE CEREMONIAL"/>
        <s v="MATERIALES Y ÚTILES DE ENSEÑANZA"/>
        <s v="MATERIALES PARA EL REGISTRO E IDENTIFICACIÓN DE BIENES Y PERSONAS"/>
        <s v="ARRENDAMIENTO DE MOBILIARIO Y EQUIPO DE ADMINISTRACIÓN, EDUCACIONAL Y RECREATIVO"/>
        <s v="OTROS MOBILIARIOS Y EQUIPOS DE ADMINISTRACIÓN"/>
        <s v="ARRENDAMIENTO DE EQUIPO DE TRANSPORTE"/>
        <s v="INSTALACIÓN, REPARACIÓN Y MANTENIMIENTO DE MAQUINARIA, OTROS EQUIPOS Y HERRAMIENTA"/>
        <s v="VIÁTICOS EN EL EXTRANJERO"/>
        <s v="OTROS SERVICIOS DE TRASLADO Y HOSPEDAJE"/>
        <s v="EQUIPOS Y APARATOS AUDIOVISUALES"/>
        <s v="CÁMARAS FOTOGRÁFICAS Y DE VIDEO"/>
        <s v="HERRAMIENTAS Y MÁQUINAS-HERRAMIENTA"/>
        <s v="SERVICIOS POSTALES Y TELEGRÁFICOS"/>
        <s v="EQUIPO DE GENERACIÓN ELÉCTRICA, APARATOS Y ACCESORIOS ELÉCTRICOS"/>
        <s v="IMPUESTOS Y DERECHOS"/>
        <s v="PENAS, MULTAS, ACCESORIOS Y ACTUALIZACIONES"/>
        <s v="SERVICIOS LEGALES, DE CONTABILIDAD, AUDITORÍA Y RELACIONADOS"/>
        <s v="INSTRUMENTAL MÉDICO Y DE LABORATORIO"/>
        <s v="CONGRESOS Y CONVENCIONES"/>
        <s v="ENERGÍA ELÉCTRICA"/>
        <s v="ARRENDAMIENTO DE MAQUINARIA, OTROS EQUIPOS Y HERRAMIENTAS"/>
        <s v="SERVICIOS DE DISEÑO, ARQUITECTURA, INGENIERÍA Y ACTIVIDADES RELACIONADAS"/>
        <s v="SERVICIOS DE VIGILANCIA"/>
        <s v="PRODUCTOS MINERALES NO METÁLICOS"/>
        <s v="CEMENTO Y PRODUCTOS DE CONCRETO"/>
        <s v="CAL, YESO Y PRODUCTOS DE YESO"/>
        <s v="VIDRIO Y PRODUCTOS DE VIDRIO"/>
        <s v="ARTÍCULOS METÁLICOS PARA LA CONSTRUCCIÓN"/>
        <s v="MEDICINAS Y PRODUCTOS FARMACÉUTICOS"/>
        <s v="MATERIALES, ACCESORIOS Y SUMINISTROS MÉDICOS"/>
        <s v="REFACCIONES Y ACCESORIOS MENORES DE EDIFICIOS"/>
        <s v="GAS"/>
        <s v="AYUDAS POR DESASTRES NATURALES Y OTROS SINIESTROS"/>
        <s v="MUEBLES, EXCEPTO DE OFICINA Y ESTANTERÍA"/>
        <s v="EQUIPO MÉDICO Y DE LABORATORIO"/>
        <s v="OTROS EQUIPOS"/>
        <s v="FIBRAS SINTÉTICAS, HULES PLÁSTICOS Y DERIVADOS"/>
        <s v="OTROS PRODUCTOS QUÍMICOS"/>
        <s v="REFACCIONES Y ACCESORIOS MENORES DE EQUIPO DE TRANSPORTE"/>
        <s v="MAQUINARIA Y EQUIPO INDUSTRIAL"/>
        <s v="SERVICIOS DE JARDINERÍA Y FUMIGACIÓN"/>
        <s v="EQUIPO DE COMUNICACIÓN Y TELECOMUNICACIÓN"/>
        <s v="EXPOSICIONES"/>
        <s v="UTENSILIOS PARA EL SERVICIO DE ALIMENTACIÓN"/>
        <s v="BLANCOS Y OTROS PRODUCTOS TEXTILES, EXCEPTO PRENDAS DE VESTIR"/>
        <s v="SERVICIOS DE LIMPIEZA Y MANEJO DE DESECHOS"/>
        <s v="OTRO MOBILIARIO Y EQUIPO EDUCACIONAL Y RECREATIVO"/>
        <s v="CARROCERÍAS Y REMOLQUES"/>
        <s v="MAQUINARIA Y EQUIPO AGROPECUARIO"/>
        <s v="MADERA Y PRODUCTOS DE MADERA"/>
        <s v="PRODUCTOS QUÍMICOS BÁSICOS"/>
        <s v="SERVICIOS FINANCIEROS Y BANCARIOS"/>
        <s v="SERVICIOS DE COBRANZA, INVESTIGACIÓN CREDITICIA Y SIMILAR"/>
        <s v="DIVERSAS DEVOLUCIONES"/>
        <s v="OTROS GASTOS POR RESPONSABILIDADES"/>
        <s v="DIVERSOS GASTOS POR INCIDENTE VIAL"/>
        <s v="RESPONSABILIDAD PATRIMONIAL"/>
        <s v="OTROS EQUIPOS DE TRANSPORTES"/>
        <s v="PRODUCTOS ALIMENTICIOS PARA ANIMALES"/>
        <s v="MATERIALES COMPLEMENTARIOS"/>
        <s v="MATERIALES, ACCESORIOS Y SUMINISTROS DE LABORATORIO"/>
        <s v="INSTALACIÓN, REPARACIÓN Y MANTENIMIENTO DE EQUIPO E INSTRUMENTAL MÉDICO Y DE LABORATORIO"/>
        <s v="PRODUCTOS ALIMENTICIOS PARA PERSONAS OTROS PROGRAMAS INSTITUCIONALES"/>
        <s v="REFACCIONES Y ACCESORIOS MENORES DE EQUIPO DE DEFE"/>
        <s v="EQUIPO DE DEFENSA Y SEGURIDAD"/>
        <s v="SERVICIOS DE CONSULTORÍA ADMINISTRATIVA, PROCESOS, TÉCNICA Y EN TECNOLOGÍAS DE LA INFORMACIÓN"/>
        <s v="CONSTRUCCIÓN DE OBRAS PARA EL ABASTECIMIENTO DE AGUA, PETRÓLEO, GAS, ELECTRICIDAD Y TELECOMUNICACIONES"/>
        <s v="EDIFICACIÓN NO  HABITACIONAL"/>
        <s v="SISTEMAS DE AIRE ACONDICIONADO, CALEFACCIÓN Y DE REFRIGERACIÓN INDUSTRIAL Y COMERCIAL"/>
        <s v="HERRAMIENTAS, REFACCIONES Y ACCESORIOS MENORES"/>
        <s v="TELEFONÍA TRADICIONAL"/>
        <s v="SERVICIOS DE TELECOMUNICACIONES Y SATÉLITES"/>
        <s v="LICENCIAS INFORMÁTICAS E INTELECTUALES"/>
        <s v="COMBUSTIBLES, LUBRICANTES Y ADITIVOS"/>
        <s v="SENTENCIAS Y RESOLUCIONES POR AUTORIDAD COMPETENTE"/>
        <s v="MATERIALES, ÚTILES Y EQUIPOS MENORES DE TECNOLOGÍAS DE LA INFORMACIÓN Y COMUNICACIONES"/>
        <s v="MATERIAL DE LIMPIEZA"/>
        <s v="REFACCIONES Y ACCESORIOS MENORES DE EQUIPO DE CÓMPUTO Y TECNOLOGÍAS DE LA INFORMACIÓN"/>
        <s v="REFACCIONES Y ACCESORIOS MENORES DE MAQUINARIA Y OTROS EQUIPOS"/>
        <s v="TELEFONÍA CELULAR"/>
        <s v="SEGUROS DE RESPONSABILIDAD PATRIMONIAL Y FIANZAS"/>
        <s v="SEGURO DE BIENES PATRIMONIALES"/>
        <s v="COMISIONES POR VENTAS"/>
        <s v="REPARACIÓN Y MANTENIMIENTO DE EQUIPO DE TRANSPORTE"/>
        <s v="SERVICIOS FUNERARIOS Y DE CEMENTERIOS"/>
        <s v="MUEBLES DE OFICINA Y ESTANTERÍA"/>
        <s v="EQUIPO DE CÓMPUTO DE TECNOLOGÍAS DE LA INFORMACIÓN"/>
        <s v="PRODUCTOS QUÍMICOS, FARMACÉUTICOS Y DE LABORATORIO ADQUIRIDOS COMO MATERIA PRIMA"/>
        <s v="OTROS PRODUCTOS ADQUIRIDOS COMO MATERIA PRIMA"/>
        <s v="PRODUCTOS METÁLICOS Y A BASE DE MINERALES NO METÁLICOS ADQUIRIDOS COMO MATERIA PRIMA"/>
        <s v="AYUDAS SOCIALES A INSTITUCIONES DE ENSEÑANZA"/>
        <s v="SUBSIDIOS A LA INVERSIÓN"/>
        <s v="INTERESES DE LA DEUDA INTERNA CON INSTITUCIONES  DE CRÉDITO"/>
        <s v="SUBSIDIOS A LA PRODUCCIÓN"/>
        <s v="BIENES ARTÍSTICOS CULTURALES Y CIENTÍFICOS"/>
        <s v="SERVICIOS DE PROTECCIÓN Y SEGURIDAD"/>
        <s v="AYUDAS SOCIALES A COOPERATIVAS"/>
        <s v="CONSTRUCCIÓN DE VÍAS DE COMUNICACIÓN"/>
        <s v="EJECUCIÓN DE PROYECTOS PRODUCTIVOS NO INCLUIDOS EN CONCEPTOS ANTERIORES DE ESTE CAPÍTULO"/>
        <s v="AMORTIZACIÓN DE LA DEUDA INTERNA CON INSTITUCIONES DE CRÉDITO"/>
        <s v="FLETES Y MANIOBRAS"/>
        <s v="ÁRBOLES Y PLANTAS"/>
        <s v="Trabajo de acabados en edificaciones  y otros trabajos especializados"/>
        <s v="DIETAS"/>
        <s v="SUELDO BASE AL PERSONAL PERMANENTE"/>
        <s v="SUELDOS BASE AL PERSONAL EVENTUAL"/>
        <s v="RETRIBUCIONES POR SERVICIOS DE CARÁCTER SOCIAL"/>
        <s v="PRIMAS VACACIONALES"/>
        <s v="GRATIFICACIÓN DE FIN DE AÑO"/>
        <s v="HORAS EXTRAORDINARIAS"/>
        <s v="COMPENSACIONES"/>
        <s v="CUOTAS AL IMSS POR ENFERMEDADES Y MATERNIDAD (Modalidad 38)"/>
        <s v="CUOTAS PARA LA VIVIENDA (IPEJAL 3%)"/>
        <s v="APORTACIONES AL SISTEMA DE RETIRO SEDAR"/>
        <s v="APORTACIONES AL SISTEMA DE RETIRO DE PENSIONES"/>
        <s v="APORTACIONES PARA SEGUROS"/>
        <s v="INDEMNIZACIONES"/>
        <s v="OTRAS PRESTACIONES SOCIALES Y ECONÓMICAS"/>
        <s v="IMPACTO AL SALARIO EN EL TRANSCURSO DEL AÑO"/>
        <s v="TRANSFERENCIAS A FIDEICOMISOS DE ENTIDADES FEDERATIVAS Y MUNICIPIOS"/>
      </sharedItems>
    </cacheField>
    <cacheField name="Codigo Destino" numFmtId="0">
      <sharedItems containsSemiMixedTypes="0" containsString="0" containsNumber="1" containsInteger="1" minValue="0" maxValue="14"/>
    </cacheField>
    <cacheField name="Concepto Destino" numFmtId="0">
      <sharedItems/>
    </cacheField>
    <cacheField name="Capitulo codigo" numFmtId="0">
      <sharedItems containsSemiMixedTypes="0" containsString="0" containsNumber="1" containsInteger="1" minValue="1000" maxValue="9000" count="7">
        <n v="3000"/>
        <n v="1000"/>
        <n v="2000"/>
        <n v="4000"/>
        <n v="5000"/>
        <n v="6000"/>
        <n v="9000"/>
      </sharedItems>
    </cacheField>
    <cacheField name="Origen (FF)" numFmtId="0">
      <sharedItems/>
    </cacheField>
    <cacheField name="Dependencia" numFmtId="0">
      <sharedItems count="18">
        <s v="TESORERÍA"/>
        <s v="COMISARÍA DE LA POLICÍA PREVENTIVA MUNICIPAL"/>
        <s v="OFICIALÍA MAYOR"/>
        <s v="COORDINACIÓN GENERAL DE PARTICIPACIÓN CIUDADANA Y CONSTRUCCIÓN DE COMUNIDAD"/>
        <s v="INSTITUTO MUNICIPAL DE LA MUJER"/>
        <s v="SECRETARÍA GENERAL DEL AYUNTAMIENTO"/>
        <s v="PRESIDENCIA MUNICIPAL"/>
        <s v="SINDICATURA"/>
        <s v="INSTITUTO MUNICIPAL PARA EL MEJORAMIENTO DEL HABITAT"/>
        <s v="COORDINACIÓN GENERAL DE SERVICIOS MUNICIPALES"/>
        <s v="COORDINACIÓN GENERAL DE GESTIÓN INTEGRAL DE LA CIUDAD"/>
        <s v="COORDINACIÓN GENERAL DE DESARROLLO ECONÓMICO Y COMBATE A LA DESIGUALDAD"/>
        <s v="CENTRO DE ESTIMULACIÓN PARA PERSONAS CON DISCAPACIDAD INTELECTUAL (CENDI)"/>
        <s v="CONTRALORÍA"/>
        <s v="CONSEJO MUNICIPAL DEL DEPORTE DE TLAJOMULCO"/>
        <s v="INSTITUTO DE ALTERNATIVAS PARA LOS JÓVENES (INDAJO)"/>
        <s v="INSTITUTO DE CULTURA"/>
        <s v="SISTEMA INTEGRAL PARA EL DESARROLLO DE LA FAMILIA (DIF)"/>
      </sharedItems>
    </cacheField>
    <cacheField name="Nombre programa" numFmtId="0">
      <sharedItems/>
    </cacheField>
    <cacheField name="Proyecto" numFmtId="0">
      <sharedItems/>
    </cacheField>
    <cacheField name="Centro costos" numFmtId="0">
      <sharedItems count="64">
        <s v="DESPACHO DE TESORERÍA"/>
        <s v="DIRECCIÓN DE PLANEACIÓN Y EVALUACIÓN"/>
        <s v="DIRECCIÓN GENERAL DE ADMINISTRACIÓN"/>
        <s v="DIRECCIÓN GENERAL DE PARTICIPACIÓN CIUDA"/>
        <s v="DESPACHO DE LA COORDINACIÓN GENERAL DE P"/>
        <s v="INSTITUTO MUNICIPAL DE LA MUJER TLAJOMUL"/>
        <s v="DIRECCIÓN GENERAL DE ENLACE DE LA ZONA V"/>
        <s v="PROCURADURÍA SOCIAL"/>
        <s v="DIRECCIÓN DE AGENCIAS Y DELEGACIONES"/>
        <s v="SECRETARÍA PARTICULAR DE PRESIDENCIA"/>
        <s v="DIRECCIÓN GENERAL DE PROGRAMAS SOCIALES"/>
        <s v="DIRECCIÓN GENERAL DE CENSOS Y ESTADÍSTIC"/>
        <s v="DESPACHO DE LA SINDICATURA MUNICIPAL"/>
        <s v="DIRECCIÓN GENERAL DE INSPECCIÓN Y VIGILA"/>
        <s v="DIRECCIÓN GENERAL JURÍDICA"/>
        <s v="FISCALÍA AMBIENTAL DE TLAJOMULCO"/>
        <s v="DIRECCIÓN GENERAL DE AGUA POTABLE Y SANE"/>
        <s v="DIRECCIÓN GENERAL DE LABORATORIO URBANO"/>
        <s v="DESPACHO DE LA JEFATURA DE GABINETE"/>
        <s v="DIRECCIÓN GENERAL DE PROTECCIÓN CIVIL Y"/>
        <s v="DESPACHO DE LA OFICIALÍA MAYOR DE ADMINI"/>
        <s v="DIRECCIÓN GENERAL DE CULTURA DE PAZ Y DE"/>
        <s v="DIRECCIÓN GENERAL DE PROTECCIÓN CIUDADAN"/>
        <s v="DIRECCIÓN DE TRANSPARENCIA"/>
        <s v="DIRECCIÓN GENERAL DE LA COORDINACIÓN DE"/>
        <s v="DIRECCIÓN GENERAL DE RELACIONES PÚBLICAS"/>
        <s v="DIRECCIÓN DE ACUERDOS Y SEGUIMIENTO"/>
        <s v="DIRECCIÓN DE CEMENTERIOS"/>
        <s v="DIRECCIÓN GENERAL DE MANTENIMIENTO URBAN"/>
        <s v="DIRECCIÓN GENERAL DE INGRESOS"/>
        <s v="DIRECCIÓN DE DESPLIEGUE OPERATIVO"/>
        <s v="DIRECCIÓN DE RASTRO MUNICIPAL"/>
        <s v="DIRECCIÓN GENERAL DE SERVICIOS MÉDICOS M"/>
        <s v="UNIDAD DE ACOPIO Y SALUD ANIMAL MUNICIPA"/>
        <s v="DESPACHO DE LA DIRECCIÓN GENERAL DE OBRA"/>
        <s v="DIRECCIÓN DE LICITACIÓN Y NORMATIVIDAD"/>
        <s v="DIRECCIÓN GENERAL DE PROTECCIÓN Y SUSTEN"/>
        <s v="DIRECCIÓN DE PROCESOS DE ADMINISTRACIÓN"/>
        <s v="DIRECCIÓN GENERAL LA VIVIENDA"/>
        <s v="DIRECCIÓN DE ALUMBRADO PÚBLICO"/>
        <s v="DIRECCIÓN DE DICTAMINACIÓN Y GESTIÓN GUB"/>
        <s v="DIRECCIÓN DE RECURSOS HUMANOS"/>
        <s v="DIRECCIÓN GENERAL DE TURISMO Y PROMOCIÓN"/>
        <s v="DIRECCIÓN GENERAL DE INNOVACIÓN GUBERNAM"/>
        <s v="DESPACHO DE LA SECRETARÍA GENERAL"/>
        <s v="DIRECCIÓN DE REGISTRO CIVIL"/>
        <s v="DIRECCIÓN DE PATRIMONIO MUNICIPAL"/>
        <s v="DIRECCIÓN DE RECURSOS MATERIALES"/>
        <s v="DIRECCIÓN GENERAL DE MANTENIMIENTO DE ES"/>
        <s v="DESPACHO COORDINACION GENERAL DE DESARRO"/>
        <s v="DIRECCIÓN GENERAL DE DESARROLLO RURAL"/>
        <s v="DESPACHO DE LA COORDINACIÓN GENERAL DE G"/>
        <s v="DIRECCIÓN DE PLANEACIÓN TERRITORIAL Y UR"/>
        <s v="CENTRO DE ESTIMULACIÓN PARA PERSONAS CON"/>
        <s v="DESPACHO DE LA CONTRALORÍA"/>
        <s v="DIRECCIÓN DE COMUNICACIÓN SOCIAL"/>
        <s v="DIRECCIÓN DE ASEO PÚBLICO"/>
        <s v="DIRECCIÓN GENERAL DE POLÍTICA SOCIAL"/>
        <s v="DIRECCIÓN DE MOVILIDAD"/>
        <s v="COMUDE TLAJOMULCO"/>
        <s v="INSTITUTO DE ALTERNATIVAS PARA LOS JÓVEN"/>
        <s v="INSTITUTO DE CULTURA"/>
        <s v="DIRECCIÓN GENERAL DE COMPETITIVIDAD ECON"/>
        <s v="SISTEMA INTEGRAL PARA EL DESARROLLO DE L"/>
      </sharedItems>
    </cacheField>
    <cacheField name="Importe Ajustado" numFmtId="4">
      <sharedItems containsSemiMixedTypes="0" containsString="0" containsNumber="1" minValue="0" maxValue="602572786.21000004"/>
    </cacheField>
    <cacheField name="Presupuestado" numFmtId="4">
      <sharedItems containsSemiMixedTypes="0" containsString="0" containsNumber="1" minValue="0" maxValue="638572786.21000004"/>
    </cacheField>
    <cacheField name="Pre-Comprometido" numFmtId="4">
      <sharedItems containsSemiMixedTypes="0" containsString="0" containsNumber="1" minValue="0" maxValue="538404601.28999996"/>
    </cacheField>
    <cacheField name="Comprometido" numFmtId="4">
      <sharedItems containsSemiMixedTypes="0" containsString="0" containsNumber="1" minValue="0" maxValue="538404601.28999996"/>
    </cacheField>
    <cacheField name="Devengado" numFmtId="4">
      <sharedItems containsSemiMixedTypes="0" containsString="0" containsNumber="1" minValue="0" maxValue="538404601.28999996"/>
    </cacheField>
    <cacheField name="Ejercido" numFmtId="4">
      <sharedItems containsSemiMixedTypes="0" containsString="0" containsNumber="1" minValue="0" maxValue="538335557.58000004"/>
    </cacheField>
    <cacheField name="Pagado" numFmtId="4">
      <sharedItems containsSemiMixedTypes="0" containsString="0" containsNumber="1" minValue="0" maxValue="538319872.21000004"/>
    </cacheField>
    <cacheField name="Saldo" numFmtId="4">
      <sharedItems containsSemiMixedTypes="0" containsString="0" containsNumber="1" minValue="-40375179.799999997" maxValue="162247363.91"/>
    </cacheField>
    <cacheField name="Ampliación" numFmtId="4">
      <sharedItems containsSemiMixedTypes="0" containsString="0" containsNumber="1" minValue="0" maxValue="176000000"/>
    </cacheField>
    <cacheField name="Ampliación por transferencia" numFmtId="4">
      <sharedItems containsSemiMixedTypes="0" containsString="0" containsNumber="1" minValue="0" maxValue="175221640"/>
    </cacheField>
    <cacheField name="Disminución" numFmtId="0">
      <sharedItems containsString="0" containsBlank="1" containsNumber="1" containsInteger="1" minValue="0" maxValue="0"/>
    </cacheField>
    <cacheField name="Disminución por transferencia" numFmtId="0">
      <sharedItems containsString="0" containsBlank="1" containsNumber="1" minValue="0" maxValue="178127012.31999999"/>
    </cacheField>
    <cacheField name="Ajuste por" numFmtId="0">
      <sharedItems containsString="0" containsBlank="1" containsNumber="1" minValue="-178127012.31999999" maxValue="175221640"/>
    </cacheField>
    <cacheField name="xxx" numFmtId="0">
      <sharedItems containsString="0" containsBlank="1" containsNumber="1" minValue="-178127012.31999999" maxValue="176000000"/>
    </cacheField>
    <cacheField name="Ampliación2" numFmtId="0">
      <sharedItems containsSemiMixedTypes="0" containsString="0" containsNumber="1" minValue="0" maxValue="18000000"/>
    </cacheField>
    <cacheField name="Segunda Modificación" numFmtId="4">
      <sharedItems containsSemiMixedTypes="0" containsString="0" containsNumber="1" minValue="0" maxValue="602572786.21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Likuit" refreshedDate="43801.716950347225" createdVersion="4" refreshedVersion="4" minRefreshableVersion="3" recordCount="1048">
  <cacheSource type="worksheet">
    <worksheetSource ref="A1:AI1049" sheet="Base"/>
  </cacheSource>
  <cacheFields count="35">
    <cacheField name="Codigo Origen" numFmtId="0">
      <sharedItems containsMixedTypes="1" containsNumber="1" minValue="1.6" maxValue="503"/>
    </cacheField>
    <cacheField name="Codigo Subfuncion" numFmtId="0">
      <sharedItems/>
    </cacheField>
    <cacheField name="Codigo Clasifi. Prog" numFmtId="0">
      <sharedItems/>
    </cacheField>
    <cacheField name="Cod. Dependencia" numFmtId="0">
      <sharedItems/>
    </cacheField>
    <cacheField name="Codigo Programa" numFmtId="0">
      <sharedItems containsSemiMixedTypes="0" containsString="0" containsNumber="1" containsInteger="1" minValue="1" maxValue="8"/>
    </cacheField>
    <cacheField name="Codigo Proyecto" numFmtId="0">
      <sharedItems containsSemiMixedTypes="0" containsString="0" containsNumber="1" containsInteger="1" minValue="1" maxValue="145"/>
    </cacheField>
    <cacheField name="Cod. Unidad Ejectura" numFmtId="0">
      <sharedItems/>
    </cacheField>
    <cacheField name="Partida" numFmtId="0">
      <sharedItems containsSemiMixedTypes="0" containsString="0" containsNumber="1" containsInteger="1" minValue="1111" maxValue="9211" count="159">
        <n v="3921"/>
        <n v="1541"/>
        <n v="3711"/>
        <n v="3751"/>
        <n v="1711"/>
        <n v="2111"/>
        <n v="2121"/>
        <n v="2711"/>
        <n v="2821"/>
        <n v="2831"/>
        <n v="3341"/>
        <n v="3361"/>
        <n v="3391"/>
        <n v="3611"/>
        <n v="4421"/>
        <n v="5411"/>
        <n v="2461"/>
        <n v="2491"/>
        <n v="2721"/>
        <n v="3521"/>
        <n v="2521"/>
        <n v="4211"/>
        <n v="4411"/>
        <n v="2131"/>
        <n v="3351"/>
        <n v="2151"/>
        <n v="2211"/>
        <n v="3221"/>
        <n v="3291"/>
        <n v="3511"/>
        <n v="3531"/>
        <n v="3631"/>
        <n v="3651"/>
        <n v="3661"/>
        <n v="3721"/>
        <n v="3821"/>
        <n v="4451"/>
        <n v="5911"/>
        <n v="2911"/>
        <n v="3811"/>
        <n v="2171"/>
        <n v="2181"/>
        <n v="3231"/>
        <n v="5191"/>
        <n v="3251"/>
        <n v="3571"/>
        <n v="3761"/>
        <n v="3791"/>
        <n v="5211"/>
        <n v="5231"/>
        <n v="5671"/>
        <n v="3181"/>
        <n v="5661"/>
        <n v="3922"/>
        <n v="3951"/>
        <n v="3311"/>
        <n v="5321"/>
        <n v="3831"/>
        <n v="3111"/>
        <n v="3261"/>
        <n v="3321"/>
        <n v="3381"/>
        <n v="2411"/>
        <n v="2421"/>
        <n v="2431"/>
        <n v="2451"/>
        <n v="2471"/>
        <n v="2531"/>
        <n v="2541"/>
        <n v="2921"/>
        <n v="3121"/>
        <n v="4481"/>
        <n v="5121"/>
        <n v="5311"/>
        <n v="5691"/>
        <n v="2561"/>
        <n v="2591"/>
        <n v="2961"/>
        <n v="5621"/>
        <n v="3591"/>
        <n v="5651"/>
        <n v="3841"/>
        <n v="2231"/>
        <n v="2751"/>
        <n v="3581"/>
        <n v="5291"/>
        <n v="5421"/>
        <n v="5611"/>
        <n v="2441"/>
        <n v="2511"/>
        <n v="3411"/>
        <n v="3421"/>
        <n v="3942"/>
        <n v="3961"/>
        <n v="3962"/>
        <n v="3963"/>
        <n v="5491"/>
        <n v="2221"/>
        <n v="2481"/>
        <n v="2551"/>
        <n v="3541"/>
        <n v="2214"/>
        <n v="2971"/>
        <n v="5511"/>
        <n v="3331"/>
        <n v="6131"/>
        <n v="6121"/>
        <n v="5641"/>
        <n v="2991"/>
        <n v="3141"/>
        <n v="3161"/>
        <n v="5971"/>
        <n v="2611"/>
        <n v="3941"/>
        <n v="2141"/>
        <n v="2161"/>
        <n v="2941"/>
        <n v="2981"/>
        <n v="3151"/>
        <n v="3441"/>
        <n v="3451"/>
        <n v="3481"/>
        <n v="3551"/>
        <n v="3911"/>
        <n v="5111"/>
        <n v="5151"/>
        <n v="2351"/>
        <n v="2391"/>
        <n v="2361"/>
        <n v="4431"/>
        <n v="4331"/>
        <n v="9211"/>
        <n v="4311"/>
        <n v="5131"/>
        <n v="3371"/>
        <n v="4461"/>
        <n v="6151"/>
        <n v="6321"/>
        <n v="9111"/>
        <n v="3471"/>
        <n v="5781"/>
        <n v="6191"/>
        <n v="1111"/>
        <n v="1131"/>
        <n v="1221"/>
        <n v="1231"/>
        <n v="1321"/>
        <n v="1322"/>
        <n v="1331"/>
        <n v="1341"/>
        <n v="1411"/>
        <n v="1421"/>
        <n v="1431"/>
        <n v="1432"/>
        <n v="1441"/>
        <n v="1521"/>
        <n v="1591"/>
        <n v="1611"/>
        <n v="4251"/>
      </sharedItems>
    </cacheField>
    <cacheField name="Descripción" numFmtId="0">
      <sharedItems count="159">
        <s v="Reintegro de Remanentes de Recursos Federales y Estatales"/>
        <s v="PRESTACIONES CONTRACTUALES"/>
        <s v="PASAJES AÉREOS"/>
        <s v="VIÁTICOS EN EL PAÍS"/>
        <s v="ESTÍMULOS"/>
        <s v="MATERIALES, ÚTILES Y EQUIPOS MENORES DE OFICINA"/>
        <s v="MATERIALES Y ÚTILES DE IMPRESIÓN Y REPRODUCCIÓN"/>
        <s v="VESTUARIO Y UNIFORMES"/>
        <s v="MATRIALES Y SUMINISTROS PARA SEGURIDAD"/>
        <s v="PRENDAS DE PROTECCIÓN PARA SEGURIDAD PÚBLICA Y NACIONAL"/>
        <s v="SERVICIOS DE CAPACITACIÓN"/>
        <s v="SERVICIOS DE APOYO ADMINISTRATIVO, FOTOCOPIADO E IMPRESIÓN"/>
        <s v="SERVICIOS PROFESIONALES, CIENTÍFICOS Y TÉCNICOS INTEGRALES"/>
        <s v="DIFUSIÓN POR RADIO, TELEVISIÓN Y OTROS MEDIOS DE MENSAJES SOBRE PROGRAMAS Y ACTIVIDADES GUBERNAMENTALES"/>
        <s v="BECAS Y OTRAS AYUDAS PARA PROGRAMAS DE CAPACITACIÓN"/>
        <s v="VEHICULOS Y EQUIPO DE TRANSPORTE"/>
        <s v="MATERIAL ELÉCTRICO Y ELECTRÓNICO"/>
        <s v="OTROS MATERIALES Y ARTÍCULOS DE CONSTRUCCIÓN Y REPARACIÓN"/>
        <s v="PRENDAS DE SEGURIDAD Y PROTECCIÓN PERSONAL"/>
        <s v="INSTALACIÓN, REPARACIÓN Y MANTENIMIENTO DE MOBILIARIO Y EQUIPO DE ADMINISTRACIÓN, EDUCACIONAL Y RECREATIVO"/>
        <s v="FERTILIZANTES, PESTICIDAS Y OTROS AGROQUÍMICOS"/>
        <s v="TRANSFERENCIAS OTORGADAS A ENTIDADES PARAESTATALES NO EMPRESARIALES Y NO FINANCIERAS"/>
        <s v="AYUDAS SOCIALES A PERSONAS"/>
        <s v="MATERIAL ESTADÍSTICO Y GEOGRÁFICO"/>
        <s v="SERVICIOS DE INVESTIGACION CIENTIFICA Y DESARROLLO"/>
        <s v="MATERIAL IMPRESO E INFORMACIÓN DIGITAL"/>
        <s v="PRODUCTOS ALIMENTICIOS PARA PERSONAS"/>
        <s v="ARRENDAMIENTO DE EDIFICIOS"/>
        <s v="OTROS ARRENDAMIENTOS"/>
        <s v="CONSERVACIÓN Y MANTENIMIENTO MENOR DE INMUEBLES"/>
        <s v="INSTALACIÓN, REPARACIÓN Y MANTENIMIENTO DE EQUIPO DE CÓMPUTO Y TECNOLOGÍA DE LA INFORMACIÓN"/>
        <s v="SERVICIOS DE CREATIVIDAD, PREPRODUCCIÓN Y PRODUCCIÓN DE PUBLICIDAD, EXCEPTO INTERNET"/>
        <s v="SERVICIOS DE LA INDUSTRIA FÍLMICA, DEL SONIDO Y DEL VIDEO"/>
        <s v="SERVICIO DE CREACIÓN Y DIFUSIÓN DE CONTENIDO EXCLUSIVAMENTE A  TRAVÉS DE INTERNET"/>
        <s v="PASAJES TERRESTRES"/>
        <s v="GASTOS DE ORDEN  SOCIAL Y CULTURAL"/>
        <s v="AYUDAS SOCIALES A INSTITUCIONES SIN FINES DE LUCRO"/>
        <s v="SOFTWARE"/>
        <s v="HERRAMIENTAS MENORES"/>
        <s v="GASTOS DE CEREMONIAL"/>
        <s v="MATERIALES Y ÚTILES DE ENSEÑANZA"/>
        <s v="MATERIALES PARA EL REGISTRO E IDENTIFICACIÓN DE BIENES Y PERSONAS"/>
        <s v="ARRENDAMIENTO DE MOBILIARIO Y EQUIPO DE ADMINISTRACIÓN, EDUCACIONAL Y RECREATIVO"/>
        <s v="OTROS MOBILIARIOS Y EQUIPOS DE ADMINISTRACIÓN"/>
        <s v="ARRENDAMIENTO DE EQUIPO DE TRANSPORTE"/>
        <s v="INSTALACIÓN, REPARACIÓN Y MANTENIMIENTO DE MAQUINARIA, OTROS EQUIPOS Y HERRAMIENTA"/>
        <s v="VIÁTICOS EN EL EXTRANJERO"/>
        <s v="OTROS SERVICIOS DE TRASLADO Y HOSPEDAJE"/>
        <s v="EQUIPOS Y APARATOS AUDIOVISUALES"/>
        <s v="CÁMARAS FOTOGRÁFICAS Y DE VIDEO"/>
        <s v="HERRAMIENTAS Y MÁQUINAS-HERRAMIENTA"/>
        <s v="SERVICIOS POSTALES Y TELEGRÁFICOS"/>
        <s v="EQUIPO DE GENERACIÓN ELÉCTRICA, APARATOS Y ACCESORIOS ELÉCTRICOS"/>
        <s v="IMPUESTOS Y DERECHOS"/>
        <s v="PENAS, MULTAS, ACCESORIOS Y ACTUALIZACIONES"/>
        <s v="SERVICIOS LEGALES, DE CONTABILIDAD, AUDITORÍA Y RELACIONADOS"/>
        <s v="INSTRUMENTAL MÉDICO Y DE LABORATORIO"/>
        <s v="CONGRESOS Y CONVENCIONES"/>
        <s v="ENERGÍA ELÉCTRICA"/>
        <s v="ARRENDAMIENTO DE MAQUINARIA, OTROS EQUIPOS Y HERRAMIENTAS"/>
        <s v="SERVICIOS DE DISEÑO, ARQUITECTURA, INGENIERÍA Y ACTIVIDADES RELACIONADAS"/>
        <s v="SERVICIOS DE VIGILANCIA"/>
        <s v="PRODUCTOS MINERALES NO METÁLICOS"/>
        <s v="CEMENTO Y PRODUCTOS DE CONCRETO"/>
        <s v="CAL, YESO Y PRODUCTOS DE YESO"/>
        <s v="VIDRIO Y PRODUCTOS DE VIDRIO"/>
        <s v="ARTÍCULOS METÁLICOS PARA LA CONSTRUCCIÓN"/>
        <s v="MEDICINAS Y PRODUCTOS FARMACÉUTICOS"/>
        <s v="MATERIALES, ACCESORIOS Y SUMINISTROS MÉDICOS"/>
        <s v="REFACCIONES Y ACCESORIOS MENORES DE EDIFICIOS"/>
        <s v="GAS"/>
        <s v="AYUDAS POR DESASTRES NATURALES Y OTROS SINIESTROS"/>
        <s v="MUEBLES, EXCEPTO DE OFICINA Y ESTANTERÍA"/>
        <s v="EQUIPO MÉDICO Y DE LABORATORIO"/>
        <s v="OTROS EQUIPOS"/>
        <s v="FIBRAS SINTÉTICAS, HULES PLÁSTICOS Y DERIVADOS"/>
        <s v="OTROS PRODUCTOS QUÍMICOS"/>
        <s v="REFACCIONES Y ACCESORIOS MENORES DE EQUIPO DE TRANSPORTE"/>
        <s v="MAQUINARIA Y EQUIPO INDUSTRIAL"/>
        <s v="SERVICIOS DE JARDINERÍA Y FUMIGACIÓN"/>
        <s v="EQUIPO DE COMUNICACIÓN Y TELECOMUNICACIÓN"/>
        <s v="EXPOSICIONES"/>
        <s v="UTENSILIOS PARA EL SERVICIO DE ALIMENTACIÓN"/>
        <s v="BLANCOS Y OTROS PRODUCTOS TEXTILES, EXCEPTO PRENDAS DE VESTIR"/>
        <s v="SERVICIOS DE LIMPIEZA Y MANEJO DE DESECHOS"/>
        <s v="OTRO MOBILIARIO Y EQUIPO EDUCACIONAL Y RECREATIVO"/>
        <s v="CARROCERÍAS Y REMOLQUES"/>
        <s v="MAQUINARIA Y EQUIPO AGROPECUARIO"/>
        <s v="MADERA Y PRODUCTOS DE MADERA"/>
        <s v="PRODUCTOS QUÍMICOS BÁSICOS"/>
        <s v="SERVICIOS FINANCIEROS Y BANCARIOS"/>
        <s v="SERVICIOS DE COBRANZA, INVESTIGACIÓN CREDITICIA Y SIMILAR"/>
        <s v="DIVERSAS DEVOLUCIONES"/>
        <s v="OTROS GASTOS POR RESPONSABILIDADES"/>
        <s v="DIVERSOS GASTOS POR INCIDENTE VIAL"/>
        <s v="RESPONSABILIDAD PATRIMONIAL"/>
        <s v="OTROS EQUIPOS DE TRANSPORTES"/>
        <s v="PRODUCTOS ALIMENTICIOS PARA ANIMALES"/>
        <s v="MATERIALES COMPLEMENTARIOS"/>
        <s v="MATERIALES, ACCESORIOS Y SUMINISTROS DE LABORATORIO"/>
        <s v="INSTALACIÓN, REPARACIÓN Y MANTENIMIENTO DE EQUIPO E INSTRUMENTAL MÉDICO Y DE LABORATORIO"/>
        <s v="PRODUCTOS ALIMENTICIOS PARA PERSONAS OTROS PROGRAMAS INSTITUCIONALES"/>
        <s v="REFACCIONES Y ACCESORIOS MENORES DE EQUIPO DE DEFE"/>
        <s v="EQUIPO DE DEFENSA Y SEGURIDAD"/>
        <s v="SERVICIOS DE CONSULTORÍA ADMINISTRATIVA, PROCESOS, TÉCNICA Y EN TECNOLOGÍAS DE LA INFORMACIÓN"/>
        <s v="CONSTRUCCIÓN DE OBRAS PARA EL ABASTECIMIENTO DE AGUA, PETRÓLEO, GAS, ELECTRICIDAD Y TELECOMUNICACIONES"/>
        <s v="EDIFICACIÓN NO  HABITACIONAL"/>
        <s v="SISTEMAS DE AIRE ACONDICIONADO, CALEFACCIÓN Y DE REFRIGERACIÓN INDUSTRIAL Y COMERCIAL"/>
        <s v="HERRAMIENTAS, REFACCIONES Y ACCESORIOS MENORES"/>
        <s v="TELEFONÍA TRADICIONAL"/>
        <s v="SERVICIOS DE TELECOMUNICACIONES Y SATÉLITES"/>
        <s v="LICENCIAS INFORMÁTICAS E INTELECTUALES"/>
        <s v="COMBUSTIBLES, LUBRICANTES Y ADITIVOS"/>
        <s v="SENTENCIAS Y RESOLUCIONES POR AUTORIDAD COMPETENTE"/>
        <s v="MATERIALES, ÚTILES Y EQUIPOS MENORES DE TECNOLOGÍAS DE LA INFORMACIÓN Y COMUNICACIONES"/>
        <s v="MATERIAL DE LIMPIEZA"/>
        <s v="REFACCIONES Y ACCESORIOS MENORES DE EQUIPO DE CÓMPUTO Y TECNOLOGÍAS DE LA INFORMACIÓN"/>
        <s v="REFACCIONES Y ACCESORIOS MENORES DE MAQUINARIA Y OTROS EQUIPOS"/>
        <s v="TELEFONÍA CELULAR"/>
        <s v="SEGUROS DE RESPONSABILIDAD PATRIMONIAL Y FIANZAS"/>
        <s v="SEGURO DE BIENES PATRIMONIALES"/>
        <s v="COMISIONES POR VENTAS"/>
        <s v="REPARACIÓN Y MANTENIMIENTO DE EQUIPO DE TRANSPORTE"/>
        <s v="SERVICIOS FUNERARIOS Y DE CEMENTERIOS"/>
        <s v="MUEBLES DE OFICINA Y ESTANTERÍA"/>
        <s v="EQUIPO DE CÓMPUTO DE TECNOLOGÍAS DE LA INFORMACIÓN"/>
        <s v="PRODUCTOS QUÍMICOS, FARMACÉUTICOS Y DE LABORATORIO ADQUIRIDOS COMO MATERIA PRIMA"/>
        <s v="OTROS PRODUCTOS ADQUIRIDOS COMO MATERIA PRIMA"/>
        <s v="PRODUCTOS METÁLICOS Y A BASE DE MINERALES NO METÁLICOS ADQUIRIDOS COMO MATERIA PRIMA"/>
        <s v="AYUDAS SOCIALES A INSTITUCIONES DE ENSEÑANZA"/>
        <s v="SUBSIDIOS A LA INVERSIÓN"/>
        <s v="INTERESES DE LA DEUDA INTERNA CON INSTITUCIONES  DE CRÉDITO"/>
        <s v="SUBSIDIOS A LA PRODUCCIÓN"/>
        <s v="BIENES ARTÍSTICOS CULTURALES Y CIENTÍFICOS"/>
        <s v="SERVICIOS DE PROTECCIÓN Y SEGURIDAD"/>
        <s v="AYUDAS SOCIALES A COOPERATIVAS"/>
        <s v="CONSTRUCCIÓN DE VÍAS DE COMUNICACIÓN"/>
        <s v="EJECUCIÓN DE PROYECTOS PRODUCTIVOS NO INCLUIDOS EN CONCEPTOS ANTERIORES DE ESTE CAPÍTULO"/>
        <s v="AMORTIZACIÓN DE LA DEUDA INTERNA CON INSTITUCIONES DE CRÉDITO"/>
        <s v="FLETES Y MANIOBRAS"/>
        <s v="ÁRBOLES Y PLANTAS"/>
        <s v="Trabajo de acabados en edificaciones  y otros trabajos especializados"/>
        <s v="DIETAS"/>
        <s v="SUELDO BASE AL PERSONAL PERMANENTE"/>
        <s v="SUELDOS BASE AL PERSONAL EVENTUAL"/>
        <s v="RETRIBUCIONES POR SERVICIOS DE CARÁCTER SOCIAL"/>
        <s v="PRIMAS VACACIONALES"/>
        <s v="GRATIFICACIÓN DE FIN DE AÑO"/>
        <s v="HORAS EXTRAORDINARIAS"/>
        <s v="COMPENSACIONES"/>
        <s v="CUOTAS AL IMSS POR ENFERMEDADES Y MATERNIDAD (Modalidad 38)"/>
        <s v="CUOTAS PARA LA VIVIENDA (IPEJAL 3%)"/>
        <s v="APORTACIONES AL SISTEMA DE RETIRO SEDAR"/>
        <s v="APORTACIONES AL SISTEMA DE RETIRO DE PENSIONES"/>
        <s v="APORTACIONES PARA SEGUROS"/>
        <s v="INDEMNIZACIONES"/>
        <s v="OTRAS PRESTACIONES SOCIALES Y ECONÓMICAS"/>
        <s v="IMPACTO AL SALARIO EN EL TRANSCURSO DEL AÑO"/>
        <s v="TRANSFERENCIAS A FIDEICOMISOS DE ENTIDADES FEDERATIVAS Y MUNICIPIOS"/>
      </sharedItems>
    </cacheField>
    <cacheField name="Codigo Destino" numFmtId="0">
      <sharedItems containsSemiMixedTypes="0" containsString="0" containsNumber="1" containsInteger="1" minValue="0" maxValue="14"/>
    </cacheField>
    <cacheField name="Concepto Destino" numFmtId="0">
      <sharedItems/>
    </cacheField>
    <cacheField name="Capitulo codigo" numFmtId="0">
      <sharedItems containsSemiMixedTypes="0" containsString="0" containsNumber="1" containsInteger="1" minValue="1000" maxValue="9000" count="7">
        <n v="3000"/>
        <n v="1000"/>
        <n v="2000"/>
        <n v="4000"/>
        <n v="5000"/>
        <n v="6000"/>
        <n v="9000"/>
      </sharedItems>
    </cacheField>
    <cacheField name="Origen (FF)" numFmtId="0">
      <sharedItems count="27">
        <s v="PROYECTO DE DESARROLLO REGIONAL (CONVENIO E) APORTACIÓN FEDERAL 2018"/>
        <s v="FORTASEG 2019 (APORTACIÓN MUNICIPAL)"/>
        <s v="SUBSIDIO POLICÍA METROPOLITANA 2019 (APORTACIÓN ESTATAL)"/>
        <s v="FORTASEG 2019 (APORTACIÓN FEDERAL)"/>
        <s v="PARTICIPACIONES FEDERALES 2019"/>
        <s v="FONDO JALISCO DE ANIMACIÓN CULTURAL (APORTACIÓN ESTATAL) 2019"/>
        <s v="FONDO DE FORTALECIMIENTO MUNICIPAL 2019 (FORTAMUN)"/>
        <s v="PARTICIPACIONES ESTATALES 2019"/>
        <s v="PROGRAMA DE FORTALECIMIENTO A LA TRANSVERSALIDAD DE LA PERSPECTIVA DE GENERO 2019 (APORTACIÓN FEDERAL)"/>
        <s v="FERIA DE EMPRENDIMIENTO Y DEL EMPLEO EN EL MUNICIPIO DE TLAJOMULCO 2019"/>
        <s v="FORTASEG 2018 (APORTACIÓN FEDERAL)"/>
        <s v="PROGRAMAS REGIONALES (APORTACIÓN FEDERAL 2018)"/>
        <s v="RECURSOS FISCALES"/>
        <s v="FONDO COMÚN CONCURSABLE PARA LA INFRAESTRUCTURA (FOCOCI) APORTACIÓN ESTATAL 2018"/>
        <s v="FONDO DE INFRAESTRUCTURA SOCIAL MUNICIPAL 2018 (FISM)"/>
        <s v="FORTALECIMIENTO FINANCIERO PARA INVERSIÓN (CONVENIO C) APORTACIÓN FEDERAL 2018"/>
        <s v="PROYECTOS DE DESARROLLO REGIONAL (CONVENIO D) APORTACIÓN FEDERAL 2018"/>
        <s v="CONSEJO METROPOLITANO (APORTACIÓN ESTATAL 2018)"/>
        <s v="PROYECTOS DE DESARROLLO REGIONAL (CONVENIO C) APORTACIÓN FEDERAL 2018"/>
        <s v="FONDO DE FORTALECIMIENTO MUNICIPAL 2018 (FORTAMUN)"/>
        <s v="PRODDER 2018 (APORTACIÓN FEDERAL)"/>
        <s v="FONDO DE INFRAESTRUCTURA SOCIAL MUNICIPAL 2019 (FISM)"/>
        <s v="FONDO MUNICIPAL EXCLUSIVO PARA LA RECAUDACIÓN DE RECURSOS DESTINADOS PARA LA CREACIÓN O MEJORAMIENTO DE INFRAESTRUCTURA Y EQUIPAMIENTOS URBANOS EN ESPACIOS PÚBLICOS"/>
        <s v="BANOBRAS INFRAESTRUCTURA EL ZAPOTE"/>
        <s v="FESTIVAL SUCEDE 2019 (APORTACIÓN ESTATAL)"/>
        <s v="RASTRO DIGNO 2019"/>
        <s v="ESTRATEGIA &quot;ALE&quot; 2019"/>
      </sharedItems>
    </cacheField>
    <cacheField name="Dependencia" numFmtId="0">
      <sharedItems count="18">
        <s v="TESORERÍA"/>
        <s v="COMISARÍA DE LA POLICÍA PREVENTIVA MUNICIPAL"/>
        <s v="OFICIALÍA MAYOR"/>
        <s v="COORDINACIÓN GENERAL DE PARTICIPACIÓN CIUDADANA Y CONSTRUCCIÓN DE COMUNIDAD"/>
        <s v="INSTITUTO MUNICIPAL DE LA MUJER"/>
        <s v="SECRETARÍA GENERAL DEL AYUNTAMIENTO"/>
        <s v="PRESIDENCIA MUNICIPAL"/>
        <s v="SINDICATURA"/>
        <s v="INSTITUTO MUNICIPAL PARA EL MEJORAMIENTO DEL HABITAT"/>
        <s v="COORDINACIÓN GENERAL DE SERVICIOS MUNICIPALES"/>
        <s v="COORDINACIÓN GENERAL DE GESTIÓN INTEGRAL DE LA CIUDAD"/>
        <s v="COORDINACIÓN GENERAL DE DESARROLLO ECONÓMICO Y COMBATE A LA DESIGUALDAD"/>
        <s v="CENTRO DE ESTIMULACIÓN PARA PERSONAS CON DISCAPACIDAD INTELECTUAL (CENDI)"/>
        <s v="CONTRALORÍA"/>
        <s v="CONSEJO MUNICIPAL DEL DEPORTE DE TLAJOMULCO"/>
        <s v="INSTITUTO DE ALTERNATIVAS PARA LOS JÓVENES (INDAJO)"/>
        <s v="INSTITUTO DE CULTURA"/>
        <s v="SISTEMA INTEGRAL PARA EL DESARROLLO DE LA FAMILIA (DIF)"/>
      </sharedItems>
    </cacheField>
    <cacheField name="Nombre programa" numFmtId="0">
      <sharedItems count="7">
        <s v="MODERNIZACIÓN DE LA ADMINISTRACIÓN PÚBLICA"/>
        <s v="COMBATE AL REZAGO SOCIAL"/>
        <s v="GOBIERNO DE PUERTAS ABIERTAS"/>
        <s v="MANEJO INTEGRAL DEL AGUA"/>
        <s v="TLAJOMULCO EN EL MODELO METROPOLITANO DE SEGURIDAD"/>
        <s v="DESARROLLO ECONÓMICO LOCAL"/>
        <s v="POLÍTICA INTEGRAL DE CULTURA Y RECREACIÓN"/>
      </sharedItems>
    </cacheField>
    <cacheField name="Proyecto" numFmtId="0">
      <sharedItems count="126">
        <s v="OBLIGACIONES FINANCIERAS"/>
        <s v="FORTASEG 2019"/>
        <s v="ADMINISTRACIÓN CENTRAL DE LOS SERVICIOS PERSONALES"/>
        <s v="ESCUELAS DE 10"/>
        <s v="CAPACITACIÓN PARA EL TRABAJO Y EMPRENDIMIENTO PARA MUJERES JEFAS DE FAMILIA"/>
        <s v="PE ATLAS DE GENERO EN EL MUNICIPIO"/>
        <s v="PROCESOS DEL INSTITUTO MUNICIPAL DE LA MUJER TLAJOMULQUENSE"/>
        <s v="PROCESOS DEL ENLACE DE ZONA VALLE"/>
        <s v="ATENCIÓN Y SERVICIO EN SOLUCIÓN DE CONFLICTOS Y ASESORIA LEGAL"/>
        <s v="ACCIONES SOCIALES DEL PRESUPUESTO PARTICIPATIVO"/>
        <s v="APOYO PARA RECONSTRUCCIÓN MAMARIA"/>
        <s v="COLABORACIÓN CON LA UNESCO"/>
        <s v="DESPACHO DE LA COORDINACIÓN GENERAL DE PARTICIAPCIÓN CIUDADANA"/>
        <s v="PE GOBIERNO DE PUERTAS ABIERTAS"/>
        <s v="PROGRAMA ¡YA ESTUVO!"/>
        <s v="OPERACIÓN DE LOS PROCESOS DE LAS AGENCIAS Y DELEGACIONES DEL MUNICIPIO"/>
        <s v="APOYO ECONÓMICO A PERSONAS FÍSICAS, ASOCIACIONES SIN FINES DE LUCRO Y ORGANISMOS PÚBLICOS DESCENTRAL"/>
        <s v="APOYO ECONOMICO A JEFAS DE FAMILIA"/>
        <s v="APOYO ECONÓMICO A LOS ADULTOS MAYORES"/>
        <s v="PROGRAMA DE BECAS A ESTUDIANTES DE SECUNDARIA"/>
        <s v="ADMINISTRACIÓN CENTRAL DE LA DIRECCIÓN GENERAL DE PROGRAMAS SOCIALES"/>
        <s v="APOYO DE UTILES Y UNIFORMES DE A LOS ALUMNOS DE PREESCOLAR, PRIMARIAS Y SECUNDARIAS."/>
        <s v="PE PROCESOS ESTADÍSTICOS DEL MUNICIPIO"/>
        <s v="GESTIÓN Y SEGUIMIENTO DE TRÁMITES JURÍDICOS"/>
        <s v="ADMINISTRACIÓN CENTRAL DE LA DIRECCIÓN GENERAL DE INSPECCIÓN Y VIGILANCIA"/>
        <s v="ADMINISTRACIÓN CENTRAL DE LA DIRECCIÓN GENERAL JURÍDICA"/>
        <s v="PE MODERNIZACIÓN ADMINISTRATIVA"/>
        <s v="ADMINISTRACIÓN CENTRAL DE LA FISCALÍA MUNICIPAL DEL MEDIO AMBIENTE"/>
        <s v="PE INVENTARIO DE FUENTES DE EMISIONES"/>
        <s v="PE MANEJO INTEGRAL DEL AGUA"/>
        <s v="FORO DE VIVIENDA"/>
        <s v="PE PREVENCIÓN DE EMERGENCIAS"/>
        <s v="ADMINISTRACIÓN CENTRAL DE LA DIRECCIÓN GENERAL DE PROTECCIÓN CIVIL"/>
        <s v="ADQUISICIÓN DE EQUIPO DE PROTECCIÓN PERSONAL, EQUIPO DE RESCATE Y DE CÓMPUTO"/>
        <s v="ARRENDAMIENTO DE EQUIPO DE TRANSPORTE AEREO (HELICÓPTERO)"/>
        <s v="ATENCIÓN DE EMERGENCIAS"/>
        <s v="INSPECCIÓN EN MEDIDAS DE SEGURIDAD"/>
        <s v="PREVENCIÓN DE ACCIDENTES"/>
        <s v="TERCER ETAPA DEL ATLAS DE RIESGO MUNICIPAL"/>
        <s v="FORO MUNICIPAL TLAJOMULCO EN LA AGENDA 2030"/>
        <s v="PE ESPACIOS DE PAZ Y DERECHOS HUMANOS"/>
        <s v="PE FORO MUNICIPAL TLAJOMULCO EN LA AGENDA 2030"/>
        <s v="PROGRAMA DE ESTRATEGIAS DE PREVENCIÓN DE VIOLENCIA INTRAFAMILIAR Y DE GENERO"/>
        <s v="CUMBRE INTERNACIONAL DE CIUDADES INCLUYENTES"/>
        <s v="PROTOCOLO DE ACTUACIÓN ANTE CASOS DE DISCRIMINACIÓN DE GRUPOS VULNERABLES"/>
        <s v="DESPACHO DE LA DIRECCIÓN GENERAL DE PROTECCIÓN CIUDADANA"/>
        <s v="PE LENGUAJE UNIVERSAL"/>
        <s v="JUSTICIA CIVICA"/>
        <s v="DESPACHO DE ASESORES DE PRESIDENCIA"/>
        <s v="ATENCÓN A EVENTOS DEL GOBIERNO MUNICIPAL Y AGENDA GUBERNAMENTAL"/>
        <s v="VINCULACIÓN CON EMPRESAS, UNIVERSIDADES, ASOCIACIONES CIVILES Y FUNDACIONES"/>
        <s v="EMISIÓN DE DOCUMENTOS JURÍDICOS"/>
        <s v="PROMOCIÓN DE LA PARTICIPACIÓN SOCIAL A TRAVÉS DE DIVERSOS MECANISMOS EN EL MUNICIPIO DE TLAJOMULCO"/>
        <s v="MANTENIMIENTO Y SERVICIO DE CEMENTERIOS MUNICIPALES"/>
        <s v="EQUIPAMIENTO DE LA DIRECCIÓN GENERAL DE MANTENIMIENTO URBANO"/>
        <s v="MANTENIMIENTO DE VIABILIDADES Y AREAS COMUNES"/>
        <s v="RECAUDACIÓN DE LAS CONTRIBUCIONES CONTEMPLADAS EN LA LEY DE INGRESOS VIGENTE"/>
        <s v="CONTROL Y SEGUIMIENTO DE RECURSOS Y PROCESOS"/>
        <s v="DESPLIEGUE OPERATIVO DE ELEMENTOS, ATENCIÓN A DETENIDOS Y ADMINISTRACIÓN DE RECURSOS PARA LA OPERACI"/>
        <s v="PE SEGURIDAD EN MOVIMIENTO"/>
        <s v="PE SERVICIOS MÉDICOS DE CALIDAD"/>
        <s v="OPERACIÓN DEL RASTRO MUNICIPAL, SACRIFICIO DE BOVINOS Y PORCINOS"/>
        <s v="EQUIPAMIENTO DE LA DIRECCIÓN GENERAL DE SERVICIÓS MÉDICOS"/>
        <s v="CONTROL DE FELINOS, CANINOS Y VIDA SILVESTRE EN EL MUNICIPIO"/>
        <s v="CONSTRUCCIÓN Y EQUIPAMIENTO DEL ÁREA DE URGENCIAS EN LA UNIDAD AGAVES"/>
        <s v="PROCESOS, MATERIALES Y SEGUMIENTO DE LA DIRECCIÓN GENERAL DE OBRAS PÚBLICAS"/>
        <s v="PROCESOS Y MATERIALES DE LA INFRAESTRUCTURA MUNICIPAL"/>
        <s v="CONSTRUCCIÓN DE LA SEGUNDA ETAPA DEL ARCHIVO HÍSTORICO"/>
        <s v="CONSTRUCCIÓN DEL CENTRO PARA LA CONSERVACIÓN E INVESTIGACIÓN DE LA VIDA SILVESTRE"/>
        <s v="OBRAS DE INFRAESTRUCTURA MUNICIPAL"/>
        <s v="CONSTRUCCIÓN DEL MARIPOSARIO"/>
        <s v="CONSTRUCCIÓN Y EQUIPAMIENTO DEL MERCADO ORGÁNICO"/>
        <s v="PE ESTRATEGIAS  FINANCIERAS"/>
        <s v="ADMINISTRACION DE RECURSOS DE LA HACIENDA MUNICIPAL"/>
        <s v="DIAGNOSTICO Y PLANEACIÓN DE LA VIVIENDA EN TLAJOMULCO DE ZUÑIGA"/>
        <s v="FORO INTERNACIONAL DEL DERECHO A LA VIVIENDA"/>
        <s v="PROGRAMA DE ALQUILER SOCIAL"/>
        <s v="MANTENIMIENTO DEL ALUMBRADO PUBLICO EN EL MUNICIPIO DE TLAJOMULCO"/>
        <s v="PAGO DEL CONSUMO DE ENERGIA ELECTRICA DE LA RED MUNICIPAL DE ALUMBRADO PUBLICO"/>
        <s v="GESTIÓN DE LAS SESIONES DE AYUNTAMIENTO Y COMISIONES EDILICIAS"/>
        <s v="SEGUIMIENTO A LOS PROCESOS Y REQUERIMIENTOS DE RECURSOS HUMANOS"/>
        <s v="GASTOS DE ORDEN SOCIAL PARA EVENTOS CON ACTORES DEL SECTOR TURISTICO"/>
        <s v="COORDINACIÓN DE ASESORÍAS Y ESTRAGÍA GLOBAL DE COMUNICACIÓN"/>
        <s v="INICIATIVAS DE INNOVACIÓN Y MODERNIZACIÓN"/>
        <s v="EMISIÓN Y SEGUIMIENTO DE ASUNTOS ADMINISTRATIVOS"/>
        <s v="REGISTRO DE LOS ACTOS SOLICITADOS POR LA CIUDADANIA"/>
        <s v="INVERSION PRODUCTIVA"/>
        <s v="GESTIÓN DE REQUERIMIENTOS Y SERVICIOS"/>
        <s v="ADQUISICIÓN DE BIENES Y SERVICIOS"/>
        <s v="CONTRATACIÓN, ADQUISICIÓN Y SUMINISTRO DE MATERIALES Y SERVICIOS."/>
        <s v="PROGRAMA PARA EDUCACIÓN PREPARATORIA"/>
        <s v="MANTENIMIENTO DE PLAZAS PÚBLICAS, PARQUES, AREAS VERDES Y ESPACIOS ALTERNOS"/>
        <s v="MATERIALES Y SUMINISTROS PARA EVENTOS DE PROMOCIÓN ECONÓMICA Y COMBATE A LA DESIGUALDAD"/>
        <s v="SERVICIOS CONTRATADOS PARA DESARROLLO DE EVENTOS DE PROMOCIÓN ECONÓMICA Y COMBATE A LA DESIGUALDAD"/>
        <s v="EQUIPAMIENTO MEDICO INSTRUMENTAL"/>
        <s v="MATERIALES Y SUMINISTROS PARA ACTIVIDADES DE DESARROLLO AGROPECUARIO"/>
        <s v="PROCESOS Y SEGUIMIENTO DE LA COORDINACIÓN GENERAL DE GESTIÓN INTEGRAL DE LA CIUDAD"/>
        <s v="PE TLAJOMULCO SUSTENTABLE"/>
        <s v="PLANEACIÓN TERRITORIAL Y URBANA DEL MUNICIPIO"/>
        <s v="ATENCION DE PERSONAS CON DISCAPACIDAD INTELECTUAL"/>
        <s v="APOYO A INSTITUCIONES EDUCATIVAS"/>
        <s v="APOYO DE TRASLADOS ESCOLARES"/>
        <s v="FISCALIZACIÓN, CONTROL Y EVALUACIÓN DE LA ADMINISTRACIÓN PÚBLICA MUNICIPAL"/>
        <s v="DIFUSIÓN DE ACCIONES DE GOBIERNO"/>
        <s v="COMUNICACIÓN ESTRATÉGICA"/>
        <s v="SERVICIOS DE LIMPIEZA Y MANEJO DE DESECHOS"/>
        <s v="OPERACIÓN DEL PATRIMONIO MUNICIPAL"/>
        <s v="PROGRAMAS DE DESARROLLO AGROPECUARIO"/>
        <s v="ADQUISICIÓN DE ARTESANIAS PARA PROMOCIÓN DE ARTESANOS DEL MUNICIPIO"/>
        <s v="SUBSIDIOS EN DESARROLLO ECONÓMICO PARA ARTESANOS"/>
        <s v="PE COMBATE AL REZAGO SOCIAL"/>
        <s v="EQUIPAMIENTO DE LA DIRECCIÓN DE PROTECCIÓN CIUDADANA"/>
        <s v="ATENCIÓN A SOLICITUDES DE INFORMACIÓN Y RECURSOS DE REVISIÓN"/>
        <s v="AYUDA SOCIAL CON ACCIONES DE VIVIENDA A PERSONAS EN ESTADO DE VULNERABILIDAD"/>
        <s v="REPARACIÓN Y MODIFICACION DE PLANTA DE SEPARACIÓN DE RESIDUOS (ETAPA 2)"/>
        <s v="OPERACIÓN DE LOS SERVICIOS PÚBLICOS EN MATERIA DE MOVILIDAD MOTORIZADA Y NO MOTORIZADA"/>
        <s v="DESARROLLO ANUAL DE ACTIVIDADES DEPORTIVAS Y RECREATIVAS"/>
        <s v="PROGRAMAS Y ACCIONES CULTURALES, RECREATIVOS Y DEPORTIVAS"/>
        <s v="POLÍTICA CULTURAL DE TLAJOMULCO DE ZÚÑIGA"/>
        <s v="COOPERATIVAS BARRIALES"/>
        <s v="PROGRAMA ABC"/>
        <s v="COMPRA DE MAQUINARIA PARA ELABORACIÓN DE COMPOSTA"/>
        <s v="EQUIPAMIENTO DEL NUEVO EDIFICIO DE LA COMISARIA MUNICIPAL"/>
        <s v="CONSTRUCCIÓN DE LAS INSTALACIONES DEL CENTRO DE FORMACIÓN PARA LA GESTIÓN INTEGRAL DEL RIESGO"/>
        <s v="SISTEMA PARA EL DESARROLLO INTEGRAL DE LA FAMILIA"/>
        <s v="OPERACIÓN DEL INSTITUTO PARA EL MEJORAMIENTO DEL HABITAT"/>
      </sharedItems>
    </cacheField>
    <cacheField name="Centro costos" numFmtId="0">
      <sharedItems count="64">
        <s v="DESPACHO DE TESORERÍA"/>
        <s v="DIRECCIÓN DE PLANEACIÓN Y EVALUACIÓN"/>
        <s v="DIRECCIÓN GENERAL DE ADMINISTRACIÓN"/>
        <s v="DIRECCIÓN GENERAL DE PARTICIPACIÓN CIUDA"/>
        <s v="DESPACHO DE LA COORDINACIÓN GENERAL DE P"/>
        <s v="INSTITUTO MUNICIPAL DE LA MUJER TLAJOMUL"/>
        <s v="DIRECCIÓN GENERAL DE ENLACE DE LA ZONA V"/>
        <s v="PROCURADURÍA SOCIAL"/>
        <s v="DIRECCIÓN DE AGENCIAS Y DELEGACIONES"/>
        <s v="SECRETARÍA PARTICULAR DE PRESIDENCIA"/>
        <s v="DIRECCIÓN GENERAL DE PROGRAMAS SOCIALES"/>
        <s v="DIRECCIÓN GENERAL DE CENSOS Y ESTADÍSTIC"/>
        <s v="DESPACHO DE LA SINDICATURA MUNICIPAL"/>
        <s v="DIRECCIÓN GENERAL DE INSPECCIÓN Y VIGILA"/>
        <s v="DIRECCIÓN GENERAL JURÍDICA"/>
        <s v="FISCALÍA AMBIENTAL DE TLAJOMULCO"/>
        <s v="DIRECCIÓN GENERAL DE AGUA POTABLE Y SANE"/>
        <s v="DIRECCIÓN GENERAL DE LABORATORIO URBANO"/>
        <s v="DESPACHO DE LA JEFATURA DE GABINETE"/>
        <s v="DIRECCIÓN GENERAL DE PROTECCIÓN CIVIL Y"/>
        <s v="DESPACHO DE LA OFICIALÍA MAYOR DE ADMINI"/>
        <s v="DIRECCIÓN GENERAL DE CULTURA DE PAZ Y DE"/>
        <s v="DIRECCIÓN GENERAL DE PROTECCIÓN CIUDADAN"/>
        <s v="DIRECCIÓN DE TRANSPARENCIA"/>
        <s v="DIRECCIÓN GENERAL DE LA COORDINACIÓN DE"/>
        <s v="DIRECCIÓN GENERAL DE RELACIONES PÚBLICAS"/>
        <s v="DIRECCIÓN DE ACUERDOS Y SEGUIMIENTO"/>
        <s v="DIRECCIÓN DE CEMENTERIOS"/>
        <s v="DIRECCIÓN GENERAL DE MANTENIMIENTO URBAN"/>
        <s v="DIRECCIÓN GENERAL DE INGRESOS"/>
        <s v="DIRECCIÓN DE DESPLIEGUE OPERATIVO"/>
        <s v="DIRECCIÓN DE RASTRO MUNICIPAL"/>
        <s v="DIRECCIÓN GENERAL DE SERVICIOS MÉDICOS M"/>
        <s v="UNIDAD DE ACOPIO Y SALUD ANIMAL MUNICIPA"/>
        <s v="DESPACHO DE LA DIRECCIÓN GENERAL DE OBRA"/>
        <s v="DIRECCIÓN DE LICITACIÓN Y NORMATIVIDAD"/>
        <s v="DIRECCIÓN GENERAL DE PROTECCIÓN Y SUSTEN"/>
        <s v="DIRECCIÓN DE PROCESOS DE ADMINISTRACIÓN"/>
        <s v="DIRECCIÓN GENERAL LA VIVIENDA"/>
        <s v="DIRECCIÓN DE ALUMBRADO PÚBLICO"/>
        <s v="DIRECCIÓN DE DICTAMINACIÓN Y GESTIÓN GUB"/>
        <s v="DIRECCIÓN DE RECURSOS HUMANOS"/>
        <s v="DIRECCIÓN GENERAL DE TURISMO Y PROMOCIÓN"/>
        <s v="DIRECCIÓN GENERAL DE INNOVACIÓN GUBERNAM"/>
        <s v="DESPACHO DE LA SECRETARÍA GENERAL"/>
        <s v="DIRECCIÓN DE REGISTRO CIVIL"/>
        <s v="DIRECCIÓN DE PATRIMONIO MUNICIPAL"/>
        <s v="DIRECCIÓN DE RECURSOS MATERIALES"/>
        <s v="DIRECCIÓN GENERAL DE MANTENIMIENTO DE ES"/>
        <s v="DESPACHO COORDINACION GENERAL DE DESARRO"/>
        <s v="DIRECCIÓN GENERAL DE DESARROLLO RURAL"/>
        <s v="DESPACHO DE LA COORDINACIÓN GENERAL DE G"/>
        <s v="DIRECCIÓN DE PLANEACIÓN TERRITORIAL Y UR"/>
        <s v="CENTRO DE ESTIMULACIÓN PARA PERSONAS CON"/>
        <s v="DESPACHO DE LA CONTRALORÍA"/>
        <s v="DIRECCIÓN DE COMUNICACIÓN SOCIAL"/>
        <s v="DIRECCIÓN DE ASEO PÚBLICO"/>
        <s v="DIRECCIÓN GENERAL DE POLÍTICA SOCIAL"/>
        <s v="DIRECCIÓN DE MOVILIDAD"/>
        <s v="COMUDE TLAJOMULCO"/>
        <s v="INSTITUTO DE ALTERNATIVAS PARA LOS JÓVEN"/>
        <s v="INSTITUTO DE CULTURA"/>
        <s v="DIRECCIÓN GENERAL DE COMPETITIVIDAD ECON"/>
        <s v="SISTEMA INTEGRAL PARA EL DESARROLLO DE L"/>
      </sharedItems>
    </cacheField>
    <cacheField name="Importe Ajustado" numFmtId="4">
      <sharedItems containsSemiMixedTypes="0" containsString="0" containsNumber="1" minValue="0" maxValue="602572786.21000004"/>
    </cacheField>
    <cacheField name="Presupuestado" numFmtId="4">
      <sharedItems containsSemiMixedTypes="0" containsString="0" containsNumber="1" minValue="0" maxValue="638572786.21000004"/>
    </cacheField>
    <cacheField name="Pre-Comprometido" numFmtId="4">
      <sharedItems containsSemiMixedTypes="0" containsString="0" containsNumber="1" minValue="0" maxValue="538404601.28999996"/>
    </cacheField>
    <cacheField name="Comprometido" numFmtId="4">
      <sharedItems containsSemiMixedTypes="0" containsString="0" containsNumber="1" minValue="0" maxValue="538404601.28999996"/>
    </cacheField>
    <cacheField name="Devengado" numFmtId="4">
      <sharedItems containsSemiMixedTypes="0" containsString="0" containsNumber="1" minValue="0" maxValue="538404601.28999996"/>
    </cacheField>
    <cacheField name="Ejercido" numFmtId="4">
      <sharedItems containsSemiMixedTypes="0" containsString="0" containsNumber="1" minValue="0" maxValue="538335557.58000004"/>
    </cacheField>
    <cacheField name="Pagado" numFmtId="4">
      <sharedItems containsSemiMixedTypes="0" containsString="0" containsNumber="1" minValue="0" maxValue="538319872.21000004"/>
    </cacheField>
    <cacheField name="Saldo" numFmtId="4">
      <sharedItems containsSemiMixedTypes="0" containsString="0" containsNumber="1" minValue="-40375179.799999997" maxValue="162247363.91"/>
    </cacheField>
    <cacheField name="Ampliación" numFmtId="4">
      <sharedItems containsSemiMixedTypes="0" containsString="0" containsNumber="1" minValue="0" maxValue="176000000"/>
    </cacheField>
    <cacheField name="Ampliación por transferencia" numFmtId="4">
      <sharedItems containsSemiMixedTypes="0" containsString="0" containsNumber="1" minValue="0" maxValue="175221640"/>
    </cacheField>
    <cacheField name="Disminución" numFmtId="0">
      <sharedItems containsString="0" containsBlank="1" containsNumber="1" containsInteger="1" minValue="0" maxValue="0"/>
    </cacheField>
    <cacheField name="Disminución por transferencia" numFmtId="0">
      <sharedItems containsString="0" containsBlank="1" containsNumber="1" minValue="0" maxValue="178127012.31999999"/>
    </cacheField>
    <cacheField name="Ajuste por" numFmtId="0">
      <sharedItems containsString="0" containsBlank="1" containsNumber="1" minValue="-178127012.31999999" maxValue="175221640"/>
    </cacheField>
    <cacheField name="xxx" numFmtId="0">
      <sharedItems containsString="0" containsBlank="1" containsNumber="1" minValue="-178127012.31999999" maxValue="176000000"/>
    </cacheField>
    <cacheField name="Ampliación2" numFmtId="0">
      <sharedItems containsSemiMixedTypes="0" containsString="0" containsNumber="1" minValue="0" maxValue="18000000"/>
    </cacheField>
    <cacheField name="Segunda Modificación" numFmtId="4">
      <sharedItems containsSemiMixedTypes="0" containsString="0" containsNumber="1" minValue="0" maxValue="602572786.21000004"/>
    </cacheField>
    <cacheField name="SI/NO ETIQUETADO" numFmtId="0">
      <sharedItems count="2">
        <s v="ETIQUETADO"/>
        <s v="NO ETIQUETADO"/>
      </sharedItems>
    </cacheField>
    <cacheField name="TIPO DE GASTO" numFmtId="0">
      <sharedItems count="3">
        <s v="GASTO CORRIENTE"/>
        <s v="GASTO CAPITAL"/>
        <s v="AMORTIZACIÓN DE LA DEUDA Y DISMINUCIÓN DE PASIVO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97">
  <r>
    <s v="504.23-18"/>
    <s v="4.1.1"/>
    <s v="D"/>
    <x v="0"/>
    <n v="1"/>
    <x v="0"/>
    <s v="021_19"/>
    <n v="3921"/>
    <s v="Reintegro de Remanentes de Recursos Federales y Estatales"/>
    <n v="0"/>
    <s v="SIN DESCRIPCIÓN PARA DESTINOS 00"/>
    <n v="3000"/>
    <s v="PROYECTO DE DESARROLLO REGIONAL (CONVENIO E) APORTACIÓN FEDERAL 2018"/>
    <s v="TESORERÍA"/>
    <s v="MODERNIZACIÓN DE LA ADMINISTRACIÓN PÚBLICA"/>
    <x v="0"/>
    <s v="DESPACHO DE TESORERÍA"/>
    <n v="15788.67"/>
    <n v="0"/>
    <n v="15788.67"/>
    <n v="15788.67"/>
    <n v="15788.67"/>
    <n v="15788.67"/>
    <n v="15788.67"/>
    <n v="0"/>
    <n v="15788.67"/>
    <n v="0"/>
    <n v="0"/>
    <n v="0"/>
    <n v="15788.67"/>
  </r>
  <r>
    <s v="1.1-02-19"/>
    <s v="1.3.4"/>
    <s v="O"/>
    <x v="1"/>
    <n v="3"/>
    <x v="1"/>
    <s v="042_19"/>
    <n v="1541"/>
    <s v="PRESTACIONES CONTRACTUALES"/>
    <n v="0"/>
    <s v="SIN DESCRIPCIÓN PARA DESTINOS 00"/>
    <n v="1000"/>
    <s v="FORTASEG 2019 (APORTACIÓN MUNICIPAL)"/>
    <s v="COMISARÍA DE LA POLICÍA PREVENTIVA MUNICIPAL"/>
    <s v="COMBATE AL REZAGO SOCIAL"/>
    <x v="1"/>
    <s v="DIRECCIÓN DE PLANEACIÓN Y EVALUACIÓN"/>
    <n v="3277183.2"/>
    <n v="0"/>
    <n v="2761284.62"/>
    <n v="2761284.62"/>
    <n v="2761284.62"/>
    <n v="2761284.62"/>
    <n v="2761284.62"/>
    <n v="515898.58000000007"/>
    <n v="3277183.2"/>
    <n v="0"/>
    <n v="0"/>
    <n v="0"/>
    <n v="3277183.2"/>
  </r>
  <r>
    <s v="1.1-02-19"/>
    <s v="1.3.4"/>
    <s v="O"/>
    <x v="1"/>
    <n v="3"/>
    <x v="1"/>
    <s v="042_19"/>
    <n v="3711"/>
    <s v="PASAJES AÉREOS"/>
    <n v="0"/>
    <s v="SIN DESCRIPCIÓN PARA DESTINOS 00"/>
    <n v="3000"/>
    <s v="FORTASEG 2019 (APORTACIÓN MUNICIPAL)"/>
    <s v="COMISARÍA DE LA POLICÍA PREVENTIVA MUNICIPAL"/>
    <s v="COMBATE AL REZAGO SOCIAL"/>
    <x v="1"/>
    <s v="DIRECCIÓN DE PLANEACIÓN Y EVALUACIÓN"/>
    <n v="35600"/>
    <n v="0"/>
    <n v="35270.99"/>
    <n v="35270.99"/>
    <n v="27984.99"/>
    <n v="27984.99"/>
    <n v="27984.99"/>
    <n v="329.01000000000204"/>
    <n v="0"/>
    <n v="35600"/>
    <n v="0"/>
    <n v="0"/>
    <n v="35600"/>
  </r>
  <r>
    <s v="1.1-02-19"/>
    <s v="1.3.4"/>
    <s v="O"/>
    <x v="1"/>
    <n v="3"/>
    <x v="1"/>
    <s v="042_19"/>
    <n v="3751"/>
    <s v="VIÁTICOS EN EL PAÍS"/>
    <n v="0"/>
    <s v="SIN DESCRIPCIÓN PARA DESTINOS 00"/>
    <n v="3000"/>
    <s v="FORTASEG 2019 (APORTACIÓN MUNICIPAL)"/>
    <s v="COMISARÍA DE LA POLICÍA PREVENTIVA MUNICIPAL"/>
    <s v="COMBATE AL REZAGO SOCIAL"/>
    <x v="1"/>
    <s v="DIRECCIÓN DE PLANEACIÓN Y EVALUACIÓN"/>
    <n v="12400"/>
    <n v="0"/>
    <n v="9819.2999999999993"/>
    <n v="9819.2999999999993"/>
    <n v="7697.93"/>
    <n v="7697.93"/>
    <n v="7697.93"/>
    <n v="2580.7000000000007"/>
    <n v="48000"/>
    <n v="0"/>
    <n v="0"/>
    <n v="35600"/>
    <n v="12400"/>
  </r>
  <r>
    <s v="2.6-01-19"/>
    <s v="1.3.4"/>
    <s v="E"/>
    <x v="2"/>
    <n v="1"/>
    <x v="2"/>
    <s v="028_19"/>
    <n v="1711"/>
    <s v="ESTÍMULOS"/>
    <n v="1"/>
    <s v="SUBSIDIO POLICIA METROPOLITANA"/>
    <n v="1000"/>
    <s v="SUBSIDIO POLICÍA METROPOLITANA 2019 (APORTACIÓN ESTATAL)"/>
    <s v="OFICIALÍA MAYOR"/>
    <s v="MODERNIZACIÓN DE LA ADMINISTRACIÓN PÚBLICA"/>
    <x v="2"/>
    <s v="DIRECCIÓN GENERAL DE ADMINISTRACIÓN"/>
    <n v="0"/>
    <n v="0"/>
    <n v="2592.3200000000002"/>
    <n v="2592.3200000000002"/>
    <n v="2592.3200000000002"/>
    <n v="2592.3200000000002"/>
    <n v="2592.3200000000002"/>
    <n v="-2592.3200000000002"/>
    <n v="0"/>
    <n v="0"/>
    <n v="0"/>
    <n v="0"/>
    <n v="0"/>
  </r>
  <r>
    <s v="2.5-03-19"/>
    <s v="1.3.4"/>
    <s v="O"/>
    <x v="1"/>
    <n v="3"/>
    <x v="1"/>
    <s v="042_19"/>
    <n v="2111"/>
    <s v="MATERIALES, ÚTILES Y EQUIPOS MENORES DE OFICINA"/>
    <n v="0"/>
    <s v="SIN DESCRIPCIÓN PARA DESTINOS 00"/>
    <n v="2000"/>
    <s v="FORTASEG 2019 (APORTACIÓN FEDERAL)"/>
    <s v="COMISARÍA DE LA POLICÍA PREVENTIVA MUNICIPAL"/>
    <s v="COMBATE AL REZAGO SOCIAL"/>
    <x v="1"/>
    <s v="DIRECCIÓN DE PLANEACIÓN Y EVALUACIÓN"/>
    <n v="36000"/>
    <n v="0"/>
    <n v="35999.980000000003"/>
    <n v="35999.980000000003"/>
    <n v="35999.9"/>
    <n v="35999.9"/>
    <n v="35999.9"/>
    <n v="1.9999999996798579E-2"/>
    <n v="36000"/>
    <n v="0"/>
    <n v="0"/>
    <n v="0"/>
    <n v="36000"/>
  </r>
  <r>
    <s v="2.5-03-19"/>
    <s v="1.3.4"/>
    <s v="O"/>
    <x v="1"/>
    <n v="3"/>
    <x v="1"/>
    <s v="042_19"/>
    <n v="2121"/>
    <s v="MATERIALES Y ÚTILES DE IMPRESIÓN Y REPRODUCCIÓN"/>
    <n v="0"/>
    <s v="SIN DESCRIPCIÓN PARA DESTINOS 00"/>
    <n v="2000"/>
    <s v="FORTASEG 2019 (APORTACIÓN FEDERAL)"/>
    <s v="COMISARÍA DE LA POLICÍA PREVENTIVA MUNICIPAL"/>
    <s v="COMBATE AL REZAGO SOCIAL"/>
    <x v="1"/>
    <s v="DIRECCIÓN DE PLANEACIÓN Y EVALUACIÓN"/>
    <n v="36000"/>
    <n v="0"/>
    <n v="34991.919999999998"/>
    <n v="34991.919999999998"/>
    <n v="34991.919999999998"/>
    <n v="34991.919999999998"/>
    <n v="34991.919999999998"/>
    <n v="1008.0800000000017"/>
    <n v="36000"/>
    <n v="0"/>
    <n v="0"/>
    <n v="0"/>
    <n v="36000"/>
  </r>
  <r>
    <s v="2.5-03-19"/>
    <s v="1.3.4"/>
    <s v="O"/>
    <x v="1"/>
    <n v="3"/>
    <x v="1"/>
    <s v="042_19"/>
    <n v="2711"/>
    <s v="VESTUARIO Y UNIFORMES"/>
    <n v="0"/>
    <s v="SIN DESCRIPCIÓN PARA DESTINOS 00"/>
    <n v="2000"/>
    <s v="FORTASEG 2019 (APORTACIÓN FEDERAL)"/>
    <s v="COMISARÍA DE LA POLICÍA PREVENTIVA MUNICIPAL"/>
    <s v="COMBATE AL REZAGO SOCIAL"/>
    <x v="1"/>
    <s v="DIRECCIÓN DE PLANEACIÓN Y EVALUACIÓN"/>
    <n v="4588000"/>
    <n v="0"/>
    <n v="3865509.76"/>
    <n v="3865509.76"/>
    <n v="3865509.76"/>
    <n v="3865509.76"/>
    <n v="3865509.76"/>
    <n v="722490.24000000022"/>
    <n v="4588000"/>
    <n v="0"/>
    <n v="0"/>
    <n v="0"/>
    <n v="4588000"/>
  </r>
  <r>
    <s v="2.5-03-19"/>
    <s v="1.3.4"/>
    <s v="O"/>
    <x v="1"/>
    <n v="3"/>
    <x v="1"/>
    <s v="042_19"/>
    <n v="2821"/>
    <s v="MATRIALES Y SUMINISTROS PARA SEGURIDAD"/>
    <n v="0"/>
    <s v="SIN DESCRIPCIÓN PARA DESTINOS 00"/>
    <n v="2000"/>
    <s v="FORTASEG 2019 (APORTACIÓN FEDERAL)"/>
    <s v="COMISARÍA DE LA POLICÍA PREVENTIVA MUNICIPAL"/>
    <s v="COMBATE AL REZAGO SOCIAL"/>
    <x v="1"/>
    <s v="DIRECCIÓN DE PLANEACIÓN Y EVALUACIÓN"/>
    <n v="365000"/>
    <n v="0"/>
    <n v="364999.8"/>
    <n v="0"/>
    <n v="0"/>
    <n v="0"/>
    <n v="0"/>
    <n v="0.20000000001164153"/>
    <n v="365000"/>
    <n v="0"/>
    <n v="0"/>
    <n v="0"/>
    <n v="365000"/>
  </r>
  <r>
    <s v="2.5-03-19"/>
    <s v="1.3.4"/>
    <s v="O"/>
    <x v="1"/>
    <n v="3"/>
    <x v="1"/>
    <s v="042_19"/>
    <n v="2831"/>
    <s v="PRENDAS DE PROTECCIÓN PARA SEGURIDAD PÚBLICA Y NACIONAL"/>
    <n v="0"/>
    <s v="SIN DESCRIPCIÓN PARA DESTINOS 00"/>
    <n v="2000"/>
    <s v="FORTASEG 2019 (APORTACIÓN FEDERAL)"/>
    <s v="COMISARÍA DE LA POLICÍA PREVENTIVA MUNICIPAL"/>
    <s v="COMBATE AL REZAGO SOCIAL"/>
    <x v="1"/>
    <s v="DIRECCIÓN DE PLANEACIÓN Y EVALUACIÓN"/>
    <n v="2612000"/>
    <n v="0"/>
    <n v="2533788"/>
    <n v="2533788"/>
    <n v="2533788"/>
    <n v="2533788"/>
    <n v="2533788"/>
    <n v="78212"/>
    <n v="2612000"/>
    <n v="0"/>
    <n v="0"/>
    <n v="0"/>
    <n v="2612000"/>
  </r>
  <r>
    <s v="2.5-03-19"/>
    <s v="1.3.4"/>
    <s v="O"/>
    <x v="1"/>
    <n v="3"/>
    <x v="1"/>
    <s v="042_19"/>
    <n v="3341"/>
    <s v="SERVICIOS DE CAPACITACIÓN"/>
    <n v="0"/>
    <s v="SIN DESCRIPCIÓN PARA DESTINOS 00"/>
    <n v="3000"/>
    <s v="FORTASEG 2019 (APORTACIÓN FEDERAL)"/>
    <s v="COMISARÍA DE LA POLICÍA PREVENTIVA MUNICIPAL"/>
    <s v="COMBATE AL REZAGO SOCIAL"/>
    <x v="1"/>
    <s v="DIRECCIÓN DE PLANEACIÓN Y EVALUACIÓN"/>
    <n v="1470000"/>
    <n v="0"/>
    <n v="1050000"/>
    <n v="1050000"/>
    <n v="1050000"/>
    <n v="1050000"/>
    <n v="1050000"/>
    <n v="420000"/>
    <n v="1470000"/>
    <n v="0"/>
    <n v="0"/>
    <n v="0"/>
    <n v="1470000"/>
  </r>
  <r>
    <s v="2.5-03-19"/>
    <s v="1.3.4"/>
    <s v="O"/>
    <x v="1"/>
    <n v="3"/>
    <x v="1"/>
    <s v="042_19"/>
    <n v="3361"/>
    <s v="SERVICIOS DE APOYO ADMINISTRATIVO, FOTOCOPIADO E IMPRESIÓN"/>
    <n v="0"/>
    <s v="SIN DESCRIPCIÓN PARA DESTINOS 00"/>
    <n v="3000"/>
    <s v="FORTASEG 2019 (APORTACIÓN FEDERAL)"/>
    <s v="COMISARÍA DE LA POLICÍA PREVENTIVA MUNICIPAL"/>
    <s v="COMBATE AL REZAGO SOCIAL"/>
    <x v="1"/>
    <s v="DIRECCIÓN DE PLANEACIÓN Y EVALUACIÓN"/>
    <n v="1000000"/>
    <n v="0"/>
    <n v="999108"/>
    <n v="999108"/>
    <n v="999108"/>
    <n v="999108"/>
    <n v="999108"/>
    <n v="892"/>
    <n v="1000000"/>
    <n v="0"/>
    <n v="0"/>
    <n v="0"/>
    <n v="1000000"/>
  </r>
  <r>
    <s v="2.5-03-19"/>
    <s v="1.3.4"/>
    <s v="O"/>
    <x v="1"/>
    <n v="3"/>
    <x v="1"/>
    <s v="042_19"/>
    <n v="3391"/>
    <s v="SERVICIOS PROFESIONALES, CIENTÍFICOS Y TÉCNICOS INTEGRALES"/>
    <n v="0"/>
    <s v="SIN DESCRIPCIÓN PARA DESTINOS 00"/>
    <n v="3000"/>
    <s v="FORTASEG 2019 (APORTACIÓN FEDERAL)"/>
    <s v="COMISARÍA DE LA POLICÍA PREVENTIVA MUNICIPAL"/>
    <s v="COMBATE AL REZAGO SOCIAL"/>
    <x v="1"/>
    <s v="DIRECCIÓN DE PLANEACIÓN Y EVALUACIÓN"/>
    <n v="4386915.96"/>
    <n v="0"/>
    <n v="4303000"/>
    <n v="4303000"/>
    <n v="4303000"/>
    <n v="1308000"/>
    <n v="1308000"/>
    <n v="83915.959999999963"/>
    <n v="4386915.96"/>
    <n v="0"/>
    <n v="0"/>
    <n v="0"/>
    <n v="4386915.96"/>
  </r>
  <r>
    <s v="2.5-03-19"/>
    <s v="1.3.4"/>
    <s v="O"/>
    <x v="1"/>
    <n v="3"/>
    <x v="1"/>
    <s v="042_19"/>
    <n v="3611"/>
    <s v="DIFUSIÓN POR RADIO, TELEVISIÓN Y OTROS MEDIOS DE MENSAJES SOBRE PROGRAMAS Y ACTIVIDADES GUBERNAMENTALES"/>
    <n v="0"/>
    <s v="SIN DESCRIPCIÓN PARA DESTINOS 00"/>
    <n v="3000"/>
    <s v="FORTASEG 2019 (APORTACIÓN FEDERAL)"/>
    <s v="COMISARÍA DE LA POLICÍA PREVENTIVA MUNICIPAL"/>
    <s v="COMBATE AL REZAGO SOCIAL"/>
    <x v="1"/>
    <s v="DIRECCIÓN DE PLANEACIÓN Y EVALUACIÓN"/>
    <n v="70000"/>
    <n v="0"/>
    <n v="70000"/>
    <n v="70000"/>
    <n v="0"/>
    <n v="0"/>
    <n v="0"/>
    <n v="0"/>
    <n v="70000"/>
    <n v="0"/>
    <n v="0"/>
    <n v="0"/>
    <n v="70000"/>
  </r>
  <r>
    <s v="2.5-03-19"/>
    <s v="1.3.4"/>
    <s v="O"/>
    <x v="1"/>
    <n v="3"/>
    <x v="1"/>
    <s v="042_19"/>
    <n v="4421"/>
    <s v="BECAS Y OTRAS AYUDAS PARA PROGRAMAS DE CAPACITACIÓN"/>
    <n v="0"/>
    <s v="SIN DESCRIPCIÓN PARA DESTINOS 00"/>
    <n v="4000"/>
    <s v="FORTASEG 2019 (APORTACIÓN FEDERAL)"/>
    <s v="COMISARÍA DE LA POLICÍA PREVENTIVA MUNICIPAL"/>
    <s v="COMBATE AL REZAGO SOCIAL"/>
    <x v="1"/>
    <s v="DIRECCIÓN DE PLANEACIÓN Y EVALUACIÓN"/>
    <n v="750000"/>
    <n v="0"/>
    <n v="0"/>
    <n v="0"/>
    <n v="0"/>
    <n v="0"/>
    <n v="0"/>
    <n v="750000"/>
    <n v="750000"/>
    <n v="0"/>
    <n v="0"/>
    <n v="0"/>
    <n v="750000"/>
  </r>
  <r>
    <s v="2.5-03-19"/>
    <s v="1.3.4"/>
    <s v="O"/>
    <x v="1"/>
    <n v="3"/>
    <x v="1"/>
    <s v="042_19"/>
    <n v="5411"/>
    <s v="VEHICULOS Y EQUIPO DE TRANSPORTE"/>
    <n v="0"/>
    <s v="SIN DESCRIPCIÓN PARA DESTINOS 00"/>
    <n v="5000"/>
    <s v="FORTASEG 2019 (APORTACIÓN FEDERAL)"/>
    <s v="COMISARÍA DE LA POLICÍA PREVENTIVA MUNICIPAL"/>
    <s v="COMBATE AL REZAGO SOCIAL"/>
    <x v="1"/>
    <s v="DIRECCIÓN DE PLANEACIÓN Y EVALUACIÓN"/>
    <n v="1312000.04"/>
    <n v="0"/>
    <n v="1290989.8600000001"/>
    <n v="1290989.8600000001"/>
    <n v="1290989.8600000001"/>
    <n v="1290989.8600000001"/>
    <n v="1290989.8600000001"/>
    <n v="21010.179999999935"/>
    <n v="1312000.04"/>
    <n v="0"/>
    <n v="0"/>
    <n v="0"/>
    <n v="1312000.04"/>
  </r>
  <r>
    <s v="1.5-01-19"/>
    <s v="2.5.6"/>
    <s v="E"/>
    <x v="3"/>
    <n v="4"/>
    <x v="3"/>
    <s v="032_19"/>
    <n v="2461"/>
    <s v="MATERIAL ELÉCTRICO Y ELECTRÓNICO"/>
    <n v="0"/>
    <s v="SIN DESCRIPCIÓN PARA DESTINOS 00"/>
    <n v="2000"/>
    <s v="PARTICIPACIONES FEDERALES 2019"/>
    <s v="COORDINACIÓN GENERAL DE PARTICIPACIÓN CIUDADANA Y CONSTRUCCIÓN DE COMUNIDAD"/>
    <s v="GOBIERNO DE PUERTAS ABIERTAS"/>
    <x v="3"/>
    <s v="DIRECCIÓN GENERAL DE PARTICIPACIÓN CIUDA"/>
    <n v="0"/>
    <n v="30000"/>
    <n v="0"/>
    <n v="0"/>
    <n v="0"/>
    <n v="0"/>
    <n v="0"/>
    <n v="0"/>
    <n v="0"/>
    <n v="0"/>
    <n v="0"/>
    <n v="30000"/>
    <n v="-30000"/>
  </r>
  <r>
    <s v="1.5-01-19"/>
    <s v="2.5.6"/>
    <s v="E"/>
    <x v="3"/>
    <n v="4"/>
    <x v="3"/>
    <s v="032_19"/>
    <n v="2491"/>
    <s v="OTROS MATERIALES Y ARTÍCULOS DE CONSTRUCCIÓN Y REPARACIÓN"/>
    <n v="0"/>
    <s v="SIN DESCRIPCIÓN PARA DESTINOS 00"/>
    <n v="2000"/>
    <s v="PARTICIPACIONES FEDERALES 2019"/>
    <s v="COORDINACIÓN GENERAL DE PARTICIPACIÓN CIUDADANA Y CONSTRUCCIÓN DE COMUNIDAD"/>
    <s v="GOBIERNO DE PUERTAS ABIERTAS"/>
    <x v="3"/>
    <s v="DIRECCIÓN GENERAL DE PARTICIPACIÓN CIUDA"/>
    <n v="0"/>
    <n v="60000"/>
    <n v="0"/>
    <n v="0"/>
    <n v="0"/>
    <n v="0"/>
    <n v="0"/>
    <n v="0"/>
    <n v="0"/>
    <n v="0"/>
    <n v="0"/>
    <n v="60000"/>
    <n v="-60000"/>
  </r>
  <r>
    <s v="1.5-01-19"/>
    <s v="2.5.6"/>
    <s v="E"/>
    <x v="3"/>
    <n v="4"/>
    <x v="3"/>
    <s v="032_19"/>
    <n v="2721"/>
    <s v="PRENDAS DE SEGURIDAD Y PROTECCIÓN PERSONAL"/>
    <n v="0"/>
    <s v="SIN DESCRIPCIÓN PARA DESTINOS 00"/>
    <n v="2000"/>
    <s v="PARTICIPACIONES FEDERALES 2019"/>
    <s v="COORDINACIÓN GENERAL DE PARTICIPACIÓN CIUDADANA Y CONSTRUCCIÓN DE COMUNIDAD"/>
    <s v="GOBIERNO DE PUERTAS ABIERTAS"/>
    <x v="3"/>
    <s v="DIRECCIÓN GENERAL DE PARTICIPACIÓN CIUDA"/>
    <n v="0"/>
    <n v="6000"/>
    <n v="0"/>
    <n v="0"/>
    <n v="0"/>
    <n v="0"/>
    <n v="0"/>
    <n v="0"/>
    <n v="0"/>
    <n v="0"/>
    <n v="0"/>
    <n v="6000"/>
    <n v="-6000"/>
  </r>
  <r>
    <s v="1.5-01-19"/>
    <s v="2.5.6"/>
    <s v="E"/>
    <x v="3"/>
    <n v="4"/>
    <x v="3"/>
    <s v="032_19"/>
    <n v="3521"/>
    <s v="INSTALACIÓN, REPARACIÓN Y MANTENIMIENTO DE MOBILIARIO Y EQUIPO DE ADMINISTRACIÓN, EDUCACIONAL Y RECREATIVO"/>
    <n v="0"/>
    <s v="SIN DESCRIPCIÓN PARA DESTINOS 00"/>
    <n v="3000"/>
    <s v="PARTICIPACIONES FEDERALES 2019"/>
    <s v="COORDINACIÓN GENERAL DE PARTICIPACIÓN CIUDADANA Y CONSTRUCCIÓN DE COMUNIDAD"/>
    <s v="GOBIERNO DE PUERTAS ABIERTAS"/>
    <x v="3"/>
    <s v="DIRECCIÓN GENERAL DE PARTICIPACIÓN CIUDA"/>
    <n v="0"/>
    <n v="360000"/>
    <n v="0"/>
    <n v="0"/>
    <n v="0"/>
    <n v="0"/>
    <n v="0"/>
    <n v="0"/>
    <n v="0"/>
    <n v="0"/>
    <n v="0"/>
    <n v="360000"/>
    <n v="-360000"/>
  </r>
  <r>
    <s v="1.5-01-19"/>
    <s v="2.5.6"/>
    <s v="E"/>
    <x v="3"/>
    <n v="4"/>
    <x v="4"/>
    <s v="030_19"/>
    <n v="2461"/>
    <s v="MATERIAL ELÉCTRICO Y ELECTRÓNICO"/>
    <n v="0"/>
    <s v="SIN DESCRIPCIÓN PARA DESTINOS 00"/>
    <n v="2000"/>
    <s v="PARTICIPACIONES FEDERALES 2019"/>
    <s v="COORDINACIÓN GENERAL DE PARTICIPACIÓN CIUDADANA Y CONSTRUCCIÓN DE COMUNIDAD"/>
    <s v="GOBIERNO DE PUERTAS ABIERTAS"/>
    <x v="3"/>
    <s v="DESPACHO DE LA COORDINACIÓN GENERAL DE P"/>
    <n v="62524"/>
    <n v="0"/>
    <n v="62524"/>
    <n v="62524"/>
    <n v="62524"/>
    <n v="0"/>
    <n v="0"/>
    <n v="0"/>
    <n v="0"/>
    <n v="63000"/>
    <n v="0"/>
    <n v="476"/>
    <n v="62524"/>
  </r>
  <r>
    <s v="1.5-01-19"/>
    <s v="2.5.6"/>
    <s v="E"/>
    <x v="3"/>
    <n v="4"/>
    <x v="4"/>
    <s v="030_19"/>
    <n v="2491"/>
    <s v="OTROS MATERIALES Y ARTÍCULOS DE CONSTRUCCIÓN Y REPARACIÓN"/>
    <n v="0"/>
    <s v="SIN DESCRIPCIÓN PARA DESTINOS 00"/>
    <n v="2000"/>
    <s v="PARTICIPACIONES FEDERALES 2019"/>
    <s v="COORDINACIÓN GENERAL DE PARTICIPACIÓN CIUDADANA Y CONSTRUCCIÓN DE COMUNIDAD"/>
    <s v="GOBIERNO DE PUERTAS ABIERTAS"/>
    <x v="3"/>
    <s v="DESPACHO DE LA COORDINACIÓN GENERAL DE P"/>
    <n v="153230.9"/>
    <n v="0"/>
    <n v="90308.67"/>
    <n v="90308.67"/>
    <n v="37514.400000000001"/>
    <n v="37514.400000000001"/>
    <n v="0"/>
    <n v="62922.229999999996"/>
    <n v="0"/>
    <n v="278697.40999999997"/>
    <n v="0"/>
    <n v="125466.51"/>
    <n v="153230.9"/>
  </r>
  <r>
    <s v="1.5-01-19"/>
    <s v="2.5.6"/>
    <s v="E"/>
    <x v="3"/>
    <n v="4"/>
    <x v="4"/>
    <s v="030_19"/>
    <n v="2521"/>
    <s v="FERTILIZANTES, PESTICIDAS Y OTROS AGROQUÍMICOS"/>
    <n v="0"/>
    <s v="SIN DESCRIPCIÓN PARA DESTINOS 00"/>
    <n v="2000"/>
    <s v="PARTICIPACIONES FEDERALES 2019"/>
    <s v="COORDINACIÓN GENERAL DE PARTICIPACIÓN CIUDADANA Y CONSTRUCCIÓN DE COMUNIDAD"/>
    <s v="GOBIERNO DE PUERTAS ABIERTAS"/>
    <x v="3"/>
    <s v="DESPACHO DE LA COORDINACIÓN GENERAL DE P"/>
    <n v="59931.4"/>
    <n v="0"/>
    <n v="59931.4"/>
    <n v="0"/>
    <n v="0"/>
    <n v="0"/>
    <n v="0"/>
    <n v="0"/>
    <n v="0"/>
    <n v="60000"/>
    <n v="0"/>
    <n v="68.599999999999994"/>
    <n v="59931.4"/>
  </r>
  <r>
    <s v="1.5-01-19"/>
    <s v="2.5.6"/>
    <s v="E"/>
    <x v="3"/>
    <n v="4"/>
    <x v="4"/>
    <s v="030_19"/>
    <n v="2721"/>
    <s v="PRENDAS DE SEGURIDAD Y PROTECCIÓN PERSONAL"/>
    <n v="0"/>
    <s v="SIN DESCRIPCIÓN PARA DESTINOS 00"/>
    <n v="2000"/>
    <s v="PARTICIPACIONES FEDERALES 2019"/>
    <s v="COORDINACIÓN GENERAL DE PARTICIPACIÓN CIUDADANA Y CONSTRUCCIÓN DE COMUNIDAD"/>
    <s v="GOBIERNO DE PUERTAS ABIERTAS"/>
    <x v="3"/>
    <s v="DESPACHO DE LA COORDINACIÓN GENERAL DE P"/>
    <n v="3608.96"/>
    <n v="0"/>
    <n v="3608.96"/>
    <n v="3608.96"/>
    <n v="3608.95"/>
    <n v="0"/>
    <n v="0"/>
    <n v="0"/>
    <n v="0"/>
    <n v="7000"/>
    <n v="0"/>
    <n v="3391.04"/>
    <n v="3608.96"/>
  </r>
  <r>
    <s v="1.5-01-19"/>
    <s v="2.5.6"/>
    <s v="E"/>
    <x v="3"/>
    <n v="4"/>
    <x v="4"/>
    <s v="030_19"/>
    <n v="3521"/>
    <s v="INSTALACIÓN, REPARACIÓN Y MANTENIMIENTO DE MOBILIARIO Y EQUIPO DE ADMINISTRACIÓN, EDUCACIONAL Y RECREATIVO"/>
    <n v="0"/>
    <s v="SIN DESCRIPCIÓN PARA DESTINOS 00"/>
    <n v="3000"/>
    <s v="PARTICIPACIONES FEDERALES 2019"/>
    <s v="COORDINACIÓN GENERAL DE PARTICIPACIÓN CIUDADANA Y CONSTRUCCIÓN DE COMUNIDAD"/>
    <s v="GOBIERNO DE PUERTAS ABIERTAS"/>
    <x v="3"/>
    <s v="DESPACHO DE LA COORDINACIÓN GENERAL DE P"/>
    <n v="0"/>
    <n v="0"/>
    <n v="0"/>
    <n v="0"/>
    <n v="0"/>
    <n v="0"/>
    <n v="0"/>
    <n v="0"/>
    <n v="0"/>
    <n v="360000"/>
    <n v="0"/>
    <n v="360000"/>
    <n v="0"/>
  </r>
  <r>
    <s v="1.5-01-19"/>
    <s v="2.7.1"/>
    <s v="O"/>
    <x v="4"/>
    <n v="3"/>
    <x v="5"/>
    <s v="056_19"/>
    <n v="2121"/>
    <s v="MATERIALES Y ÚTILES DE IMPRESIÓN Y REPRODUCCIÓN"/>
    <n v="0"/>
    <s v="SIN DESCRIPCIÓN PARA DESTINOS 00"/>
    <n v="2000"/>
    <s v="PARTICIPACIONES FEDERALES 2019"/>
    <s v="INSTITUTO MUNICIPAL DE LA MUJER"/>
    <s v="COMBATE AL REZAGO SOCIAL"/>
    <x v="4"/>
    <s v="INSTITUTO MUNICIPAL DE LA MUJER TLAJOMUL"/>
    <n v="0"/>
    <n v="18000"/>
    <n v="0"/>
    <n v="0"/>
    <n v="0"/>
    <n v="0"/>
    <n v="0"/>
    <n v="0"/>
    <n v="0"/>
    <n v="0"/>
    <n v="0"/>
    <n v="18000"/>
    <n v="-18000"/>
  </r>
  <r>
    <s v="1.5-01-19"/>
    <s v="2.7.1"/>
    <s v="O"/>
    <x v="4"/>
    <n v="3"/>
    <x v="5"/>
    <s v="056_19"/>
    <n v="4211"/>
    <s v="TRANSFERENCIAS OTORGADAS A ENTIDADES PARAESTATALES NO EMPRESARIALES Y NO FINANCIERAS"/>
    <n v="0"/>
    <s v="SIN DESCRIPCIÓN PARA DESTINOS 00"/>
    <n v="4000"/>
    <s v="PARTICIPACIONES FEDERALES 2019"/>
    <s v="INSTITUTO MUNICIPAL DE LA MUJER"/>
    <s v="COMBATE AL REZAGO SOCIAL"/>
    <x v="4"/>
    <s v="INSTITUTO MUNICIPAL DE LA MUJER TLAJOMUL"/>
    <n v="0"/>
    <n v="0"/>
    <n v="0"/>
    <n v="0"/>
    <n v="0"/>
    <n v="0"/>
    <n v="0"/>
    <n v="0"/>
    <n v="0"/>
    <n v="0"/>
    <n v="0"/>
    <n v="0"/>
    <n v="0"/>
  </r>
  <r>
    <s v="1.5-01-19"/>
    <s v="2.7.1"/>
    <s v="O"/>
    <x v="4"/>
    <n v="3"/>
    <x v="5"/>
    <s v="056_19"/>
    <n v="4411"/>
    <s v="AYUDAS SOCIALES A PERSONAS"/>
    <n v="0"/>
    <s v="SIN DESCRIPCIÓN PARA DESTINOS 00"/>
    <n v="4000"/>
    <s v="PARTICIPACIONES FEDERALES 2019"/>
    <s v="INSTITUTO MUNICIPAL DE LA MUJER"/>
    <s v="COMBATE AL REZAGO SOCIAL"/>
    <x v="4"/>
    <s v="INSTITUTO MUNICIPAL DE LA MUJER TLAJOMUL"/>
    <n v="304896"/>
    <n v="0"/>
    <n v="237636"/>
    <n v="237636"/>
    <n v="237636"/>
    <n v="237636"/>
    <n v="237636"/>
    <n v="67260"/>
    <n v="0"/>
    <n v="310000"/>
    <n v="0"/>
    <n v="5104"/>
    <n v="304896"/>
  </r>
  <r>
    <s v="1.5-01-19"/>
    <s v="2.7.1"/>
    <s v="O"/>
    <x v="4"/>
    <n v="3"/>
    <x v="5"/>
    <s v="056_19"/>
    <n v="4421"/>
    <s v="BECAS Y OTRAS AYUDAS PARA PROGRAMAS DE CAPACITACIÓN"/>
    <n v="0"/>
    <s v="SIN DESCRIPCIÓN PARA DESTINOS 00"/>
    <n v="4000"/>
    <s v="PARTICIPACIONES FEDERALES 2019"/>
    <s v="INSTITUTO MUNICIPAL DE LA MUJER"/>
    <s v="COMBATE AL REZAGO SOCIAL"/>
    <x v="4"/>
    <s v="INSTITUTO MUNICIPAL DE LA MUJER TLAJOMUL"/>
    <n v="0"/>
    <n v="310000"/>
    <n v="0"/>
    <n v="0"/>
    <n v="0"/>
    <n v="0"/>
    <n v="0"/>
    <n v="0"/>
    <n v="0"/>
    <n v="0"/>
    <n v="0"/>
    <n v="310000"/>
    <n v="-310000"/>
  </r>
  <r>
    <s v="1.5-01-19"/>
    <s v="2.7.1"/>
    <s v="O"/>
    <x v="4"/>
    <n v="3"/>
    <x v="6"/>
    <s v="056_19"/>
    <n v="2121"/>
    <s v="MATERIALES Y ÚTILES DE IMPRESIÓN Y REPRODUCCIÓN"/>
    <n v="0"/>
    <s v="SIN DESCRIPCIÓN PARA DESTINOS 00"/>
    <n v="2000"/>
    <s v="PARTICIPACIONES FEDERALES 2019"/>
    <s v="INSTITUTO MUNICIPAL DE LA MUJER"/>
    <s v="COMBATE AL REZAGO SOCIAL"/>
    <x v="5"/>
    <s v="INSTITUTO MUNICIPAL DE LA MUJER TLAJOMUL"/>
    <n v="0"/>
    <n v="12000"/>
    <n v="0"/>
    <n v="0"/>
    <n v="0"/>
    <n v="0"/>
    <n v="0"/>
    <n v="0"/>
    <n v="0"/>
    <n v="0"/>
    <n v="0"/>
    <n v="12000"/>
    <n v="-12000"/>
  </r>
  <r>
    <s v="1.5-01-19"/>
    <s v="2.7.1"/>
    <s v="O"/>
    <x v="4"/>
    <n v="3"/>
    <x v="6"/>
    <s v="056_19"/>
    <n v="2131"/>
    <s v="MATERIAL ESTADÍSTICO Y GEOGRÁFICO"/>
    <n v="0"/>
    <s v="SIN DESCRIPCIÓN PARA DESTINOS 00"/>
    <n v="2000"/>
    <s v="PARTICIPACIONES FEDERALES 2019"/>
    <s v="INSTITUTO MUNICIPAL DE LA MUJER"/>
    <s v="COMBATE AL REZAGO SOCIAL"/>
    <x v="5"/>
    <s v="INSTITUTO MUNICIPAL DE LA MUJER TLAJOMUL"/>
    <n v="0"/>
    <n v="72000"/>
    <n v="0"/>
    <n v="0"/>
    <n v="0"/>
    <n v="0"/>
    <n v="0"/>
    <n v="0"/>
    <n v="0"/>
    <n v="0"/>
    <n v="0"/>
    <n v="72000"/>
    <n v="-72000"/>
  </r>
  <r>
    <s v="1.5-01-19"/>
    <s v="2.7.1"/>
    <s v="O"/>
    <x v="4"/>
    <n v="3"/>
    <x v="6"/>
    <s v="056_19"/>
    <n v="3351"/>
    <s v="SERVICIOS DE INVESTIGACION CIENTIFICA Y DESARROLLO"/>
    <n v="0"/>
    <s v="SIN DESCRIPCIÓN PARA DESTINOS 00"/>
    <n v="3000"/>
    <s v="PARTICIPACIONES FEDERALES 2019"/>
    <s v="INSTITUTO MUNICIPAL DE LA MUJER"/>
    <s v="COMBATE AL REZAGO SOCIAL"/>
    <x v="5"/>
    <s v="INSTITUTO MUNICIPAL DE LA MUJER TLAJOMUL"/>
    <n v="0"/>
    <n v="48000"/>
    <n v="0"/>
    <n v="0"/>
    <n v="0"/>
    <n v="0"/>
    <n v="0"/>
    <n v="0"/>
    <n v="0"/>
    <n v="0"/>
    <n v="0"/>
    <n v="48000"/>
    <n v="-48000"/>
  </r>
  <r>
    <s v="1.5-01-19"/>
    <s v="2.7.1"/>
    <s v="O"/>
    <x v="4"/>
    <n v="3"/>
    <x v="6"/>
    <s v="056_19"/>
    <n v="3391"/>
    <s v="SERVICIOS PROFESIONALES, CIENTÍFICOS Y TÉCNICOS INTEGRALES"/>
    <n v="0"/>
    <s v="SIN DESCRIPCIÓN PARA DESTINOS 00"/>
    <n v="3000"/>
    <s v="PARTICIPACIONES FEDERALES 2019"/>
    <s v="INSTITUTO MUNICIPAL DE LA MUJER"/>
    <s v="COMBATE AL REZAGO SOCIAL"/>
    <x v="5"/>
    <s v="INSTITUTO MUNICIPAL DE LA MUJER TLAJOMUL"/>
    <n v="174098.6"/>
    <n v="24000"/>
    <n v="174098.6"/>
    <n v="174098.6"/>
    <n v="174098.6"/>
    <n v="174098.6"/>
    <n v="174098.6"/>
    <n v="0"/>
    <n v="0"/>
    <n v="174098.6"/>
    <n v="0"/>
    <n v="24000"/>
    <n v="150098.6"/>
  </r>
  <r>
    <s v="1.5-01-19"/>
    <s v="2.7.1"/>
    <s v="O"/>
    <x v="4"/>
    <n v="3"/>
    <x v="7"/>
    <s v="056_19"/>
    <n v="2121"/>
    <s v="MATERIALES Y ÚTILES DE IMPRESIÓN Y REPRODUCCIÓN"/>
    <n v="0"/>
    <s v="SIN DESCRIPCIÓN PARA DESTINOS 00"/>
    <n v="2000"/>
    <s v="PARTICIPACIONES FEDERALES 2019"/>
    <s v="INSTITUTO MUNICIPAL DE LA MUJER"/>
    <s v="COMBATE AL REZAGO SOCIAL"/>
    <x v="6"/>
    <s v="INSTITUTO MUNICIPAL DE LA MUJER TLAJOMUL"/>
    <n v="902946.68"/>
    <n v="902946.68"/>
    <n v="0"/>
    <n v="0"/>
    <n v="0"/>
    <n v="0"/>
    <n v="0"/>
    <n v="902946.68"/>
    <n v="0"/>
    <n v="0"/>
    <n v="0"/>
    <n v="0"/>
    <n v="0"/>
  </r>
  <r>
    <s v="1.5-01-19"/>
    <s v="2.7.1"/>
    <s v="O"/>
    <x v="4"/>
    <n v="3"/>
    <x v="7"/>
    <s v="056_19"/>
    <n v="2151"/>
    <s v="MATERIAL IMPRESO E INFORMACIÓN DIGITAL"/>
    <n v="0"/>
    <s v="SIN DESCRIPCIÓN PARA DESTINOS 00"/>
    <n v="2000"/>
    <s v="PARTICIPACIONES FEDERALES 2019"/>
    <s v="INSTITUTO MUNICIPAL DE LA MUJER"/>
    <s v="COMBATE AL REZAGO SOCIAL"/>
    <x v="6"/>
    <s v="INSTITUTO MUNICIPAL DE LA MUJER TLAJOMUL"/>
    <n v="0"/>
    <n v="18000"/>
    <n v="0"/>
    <n v="0"/>
    <n v="0"/>
    <n v="0"/>
    <n v="0"/>
    <n v="0"/>
    <n v="0"/>
    <n v="0"/>
    <n v="0"/>
    <n v="18000"/>
    <n v="-18000"/>
  </r>
  <r>
    <s v="1.5-01-19"/>
    <s v="2.7.1"/>
    <s v="O"/>
    <x v="4"/>
    <n v="3"/>
    <x v="7"/>
    <s v="056_19"/>
    <n v="2211"/>
    <s v="PRODUCTOS ALIMENTICIOS PARA PERSONAS"/>
    <n v="0"/>
    <s v="SIN DESCRIPCIÓN PARA DESTINOS 00"/>
    <n v="2000"/>
    <s v="PARTICIPACIONES FEDERALES 2019"/>
    <s v="INSTITUTO MUNICIPAL DE LA MUJER"/>
    <s v="COMBATE AL REZAGO SOCIAL"/>
    <x v="6"/>
    <s v="INSTITUTO MUNICIPAL DE LA MUJER TLAJOMUL"/>
    <n v="0"/>
    <n v="16500"/>
    <n v="0"/>
    <n v="0"/>
    <n v="0"/>
    <n v="0"/>
    <n v="0"/>
    <n v="0"/>
    <n v="0"/>
    <n v="0"/>
    <n v="0"/>
    <n v="16500"/>
    <n v="-16500"/>
  </r>
  <r>
    <s v="1.5-01-19"/>
    <s v="2.7.1"/>
    <s v="O"/>
    <x v="4"/>
    <n v="3"/>
    <x v="7"/>
    <s v="056_19"/>
    <n v="2711"/>
    <s v="VESTUARIO Y UNIFORMES"/>
    <n v="0"/>
    <s v="SIN DESCRIPCIÓN PARA DESTINOS 00"/>
    <n v="2000"/>
    <s v="PARTICIPACIONES FEDERALES 2019"/>
    <s v="INSTITUTO MUNICIPAL DE LA MUJER"/>
    <s v="COMBATE AL REZAGO SOCIAL"/>
    <x v="6"/>
    <s v="INSTITUTO MUNICIPAL DE LA MUJER TLAJOMUL"/>
    <n v="21448.400000000001"/>
    <n v="16800"/>
    <n v="21448.400000000001"/>
    <n v="21448.400000000001"/>
    <n v="0"/>
    <n v="0"/>
    <n v="0"/>
    <n v="0"/>
    <n v="0"/>
    <n v="4648.3999999999996"/>
    <n v="0"/>
    <n v="0"/>
    <n v="4648.3999999999996"/>
  </r>
  <r>
    <s v="1.5-01-19"/>
    <s v="2.7.1"/>
    <s v="O"/>
    <x v="4"/>
    <n v="3"/>
    <x v="7"/>
    <s v="056_19"/>
    <n v="3221"/>
    <s v="ARRENDAMIENTO DE EDIFICIOS"/>
    <n v="0"/>
    <s v="SIN DESCRIPCIÓN PARA DESTINOS 00"/>
    <n v="3000"/>
    <s v="PARTICIPACIONES FEDERALES 2019"/>
    <s v="INSTITUTO MUNICIPAL DE LA MUJER"/>
    <s v="COMBATE AL REZAGO SOCIAL"/>
    <x v="6"/>
    <s v="INSTITUTO MUNICIPAL DE LA MUJER TLAJOMUL"/>
    <n v="30002.400000000001"/>
    <n v="30002.400000000001"/>
    <n v="0"/>
    <n v="0"/>
    <n v="0"/>
    <n v="0"/>
    <n v="0"/>
    <n v="30002.400000000001"/>
    <n v="0"/>
    <n v="0"/>
    <n v="0"/>
    <n v="0"/>
    <n v="0"/>
  </r>
  <r>
    <s v="1.5-01-19"/>
    <s v="2.7.1"/>
    <s v="O"/>
    <x v="4"/>
    <n v="3"/>
    <x v="7"/>
    <s v="056_19"/>
    <n v="3291"/>
    <s v="OTROS ARRENDAMIENTOS"/>
    <n v="0"/>
    <s v="SIN DESCRIPCIÓN PARA DESTINOS 00"/>
    <n v="3000"/>
    <s v="PARTICIPACIONES FEDERALES 2019"/>
    <s v="INSTITUTO MUNICIPAL DE LA MUJER"/>
    <s v="COMBATE AL REZAGO SOCIAL"/>
    <x v="6"/>
    <s v="INSTITUTO MUNICIPAL DE LA MUJER TLAJOMUL"/>
    <n v="10500"/>
    <n v="21000"/>
    <n v="0"/>
    <n v="0"/>
    <n v="0"/>
    <n v="0"/>
    <n v="0"/>
    <n v="10500"/>
    <n v="0"/>
    <n v="0"/>
    <n v="0"/>
    <n v="10500"/>
    <n v="-10500"/>
  </r>
  <r>
    <s v="1.5-01-19"/>
    <s v="2.7.1"/>
    <s v="O"/>
    <x v="4"/>
    <n v="3"/>
    <x v="7"/>
    <s v="056_19"/>
    <n v="3511"/>
    <s v="CONSERVACIÓN Y MANTENIMIENTO MENOR DE INMUEBLES"/>
    <n v="0"/>
    <s v="SIN DESCRIPCIÓN PARA DESTINOS 00"/>
    <n v="3000"/>
    <s v="PARTICIPACIONES FEDERALES 2019"/>
    <s v="INSTITUTO MUNICIPAL DE LA MUJER"/>
    <s v="COMBATE AL REZAGO SOCIAL"/>
    <x v="6"/>
    <s v="INSTITUTO MUNICIPAL DE LA MUJER TLAJOMUL"/>
    <n v="9900"/>
    <n v="19800"/>
    <n v="0"/>
    <n v="0"/>
    <n v="0"/>
    <n v="0"/>
    <n v="0"/>
    <n v="9900"/>
    <n v="0"/>
    <n v="0"/>
    <n v="0"/>
    <n v="9900"/>
    <n v="-9900"/>
  </r>
  <r>
    <s v="1.5-01-19"/>
    <s v="2.7.1"/>
    <s v="O"/>
    <x v="4"/>
    <n v="3"/>
    <x v="7"/>
    <s v="056_19"/>
    <n v="3531"/>
    <s v="INSTALACIÓN, REPARACIÓN Y MANTENIMIENTO DE EQUIPO DE CÓMPUTO Y TECNOLOGÍA DE LA INFORMACIÓN"/>
    <n v="0"/>
    <s v="SIN DESCRIPCIÓN PARA DESTINOS 00"/>
    <n v="3000"/>
    <s v="PARTICIPACIONES FEDERALES 2019"/>
    <s v="INSTITUTO MUNICIPAL DE LA MUJER"/>
    <s v="COMBATE AL REZAGO SOCIAL"/>
    <x v="6"/>
    <s v="INSTITUTO MUNICIPAL DE LA MUJER TLAJOMUL"/>
    <n v="4500"/>
    <n v="9000"/>
    <n v="0"/>
    <n v="0"/>
    <n v="0"/>
    <n v="0"/>
    <n v="0"/>
    <n v="4500"/>
    <n v="0"/>
    <n v="0"/>
    <n v="0"/>
    <n v="4500"/>
    <n v="-4500"/>
  </r>
  <r>
    <s v="1.5-01-19"/>
    <s v="2.7.1"/>
    <s v="O"/>
    <x v="4"/>
    <n v="3"/>
    <x v="7"/>
    <s v="056_19"/>
    <n v="3631"/>
    <s v="SERVICIOS DE CREATIVIDAD, PREPRODUCCIÓN Y PRODUCCIÓN DE PUBLICIDAD, EXCEPTO INTERNET"/>
    <n v="0"/>
    <s v="SIN DESCRIPCIÓN PARA DESTINOS 00"/>
    <n v="3000"/>
    <s v="PARTICIPACIONES FEDERALES 2019"/>
    <s v="INSTITUTO MUNICIPAL DE LA MUJER"/>
    <s v="COMBATE AL REZAGO SOCIAL"/>
    <x v="6"/>
    <s v="INSTITUTO MUNICIPAL DE LA MUJER TLAJOMUL"/>
    <n v="24000"/>
    <n v="48000"/>
    <n v="0"/>
    <n v="0"/>
    <n v="0"/>
    <n v="0"/>
    <n v="0"/>
    <n v="24000"/>
    <n v="0"/>
    <n v="0"/>
    <n v="0"/>
    <n v="24000"/>
    <n v="-24000"/>
  </r>
  <r>
    <s v="1.5-01-19"/>
    <s v="2.7.1"/>
    <s v="O"/>
    <x v="4"/>
    <n v="3"/>
    <x v="7"/>
    <s v="056_19"/>
    <n v="3651"/>
    <s v="SERVICIOS DE LA INDUSTRIA FÍLMICA, DEL SONIDO Y DEL VIDEO"/>
    <n v="0"/>
    <s v="SIN DESCRIPCIÓN PARA DESTINOS 00"/>
    <n v="3000"/>
    <s v="PARTICIPACIONES FEDERALES 2019"/>
    <s v="INSTITUTO MUNICIPAL DE LA MUJER"/>
    <s v="COMBATE AL REZAGO SOCIAL"/>
    <x v="6"/>
    <s v="INSTITUTO MUNICIPAL DE LA MUJER TLAJOMUL"/>
    <n v="0"/>
    <n v="11400"/>
    <n v="0"/>
    <n v="0"/>
    <n v="0"/>
    <n v="0"/>
    <n v="0"/>
    <n v="0"/>
    <n v="0"/>
    <n v="0"/>
    <n v="0"/>
    <n v="11400"/>
    <n v="-11400"/>
  </r>
  <r>
    <s v="1.5-01-19"/>
    <s v="2.7.1"/>
    <s v="O"/>
    <x v="4"/>
    <n v="3"/>
    <x v="7"/>
    <s v="056_19"/>
    <n v="3661"/>
    <s v="SERVICIO DE CREACIÓN Y DIFUSIÓN DE CONTENIDO EXCLUSIVAMENTE A  TRAVÉS DE INTERNET"/>
    <n v="0"/>
    <s v="SIN DESCRIPCIÓN PARA DESTINOS 00"/>
    <n v="3000"/>
    <s v="PARTICIPACIONES FEDERALES 2019"/>
    <s v="INSTITUTO MUNICIPAL DE LA MUJER"/>
    <s v="COMBATE AL REZAGO SOCIAL"/>
    <x v="6"/>
    <s v="INSTITUTO MUNICIPAL DE LA MUJER TLAJOMUL"/>
    <n v="12000"/>
    <n v="24000"/>
    <n v="0"/>
    <n v="0"/>
    <n v="0"/>
    <n v="0"/>
    <n v="0"/>
    <n v="12000"/>
    <n v="0"/>
    <n v="0"/>
    <n v="0"/>
    <n v="12000"/>
    <n v="-12000"/>
  </r>
  <r>
    <s v="1.5-01-19"/>
    <s v="2.7.1"/>
    <s v="O"/>
    <x v="4"/>
    <n v="3"/>
    <x v="7"/>
    <s v="056_19"/>
    <n v="3711"/>
    <s v="PASAJES AÉREOS"/>
    <n v="0"/>
    <s v="SIN DESCRIPCIÓN PARA DESTINOS 00"/>
    <n v="3000"/>
    <s v="PARTICIPACIONES FEDERALES 2019"/>
    <s v="INSTITUTO MUNICIPAL DE LA MUJER"/>
    <s v="COMBATE AL REZAGO SOCIAL"/>
    <x v="6"/>
    <s v="INSTITUTO MUNICIPAL DE LA MUJER TLAJOMUL"/>
    <n v="0"/>
    <n v="4500"/>
    <n v="0"/>
    <n v="0"/>
    <n v="0"/>
    <n v="0"/>
    <n v="0"/>
    <n v="0"/>
    <n v="0"/>
    <n v="0"/>
    <n v="0"/>
    <n v="4500"/>
    <n v="-4500"/>
  </r>
  <r>
    <s v="1.5-01-19"/>
    <s v="2.7.1"/>
    <s v="O"/>
    <x v="4"/>
    <n v="3"/>
    <x v="7"/>
    <s v="056_19"/>
    <n v="3721"/>
    <s v="PASAJES TERRESTRES"/>
    <n v="0"/>
    <s v="SIN DESCRIPCIÓN PARA DESTINOS 00"/>
    <n v="3000"/>
    <s v="PARTICIPACIONES FEDERALES 2019"/>
    <s v="INSTITUTO MUNICIPAL DE LA MUJER"/>
    <s v="COMBATE AL REZAGO SOCIAL"/>
    <x v="6"/>
    <s v="INSTITUTO MUNICIPAL DE LA MUJER TLAJOMUL"/>
    <n v="0"/>
    <n v="4500"/>
    <n v="0"/>
    <n v="0"/>
    <n v="0"/>
    <n v="0"/>
    <n v="0"/>
    <n v="0"/>
    <n v="0"/>
    <n v="0"/>
    <n v="0"/>
    <n v="4500"/>
    <n v="-4500"/>
  </r>
  <r>
    <s v="1.5-01-19"/>
    <s v="2.7.1"/>
    <s v="O"/>
    <x v="4"/>
    <n v="3"/>
    <x v="7"/>
    <s v="056_19"/>
    <n v="3751"/>
    <s v="VIÁTICOS EN EL PAÍS"/>
    <n v="0"/>
    <s v="SIN DESCRIPCIÓN PARA DESTINOS 00"/>
    <n v="3000"/>
    <s v="PARTICIPACIONES FEDERALES 2019"/>
    <s v="INSTITUTO MUNICIPAL DE LA MUJER"/>
    <s v="COMBATE AL REZAGO SOCIAL"/>
    <x v="6"/>
    <s v="INSTITUTO MUNICIPAL DE LA MUJER TLAJOMUL"/>
    <n v="0"/>
    <n v="6000"/>
    <n v="0"/>
    <n v="0"/>
    <n v="0"/>
    <n v="0"/>
    <n v="0"/>
    <n v="0"/>
    <n v="0"/>
    <n v="0"/>
    <n v="0"/>
    <n v="6000"/>
    <n v="-6000"/>
  </r>
  <r>
    <s v="1.5-01-19"/>
    <s v="2.7.1"/>
    <s v="O"/>
    <x v="4"/>
    <n v="3"/>
    <x v="7"/>
    <s v="056_19"/>
    <n v="3821"/>
    <s v="GASTOS DE ORDEN  SOCIAL Y CULTURAL"/>
    <n v="0"/>
    <s v="SIN DESCRIPCIÓN PARA DESTINOS 00"/>
    <n v="3000"/>
    <s v="PARTICIPACIONES FEDERALES 2019"/>
    <s v="INSTITUTO MUNICIPAL DE LA MUJER"/>
    <s v="COMBATE AL REZAGO SOCIAL"/>
    <x v="6"/>
    <s v="INSTITUTO MUNICIPAL DE LA MUJER TLAJOMUL"/>
    <n v="209058.6"/>
    <n v="60000"/>
    <n v="152940.12"/>
    <n v="152940.12"/>
    <n v="152940.12"/>
    <n v="152940.12"/>
    <n v="152940.12"/>
    <n v="56118.48000000001"/>
    <n v="0"/>
    <n v="149058.6"/>
    <n v="0"/>
    <n v="0"/>
    <n v="149058.6"/>
  </r>
  <r>
    <s v="1.5-01-19"/>
    <s v="2.7.1"/>
    <s v="O"/>
    <x v="4"/>
    <n v="3"/>
    <x v="7"/>
    <s v="056_19"/>
    <n v="4451"/>
    <s v="AYUDAS SOCIALES A INSTITUCIONES SIN FINES DE LUCRO"/>
    <n v="0"/>
    <s v="SIN DESCRIPCIÓN PARA DESTINOS 00"/>
    <n v="4000"/>
    <s v="PARTICIPACIONES FEDERALES 2019"/>
    <s v="INSTITUTO MUNICIPAL DE LA MUJER"/>
    <s v="COMBATE AL REZAGO SOCIAL"/>
    <x v="6"/>
    <s v="INSTITUTO MUNICIPAL DE LA MUJER TLAJOMUL"/>
    <n v="50000"/>
    <n v="50000"/>
    <n v="0"/>
    <n v="0"/>
    <n v="0"/>
    <n v="0"/>
    <n v="0"/>
    <n v="50000"/>
    <n v="0"/>
    <n v="0"/>
    <n v="0"/>
    <n v="0"/>
    <n v="0"/>
  </r>
  <r>
    <s v="1.5-01-19"/>
    <s v="2.7.1"/>
    <s v="O"/>
    <x v="4"/>
    <n v="3"/>
    <x v="7"/>
    <s v="056_19"/>
    <n v="5911"/>
    <s v="SOFTWARE"/>
    <n v="0"/>
    <s v="SIN DESCRIPCIÓN PARA DESTINOS 00"/>
    <n v="5000"/>
    <s v="PARTICIPACIONES FEDERALES 2019"/>
    <s v="INSTITUTO MUNICIPAL DE LA MUJER"/>
    <s v="COMBATE AL REZAGO SOCIAL"/>
    <x v="6"/>
    <s v="INSTITUTO MUNICIPAL DE LA MUJER TLAJOMUL"/>
    <n v="79519.600000000006"/>
    <n v="0"/>
    <n v="63800"/>
    <n v="0"/>
    <n v="0"/>
    <n v="0"/>
    <n v="0"/>
    <n v="15719.600000000006"/>
    <n v="0"/>
    <n v="79519.600000000006"/>
    <n v="0"/>
    <n v="0"/>
    <n v="79519.600000000006"/>
  </r>
  <r>
    <s v="1.5-01-19"/>
    <s v="2.7.1"/>
    <s v="E"/>
    <x v="5"/>
    <n v="1"/>
    <x v="8"/>
    <s v="010_19"/>
    <n v="2211"/>
    <s v="PRODUCTOS ALIMENTICIOS PARA PERSONAS"/>
    <n v="0"/>
    <s v="SIN DESCRIPCIÓN PARA DESTINOS 00"/>
    <n v="2000"/>
    <s v="PARTICIPACIONES FEDERALES 2019"/>
    <s v="SECRETARÍA GENERAL DEL AYUNTAMIENTO"/>
    <s v="MODERNIZACIÓN DE LA ADMINISTRACIÓN PÚBLICA"/>
    <x v="7"/>
    <s v="DIRECCIÓN GENERAL DE ENLACE DE LA ZONA V"/>
    <n v="15000"/>
    <n v="60000"/>
    <n v="15000"/>
    <n v="15000"/>
    <n v="15000"/>
    <n v="15000"/>
    <n v="15000"/>
    <n v="0"/>
    <n v="0"/>
    <n v="0"/>
    <n v="0"/>
    <n v="45000"/>
    <n v="-45000"/>
  </r>
  <r>
    <s v="1.5-01-19"/>
    <s v="2.7.1"/>
    <s v="E"/>
    <x v="5"/>
    <n v="1"/>
    <x v="8"/>
    <s v="010_19"/>
    <n v="2711"/>
    <s v="VESTUARIO Y UNIFORMES"/>
    <n v="0"/>
    <s v="SIN DESCRIPCIÓN PARA DESTINOS 00"/>
    <n v="2000"/>
    <s v="PARTICIPACIONES FEDERALES 2019"/>
    <s v="SECRETARÍA GENERAL DEL AYUNTAMIENTO"/>
    <s v="MODERNIZACIÓN DE LA ADMINISTRACIÓN PÚBLICA"/>
    <x v="7"/>
    <s v="DIRECCIÓN GENERAL DE ENLACE DE LA ZONA V"/>
    <n v="28223.96"/>
    <n v="41040"/>
    <n v="28223.96"/>
    <n v="28223.96"/>
    <n v="28223.96"/>
    <n v="7105"/>
    <n v="7105"/>
    <n v="0"/>
    <n v="0"/>
    <n v="0"/>
    <n v="0"/>
    <n v="12816.04"/>
    <n v="-12816.04"/>
  </r>
  <r>
    <s v="1.5-01-19"/>
    <s v="2.7.1"/>
    <s v="E"/>
    <x v="5"/>
    <n v="1"/>
    <x v="8"/>
    <s v="010_19"/>
    <n v="2721"/>
    <s v="PRENDAS DE SEGURIDAD Y PROTECCIÓN PERSONAL"/>
    <n v="0"/>
    <s v="SIN DESCRIPCIÓN PARA DESTINOS 00"/>
    <n v="2000"/>
    <s v="PARTICIPACIONES FEDERALES 2019"/>
    <s v="SECRETARÍA GENERAL DEL AYUNTAMIENTO"/>
    <s v="MODERNIZACIÓN DE LA ADMINISTRACIÓN PÚBLICA"/>
    <x v="7"/>
    <s v="DIRECCIÓN GENERAL DE ENLACE DE LA ZONA V"/>
    <n v="11270.56"/>
    <n v="25200"/>
    <n v="11270.56"/>
    <n v="11270.56"/>
    <n v="6201.36"/>
    <n v="6201.36"/>
    <n v="6201.36"/>
    <n v="0"/>
    <n v="0"/>
    <n v="0"/>
    <n v="0"/>
    <n v="13929.44"/>
    <n v="-13929.44"/>
  </r>
  <r>
    <s v="1.5-01-19"/>
    <s v="2.7.1"/>
    <s v="E"/>
    <x v="5"/>
    <n v="1"/>
    <x v="8"/>
    <s v="010_19"/>
    <n v="2911"/>
    <s v="HERRAMIENTAS MENORES"/>
    <n v="0"/>
    <s v="SIN DESCRIPCIÓN PARA DESTINOS 00"/>
    <n v="2000"/>
    <s v="PARTICIPACIONES FEDERALES 2019"/>
    <s v="SECRETARÍA GENERAL DEL AYUNTAMIENTO"/>
    <s v="MODERNIZACIÓN DE LA ADMINISTRACIÓN PÚBLICA"/>
    <x v="7"/>
    <s v="DIRECCIÓN GENERAL DE ENLACE DE LA ZONA V"/>
    <n v="74899.05"/>
    <n v="90000"/>
    <n v="74899.05"/>
    <n v="55938.85"/>
    <n v="51565.65"/>
    <n v="51565.65"/>
    <n v="51565.65"/>
    <n v="0"/>
    <n v="0"/>
    <n v="0"/>
    <n v="0"/>
    <n v="15100.95"/>
    <n v="-15100.95"/>
  </r>
  <r>
    <s v="1.5-01-19"/>
    <s v="2.7.1"/>
    <s v="E"/>
    <x v="5"/>
    <n v="1"/>
    <x v="8"/>
    <s v="010_19"/>
    <n v="3511"/>
    <s v="CONSERVACIÓN Y MANTENIMIENTO MENOR DE INMUEBLES"/>
    <n v="0"/>
    <s v="SIN DESCRIPCIÓN PARA DESTINOS 00"/>
    <n v="3000"/>
    <s v="PARTICIPACIONES FEDERALES 2019"/>
    <s v="SECRETARÍA GENERAL DEL AYUNTAMIENTO"/>
    <s v="MODERNIZACIÓN DE LA ADMINISTRACIÓN PÚBLICA"/>
    <x v="7"/>
    <s v="DIRECCIÓN GENERAL DE ENLACE DE LA ZONA V"/>
    <n v="150000"/>
    <n v="300000"/>
    <n v="0"/>
    <n v="0"/>
    <n v="0"/>
    <n v="0"/>
    <n v="0"/>
    <n v="150000"/>
    <n v="0"/>
    <n v="0"/>
    <n v="0"/>
    <n v="150000"/>
    <n v="-150000"/>
  </r>
  <r>
    <s v="1.5-01-19"/>
    <s v="2.7.1"/>
    <s v="E"/>
    <x v="5"/>
    <n v="1"/>
    <x v="8"/>
    <s v="010_19"/>
    <n v="3521"/>
    <s v="INSTALACIÓN, REPARACIÓN Y MANTENIMIENTO DE MOBILIARIO Y EQUIPO DE ADMINISTRACIÓN, EDUCACIONAL Y RECREATIVO"/>
    <n v="0"/>
    <s v="SIN DESCRIPCIÓN PARA DESTINOS 00"/>
    <n v="3000"/>
    <s v="PARTICIPACIONES FEDERALES 2019"/>
    <s v="SECRETARÍA GENERAL DEL AYUNTAMIENTO"/>
    <s v="MODERNIZACIÓN DE LA ADMINISTRACIÓN PÚBLICA"/>
    <x v="7"/>
    <s v="DIRECCIÓN GENERAL DE ENLACE DE LA ZONA V"/>
    <n v="0"/>
    <n v="600000"/>
    <n v="0"/>
    <n v="0"/>
    <n v="0"/>
    <n v="0"/>
    <n v="0"/>
    <n v="0"/>
    <n v="0"/>
    <n v="0"/>
    <n v="0"/>
    <n v="600000"/>
    <n v="-600000"/>
  </r>
  <r>
    <s v="1.5-01-19"/>
    <s v="2.7.1"/>
    <s v="E"/>
    <x v="5"/>
    <n v="1"/>
    <x v="8"/>
    <s v="010_19"/>
    <n v="3751"/>
    <s v="VIÁTICOS EN EL PAÍS"/>
    <n v="0"/>
    <s v="SIN DESCRIPCIÓN PARA DESTINOS 00"/>
    <n v="3000"/>
    <s v="PARTICIPACIONES FEDERALES 2019"/>
    <s v="SECRETARÍA GENERAL DEL AYUNTAMIENTO"/>
    <s v="MODERNIZACIÓN DE LA ADMINISTRACIÓN PÚBLICA"/>
    <x v="7"/>
    <s v="DIRECCIÓN GENERAL DE ENLACE DE LA ZONA V"/>
    <n v="24000"/>
    <n v="24000"/>
    <n v="0"/>
    <n v="0"/>
    <n v="0"/>
    <n v="0"/>
    <n v="0"/>
    <n v="24000"/>
    <n v="0"/>
    <n v="0"/>
    <n v="0"/>
    <n v="0"/>
    <n v="0"/>
  </r>
  <r>
    <s v="1.5-01-19"/>
    <s v="2.7.1"/>
    <s v="E"/>
    <x v="5"/>
    <n v="1"/>
    <x v="8"/>
    <s v="010_19"/>
    <n v="3811"/>
    <s v="GASTOS DE CEREMONIAL"/>
    <n v="0"/>
    <s v="SIN DESCRIPCIÓN PARA DESTINOS 00"/>
    <n v="3000"/>
    <s v="PARTICIPACIONES FEDERALES 2019"/>
    <s v="SECRETARÍA GENERAL DEL AYUNTAMIENTO"/>
    <s v="MODERNIZACIÓN DE LA ADMINISTRACIÓN PÚBLICA"/>
    <x v="7"/>
    <s v="DIRECCIÓN GENERAL DE ENLACE DE LA ZONA V"/>
    <n v="12000"/>
    <n v="24000"/>
    <n v="0"/>
    <n v="0"/>
    <n v="0"/>
    <n v="0"/>
    <n v="0"/>
    <n v="12000"/>
    <n v="0"/>
    <n v="0"/>
    <n v="0"/>
    <n v="12000"/>
    <n v="-12000"/>
  </r>
  <r>
    <s v="1.5-01-19"/>
    <s v="2.7.1"/>
    <s v="E"/>
    <x v="5"/>
    <n v="1"/>
    <x v="8"/>
    <s v="010_19"/>
    <n v="3821"/>
    <s v="GASTOS DE ORDEN  SOCIAL Y CULTURAL"/>
    <n v="0"/>
    <s v="SIN DESCRIPCIÓN PARA DESTINOS 00"/>
    <n v="3000"/>
    <s v="PARTICIPACIONES FEDERALES 2019"/>
    <s v="SECRETARÍA GENERAL DEL AYUNTAMIENTO"/>
    <s v="MODERNIZACIÓN DE LA ADMINISTRACIÓN PÚBLICA"/>
    <x v="7"/>
    <s v="DIRECCIÓN GENERAL DE ENLACE DE LA ZONA V"/>
    <n v="360000"/>
    <n v="360000"/>
    <n v="192332.44"/>
    <n v="192332.44"/>
    <n v="80480.03"/>
    <n v="80480.03"/>
    <n v="80480.03"/>
    <n v="167667.56"/>
    <n v="0"/>
    <n v="0"/>
    <n v="0"/>
    <n v="0"/>
    <n v="0"/>
  </r>
  <r>
    <s v="1.5-01-19"/>
    <s v="2.7.1"/>
    <s v="E"/>
    <x v="5"/>
    <n v="1"/>
    <x v="9"/>
    <s v="015_19"/>
    <n v="2171"/>
    <s v="MATERIALES Y ÚTILES DE ENSEÑANZA"/>
    <n v="0"/>
    <s v="SIN DESCRIPCIÓN PARA DESTINOS 00"/>
    <n v="2000"/>
    <s v="PARTICIPACIONES FEDERALES 2019"/>
    <s v="SECRETARÍA GENERAL DEL AYUNTAMIENTO"/>
    <s v="MODERNIZACIÓN DE LA ADMINISTRACIÓN PÚBLICA"/>
    <x v="8"/>
    <s v="PROCURADURÍA SOCIAL"/>
    <n v="0"/>
    <n v="9900"/>
    <n v="0"/>
    <n v="0"/>
    <n v="0"/>
    <n v="0"/>
    <n v="0"/>
    <n v="0"/>
    <n v="0"/>
    <n v="0"/>
    <n v="0"/>
    <n v="9900"/>
    <n v="-9900"/>
  </r>
  <r>
    <s v="1.5-01-19"/>
    <s v="2.7.1"/>
    <s v="E"/>
    <x v="5"/>
    <n v="1"/>
    <x v="9"/>
    <s v="015_19"/>
    <n v="2181"/>
    <s v="MATERIALES PARA EL REGISTRO E IDENTIFICACIÓN DE BIENES Y PERSONAS"/>
    <n v="0"/>
    <s v="SIN DESCRIPCIÓN PARA DESTINOS 00"/>
    <n v="2000"/>
    <s v="PARTICIPACIONES FEDERALES 2019"/>
    <s v="SECRETARÍA GENERAL DEL AYUNTAMIENTO"/>
    <s v="MODERNIZACIÓN DE LA ADMINISTRACIÓN PÚBLICA"/>
    <x v="8"/>
    <s v="PROCURADURÍA SOCIAL"/>
    <n v="0"/>
    <n v="6300"/>
    <n v="0"/>
    <n v="0"/>
    <n v="0"/>
    <n v="0"/>
    <n v="0"/>
    <n v="0"/>
    <n v="0"/>
    <n v="0"/>
    <n v="0"/>
    <n v="6300"/>
    <n v="-6300"/>
  </r>
  <r>
    <s v="1.5-01-19"/>
    <s v="2.7.1"/>
    <s v="E"/>
    <x v="5"/>
    <n v="1"/>
    <x v="9"/>
    <s v="015_19"/>
    <n v="2711"/>
    <s v="VESTUARIO Y UNIFORMES"/>
    <n v="0"/>
    <s v="SIN DESCRIPCIÓN PARA DESTINOS 00"/>
    <n v="2000"/>
    <s v="PARTICIPACIONES FEDERALES 2019"/>
    <s v="SECRETARÍA GENERAL DEL AYUNTAMIENTO"/>
    <s v="MODERNIZACIÓN DE LA ADMINISTRACIÓN PÚBLICA"/>
    <x v="8"/>
    <s v="PROCURADURÍA SOCIAL"/>
    <n v="0"/>
    <n v="13200"/>
    <n v="0"/>
    <n v="0"/>
    <n v="0"/>
    <n v="0"/>
    <n v="0"/>
    <n v="0"/>
    <n v="0"/>
    <n v="0"/>
    <n v="0"/>
    <n v="13200"/>
    <n v="-13200"/>
  </r>
  <r>
    <s v="1.5-01-19"/>
    <s v="2.7.1"/>
    <s v="E"/>
    <x v="5"/>
    <n v="1"/>
    <x v="9"/>
    <s v="015_19"/>
    <n v="3231"/>
    <s v="ARRENDAMIENTO DE MOBILIARIO Y EQUIPO DE ADMINISTRACIÓN, EDUCACIONAL Y RECREATIVO"/>
    <n v="0"/>
    <s v="SIN DESCRIPCIÓN PARA DESTINOS 00"/>
    <n v="3000"/>
    <s v="PARTICIPACIONES FEDERALES 2019"/>
    <s v="SECRETARÍA GENERAL DEL AYUNTAMIENTO"/>
    <s v="MODERNIZACIÓN DE LA ADMINISTRACIÓN PÚBLICA"/>
    <x v="8"/>
    <s v="PROCURADURÍA SOCIAL"/>
    <n v="0"/>
    <n v="30000"/>
    <n v="0"/>
    <n v="0"/>
    <n v="0"/>
    <n v="0"/>
    <n v="0"/>
    <n v="0"/>
    <n v="0"/>
    <n v="0"/>
    <n v="0"/>
    <n v="30000"/>
    <n v="-30000"/>
  </r>
  <r>
    <s v="1.5-01-19"/>
    <s v="2.7.1"/>
    <s v="E"/>
    <x v="5"/>
    <n v="1"/>
    <x v="9"/>
    <s v="015_19"/>
    <n v="5191"/>
    <s v="OTROS MOBILIARIOS Y EQUIPOS DE ADMINISTRACIÓN"/>
    <n v="0"/>
    <s v="SIN DESCRIPCIÓN PARA DESTINOS 00"/>
    <n v="5000"/>
    <s v="PARTICIPACIONES FEDERALES 2019"/>
    <s v="SECRETARÍA GENERAL DEL AYUNTAMIENTO"/>
    <s v="MODERNIZACIÓN DE LA ADMINISTRACIÓN PÚBLICA"/>
    <x v="8"/>
    <s v="PROCURADURÍA SOCIAL"/>
    <n v="28850"/>
    <n v="30000"/>
    <n v="0"/>
    <n v="0"/>
    <n v="0"/>
    <n v="0"/>
    <n v="0"/>
    <n v="28850"/>
    <n v="0"/>
    <n v="0"/>
    <n v="0"/>
    <n v="1150"/>
    <n v="-1150"/>
  </r>
  <r>
    <s v="1.5-01-19"/>
    <s v="2.7.1"/>
    <s v="E"/>
    <x v="3"/>
    <n v="4"/>
    <x v="10"/>
    <s v="030_19"/>
    <n v="4411"/>
    <s v="AYUDAS SOCIALES A PERSONAS"/>
    <n v="1"/>
    <s v="ACCIONES SOCIALES"/>
    <n v="4000"/>
    <s v="PARTICIPACIONES FEDERALES 2019"/>
    <s v="COORDINACIÓN GENERAL DE PARTICIPACIÓN CIUDADANA Y CONSTRUCCIÓN DE COMUNIDAD"/>
    <s v="GOBIERNO DE PUERTAS ABIERTAS"/>
    <x v="9"/>
    <s v="DESPACHO DE LA COORDINACIÓN GENERAL DE P"/>
    <n v="5200000"/>
    <n v="5200000"/>
    <n v="0"/>
    <n v="0"/>
    <n v="0"/>
    <n v="0"/>
    <n v="0"/>
    <n v="5200000"/>
    <n v="0"/>
    <n v="0"/>
    <n v="0"/>
    <n v="0"/>
    <n v="0"/>
  </r>
  <r>
    <s v="1.5-01-19"/>
    <s v="2.7.1"/>
    <s v="E"/>
    <x v="3"/>
    <n v="4"/>
    <x v="11"/>
    <s v="030_19"/>
    <n v="4411"/>
    <s v="AYUDAS SOCIALES A PERSONAS"/>
    <n v="0"/>
    <s v="SIN DESCRIPCIÓN PARA DESTINOS 00"/>
    <n v="4000"/>
    <s v="PARTICIPACIONES FEDERALES 2019"/>
    <s v="COORDINACIÓN GENERAL DE PARTICIPACIÓN CIUDADANA Y CONSTRUCCIÓN DE COMUNIDAD"/>
    <s v="GOBIERNO DE PUERTAS ABIERTAS"/>
    <x v="10"/>
    <s v="DESPACHO DE LA COORDINACIÓN GENERAL DE P"/>
    <n v="0"/>
    <n v="260000"/>
    <n v="0"/>
    <n v="0"/>
    <n v="0"/>
    <n v="0"/>
    <n v="0"/>
    <n v="0"/>
    <n v="0"/>
    <n v="0"/>
    <n v="0"/>
    <n v="260000"/>
    <n v="-260000"/>
  </r>
  <r>
    <s v="1.5-01-19"/>
    <s v="2.7.1"/>
    <s v="E"/>
    <x v="3"/>
    <n v="4"/>
    <x v="11"/>
    <s v="030_19"/>
    <n v="4451"/>
    <s v="AYUDAS SOCIALES A INSTITUCIONES SIN FINES DE LUCRO"/>
    <n v="0"/>
    <s v="SIN DESCRIPCIÓN PARA DESTINOS 00"/>
    <n v="4000"/>
    <s v="PARTICIPACIONES FEDERALES 2019"/>
    <s v="COORDINACIÓN GENERAL DE PARTICIPACIÓN CIUDADANA Y CONSTRUCCIÓN DE COMUNIDAD"/>
    <s v="GOBIERNO DE PUERTAS ABIERTAS"/>
    <x v="10"/>
    <s v="DESPACHO DE LA COORDINACIÓN GENERAL DE P"/>
    <n v="500000"/>
    <n v="0"/>
    <n v="333521"/>
    <n v="333521"/>
    <n v="83521"/>
    <n v="83521"/>
    <n v="72931"/>
    <n v="166479"/>
    <n v="0"/>
    <n v="500000"/>
    <n v="0"/>
    <n v="0"/>
    <n v="500000"/>
  </r>
  <r>
    <s v="1.5-01-19"/>
    <s v="2.7.1"/>
    <s v="E"/>
    <x v="3"/>
    <n v="4"/>
    <x v="12"/>
    <s v="030_19"/>
    <n v="3821"/>
    <s v="GASTOS DE ORDEN  SOCIAL Y CULTURAL"/>
    <n v="0"/>
    <s v="SIN DESCRIPCIÓN PARA DESTINOS 00"/>
    <n v="3000"/>
    <s v="PARTICIPACIONES FEDERALES 2019"/>
    <s v="COORDINACIÓN GENERAL DE PARTICIPACIÓN CIUDADANA Y CONSTRUCCIÓN DE COMUNIDAD"/>
    <s v="GOBIERNO DE PUERTAS ABIERTAS"/>
    <x v="11"/>
    <s v="DESPACHO DE LA COORDINACIÓN GENERAL DE P"/>
    <n v="0"/>
    <n v="600000"/>
    <n v="0"/>
    <n v="0"/>
    <n v="0"/>
    <n v="0"/>
    <n v="0"/>
    <n v="0"/>
    <n v="0"/>
    <n v="0"/>
    <n v="0"/>
    <n v="600000"/>
    <n v="-600000"/>
  </r>
  <r>
    <s v="1.5-01-19"/>
    <s v="2.7.1"/>
    <s v="E"/>
    <x v="3"/>
    <n v="4"/>
    <x v="13"/>
    <s v="030_19"/>
    <n v="2171"/>
    <s v="MATERIALES Y ÚTILES DE ENSEÑANZA"/>
    <n v="0"/>
    <s v="SIN DESCRIPCIÓN PARA DESTINOS 00"/>
    <n v="2000"/>
    <s v="PARTICIPACIONES FEDERALES 2019"/>
    <s v="COORDINACIÓN GENERAL DE PARTICIPACIÓN CIUDADANA Y CONSTRUCCIÓN DE COMUNIDAD"/>
    <s v="GOBIERNO DE PUERTAS ABIERTAS"/>
    <x v="12"/>
    <s v="DESPACHO DE LA COORDINACIÓN GENERAL DE P"/>
    <n v="0"/>
    <n v="45000"/>
    <n v="0"/>
    <n v="0"/>
    <n v="0"/>
    <n v="0"/>
    <n v="0"/>
    <n v="0"/>
    <n v="0"/>
    <n v="0"/>
    <n v="0"/>
    <n v="45000"/>
    <n v="-45000"/>
  </r>
  <r>
    <s v="1.5-01-19"/>
    <s v="2.7.1"/>
    <s v="E"/>
    <x v="3"/>
    <n v="4"/>
    <x v="13"/>
    <s v="030_19"/>
    <n v="2711"/>
    <s v="VESTUARIO Y UNIFORMES"/>
    <n v="0"/>
    <s v="SIN DESCRIPCIÓN PARA DESTINOS 00"/>
    <n v="2000"/>
    <s v="PARTICIPACIONES FEDERALES 2019"/>
    <s v="COORDINACIÓN GENERAL DE PARTICIPACIÓN CIUDADANA Y CONSTRUCCIÓN DE COMUNIDAD"/>
    <s v="GOBIERNO DE PUERTAS ABIERTAS"/>
    <x v="12"/>
    <s v="DESPACHO DE LA COORDINACIÓN GENERAL DE P"/>
    <n v="0"/>
    <n v="120000"/>
    <n v="0"/>
    <n v="0"/>
    <n v="0"/>
    <n v="0"/>
    <n v="0"/>
    <n v="0"/>
    <n v="0"/>
    <n v="0"/>
    <n v="0"/>
    <n v="120000"/>
    <n v="-120000"/>
  </r>
  <r>
    <s v="1.5-01-19"/>
    <s v="2.7.1"/>
    <s v="E"/>
    <x v="3"/>
    <n v="4"/>
    <x v="13"/>
    <s v="030_19"/>
    <n v="2721"/>
    <s v="PRENDAS DE SEGURIDAD Y PROTECCIÓN PERSONAL"/>
    <n v="0"/>
    <s v="SIN DESCRIPCIÓN PARA DESTINOS 00"/>
    <n v="2000"/>
    <s v="PARTICIPACIONES FEDERALES 2019"/>
    <s v="COORDINACIÓN GENERAL DE PARTICIPACIÓN CIUDADANA Y CONSTRUCCIÓN DE COMUNIDAD"/>
    <s v="GOBIERNO DE PUERTAS ABIERTAS"/>
    <x v="12"/>
    <s v="DESPACHO DE LA COORDINACIÓN GENERAL DE P"/>
    <n v="3630.55"/>
    <n v="120000"/>
    <n v="3630.55"/>
    <n v="3630.55"/>
    <n v="0"/>
    <n v="0"/>
    <n v="0"/>
    <n v="0"/>
    <n v="0"/>
    <n v="0"/>
    <n v="0"/>
    <n v="116369.45"/>
    <n v="-116369.45"/>
  </r>
  <r>
    <s v="1.5-01-19"/>
    <s v="2.7.1"/>
    <s v="E"/>
    <x v="3"/>
    <n v="4"/>
    <x v="13"/>
    <s v="030_19"/>
    <n v="2911"/>
    <s v="HERRAMIENTAS MENORES"/>
    <n v="0"/>
    <s v="SIN DESCRIPCIÓN PARA DESTINOS 00"/>
    <n v="2000"/>
    <s v="PARTICIPACIONES FEDERALES 2019"/>
    <s v="COORDINACIÓN GENERAL DE PARTICIPACIÓN CIUDADANA Y CONSTRUCCIÓN DE COMUNIDAD"/>
    <s v="GOBIERNO DE PUERTAS ABIERTAS"/>
    <x v="12"/>
    <s v="DESPACHO DE LA COORDINACIÓN GENERAL DE P"/>
    <n v="7032.59"/>
    <n v="180000"/>
    <n v="7032.59"/>
    <n v="7032.59"/>
    <n v="4728.42"/>
    <n v="0"/>
    <n v="0"/>
    <n v="0"/>
    <n v="0"/>
    <n v="0"/>
    <n v="0"/>
    <n v="172967.41"/>
    <n v="-172967.41"/>
  </r>
  <r>
    <s v="1.5-01-19"/>
    <s v="2.7.1"/>
    <s v="E"/>
    <x v="3"/>
    <n v="4"/>
    <x v="13"/>
    <s v="030_19"/>
    <n v="3231"/>
    <s v="ARRENDAMIENTO DE MOBILIARIO Y EQUIPO DE ADMINISTRACIÓN, EDUCACIONAL Y RECREATIVO"/>
    <n v="0"/>
    <s v="SIN DESCRIPCIÓN PARA DESTINOS 00"/>
    <n v="3000"/>
    <s v="PARTICIPACIONES FEDERALES 2019"/>
    <s v="COORDINACIÓN GENERAL DE PARTICIPACIÓN CIUDADANA Y CONSTRUCCIÓN DE COMUNIDAD"/>
    <s v="GOBIERNO DE PUERTAS ABIERTAS"/>
    <x v="12"/>
    <s v="DESPACHO DE LA COORDINACIÓN GENERAL DE P"/>
    <n v="0"/>
    <n v="30000"/>
    <n v="0"/>
    <n v="0"/>
    <n v="0"/>
    <n v="0"/>
    <n v="0"/>
    <n v="0"/>
    <n v="0"/>
    <n v="0"/>
    <n v="0"/>
    <n v="30000"/>
    <n v="-30000"/>
  </r>
  <r>
    <s v="1.5-01-19"/>
    <s v="2.7.1"/>
    <s v="E"/>
    <x v="3"/>
    <n v="4"/>
    <x v="13"/>
    <s v="030_19"/>
    <n v="3251"/>
    <s v="ARRENDAMIENTO DE EQUIPO DE TRANSPORTE"/>
    <n v="0"/>
    <s v="SIN DESCRIPCIÓN PARA DESTINOS 00"/>
    <n v="3000"/>
    <s v="PARTICIPACIONES FEDERALES 2019"/>
    <s v="COORDINACIÓN GENERAL DE PARTICIPACIÓN CIUDADANA Y CONSTRUCCIÓN DE COMUNIDAD"/>
    <s v="GOBIERNO DE PUERTAS ABIERTAS"/>
    <x v="12"/>
    <s v="DESPACHO DE LA COORDINACIÓN GENERAL DE P"/>
    <n v="4500"/>
    <n v="120000"/>
    <n v="4500"/>
    <n v="4500"/>
    <n v="0"/>
    <n v="0"/>
    <n v="0"/>
    <n v="0"/>
    <n v="0"/>
    <n v="0"/>
    <n v="0"/>
    <n v="115500"/>
    <n v="-115500"/>
  </r>
  <r>
    <s v="1.5-01-19"/>
    <s v="2.7.1"/>
    <s v="E"/>
    <x v="3"/>
    <n v="4"/>
    <x v="13"/>
    <s v="030_19"/>
    <n v="3251"/>
    <s v="ARRENDAMIENTO DE EQUIPO DE TRANSPORTE"/>
    <n v="1"/>
    <s v="ARRENDAMIENTO ESTUDIANTE APRUEBA"/>
    <n v="3000"/>
    <s v="PARTICIPACIONES FEDERALES 2019"/>
    <s v="COORDINACIÓN GENERAL DE PARTICIPACIÓN CIUDADANA Y CONSTRUCCIÓN DE COMUNIDAD"/>
    <s v="GOBIERNO DE PUERTAS ABIERTAS"/>
    <x v="12"/>
    <s v="DESPACHO DE LA COORDINACIÓN GENERAL DE P"/>
    <n v="194105.4"/>
    <n v="0"/>
    <n v="194105.4"/>
    <n v="194105.4"/>
    <n v="194105.4"/>
    <n v="194105.4"/>
    <n v="194105.4"/>
    <n v="0"/>
    <n v="0"/>
    <n v="286400"/>
    <n v="0"/>
    <n v="92294.6"/>
    <n v="194105.4"/>
  </r>
  <r>
    <s v="1.5-01-19"/>
    <s v="2.7.1"/>
    <s v="E"/>
    <x v="3"/>
    <n v="4"/>
    <x v="13"/>
    <s v="030_19"/>
    <n v="3291"/>
    <s v="OTROS ARRENDAMIENTOS"/>
    <n v="0"/>
    <s v="SIN DESCRIPCIÓN PARA DESTINOS 00"/>
    <n v="3000"/>
    <s v="PARTICIPACIONES FEDERALES 2019"/>
    <s v="COORDINACIÓN GENERAL DE PARTICIPACIÓN CIUDADANA Y CONSTRUCCIÓN DE COMUNIDAD"/>
    <s v="GOBIERNO DE PUERTAS ABIERTAS"/>
    <x v="12"/>
    <s v="DESPACHO DE LA COORDINACIÓN GENERAL DE P"/>
    <n v="0"/>
    <n v="480000"/>
    <n v="0"/>
    <n v="0"/>
    <n v="0"/>
    <n v="0"/>
    <n v="0"/>
    <n v="0"/>
    <n v="0"/>
    <n v="0"/>
    <n v="0"/>
    <n v="480000"/>
    <n v="-480000"/>
  </r>
  <r>
    <s v="1.5-01-19"/>
    <s v="2.7.1"/>
    <s v="E"/>
    <x v="3"/>
    <n v="4"/>
    <x v="13"/>
    <s v="030_19"/>
    <n v="3291"/>
    <s v="OTROS ARRENDAMIENTOS"/>
    <n v="1"/>
    <s v="ARRENDAMIENTO ESTUDIANTE APRUEBA"/>
    <n v="3000"/>
    <s v="PARTICIPACIONES FEDERALES 2019"/>
    <s v="COORDINACIÓN GENERAL DE PARTICIPACIÓN CIUDADANA Y CONSTRUCCIÓN DE COMUNIDAD"/>
    <s v="GOBIERNO DE PUERTAS ABIERTAS"/>
    <x v="12"/>
    <s v="DESPACHO DE LA COORDINACIÓN GENERAL DE P"/>
    <n v="0"/>
    <n v="0"/>
    <n v="0"/>
    <n v="0"/>
    <n v="0"/>
    <n v="0"/>
    <n v="0"/>
    <n v="0"/>
    <n v="0"/>
    <n v="0"/>
    <n v="0"/>
    <n v="0"/>
    <n v="0"/>
  </r>
  <r>
    <s v="1.5-01-19"/>
    <s v="2.7.1"/>
    <s v="E"/>
    <x v="3"/>
    <n v="4"/>
    <x v="13"/>
    <s v="030_19"/>
    <n v="3571"/>
    <s v="INSTALACIÓN, REPARACIÓN Y MANTENIMIENTO DE MAQUINARIA, OTROS EQUIPOS Y HERRAMIENTA"/>
    <n v="0"/>
    <s v="SIN DESCRIPCIÓN PARA DESTINOS 00"/>
    <n v="3000"/>
    <s v="PARTICIPACIONES FEDERALES 2019"/>
    <s v="COORDINACIÓN GENERAL DE PARTICIPACIÓN CIUDADANA Y CONSTRUCCIÓN DE COMUNIDAD"/>
    <s v="GOBIERNO DE PUERTAS ABIERTAS"/>
    <x v="12"/>
    <s v="DESPACHO DE LA COORDINACIÓN GENERAL DE P"/>
    <n v="0"/>
    <n v="0"/>
    <n v="0"/>
    <n v="0"/>
    <n v="0"/>
    <n v="0"/>
    <n v="0"/>
    <n v="0"/>
    <n v="0"/>
    <n v="0"/>
    <n v="0"/>
    <n v="0"/>
    <n v="0"/>
  </r>
  <r>
    <s v="1.5-01-19"/>
    <s v="2.7.1"/>
    <s v="E"/>
    <x v="3"/>
    <n v="4"/>
    <x v="13"/>
    <s v="030_19"/>
    <n v="3711"/>
    <s v="PASAJES AÉREOS"/>
    <n v="0"/>
    <s v="SIN DESCRIPCIÓN PARA DESTINOS 00"/>
    <n v="3000"/>
    <s v="PARTICIPACIONES FEDERALES 2019"/>
    <s v="COORDINACIÓN GENERAL DE PARTICIPACIÓN CIUDADANA Y CONSTRUCCIÓN DE COMUNIDAD"/>
    <s v="GOBIERNO DE PUERTAS ABIERTAS"/>
    <x v="12"/>
    <s v="DESPACHO DE LA COORDINACIÓN GENERAL DE P"/>
    <n v="45000"/>
    <n v="45000"/>
    <n v="0"/>
    <n v="0"/>
    <n v="0"/>
    <n v="0"/>
    <n v="0"/>
    <n v="45000"/>
    <n v="0"/>
    <n v="0"/>
    <n v="0"/>
    <n v="0"/>
    <n v="0"/>
  </r>
  <r>
    <s v="1.5-01-19"/>
    <s v="2.7.1"/>
    <s v="E"/>
    <x v="3"/>
    <n v="4"/>
    <x v="13"/>
    <s v="030_19"/>
    <n v="3751"/>
    <s v="VIÁTICOS EN EL PAÍS"/>
    <n v="0"/>
    <s v="SIN DESCRIPCIÓN PARA DESTINOS 00"/>
    <n v="3000"/>
    <s v="PARTICIPACIONES FEDERALES 2019"/>
    <s v="COORDINACIÓN GENERAL DE PARTICIPACIÓN CIUDADANA Y CONSTRUCCIÓN DE COMUNIDAD"/>
    <s v="GOBIERNO DE PUERTAS ABIERTAS"/>
    <x v="12"/>
    <s v="DESPACHO DE LA COORDINACIÓN GENERAL DE P"/>
    <n v="36000"/>
    <n v="36000"/>
    <n v="0"/>
    <n v="0"/>
    <n v="0"/>
    <n v="0"/>
    <n v="0"/>
    <n v="36000"/>
    <n v="0"/>
    <n v="0"/>
    <n v="0"/>
    <n v="0"/>
    <n v="0"/>
  </r>
  <r>
    <s v="1.5-01-19"/>
    <s v="2.7.1"/>
    <s v="E"/>
    <x v="3"/>
    <n v="4"/>
    <x v="13"/>
    <s v="030_19"/>
    <n v="3761"/>
    <s v="VIÁTICOS EN EL EXTRANJERO"/>
    <n v="0"/>
    <s v="SIN DESCRIPCIÓN PARA DESTINOS 00"/>
    <n v="3000"/>
    <s v="PARTICIPACIONES FEDERALES 2019"/>
    <s v="COORDINACIÓN GENERAL DE PARTICIPACIÓN CIUDADANA Y CONSTRUCCIÓN DE COMUNIDAD"/>
    <s v="GOBIERNO DE PUERTAS ABIERTAS"/>
    <x v="12"/>
    <s v="DESPACHO DE LA COORDINACIÓN GENERAL DE P"/>
    <n v="15000"/>
    <n v="30000"/>
    <n v="0"/>
    <n v="0"/>
    <n v="0"/>
    <n v="0"/>
    <n v="0"/>
    <n v="15000"/>
    <n v="0"/>
    <n v="0"/>
    <n v="0"/>
    <n v="15000"/>
    <n v="-15000"/>
  </r>
  <r>
    <s v="1.5-01-19"/>
    <s v="2.7.1"/>
    <s v="E"/>
    <x v="3"/>
    <n v="4"/>
    <x v="13"/>
    <s v="030_19"/>
    <n v="3791"/>
    <s v="OTROS SERVICIOS DE TRASLADO Y HOSPEDAJE"/>
    <n v="0"/>
    <s v="SIN DESCRIPCIÓN PARA DESTINOS 00"/>
    <n v="3000"/>
    <s v="PARTICIPACIONES FEDERALES 2019"/>
    <s v="COORDINACIÓN GENERAL DE PARTICIPACIÓN CIUDADANA Y CONSTRUCCIÓN DE COMUNIDAD"/>
    <s v="GOBIERNO DE PUERTAS ABIERTAS"/>
    <x v="12"/>
    <s v="DESPACHO DE LA COORDINACIÓN GENERAL DE P"/>
    <n v="0"/>
    <n v="30000"/>
    <n v="0"/>
    <n v="0"/>
    <n v="0"/>
    <n v="0"/>
    <n v="0"/>
    <n v="0"/>
    <n v="0"/>
    <n v="0"/>
    <n v="0"/>
    <n v="30000"/>
    <n v="-30000"/>
  </r>
  <r>
    <s v="1.5-01-19"/>
    <s v="2.7.1"/>
    <s v="E"/>
    <x v="3"/>
    <n v="4"/>
    <x v="13"/>
    <s v="030_19"/>
    <n v="3821"/>
    <s v="GASTOS DE ORDEN  SOCIAL Y CULTURAL"/>
    <n v="0"/>
    <s v="SIN DESCRIPCIÓN PARA DESTINOS 00"/>
    <n v="3000"/>
    <s v="PARTICIPACIONES FEDERALES 2019"/>
    <s v="COORDINACIÓN GENERAL DE PARTICIPACIÓN CIUDADANA Y CONSTRUCCIÓN DE COMUNIDAD"/>
    <s v="GOBIERNO DE PUERTAS ABIERTAS"/>
    <x v="12"/>
    <s v="DESPACHO DE LA COORDINACIÓN GENERAL DE P"/>
    <n v="1553574.51"/>
    <n v="600000"/>
    <n v="1553574.51"/>
    <n v="1503462.51"/>
    <n v="872311.51"/>
    <n v="872311.51"/>
    <n v="827813.58"/>
    <n v="0"/>
    <n v="0"/>
    <n v="953574.51"/>
    <n v="0"/>
    <n v="0"/>
    <n v="953574.51"/>
  </r>
  <r>
    <s v="1.5-01-19"/>
    <s v="2.7.1"/>
    <s v="E"/>
    <x v="3"/>
    <n v="4"/>
    <x v="13"/>
    <s v="030_19"/>
    <n v="3821"/>
    <s v="GASTOS DE ORDEN  SOCIAL Y CULTURAL"/>
    <n v="1"/>
    <s v="FESTIVAL MAROMETA 2019"/>
    <n v="3000"/>
    <s v="PARTICIPACIONES FEDERALES 2019"/>
    <s v="COORDINACIÓN GENERAL DE PARTICIPACIÓN CIUDADANA Y CONSTRUCCIÓN DE COMUNIDAD"/>
    <s v="GOBIERNO DE PUERTAS ABIERTAS"/>
    <x v="12"/>
    <s v="DESPACHO DE LA COORDINACIÓN GENERAL DE P"/>
    <n v="1447000"/>
    <n v="0"/>
    <n v="1446519.77"/>
    <n v="1446519.77"/>
    <n v="1446519.77"/>
    <n v="1446519.77"/>
    <n v="1446519.77"/>
    <n v="480.22999999998137"/>
    <n v="0"/>
    <n v="1447000"/>
    <n v="0"/>
    <n v="0"/>
    <n v="1447000"/>
  </r>
  <r>
    <s v="1.5-01-19"/>
    <s v="2.7.1"/>
    <s v="E"/>
    <x v="3"/>
    <n v="4"/>
    <x v="13"/>
    <s v="030_19"/>
    <n v="3821"/>
    <s v="GASTOS DE ORDEN  SOCIAL Y CULTURAL"/>
    <n v="2"/>
    <s v="FIESTAS PATRIAS"/>
    <n v="3000"/>
    <s v="PARTICIPACIONES FEDERALES 2019"/>
    <s v="COORDINACIÓN GENERAL DE PARTICIPACIÓN CIUDADANA Y CONSTRUCCIÓN DE COMUNIDAD"/>
    <s v="GOBIERNO DE PUERTAS ABIERTAS"/>
    <x v="12"/>
    <s v="DESPACHO DE LA COORDINACIÓN GENERAL DE P"/>
    <n v="0"/>
    <n v="0"/>
    <n v="0"/>
    <n v="0"/>
    <n v="0"/>
    <n v="0"/>
    <n v="0"/>
    <n v="0"/>
    <n v="0"/>
    <n v="915000"/>
    <n v="0"/>
    <n v="915000"/>
    <n v="0"/>
  </r>
  <r>
    <s v="1.5-01-19"/>
    <s v="2.7.1"/>
    <s v="E"/>
    <x v="3"/>
    <n v="4"/>
    <x v="13"/>
    <s v="030_19"/>
    <n v="4451"/>
    <s v="AYUDAS SOCIALES A INSTITUCIONES SIN FINES DE LUCRO"/>
    <n v="0"/>
    <s v="SIN DESCRIPCIÓN PARA DESTINOS 00"/>
    <n v="4000"/>
    <s v="PARTICIPACIONES FEDERALES 2019"/>
    <s v="COORDINACIÓN GENERAL DE PARTICIPACIÓN CIUDADANA Y CONSTRUCCIÓN DE COMUNIDAD"/>
    <s v="GOBIERNO DE PUERTAS ABIERTAS"/>
    <x v="12"/>
    <s v="DESPACHO DE LA COORDINACIÓN GENERAL DE P"/>
    <n v="312000"/>
    <n v="312000"/>
    <n v="300000"/>
    <n v="300000"/>
    <n v="300000"/>
    <n v="300000"/>
    <n v="300000"/>
    <n v="12000"/>
    <n v="0"/>
    <n v="0"/>
    <n v="0"/>
    <n v="0"/>
    <n v="0"/>
  </r>
  <r>
    <s v="1.5-01-19"/>
    <s v="2.7.1"/>
    <s v="E"/>
    <x v="3"/>
    <n v="4"/>
    <x v="13"/>
    <s v="030_19"/>
    <n v="5211"/>
    <s v="EQUIPOS Y APARATOS AUDIOVISUALES"/>
    <n v="0"/>
    <s v="SIN DESCRIPCIÓN PARA DESTINOS 00"/>
    <n v="5000"/>
    <s v="PARTICIPACIONES FEDERALES 2019"/>
    <s v="COORDINACIÓN GENERAL DE PARTICIPACIÓN CIUDADANA Y CONSTRUCCIÓN DE COMUNIDAD"/>
    <s v="GOBIERNO DE PUERTAS ABIERTAS"/>
    <x v="12"/>
    <s v="DESPACHO DE LA COORDINACIÓN GENERAL DE P"/>
    <n v="0"/>
    <n v="120000"/>
    <n v="0"/>
    <n v="0"/>
    <n v="0"/>
    <n v="0"/>
    <n v="0"/>
    <n v="0"/>
    <n v="0"/>
    <n v="0"/>
    <n v="0"/>
    <n v="120000"/>
    <n v="-120000"/>
  </r>
  <r>
    <s v="1.5-01-19"/>
    <s v="2.7.1"/>
    <s v="E"/>
    <x v="3"/>
    <n v="4"/>
    <x v="13"/>
    <s v="030_19"/>
    <n v="5231"/>
    <s v="CÁMARAS FOTOGRÁFICAS Y DE VIDEO"/>
    <n v="0"/>
    <s v="SIN DESCRIPCIÓN PARA DESTINOS 00"/>
    <n v="5000"/>
    <s v="PARTICIPACIONES FEDERALES 2019"/>
    <s v="COORDINACIÓN GENERAL DE PARTICIPACIÓN CIUDADANA Y CONSTRUCCIÓN DE COMUNIDAD"/>
    <s v="GOBIERNO DE PUERTAS ABIERTAS"/>
    <x v="12"/>
    <s v="DESPACHO DE LA COORDINACIÓN GENERAL DE P"/>
    <n v="42000"/>
    <n v="42000"/>
    <n v="31837.21"/>
    <n v="31837.21"/>
    <n v="31837.21"/>
    <n v="31837.21"/>
    <n v="0"/>
    <n v="10162.790000000001"/>
    <n v="0"/>
    <n v="0"/>
    <n v="0"/>
    <n v="0"/>
    <n v="0"/>
  </r>
  <r>
    <s v="1.5-01-19"/>
    <s v="2.7.1"/>
    <s v="E"/>
    <x v="3"/>
    <n v="4"/>
    <x v="13"/>
    <s v="030_19"/>
    <n v="5671"/>
    <s v="HERRAMIENTAS Y MÁQUINAS-HERRAMIENTA"/>
    <n v="0"/>
    <s v="SIN DESCRIPCIÓN PARA DESTINOS 00"/>
    <n v="5000"/>
    <s v="PARTICIPACIONES FEDERALES 2019"/>
    <s v="COORDINACIÓN GENERAL DE PARTICIPACIÓN CIUDADANA Y CONSTRUCCIÓN DE COMUNIDAD"/>
    <s v="GOBIERNO DE PUERTAS ABIERTAS"/>
    <x v="12"/>
    <s v="DESPACHO DE LA COORDINACIÓN GENERAL DE P"/>
    <n v="60000"/>
    <n v="60000"/>
    <n v="32188.05"/>
    <n v="32188.05"/>
    <n v="32188.05"/>
    <n v="0"/>
    <n v="0"/>
    <n v="27811.95"/>
    <n v="0"/>
    <n v="0"/>
    <n v="0"/>
    <n v="0"/>
    <n v="0"/>
  </r>
  <r>
    <s v="1.5-01-19"/>
    <s v="2.7.1"/>
    <s v="E"/>
    <x v="3"/>
    <n v="4"/>
    <x v="14"/>
    <s v="030_19"/>
    <n v="3351"/>
    <s v="SERVICIOS DE INVESTIGACION CIENTIFICA Y DESARROLLO"/>
    <n v="0"/>
    <s v="SIN DESCRIPCIÓN PARA DESTINOS 00"/>
    <n v="3000"/>
    <s v="PARTICIPACIONES FEDERALES 2019"/>
    <s v="COORDINACIÓN GENERAL DE PARTICIPACIÓN CIUDADANA Y CONSTRUCCIÓN DE COMUNIDAD"/>
    <s v="GOBIERNO DE PUERTAS ABIERTAS"/>
    <x v="13"/>
    <s v="DESPACHO DE LA COORDINACIÓN GENERAL DE P"/>
    <n v="0"/>
    <n v="120000"/>
    <n v="0"/>
    <n v="0"/>
    <n v="0"/>
    <n v="0"/>
    <n v="0"/>
    <n v="0"/>
    <n v="0"/>
    <n v="0"/>
    <n v="0"/>
    <n v="120000"/>
    <n v="-120000"/>
  </r>
  <r>
    <s v="1.5-01-19"/>
    <s v="2.7.1"/>
    <s v="E"/>
    <x v="3"/>
    <n v="4"/>
    <x v="14"/>
    <s v="030_19"/>
    <n v="3391"/>
    <s v="SERVICIOS PROFESIONALES, CIENTÍFICOS Y TÉCNICOS INTEGRALES"/>
    <n v="0"/>
    <s v="SIN DESCRIPCIÓN PARA DESTINOS 00"/>
    <n v="3000"/>
    <s v="PARTICIPACIONES FEDERALES 2019"/>
    <s v="COORDINACIÓN GENERAL DE PARTICIPACIÓN CIUDADANA Y CONSTRUCCIÓN DE COMUNIDAD"/>
    <s v="GOBIERNO DE PUERTAS ABIERTAS"/>
    <x v="13"/>
    <s v="DESPACHO DE LA COORDINACIÓN GENERAL DE P"/>
    <n v="856300"/>
    <n v="750000"/>
    <n v="856299.99"/>
    <n v="856299.99"/>
    <n v="856300"/>
    <n v="380000"/>
    <n v="380000"/>
    <n v="1.0000000009313226E-2"/>
    <n v="0"/>
    <n v="120000"/>
    <n v="0"/>
    <n v="13700"/>
    <n v="106300"/>
  </r>
  <r>
    <s v="1.5-01-19"/>
    <s v="2.7.1"/>
    <s v="E"/>
    <x v="3"/>
    <n v="4"/>
    <x v="14"/>
    <s v="030_19"/>
    <n v="3391"/>
    <s v="SERVICIOS PROFESIONALES, CIENTÍFICOS Y TÉCNICOS INTEGRALES"/>
    <n v="1"/>
    <s v="EVALUACIÓN APRUEBA"/>
    <n v="3000"/>
    <s v="PARTICIPACIONES FEDERALES 2019"/>
    <s v="COORDINACIÓN GENERAL DE PARTICIPACIÓN CIUDADANA Y CONSTRUCCIÓN DE COMUNIDAD"/>
    <s v="GOBIERNO DE PUERTAS ABIERTAS"/>
    <x v="13"/>
    <s v="DESPACHO DE LA COORDINACIÓN GENERAL DE P"/>
    <n v="360000"/>
    <n v="0"/>
    <n v="349160"/>
    <n v="349160"/>
    <n v="0"/>
    <n v="0"/>
    <n v="0"/>
    <n v="10840"/>
    <n v="0"/>
    <n v="360000"/>
    <n v="0"/>
    <n v="0"/>
    <n v="360000"/>
  </r>
  <r>
    <s v="1.5-01-19"/>
    <s v="2.7.1"/>
    <s v="E"/>
    <x v="3"/>
    <n v="4"/>
    <x v="15"/>
    <s v="030_19"/>
    <n v="4411"/>
    <s v="AYUDAS SOCIALES A PERSONAS"/>
    <n v="0"/>
    <s v="SIN DESCRIPCIÓN PARA DESTINOS 00"/>
    <n v="4000"/>
    <s v="PARTICIPACIONES FEDERALES 2019"/>
    <s v="COORDINACIÓN GENERAL DE PARTICIPACIÓN CIUDADANA Y CONSTRUCCIÓN DE COMUNIDAD"/>
    <s v="GOBIERNO DE PUERTAS ABIERTAS"/>
    <x v="14"/>
    <s v="DESPACHO DE LA COORDINACIÓN GENERAL DE P"/>
    <n v="572000"/>
    <n v="572000"/>
    <n v="572000"/>
    <n v="572000"/>
    <n v="0"/>
    <n v="0"/>
    <n v="0"/>
    <n v="0"/>
    <n v="0"/>
    <n v="0"/>
    <n v="0"/>
    <n v="0"/>
    <n v="0"/>
  </r>
  <r>
    <s v="1.5-01-19"/>
    <s v="2.7.1"/>
    <s v="E"/>
    <x v="3"/>
    <n v="4"/>
    <x v="16"/>
    <s v="031_19"/>
    <n v="2491"/>
    <s v="OTROS MATERIALES Y ARTÍCULOS DE CONSTRUCCIÓN Y REPARACIÓN"/>
    <n v="0"/>
    <s v="SIN DESCRIPCIÓN PARA DESTINOS 00"/>
    <n v="2000"/>
    <s v="PARTICIPACIONES FEDERALES 2019"/>
    <s v="COORDINACIÓN GENERAL DE PARTICIPACIÓN CIUDADANA Y CONSTRUCCIÓN DE COMUNIDAD"/>
    <s v="GOBIERNO DE PUERTAS ABIERTAS"/>
    <x v="15"/>
    <s v="DIRECCIÓN DE AGENCIAS Y DELEGACIONES"/>
    <n v="600119.04000000004"/>
    <n v="600000"/>
    <n v="558875.24"/>
    <n v="558875.24"/>
    <n v="294459.03999999998"/>
    <n v="291559.03999999998"/>
    <n v="2900"/>
    <n v="41243.800000000047"/>
    <n v="0"/>
    <n v="28776.68"/>
    <n v="0"/>
    <n v="28657.64"/>
    <n v="119.04"/>
  </r>
  <r>
    <s v="1.5-01-19"/>
    <s v="2.7.1"/>
    <s v="E"/>
    <x v="3"/>
    <n v="4"/>
    <x v="16"/>
    <s v="031_19"/>
    <n v="3821"/>
    <s v="GASTOS DE ORDEN  SOCIAL Y CULTURAL"/>
    <n v="0"/>
    <s v="SIN DESCRIPCIÓN PARA DESTINOS 00"/>
    <n v="3000"/>
    <s v="PARTICIPACIONES FEDERALES 2019"/>
    <s v="COORDINACIÓN GENERAL DE PARTICIPACIÓN CIUDADANA Y CONSTRUCCIÓN DE COMUNIDAD"/>
    <s v="GOBIERNO DE PUERTAS ABIERTAS"/>
    <x v="15"/>
    <s v="DIRECCIÓN DE AGENCIAS Y DELEGACIONES"/>
    <n v="1445000"/>
    <n v="540000"/>
    <n v="1445000"/>
    <n v="1445000"/>
    <n v="1425000"/>
    <n v="1425000"/>
    <n v="1425000"/>
    <n v="0"/>
    <n v="0"/>
    <n v="965000"/>
    <n v="0"/>
    <n v="60000"/>
    <n v="905000"/>
  </r>
  <r>
    <s v="1.5-01-19"/>
    <s v="2.7.1"/>
    <s v="E"/>
    <x v="3"/>
    <n v="4"/>
    <x v="16"/>
    <s v="031_19"/>
    <n v="5191"/>
    <s v="OTROS MOBILIARIOS Y EQUIPOS DE ADMINISTRACIÓN"/>
    <n v="0"/>
    <s v="SIN DESCRIPCIÓN PARA DESTINOS 00"/>
    <n v="5000"/>
    <s v="PARTICIPACIONES FEDERALES 2019"/>
    <s v="COORDINACIÓN GENERAL DE PARTICIPACIÓN CIUDADANA Y CONSTRUCCIÓN DE COMUNIDAD"/>
    <s v="GOBIERNO DE PUERTAS ABIERTAS"/>
    <x v="15"/>
    <s v="DIRECCIÓN DE AGENCIAS Y DELEGACIONES"/>
    <n v="0"/>
    <n v="300000"/>
    <n v="0"/>
    <n v="0"/>
    <n v="0"/>
    <n v="0"/>
    <n v="0"/>
    <n v="0"/>
    <n v="0"/>
    <n v="0"/>
    <n v="0"/>
    <n v="300000"/>
    <n v="-300000"/>
  </r>
  <r>
    <s v="1.5-01-19"/>
    <s v="2.7.1"/>
    <s v="U"/>
    <x v="6"/>
    <n v="3"/>
    <x v="17"/>
    <s v="001_19"/>
    <n v="2211"/>
    <s v="PRODUCTOS ALIMENTICIOS PARA PERSONAS"/>
    <n v="0"/>
    <s v="SIN DESCRIPCIÓN PARA DESTINOS 00"/>
    <n v="2000"/>
    <s v="PARTICIPACIONES FEDERALES 2019"/>
    <s v="PRESIDENCIA MUNICIPAL"/>
    <s v="COMBATE AL REZAGO SOCIAL"/>
    <x v="16"/>
    <s v="SECRETARÍA PARTICULAR DE PRESIDENCIA"/>
    <n v="0"/>
    <n v="30000"/>
    <n v="0"/>
    <n v="0"/>
    <n v="0"/>
    <n v="0"/>
    <n v="0"/>
    <n v="0"/>
    <n v="0"/>
    <n v="0"/>
    <n v="0"/>
    <n v="30000"/>
    <n v="-30000"/>
  </r>
  <r>
    <s v="1.5-01-19"/>
    <s v="2.7.1"/>
    <s v="U"/>
    <x v="6"/>
    <n v="3"/>
    <x v="17"/>
    <s v="001_19"/>
    <n v="3181"/>
    <s v="SERVICIOS POSTALES Y TELEGRÁFICOS"/>
    <n v="0"/>
    <s v="SIN DESCRIPCIÓN PARA DESTINOS 00"/>
    <n v="3000"/>
    <s v="PARTICIPACIONES FEDERALES 2019"/>
    <s v="PRESIDENCIA MUNICIPAL"/>
    <s v="COMBATE AL REZAGO SOCIAL"/>
    <x v="16"/>
    <s v="SECRETARÍA PARTICULAR DE PRESIDENCIA"/>
    <n v="0"/>
    <n v="6000"/>
    <n v="0"/>
    <n v="0"/>
    <n v="0"/>
    <n v="0"/>
    <n v="0"/>
    <n v="0"/>
    <n v="0"/>
    <n v="0"/>
    <n v="0"/>
    <n v="6000"/>
    <n v="-6000"/>
  </r>
  <r>
    <s v="1.5-01-19"/>
    <s v="2.7.1"/>
    <s v="U"/>
    <x v="6"/>
    <n v="3"/>
    <x v="17"/>
    <s v="001_19"/>
    <n v="3711"/>
    <s v="PASAJES AÉREOS"/>
    <n v="0"/>
    <s v="SIN DESCRIPCIÓN PARA DESTINOS 00"/>
    <n v="3000"/>
    <s v="PARTICIPACIONES FEDERALES 2019"/>
    <s v="PRESIDENCIA MUNICIPAL"/>
    <s v="COMBATE AL REZAGO SOCIAL"/>
    <x v="16"/>
    <s v="SECRETARÍA PARTICULAR DE PRESIDENCIA"/>
    <n v="122865.19"/>
    <n v="30000"/>
    <n v="99741.19"/>
    <n v="99741.19"/>
    <n v="99741.19"/>
    <n v="99741.19"/>
    <n v="99741.19"/>
    <n v="23124"/>
    <n v="0"/>
    <n v="92865.19"/>
    <n v="0"/>
    <n v="0"/>
    <n v="92865.19"/>
  </r>
  <r>
    <s v="1.5-01-19"/>
    <s v="2.7.1"/>
    <s v="U"/>
    <x v="6"/>
    <n v="3"/>
    <x v="17"/>
    <s v="001_19"/>
    <n v="3721"/>
    <s v="PASAJES TERRESTRES"/>
    <n v="0"/>
    <s v="SIN DESCRIPCIÓN PARA DESTINOS 00"/>
    <n v="3000"/>
    <s v="PARTICIPACIONES FEDERALES 2019"/>
    <s v="PRESIDENCIA MUNICIPAL"/>
    <s v="COMBATE AL REZAGO SOCIAL"/>
    <x v="16"/>
    <s v="SECRETARÍA PARTICULAR DE PRESIDENCIA"/>
    <n v="0"/>
    <n v="9000"/>
    <n v="0"/>
    <n v="0"/>
    <n v="0"/>
    <n v="0"/>
    <n v="0"/>
    <n v="0"/>
    <n v="0"/>
    <n v="0"/>
    <n v="0"/>
    <n v="9000"/>
    <n v="-9000"/>
  </r>
  <r>
    <s v="1.5-01-19"/>
    <s v="2.7.1"/>
    <s v="U"/>
    <x v="6"/>
    <n v="3"/>
    <x v="17"/>
    <s v="001_19"/>
    <n v="3751"/>
    <s v="VIÁTICOS EN EL PAÍS"/>
    <n v="0"/>
    <s v="SIN DESCRIPCIÓN PARA DESTINOS 00"/>
    <n v="3000"/>
    <s v="PARTICIPACIONES FEDERALES 2019"/>
    <s v="PRESIDENCIA MUNICIPAL"/>
    <s v="COMBATE AL REZAGO SOCIAL"/>
    <x v="16"/>
    <s v="SECRETARÍA PARTICULAR DE PRESIDENCIA"/>
    <n v="38301.96"/>
    <n v="15000"/>
    <n v="38301.96"/>
    <n v="38301.96"/>
    <n v="38301.96"/>
    <n v="38301.96"/>
    <n v="38301.96"/>
    <n v="0"/>
    <n v="0"/>
    <n v="23301.96"/>
    <n v="0"/>
    <n v="0"/>
    <n v="23301.96"/>
  </r>
  <r>
    <s v="1.5-01-19"/>
    <s v="2.7.1"/>
    <s v="U"/>
    <x v="6"/>
    <n v="3"/>
    <x v="17"/>
    <s v="001_19"/>
    <n v="4411"/>
    <s v="AYUDAS SOCIALES A PERSONAS"/>
    <n v="1"/>
    <s v="DIVERSOS APOYOS"/>
    <n v="4000"/>
    <s v="PARTICIPACIONES FEDERALES 2019"/>
    <s v="PRESIDENCIA MUNICIPAL"/>
    <s v="COMBATE AL REZAGO SOCIAL"/>
    <x v="16"/>
    <s v="SECRETARÍA PARTICULAR DE PRESIDENCIA"/>
    <n v="759500"/>
    <n v="780000"/>
    <n v="834640"/>
    <n v="834640"/>
    <n v="834640"/>
    <n v="831640"/>
    <n v="815640"/>
    <n v="-75140"/>
    <n v="0"/>
    <n v="589100"/>
    <n v="0"/>
    <n v="609600"/>
    <n v="-20500"/>
  </r>
  <r>
    <s v="1.5-01-19"/>
    <s v="2.7.1"/>
    <s v="U"/>
    <x v="6"/>
    <n v="3"/>
    <x v="17"/>
    <s v="001_19"/>
    <n v="4411"/>
    <s v="AYUDAS SOCIALES A PERSONAS"/>
    <n v="2"/>
    <s v="LAS CORONELAS"/>
    <n v="4000"/>
    <s v="PARTICIPACIONES FEDERALES 2019"/>
    <s v="PRESIDENCIA MUNICIPAL"/>
    <s v="COMBATE AL REZAGO SOCIAL"/>
    <x v="16"/>
    <s v="SECRETARÍA PARTICULAR DE PRESIDENCIA"/>
    <n v="160500"/>
    <n v="182000"/>
    <n v="103500"/>
    <n v="103500"/>
    <n v="103500"/>
    <n v="103500"/>
    <n v="103500"/>
    <n v="57000"/>
    <n v="0"/>
    <n v="0"/>
    <n v="0"/>
    <n v="21500"/>
    <n v="-21500"/>
  </r>
  <r>
    <s v="1.5-01-19"/>
    <s v="2.7.1"/>
    <s v="U"/>
    <x v="6"/>
    <n v="3"/>
    <x v="17"/>
    <s v="001_19"/>
    <n v="4411"/>
    <s v="AYUDAS SOCIALES A PERSONAS"/>
    <n v="3"/>
    <s v="MEXICO DANZA"/>
    <n v="4000"/>
    <s v="PARTICIPACIONES FEDERALES 2019"/>
    <s v="PRESIDENCIA MUNICIPAL"/>
    <s v="COMBATE AL REZAGO SOCIAL"/>
    <x v="16"/>
    <s v="SECRETARÍA PARTICULAR DE PRESIDENCIA"/>
    <n v="36400"/>
    <n v="36400"/>
    <n v="36400"/>
    <n v="36400"/>
    <n v="36400"/>
    <n v="36400"/>
    <n v="36400"/>
    <n v="0"/>
    <n v="0"/>
    <n v="0"/>
    <n v="0"/>
    <n v="0"/>
    <n v="0"/>
  </r>
  <r>
    <s v="1.5-01-19"/>
    <s v="2.7.1"/>
    <s v="U"/>
    <x v="6"/>
    <n v="3"/>
    <x v="17"/>
    <s v="001_19"/>
    <n v="4411"/>
    <s v="AYUDAS SOCIALES A PERSONAS"/>
    <n v="4"/>
    <s v="CABILDO INFANTIL 2019"/>
    <n v="4000"/>
    <s v="PARTICIPACIONES FEDERALES 2019"/>
    <s v="PRESIDENCIA MUNICIPAL"/>
    <s v="COMBATE AL REZAGO SOCIAL"/>
    <x v="16"/>
    <s v="SECRETARÍA PARTICULAR DE PRESIDENCIA"/>
    <n v="0"/>
    <n v="0"/>
    <n v="0"/>
    <n v="0"/>
    <n v="0"/>
    <n v="0"/>
    <n v="0"/>
    <n v="0"/>
    <n v="0"/>
    <n v="0"/>
    <n v="0"/>
    <n v="0"/>
    <n v="0"/>
  </r>
  <r>
    <s v="1.5-01-19"/>
    <s v="2.7.1"/>
    <s v="U"/>
    <x v="6"/>
    <n v="3"/>
    <x v="17"/>
    <s v="001_19"/>
    <n v="4451"/>
    <s v="AYUDAS SOCIALES A INSTITUCIONES SIN FINES DE LUCRO"/>
    <n v="4"/>
    <s v="TELETON"/>
    <n v="4000"/>
    <s v="PARTICIPACIONES FEDERALES 2019"/>
    <s v="PRESIDENCIA MUNICIPAL"/>
    <s v="COMBATE AL REZAGO SOCIAL"/>
    <x v="16"/>
    <s v="SECRETARÍA PARTICULAR DE PRESIDENCIA"/>
    <n v="520000"/>
    <n v="520000"/>
    <n v="520000"/>
    <n v="520000"/>
    <n v="520000"/>
    <n v="520000"/>
    <n v="520000"/>
    <n v="0"/>
    <n v="0"/>
    <n v="0"/>
    <n v="0"/>
    <n v="0"/>
    <n v="0"/>
  </r>
  <r>
    <s v="1.5-01-19"/>
    <s v="2.7.1"/>
    <s v="U"/>
    <x v="6"/>
    <n v="3"/>
    <x v="17"/>
    <s v="001_19"/>
    <n v="4451"/>
    <s v="AYUDAS SOCIALES A INSTITUCIONES SIN FINES DE LUCRO"/>
    <n v="5"/>
    <s v="MI GRAN ESPERANZA AC"/>
    <n v="4000"/>
    <s v="PARTICIPACIONES FEDERALES 2019"/>
    <s v="PRESIDENCIA MUNICIPAL"/>
    <s v="COMBATE AL REZAGO SOCIAL"/>
    <x v="16"/>
    <s v="SECRETARÍA PARTICULAR DE PRESIDENCIA"/>
    <n v="0"/>
    <n v="260000"/>
    <n v="0"/>
    <n v="0"/>
    <n v="0"/>
    <n v="0"/>
    <n v="0"/>
    <n v="0"/>
    <n v="0"/>
    <n v="0"/>
    <n v="0"/>
    <n v="260000"/>
    <n v="-260000"/>
  </r>
  <r>
    <s v="1.5-01-19"/>
    <s v="2.7.1"/>
    <s v="U"/>
    <x v="6"/>
    <n v="3"/>
    <x v="17"/>
    <s v="001_19"/>
    <n v="4451"/>
    <s v="AYUDAS SOCIALES A INSTITUCIONES SIN FINES DE LUCRO"/>
    <n v="6"/>
    <s v="PATRONATO DEL FESTIVAL INTERNACIONL DEL CINE EN GUADALAJARA"/>
    <n v="4000"/>
    <s v="PARTICIPACIONES FEDERALES 2019"/>
    <s v="PRESIDENCIA MUNICIPAL"/>
    <s v="COMBATE AL REZAGO SOCIAL"/>
    <x v="16"/>
    <s v="SECRETARÍA PARTICULAR DE PRESIDENCIA"/>
    <n v="500000"/>
    <n v="260000"/>
    <n v="500000"/>
    <n v="500000"/>
    <n v="500000"/>
    <n v="500000"/>
    <n v="500000"/>
    <n v="0"/>
    <n v="0"/>
    <n v="240000"/>
    <n v="0"/>
    <n v="0"/>
    <n v="240000"/>
  </r>
  <r>
    <s v="1.5-01-19"/>
    <s v="2.7.1"/>
    <s v="U"/>
    <x v="6"/>
    <n v="3"/>
    <x v="17"/>
    <s v="001_19"/>
    <n v="4451"/>
    <s v="AYUDAS SOCIALES A INSTITUCIONES SIN FINES DE LUCRO"/>
    <n v="7"/>
    <s v="DIVERSOS APOYOS"/>
    <n v="4000"/>
    <s v="PARTICIPACIONES FEDERALES 2019"/>
    <s v="PRESIDENCIA MUNICIPAL"/>
    <s v="COMBATE AL REZAGO SOCIAL"/>
    <x v="16"/>
    <s v="SECRETARÍA PARTICULAR DE PRESIDENCIA"/>
    <n v="0"/>
    <n v="260000"/>
    <n v="0"/>
    <n v="0"/>
    <n v="0"/>
    <n v="0"/>
    <n v="0"/>
    <n v="0"/>
    <n v="0"/>
    <n v="0"/>
    <n v="0"/>
    <n v="260000"/>
    <n v="-260000"/>
  </r>
  <r>
    <s v="1.5-01-19"/>
    <s v="2.7.1"/>
    <s v="U"/>
    <x v="6"/>
    <n v="3"/>
    <x v="17"/>
    <s v="001_19"/>
    <n v="4451"/>
    <s v="AYUDAS SOCIALES A INSTITUCIONES SIN FINES DE LUCRO"/>
    <n v="8"/>
    <s v="ALDEA PASITOS A UNA VIDA MEJOR"/>
    <n v="4000"/>
    <s v="PARTICIPACIONES FEDERALES 2019"/>
    <s v="PRESIDENCIA MUNICIPAL"/>
    <s v="COMBATE AL REZAGO SOCIAL"/>
    <x v="16"/>
    <s v="SECRETARÍA PARTICULAR DE PRESIDENCIA"/>
    <n v="78000"/>
    <n v="78000"/>
    <n v="75000"/>
    <n v="75000"/>
    <n v="75000"/>
    <n v="75000"/>
    <n v="75000"/>
    <n v="3000"/>
    <n v="0"/>
    <n v="0"/>
    <n v="0"/>
    <n v="0"/>
    <n v="0"/>
  </r>
  <r>
    <s v="1.5-01-19"/>
    <s v="2.7.1"/>
    <s v="U"/>
    <x v="6"/>
    <n v="3"/>
    <x v="17"/>
    <s v="001_19"/>
    <n v="4451"/>
    <s v="AYUDAS SOCIALES A INSTITUCIONES SIN FINES DE LUCRO"/>
    <n v="9"/>
    <s v="CENTRO DE INTEGRACION JUVENIL JALISCO AC"/>
    <n v="4000"/>
    <s v="PARTICIPACIONES FEDERALES 2019"/>
    <s v="PRESIDENCIA MUNICIPAL"/>
    <s v="COMBATE AL REZAGO SOCIAL"/>
    <x v="16"/>
    <s v="SECRETARÍA PARTICULAR DE PRESIDENCIA"/>
    <n v="0"/>
    <n v="70200"/>
    <n v="0"/>
    <n v="0"/>
    <n v="0"/>
    <n v="0"/>
    <n v="0"/>
    <n v="0"/>
    <n v="0"/>
    <n v="0"/>
    <n v="0"/>
    <n v="70200"/>
    <n v="-70200"/>
  </r>
  <r>
    <s v="1.5-01-19"/>
    <s v="2.7.1"/>
    <s v="U"/>
    <x v="6"/>
    <n v="3"/>
    <x v="17"/>
    <s v="001_19"/>
    <n v="4451"/>
    <s v="AYUDAS SOCIALES A INSTITUCIONES SIN FINES DE LUCRO"/>
    <n v="10"/>
    <s v="CRUZ ROJA MEXICANA"/>
    <n v="4000"/>
    <s v="PARTICIPACIONES FEDERALES 2019"/>
    <s v="PRESIDENCIA MUNICIPAL"/>
    <s v="COMBATE AL REZAGO SOCIAL"/>
    <x v="16"/>
    <s v="SECRETARÍA PARTICULAR DE PRESIDENCIA"/>
    <n v="0"/>
    <n v="52000"/>
    <n v="0"/>
    <n v="0"/>
    <n v="0"/>
    <n v="0"/>
    <n v="0"/>
    <n v="0"/>
    <n v="0"/>
    <n v="0"/>
    <n v="0"/>
    <n v="52000"/>
    <n v="-52000"/>
  </r>
  <r>
    <s v="1.5-01-19"/>
    <s v="2.7.1"/>
    <s v="U"/>
    <x v="6"/>
    <n v="3"/>
    <x v="17"/>
    <s v="001_19"/>
    <n v="4451"/>
    <s v="AYUDAS SOCIALES A INSTITUCIONES SIN FINES DE LUCRO"/>
    <n v="11"/>
    <s v="INNOVANDO Y CRECIENDO S.C. DE C.V."/>
    <n v="4000"/>
    <s v="PARTICIPACIONES FEDERALES 2019"/>
    <s v="PRESIDENCIA MUNICIPAL"/>
    <s v="COMBATE AL REZAGO SOCIAL"/>
    <x v="16"/>
    <s v="SECRETARÍA PARTICULAR DE PRESIDENCIA"/>
    <n v="0"/>
    <n v="31200"/>
    <n v="0"/>
    <n v="0"/>
    <n v="0"/>
    <n v="0"/>
    <n v="0"/>
    <n v="0"/>
    <n v="0"/>
    <n v="0"/>
    <n v="0"/>
    <n v="31200"/>
    <n v="-31200"/>
  </r>
  <r>
    <s v="1.5-01-19"/>
    <s v="2.7.1"/>
    <s v="U"/>
    <x v="6"/>
    <n v="3"/>
    <x v="17"/>
    <s v="001_19"/>
    <n v="4451"/>
    <s v="AYUDAS SOCIALES A INSTITUCIONES SIN FINES DE LUCRO"/>
    <n v="12"/>
    <s v="CENTRO COMUNITARIO DE ASISTENCIA SOCIAL SAN AGUSTIN"/>
    <n v="4000"/>
    <s v="PARTICIPACIONES FEDERALES 2019"/>
    <s v="PRESIDENCIA MUNICIPAL"/>
    <s v="COMBATE AL REZAGO SOCIAL"/>
    <x v="16"/>
    <s v="SECRETARÍA PARTICULAR DE PRESIDENCIA"/>
    <n v="0"/>
    <n v="26000"/>
    <n v="0"/>
    <n v="0"/>
    <n v="0"/>
    <n v="0"/>
    <n v="0"/>
    <n v="0"/>
    <n v="0"/>
    <n v="0"/>
    <n v="0"/>
    <n v="26000"/>
    <n v="-26000"/>
  </r>
  <r>
    <s v="1.5-01-19"/>
    <s v="2.7.1"/>
    <s v="U"/>
    <x v="6"/>
    <n v="3"/>
    <x v="17"/>
    <s v="001_19"/>
    <n v="4451"/>
    <s v="AYUDAS SOCIALES A INSTITUCIONES SIN FINES DE LUCRO"/>
    <n v="13"/>
    <s v="PATRONATO NACIONAL DE LA CERAMICA"/>
    <n v="4000"/>
    <s v="PARTICIPACIONES FEDERALES 2019"/>
    <s v="PRESIDENCIA MUNICIPAL"/>
    <s v="COMBATE AL REZAGO SOCIAL"/>
    <x v="16"/>
    <s v="SECRETARÍA PARTICULAR DE PRESIDENCIA"/>
    <n v="30000"/>
    <n v="18200"/>
    <n v="30000"/>
    <n v="30000"/>
    <n v="30000"/>
    <n v="30000"/>
    <n v="30000"/>
    <n v="0"/>
    <n v="0"/>
    <n v="11800"/>
    <n v="0"/>
    <n v="0"/>
    <n v="11800"/>
  </r>
  <r>
    <s v="1.5-01-19"/>
    <s v="2.7.1"/>
    <s v="U"/>
    <x v="6"/>
    <n v="3"/>
    <x v="17"/>
    <s v="001_19"/>
    <n v="4451"/>
    <s v="AYUDAS SOCIALES A INSTITUCIONES SIN FINES DE LUCRO"/>
    <n v="14"/>
    <s v="APRENDIENDO CON SONRISAS"/>
    <n v="4000"/>
    <s v="PARTICIPACIONES FEDERALES 2019"/>
    <s v="PRESIDENCIA MUNICIPAL"/>
    <s v="COMBATE AL REZAGO SOCIAL"/>
    <x v="16"/>
    <s v="SECRETARÍA PARTICULAR DE PRESIDENCIA"/>
    <n v="249600"/>
    <n v="0"/>
    <n v="208000"/>
    <n v="208000"/>
    <n v="208000"/>
    <n v="208000"/>
    <n v="208000"/>
    <n v="41600"/>
    <n v="0"/>
    <n v="249600"/>
    <n v="0"/>
    <n v="0"/>
    <n v="249600"/>
  </r>
  <r>
    <s v="1.5-01-19"/>
    <s v="2.7.1"/>
    <s v="S"/>
    <x v="3"/>
    <n v="3"/>
    <x v="18"/>
    <s v="033_19"/>
    <n v="4411"/>
    <s v="AYUDAS SOCIALES A PERSONAS"/>
    <n v="0"/>
    <s v="SIN DESCRIPCIÓN PARA DESTINOS 00"/>
    <n v="4000"/>
    <s v="PARTICIPACIONES FEDERALES 2019"/>
    <s v="COORDINACIÓN GENERAL DE PARTICIPACIÓN CIUDADANA Y CONSTRUCCIÓN DE COMUNIDAD"/>
    <s v="COMBATE AL REZAGO SOCIAL"/>
    <x v="17"/>
    <s v="DIRECCIÓN GENERAL DE PROGRAMAS SOCIALES"/>
    <n v="3120000"/>
    <n v="3120000"/>
    <n v="0"/>
    <n v="0"/>
    <n v="0"/>
    <n v="0"/>
    <n v="0"/>
    <n v="3120000"/>
    <n v="0"/>
    <n v="0"/>
    <n v="0"/>
    <n v="0"/>
    <n v="0"/>
  </r>
  <r>
    <s v="1.5-01-19"/>
    <s v="2.7.1"/>
    <s v="S"/>
    <x v="3"/>
    <n v="3"/>
    <x v="19"/>
    <s v="033_19"/>
    <n v="4411"/>
    <s v="AYUDAS SOCIALES A PERSONAS"/>
    <n v="0"/>
    <s v="SIN DESCRIPCIÓN PARA DESTINOS 00"/>
    <n v="4000"/>
    <s v="PARTICIPACIONES FEDERALES 2019"/>
    <s v="COORDINACIÓN GENERAL DE PARTICIPACIÓN CIUDADANA Y CONSTRUCCIÓN DE COMUNIDAD"/>
    <s v="COMBATE AL REZAGO SOCIAL"/>
    <x v="18"/>
    <s v="DIRECCIÓN GENERAL DE PROGRAMAS SOCIALES"/>
    <n v="3120000"/>
    <n v="3120000"/>
    <n v="0"/>
    <n v="0"/>
    <n v="0"/>
    <n v="0"/>
    <n v="0"/>
    <n v="3120000"/>
    <n v="0"/>
    <n v="0"/>
    <n v="0"/>
    <n v="0"/>
    <n v="0"/>
  </r>
  <r>
    <s v="1.5-01-19"/>
    <s v="2.7.1"/>
    <s v="S"/>
    <x v="3"/>
    <n v="3"/>
    <x v="20"/>
    <s v="033_19"/>
    <n v="4411"/>
    <s v="AYUDAS SOCIALES A PERSONAS"/>
    <n v="0"/>
    <s v="SIN DESCRIPCIÓN PARA DESTINOS 00"/>
    <n v="4000"/>
    <s v="PARTICIPACIONES FEDERALES 2019"/>
    <s v="COORDINACIÓN GENERAL DE PARTICIPACIÓN CIUDADANA Y CONSTRUCCIÓN DE COMUNIDAD"/>
    <s v="COMBATE AL REZAGO SOCIAL"/>
    <x v="19"/>
    <s v="DIRECCIÓN GENERAL DE PROGRAMAS SOCIALES"/>
    <n v="12000000"/>
    <n v="12000000"/>
    <n v="9327000"/>
    <n v="9327000"/>
    <n v="9327000"/>
    <n v="9327000"/>
    <n v="9327000"/>
    <n v="2673000"/>
    <n v="0"/>
    <n v="0"/>
    <n v="0"/>
    <n v="0"/>
    <n v="0"/>
  </r>
  <r>
    <s v="1.5-01-19"/>
    <s v="2.7.1"/>
    <s v="S"/>
    <x v="3"/>
    <n v="4"/>
    <x v="21"/>
    <s v="033_19"/>
    <n v="2211"/>
    <s v="PRODUCTOS ALIMENTICIOS PARA PERSONAS"/>
    <n v="0"/>
    <s v="SIN DESCRIPCIÓN PARA DESTINOS 00"/>
    <n v="2000"/>
    <s v="PARTICIPACIONES FEDERALES 2019"/>
    <s v="COORDINACIÓN GENERAL DE PARTICIPACIÓN CIUDADANA Y CONSTRUCCIÓN DE COMUNIDAD"/>
    <s v="GOBIERNO DE PUERTAS ABIERTAS"/>
    <x v="20"/>
    <s v="DIRECCIÓN GENERAL DE PROGRAMAS SOCIALES"/>
    <n v="127361.73"/>
    <n v="30000"/>
    <n v="127361.73"/>
    <n v="105159.33"/>
    <n v="105159.33"/>
    <n v="105159.33"/>
    <n v="72761.919999999998"/>
    <n v="0"/>
    <n v="0"/>
    <n v="97511.2"/>
    <n v="0"/>
    <n v="149.47"/>
    <n v="97361.73"/>
  </r>
  <r>
    <s v="1.5-01-19"/>
    <s v="2.7.1"/>
    <s v="S"/>
    <x v="3"/>
    <n v="4"/>
    <x v="21"/>
    <s v="033_19"/>
    <n v="2711"/>
    <s v="VESTUARIO Y UNIFORMES"/>
    <n v="0"/>
    <s v="SIN DESCRIPCIÓN PARA DESTINOS 00"/>
    <n v="2000"/>
    <s v="PARTICIPACIONES FEDERALES 2019"/>
    <s v="COORDINACIÓN GENERAL DE PARTICIPACIÓN CIUDADANA Y CONSTRUCCIÓN DE COMUNIDAD"/>
    <s v="GOBIERNO DE PUERTAS ABIERTAS"/>
    <x v="20"/>
    <s v="DIRECCIÓN GENERAL DE PROGRAMAS SOCIALES"/>
    <n v="0"/>
    <n v="30000"/>
    <n v="0"/>
    <n v="0"/>
    <n v="0"/>
    <n v="0"/>
    <n v="0"/>
    <n v="0"/>
    <n v="0"/>
    <n v="0"/>
    <n v="0"/>
    <n v="30000"/>
    <n v="-30000"/>
  </r>
  <r>
    <s v="1.5-01-19"/>
    <s v="2.7.1"/>
    <s v="S"/>
    <x v="3"/>
    <n v="4"/>
    <x v="21"/>
    <s v="033_19"/>
    <n v="3291"/>
    <s v="OTROS ARRENDAMIENTOS"/>
    <n v="0"/>
    <s v="SIN DESCRIPCIÓN PARA DESTINOS 00"/>
    <n v="3000"/>
    <s v="PARTICIPACIONES FEDERALES 2019"/>
    <s v="COORDINACIÓN GENERAL DE PARTICIPACIÓN CIUDADANA Y CONSTRUCCIÓN DE COMUNIDAD"/>
    <s v="GOBIERNO DE PUERTAS ABIERTAS"/>
    <x v="20"/>
    <s v="DIRECCIÓN GENERAL DE PROGRAMAS SOCIALES"/>
    <n v="82520"/>
    <n v="180000"/>
    <n v="82520"/>
    <n v="82520"/>
    <n v="82520"/>
    <n v="82520"/>
    <n v="82520"/>
    <n v="0"/>
    <n v="0"/>
    <n v="0"/>
    <n v="0"/>
    <n v="97480"/>
    <n v="-97480"/>
  </r>
  <r>
    <s v="1.5-01-19"/>
    <s v="2.7.1"/>
    <s v="S"/>
    <x v="3"/>
    <n v="4"/>
    <x v="22"/>
    <s v="033_19"/>
    <n v="4411"/>
    <s v="AYUDAS SOCIALES A PERSONAS"/>
    <n v="0"/>
    <s v="SIN DESCRIPCIÓN PARA DESTINOS 00"/>
    <n v="4000"/>
    <s v="PARTICIPACIONES FEDERALES 2019"/>
    <s v="COORDINACIÓN GENERAL DE PARTICIPACIÓN CIUDADANA Y CONSTRUCCIÓN DE COMUNIDAD"/>
    <s v="GOBIERNO DE PUERTAS ABIERTAS"/>
    <x v="21"/>
    <s v="DIRECCIÓN GENERAL DE PROGRAMAS SOCIALES"/>
    <n v="0"/>
    <n v="40040000"/>
    <n v="0"/>
    <n v="0"/>
    <n v="0"/>
    <n v="0"/>
    <n v="0"/>
    <n v="0"/>
    <n v="0"/>
    <n v="0"/>
    <n v="0"/>
    <n v="40040000"/>
    <n v="-40040000"/>
  </r>
  <r>
    <s v="1.5-01-19"/>
    <s v="2.7.1"/>
    <s v="S"/>
    <x v="3"/>
    <n v="4"/>
    <x v="22"/>
    <s v="033_19"/>
    <n v="4411"/>
    <s v="AYUDAS SOCIALES A PERSONAS"/>
    <n v="1"/>
    <s v="MOCHILAS"/>
    <n v="4000"/>
    <s v="PARTICIPACIONES FEDERALES 2019"/>
    <s v="COORDINACIÓN GENERAL DE PARTICIPACIÓN CIUDADANA Y CONSTRUCCIÓN DE COMUNIDAD"/>
    <s v="GOBIERNO DE PUERTAS ABIERTAS"/>
    <x v="21"/>
    <s v="DIRECCIÓN GENERAL DE PROGRAMAS SOCIALES"/>
    <n v="31366600"/>
    <n v="0"/>
    <n v="31314566.649999999"/>
    <n v="31314566.649999999"/>
    <n v="31314566.629999999"/>
    <n v="31314566.629999999"/>
    <n v="23935335.390000001"/>
    <n v="52033.35000000149"/>
    <n v="0"/>
    <n v="32866600"/>
    <n v="0"/>
    <n v="1500000"/>
    <n v="31366600"/>
  </r>
  <r>
    <s v="1.5-01-19"/>
    <s v="2.7.1"/>
    <s v="S"/>
    <x v="3"/>
    <n v="4"/>
    <x v="22"/>
    <s v="033_19"/>
    <n v="4411"/>
    <s v="AYUDAS SOCIALES A PERSONAS"/>
    <n v="2"/>
    <s v="BODEGA"/>
    <n v="4000"/>
    <s v="PARTICIPACIONES FEDERALES 2019"/>
    <s v="COORDINACIÓN GENERAL DE PARTICIPACIÓN CIUDADANA Y CONSTRUCCIÓN DE COMUNIDAD"/>
    <s v="GOBIERNO DE PUERTAS ABIERTAS"/>
    <x v="21"/>
    <s v="DIRECCIÓN GENERAL DE PROGRAMAS SOCIALES"/>
    <n v="0"/>
    <n v="0"/>
    <n v="2992914.09"/>
    <n v="2992914.09"/>
    <n v="1870571.28"/>
    <n v="1870571.28"/>
    <n v="0"/>
    <n v="-2992914.09"/>
    <n v="0"/>
    <n v="0"/>
    <n v="0"/>
    <n v="0"/>
    <n v="0"/>
  </r>
  <r>
    <s v="1.5-01-19"/>
    <s v="2.7.1"/>
    <s v="S"/>
    <x v="3"/>
    <n v="4"/>
    <x v="22"/>
    <s v="033_19"/>
    <n v="4411"/>
    <s v="AYUDAS SOCIALES A PERSONAS"/>
    <n v="3"/>
    <s v="LIBROS"/>
    <n v="4000"/>
    <s v="PARTICIPACIONES FEDERALES 2019"/>
    <s v="COORDINACIÓN GENERAL DE PARTICIPACIÓN CIUDADANA Y CONSTRUCCIÓN DE COMUNIDAD"/>
    <s v="GOBIERNO DE PUERTAS ABIERTAS"/>
    <x v="21"/>
    <s v="DIRECCIÓN GENERAL DE PROGRAMAS SOCIALES"/>
    <n v="0"/>
    <n v="0"/>
    <n v="0"/>
    <n v="0"/>
    <n v="0"/>
    <n v="0"/>
    <n v="0"/>
    <n v="0"/>
    <n v="0"/>
    <n v="0"/>
    <n v="0"/>
    <n v="0"/>
    <n v="0"/>
  </r>
  <r>
    <s v="1.5-01-19"/>
    <s v="2.7.1"/>
    <s v="S"/>
    <x v="3"/>
    <n v="4"/>
    <x v="22"/>
    <s v="033_19"/>
    <n v="4411"/>
    <s v="AYUDAS SOCIALES A PERSONAS"/>
    <n v="4"/>
    <s v="UNIFORMES"/>
    <n v="4000"/>
    <s v="PARTICIPACIONES FEDERALES 2019"/>
    <s v="COORDINACIÓN GENERAL DE PARTICIPACIÓN CIUDADANA Y CONSTRUCCIÓN DE COMUNIDAD"/>
    <s v="GOBIERNO DE PUERTAS ABIERTAS"/>
    <x v="21"/>
    <s v="DIRECCIÓN GENERAL DE PROGRAMAS SOCIALES"/>
    <n v="7173400"/>
    <n v="0"/>
    <n v="7868872.46"/>
    <n v="7868872.46"/>
    <n v="6032489.3600000003"/>
    <n v="5559000.5599999996"/>
    <n v="1409845.34"/>
    <n v="-695472.46"/>
    <n v="0"/>
    <n v="7173400"/>
    <n v="0"/>
    <n v="0"/>
    <n v="7173400"/>
  </r>
  <r>
    <s v="1.5-01-19"/>
    <s v="2.7.1"/>
    <s v="S"/>
    <x v="3"/>
    <n v="4"/>
    <x v="22"/>
    <s v="033_19"/>
    <n v="4411"/>
    <s v="AYUDAS SOCIALES A PERSONAS"/>
    <n v="5"/>
    <s v="CERTIFICADOS"/>
    <n v="4000"/>
    <s v="PARTICIPACIONES FEDERALES 2019"/>
    <s v="COORDINACIÓN GENERAL DE PARTICIPACIÓN CIUDADANA Y CONSTRUCCIÓN DE COMUNIDAD"/>
    <s v="GOBIERNO DE PUERTAS ABIERTAS"/>
    <x v="21"/>
    <s v="DIRECCIÓN GENERAL DE PROGRAMAS SOCIALES"/>
    <n v="1500000"/>
    <n v="0"/>
    <n v="552436.94999999995"/>
    <n v="552436.94999999995"/>
    <n v="552436.94999999995"/>
    <n v="399400"/>
    <n v="0"/>
    <n v="947563.05"/>
    <n v="0"/>
    <n v="1500000"/>
    <n v="0"/>
    <n v="0"/>
    <n v="1500000"/>
  </r>
  <r>
    <s v="1.5-01-19"/>
    <s v="2.7.1"/>
    <s v="S"/>
    <x v="3"/>
    <n v="4"/>
    <x v="23"/>
    <s v="033_19"/>
    <n v="3351"/>
    <s v="SERVICIOS DE INVESTIGACION CIENTIFICA Y DESARROLLO"/>
    <n v="0"/>
    <s v="SIN DESCRIPCIÓN PARA DESTINOS 00"/>
    <n v="3000"/>
    <s v="PARTICIPACIONES FEDERALES 2019"/>
    <s v="COORDINACIÓN GENERAL DE PARTICIPACIÓN CIUDADANA Y CONSTRUCCIÓN DE COMUNIDAD"/>
    <s v="GOBIERNO DE PUERTAS ABIERTAS"/>
    <x v="13"/>
    <s v="DIRECCIÓN GENERAL DE PROGRAMAS SOCIALES"/>
    <n v="713770"/>
    <n v="720000"/>
    <n v="707540"/>
    <n v="707540"/>
    <n v="707540"/>
    <n v="707540"/>
    <n v="707540"/>
    <n v="6230"/>
    <n v="0"/>
    <n v="0"/>
    <n v="0"/>
    <n v="6230"/>
    <n v="-6230"/>
  </r>
  <r>
    <s v="1.5-01-19"/>
    <s v="1.8.2"/>
    <s v="P"/>
    <x v="6"/>
    <n v="1"/>
    <x v="24"/>
    <s v="006_19"/>
    <n v="2121"/>
    <s v="MATERIALES Y ÚTILES DE IMPRESIÓN Y REPRODUCCIÓN"/>
    <n v="0"/>
    <s v="SIN DESCRIPCIÓN PARA DESTINOS 00"/>
    <n v="2000"/>
    <s v="PARTICIPACIONES FEDERALES 2019"/>
    <s v="PRESIDENCIA MUNICIPAL"/>
    <s v="MODERNIZACIÓN DE LA ADMINISTRACIÓN PÚBLICA"/>
    <x v="22"/>
    <s v="DIRECCIÓN GENERAL DE CENSOS Y ESTADÍSTIC"/>
    <n v="0"/>
    <n v="18000"/>
    <n v="0"/>
    <n v="0"/>
    <n v="0"/>
    <n v="0"/>
    <n v="0"/>
    <n v="0"/>
    <n v="0"/>
    <n v="0"/>
    <n v="0"/>
    <n v="18000"/>
    <n v="-18000"/>
  </r>
  <r>
    <s v="1.5-01-19"/>
    <s v="1.8.2"/>
    <s v="P"/>
    <x v="6"/>
    <n v="1"/>
    <x v="24"/>
    <s v="006_19"/>
    <n v="2211"/>
    <s v="PRODUCTOS ALIMENTICIOS PARA PERSONAS"/>
    <n v="0"/>
    <s v="SIN DESCRIPCIÓN PARA DESTINOS 00"/>
    <n v="2000"/>
    <s v="PARTICIPACIONES FEDERALES 2019"/>
    <s v="PRESIDENCIA MUNICIPAL"/>
    <s v="MODERNIZACIÓN DE LA ADMINISTRACIÓN PÚBLICA"/>
    <x v="22"/>
    <s v="DIRECCIÓN GENERAL DE CENSOS Y ESTADÍSTIC"/>
    <n v="22841.8"/>
    <n v="43200"/>
    <n v="22841.8"/>
    <n v="22841.8"/>
    <n v="22841.8"/>
    <n v="22841.8"/>
    <n v="22841.8"/>
    <n v="0"/>
    <n v="0"/>
    <n v="0"/>
    <n v="0"/>
    <n v="20358.2"/>
    <n v="-20358.2"/>
  </r>
  <r>
    <s v="1.5-01-19"/>
    <s v="1.8.2"/>
    <s v="P"/>
    <x v="6"/>
    <n v="1"/>
    <x v="24"/>
    <s v="006_19"/>
    <n v="2711"/>
    <s v="VESTUARIO Y UNIFORMES"/>
    <n v="0"/>
    <s v="SIN DESCRIPCIÓN PARA DESTINOS 00"/>
    <n v="2000"/>
    <s v="PARTICIPACIONES FEDERALES 2019"/>
    <s v="PRESIDENCIA MUNICIPAL"/>
    <s v="MODERNIZACIÓN DE LA ADMINISTRACIÓN PÚBLICA"/>
    <x v="22"/>
    <s v="DIRECCIÓN GENERAL DE CENSOS Y ESTADÍSTIC"/>
    <n v="0"/>
    <n v="30000"/>
    <n v="0"/>
    <n v="0"/>
    <n v="0"/>
    <n v="0"/>
    <n v="0"/>
    <n v="0"/>
    <n v="0"/>
    <n v="0"/>
    <n v="0"/>
    <n v="30000"/>
    <n v="-30000"/>
  </r>
  <r>
    <s v="1.5-01-19"/>
    <s v="1.8.2"/>
    <s v="P"/>
    <x v="6"/>
    <n v="1"/>
    <x v="24"/>
    <s v="006_19"/>
    <n v="2721"/>
    <s v="PRENDAS DE SEGURIDAD Y PROTECCIÓN PERSONAL"/>
    <n v="0"/>
    <s v="SIN DESCRIPCIÓN PARA DESTINOS 00"/>
    <n v="2000"/>
    <s v="PARTICIPACIONES FEDERALES 2019"/>
    <s v="PRESIDENCIA MUNICIPAL"/>
    <s v="MODERNIZACIÓN DE LA ADMINISTRACIÓN PÚBLICA"/>
    <x v="22"/>
    <s v="DIRECCIÓN GENERAL DE CENSOS Y ESTADÍSTIC"/>
    <n v="5034.3999999999996"/>
    <n v="6000"/>
    <n v="5034.3999999999996"/>
    <n v="5034.3999999999996"/>
    <n v="5034.3999999999996"/>
    <n v="5034.3999999999996"/>
    <n v="5034.3999999999996"/>
    <n v="0"/>
    <n v="0"/>
    <n v="0"/>
    <n v="0"/>
    <n v="965.6"/>
    <n v="-965.6"/>
  </r>
  <r>
    <s v="1.5-01-19"/>
    <s v="1.8.2"/>
    <s v="P"/>
    <x v="6"/>
    <n v="1"/>
    <x v="24"/>
    <s v="006_19"/>
    <n v="3391"/>
    <s v="SERVICIOS PROFESIONALES, CIENTÍFICOS Y TÉCNICOS INTEGRALES"/>
    <n v="0"/>
    <s v="SIN DESCRIPCIÓN PARA DESTINOS 00"/>
    <n v="3000"/>
    <s v="PARTICIPACIONES FEDERALES 2019"/>
    <s v="PRESIDENCIA MUNICIPAL"/>
    <s v="MODERNIZACIÓN DE LA ADMINISTRACIÓN PÚBLICA"/>
    <x v="22"/>
    <s v="DIRECCIÓN GENERAL DE CENSOS Y ESTADÍSTIC"/>
    <n v="4000000"/>
    <n v="3000000"/>
    <n v="4000000"/>
    <n v="4000000"/>
    <n v="3000000"/>
    <n v="3000000"/>
    <n v="3000000"/>
    <n v="0"/>
    <n v="0"/>
    <n v="4000000"/>
    <n v="0"/>
    <n v="3000000"/>
    <n v="1000000"/>
  </r>
  <r>
    <s v="1.5-01-19"/>
    <s v="1.8.2"/>
    <s v="P"/>
    <x v="6"/>
    <n v="1"/>
    <x v="24"/>
    <s v="006_19"/>
    <n v="5911"/>
    <s v="SOFTWARE"/>
    <n v="0"/>
    <s v="SIN DESCRIPCIÓN PARA DESTINOS 00"/>
    <n v="5000"/>
    <s v="PARTICIPACIONES FEDERALES 2019"/>
    <s v="PRESIDENCIA MUNICIPAL"/>
    <s v="MODERNIZACIÓN DE LA ADMINISTRACIÓN PÚBLICA"/>
    <x v="22"/>
    <s v="DIRECCIÓN GENERAL DE CENSOS Y ESTADÍSTIC"/>
    <n v="3250000"/>
    <n v="900000"/>
    <n v="3248000"/>
    <n v="3248000"/>
    <n v="3248000"/>
    <n v="3248000"/>
    <n v="0"/>
    <n v="2000"/>
    <n v="0"/>
    <n v="3250000"/>
    <n v="0"/>
    <n v="900000"/>
    <n v="2350000"/>
  </r>
  <r>
    <s v="1.5-01-19"/>
    <s v="1.3.5"/>
    <s v="E"/>
    <x v="7"/>
    <n v="1"/>
    <x v="25"/>
    <s v="017_19"/>
    <n v="3251"/>
    <s v="ARRENDAMIENTO DE EQUIPO DE TRANSPORTE"/>
    <n v="0"/>
    <s v="SIN DESCRIPCIÓN PARA DESTINOS 00"/>
    <n v="3000"/>
    <s v="PARTICIPACIONES FEDERALES 2019"/>
    <s v="SINDICATURA"/>
    <s v="MODERNIZACIÓN DE LA ADMINISTRACIÓN PÚBLICA"/>
    <x v="23"/>
    <s v="DESPACHO DE LA SINDICATURA MUNICIPAL"/>
    <n v="60000"/>
    <n v="0"/>
    <n v="52200"/>
    <n v="52200"/>
    <n v="52200"/>
    <n v="52200"/>
    <n v="52200"/>
    <n v="7800"/>
    <n v="0"/>
    <n v="60000"/>
    <n v="0"/>
    <n v="0"/>
    <n v="60000"/>
  </r>
  <r>
    <s v="1.5-01-19"/>
    <s v="1.3.5"/>
    <s v="E"/>
    <x v="7"/>
    <n v="1"/>
    <x v="25"/>
    <s v="017_19"/>
    <n v="3711"/>
    <s v="PASAJES AÉREOS"/>
    <n v="0"/>
    <s v="SIN DESCRIPCIÓN PARA DESTINOS 00"/>
    <n v="3000"/>
    <s v="PARTICIPACIONES FEDERALES 2019"/>
    <s v="SINDICATURA"/>
    <s v="MODERNIZACIÓN DE LA ADMINISTRACIÓN PÚBLICA"/>
    <x v="23"/>
    <s v="DESPACHO DE LA SINDICATURA MUNICIPAL"/>
    <n v="10309"/>
    <n v="3000"/>
    <n v="10309"/>
    <n v="10309"/>
    <n v="6309"/>
    <n v="6309"/>
    <n v="6309"/>
    <n v="0"/>
    <n v="0"/>
    <n v="7309"/>
    <n v="0"/>
    <n v="0"/>
    <n v="7309"/>
  </r>
  <r>
    <s v="1.5-01-19"/>
    <s v="1.3.5"/>
    <s v="E"/>
    <x v="7"/>
    <n v="1"/>
    <x v="25"/>
    <s v="017_19"/>
    <n v="3721"/>
    <s v="PASAJES TERRESTRES"/>
    <n v="0"/>
    <s v="SIN DESCRIPCIÓN PARA DESTINOS 00"/>
    <n v="3000"/>
    <s v="PARTICIPACIONES FEDERALES 2019"/>
    <s v="SINDICATURA"/>
    <s v="MODERNIZACIÓN DE LA ADMINISTRACIÓN PÚBLICA"/>
    <x v="23"/>
    <s v="DESPACHO DE LA SINDICATURA MUNICIPAL"/>
    <n v="1500"/>
    <n v="1500"/>
    <n v="0"/>
    <n v="0"/>
    <n v="0"/>
    <n v="0"/>
    <n v="0"/>
    <n v="1500"/>
    <n v="0"/>
    <n v="0"/>
    <n v="0"/>
    <n v="0"/>
    <n v="0"/>
  </r>
  <r>
    <s v="1.5-01-19"/>
    <s v="1.3.5"/>
    <s v="E"/>
    <x v="7"/>
    <n v="1"/>
    <x v="25"/>
    <s v="017_19"/>
    <n v="3751"/>
    <s v="VIÁTICOS EN EL PAÍS"/>
    <n v="0"/>
    <s v="SIN DESCRIPCIÓN PARA DESTINOS 00"/>
    <n v="3000"/>
    <s v="PARTICIPACIONES FEDERALES 2019"/>
    <s v="SINDICATURA"/>
    <s v="MODERNIZACIÓN DE LA ADMINISTRACIÓN PÚBLICA"/>
    <x v="23"/>
    <s v="DESPACHO DE LA SINDICATURA MUNICIPAL"/>
    <n v="17000"/>
    <n v="18000"/>
    <n v="4087"/>
    <n v="4087"/>
    <n v="4087"/>
    <n v="4087"/>
    <n v="4087"/>
    <n v="12913"/>
    <n v="0"/>
    <n v="0"/>
    <n v="0"/>
    <n v="1000"/>
    <n v="-1000"/>
  </r>
  <r>
    <s v="1.5-01-19"/>
    <s v="1.3.5"/>
    <s v="E"/>
    <x v="7"/>
    <n v="1"/>
    <x v="26"/>
    <s v="018_19"/>
    <n v="2121"/>
    <s v="MATERIALES Y ÚTILES DE IMPRESIÓN Y REPRODUCCIÓN"/>
    <n v="0"/>
    <s v="SIN DESCRIPCIÓN PARA DESTINOS 00"/>
    <n v="2000"/>
    <s v="PARTICIPACIONES FEDERALES 2019"/>
    <s v="SINDICATURA"/>
    <s v="MODERNIZACIÓN DE LA ADMINISTRACIÓN PÚBLICA"/>
    <x v="24"/>
    <s v="DIRECCIÓN GENERAL DE INSPECCIÓN Y VIGILA"/>
    <n v="0"/>
    <n v="33000"/>
    <n v="0"/>
    <n v="0"/>
    <n v="0"/>
    <n v="0"/>
    <n v="0"/>
    <n v="0"/>
    <n v="0"/>
    <n v="0"/>
    <n v="0"/>
    <n v="33000"/>
    <n v="-33000"/>
  </r>
  <r>
    <s v="1.5-01-19"/>
    <s v="1.3.5"/>
    <s v="E"/>
    <x v="7"/>
    <n v="1"/>
    <x v="26"/>
    <s v="018_19"/>
    <n v="2491"/>
    <s v="OTROS MATERIALES Y ARTÍCULOS DE CONSTRUCCIÓN Y REPARACIÓN"/>
    <n v="0"/>
    <s v="SIN DESCRIPCIÓN PARA DESTINOS 00"/>
    <n v="2000"/>
    <s v="PARTICIPACIONES FEDERALES 2019"/>
    <s v="SINDICATURA"/>
    <s v="MODERNIZACIÓN DE LA ADMINISTRACIÓN PÚBLICA"/>
    <x v="24"/>
    <s v="DIRECCIÓN GENERAL DE INSPECCIÓN Y VIGILA"/>
    <n v="7020"/>
    <n v="15000"/>
    <n v="7000"/>
    <n v="7000"/>
    <n v="7000"/>
    <n v="7000"/>
    <n v="0"/>
    <n v="20"/>
    <n v="0"/>
    <n v="15000"/>
    <n v="0"/>
    <n v="22980"/>
    <n v="-7980"/>
  </r>
  <r>
    <s v="1.5-01-19"/>
    <s v="1.3.5"/>
    <s v="E"/>
    <x v="7"/>
    <n v="1"/>
    <x v="26"/>
    <s v="018_19"/>
    <n v="2911"/>
    <s v="HERRAMIENTAS MENORES"/>
    <n v="0"/>
    <s v="SIN DESCRIPCIÓN PARA DESTINOS 00"/>
    <n v="2000"/>
    <s v="PARTICIPACIONES FEDERALES 2019"/>
    <s v="SINDICATURA"/>
    <s v="MODERNIZACIÓN DE LA ADMINISTRACIÓN PÚBLICA"/>
    <x v="24"/>
    <s v="DIRECCIÓN GENERAL DE INSPECCIÓN Y VIGILA"/>
    <n v="16552.53"/>
    <n v="40000"/>
    <n v="16552.53"/>
    <n v="16552.53"/>
    <n v="16552.53"/>
    <n v="16552.53"/>
    <n v="16552.53"/>
    <n v="0"/>
    <n v="0"/>
    <n v="10000"/>
    <n v="0"/>
    <n v="33447.47"/>
    <n v="-23447.47"/>
  </r>
  <r>
    <s v="1.5-01-19"/>
    <s v="1.3.5"/>
    <s v="E"/>
    <x v="7"/>
    <n v="1"/>
    <x v="26"/>
    <s v="018_19"/>
    <n v="5661"/>
    <s v="EQUIPO DE GENERACIÓN ELÉCTRICA, APARATOS Y ACCESORIOS ELÉCTRICOS"/>
    <n v="0"/>
    <s v="SIN DESCRIPCIÓN PARA DESTINOS 00"/>
    <n v="5000"/>
    <s v="PARTICIPACIONES FEDERALES 2019"/>
    <s v="SINDICATURA"/>
    <s v="MODERNIZACIÓN DE LA ADMINISTRACIÓN PÚBLICA"/>
    <x v="24"/>
    <s v="DIRECCIÓN GENERAL DE INSPECCIÓN Y VIGILA"/>
    <n v="25000"/>
    <n v="25000"/>
    <n v="0"/>
    <n v="0"/>
    <n v="0"/>
    <n v="0"/>
    <n v="0"/>
    <n v="25000"/>
    <n v="0"/>
    <n v="0"/>
    <n v="0"/>
    <n v="0"/>
    <n v="0"/>
  </r>
  <r>
    <s v="1.5-01-19"/>
    <s v="1.3.5"/>
    <s v="E"/>
    <x v="7"/>
    <n v="1"/>
    <x v="27"/>
    <s v="019_19"/>
    <n v="2211"/>
    <s v="PRODUCTOS ALIMENTICIOS PARA PERSONAS"/>
    <n v="0"/>
    <s v="SIN DESCRIPCIÓN PARA DESTINOS 00"/>
    <n v="2000"/>
    <s v="PARTICIPACIONES FEDERALES 2019"/>
    <s v="SINDICATURA"/>
    <s v="MODERNIZACIÓN DE LA ADMINISTRACIÓN PÚBLICA"/>
    <x v="25"/>
    <s v="DIRECCIÓN GENERAL JURÍDICA"/>
    <n v="96352.24"/>
    <n v="0"/>
    <n v="89452.24"/>
    <n v="89452.24"/>
    <n v="89452.24"/>
    <n v="78391.64"/>
    <n v="78391.64"/>
    <n v="6900"/>
    <n v="0"/>
    <n v="101212.46"/>
    <n v="0"/>
    <n v="4860.22"/>
    <n v="96352.24"/>
  </r>
  <r>
    <s v="1.5-01-19"/>
    <s v="1.3.5"/>
    <s v="E"/>
    <x v="7"/>
    <n v="1"/>
    <x v="27"/>
    <s v="019_19"/>
    <n v="2711"/>
    <s v="VESTUARIO Y UNIFORMES"/>
    <n v="0"/>
    <s v="SIN DESCRIPCIÓN PARA DESTINOS 00"/>
    <n v="2000"/>
    <s v="PARTICIPACIONES FEDERALES 2019"/>
    <s v="SINDICATURA"/>
    <s v="MODERNIZACIÓN DE LA ADMINISTRACIÓN PÚBLICA"/>
    <x v="25"/>
    <s v="DIRECCIÓN GENERAL JURÍDICA"/>
    <n v="0"/>
    <n v="9000"/>
    <n v="0"/>
    <n v="0"/>
    <n v="0"/>
    <n v="0"/>
    <n v="0"/>
    <n v="0"/>
    <n v="0"/>
    <n v="0"/>
    <n v="0"/>
    <n v="9000"/>
    <n v="-9000"/>
  </r>
  <r>
    <s v="1.5-01-19"/>
    <s v="1.3.5"/>
    <s v="E"/>
    <x v="7"/>
    <n v="1"/>
    <x v="27"/>
    <s v="019_19"/>
    <n v="3181"/>
    <s v="SERVICIOS POSTALES Y TELEGRÁFICOS"/>
    <n v="0"/>
    <s v="SIN DESCRIPCIÓN PARA DESTINOS 00"/>
    <n v="3000"/>
    <s v="PARTICIPACIONES FEDERALES 2019"/>
    <s v="SINDICATURA"/>
    <s v="MODERNIZACIÓN DE LA ADMINISTRACIÓN PÚBLICA"/>
    <x v="25"/>
    <s v="DIRECCIÓN GENERAL JURÍDICA"/>
    <n v="1800"/>
    <n v="3600"/>
    <n v="0"/>
    <n v="0"/>
    <n v="0"/>
    <n v="0"/>
    <n v="0"/>
    <n v="1800"/>
    <n v="0"/>
    <n v="0"/>
    <n v="0"/>
    <n v="1800"/>
    <n v="-1800"/>
  </r>
  <r>
    <s v="1.5-01-19"/>
    <s v="1.3.5"/>
    <s v="E"/>
    <x v="7"/>
    <n v="1"/>
    <x v="27"/>
    <s v="019_19"/>
    <n v="3711"/>
    <s v="PASAJES AÉREOS"/>
    <n v="0"/>
    <s v="SIN DESCRIPCIÓN PARA DESTINOS 00"/>
    <n v="3000"/>
    <s v="PARTICIPACIONES FEDERALES 2019"/>
    <s v="SINDICATURA"/>
    <s v="MODERNIZACIÓN DE LA ADMINISTRACIÓN PÚBLICA"/>
    <x v="25"/>
    <s v="DIRECCIÓN GENERAL JURÍDICA"/>
    <n v="11996.64"/>
    <n v="7500"/>
    <n v="11623.64"/>
    <n v="11623.64"/>
    <n v="11623.64"/>
    <n v="11623.64"/>
    <n v="11623.64"/>
    <n v="373"/>
    <n v="0"/>
    <n v="7000"/>
    <n v="0"/>
    <n v="2503.36"/>
    <n v="4496.6400000000003"/>
  </r>
  <r>
    <s v="1.5-01-19"/>
    <s v="1.3.5"/>
    <s v="E"/>
    <x v="7"/>
    <n v="1"/>
    <x v="27"/>
    <s v="019_19"/>
    <n v="3751"/>
    <s v="VIÁTICOS EN EL PAÍS"/>
    <n v="0"/>
    <s v="SIN DESCRIPCIÓN PARA DESTINOS 00"/>
    <n v="3000"/>
    <s v="PARTICIPACIONES FEDERALES 2019"/>
    <s v="SINDICATURA"/>
    <s v="MODERNIZACIÓN DE LA ADMINISTRACIÓN PÚBLICA"/>
    <x v="25"/>
    <s v="DIRECCIÓN GENERAL JURÍDICA"/>
    <n v="9694.36"/>
    <n v="6000"/>
    <n v="5430.16"/>
    <n v="5430.16"/>
    <n v="5430.16"/>
    <n v="5430.16"/>
    <n v="5430.16"/>
    <n v="4264.2000000000007"/>
    <n v="0"/>
    <n v="7500"/>
    <n v="0"/>
    <n v="3805.64"/>
    <n v="3694.36"/>
  </r>
  <r>
    <s v="1.5-01-19"/>
    <s v="1.3.5"/>
    <s v="E"/>
    <x v="7"/>
    <n v="1"/>
    <x v="27"/>
    <s v="019_19"/>
    <n v="3821"/>
    <s v="GASTOS DE ORDEN  SOCIAL Y CULTURAL"/>
    <n v="0"/>
    <s v="SIN DESCRIPCIÓN PARA DESTINOS 00"/>
    <n v="3000"/>
    <s v="PARTICIPACIONES FEDERALES 2019"/>
    <s v="SINDICATURA"/>
    <s v="MODERNIZACIÓN DE LA ADMINISTRACIÓN PÚBLICA"/>
    <x v="25"/>
    <s v="DIRECCIÓN GENERAL JURÍDICA"/>
    <n v="46400"/>
    <n v="0"/>
    <n v="46400"/>
    <n v="46400"/>
    <n v="46400"/>
    <n v="46400"/>
    <n v="46400"/>
    <n v="0"/>
    <n v="0"/>
    <n v="46400"/>
    <n v="0"/>
    <n v="0"/>
    <n v="46400"/>
  </r>
  <r>
    <s v="1.5-01-19"/>
    <s v="1.3.5"/>
    <s v="E"/>
    <x v="7"/>
    <n v="1"/>
    <x v="27"/>
    <s v="019_19"/>
    <n v="3922"/>
    <s v="IMPUESTOS Y DERECHOS"/>
    <n v="0"/>
    <s v="SIN DESCRIPCIÓN PARA DESTINOS 00"/>
    <n v="3000"/>
    <s v="PARTICIPACIONES FEDERALES 2019"/>
    <s v="SINDICATURA"/>
    <s v="MODERNIZACIÓN DE LA ADMINISTRACIÓN PÚBLICA"/>
    <x v="25"/>
    <s v="DIRECCIÓN GENERAL JURÍDICA"/>
    <n v="13600"/>
    <n v="60000"/>
    <n v="0"/>
    <n v="0"/>
    <n v="0"/>
    <n v="0"/>
    <n v="0"/>
    <n v="13600"/>
    <n v="0"/>
    <n v="0"/>
    <n v="0"/>
    <n v="46400"/>
    <n v="-46400"/>
  </r>
  <r>
    <s v="1.5-01-19"/>
    <s v="1.3.5"/>
    <s v="E"/>
    <x v="7"/>
    <n v="1"/>
    <x v="27"/>
    <s v="019_19"/>
    <n v="3951"/>
    <s v="PENAS, MULTAS, ACCESORIOS Y ACTUALIZACIONES"/>
    <n v="0"/>
    <s v="SIN DESCRIPCIÓN PARA DESTINOS 00"/>
    <n v="3000"/>
    <s v="PARTICIPACIONES FEDERALES 2019"/>
    <s v="SINDICATURA"/>
    <s v="MODERNIZACIÓN DE LA ADMINISTRACIÓN PÚBLICA"/>
    <x v="25"/>
    <s v="DIRECCIÓN GENERAL JURÍDICA"/>
    <n v="1500"/>
    <n v="3000"/>
    <n v="0"/>
    <n v="0"/>
    <n v="0"/>
    <n v="0"/>
    <n v="0"/>
    <n v="1500"/>
    <n v="0"/>
    <n v="0"/>
    <n v="0"/>
    <n v="1500"/>
    <n v="-1500"/>
  </r>
  <r>
    <s v="1.5-01-19"/>
    <s v="1.3.5"/>
    <s v="E"/>
    <x v="7"/>
    <n v="1"/>
    <x v="28"/>
    <s v="019_19"/>
    <n v="3311"/>
    <s v="SERVICIOS LEGALES, DE CONTABILIDAD, AUDITORÍA Y RELACIONADOS"/>
    <n v="0"/>
    <s v="SIN DESCRIPCIÓN PARA DESTINOS 00"/>
    <n v="3000"/>
    <s v="PARTICIPACIONES FEDERALES 2019"/>
    <s v="SINDICATURA"/>
    <s v="MODERNIZACIÓN DE LA ADMINISTRACIÓN PÚBLICA"/>
    <x v="26"/>
    <s v="DIRECCIÓN GENERAL JURÍDICA"/>
    <n v="1101678.8600000001"/>
    <n v="1200000"/>
    <n v="1077857.72"/>
    <n v="1077857.72"/>
    <n v="1057857.72"/>
    <n v="1057857.72"/>
    <n v="1057857.72"/>
    <n v="23821.14000000013"/>
    <n v="0"/>
    <n v="0"/>
    <n v="0"/>
    <n v="98321.14"/>
    <n v="-98321.14"/>
  </r>
  <r>
    <s v="1.5-01-19"/>
    <s v="1.3.5"/>
    <s v="E"/>
    <x v="7"/>
    <n v="1"/>
    <x v="29"/>
    <s v="020_19"/>
    <n v="2121"/>
    <s v="MATERIALES Y ÚTILES DE IMPRESIÓN Y REPRODUCCIÓN"/>
    <n v="0"/>
    <s v="SIN DESCRIPCIÓN PARA DESTINOS 00"/>
    <n v="2000"/>
    <s v="PARTICIPACIONES FEDERALES 2019"/>
    <s v="SINDICATURA"/>
    <s v="MODERNIZACIÓN DE LA ADMINISTRACIÓN PÚBLICA"/>
    <x v="27"/>
    <s v="FISCALÍA AMBIENTAL DE TLAJOMULCO"/>
    <n v="0"/>
    <n v="8232.4599999999991"/>
    <n v="0"/>
    <n v="0"/>
    <n v="0"/>
    <n v="0"/>
    <n v="0"/>
    <n v="0"/>
    <n v="0"/>
    <n v="0"/>
    <n v="0"/>
    <n v="8232.4599999999991"/>
    <n v="-8232.4599999999991"/>
  </r>
  <r>
    <s v="1.5-01-19"/>
    <s v="1.3.5"/>
    <s v="E"/>
    <x v="7"/>
    <n v="1"/>
    <x v="29"/>
    <s v="020_19"/>
    <n v="2211"/>
    <s v="PRODUCTOS ALIMENTICIOS PARA PERSONAS"/>
    <n v="0"/>
    <s v="SIN DESCRIPCIÓN PARA DESTINOS 00"/>
    <n v="2000"/>
    <s v="PARTICIPACIONES FEDERALES 2019"/>
    <s v="SINDICATURA"/>
    <s v="MODERNIZACIÓN DE LA ADMINISTRACIÓN PÚBLICA"/>
    <x v="27"/>
    <s v="FISCALÍA AMBIENTAL DE TLAJOMULCO"/>
    <n v="0"/>
    <n v="0"/>
    <n v="0"/>
    <n v="0"/>
    <n v="0"/>
    <n v="0"/>
    <n v="0"/>
    <n v="0"/>
    <n v="0"/>
    <n v="0"/>
    <n v="0"/>
    <n v="0"/>
    <n v="0"/>
  </r>
  <r>
    <s v="1.5-01-19"/>
    <s v="1.3.5"/>
    <s v="E"/>
    <x v="7"/>
    <n v="1"/>
    <x v="29"/>
    <s v="020_19"/>
    <n v="2721"/>
    <s v="PRENDAS DE SEGURIDAD Y PROTECCIÓN PERSONAL"/>
    <n v="0"/>
    <s v="SIN DESCRIPCIÓN PARA DESTINOS 00"/>
    <n v="2000"/>
    <s v="PARTICIPACIONES FEDERALES 2019"/>
    <s v="SINDICATURA"/>
    <s v="MODERNIZACIÓN DE LA ADMINISTRACIÓN PÚBLICA"/>
    <x v="27"/>
    <s v="FISCALÍA AMBIENTAL DE TLAJOMULCO"/>
    <n v="0"/>
    <n v="23000"/>
    <n v="0"/>
    <n v="0"/>
    <n v="0"/>
    <n v="0"/>
    <n v="0"/>
    <n v="0"/>
    <n v="0"/>
    <n v="0"/>
    <n v="0"/>
    <n v="23000"/>
    <n v="-23000"/>
  </r>
  <r>
    <s v="1.5-01-19"/>
    <s v="1.3.5"/>
    <s v="E"/>
    <x v="7"/>
    <n v="1"/>
    <x v="29"/>
    <s v="020_19"/>
    <n v="3711"/>
    <s v="PASAJES AÉREOS"/>
    <n v="0"/>
    <s v="SIN DESCRIPCIÓN PARA DESTINOS 00"/>
    <n v="3000"/>
    <s v="PARTICIPACIONES FEDERALES 2019"/>
    <s v="SINDICATURA"/>
    <s v="MODERNIZACIÓN DE LA ADMINISTRACIÓN PÚBLICA"/>
    <x v="27"/>
    <s v="FISCALÍA AMBIENTAL DE TLAJOMULCO"/>
    <n v="28500"/>
    <n v="28500"/>
    <n v="8103.09"/>
    <n v="8103.09"/>
    <n v="8103.09"/>
    <n v="8103.09"/>
    <n v="8103.09"/>
    <n v="20396.91"/>
    <n v="0"/>
    <n v="0"/>
    <n v="0"/>
    <n v="0"/>
    <n v="0"/>
  </r>
  <r>
    <s v="1.5-01-19"/>
    <s v="1.3.5"/>
    <s v="E"/>
    <x v="7"/>
    <n v="1"/>
    <x v="29"/>
    <s v="020_19"/>
    <n v="3721"/>
    <s v="PASAJES TERRESTRES"/>
    <n v="0"/>
    <s v="SIN DESCRIPCIÓN PARA DESTINOS 00"/>
    <n v="3000"/>
    <s v="PARTICIPACIONES FEDERALES 2019"/>
    <s v="SINDICATURA"/>
    <s v="MODERNIZACIÓN DE LA ADMINISTRACIÓN PÚBLICA"/>
    <x v="27"/>
    <s v="FISCALÍA AMBIENTAL DE TLAJOMULCO"/>
    <n v="3000"/>
    <n v="3000"/>
    <n v="0"/>
    <n v="0"/>
    <n v="0"/>
    <n v="0"/>
    <n v="0"/>
    <n v="3000"/>
    <n v="0"/>
    <n v="0"/>
    <n v="0"/>
    <n v="0"/>
    <n v="0"/>
  </r>
  <r>
    <s v="1.5-01-19"/>
    <s v="1.3.5"/>
    <s v="E"/>
    <x v="7"/>
    <n v="1"/>
    <x v="29"/>
    <s v="020_19"/>
    <n v="3751"/>
    <s v="VIÁTICOS EN EL PAÍS"/>
    <n v="0"/>
    <s v="SIN DESCRIPCIÓN PARA DESTINOS 00"/>
    <n v="3000"/>
    <s v="PARTICIPACIONES FEDERALES 2019"/>
    <s v="SINDICATURA"/>
    <s v="MODERNIZACIÓN DE LA ADMINISTRACIÓN PÚBLICA"/>
    <x v="27"/>
    <s v="FISCALÍA AMBIENTAL DE TLAJOMULCO"/>
    <n v="24400"/>
    <n v="24400"/>
    <n v="12669.41"/>
    <n v="12669.41"/>
    <n v="4369.41"/>
    <n v="4369.41"/>
    <n v="4369.41"/>
    <n v="11730.59"/>
    <n v="0"/>
    <n v="0"/>
    <n v="0"/>
    <n v="0"/>
    <n v="0"/>
  </r>
  <r>
    <s v="1.5-01-19"/>
    <s v="1.3.5"/>
    <s v="E"/>
    <x v="7"/>
    <n v="1"/>
    <x v="29"/>
    <s v="020_19"/>
    <n v="5321"/>
    <s v="INSTRUMENTAL MÉDICO Y DE LABORATORIO"/>
    <n v="0"/>
    <s v="SIN DESCRIPCIÓN PARA DESTINOS 00"/>
    <n v="5000"/>
    <s v="PARTICIPACIONES FEDERALES 2019"/>
    <s v="SINDICATURA"/>
    <s v="MODERNIZACIÓN DE LA ADMINISTRACIÓN PÚBLICA"/>
    <x v="27"/>
    <s v="FISCALÍA AMBIENTAL DE TLAJOMULCO"/>
    <n v="0"/>
    <n v="300000"/>
    <n v="0"/>
    <n v="0"/>
    <n v="0"/>
    <n v="0"/>
    <n v="0"/>
    <n v="0"/>
    <n v="0"/>
    <n v="0"/>
    <n v="0"/>
    <n v="300000"/>
    <n v="-300000"/>
  </r>
  <r>
    <s v="1.5-01-19"/>
    <s v="1.3.5"/>
    <s v="E"/>
    <x v="7"/>
    <n v="1"/>
    <x v="30"/>
    <s v="020_19"/>
    <n v="3391"/>
    <s v="SERVICIOS PROFESIONALES, CIENTÍFICOS Y TÉCNICOS INTEGRALES"/>
    <n v="0"/>
    <s v="SIN DESCRIPCIÓN PARA DESTINOS 00"/>
    <n v="3000"/>
    <s v="PARTICIPACIONES FEDERALES 2019"/>
    <s v="SINDICATURA"/>
    <s v="MODERNIZACIÓN DE LA ADMINISTRACIÓN PÚBLICA"/>
    <x v="28"/>
    <s v="FISCALÍA AMBIENTAL DE TLAJOMULCO"/>
    <n v="95000"/>
    <n v="106000"/>
    <n v="0"/>
    <n v="0"/>
    <n v="0"/>
    <n v="0"/>
    <n v="0"/>
    <n v="95000"/>
    <n v="0"/>
    <n v="0"/>
    <n v="0"/>
    <n v="11000"/>
    <n v="-11000"/>
  </r>
  <r>
    <s v="1.5-01-19"/>
    <s v="1.3.5"/>
    <s v="E"/>
    <x v="7"/>
    <n v="1"/>
    <x v="30"/>
    <s v="020_19"/>
    <n v="3831"/>
    <s v="CONGRESOS Y CONVENCIONES"/>
    <n v="0"/>
    <s v="SIN DESCRIPCIÓN PARA DESTINOS 00"/>
    <n v="3000"/>
    <s v="PARTICIPACIONES FEDERALES 2019"/>
    <s v="SINDICATURA"/>
    <s v="MODERNIZACIÓN DE LA ADMINISTRACIÓN PÚBLICA"/>
    <x v="28"/>
    <s v="FISCALÍA AMBIENTAL DE TLAJOMULCO"/>
    <n v="8418.75"/>
    <n v="0"/>
    <n v="5837.5"/>
    <n v="5837.5"/>
    <n v="5837.5"/>
    <n v="5837.5"/>
    <n v="5837.5"/>
    <n v="2581.25"/>
    <n v="0"/>
    <n v="11000"/>
    <n v="0"/>
    <n v="2581.25"/>
    <n v="8418.75"/>
  </r>
  <r>
    <s v="1.5-01-19"/>
    <s v="2.2.3"/>
    <s v="E"/>
    <x v="8"/>
    <n v="5"/>
    <x v="31"/>
    <s v="060_19"/>
    <n v="3111"/>
    <s v="ENERGÍA ELÉCTRICA"/>
    <n v="0"/>
    <s v="SIN DESCRIPCIÓN PARA DESTINOS 00"/>
    <n v="3000"/>
    <s v="PARTICIPACIONES FEDERALES 2019"/>
    <s v="INSTITUTO MUNICIPAL PARA EL MEJORAMIENTO DEL HABITAT"/>
    <s v="MANEJO INTEGRAL DEL AGUA"/>
    <x v="29"/>
    <s v="DIRECCIÓN GENERAL DE AGUA POTABLE Y SANE"/>
    <n v="51602760"/>
    <n v="0"/>
    <n v="51602760"/>
    <n v="51602760"/>
    <n v="51602760"/>
    <n v="51602760"/>
    <n v="51602760"/>
    <n v="0"/>
    <n v="0"/>
    <n v="51602760"/>
    <n v="0"/>
    <n v="0"/>
    <n v="51602760"/>
  </r>
  <r>
    <s v="1.5-01-19"/>
    <s v="2.2.3"/>
    <s v="E"/>
    <x v="8"/>
    <n v="5"/>
    <x v="31"/>
    <s v="060_19"/>
    <n v="3261"/>
    <s v="ARRENDAMIENTO DE MAQUINARIA, OTROS EQUIPOS Y HERRAMIENTAS"/>
    <n v="0"/>
    <s v="SIN DESCRIPCIÓN PARA DESTINOS 00"/>
    <n v="3000"/>
    <s v="PARTICIPACIONES FEDERALES 2019"/>
    <s v="INSTITUTO MUNICIPAL PARA EL MEJORAMIENTO DEL HABITAT"/>
    <s v="MANEJO INTEGRAL DEL AGUA"/>
    <x v="29"/>
    <s v="DIRECCIÓN GENERAL DE AGUA POTABLE Y SANE"/>
    <n v="42064813.340000004"/>
    <n v="0"/>
    <n v="41874419.960000001"/>
    <n v="41874419.960000001"/>
    <n v="36613764.399999999"/>
    <n v="30155619.84"/>
    <n v="22490332.879999999"/>
    <n v="190393.38000000268"/>
    <n v="0"/>
    <n v="44875000"/>
    <n v="0"/>
    <n v="2810186.66"/>
    <n v="42064813.340000004"/>
  </r>
  <r>
    <s v="1.5-01-19"/>
    <s v="2.2.3"/>
    <s v="E"/>
    <x v="8"/>
    <n v="5"/>
    <x v="31"/>
    <s v="060_19"/>
    <n v="3321"/>
    <s v="SERVICIOS DE DISEÑO, ARQUITECTURA, INGENIERÍA Y ACTIVIDADES RELACIONADAS"/>
    <n v="0"/>
    <s v="SIN DESCRIPCIÓN PARA DESTINOS 00"/>
    <n v="3000"/>
    <s v="PARTICIPACIONES FEDERALES 2019"/>
    <s v="INSTITUTO MUNICIPAL PARA EL MEJORAMIENTO DEL HABITAT"/>
    <s v="MANEJO INTEGRAL DEL AGUA"/>
    <x v="29"/>
    <s v="DIRECCIÓN GENERAL DE AGUA POTABLE Y SANE"/>
    <n v="1870610.8"/>
    <n v="0"/>
    <n v="1870221.6"/>
    <n v="1870221.6"/>
    <n v="1870221.6"/>
    <n v="1870221.6"/>
    <n v="0"/>
    <n v="389.19999999995343"/>
    <n v="0"/>
    <n v="2000000"/>
    <n v="0"/>
    <n v="129389.2"/>
    <n v="1870610.8"/>
  </r>
  <r>
    <s v="1.5-01-19"/>
    <s v="2.2.3"/>
    <s v="E"/>
    <x v="8"/>
    <n v="5"/>
    <x v="31"/>
    <s v="060_19"/>
    <n v="3381"/>
    <s v="SERVICIOS DE VIGILANCIA"/>
    <n v="0"/>
    <s v="SIN DESCRIPCIÓN PARA DESTINOS 00"/>
    <n v="3000"/>
    <s v="PARTICIPACIONES FEDERALES 2019"/>
    <s v="INSTITUTO MUNICIPAL PARA EL MEJORAMIENTO DEL HABITAT"/>
    <s v="MANEJO INTEGRAL DEL AGUA"/>
    <x v="29"/>
    <s v="DIRECCIÓN GENERAL DE AGUA POTABLE Y SANE"/>
    <n v="16661830"/>
    <n v="0"/>
    <n v="16661660"/>
    <n v="16661660"/>
    <n v="16637300"/>
    <n v="16637300"/>
    <n v="16637300"/>
    <n v="170"/>
    <n v="0"/>
    <n v="16700000"/>
    <n v="0"/>
    <n v="38170"/>
    <n v="16661830"/>
  </r>
  <r>
    <s v="1.5-01-19"/>
    <s v="2.2.3"/>
    <s v="E"/>
    <x v="8"/>
    <n v="5"/>
    <x v="31"/>
    <s v="060_19"/>
    <n v="3922"/>
    <s v="IMPUESTOS Y DERECHOS"/>
    <n v="0"/>
    <s v="SIN DESCRIPCIÓN PARA DESTINOS 00"/>
    <n v="3000"/>
    <s v="PARTICIPACIONES FEDERALES 2019"/>
    <s v="INSTITUTO MUNICIPAL PARA EL MEJORAMIENTO DEL HABITAT"/>
    <s v="MANEJO INTEGRAL DEL AGUA"/>
    <x v="29"/>
    <s v="DIRECCIÓN GENERAL DE AGUA POTABLE Y SANE"/>
    <n v="5704000"/>
    <n v="0"/>
    <n v="5703972"/>
    <n v="5703972"/>
    <n v="5703972"/>
    <n v="5703972"/>
    <n v="5703972"/>
    <n v="28"/>
    <n v="0"/>
    <n v="5767000"/>
    <n v="0"/>
    <n v="63000"/>
    <n v="5704000"/>
  </r>
  <r>
    <s v="1.5-01-19"/>
    <s v="2.2.3"/>
    <s v="E"/>
    <x v="8"/>
    <n v="5"/>
    <x v="31"/>
    <s v="060_19"/>
    <n v="4211"/>
    <s v="TRANSFERENCIAS OTORGADAS A ENTIDADES PARAESTATALES NO EMPRESARIALES Y NO FINANCIERAS"/>
    <n v="0"/>
    <s v="SIN DESCRIPCIÓN PARA DESTINOS 00"/>
    <n v="4000"/>
    <s v="PARTICIPACIONES FEDERALES 2019"/>
    <s v="INSTITUTO MUNICIPAL PARA EL MEJORAMIENTO DEL HABITAT"/>
    <s v="MANEJO INTEGRAL DEL AGUA"/>
    <x v="29"/>
    <s v="DIRECCIÓN GENERAL DE AGUA POTABLE Y SANE"/>
    <n v="0"/>
    <n v="48317389.719999999"/>
    <n v="0"/>
    <n v="0"/>
    <n v="0"/>
    <n v="0"/>
    <n v="0"/>
    <n v="0"/>
    <n v="0"/>
    <n v="0"/>
    <n v="0"/>
    <n v="48317389.719999999"/>
    <n v="-48317389.719999999"/>
  </r>
  <r>
    <s v="1.5-01-19"/>
    <s v="2.2.2"/>
    <s v="O"/>
    <x v="8"/>
    <n v="3"/>
    <x v="32"/>
    <s v="062_19"/>
    <n v="3381"/>
    <s v="SERVICIOS DE VIGILANCIA"/>
    <n v="0"/>
    <s v="SIN DESCRIPCIÓN PARA DESTINOS 00"/>
    <n v="3000"/>
    <s v="PARTICIPACIONES FEDERALES 2019"/>
    <s v="INSTITUTO MUNICIPAL PARA EL MEJORAMIENTO DEL HABITAT"/>
    <s v="COMBATE AL REZAGO SOCIAL"/>
    <x v="30"/>
    <s v="DIRECCIÓN GENERAL DE LABORATORIO URBANO"/>
    <n v="0"/>
    <n v="0"/>
    <n v="0"/>
    <n v="0"/>
    <n v="0"/>
    <n v="0"/>
    <n v="0"/>
    <n v="0"/>
    <n v="0"/>
    <n v="15000"/>
    <n v="0"/>
    <n v="15000"/>
    <n v="0"/>
  </r>
  <r>
    <s v="1.5-01-19"/>
    <s v="2.2.2"/>
    <s v="O"/>
    <x v="8"/>
    <n v="3"/>
    <x v="32"/>
    <s v="062_19"/>
    <n v="3821"/>
    <s v="GASTOS DE ORDEN  SOCIAL Y CULTURAL"/>
    <n v="0"/>
    <s v="SIN DESCRIPCIÓN PARA DESTINOS 00"/>
    <n v="3000"/>
    <s v="PARTICIPACIONES FEDERALES 2019"/>
    <s v="INSTITUTO MUNICIPAL PARA EL MEJORAMIENTO DEL HABITAT"/>
    <s v="COMBATE AL REZAGO SOCIAL"/>
    <x v="30"/>
    <s v="DIRECCIÓN GENERAL DE LABORATORIO URBANO"/>
    <n v="3483320.72"/>
    <n v="0"/>
    <n v="3236453.36"/>
    <n v="2058380.56"/>
    <n v="0"/>
    <n v="0"/>
    <n v="0"/>
    <n v="246867.36000000034"/>
    <n v="0"/>
    <n v="4428320.72"/>
    <n v="0"/>
    <n v="945000"/>
    <n v="3483320.72"/>
  </r>
  <r>
    <s v="1.5-01-19"/>
    <s v="2.2.2"/>
    <s v="O"/>
    <x v="8"/>
    <n v="3"/>
    <x v="32"/>
    <s v="062_19"/>
    <n v="3831"/>
    <s v="CONGRESOS Y CONVENCIONES"/>
    <n v="0"/>
    <s v="SIN DESCRIPCIÓN PARA DESTINOS 00"/>
    <n v="3000"/>
    <s v="PARTICIPACIONES FEDERALES 2019"/>
    <s v="INSTITUTO MUNICIPAL PARA EL MEJORAMIENTO DEL HABITAT"/>
    <s v="COMBATE AL REZAGO SOCIAL"/>
    <x v="30"/>
    <s v="DIRECCIÓN GENERAL DE LABORATORIO URBANO"/>
    <n v="886339.09"/>
    <n v="0"/>
    <n v="883674.18"/>
    <n v="883674.18"/>
    <n v="883674.18"/>
    <n v="429650.18"/>
    <n v="10996"/>
    <n v="2664.9099999999162"/>
    <n v="0"/>
    <n v="900000"/>
    <n v="0"/>
    <n v="13660.91"/>
    <n v="886339.09"/>
  </r>
  <r>
    <s v="1.5-01-19"/>
    <s v="2.2.2"/>
    <s v="O"/>
    <x v="8"/>
    <n v="3"/>
    <x v="32"/>
    <s v="062_19"/>
    <n v="4211"/>
    <s v="TRANSFERENCIAS OTORGADAS A ENTIDADES PARAESTATALES NO EMPRESARIALES Y NO FINANCIERAS"/>
    <n v="0"/>
    <s v="SIN DESCRIPCIÓN PARA DESTINOS 00"/>
    <n v="4000"/>
    <s v="PARTICIPACIONES FEDERALES 2019"/>
    <s v="INSTITUTO MUNICIPAL PARA EL MEJORAMIENTO DEL HABITAT"/>
    <s v="COMBATE AL REZAGO SOCIAL"/>
    <x v="30"/>
    <s v="DIRECCIÓN GENERAL DE LABORATORIO URBANO"/>
    <n v="0"/>
    <n v="5300355"/>
    <n v="0"/>
    <n v="0"/>
    <n v="0"/>
    <n v="0"/>
    <n v="0"/>
    <n v="0"/>
    <n v="0"/>
    <n v="0"/>
    <n v="0"/>
    <n v="5300355"/>
    <n v="-5300355"/>
  </r>
  <r>
    <s v="1.5-01-19"/>
    <s v="1.7.2"/>
    <s v="E"/>
    <x v="6"/>
    <n v="3"/>
    <x v="33"/>
    <s v="002_19"/>
    <n v="3651"/>
    <s v="SERVICIOS DE LA INDUSTRIA FÍLMICA, DEL SONIDO Y DEL VIDEO"/>
    <n v="0"/>
    <s v="SIN DESCRIPCIÓN PARA DESTINOS 00"/>
    <n v="3000"/>
    <s v="PARTICIPACIONES FEDERALES 2019"/>
    <s v="PRESIDENCIA MUNICIPAL"/>
    <s v="COMBATE AL REZAGO SOCIAL"/>
    <x v="31"/>
    <s v="DESPACHO DE LA JEFATURA DE GABINETE"/>
    <n v="0"/>
    <n v="0"/>
    <n v="0"/>
    <n v="0"/>
    <n v="0"/>
    <n v="0"/>
    <n v="0"/>
    <n v="0"/>
    <n v="0"/>
    <n v="0"/>
    <n v="0"/>
    <n v="0"/>
    <n v="0"/>
  </r>
  <r>
    <s v="1.5-01-19"/>
    <s v="1.7.2"/>
    <s v="E"/>
    <x v="6"/>
    <n v="3"/>
    <x v="33"/>
    <s v="002_19"/>
    <n v="3661"/>
    <s v="SERVICIO DE CREACIÓN Y DIFUSIÓN DE CONTENIDO EXCLUSIVAMENTE A  TRAVÉS DE INTERNET"/>
    <n v="0"/>
    <s v="SIN DESCRIPCIÓN PARA DESTINOS 00"/>
    <n v="3000"/>
    <s v="PARTICIPACIONES FEDERALES 2019"/>
    <s v="PRESIDENCIA MUNICIPAL"/>
    <s v="COMBATE AL REZAGO SOCIAL"/>
    <x v="31"/>
    <s v="DESPACHO DE LA JEFATURA DE GABINETE"/>
    <n v="0"/>
    <n v="0"/>
    <n v="0"/>
    <n v="0"/>
    <n v="0"/>
    <n v="0"/>
    <n v="0"/>
    <n v="0"/>
    <n v="0"/>
    <n v="0"/>
    <n v="0"/>
    <n v="0"/>
    <n v="0"/>
  </r>
  <r>
    <s v="1.5-01-19"/>
    <s v="1.7.2"/>
    <s v="E"/>
    <x v="5"/>
    <n v="3"/>
    <x v="34"/>
    <s v="014_19"/>
    <n v="2211"/>
    <s v="PRODUCTOS ALIMENTICIOS PARA PERSONAS"/>
    <n v="0"/>
    <s v="SIN DESCRIPCIÓN PARA DESTINOS 00"/>
    <n v="2000"/>
    <s v="PARTICIPACIONES FEDERALES 2019"/>
    <s v="SECRETARÍA GENERAL DEL AYUNTAMIENTO"/>
    <s v="COMBATE AL REZAGO SOCIAL"/>
    <x v="32"/>
    <s v="DIRECCIÓN GENERAL DE PROTECCIÓN CIVIL Y"/>
    <n v="182484.68"/>
    <n v="360000"/>
    <n v="196697"/>
    <n v="196697"/>
    <n v="116568.68"/>
    <n v="116568.68"/>
    <n v="116568.68"/>
    <n v="-14212.320000000007"/>
    <n v="0"/>
    <n v="0"/>
    <n v="0"/>
    <n v="177515.32"/>
    <n v="-177515.32"/>
  </r>
  <r>
    <s v="1.5-01-19"/>
    <s v="1.7.2"/>
    <s v="E"/>
    <x v="5"/>
    <n v="3"/>
    <x v="34"/>
    <s v="014_19"/>
    <n v="2411"/>
    <s v="PRODUCTOS MINERALES NO METÁLICOS"/>
    <n v="0"/>
    <s v="SIN DESCRIPCIÓN PARA DESTINOS 00"/>
    <n v="2000"/>
    <s v="PARTICIPACIONES FEDERALES 2019"/>
    <s v="SECRETARÍA GENERAL DEL AYUNTAMIENTO"/>
    <s v="COMBATE AL REZAGO SOCIAL"/>
    <x v="32"/>
    <s v="DIRECCIÓN GENERAL DE PROTECCIÓN CIVIL Y"/>
    <n v="0"/>
    <n v="1800"/>
    <n v="0"/>
    <n v="0"/>
    <n v="0"/>
    <n v="0"/>
    <n v="0"/>
    <n v="0"/>
    <n v="0"/>
    <n v="0"/>
    <n v="0"/>
    <n v="1800"/>
    <n v="-1800"/>
  </r>
  <r>
    <s v="1.5-01-19"/>
    <s v="1.7.2"/>
    <s v="E"/>
    <x v="5"/>
    <n v="3"/>
    <x v="34"/>
    <s v="014_19"/>
    <n v="2421"/>
    <s v="CEMENTO Y PRODUCTOS DE CONCRETO"/>
    <n v="0"/>
    <s v="SIN DESCRIPCIÓN PARA DESTINOS 00"/>
    <n v="2000"/>
    <s v="PARTICIPACIONES FEDERALES 2019"/>
    <s v="SECRETARÍA GENERAL DEL AYUNTAMIENTO"/>
    <s v="COMBATE AL REZAGO SOCIAL"/>
    <x v="32"/>
    <s v="DIRECCIÓN GENERAL DE PROTECCIÓN CIVIL Y"/>
    <n v="300"/>
    <n v="1800"/>
    <n v="300"/>
    <n v="300"/>
    <n v="300"/>
    <n v="300"/>
    <n v="300"/>
    <n v="0"/>
    <n v="0"/>
    <n v="50000"/>
    <n v="0"/>
    <n v="51500"/>
    <n v="-1500"/>
  </r>
  <r>
    <s v="1.5-01-19"/>
    <s v="1.7.2"/>
    <s v="E"/>
    <x v="5"/>
    <n v="3"/>
    <x v="34"/>
    <s v="014_19"/>
    <n v="2431"/>
    <s v="CAL, YESO Y PRODUCTOS DE YESO"/>
    <n v="0"/>
    <s v="SIN DESCRIPCIÓN PARA DESTINOS 00"/>
    <n v="2000"/>
    <s v="PARTICIPACIONES FEDERALES 2019"/>
    <s v="SECRETARÍA GENERAL DEL AYUNTAMIENTO"/>
    <s v="COMBATE AL REZAGO SOCIAL"/>
    <x v="32"/>
    <s v="DIRECCIÓN GENERAL DE PROTECCIÓN CIVIL Y"/>
    <n v="0"/>
    <n v="1800"/>
    <n v="0"/>
    <n v="0"/>
    <n v="0"/>
    <n v="0"/>
    <n v="0"/>
    <n v="0"/>
    <n v="0"/>
    <n v="0"/>
    <n v="0"/>
    <n v="1800"/>
    <n v="-1800"/>
  </r>
  <r>
    <s v="1.5-01-19"/>
    <s v="1.7.2"/>
    <s v="E"/>
    <x v="5"/>
    <n v="3"/>
    <x v="34"/>
    <s v="014_19"/>
    <n v="2451"/>
    <s v="VIDRIO Y PRODUCTOS DE VIDRIO"/>
    <n v="0"/>
    <s v="SIN DESCRIPCIÓN PARA DESTINOS 00"/>
    <n v="2000"/>
    <s v="PARTICIPACIONES FEDERALES 2019"/>
    <s v="SECRETARÍA GENERAL DEL AYUNTAMIENTO"/>
    <s v="COMBATE AL REZAGO SOCIAL"/>
    <x v="32"/>
    <s v="DIRECCIÓN GENERAL DE PROTECCIÓN CIVIL Y"/>
    <n v="0"/>
    <n v="1800"/>
    <n v="0"/>
    <n v="0"/>
    <n v="0"/>
    <n v="0"/>
    <n v="0"/>
    <n v="0"/>
    <n v="0"/>
    <n v="0"/>
    <n v="0"/>
    <n v="1800"/>
    <n v="-1800"/>
  </r>
  <r>
    <s v="1.5-01-19"/>
    <s v="1.7.2"/>
    <s v="E"/>
    <x v="5"/>
    <n v="3"/>
    <x v="34"/>
    <s v="014_19"/>
    <n v="2461"/>
    <s v="MATERIAL ELÉCTRICO Y ELECTRÓNICO"/>
    <n v="0"/>
    <s v="SIN DESCRIPCIÓN PARA DESTINOS 00"/>
    <n v="2000"/>
    <s v="PARTICIPACIONES FEDERALES 2019"/>
    <s v="SECRETARÍA GENERAL DEL AYUNTAMIENTO"/>
    <s v="COMBATE AL REZAGO SOCIAL"/>
    <x v="32"/>
    <s v="DIRECCIÓN GENERAL DE PROTECCIÓN CIVIL Y"/>
    <n v="3361.9"/>
    <n v="1800"/>
    <n v="3361.9"/>
    <n v="3361.9"/>
    <n v="3361.9"/>
    <n v="3361.9"/>
    <n v="1099.9000000000001"/>
    <n v="0"/>
    <n v="0"/>
    <n v="6000"/>
    <n v="0"/>
    <n v="4438.1000000000004"/>
    <n v="1561.9"/>
  </r>
  <r>
    <s v="1.5-01-19"/>
    <s v="1.7.2"/>
    <s v="E"/>
    <x v="5"/>
    <n v="3"/>
    <x v="34"/>
    <s v="014_19"/>
    <n v="2471"/>
    <s v="ARTÍCULOS METÁLICOS PARA LA CONSTRUCCIÓN"/>
    <n v="0"/>
    <s v="SIN DESCRIPCIÓN PARA DESTINOS 00"/>
    <n v="2000"/>
    <s v="PARTICIPACIONES FEDERALES 2019"/>
    <s v="SECRETARÍA GENERAL DEL AYUNTAMIENTO"/>
    <s v="COMBATE AL REZAGO SOCIAL"/>
    <x v="32"/>
    <s v="DIRECCIÓN GENERAL DE PROTECCIÓN CIVIL Y"/>
    <n v="19342.34"/>
    <n v="60000"/>
    <n v="19342.34"/>
    <n v="19342.34"/>
    <n v="4342.34"/>
    <n v="4342.34"/>
    <n v="4342.34"/>
    <n v="0"/>
    <n v="0"/>
    <n v="25000"/>
    <n v="0"/>
    <n v="65657.66"/>
    <n v="-40657.660000000003"/>
  </r>
  <r>
    <s v="1.5-01-19"/>
    <s v="1.7.2"/>
    <s v="E"/>
    <x v="5"/>
    <n v="3"/>
    <x v="34"/>
    <s v="014_19"/>
    <n v="2491"/>
    <s v="OTROS MATERIALES Y ARTÍCULOS DE CONSTRUCCIÓN Y REPARACIÓN"/>
    <n v="0"/>
    <s v="SIN DESCRIPCIÓN PARA DESTINOS 00"/>
    <n v="2000"/>
    <s v="PARTICIPACIONES FEDERALES 2019"/>
    <s v="SECRETARÍA GENERAL DEL AYUNTAMIENTO"/>
    <s v="COMBATE AL REZAGO SOCIAL"/>
    <x v="32"/>
    <s v="DIRECCIÓN GENERAL DE PROTECCIÓN CIVIL Y"/>
    <n v="2646.62"/>
    <n v="1800"/>
    <n v="2646.62"/>
    <n v="2646.62"/>
    <n v="2646.62"/>
    <n v="2646.62"/>
    <n v="2646.62"/>
    <n v="0"/>
    <n v="0"/>
    <n v="2000"/>
    <n v="0"/>
    <n v="1153.3800000000001"/>
    <n v="846.62"/>
  </r>
  <r>
    <s v="1.5-01-19"/>
    <s v="1.7.2"/>
    <s v="E"/>
    <x v="5"/>
    <n v="3"/>
    <x v="34"/>
    <s v="014_19"/>
    <n v="2531"/>
    <s v="MEDICINAS Y PRODUCTOS FARMACÉUTICOS"/>
    <n v="0"/>
    <s v="SIN DESCRIPCIÓN PARA DESTINOS 00"/>
    <n v="2000"/>
    <s v="PARTICIPACIONES FEDERALES 2019"/>
    <s v="SECRETARÍA GENERAL DEL AYUNTAMIENTO"/>
    <s v="COMBATE AL REZAGO SOCIAL"/>
    <x v="32"/>
    <s v="DIRECCIÓN GENERAL DE PROTECCIÓN CIVIL Y"/>
    <n v="17285.259999999998"/>
    <n v="18000"/>
    <n v="17285.259999999998"/>
    <n v="15311.26"/>
    <n v="13561.86"/>
    <n v="13561.86"/>
    <n v="9131.6"/>
    <n v="0"/>
    <n v="0"/>
    <n v="0"/>
    <n v="0"/>
    <n v="714.74"/>
    <n v="-714.74"/>
  </r>
  <r>
    <s v="1.5-01-19"/>
    <s v="1.7.2"/>
    <s v="E"/>
    <x v="5"/>
    <n v="3"/>
    <x v="34"/>
    <s v="014_19"/>
    <n v="2541"/>
    <s v="MATERIALES, ACCESORIOS Y SUMINISTROS MÉDICOS"/>
    <n v="0"/>
    <s v="SIN DESCRIPCIÓN PARA DESTINOS 00"/>
    <n v="2000"/>
    <s v="PARTICIPACIONES FEDERALES 2019"/>
    <s v="SECRETARÍA GENERAL DEL AYUNTAMIENTO"/>
    <s v="COMBATE AL REZAGO SOCIAL"/>
    <x v="32"/>
    <s v="DIRECCIÓN GENERAL DE PROTECCIÓN CIVIL Y"/>
    <n v="30364.68"/>
    <n v="36000"/>
    <n v="30364.68"/>
    <n v="30364.68"/>
    <n v="23773.25"/>
    <n v="23773.25"/>
    <n v="17631.05"/>
    <n v="0"/>
    <n v="0"/>
    <n v="0"/>
    <n v="0"/>
    <n v="5635.32"/>
    <n v="-5635.32"/>
  </r>
  <r>
    <s v="1.5-01-19"/>
    <s v="1.7.2"/>
    <s v="E"/>
    <x v="5"/>
    <n v="3"/>
    <x v="34"/>
    <s v="014_19"/>
    <n v="2711"/>
    <s v="VESTUARIO Y UNIFORMES"/>
    <n v="0"/>
    <s v="SIN DESCRIPCIÓN PARA DESTINOS 00"/>
    <n v="2000"/>
    <s v="PARTICIPACIONES FEDERALES 2019"/>
    <s v="SECRETARÍA GENERAL DEL AYUNTAMIENTO"/>
    <s v="COMBATE AL REZAGO SOCIAL"/>
    <x v="32"/>
    <s v="DIRECCIÓN GENERAL DE PROTECCIÓN CIVIL Y"/>
    <n v="1294248.19"/>
    <n v="1200000"/>
    <n v="1294248.19"/>
    <n v="1294248.19"/>
    <n v="1294248.19"/>
    <n v="1294248.19"/>
    <n v="301600"/>
    <n v="0"/>
    <n v="0"/>
    <n v="100000"/>
    <n v="0"/>
    <n v="5751.81"/>
    <n v="94248.19"/>
  </r>
  <r>
    <s v="1.5-01-19"/>
    <s v="1.7.2"/>
    <s v="E"/>
    <x v="5"/>
    <n v="3"/>
    <x v="34"/>
    <s v="014_19"/>
    <n v="2911"/>
    <s v="HERRAMIENTAS MENORES"/>
    <n v="0"/>
    <s v="SIN DESCRIPCIÓN PARA DESTINOS 00"/>
    <n v="2000"/>
    <s v="PARTICIPACIONES FEDERALES 2019"/>
    <s v="SECRETARÍA GENERAL DEL AYUNTAMIENTO"/>
    <s v="COMBATE AL REZAGO SOCIAL"/>
    <x v="32"/>
    <s v="DIRECCIÓN GENERAL DE PROTECCIÓN CIVIL Y"/>
    <n v="271735.09000000003"/>
    <n v="180000"/>
    <n v="179663.14"/>
    <n v="179663.14"/>
    <n v="174184.26"/>
    <n v="174184.26"/>
    <n v="26827.040000000001"/>
    <n v="92071.950000000012"/>
    <n v="0"/>
    <n v="100000"/>
    <n v="0"/>
    <n v="8264.91"/>
    <n v="91735.09"/>
  </r>
  <r>
    <s v="1.5-01-19"/>
    <s v="1.7.2"/>
    <s v="E"/>
    <x v="5"/>
    <n v="3"/>
    <x v="34"/>
    <s v="014_19"/>
    <n v="2921"/>
    <s v="REFACCIONES Y ACCESORIOS MENORES DE EDIFICIOS"/>
    <n v="0"/>
    <s v="SIN DESCRIPCIÓN PARA DESTINOS 00"/>
    <n v="2000"/>
    <s v="PARTICIPACIONES FEDERALES 2019"/>
    <s v="SECRETARÍA GENERAL DEL AYUNTAMIENTO"/>
    <s v="COMBATE AL REZAGO SOCIAL"/>
    <x v="32"/>
    <s v="DIRECCIÓN GENERAL DE PROTECCIÓN CIVIL Y"/>
    <n v="0"/>
    <n v="3000"/>
    <n v="0"/>
    <n v="0"/>
    <n v="0"/>
    <n v="0"/>
    <n v="0"/>
    <n v="0"/>
    <n v="0"/>
    <n v="0"/>
    <n v="0"/>
    <n v="3000"/>
    <n v="-3000"/>
  </r>
  <r>
    <s v="1.5-01-19"/>
    <s v="1.7.2"/>
    <s v="E"/>
    <x v="5"/>
    <n v="3"/>
    <x v="34"/>
    <s v="014_19"/>
    <n v="3121"/>
    <s v="GAS"/>
    <n v="0"/>
    <s v="SIN DESCRIPCIÓN PARA DESTINOS 00"/>
    <n v="3000"/>
    <s v="PARTICIPACIONES FEDERALES 2019"/>
    <s v="SECRETARÍA GENERAL DEL AYUNTAMIENTO"/>
    <s v="COMBATE AL REZAGO SOCIAL"/>
    <x v="32"/>
    <s v="DIRECCIÓN GENERAL DE PROTECCIÓN CIVIL Y"/>
    <n v="900"/>
    <n v="1800"/>
    <n v="0"/>
    <n v="0"/>
    <n v="0"/>
    <n v="0"/>
    <n v="0"/>
    <n v="900"/>
    <n v="0"/>
    <n v="0"/>
    <n v="0"/>
    <n v="900"/>
    <n v="-900"/>
  </r>
  <r>
    <s v="1.5-01-19"/>
    <s v="1.7.2"/>
    <s v="E"/>
    <x v="5"/>
    <n v="3"/>
    <x v="34"/>
    <s v="014_19"/>
    <n v="3521"/>
    <s v="INSTALACIÓN, REPARACIÓN Y MANTENIMIENTO DE MOBILIARIO Y EQUIPO DE ADMINISTRACIÓN, EDUCACIONAL Y RECREATIVO"/>
    <n v="0"/>
    <s v="SIN DESCRIPCIÓN PARA DESTINOS 00"/>
    <n v="3000"/>
    <s v="PARTICIPACIONES FEDERALES 2019"/>
    <s v="SECRETARÍA GENERAL DEL AYUNTAMIENTO"/>
    <s v="COMBATE AL REZAGO SOCIAL"/>
    <x v="32"/>
    <s v="DIRECCIÓN GENERAL DE PROTECCIÓN CIVIL Y"/>
    <n v="24777.439999999999"/>
    <n v="30000"/>
    <n v="19554.88"/>
    <n v="19554.88"/>
    <n v="19554.88"/>
    <n v="19554.88"/>
    <n v="4272.28"/>
    <n v="5222.5599999999977"/>
    <n v="0"/>
    <n v="0"/>
    <n v="0"/>
    <n v="5222.5600000000004"/>
    <n v="-5222.5600000000004"/>
  </r>
  <r>
    <s v="1.5-01-19"/>
    <s v="1.7.2"/>
    <s v="E"/>
    <x v="5"/>
    <n v="3"/>
    <x v="34"/>
    <s v="014_19"/>
    <n v="3631"/>
    <s v="SERVICIOS DE CREATIVIDAD, PREPRODUCCIÓN Y PRODUCCIÓN DE PUBLICIDAD, EXCEPTO INTERNET"/>
    <n v="0"/>
    <s v="SIN DESCRIPCIÓN PARA DESTINOS 00"/>
    <n v="3000"/>
    <s v="PARTICIPACIONES FEDERALES 2019"/>
    <s v="SECRETARÍA GENERAL DEL AYUNTAMIENTO"/>
    <s v="COMBATE AL REZAGO SOCIAL"/>
    <x v="32"/>
    <s v="DIRECCIÓN GENERAL DE PROTECCIÓN CIVIL Y"/>
    <n v="19941.900000000001"/>
    <n v="0"/>
    <n v="19720"/>
    <n v="19720"/>
    <n v="19720"/>
    <n v="19720"/>
    <n v="19720"/>
    <n v="221.90000000000146"/>
    <n v="0"/>
    <n v="20000"/>
    <n v="0"/>
    <n v="58.1"/>
    <n v="19941.900000000001"/>
  </r>
  <r>
    <s v="1.5-01-19"/>
    <s v="1.7.2"/>
    <s v="E"/>
    <x v="5"/>
    <n v="3"/>
    <x v="34"/>
    <s v="014_19"/>
    <n v="3711"/>
    <s v="PASAJES AÉREOS"/>
    <n v="0"/>
    <s v="SIN DESCRIPCIÓN PARA DESTINOS 00"/>
    <n v="3000"/>
    <s v="PARTICIPACIONES FEDERALES 2019"/>
    <s v="SECRETARÍA GENERAL DEL AYUNTAMIENTO"/>
    <s v="COMBATE AL REZAGO SOCIAL"/>
    <x v="32"/>
    <s v="DIRECCIÓN GENERAL DE PROTECCIÓN CIVIL Y"/>
    <n v="15000"/>
    <n v="15000"/>
    <n v="0"/>
    <n v="0"/>
    <n v="0"/>
    <n v="0"/>
    <n v="0"/>
    <n v="15000"/>
    <n v="0"/>
    <n v="0"/>
    <n v="0"/>
    <n v="0"/>
    <n v="0"/>
  </r>
  <r>
    <s v="1.5-01-19"/>
    <s v="1.7.2"/>
    <s v="E"/>
    <x v="5"/>
    <n v="3"/>
    <x v="34"/>
    <s v="014_19"/>
    <n v="3721"/>
    <s v="PASAJES TERRESTRES"/>
    <n v="0"/>
    <s v="SIN DESCRIPCIÓN PARA DESTINOS 00"/>
    <n v="3000"/>
    <s v="PARTICIPACIONES FEDERALES 2019"/>
    <s v="SECRETARÍA GENERAL DEL AYUNTAMIENTO"/>
    <s v="COMBATE AL REZAGO SOCIAL"/>
    <x v="32"/>
    <s v="DIRECCIÓN GENERAL DE PROTECCIÓN CIVIL Y"/>
    <n v="15000"/>
    <n v="15000"/>
    <n v="0"/>
    <n v="0"/>
    <n v="0"/>
    <n v="0"/>
    <n v="0"/>
    <n v="15000"/>
    <n v="0"/>
    <n v="0"/>
    <n v="0"/>
    <n v="0"/>
    <n v="0"/>
  </r>
  <r>
    <s v="1.5-01-19"/>
    <s v="1.7.2"/>
    <s v="E"/>
    <x v="5"/>
    <n v="3"/>
    <x v="34"/>
    <s v="014_19"/>
    <n v="3751"/>
    <s v="VIÁTICOS EN EL PAÍS"/>
    <n v="0"/>
    <s v="SIN DESCRIPCIÓN PARA DESTINOS 00"/>
    <n v="3000"/>
    <s v="PARTICIPACIONES FEDERALES 2019"/>
    <s v="SECRETARÍA GENERAL DEL AYUNTAMIENTO"/>
    <s v="COMBATE AL REZAGO SOCIAL"/>
    <x v="32"/>
    <s v="DIRECCIÓN GENERAL DE PROTECCIÓN CIVIL Y"/>
    <n v="90000"/>
    <n v="90000"/>
    <n v="0"/>
    <n v="0"/>
    <n v="0"/>
    <n v="0"/>
    <n v="0"/>
    <n v="90000"/>
    <n v="0"/>
    <n v="0"/>
    <n v="0"/>
    <n v="0"/>
    <n v="0"/>
  </r>
  <r>
    <s v="1.5-01-19"/>
    <s v="1.7.2"/>
    <s v="E"/>
    <x v="5"/>
    <n v="3"/>
    <x v="34"/>
    <s v="014_19"/>
    <n v="3761"/>
    <s v="VIÁTICOS EN EL EXTRANJERO"/>
    <n v="0"/>
    <s v="SIN DESCRIPCIÓN PARA DESTINOS 00"/>
    <n v="3000"/>
    <s v="PARTICIPACIONES FEDERALES 2019"/>
    <s v="SECRETARÍA GENERAL DEL AYUNTAMIENTO"/>
    <s v="COMBATE AL REZAGO SOCIAL"/>
    <x v="32"/>
    <s v="DIRECCIÓN GENERAL DE PROTECCIÓN CIVIL Y"/>
    <n v="90000"/>
    <n v="180000"/>
    <n v="0"/>
    <n v="0"/>
    <n v="0"/>
    <n v="0"/>
    <n v="0"/>
    <n v="90000"/>
    <n v="0"/>
    <n v="0"/>
    <n v="0"/>
    <n v="90000"/>
    <n v="-90000"/>
  </r>
  <r>
    <s v="1.5-01-19"/>
    <s v="1.7.2"/>
    <s v="E"/>
    <x v="5"/>
    <n v="3"/>
    <x v="34"/>
    <s v="014_19"/>
    <n v="4481"/>
    <s v="AYUDAS POR DESASTRES NATURALES Y OTROS SINIESTROS"/>
    <n v="0"/>
    <s v="SIN DESCRIPCIÓN PARA DESTINOS 00"/>
    <n v="4000"/>
    <s v="PARTICIPACIONES FEDERALES 2019"/>
    <s v="SECRETARÍA GENERAL DEL AYUNTAMIENTO"/>
    <s v="COMBATE AL REZAGO SOCIAL"/>
    <x v="32"/>
    <s v="DIRECCIÓN GENERAL DE PROTECCIÓN CIVIL Y"/>
    <n v="520000"/>
    <n v="520000"/>
    <n v="267500.15000000002"/>
    <n v="267500.15000000002"/>
    <n v="267500.15000000002"/>
    <n v="267500.15000000002"/>
    <n v="267500.15000000002"/>
    <n v="252499.84999999998"/>
    <n v="0"/>
    <n v="0"/>
    <n v="0"/>
    <n v="0"/>
    <n v="0"/>
  </r>
  <r>
    <s v="1.5-01-19"/>
    <s v="1.7.2"/>
    <s v="E"/>
    <x v="5"/>
    <n v="3"/>
    <x v="34"/>
    <s v="014_19"/>
    <n v="5121"/>
    <s v="MUEBLES, EXCEPTO DE OFICINA Y ESTANTERÍA"/>
    <n v="0"/>
    <s v="SIN DESCRIPCIÓN PARA DESTINOS 00"/>
    <n v="5000"/>
    <s v="PARTICIPACIONES FEDERALES 2019"/>
    <s v="SECRETARÍA GENERAL DEL AYUNTAMIENTO"/>
    <s v="COMBATE AL REZAGO SOCIAL"/>
    <x v="32"/>
    <s v="DIRECCIÓN GENERAL DE PROTECCIÓN CIVIL Y"/>
    <n v="60000"/>
    <n v="60000"/>
    <n v="57463.5"/>
    <n v="28115.5"/>
    <n v="28115.5"/>
    <n v="28115.5"/>
    <n v="28115.5"/>
    <n v="2536.5"/>
    <n v="0"/>
    <n v="0"/>
    <n v="0"/>
    <n v="0"/>
    <n v="0"/>
  </r>
  <r>
    <s v="1.5-01-19"/>
    <s v="1.7.2"/>
    <s v="E"/>
    <x v="5"/>
    <n v="3"/>
    <x v="34"/>
    <s v="014_19"/>
    <n v="5191"/>
    <s v="OTROS MOBILIARIOS Y EQUIPOS DE ADMINISTRACIÓN"/>
    <n v="0"/>
    <s v="SIN DESCRIPCIÓN PARA DESTINOS 00"/>
    <n v="5000"/>
    <s v="PARTICIPACIONES FEDERALES 2019"/>
    <s v="SECRETARÍA GENERAL DEL AYUNTAMIENTO"/>
    <s v="COMBATE AL REZAGO SOCIAL"/>
    <x v="32"/>
    <s v="DIRECCIÓN GENERAL DE PROTECCIÓN CIVIL Y"/>
    <n v="48000"/>
    <n v="48000"/>
    <n v="33859.01"/>
    <n v="33859.01"/>
    <n v="33859.01"/>
    <n v="33859.01"/>
    <n v="4571.33"/>
    <n v="14140.989999999998"/>
    <n v="0"/>
    <n v="0"/>
    <n v="0"/>
    <n v="0"/>
    <n v="0"/>
  </r>
  <r>
    <s v="1.5-01-19"/>
    <s v="1.7.2"/>
    <s v="E"/>
    <x v="5"/>
    <n v="3"/>
    <x v="34"/>
    <s v="014_19"/>
    <n v="5211"/>
    <s v="EQUIPOS Y APARATOS AUDIOVISUALES"/>
    <n v="0"/>
    <s v="SIN DESCRIPCIÓN PARA DESTINOS 00"/>
    <n v="5000"/>
    <s v="PARTICIPACIONES FEDERALES 2019"/>
    <s v="SECRETARÍA GENERAL DEL AYUNTAMIENTO"/>
    <s v="COMBATE AL REZAGO SOCIAL"/>
    <x v="32"/>
    <s v="DIRECCIÓN GENERAL DE PROTECCIÓN CIVIL Y"/>
    <n v="18000"/>
    <n v="18000"/>
    <n v="13049.65"/>
    <n v="13049.65"/>
    <n v="13049.65"/>
    <n v="13049.65"/>
    <n v="4880.12"/>
    <n v="4950.3500000000004"/>
    <n v="0"/>
    <n v="0"/>
    <n v="0"/>
    <n v="0"/>
    <n v="0"/>
  </r>
  <r>
    <s v="1.5-01-19"/>
    <s v="1.7.2"/>
    <s v="E"/>
    <x v="5"/>
    <n v="3"/>
    <x v="34"/>
    <s v="014_19"/>
    <n v="5311"/>
    <s v="EQUIPO MÉDICO Y DE LABORATORIO"/>
    <n v="0"/>
    <s v="SIN DESCRIPCIÓN PARA DESTINOS 00"/>
    <n v="5000"/>
    <s v="PARTICIPACIONES FEDERALES 2019"/>
    <s v="SECRETARÍA GENERAL DEL AYUNTAMIENTO"/>
    <s v="COMBATE AL REZAGO SOCIAL"/>
    <x v="32"/>
    <s v="DIRECCIÓN GENERAL DE PROTECCIÓN CIVIL Y"/>
    <n v="5000"/>
    <n v="0"/>
    <n v="0"/>
    <n v="0"/>
    <n v="0"/>
    <n v="0"/>
    <n v="0"/>
    <n v="5000"/>
    <n v="0"/>
    <n v="5000"/>
    <n v="0"/>
    <n v="0"/>
    <n v="5000"/>
  </r>
  <r>
    <s v="1.5-01-19"/>
    <s v="1.7.2"/>
    <s v="E"/>
    <x v="5"/>
    <n v="3"/>
    <x v="34"/>
    <s v="014_19"/>
    <n v="5321"/>
    <s v="INSTRUMENTAL MÉDICO Y DE LABORATORIO"/>
    <n v="0"/>
    <s v="SIN DESCRIPCIÓN PARA DESTINOS 00"/>
    <n v="5000"/>
    <s v="PARTICIPACIONES FEDERALES 2019"/>
    <s v="SECRETARÍA GENERAL DEL AYUNTAMIENTO"/>
    <s v="COMBATE AL REZAGO SOCIAL"/>
    <x v="32"/>
    <s v="DIRECCIÓN GENERAL DE PROTECCIÓN CIVIL Y"/>
    <n v="55000"/>
    <n v="60000"/>
    <n v="31880.28"/>
    <n v="31880.28"/>
    <n v="23006.28"/>
    <n v="23006.28"/>
    <n v="9318.2800000000007"/>
    <n v="23119.72"/>
    <n v="0"/>
    <n v="0"/>
    <n v="0"/>
    <n v="5000"/>
    <n v="-5000"/>
  </r>
  <r>
    <s v="1.5-01-19"/>
    <s v="1.7.2"/>
    <s v="E"/>
    <x v="5"/>
    <n v="3"/>
    <x v="34"/>
    <s v="014_19"/>
    <n v="5671"/>
    <s v="HERRAMIENTAS Y MÁQUINAS-HERRAMIENTA"/>
    <n v="0"/>
    <s v="SIN DESCRIPCIÓN PARA DESTINOS 00"/>
    <n v="5000"/>
    <s v="PARTICIPACIONES FEDERALES 2019"/>
    <s v="SECRETARÍA GENERAL DEL AYUNTAMIENTO"/>
    <s v="COMBATE AL REZAGO SOCIAL"/>
    <x v="32"/>
    <s v="DIRECCIÓN GENERAL DE PROTECCIÓN CIVIL Y"/>
    <n v="90419.68"/>
    <n v="0"/>
    <n v="90419.68"/>
    <n v="0"/>
    <n v="0"/>
    <n v="0"/>
    <n v="0"/>
    <n v="0"/>
    <n v="0"/>
    <n v="90419.68"/>
    <n v="0"/>
    <n v="0"/>
    <n v="90419.68"/>
  </r>
  <r>
    <s v="1.5-01-19"/>
    <s v="1.7.2"/>
    <s v="E"/>
    <x v="5"/>
    <n v="3"/>
    <x v="35"/>
    <s v="014_19"/>
    <n v="2721"/>
    <s v="PRENDAS DE SEGURIDAD Y PROTECCIÓN PERSONAL"/>
    <n v="0"/>
    <s v="SIN DESCRIPCIÓN PARA DESTINOS 00"/>
    <n v="2000"/>
    <s v="PARTICIPACIONES FEDERALES 2019"/>
    <s v="SECRETARÍA GENERAL DEL AYUNTAMIENTO"/>
    <s v="COMBATE AL REZAGO SOCIAL"/>
    <x v="33"/>
    <s v="DIRECCIÓN GENERAL DE PROTECCIÓN CIVIL Y"/>
    <n v="1692868.04"/>
    <n v="1800000"/>
    <n v="1692868.04"/>
    <n v="1692868.04"/>
    <n v="1692868.04"/>
    <n v="1692868.04"/>
    <n v="258100"/>
    <n v="0"/>
    <n v="0"/>
    <n v="0"/>
    <n v="0"/>
    <n v="107131.96"/>
    <n v="-107131.96"/>
  </r>
  <r>
    <s v="1.5-01-19"/>
    <s v="1.7.2"/>
    <s v="E"/>
    <x v="5"/>
    <n v="3"/>
    <x v="35"/>
    <s v="014_19"/>
    <n v="5691"/>
    <s v="OTROS EQUIPOS"/>
    <n v="0"/>
    <s v="SIN DESCRIPCIÓN PARA DESTINOS 00"/>
    <n v="5000"/>
    <s v="PARTICIPACIONES FEDERALES 2019"/>
    <s v="SECRETARÍA GENERAL DEL AYUNTAMIENTO"/>
    <s v="COMBATE AL REZAGO SOCIAL"/>
    <x v="33"/>
    <s v="DIRECCIÓN GENERAL DE PROTECCIÓN CIVIL Y"/>
    <n v="300000"/>
    <n v="300000"/>
    <n v="211767.24"/>
    <n v="211767.24"/>
    <n v="211767.24"/>
    <n v="211767.24"/>
    <n v="3589"/>
    <n v="88232.760000000009"/>
    <n v="0"/>
    <n v="0"/>
    <n v="0"/>
    <n v="0"/>
    <n v="0"/>
  </r>
  <r>
    <s v="1.5-01-19"/>
    <s v="1.7.2"/>
    <s v="E"/>
    <x v="5"/>
    <n v="3"/>
    <x v="36"/>
    <s v="014_19"/>
    <n v="3251"/>
    <s v="ARRENDAMIENTO DE EQUIPO DE TRANSPORTE"/>
    <n v="0"/>
    <s v="SIN DESCRIPCIÓN PARA DESTINOS 00"/>
    <n v="3000"/>
    <s v="PARTICIPACIONES FEDERALES 2019"/>
    <s v="SECRETARÍA GENERAL DEL AYUNTAMIENTO"/>
    <s v="COMBATE AL REZAGO SOCIAL"/>
    <x v="34"/>
    <s v="DIRECCIÓN GENERAL DE PROTECCIÓN CIVIL Y"/>
    <n v="7743000"/>
    <n v="4800000"/>
    <n v="7743000"/>
    <n v="7743000"/>
    <n v="7743000"/>
    <n v="7743000"/>
    <n v="7743000"/>
    <n v="0"/>
    <n v="0"/>
    <n v="2943000"/>
    <n v="0"/>
    <n v="0"/>
    <n v="2943000"/>
  </r>
  <r>
    <s v="1.5-01-19"/>
    <s v="1.7.2"/>
    <s v="E"/>
    <x v="5"/>
    <n v="3"/>
    <x v="37"/>
    <s v="014_19"/>
    <n v="2561"/>
    <s v="FIBRAS SINTÉTICAS, HULES PLÁSTICOS Y DERIVADOS"/>
    <n v="0"/>
    <s v="SIN DESCRIPCIÓN PARA DESTINOS 00"/>
    <n v="2000"/>
    <s v="PARTICIPACIONES FEDERALES 2019"/>
    <s v="SECRETARÍA GENERAL DEL AYUNTAMIENTO"/>
    <s v="COMBATE AL REZAGO SOCIAL"/>
    <x v="35"/>
    <s v="DIRECCIÓN GENERAL DE PROTECCIÓN CIVIL Y"/>
    <n v="16437.2"/>
    <n v="0"/>
    <n v="16437.2"/>
    <n v="16437.2"/>
    <n v="6496"/>
    <n v="6496"/>
    <n v="0"/>
    <n v="0"/>
    <n v="0"/>
    <n v="16437.2"/>
    <n v="0"/>
    <n v="0"/>
    <n v="16437.2"/>
  </r>
  <r>
    <s v="1.5-01-19"/>
    <s v="1.7.2"/>
    <s v="E"/>
    <x v="5"/>
    <n v="3"/>
    <x v="37"/>
    <s v="014_19"/>
    <n v="2591"/>
    <s v="OTROS PRODUCTOS QUÍMICOS"/>
    <n v="0"/>
    <s v="SIN DESCRIPCIÓN PARA DESTINOS 00"/>
    <n v="2000"/>
    <s v="PARTICIPACIONES FEDERALES 2019"/>
    <s v="SECRETARÍA GENERAL DEL AYUNTAMIENTO"/>
    <s v="COMBATE AL REZAGO SOCIAL"/>
    <x v="35"/>
    <s v="DIRECCIÓN GENERAL DE PROTECCIÓN CIVIL Y"/>
    <n v="1313509.3"/>
    <n v="1500000"/>
    <n v="1249520"/>
    <n v="1249520"/>
    <n v="199520"/>
    <n v="199520"/>
    <n v="199520"/>
    <n v="63989.300000000047"/>
    <n v="0"/>
    <n v="0"/>
    <n v="0"/>
    <n v="186490.7"/>
    <n v="-186490.7"/>
  </r>
  <r>
    <s v="1.5-01-19"/>
    <s v="1.7.2"/>
    <s v="E"/>
    <x v="5"/>
    <n v="3"/>
    <x v="37"/>
    <s v="014_19"/>
    <n v="2961"/>
    <s v="REFACCIONES Y ACCESORIOS MENORES DE EQUIPO DE TRANSPORTE"/>
    <n v="0"/>
    <s v="SIN DESCRIPCIÓN PARA DESTINOS 00"/>
    <n v="2000"/>
    <s v="PARTICIPACIONES FEDERALES 2019"/>
    <s v="SECRETARÍA GENERAL DEL AYUNTAMIENTO"/>
    <s v="COMBATE AL REZAGO SOCIAL"/>
    <x v="35"/>
    <s v="DIRECCIÓN GENERAL DE PROTECCIÓN CIVIL Y"/>
    <n v="15883.79"/>
    <n v="0"/>
    <n v="15883.79"/>
    <n v="15883.79"/>
    <n v="15883.79"/>
    <n v="15883.79"/>
    <n v="15883.79"/>
    <n v="0"/>
    <n v="0"/>
    <n v="30000"/>
    <n v="0"/>
    <n v="14116.21"/>
    <n v="15883.79"/>
  </r>
  <r>
    <s v="1.5-01-19"/>
    <s v="1.7.2"/>
    <s v="E"/>
    <x v="5"/>
    <n v="3"/>
    <x v="37"/>
    <s v="014_19"/>
    <n v="3751"/>
    <s v="VIÁTICOS EN EL PAÍS"/>
    <n v="0"/>
    <s v="SIN DESCRIPCIÓN PARA DESTINOS 00"/>
    <n v="3000"/>
    <s v="PARTICIPACIONES FEDERALES 2019"/>
    <s v="SECRETARÍA GENERAL DEL AYUNTAMIENTO"/>
    <s v="COMBATE AL REZAGO SOCIAL"/>
    <x v="35"/>
    <s v="DIRECCIÓN GENERAL DE PROTECCIÓN CIVIL Y"/>
    <n v="15000"/>
    <n v="15000"/>
    <n v="0"/>
    <n v="0"/>
    <n v="0"/>
    <n v="0"/>
    <n v="0"/>
    <n v="15000"/>
    <n v="0"/>
    <n v="0"/>
    <n v="0"/>
    <n v="0"/>
    <n v="0"/>
  </r>
  <r>
    <s v="1.5-01-19"/>
    <s v="1.7.2"/>
    <s v="E"/>
    <x v="5"/>
    <n v="3"/>
    <x v="37"/>
    <s v="014_19"/>
    <n v="5621"/>
    <s v="MAQUINARIA Y EQUIPO INDUSTRIAL"/>
    <n v="0"/>
    <s v="SIN DESCRIPCIÓN PARA DESTINOS 00"/>
    <n v="5000"/>
    <s v="PARTICIPACIONES FEDERALES 2019"/>
    <s v="SECRETARÍA GENERAL DEL AYUNTAMIENTO"/>
    <s v="COMBATE AL REZAGO SOCIAL"/>
    <x v="35"/>
    <s v="DIRECCIÓN GENERAL DE PROTECCIÓN CIVIL Y"/>
    <n v="261000"/>
    <n v="0"/>
    <n v="261000"/>
    <n v="0"/>
    <n v="0"/>
    <n v="0"/>
    <n v="0"/>
    <n v="0"/>
    <n v="0"/>
    <n v="261000"/>
    <n v="0"/>
    <n v="0"/>
    <n v="261000"/>
  </r>
  <r>
    <s v="1.5-01-19"/>
    <s v="1.7.2"/>
    <s v="E"/>
    <x v="5"/>
    <n v="3"/>
    <x v="37"/>
    <s v="014_19"/>
    <n v="5661"/>
    <s v="EQUIPO DE GENERACIÓN ELÉCTRICA, APARATOS Y ACCESORIOS ELÉCTRICOS"/>
    <n v="0"/>
    <s v="SIN DESCRIPCIÓN PARA DESTINOS 00"/>
    <n v="5000"/>
    <s v="PARTICIPACIONES FEDERALES 2019"/>
    <s v="SECRETARÍA GENERAL DEL AYUNTAMIENTO"/>
    <s v="COMBATE AL REZAGO SOCIAL"/>
    <x v="35"/>
    <s v="DIRECCIÓN GENERAL DE PROTECCIÓN CIVIL Y"/>
    <n v="371200"/>
    <n v="0"/>
    <n v="349259.76"/>
    <n v="349259.76"/>
    <n v="0"/>
    <n v="0"/>
    <n v="0"/>
    <n v="21940.239999999991"/>
    <n v="0"/>
    <n v="371200"/>
    <n v="0"/>
    <n v="0"/>
    <n v="371200"/>
  </r>
  <r>
    <s v="1.5-01-19"/>
    <s v="1.7.2"/>
    <s v="E"/>
    <x v="5"/>
    <n v="3"/>
    <x v="37"/>
    <s v="014_19"/>
    <n v="5691"/>
    <s v="OTROS EQUIPOS"/>
    <n v="0"/>
    <s v="SIN DESCRIPCIÓN PARA DESTINOS 00"/>
    <n v="5000"/>
    <s v="PARTICIPACIONES FEDERALES 2019"/>
    <s v="SECRETARÍA GENERAL DEL AYUNTAMIENTO"/>
    <s v="COMBATE AL REZAGO SOCIAL"/>
    <x v="35"/>
    <s v="DIRECCIÓN GENERAL DE PROTECCIÓN CIVIL Y"/>
    <n v="624982.1"/>
    <n v="300000"/>
    <n v="540534.1"/>
    <n v="540534.1"/>
    <n v="184182.1"/>
    <n v="184182.1"/>
    <n v="97390.9"/>
    <n v="84448"/>
    <n v="0"/>
    <n v="357982.1"/>
    <n v="0"/>
    <n v="33000"/>
    <n v="324982.09999999998"/>
  </r>
  <r>
    <s v="1.5-01-19"/>
    <s v="1.7.2"/>
    <s v="E"/>
    <x v="5"/>
    <n v="3"/>
    <x v="38"/>
    <s v="014_19"/>
    <n v="5121"/>
    <s v="MUEBLES, EXCEPTO DE OFICINA Y ESTANTERÍA"/>
    <n v="0"/>
    <s v="SIN DESCRIPCIÓN PARA DESTINOS 00"/>
    <n v="5000"/>
    <s v="PARTICIPACIONES FEDERALES 2019"/>
    <s v="SECRETARÍA GENERAL DEL AYUNTAMIENTO"/>
    <s v="COMBATE AL REZAGO SOCIAL"/>
    <x v="36"/>
    <s v="DIRECCIÓN GENERAL DE PROTECCIÓN CIVIL Y"/>
    <n v="12000"/>
    <n v="12000"/>
    <n v="0"/>
    <n v="0"/>
    <n v="0"/>
    <n v="0"/>
    <n v="0"/>
    <n v="12000"/>
    <n v="0"/>
    <n v="0"/>
    <n v="0"/>
    <n v="0"/>
    <n v="0"/>
  </r>
  <r>
    <s v="1.5-01-19"/>
    <s v="1.7.2"/>
    <s v="E"/>
    <x v="5"/>
    <n v="3"/>
    <x v="38"/>
    <s v="014_19"/>
    <n v="5691"/>
    <s v="OTROS EQUIPOS"/>
    <n v="0"/>
    <s v="SIN DESCRIPCIÓN PARA DESTINOS 00"/>
    <n v="5000"/>
    <s v="PARTICIPACIONES FEDERALES 2019"/>
    <s v="SECRETARÍA GENERAL DEL AYUNTAMIENTO"/>
    <s v="COMBATE AL REZAGO SOCIAL"/>
    <x v="36"/>
    <s v="DIRECCIÓN GENERAL DE PROTECCIÓN CIVIL Y"/>
    <n v="53000"/>
    <n v="30000"/>
    <n v="51620"/>
    <n v="51620"/>
    <n v="51620"/>
    <n v="51620"/>
    <n v="51620"/>
    <n v="1380"/>
    <n v="0"/>
    <n v="23000"/>
    <n v="0"/>
    <n v="0"/>
    <n v="23000"/>
  </r>
  <r>
    <s v="1.5-01-19"/>
    <s v="1.7.2"/>
    <s v="E"/>
    <x v="5"/>
    <n v="3"/>
    <x v="39"/>
    <s v="014_19"/>
    <n v="3291"/>
    <s v="OTROS ARRENDAMIENTOS"/>
    <n v="0"/>
    <s v="SIN DESCRIPCIÓN PARA DESTINOS 00"/>
    <n v="3000"/>
    <s v="PARTICIPACIONES FEDERALES 2019"/>
    <s v="SECRETARÍA GENERAL DEL AYUNTAMIENTO"/>
    <s v="COMBATE AL REZAGO SOCIAL"/>
    <x v="37"/>
    <s v="DIRECCIÓN GENERAL DE PROTECCIÓN CIVIL Y"/>
    <n v="67400"/>
    <n v="120000"/>
    <n v="34800"/>
    <n v="0"/>
    <n v="0"/>
    <n v="0"/>
    <n v="0"/>
    <n v="32600"/>
    <n v="0"/>
    <n v="0"/>
    <n v="0"/>
    <n v="52600"/>
    <n v="-52600"/>
  </r>
  <r>
    <s v="1.5-01-19"/>
    <s v="1.7.2"/>
    <s v="E"/>
    <x v="5"/>
    <n v="3"/>
    <x v="39"/>
    <s v="014_19"/>
    <n v="3591"/>
    <s v="SERVICIOS DE JARDINERÍA Y FUMIGACIÓN"/>
    <n v="0"/>
    <s v="SIN DESCRIPCIÓN PARA DESTINOS 00"/>
    <n v="3000"/>
    <s v="PARTICIPACIONES FEDERALES 2019"/>
    <s v="SECRETARÍA GENERAL DEL AYUNTAMIENTO"/>
    <s v="COMBATE AL REZAGO SOCIAL"/>
    <x v="37"/>
    <s v="DIRECCIÓN GENERAL DE PROTECCIÓN CIVIL Y"/>
    <n v="40000"/>
    <n v="60000"/>
    <n v="0"/>
    <n v="0"/>
    <n v="0"/>
    <n v="0"/>
    <n v="0"/>
    <n v="40000"/>
    <n v="0"/>
    <n v="0"/>
    <n v="0"/>
    <n v="20000"/>
    <n v="-20000"/>
  </r>
  <r>
    <s v="1.5-01-19"/>
    <s v="1.7.2"/>
    <s v="E"/>
    <x v="5"/>
    <n v="3"/>
    <x v="39"/>
    <s v="014_19"/>
    <n v="5651"/>
    <s v="EQUIPO DE COMUNICACIÓN Y TELECOMUNICACIÓN"/>
    <n v="0"/>
    <s v="SIN DESCRIPCIÓN PARA DESTINOS 00"/>
    <n v="5000"/>
    <s v="PARTICIPACIONES FEDERALES 2019"/>
    <s v="SECRETARÍA GENERAL DEL AYUNTAMIENTO"/>
    <s v="COMBATE AL REZAGO SOCIAL"/>
    <x v="37"/>
    <s v="DIRECCIÓN GENERAL DE PROTECCIÓN CIVIL Y"/>
    <n v="240000"/>
    <n v="300000"/>
    <n v="236731.83"/>
    <n v="236731.83"/>
    <n v="236731.83"/>
    <n v="236731.83"/>
    <n v="236731.83"/>
    <n v="3268.1700000000128"/>
    <n v="0"/>
    <n v="0"/>
    <n v="0"/>
    <n v="60000"/>
    <n v="-60000"/>
  </r>
  <r>
    <s v="1.5-01-19"/>
    <s v="1.7.2"/>
    <s v="E"/>
    <x v="5"/>
    <n v="3"/>
    <x v="40"/>
    <s v="014_19"/>
    <n v="2131"/>
    <s v="MATERIAL ESTADÍSTICO Y GEOGRÁFICO"/>
    <n v="0"/>
    <s v="SIN DESCRIPCIÓN PARA DESTINOS 00"/>
    <n v="2000"/>
    <s v="PARTICIPACIONES FEDERALES 2019"/>
    <s v="SECRETARÍA GENERAL DEL AYUNTAMIENTO"/>
    <s v="COMBATE AL REZAGO SOCIAL"/>
    <x v="38"/>
    <s v="DIRECCIÓN GENERAL DE PROTECCIÓN CIVIL Y"/>
    <n v="240000"/>
    <n v="240000"/>
    <n v="0"/>
    <n v="0"/>
    <n v="0"/>
    <n v="0"/>
    <n v="0"/>
    <n v="240000"/>
    <n v="0"/>
    <n v="0"/>
    <n v="0"/>
    <n v="0"/>
    <n v="0"/>
  </r>
  <r>
    <s v="1.5-01-19"/>
    <s v="1.7.2"/>
    <s v="E"/>
    <x v="2"/>
    <n v="3"/>
    <x v="41"/>
    <s v="024_19"/>
    <n v="3631"/>
    <s v="SERVICIOS DE CREATIVIDAD, PREPRODUCCIÓN Y PRODUCCIÓN DE PUBLICIDAD, EXCEPTO INTERNET"/>
    <n v="0"/>
    <s v="SIN DESCRIPCIÓN PARA DESTINOS 00"/>
    <n v="3000"/>
    <s v="PARTICIPACIONES FEDERALES 2019"/>
    <s v="OFICIALÍA MAYOR"/>
    <s v="COMBATE AL REZAGO SOCIAL"/>
    <x v="31"/>
    <s v="DESPACHO DE LA OFICIALÍA MAYOR DE ADMINI"/>
    <n v="565252.61"/>
    <n v="0"/>
    <n v="565252.61"/>
    <n v="376835.07"/>
    <n v="376835.07"/>
    <n v="376835.07"/>
    <n v="376835.07"/>
    <n v="0"/>
    <n v="0"/>
    <n v="565252.61"/>
    <n v="0"/>
    <n v="0"/>
    <n v="565252.61"/>
  </r>
  <r>
    <s v="1.5-01-19"/>
    <s v="1.2.4"/>
    <s v="F"/>
    <x v="5"/>
    <n v="1"/>
    <x v="42"/>
    <s v="012_19"/>
    <n v="3231"/>
    <s v="ARRENDAMIENTO DE MOBILIARIO Y EQUIPO DE ADMINISTRACIÓN, EDUCACIONAL Y RECREATIVO"/>
    <n v="0"/>
    <s v="SIN DESCRIPCIÓN PARA DESTINOS 00"/>
    <n v="3000"/>
    <s v="PARTICIPACIONES FEDERALES 2019"/>
    <s v="SECRETARÍA GENERAL DEL AYUNTAMIENTO"/>
    <s v="MODERNIZACIÓN DE LA ADMINISTRACIÓN PÚBLICA"/>
    <x v="39"/>
    <s v="DIRECCIÓN GENERAL DE CULTURA DE PAZ Y DE"/>
    <n v="0"/>
    <n v="12000"/>
    <n v="0"/>
    <n v="0"/>
    <n v="0"/>
    <n v="0"/>
    <n v="0"/>
    <n v="0"/>
    <n v="0"/>
    <n v="0"/>
    <n v="0"/>
    <n v="12000"/>
    <n v="-12000"/>
  </r>
  <r>
    <s v="1.5-01-19"/>
    <s v="1.2.4"/>
    <s v="F"/>
    <x v="5"/>
    <n v="1"/>
    <x v="42"/>
    <s v="012_19"/>
    <n v="3711"/>
    <s v="PASAJES AÉREOS"/>
    <n v="0"/>
    <s v="SIN DESCRIPCIÓN PARA DESTINOS 00"/>
    <n v="3000"/>
    <s v="PARTICIPACIONES FEDERALES 2019"/>
    <s v="SECRETARÍA GENERAL DEL AYUNTAMIENTO"/>
    <s v="MODERNIZACIÓN DE LA ADMINISTRACIÓN PÚBLICA"/>
    <x v="39"/>
    <s v="DIRECCIÓN GENERAL DE CULTURA DE PAZ Y DE"/>
    <n v="0"/>
    <n v="4500"/>
    <n v="0"/>
    <n v="0"/>
    <n v="0"/>
    <n v="0"/>
    <n v="0"/>
    <n v="0"/>
    <n v="0"/>
    <n v="19200"/>
    <n v="0"/>
    <n v="23700"/>
    <n v="-4500"/>
  </r>
  <r>
    <s v="1.5-01-19"/>
    <s v="1.2.4"/>
    <s v="F"/>
    <x v="5"/>
    <n v="1"/>
    <x v="42"/>
    <s v="012_19"/>
    <n v="3721"/>
    <s v="PASAJES TERRESTRES"/>
    <n v="0"/>
    <s v="SIN DESCRIPCIÓN PARA DESTINOS 00"/>
    <n v="3000"/>
    <s v="PARTICIPACIONES FEDERALES 2019"/>
    <s v="SECRETARÍA GENERAL DEL AYUNTAMIENTO"/>
    <s v="MODERNIZACIÓN DE LA ADMINISTRACIÓN PÚBLICA"/>
    <x v="39"/>
    <s v="DIRECCIÓN GENERAL DE CULTURA DE PAZ Y DE"/>
    <n v="0"/>
    <n v="3000"/>
    <n v="0"/>
    <n v="0"/>
    <n v="0"/>
    <n v="0"/>
    <n v="0"/>
    <n v="0"/>
    <n v="0"/>
    <n v="2100"/>
    <n v="0"/>
    <n v="5100"/>
    <n v="-3000"/>
  </r>
  <r>
    <s v="1.5-01-19"/>
    <s v="1.2.4"/>
    <s v="F"/>
    <x v="5"/>
    <n v="1"/>
    <x v="42"/>
    <s v="012_19"/>
    <n v="3751"/>
    <s v="VIÁTICOS EN EL PAÍS"/>
    <n v="0"/>
    <s v="SIN DESCRIPCIÓN PARA DESTINOS 00"/>
    <n v="3000"/>
    <s v="PARTICIPACIONES FEDERALES 2019"/>
    <s v="SECRETARÍA GENERAL DEL AYUNTAMIENTO"/>
    <s v="MODERNIZACIÓN DE LA ADMINISTRACIÓN PÚBLICA"/>
    <x v="39"/>
    <s v="DIRECCIÓN GENERAL DE CULTURA DE PAZ Y DE"/>
    <n v="0"/>
    <n v="4500"/>
    <n v="0"/>
    <n v="0"/>
    <n v="0"/>
    <n v="0"/>
    <n v="0"/>
    <n v="0"/>
    <n v="0"/>
    <n v="6000"/>
    <n v="0"/>
    <n v="10500"/>
    <n v="-4500"/>
  </r>
  <r>
    <s v="1.5-01-19"/>
    <s v="1.2.4"/>
    <s v="F"/>
    <x v="5"/>
    <n v="1"/>
    <x v="42"/>
    <s v="012_19"/>
    <n v="3791"/>
    <s v="OTROS SERVICIOS DE TRASLADO Y HOSPEDAJE"/>
    <n v="0"/>
    <s v="SIN DESCRIPCIÓN PARA DESTINOS 00"/>
    <n v="3000"/>
    <s v="PARTICIPACIONES FEDERALES 2019"/>
    <s v="SECRETARÍA GENERAL DEL AYUNTAMIENTO"/>
    <s v="MODERNIZACIÓN DE LA ADMINISTRACIÓN PÚBLICA"/>
    <x v="39"/>
    <s v="DIRECCIÓN GENERAL DE CULTURA DE PAZ Y DE"/>
    <n v="0"/>
    <n v="4500"/>
    <n v="0"/>
    <n v="0"/>
    <n v="0"/>
    <n v="0"/>
    <n v="0"/>
    <n v="0"/>
    <n v="0"/>
    <n v="0"/>
    <n v="0"/>
    <n v="4500"/>
    <n v="-4500"/>
  </r>
  <r>
    <s v="1.5-01-19"/>
    <s v="1.2.4"/>
    <s v="F"/>
    <x v="5"/>
    <n v="1"/>
    <x v="42"/>
    <s v="012_19"/>
    <n v="3821"/>
    <s v="GASTOS DE ORDEN  SOCIAL Y CULTURAL"/>
    <n v="0"/>
    <s v="SIN DESCRIPCIÓN PARA DESTINOS 00"/>
    <n v="3000"/>
    <s v="PARTICIPACIONES FEDERALES 2019"/>
    <s v="SECRETARÍA GENERAL DEL AYUNTAMIENTO"/>
    <s v="MODERNIZACIÓN DE LA ADMINISTRACIÓN PÚBLICA"/>
    <x v="39"/>
    <s v="DIRECCIÓN GENERAL DE CULTURA DE PAZ Y DE"/>
    <n v="0"/>
    <n v="12000"/>
    <n v="0"/>
    <n v="0"/>
    <n v="0"/>
    <n v="0"/>
    <n v="0"/>
    <n v="0"/>
    <n v="0"/>
    <n v="0"/>
    <n v="0"/>
    <n v="12000"/>
    <n v="-12000"/>
  </r>
  <r>
    <s v="1.5-01-19"/>
    <s v="1.2.4"/>
    <s v="F"/>
    <x v="5"/>
    <n v="1"/>
    <x v="43"/>
    <s v="012_19"/>
    <n v="2171"/>
    <s v="MATERIALES Y ÚTILES DE ENSEÑANZA"/>
    <n v="0"/>
    <s v="SIN DESCRIPCIÓN PARA DESTINOS 00"/>
    <n v="2000"/>
    <s v="PARTICIPACIONES FEDERALES 2019"/>
    <s v="SECRETARÍA GENERAL DEL AYUNTAMIENTO"/>
    <s v="MODERNIZACIÓN DE LA ADMINISTRACIÓN PÚBLICA"/>
    <x v="40"/>
    <s v="DIRECCIÓN GENERAL DE CULTURA DE PAZ Y DE"/>
    <n v="0"/>
    <n v="18000"/>
    <n v="0"/>
    <n v="0"/>
    <n v="0"/>
    <n v="0"/>
    <n v="0"/>
    <n v="0"/>
    <n v="0"/>
    <n v="12000"/>
    <n v="0"/>
    <n v="30000"/>
    <n v="-18000"/>
  </r>
  <r>
    <s v="1.5-01-19"/>
    <s v="1.2.4"/>
    <s v="F"/>
    <x v="5"/>
    <n v="1"/>
    <x v="43"/>
    <s v="012_19"/>
    <n v="2211"/>
    <s v="PRODUCTOS ALIMENTICIOS PARA PERSONAS"/>
    <n v="0"/>
    <s v="SIN DESCRIPCIÓN PARA DESTINOS 00"/>
    <n v="2000"/>
    <s v="PARTICIPACIONES FEDERALES 2019"/>
    <s v="SECRETARÍA GENERAL DEL AYUNTAMIENTO"/>
    <s v="MODERNIZACIÓN DE LA ADMINISTRACIÓN PÚBLICA"/>
    <x v="40"/>
    <s v="DIRECCIÓN GENERAL DE CULTURA DE PAZ Y DE"/>
    <n v="0"/>
    <n v="30000"/>
    <n v="0"/>
    <n v="0"/>
    <n v="0"/>
    <n v="0"/>
    <n v="0"/>
    <n v="0"/>
    <n v="0"/>
    <n v="0"/>
    <n v="0"/>
    <n v="30000"/>
    <n v="-30000"/>
  </r>
  <r>
    <s v="1.5-01-19"/>
    <s v="1.2.4"/>
    <s v="F"/>
    <x v="5"/>
    <n v="1"/>
    <x v="43"/>
    <s v="012_19"/>
    <n v="3231"/>
    <s v="ARRENDAMIENTO DE MOBILIARIO Y EQUIPO DE ADMINISTRACIÓN, EDUCACIONAL Y RECREATIVO"/>
    <n v="0"/>
    <s v="SIN DESCRIPCIÓN PARA DESTINOS 00"/>
    <n v="3000"/>
    <s v="PARTICIPACIONES FEDERALES 2019"/>
    <s v="SECRETARÍA GENERAL DEL AYUNTAMIENTO"/>
    <s v="MODERNIZACIÓN DE LA ADMINISTRACIÓN PÚBLICA"/>
    <x v="40"/>
    <s v="DIRECCIÓN GENERAL DE CULTURA DE PAZ Y DE"/>
    <n v="48000"/>
    <n v="30000"/>
    <n v="0"/>
    <n v="0"/>
    <n v="0"/>
    <n v="0"/>
    <n v="0"/>
    <n v="48000"/>
    <n v="0"/>
    <n v="18000"/>
    <n v="0"/>
    <n v="0"/>
    <n v="18000"/>
  </r>
  <r>
    <s v="1.5-01-19"/>
    <s v="1.2.4"/>
    <s v="F"/>
    <x v="5"/>
    <n v="1"/>
    <x v="43"/>
    <s v="012_19"/>
    <n v="3251"/>
    <s v="ARRENDAMIENTO DE EQUIPO DE TRANSPORTE"/>
    <n v="0"/>
    <s v="SIN DESCRIPCIÓN PARA DESTINOS 00"/>
    <n v="3000"/>
    <s v="PARTICIPACIONES FEDERALES 2019"/>
    <s v="SECRETARÍA GENERAL DEL AYUNTAMIENTO"/>
    <s v="MODERNIZACIÓN DE LA ADMINISTRACIÓN PÚBLICA"/>
    <x v="40"/>
    <s v="DIRECCIÓN GENERAL DE CULTURA DE PAZ Y DE"/>
    <n v="16000"/>
    <n v="18000"/>
    <n v="0"/>
    <n v="0"/>
    <n v="0"/>
    <n v="0"/>
    <n v="0"/>
    <n v="16000"/>
    <n v="0"/>
    <n v="0"/>
    <n v="0"/>
    <n v="2000"/>
    <n v="-2000"/>
  </r>
  <r>
    <s v="1.5-01-19"/>
    <s v="1.2.4"/>
    <s v="F"/>
    <x v="5"/>
    <n v="1"/>
    <x v="43"/>
    <s v="012_19"/>
    <n v="3391"/>
    <s v="SERVICIOS PROFESIONALES, CIENTÍFICOS Y TÉCNICOS INTEGRALES"/>
    <n v="0"/>
    <s v="SIN DESCRIPCIÓN PARA DESTINOS 00"/>
    <n v="3000"/>
    <s v="PARTICIPACIONES FEDERALES 2019"/>
    <s v="SECRETARÍA GENERAL DEL AYUNTAMIENTO"/>
    <s v="MODERNIZACIÓN DE LA ADMINISTRACIÓN PÚBLICA"/>
    <x v="40"/>
    <s v="DIRECCIÓN GENERAL DE CULTURA DE PAZ Y DE"/>
    <n v="240000"/>
    <n v="120000"/>
    <n v="17970"/>
    <n v="17970"/>
    <n v="17970"/>
    <n v="17970"/>
    <n v="17970"/>
    <n v="222030"/>
    <n v="0"/>
    <n v="120000"/>
    <n v="0"/>
    <n v="0"/>
    <n v="120000"/>
  </r>
  <r>
    <s v="1.5-01-19"/>
    <s v="1.2.4"/>
    <s v="F"/>
    <x v="5"/>
    <n v="1"/>
    <x v="43"/>
    <s v="012_19"/>
    <n v="3821"/>
    <s v="GASTOS DE ORDEN  SOCIAL Y CULTURAL"/>
    <n v="0"/>
    <s v="SIN DESCRIPCIÓN PARA DESTINOS 00"/>
    <n v="3000"/>
    <s v="PARTICIPACIONES FEDERALES 2019"/>
    <s v="SECRETARÍA GENERAL DEL AYUNTAMIENTO"/>
    <s v="MODERNIZACIÓN DE LA ADMINISTRACIÓN PÚBLICA"/>
    <x v="40"/>
    <s v="DIRECCIÓN GENERAL DE CULTURA DE PAZ Y DE"/>
    <n v="229300"/>
    <n v="30000"/>
    <n v="32357.200000000001"/>
    <n v="32357.200000000001"/>
    <n v="32357.200000000001"/>
    <n v="32357.200000000001"/>
    <n v="32357.200000000001"/>
    <n v="196942.8"/>
    <n v="0"/>
    <n v="199300"/>
    <n v="0"/>
    <n v="0"/>
    <n v="199300"/>
  </r>
  <r>
    <s v="1.5-01-19"/>
    <s v="1.2.4"/>
    <s v="F"/>
    <x v="5"/>
    <n v="1"/>
    <x v="43"/>
    <s v="012_19"/>
    <n v="3841"/>
    <s v="EXPOSICIONES"/>
    <n v="0"/>
    <s v="SIN DESCRIPCIÓN PARA DESTINOS 00"/>
    <n v="3000"/>
    <s v="PARTICIPACIONES FEDERALES 2019"/>
    <s v="SECRETARÍA GENERAL DEL AYUNTAMIENTO"/>
    <s v="MODERNIZACIÓN DE LA ADMINISTRACIÓN PÚBLICA"/>
    <x v="40"/>
    <s v="DIRECCIÓN GENERAL DE CULTURA DE PAZ Y DE"/>
    <n v="14000"/>
    <n v="30000"/>
    <n v="0"/>
    <n v="0"/>
    <n v="0"/>
    <n v="0"/>
    <n v="0"/>
    <n v="14000"/>
    <n v="0"/>
    <n v="0"/>
    <n v="0"/>
    <n v="16000"/>
    <n v="-16000"/>
  </r>
  <r>
    <s v="1.5-01-19"/>
    <s v="1.2.4"/>
    <s v="F"/>
    <x v="5"/>
    <n v="1"/>
    <x v="43"/>
    <s v="012_19"/>
    <n v="5211"/>
    <s v="EQUIPOS Y APARATOS AUDIOVISUALES"/>
    <n v="0"/>
    <s v="SIN DESCRIPCIÓN PARA DESTINOS 00"/>
    <n v="5000"/>
    <s v="PARTICIPACIONES FEDERALES 2019"/>
    <s v="SECRETARÍA GENERAL DEL AYUNTAMIENTO"/>
    <s v="MODERNIZACIÓN DE LA ADMINISTRACIÓN PÚBLICA"/>
    <x v="40"/>
    <s v="DIRECCIÓN GENERAL DE CULTURA DE PAZ Y DE"/>
    <n v="0.1"/>
    <n v="30000"/>
    <n v="0"/>
    <n v="0"/>
    <n v="0"/>
    <n v="0"/>
    <n v="0"/>
    <n v="0.1"/>
    <n v="0"/>
    <n v="9541.1"/>
    <n v="0"/>
    <n v="39541"/>
    <n v="-29999.9"/>
  </r>
  <r>
    <s v="1.5-01-19"/>
    <s v="1.2.4"/>
    <s v="F"/>
    <x v="5"/>
    <n v="1"/>
    <x v="43"/>
    <s v="012_19"/>
    <n v="5231"/>
    <s v="CÁMARAS FOTOGRÁFICAS Y DE VIDEO"/>
    <n v="0"/>
    <s v="SIN DESCRIPCIÓN PARA DESTINOS 00"/>
    <n v="5000"/>
    <s v="PARTICIPACIONES FEDERALES 2019"/>
    <s v="SECRETARÍA GENERAL DEL AYUNTAMIENTO"/>
    <s v="MODERNIZACIÓN DE LA ADMINISTRACIÓN PÚBLICA"/>
    <x v="40"/>
    <s v="DIRECCIÓN GENERAL DE CULTURA DE PAZ Y DE"/>
    <n v="40691"/>
    <n v="0"/>
    <n v="36786.49"/>
    <n v="36786.49"/>
    <n v="36786.49"/>
    <n v="15906.49"/>
    <n v="0"/>
    <n v="3904.510000000002"/>
    <n v="0"/>
    <n v="40691"/>
    <n v="0"/>
    <n v="0"/>
    <n v="40691"/>
  </r>
  <r>
    <s v="1.5-01-19"/>
    <s v="1.2.4"/>
    <s v="F"/>
    <x v="5"/>
    <n v="1"/>
    <x v="44"/>
    <s v="012_19"/>
    <n v="3351"/>
    <s v="SERVICIOS DE INVESTIGACION CIENTIFICA Y DESARROLLO"/>
    <n v="0"/>
    <s v="SIN DESCRIPCIÓN PARA DESTINOS 00"/>
    <n v="3000"/>
    <s v="PARTICIPACIONES FEDERALES 2019"/>
    <s v="SECRETARÍA GENERAL DEL AYUNTAMIENTO"/>
    <s v="MODERNIZACIÓN DE LA ADMINISTRACIÓN PÚBLICA"/>
    <x v="41"/>
    <s v="DIRECCIÓN GENERAL DE CULTURA DE PAZ Y DE"/>
    <n v="33828.44"/>
    <n v="48000"/>
    <n v="16080"/>
    <n v="16080"/>
    <n v="0"/>
    <n v="0"/>
    <n v="0"/>
    <n v="17748.440000000002"/>
    <n v="0"/>
    <n v="0"/>
    <n v="0"/>
    <n v="14171.56"/>
    <n v="-14171.56"/>
  </r>
  <r>
    <s v="1.5-01-19"/>
    <s v="1.2.4"/>
    <s v="F"/>
    <x v="5"/>
    <n v="1"/>
    <x v="45"/>
    <s v="012_19"/>
    <n v="2171"/>
    <s v="MATERIALES Y ÚTILES DE ENSEÑANZA"/>
    <n v="0"/>
    <s v="SIN DESCRIPCIÓN PARA DESTINOS 00"/>
    <n v="2000"/>
    <s v="PARTICIPACIONES FEDERALES 2019"/>
    <s v="SECRETARÍA GENERAL DEL AYUNTAMIENTO"/>
    <s v="MODERNIZACIÓN DE LA ADMINISTRACIÓN PÚBLICA"/>
    <x v="42"/>
    <s v="DIRECCIÓN GENERAL DE CULTURA DE PAZ Y DE"/>
    <n v="0"/>
    <n v="12000"/>
    <n v="0"/>
    <n v="0"/>
    <n v="0"/>
    <n v="0"/>
    <n v="0"/>
    <n v="0"/>
    <n v="0"/>
    <n v="0"/>
    <n v="0"/>
    <n v="12000"/>
    <n v="-12000"/>
  </r>
  <r>
    <s v="1.5-01-19"/>
    <s v="1.2.4"/>
    <s v="F"/>
    <x v="5"/>
    <n v="1"/>
    <x v="45"/>
    <s v="012_19"/>
    <n v="2711"/>
    <s v="VESTUARIO Y UNIFORMES"/>
    <n v="0"/>
    <s v="SIN DESCRIPCIÓN PARA DESTINOS 00"/>
    <n v="2000"/>
    <s v="PARTICIPACIONES FEDERALES 2019"/>
    <s v="SECRETARÍA GENERAL DEL AYUNTAMIENTO"/>
    <s v="MODERNIZACIÓN DE LA ADMINISTRACIÓN PÚBLICA"/>
    <x v="42"/>
    <s v="DIRECCIÓN GENERAL DE CULTURA DE PAZ Y DE"/>
    <n v="0"/>
    <n v="12000"/>
    <n v="0"/>
    <n v="0"/>
    <n v="0"/>
    <n v="0"/>
    <n v="0"/>
    <n v="0"/>
    <n v="0"/>
    <n v="0"/>
    <n v="0"/>
    <n v="12000"/>
    <n v="-12000"/>
  </r>
  <r>
    <s v="1.5-01-19"/>
    <s v="1.2.4"/>
    <s v="F"/>
    <x v="5"/>
    <n v="1"/>
    <x v="45"/>
    <s v="012_19"/>
    <n v="3231"/>
    <s v="ARRENDAMIENTO DE MOBILIARIO Y EQUIPO DE ADMINISTRACIÓN, EDUCACIONAL Y RECREATIVO"/>
    <n v="0"/>
    <s v="SIN DESCRIPCIÓN PARA DESTINOS 00"/>
    <n v="3000"/>
    <s v="PARTICIPACIONES FEDERALES 2019"/>
    <s v="SECRETARÍA GENERAL DEL AYUNTAMIENTO"/>
    <s v="MODERNIZACIÓN DE LA ADMINISTRACIÓN PÚBLICA"/>
    <x v="42"/>
    <s v="DIRECCIÓN GENERAL DE CULTURA DE PAZ Y DE"/>
    <n v="0"/>
    <n v="6000"/>
    <n v="0"/>
    <n v="0"/>
    <n v="0"/>
    <n v="0"/>
    <n v="0"/>
    <n v="0"/>
    <n v="0"/>
    <n v="0"/>
    <n v="0"/>
    <n v="6000"/>
    <n v="-6000"/>
  </r>
  <r>
    <s v="1.5-01-19"/>
    <s v="1.2.4"/>
    <s v="F"/>
    <x v="5"/>
    <n v="1"/>
    <x v="45"/>
    <s v="012_19"/>
    <n v="3821"/>
    <s v="GASTOS DE ORDEN  SOCIAL Y CULTURAL"/>
    <n v="0"/>
    <s v="SIN DESCRIPCIÓN PARA DESTINOS 00"/>
    <n v="3000"/>
    <s v="PARTICIPACIONES FEDERALES 2019"/>
    <s v="SECRETARÍA GENERAL DEL AYUNTAMIENTO"/>
    <s v="MODERNIZACIÓN DE LA ADMINISTRACIÓN PÚBLICA"/>
    <x v="42"/>
    <s v="DIRECCIÓN GENERAL DE CULTURA DE PAZ Y DE"/>
    <n v="0"/>
    <n v="12000"/>
    <n v="0"/>
    <n v="0"/>
    <n v="0"/>
    <n v="0"/>
    <n v="0"/>
    <n v="0"/>
    <n v="0"/>
    <n v="0"/>
    <n v="0"/>
    <n v="12000"/>
    <n v="-12000"/>
  </r>
  <r>
    <s v="1.5-01-19"/>
    <s v="1.2.4"/>
    <s v="E"/>
    <x v="5"/>
    <n v="1"/>
    <x v="46"/>
    <s v="012_19"/>
    <n v="4451"/>
    <s v="AYUDAS SOCIALES A INSTITUCIONES SIN FINES DE LUCRO"/>
    <n v="0"/>
    <s v="SIN DESCRIPCIÓN PARA DESTINOS 00"/>
    <n v="4000"/>
    <s v="PARTICIPACIONES FEDERALES 2019"/>
    <s v="SECRETARÍA GENERAL DEL AYUNTAMIENTO"/>
    <s v="MODERNIZACIÓN DE LA ADMINISTRACIÓN PÚBLICA"/>
    <x v="43"/>
    <s v="DIRECCIÓN GENERAL DE CULTURA DE PAZ Y DE"/>
    <n v="60000"/>
    <n v="52000"/>
    <n v="59500"/>
    <n v="59500"/>
    <n v="59500"/>
    <n v="59500"/>
    <n v="59500"/>
    <n v="500"/>
    <n v="0"/>
    <n v="8000"/>
    <n v="0"/>
    <n v="0"/>
    <n v="8000"/>
  </r>
  <r>
    <s v="1.5-01-19"/>
    <s v="1.2.4"/>
    <s v="E"/>
    <x v="5"/>
    <n v="1"/>
    <x v="47"/>
    <s v="012_19"/>
    <n v="2211"/>
    <s v="PRODUCTOS ALIMENTICIOS PARA PERSONAS"/>
    <n v="0"/>
    <s v="SIN DESCRIPCIÓN PARA DESTINOS 00"/>
    <n v="2000"/>
    <s v="PARTICIPACIONES FEDERALES 2019"/>
    <s v="SECRETARÍA GENERAL DEL AYUNTAMIENTO"/>
    <s v="MODERNIZACIÓN DE LA ADMINISTRACIÓN PÚBLICA"/>
    <x v="44"/>
    <s v="DIRECCIÓN GENERAL DE CULTURA DE PAZ Y DE"/>
    <n v="0"/>
    <n v="9000"/>
    <n v="0"/>
    <n v="0"/>
    <n v="0"/>
    <n v="0"/>
    <n v="0"/>
    <n v="0"/>
    <n v="0"/>
    <n v="0"/>
    <n v="0"/>
    <n v="9000"/>
    <n v="-9000"/>
  </r>
  <r>
    <s v="1.5-01-19"/>
    <s v="1.2.4"/>
    <s v="E"/>
    <x v="5"/>
    <n v="1"/>
    <x v="48"/>
    <s v="013_19"/>
    <n v="2151"/>
    <s v="MATERIAL IMPRESO E INFORMACIÓN DIGITAL"/>
    <n v="0"/>
    <s v="SIN DESCRIPCIÓN PARA DESTINOS 00"/>
    <n v="2000"/>
    <s v="PARTICIPACIONES FEDERALES 2019"/>
    <s v="SECRETARÍA GENERAL DEL AYUNTAMIENTO"/>
    <s v="MODERNIZACIÓN DE LA ADMINISTRACIÓN PÚBLICA"/>
    <x v="45"/>
    <s v="DIRECCIÓN GENERAL DE PROTECCIÓN CIUDADAN"/>
    <n v="0"/>
    <n v="24000"/>
    <n v="0"/>
    <n v="0"/>
    <n v="0"/>
    <n v="0"/>
    <n v="0"/>
    <n v="0"/>
    <n v="0"/>
    <n v="0"/>
    <n v="0"/>
    <n v="24000"/>
    <n v="-24000"/>
  </r>
  <r>
    <s v="1.5-01-19"/>
    <s v="1.2.4"/>
    <s v="E"/>
    <x v="5"/>
    <n v="1"/>
    <x v="48"/>
    <s v="013_19"/>
    <n v="2171"/>
    <s v="MATERIALES Y ÚTILES DE ENSEÑANZA"/>
    <n v="0"/>
    <s v="SIN DESCRIPCIÓN PARA DESTINOS 00"/>
    <n v="2000"/>
    <s v="PARTICIPACIONES FEDERALES 2019"/>
    <s v="SECRETARÍA GENERAL DEL AYUNTAMIENTO"/>
    <s v="MODERNIZACIÓN DE LA ADMINISTRACIÓN PÚBLICA"/>
    <x v="45"/>
    <s v="DIRECCIÓN GENERAL DE PROTECCIÓN CIUDADAN"/>
    <n v="0"/>
    <n v="45000"/>
    <n v="0"/>
    <n v="0"/>
    <n v="0"/>
    <n v="0"/>
    <n v="0"/>
    <n v="0"/>
    <n v="0"/>
    <n v="0"/>
    <n v="0"/>
    <n v="45000"/>
    <n v="-45000"/>
  </r>
  <r>
    <s v="1.5-01-19"/>
    <s v="1.2.4"/>
    <s v="E"/>
    <x v="5"/>
    <n v="1"/>
    <x v="48"/>
    <s v="013_19"/>
    <n v="3711"/>
    <s v="PASAJES AÉREOS"/>
    <n v="0"/>
    <s v="SIN DESCRIPCIÓN PARA DESTINOS 00"/>
    <n v="3000"/>
    <s v="PARTICIPACIONES FEDERALES 2019"/>
    <s v="SECRETARÍA GENERAL DEL AYUNTAMIENTO"/>
    <s v="MODERNIZACIÓN DE LA ADMINISTRACIÓN PÚBLICA"/>
    <x v="45"/>
    <s v="DIRECCIÓN GENERAL DE PROTECCIÓN CIUDADAN"/>
    <n v="180000"/>
    <n v="180000"/>
    <n v="0"/>
    <n v="0"/>
    <n v="0"/>
    <n v="0"/>
    <n v="0"/>
    <n v="180000"/>
    <n v="0"/>
    <n v="0"/>
    <n v="0"/>
    <n v="0"/>
    <n v="0"/>
  </r>
  <r>
    <s v="1.5-01-19"/>
    <s v="1.2.4"/>
    <s v="E"/>
    <x v="5"/>
    <n v="1"/>
    <x v="48"/>
    <s v="013_19"/>
    <n v="3751"/>
    <s v="VIÁTICOS EN EL PAÍS"/>
    <n v="0"/>
    <s v="SIN DESCRIPCIÓN PARA DESTINOS 00"/>
    <n v="3000"/>
    <s v="PARTICIPACIONES FEDERALES 2019"/>
    <s v="SECRETARÍA GENERAL DEL AYUNTAMIENTO"/>
    <s v="MODERNIZACIÓN DE LA ADMINISTRACIÓN PÚBLICA"/>
    <x v="45"/>
    <s v="DIRECCIÓN GENERAL DE PROTECCIÓN CIUDADAN"/>
    <n v="120000"/>
    <n v="120000"/>
    <n v="0"/>
    <n v="0"/>
    <n v="0"/>
    <n v="0"/>
    <n v="0"/>
    <n v="120000"/>
    <n v="0"/>
    <n v="0"/>
    <n v="0"/>
    <n v="0"/>
    <n v="0"/>
  </r>
  <r>
    <s v="1.5-01-19"/>
    <s v="1.2.4"/>
    <s v="E"/>
    <x v="5"/>
    <n v="1"/>
    <x v="48"/>
    <s v="013_19"/>
    <n v="3761"/>
    <s v="VIÁTICOS EN EL EXTRANJERO"/>
    <n v="0"/>
    <s v="SIN DESCRIPCIÓN PARA DESTINOS 00"/>
    <n v="3000"/>
    <s v="PARTICIPACIONES FEDERALES 2019"/>
    <s v="SECRETARÍA GENERAL DEL AYUNTAMIENTO"/>
    <s v="MODERNIZACIÓN DE LA ADMINISTRACIÓN PÚBLICA"/>
    <x v="45"/>
    <s v="DIRECCIÓN GENERAL DE PROTECCIÓN CIUDADAN"/>
    <n v="60000"/>
    <n v="120000"/>
    <n v="0"/>
    <n v="0"/>
    <n v="0"/>
    <n v="0"/>
    <n v="0"/>
    <n v="60000"/>
    <n v="0"/>
    <n v="0"/>
    <n v="0"/>
    <n v="60000"/>
    <n v="-60000"/>
  </r>
  <r>
    <s v="1.5-01-19"/>
    <s v="1.2.4"/>
    <s v="E"/>
    <x v="5"/>
    <n v="1"/>
    <x v="48"/>
    <s v="013_19"/>
    <n v="3791"/>
    <s v="OTROS SERVICIOS DE TRASLADO Y HOSPEDAJE"/>
    <n v="0"/>
    <s v="SIN DESCRIPCIÓN PARA DESTINOS 00"/>
    <n v="3000"/>
    <s v="PARTICIPACIONES FEDERALES 2019"/>
    <s v="SECRETARÍA GENERAL DEL AYUNTAMIENTO"/>
    <s v="MODERNIZACIÓN DE LA ADMINISTRACIÓN PÚBLICA"/>
    <x v="45"/>
    <s v="DIRECCIÓN GENERAL DE PROTECCIÓN CIUDADAN"/>
    <n v="60000"/>
    <n v="120000"/>
    <n v="0"/>
    <n v="0"/>
    <n v="0"/>
    <n v="0"/>
    <n v="0"/>
    <n v="60000"/>
    <n v="0"/>
    <n v="0"/>
    <n v="0"/>
    <n v="60000"/>
    <n v="-60000"/>
  </r>
  <r>
    <s v="1.5-01-19"/>
    <s v="1.2.4"/>
    <s v="E"/>
    <x v="5"/>
    <n v="1"/>
    <x v="49"/>
    <s v="016_19"/>
    <n v="3391"/>
    <s v="SERVICIOS PROFESIONALES, CIENTÍFICOS Y TÉCNICOS INTEGRALES"/>
    <n v="0"/>
    <s v="SIN DESCRIPCIÓN PARA DESTINOS 00"/>
    <n v="3000"/>
    <s v="PARTICIPACIONES FEDERALES 2019"/>
    <s v="SECRETARÍA GENERAL DEL AYUNTAMIENTO"/>
    <s v="MODERNIZACIÓN DE LA ADMINISTRACIÓN PÚBLICA"/>
    <x v="46"/>
    <s v="DIRECCIÓN DE TRANSPARENCIA"/>
    <n v="0"/>
    <n v="120000"/>
    <n v="0"/>
    <n v="0"/>
    <n v="0"/>
    <n v="0"/>
    <n v="0"/>
    <n v="0"/>
    <n v="0"/>
    <n v="0"/>
    <n v="0"/>
    <n v="120000"/>
    <n v="-120000"/>
  </r>
  <r>
    <s v="1.5-01-19"/>
    <s v="1.2.4"/>
    <s v="E"/>
    <x v="5"/>
    <n v="1"/>
    <x v="49"/>
    <s v="016_19"/>
    <n v="5911"/>
    <s v="SOFTWARE"/>
    <n v="0"/>
    <s v="SIN DESCRIPCIÓN PARA DESTINOS 00"/>
    <n v="5000"/>
    <s v="PARTICIPACIONES FEDERALES 2019"/>
    <s v="SECRETARÍA GENERAL DEL AYUNTAMIENTO"/>
    <s v="MODERNIZACIÓN DE LA ADMINISTRACIÓN PÚBLICA"/>
    <x v="46"/>
    <s v="DIRECCIÓN DE TRANSPARENCIA"/>
    <n v="21000"/>
    <n v="18000"/>
    <n v="0"/>
    <n v="0"/>
    <n v="0"/>
    <n v="0"/>
    <n v="0"/>
    <n v="21000"/>
    <n v="0"/>
    <n v="3000"/>
    <n v="0"/>
    <n v="0"/>
    <n v="3000"/>
  </r>
  <r>
    <s v="1.5-01-19"/>
    <s v="1.2.4"/>
    <s v="E"/>
    <x v="5"/>
    <n v="3"/>
    <x v="50"/>
    <s v="013_19"/>
    <n v="3821"/>
    <s v="GASTOS DE ORDEN  SOCIAL Y CULTURAL"/>
    <n v="0"/>
    <s v="SIN DESCRIPCIÓN PARA DESTINOS 00"/>
    <n v="3000"/>
    <s v="PARTICIPACIONES FEDERALES 2019"/>
    <s v="SECRETARÍA GENERAL DEL AYUNTAMIENTO"/>
    <s v="COMBATE AL REZAGO SOCIAL"/>
    <x v="47"/>
    <s v="DIRECCIÓN GENERAL DE PROTECCIÓN CIUDADAN"/>
    <n v="300000"/>
    <n v="300000"/>
    <n v="291703.2"/>
    <n v="291703.2"/>
    <n v="26703.200000000001"/>
    <n v="26703.200000000001"/>
    <n v="26703.200000000001"/>
    <n v="8296.7999999999884"/>
    <n v="0"/>
    <n v="0"/>
    <n v="0"/>
    <n v="0"/>
    <n v="0"/>
  </r>
  <r>
    <s v="1.5-01-19"/>
    <s v="1.3.9"/>
    <s v="E"/>
    <x v="6"/>
    <n v="1"/>
    <x v="51"/>
    <s v="003_19"/>
    <n v="3711"/>
    <s v="PASAJES AÉREOS"/>
    <n v="0"/>
    <s v="SIN DESCRIPCIÓN PARA DESTINOS 00"/>
    <n v="3000"/>
    <s v="PARTICIPACIONES FEDERALES 2019"/>
    <s v="PRESIDENCIA MUNICIPAL"/>
    <s v="MODERNIZACIÓN DE LA ADMINISTRACIÓN PÚBLICA"/>
    <x v="48"/>
    <s v="DIRECCIÓN GENERAL DE LA COORDINACIÓN DE"/>
    <n v="9000"/>
    <n v="9000"/>
    <n v="0"/>
    <n v="0"/>
    <n v="0"/>
    <n v="0"/>
    <n v="0"/>
    <n v="9000"/>
    <n v="0"/>
    <n v="0"/>
    <n v="0"/>
    <n v="0"/>
    <n v="0"/>
  </r>
  <r>
    <s v="1.5-01-19"/>
    <s v="1.3.9"/>
    <s v="E"/>
    <x v="6"/>
    <n v="1"/>
    <x v="51"/>
    <s v="003_19"/>
    <n v="3721"/>
    <s v="PASAJES TERRESTRES"/>
    <n v="0"/>
    <s v="SIN DESCRIPCIÓN PARA DESTINOS 00"/>
    <n v="3000"/>
    <s v="PARTICIPACIONES FEDERALES 2019"/>
    <s v="PRESIDENCIA MUNICIPAL"/>
    <s v="MODERNIZACIÓN DE LA ADMINISTRACIÓN PÚBLICA"/>
    <x v="48"/>
    <s v="DIRECCIÓN GENERAL DE LA COORDINACIÓN DE"/>
    <n v="7500"/>
    <n v="7500"/>
    <n v="0"/>
    <n v="0"/>
    <n v="0"/>
    <n v="0"/>
    <n v="0"/>
    <n v="7500"/>
    <n v="0"/>
    <n v="0"/>
    <n v="0"/>
    <n v="0"/>
    <n v="0"/>
  </r>
  <r>
    <s v="1.5-01-19"/>
    <s v="1.3.9"/>
    <s v="E"/>
    <x v="6"/>
    <n v="1"/>
    <x v="51"/>
    <s v="003_19"/>
    <n v="3751"/>
    <s v="VIÁTICOS EN EL PAÍS"/>
    <n v="0"/>
    <s v="SIN DESCRIPCIÓN PARA DESTINOS 00"/>
    <n v="3000"/>
    <s v="PARTICIPACIONES FEDERALES 2019"/>
    <s v="PRESIDENCIA MUNICIPAL"/>
    <s v="MODERNIZACIÓN DE LA ADMINISTRACIÓN PÚBLICA"/>
    <x v="48"/>
    <s v="DIRECCIÓN GENERAL DE LA COORDINACIÓN DE"/>
    <n v="3000"/>
    <n v="3000"/>
    <n v="0"/>
    <n v="0"/>
    <n v="0"/>
    <n v="0"/>
    <n v="0"/>
    <n v="3000"/>
    <n v="0"/>
    <n v="0"/>
    <n v="0"/>
    <n v="0"/>
    <n v="0"/>
  </r>
  <r>
    <s v="1.5-01-19"/>
    <s v="1.3.9"/>
    <s v="E"/>
    <x v="6"/>
    <n v="1"/>
    <x v="52"/>
    <s v="004_19"/>
    <n v="2211"/>
    <s v="PRODUCTOS ALIMENTICIOS PARA PERSONAS"/>
    <n v="0"/>
    <s v="SIN DESCRIPCIÓN PARA DESTINOS 00"/>
    <n v="2000"/>
    <s v="PARTICIPACIONES FEDERALES 2019"/>
    <s v="PRESIDENCIA MUNICIPAL"/>
    <s v="MODERNIZACIÓN DE LA ADMINISTRACIÓN PÚBLICA"/>
    <x v="49"/>
    <s v="DIRECCIÓN GENERAL DE RELACIONES PÚBLICAS"/>
    <n v="157642.6"/>
    <n v="75000"/>
    <n v="157642.6"/>
    <n v="157642.6"/>
    <n v="157642.6"/>
    <n v="132210.97"/>
    <n v="132210.97"/>
    <n v="0"/>
    <n v="0"/>
    <n v="96210"/>
    <n v="0"/>
    <n v="13567.4"/>
    <n v="82642.600000000006"/>
  </r>
  <r>
    <s v="1.5-01-19"/>
    <s v="1.3.9"/>
    <s v="E"/>
    <x v="6"/>
    <n v="1"/>
    <x v="52"/>
    <s v="004_19"/>
    <n v="2231"/>
    <s v="UTENSILIOS PARA EL SERVICIO DE ALIMENTACIÓN"/>
    <n v="0"/>
    <s v="SIN DESCRIPCIÓN PARA DESTINOS 00"/>
    <n v="2000"/>
    <s v="PARTICIPACIONES FEDERALES 2019"/>
    <s v="PRESIDENCIA MUNICIPAL"/>
    <s v="MODERNIZACIÓN DE LA ADMINISTRACIÓN PÚBLICA"/>
    <x v="49"/>
    <s v="DIRECCIÓN GENERAL DE RELACIONES PÚBLICAS"/>
    <n v="247.5"/>
    <n v="2520"/>
    <n v="247.5"/>
    <n v="247.5"/>
    <n v="247.5"/>
    <n v="247.5"/>
    <n v="247.5"/>
    <n v="0"/>
    <n v="0"/>
    <n v="0"/>
    <n v="0"/>
    <n v="2272.5"/>
    <n v="-2272.5"/>
  </r>
  <r>
    <s v="1.5-01-19"/>
    <s v="1.3.9"/>
    <s v="E"/>
    <x v="6"/>
    <n v="1"/>
    <x v="52"/>
    <s v="004_19"/>
    <n v="2721"/>
    <s v="PRENDAS DE SEGURIDAD Y PROTECCIÓN PERSONAL"/>
    <n v="0"/>
    <s v="SIN DESCRIPCIÓN PARA DESTINOS 00"/>
    <n v="2000"/>
    <s v="PARTICIPACIONES FEDERALES 2019"/>
    <s v="PRESIDENCIA MUNICIPAL"/>
    <s v="MODERNIZACIÓN DE LA ADMINISTRACIÓN PÚBLICA"/>
    <x v="49"/>
    <s v="DIRECCIÓN GENERAL DE RELACIONES PÚBLICAS"/>
    <n v="0"/>
    <n v="4800"/>
    <n v="0"/>
    <n v="0"/>
    <n v="0"/>
    <n v="0"/>
    <n v="0"/>
    <n v="0"/>
    <n v="0"/>
    <n v="0"/>
    <n v="0"/>
    <n v="4800"/>
    <n v="-4800"/>
  </r>
  <r>
    <s v="1.5-01-19"/>
    <s v="1.3.9"/>
    <s v="E"/>
    <x v="6"/>
    <n v="1"/>
    <x v="52"/>
    <s v="004_19"/>
    <n v="2751"/>
    <s v="BLANCOS Y OTROS PRODUCTOS TEXTILES, EXCEPTO PRENDAS DE VESTIR"/>
    <n v="0"/>
    <s v="SIN DESCRIPCIÓN PARA DESTINOS 00"/>
    <n v="2000"/>
    <s v="PARTICIPACIONES FEDERALES 2019"/>
    <s v="PRESIDENCIA MUNICIPAL"/>
    <s v="MODERNIZACIÓN DE LA ADMINISTRACIÓN PÚBLICA"/>
    <x v="49"/>
    <s v="DIRECCIÓN GENERAL DE RELACIONES PÚBLICAS"/>
    <n v="7389.2"/>
    <n v="6600"/>
    <n v="7389.2"/>
    <n v="5858"/>
    <n v="5858"/>
    <n v="0"/>
    <n v="0"/>
    <n v="0"/>
    <n v="0"/>
    <n v="1000"/>
    <n v="0"/>
    <n v="210.8"/>
    <n v="789.2"/>
  </r>
  <r>
    <s v="1.5-01-19"/>
    <s v="1.3.9"/>
    <s v="E"/>
    <x v="6"/>
    <n v="1"/>
    <x v="52"/>
    <s v="004_19"/>
    <n v="3231"/>
    <s v="ARRENDAMIENTO DE MOBILIARIO Y EQUIPO DE ADMINISTRACIÓN, EDUCACIONAL Y RECREATIVO"/>
    <n v="0"/>
    <s v="SIN DESCRIPCIÓN PARA DESTINOS 00"/>
    <n v="3000"/>
    <s v="PARTICIPACIONES FEDERALES 2019"/>
    <s v="PRESIDENCIA MUNICIPAL"/>
    <s v="MODERNIZACIÓN DE LA ADMINISTRACIÓN PÚBLICA"/>
    <x v="49"/>
    <s v="DIRECCIÓN GENERAL DE RELACIONES PÚBLICAS"/>
    <n v="0"/>
    <n v="33000"/>
    <n v="0"/>
    <n v="0"/>
    <n v="0"/>
    <n v="0"/>
    <n v="0"/>
    <n v="0"/>
    <n v="0"/>
    <n v="0"/>
    <n v="0"/>
    <n v="33000"/>
    <n v="-33000"/>
  </r>
  <r>
    <s v="1.5-01-19"/>
    <s v="1.3.9"/>
    <s v="E"/>
    <x v="6"/>
    <n v="1"/>
    <x v="52"/>
    <s v="004_19"/>
    <n v="3291"/>
    <s v="OTROS ARRENDAMIENTOS"/>
    <n v="0"/>
    <s v="SIN DESCRIPCIÓN PARA DESTINOS 00"/>
    <n v="3000"/>
    <s v="PARTICIPACIONES FEDERALES 2019"/>
    <s v="PRESIDENCIA MUNICIPAL"/>
    <s v="MODERNIZACIÓN DE LA ADMINISTRACIÓN PÚBLICA"/>
    <x v="49"/>
    <s v="DIRECCIÓN GENERAL DE RELACIONES PÚBLICAS"/>
    <n v="353230.01"/>
    <n v="156000"/>
    <n v="299682"/>
    <n v="299682"/>
    <n v="270682"/>
    <n v="270682"/>
    <n v="258386"/>
    <n v="53548.010000000009"/>
    <n v="0"/>
    <n v="197230.01"/>
    <n v="0"/>
    <n v="0"/>
    <n v="197230.01"/>
  </r>
  <r>
    <s v="1.5-01-19"/>
    <s v="1.3.9"/>
    <s v="E"/>
    <x v="6"/>
    <n v="1"/>
    <x v="52"/>
    <s v="004_19"/>
    <n v="3521"/>
    <s v="INSTALACIÓN, REPARACIÓN Y MANTENIMIENTO DE MOBILIARIO Y EQUIPO DE ADMINISTRACIÓN, EDUCACIONAL Y RECREATIVO"/>
    <n v="0"/>
    <s v="SIN DESCRIPCIÓN PARA DESTINOS 00"/>
    <n v="3000"/>
    <s v="PARTICIPACIONES FEDERALES 2019"/>
    <s v="PRESIDENCIA MUNICIPAL"/>
    <s v="MODERNIZACIÓN DE LA ADMINISTRACIÓN PÚBLICA"/>
    <x v="49"/>
    <s v="DIRECCIÓN GENERAL DE RELACIONES PÚBLICAS"/>
    <n v="0"/>
    <n v="1200"/>
    <n v="0"/>
    <n v="0"/>
    <n v="0"/>
    <n v="0"/>
    <n v="0"/>
    <n v="0"/>
    <n v="0"/>
    <n v="0"/>
    <n v="0"/>
    <n v="1200"/>
    <n v="-1200"/>
  </r>
  <r>
    <s v="1.5-01-19"/>
    <s v="1.3.9"/>
    <s v="E"/>
    <x v="6"/>
    <n v="1"/>
    <x v="52"/>
    <s v="004_19"/>
    <n v="3581"/>
    <s v="SERVICIOS DE LIMPIEZA Y MANEJO DE DESECHOS"/>
    <n v="0"/>
    <s v="SIN DESCRIPCIÓN PARA DESTINOS 00"/>
    <n v="3000"/>
    <s v="PARTICIPACIONES FEDERALES 2019"/>
    <s v="PRESIDENCIA MUNICIPAL"/>
    <s v="MODERNIZACIÓN DE LA ADMINISTRACIÓN PÚBLICA"/>
    <x v="49"/>
    <s v="DIRECCIÓN GENERAL DE RELACIONES PÚBLICAS"/>
    <n v="4000"/>
    <n v="0"/>
    <n v="899.1"/>
    <n v="899.1"/>
    <n v="899.1"/>
    <n v="772.1"/>
    <n v="772.1"/>
    <n v="3100.9"/>
    <n v="0"/>
    <n v="15000"/>
    <n v="0"/>
    <n v="11000"/>
    <n v="4000"/>
  </r>
  <r>
    <s v="1.5-01-19"/>
    <s v="1.3.9"/>
    <s v="E"/>
    <x v="6"/>
    <n v="1"/>
    <x v="52"/>
    <s v="004_19"/>
    <n v="3811"/>
    <s v="GASTOS DE CEREMONIAL"/>
    <n v="0"/>
    <s v="SIN DESCRIPCIÓN PARA DESTINOS 00"/>
    <n v="3000"/>
    <s v="PARTICIPACIONES FEDERALES 2019"/>
    <s v="PRESIDENCIA MUNICIPAL"/>
    <s v="MODERNIZACIÓN DE LA ADMINISTRACIÓN PÚBLICA"/>
    <x v="49"/>
    <s v="DIRECCIÓN GENERAL DE RELACIONES PÚBLICAS"/>
    <n v="2364"/>
    <n v="37800"/>
    <n v="1928"/>
    <n v="1928"/>
    <n v="1928"/>
    <n v="1928"/>
    <n v="1928"/>
    <n v="436"/>
    <n v="0"/>
    <n v="0"/>
    <n v="0"/>
    <n v="35436"/>
    <n v="-35436"/>
  </r>
  <r>
    <s v="1.5-01-19"/>
    <s v="1.3.9"/>
    <s v="E"/>
    <x v="6"/>
    <n v="1"/>
    <x v="52"/>
    <s v="004_19"/>
    <n v="3821"/>
    <s v="GASTOS DE ORDEN  SOCIAL Y CULTURAL"/>
    <n v="0"/>
    <s v="SIN DESCRIPCIÓN PARA DESTINOS 00"/>
    <n v="3000"/>
    <s v="PARTICIPACIONES FEDERALES 2019"/>
    <s v="PRESIDENCIA MUNICIPAL"/>
    <s v="MODERNIZACIÓN DE LA ADMINISTRACIÓN PÚBLICA"/>
    <x v="49"/>
    <s v="DIRECCIÓN GENERAL DE RELACIONES PÚBLICAS"/>
    <n v="882600"/>
    <n v="900000"/>
    <n v="860620"/>
    <n v="860620"/>
    <n v="860620"/>
    <n v="860620"/>
    <n v="860620"/>
    <n v="21980"/>
    <n v="0"/>
    <n v="0"/>
    <n v="0"/>
    <n v="17400"/>
    <n v="-17400"/>
  </r>
  <r>
    <s v="1.5-01-19"/>
    <s v="1.3.9"/>
    <s v="E"/>
    <x v="6"/>
    <n v="1"/>
    <x v="52"/>
    <s v="004_19"/>
    <n v="3821"/>
    <s v="GASTOS DE ORDEN  SOCIAL Y CULTURAL"/>
    <n v="1"/>
    <s v="POSADA NAVIDEÑA 2019"/>
    <n v="3000"/>
    <s v="PARTICIPACIONES FEDERALES 2019"/>
    <s v="PRESIDENCIA MUNICIPAL"/>
    <s v="MODERNIZACIÓN DE LA ADMINISTRACIÓN PÚBLICA"/>
    <x v="49"/>
    <s v="DIRECCIÓN GENERAL DE RELACIONES PÚBLICAS"/>
    <n v="0"/>
    <n v="0"/>
    <n v="0"/>
    <n v="0"/>
    <n v="0"/>
    <n v="0"/>
    <n v="0"/>
    <n v="0"/>
    <n v="0"/>
    <n v="0"/>
    <n v="0"/>
    <n v="0"/>
    <n v="0"/>
  </r>
  <r>
    <s v="1.5-01-19"/>
    <s v="1.3.9"/>
    <s v="E"/>
    <x v="6"/>
    <n v="1"/>
    <x v="53"/>
    <s v="004_19"/>
    <n v="2711"/>
    <s v="VESTUARIO Y UNIFORMES"/>
    <n v="0"/>
    <s v="SIN DESCRIPCIÓN PARA DESTINOS 00"/>
    <n v="2000"/>
    <s v="PARTICIPACIONES FEDERALES 2019"/>
    <s v="PRESIDENCIA MUNICIPAL"/>
    <s v="MODERNIZACIÓN DE LA ADMINISTRACIÓN PÚBLICA"/>
    <x v="50"/>
    <s v="DIRECCIÓN GENERAL DE RELACIONES PÚBLICAS"/>
    <n v="48000"/>
    <n v="48000"/>
    <n v="48000"/>
    <n v="48000"/>
    <n v="0"/>
    <n v="0"/>
    <n v="0"/>
    <n v="0"/>
    <n v="0"/>
    <n v="0"/>
    <n v="0"/>
    <n v="0"/>
    <n v="0"/>
  </r>
  <r>
    <s v="1.5-01-19"/>
    <s v="1.3.9"/>
    <s v="E"/>
    <x v="6"/>
    <n v="1"/>
    <x v="53"/>
    <s v="004_19"/>
    <n v="3291"/>
    <s v="OTROS ARRENDAMIENTOS"/>
    <n v="0"/>
    <s v="SIN DESCRIPCIÓN PARA DESTINOS 00"/>
    <n v="3000"/>
    <s v="PARTICIPACIONES FEDERALES 2019"/>
    <s v="PRESIDENCIA MUNICIPAL"/>
    <s v="MODERNIZACIÓN DE LA ADMINISTRACIÓN PÚBLICA"/>
    <x v="50"/>
    <s v="DIRECCIÓN GENERAL DE RELACIONES PÚBLICAS"/>
    <n v="0"/>
    <n v="43200"/>
    <n v="0"/>
    <n v="0"/>
    <n v="0"/>
    <n v="0"/>
    <n v="0"/>
    <n v="0"/>
    <n v="0"/>
    <n v="0"/>
    <n v="0"/>
    <n v="43200"/>
    <n v="-43200"/>
  </r>
  <r>
    <s v="1.5-01-19"/>
    <s v="1.3.9"/>
    <s v="E"/>
    <x v="6"/>
    <n v="1"/>
    <x v="53"/>
    <s v="004_19"/>
    <n v="3751"/>
    <s v="VIÁTICOS EN EL PAÍS"/>
    <n v="0"/>
    <s v="SIN DESCRIPCIÓN PARA DESTINOS 00"/>
    <n v="3000"/>
    <s v="PARTICIPACIONES FEDERALES 2019"/>
    <s v="PRESIDENCIA MUNICIPAL"/>
    <s v="MODERNIZACIÓN DE LA ADMINISTRACIÓN PÚBLICA"/>
    <x v="50"/>
    <s v="DIRECCIÓN GENERAL DE RELACIONES PÚBLICAS"/>
    <n v="0"/>
    <n v="37200"/>
    <n v="0"/>
    <n v="0"/>
    <n v="0"/>
    <n v="0"/>
    <n v="0"/>
    <n v="0"/>
    <n v="0"/>
    <n v="0"/>
    <n v="0"/>
    <n v="37200"/>
    <n v="-37200"/>
  </r>
  <r>
    <s v="1.5-01-19"/>
    <s v="1.3.9"/>
    <s v="E"/>
    <x v="6"/>
    <n v="1"/>
    <x v="53"/>
    <s v="004_19"/>
    <n v="3791"/>
    <s v="OTROS SERVICIOS DE TRASLADO Y HOSPEDAJE"/>
    <n v="0"/>
    <s v="SIN DESCRIPCIÓN PARA DESTINOS 00"/>
    <n v="3000"/>
    <s v="PARTICIPACIONES FEDERALES 2019"/>
    <s v="PRESIDENCIA MUNICIPAL"/>
    <s v="MODERNIZACIÓN DE LA ADMINISTRACIÓN PÚBLICA"/>
    <x v="50"/>
    <s v="DIRECCIÓN GENERAL DE RELACIONES PÚBLICAS"/>
    <n v="0"/>
    <n v="37500"/>
    <n v="0"/>
    <n v="0"/>
    <n v="0"/>
    <n v="0"/>
    <n v="0"/>
    <n v="0"/>
    <n v="0"/>
    <n v="0"/>
    <n v="0"/>
    <n v="37500"/>
    <n v="-37500"/>
  </r>
  <r>
    <s v="1.5-01-19"/>
    <s v="1.3.9"/>
    <s v="E"/>
    <x v="6"/>
    <n v="1"/>
    <x v="53"/>
    <s v="004_19"/>
    <n v="5121"/>
    <s v="MUEBLES, EXCEPTO DE OFICINA Y ESTANTERÍA"/>
    <n v="0"/>
    <s v="SIN DESCRIPCIÓN PARA DESTINOS 00"/>
    <n v="5000"/>
    <s v="PARTICIPACIONES FEDERALES 2019"/>
    <s v="PRESIDENCIA MUNICIPAL"/>
    <s v="MODERNIZACIÓN DE LA ADMINISTRACIÓN PÚBLICA"/>
    <x v="50"/>
    <s v="DIRECCIÓN GENERAL DE RELACIONES PÚBLICAS"/>
    <n v="0"/>
    <n v="1200"/>
    <n v="0"/>
    <n v="0"/>
    <n v="0"/>
    <n v="0"/>
    <n v="0"/>
    <n v="0"/>
    <n v="0"/>
    <n v="0"/>
    <n v="0"/>
    <n v="1200"/>
    <n v="-1200"/>
  </r>
  <r>
    <s v="1.5-01-19"/>
    <s v="1.3.9"/>
    <s v="E"/>
    <x v="6"/>
    <n v="1"/>
    <x v="53"/>
    <s v="004_19"/>
    <n v="5191"/>
    <s v="OTROS MOBILIARIOS Y EQUIPOS DE ADMINISTRACIÓN"/>
    <n v="0"/>
    <s v="SIN DESCRIPCIÓN PARA DESTINOS 00"/>
    <n v="5000"/>
    <s v="PARTICIPACIONES FEDERALES 2019"/>
    <s v="PRESIDENCIA MUNICIPAL"/>
    <s v="MODERNIZACIÓN DE LA ADMINISTRACIÓN PÚBLICA"/>
    <x v="50"/>
    <s v="DIRECCIÓN GENERAL DE RELACIONES PÚBLICAS"/>
    <n v="0"/>
    <n v="12000"/>
    <n v="0"/>
    <n v="0"/>
    <n v="0"/>
    <n v="0"/>
    <n v="0"/>
    <n v="0"/>
    <n v="0"/>
    <n v="0"/>
    <n v="0"/>
    <n v="12000"/>
    <n v="-12000"/>
  </r>
  <r>
    <s v="1.5-01-19"/>
    <s v="1.3.9"/>
    <s v="E"/>
    <x v="6"/>
    <n v="1"/>
    <x v="53"/>
    <s v="004_19"/>
    <n v="5211"/>
    <s v="EQUIPOS Y APARATOS AUDIOVISUALES"/>
    <n v="0"/>
    <s v="SIN DESCRIPCIÓN PARA DESTINOS 00"/>
    <n v="5000"/>
    <s v="PARTICIPACIONES FEDERALES 2019"/>
    <s v="PRESIDENCIA MUNICIPAL"/>
    <s v="MODERNIZACIÓN DE LA ADMINISTRACIÓN PÚBLICA"/>
    <x v="50"/>
    <s v="DIRECCIÓN GENERAL DE RELACIONES PÚBLICAS"/>
    <n v="78000"/>
    <n v="90000"/>
    <n v="0"/>
    <n v="0"/>
    <n v="0"/>
    <n v="0"/>
    <n v="0"/>
    <n v="78000"/>
    <n v="0"/>
    <n v="0"/>
    <n v="0"/>
    <n v="12000"/>
    <n v="-12000"/>
  </r>
  <r>
    <s v="1.5-01-19"/>
    <s v="1.3.9"/>
    <s v="E"/>
    <x v="6"/>
    <n v="1"/>
    <x v="53"/>
    <s v="004_19"/>
    <n v="5291"/>
    <s v="OTRO MOBILIARIO Y EQUIPO EDUCACIONAL Y RECREATIVO"/>
    <n v="0"/>
    <s v="SIN DESCRIPCIÓN PARA DESTINOS 00"/>
    <n v="5000"/>
    <s v="PARTICIPACIONES FEDERALES 2019"/>
    <s v="PRESIDENCIA MUNICIPAL"/>
    <s v="MODERNIZACIÓN DE LA ADMINISTRACIÓN PÚBLICA"/>
    <x v="50"/>
    <s v="DIRECCIÓN GENERAL DE RELACIONES PÚBLICAS"/>
    <n v="0"/>
    <n v="30000"/>
    <n v="0"/>
    <n v="0"/>
    <n v="0"/>
    <n v="0"/>
    <n v="0"/>
    <n v="0"/>
    <n v="0"/>
    <n v="0"/>
    <n v="0"/>
    <n v="30000"/>
    <n v="-30000"/>
  </r>
  <r>
    <s v="1.5-01-19"/>
    <s v="1.3.9"/>
    <s v="E"/>
    <x v="6"/>
    <n v="1"/>
    <x v="53"/>
    <s v="004_19"/>
    <n v="5661"/>
    <s v="EQUIPO DE GENERACIÓN ELÉCTRICA, APARATOS Y ACCESORIOS ELÉCTRICOS"/>
    <n v="0"/>
    <s v="SIN DESCRIPCIÓN PARA DESTINOS 00"/>
    <n v="5000"/>
    <s v="PARTICIPACIONES FEDERALES 2019"/>
    <s v="PRESIDENCIA MUNICIPAL"/>
    <s v="MODERNIZACIÓN DE LA ADMINISTRACIÓN PÚBLICA"/>
    <x v="50"/>
    <s v="DIRECCIÓN GENERAL DE RELACIONES PÚBLICAS"/>
    <n v="21400"/>
    <n v="2400"/>
    <n v="6990"/>
    <n v="6990"/>
    <n v="0"/>
    <n v="0"/>
    <n v="0"/>
    <n v="14410"/>
    <n v="0"/>
    <n v="19000"/>
    <n v="0"/>
    <n v="0"/>
    <n v="19000"/>
  </r>
  <r>
    <s v="1.5-01-19"/>
    <s v="1.3.9"/>
    <s v="E"/>
    <x v="5"/>
    <n v="1"/>
    <x v="54"/>
    <s v="008_19"/>
    <n v="2711"/>
    <s v="VESTUARIO Y UNIFORMES"/>
    <n v="0"/>
    <s v="SIN DESCRIPCIÓN PARA DESTINOS 00"/>
    <n v="2000"/>
    <s v="PARTICIPACIONES FEDERALES 2019"/>
    <s v="SECRETARÍA GENERAL DEL AYUNTAMIENTO"/>
    <s v="MODERNIZACIÓN DE LA ADMINISTRACIÓN PÚBLICA"/>
    <x v="51"/>
    <s v="DIRECCIÓN DE ACUERDOS Y SEGUIMIENTO"/>
    <n v="0"/>
    <n v="18000"/>
    <n v="0"/>
    <n v="0"/>
    <n v="0"/>
    <n v="0"/>
    <n v="0"/>
    <n v="0"/>
    <n v="0"/>
    <n v="0"/>
    <n v="0"/>
    <n v="18000"/>
    <n v="-18000"/>
  </r>
  <r>
    <s v="1.5-01-19"/>
    <s v="1.3.9"/>
    <s v="E"/>
    <x v="5"/>
    <n v="1"/>
    <x v="54"/>
    <s v="008_19"/>
    <n v="3711"/>
    <s v="PASAJES AÉREOS"/>
    <n v="0"/>
    <s v="SIN DESCRIPCIÓN PARA DESTINOS 00"/>
    <n v="3000"/>
    <s v="PARTICIPACIONES FEDERALES 2019"/>
    <s v="SECRETARÍA GENERAL DEL AYUNTAMIENTO"/>
    <s v="MODERNIZACIÓN DE LA ADMINISTRACIÓN PÚBLICA"/>
    <x v="51"/>
    <s v="DIRECCIÓN DE ACUERDOS Y SEGUIMIENTO"/>
    <n v="0"/>
    <n v="10500"/>
    <n v="0"/>
    <n v="0"/>
    <n v="0"/>
    <n v="0"/>
    <n v="0"/>
    <n v="0"/>
    <n v="0"/>
    <n v="0"/>
    <n v="0"/>
    <n v="10500"/>
    <n v="-10500"/>
  </r>
  <r>
    <s v="1.5-01-19"/>
    <s v="1.3.9"/>
    <s v="E"/>
    <x v="5"/>
    <n v="1"/>
    <x v="54"/>
    <s v="008_19"/>
    <n v="3721"/>
    <s v="PASAJES TERRESTRES"/>
    <n v="0"/>
    <s v="SIN DESCRIPCIÓN PARA DESTINOS 00"/>
    <n v="3000"/>
    <s v="PARTICIPACIONES FEDERALES 2019"/>
    <s v="SECRETARÍA GENERAL DEL AYUNTAMIENTO"/>
    <s v="MODERNIZACIÓN DE LA ADMINISTRACIÓN PÚBLICA"/>
    <x v="51"/>
    <s v="DIRECCIÓN DE ACUERDOS Y SEGUIMIENTO"/>
    <n v="0"/>
    <n v="10500"/>
    <n v="0"/>
    <n v="0"/>
    <n v="0"/>
    <n v="0"/>
    <n v="0"/>
    <n v="0"/>
    <n v="0"/>
    <n v="0"/>
    <n v="0"/>
    <n v="10500"/>
    <n v="-10500"/>
  </r>
  <r>
    <s v="1.5-01-19"/>
    <s v="1.3.9"/>
    <s v="E"/>
    <x v="5"/>
    <n v="1"/>
    <x v="54"/>
    <s v="008_19"/>
    <n v="3751"/>
    <s v="VIÁTICOS EN EL PAÍS"/>
    <n v="0"/>
    <s v="SIN DESCRIPCIÓN PARA DESTINOS 00"/>
    <n v="3000"/>
    <s v="PARTICIPACIONES FEDERALES 2019"/>
    <s v="SECRETARÍA GENERAL DEL AYUNTAMIENTO"/>
    <s v="MODERNIZACIÓN DE LA ADMINISTRACIÓN PÚBLICA"/>
    <x v="51"/>
    <s v="DIRECCIÓN DE ACUERDOS Y SEGUIMIENTO"/>
    <n v="0"/>
    <n v="10500"/>
    <n v="0"/>
    <n v="0"/>
    <n v="0"/>
    <n v="0"/>
    <n v="0"/>
    <n v="0"/>
    <n v="0"/>
    <n v="0"/>
    <n v="0"/>
    <n v="10500"/>
    <n v="-10500"/>
  </r>
  <r>
    <s v="1.5-01-19"/>
    <s v="1.3.9"/>
    <s v="E"/>
    <x v="5"/>
    <n v="1"/>
    <x v="54"/>
    <s v="008_19"/>
    <n v="3761"/>
    <s v="VIÁTICOS EN EL EXTRANJERO"/>
    <n v="0"/>
    <s v="SIN DESCRIPCIÓN PARA DESTINOS 00"/>
    <n v="3000"/>
    <s v="PARTICIPACIONES FEDERALES 2019"/>
    <s v="SECRETARÍA GENERAL DEL AYUNTAMIENTO"/>
    <s v="MODERNIZACIÓN DE LA ADMINISTRACIÓN PÚBLICA"/>
    <x v="51"/>
    <s v="DIRECCIÓN DE ACUERDOS Y SEGUIMIENTO"/>
    <n v="0"/>
    <n v="10500"/>
    <n v="0"/>
    <n v="0"/>
    <n v="0"/>
    <n v="0"/>
    <n v="0"/>
    <n v="0"/>
    <n v="0"/>
    <n v="0"/>
    <n v="0"/>
    <n v="10500"/>
    <n v="-10500"/>
  </r>
  <r>
    <s v="1.5-01-19"/>
    <s v="1.3.9"/>
    <s v="E"/>
    <x v="5"/>
    <n v="1"/>
    <x v="54"/>
    <s v="008_19"/>
    <n v="5231"/>
    <s v="CÁMARAS FOTOGRÁFICAS Y DE VIDEO"/>
    <n v="0"/>
    <s v="SIN DESCRIPCIÓN PARA DESTINOS 00"/>
    <n v="5000"/>
    <s v="PARTICIPACIONES FEDERALES 2019"/>
    <s v="SECRETARÍA GENERAL DEL AYUNTAMIENTO"/>
    <s v="MODERNIZACIÓN DE LA ADMINISTRACIÓN PÚBLICA"/>
    <x v="51"/>
    <s v="DIRECCIÓN DE ACUERDOS Y SEGUIMIENTO"/>
    <n v="50458.9"/>
    <n v="30000"/>
    <n v="50458.9"/>
    <n v="50458.9"/>
    <n v="50458.9"/>
    <n v="50458.9"/>
    <n v="50458.9"/>
    <n v="0"/>
    <n v="0"/>
    <n v="30000"/>
    <n v="0"/>
    <n v="9541.1"/>
    <n v="20458.900000000001"/>
  </r>
  <r>
    <s v="1.5-01-19"/>
    <s v="1.3.9"/>
    <s v="E"/>
    <x v="3"/>
    <n v="4"/>
    <x v="55"/>
    <s v="032_19"/>
    <n v="2171"/>
    <s v="MATERIALES Y ÚTILES DE ENSEÑANZA"/>
    <n v="0"/>
    <s v="SIN DESCRIPCIÓN PARA DESTINOS 00"/>
    <n v="2000"/>
    <s v="PARTICIPACIONES FEDERALES 2019"/>
    <s v="COORDINACIÓN GENERAL DE PARTICIPACIÓN CIUDADANA Y CONSTRUCCIÓN DE COMUNIDAD"/>
    <s v="GOBIERNO DE PUERTAS ABIERTAS"/>
    <x v="52"/>
    <s v="DIRECCIÓN GENERAL DE PARTICIPACIÓN CIUDA"/>
    <n v="0"/>
    <n v="105000"/>
    <n v="0"/>
    <n v="0"/>
    <n v="0"/>
    <n v="0"/>
    <n v="0"/>
    <n v="0"/>
    <n v="0"/>
    <n v="0"/>
    <n v="0"/>
    <n v="105000"/>
    <n v="-105000"/>
  </r>
  <r>
    <s v="1.5-01-19"/>
    <s v="1.3.9"/>
    <s v="E"/>
    <x v="9"/>
    <n v="3"/>
    <x v="56"/>
    <s v="035_19"/>
    <n v="2421"/>
    <s v="CEMENTO Y PRODUCTOS DE CONCRETO"/>
    <n v="0"/>
    <s v="SIN DESCRIPCIÓN PARA DESTINOS 00"/>
    <n v="2000"/>
    <s v="PARTICIPACIONES FEDERALES 2019"/>
    <s v="COORDINACIÓN GENERAL DE SERVICIOS MUNICIPALES"/>
    <s v="COMBATE AL REZAGO SOCIAL"/>
    <x v="53"/>
    <s v="DIRECCIÓN DE CEMENTERIOS"/>
    <n v="0"/>
    <n v="12000"/>
    <n v="0"/>
    <n v="0"/>
    <n v="0"/>
    <n v="0"/>
    <n v="0"/>
    <n v="0"/>
    <n v="0"/>
    <n v="1275971.58"/>
    <n v="0"/>
    <n v="1287971.58"/>
    <n v="-12000"/>
  </r>
  <r>
    <s v="1.5-01-19"/>
    <s v="1.3.9"/>
    <s v="E"/>
    <x v="9"/>
    <n v="3"/>
    <x v="56"/>
    <s v="035_19"/>
    <n v="2431"/>
    <s v="CAL, YESO Y PRODUCTOS DE YESO"/>
    <n v="0"/>
    <s v="SIN DESCRIPCIÓN PARA DESTINOS 00"/>
    <n v="2000"/>
    <s v="PARTICIPACIONES FEDERALES 2019"/>
    <s v="COORDINACIÓN GENERAL DE SERVICIOS MUNICIPALES"/>
    <s v="COMBATE AL REZAGO SOCIAL"/>
    <x v="53"/>
    <s v="DIRECCIÓN DE CEMENTERIOS"/>
    <n v="0"/>
    <n v="12000"/>
    <n v="0"/>
    <n v="0"/>
    <n v="0"/>
    <n v="0"/>
    <n v="0"/>
    <n v="0"/>
    <n v="0"/>
    <n v="0"/>
    <n v="0"/>
    <n v="12000"/>
    <n v="-12000"/>
  </r>
  <r>
    <s v="1.5-01-19"/>
    <s v="1.3.9"/>
    <s v="E"/>
    <x v="9"/>
    <n v="3"/>
    <x v="56"/>
    <s v="035_19"/>
    <n v="2451"/>
    <s v="VIDRIO Y PRODUCTOS DE VIDRIO"/>
    <n v="0"/>
    <s v="SIN DESCRIPCIÓN PARA DESTINOS 00"/>
    <n v="2000"/>
    <s v="PARTICIPACIONES FEDERALES 2019"/>
    <s v="COORDINACIÓN GENERAL DE SERVICIOS MUNICIPALES"/>
    <s v="COMBATE AL REZAGO SOCIAL"/>
    <x v="53"/>
    <s v="DIRECCIÓN DE CEMENTERIOS"/>
    <n v="0"/>
    <n v="3000"/>
    <n v="0"/>
    <n v="0"/>
    <n v="0"/>
    <n v="0"/>
    <n v="0"/>
    <n v="0"/>
    <n v="0"/>
    <n v="0"/>
    <n v="0"/>
    <n v="3000"/>
    <n v="-3000"/>
  </r>
  <r>
    <s v="1.5-01-19"/>
    <s v="1.3.9"/>
    <s v="E"/>
    <x v="9"/>
    <n v="3"/>
    <x v="56"/>
    <s v="035_19"/>
    <n v="2461"/>
    <s v="MATERIAL ELÉCTRICO Y ELECTRÓNICO"/>
    <n v="0"/>
    <s v="SIN DESCRIPCIÓN PARA DESTINOS 00"/>
    <n v="2000"/>
    <s v="PARTICIPACIONES FEDERALES 2019"/>
    <s v="COORDINACIÓN GENERAL DE SERVICIOS MUNICIPALES"/>
    <s v="COMBATE AL REZAGO SOCIAL"/>
    <x v="53"/>
    <s v="DIRECCIÓN DE CEMENTERIOS"/>
    <n v="0"/>
    <n v="1800"/>
    <n v="0"/>
    <n v="0"/>
    <n v="0"/>
    <n v="0"/>
    <n v="0"/>
    <n v="0"/>
    <n v="0"/>
    <n v="0"/>
    <n v="0"/>
    <n v="1800"/>
    <n v="-1800"/>
  </r>
  <r>
    <s v="1.5-01-19"/>
    <s v="1.3.9"/>
    <s v="E"/>
    <x v="9"/>
    <n v="3"/>
    <x v="56"/>
    <s v="035_19"/>
    <n v="2491"/>
    <s v="OTROS MATERIALES Y ARTÍCULOS DE CONSTRUCCIÓN Y REPARACIÓN"/>
    <n v="0"/>
    <s v="SIN DESCRIPCIÓN PARA DESTINOS 00"/>
    <n v="2000"/>
    <s v="PARTICIPACIONES FEDERALES 2019"/>
    <s v="COORDINACIÓN GENERAL DE SERVICIOS MUNICIPALES"/>
    <s v="COMBATE AL REZAGO SOCIAL"/>
    <x v="53"/>
    <s v="DIRECCIÓN DE CEMENTERIOS"/>
    <n v="0"/>
    <n v="1800"/>
    <n v="0"/>
    <n v="0"/>
    <n v="0"/>
    <n v="0"/>
    <n v="0"/>
    <n v="0"/>
    <n v="0"/>
    <n v="0"/>
    <n v="0"/>
    <n v="1800"/>
    <n v="-1800"/>
  </r>
  <r>
    <s v="1.5-01-19"/>
    <s v="1.3.9"/>
    <s v="E"/>
    <x v="9"/>
    <n v="3"/>
    <x v="56"/>
    <s v="035_19"/>
    <n v="2711"/>
    <s v="VESTUARIO Y UNIFORMES"/>
    <n v="0"/>
    <s v="SIN DESCRIPCIÓN PARA DESTINOS 00"/>
    <n v="2000"/>
    <s v="PARTICIPACIONES FEDERALES 2019"/>
    <s v="COORDINACIÓN GENERAL DE SERVICIOS MUNICIPALES"/>
    <s v="COMBATE AL REZAGO SOCIAL"/>
    <x v="53"/>
    <s v="DIRECCIÓN DE CEMENTERIOS"/>
    <n v="0"/>
    <n v="18000"/>
    <n v="0"/>
    <n v="0"/>
    <n v="0"/>
    <n v="0"/>
    <n v="0"/>
    <n v="0"/>
    <n v="0"/>
    <n v="0"/>
    <n v="0"/>
    <n v="18000"/>
    <n v="-18000"/>
  </r>
  <r>
    <s v="1.5-01-19"/>
    <s v="1.3.9"/>
    <s v="E"/>
    <x v="9"/>
    <n v="3"/>
    <x v="56"/>
    <s v="035_19"/>
    <n v="2721"/>
    <s v="PRENDAS DE SEGURIDAD Y PROTECCIÓN PERSONAL"/>
    <n v="0"/>
    <s v="SIN DESCRIPCIÓN PARA DESTINOS 00"/>
    <n v="2000"/>
    <s v="PARTICIPACIONES FEDERALES 2019"/>
    <s v="COORDINACIÓN GENERAL DE SERVICIOS MUNICIPALES"/>
    <s v="COMBATE AL REZAGO SOCIAL"/>
    <x v="53"/>
    <s v="DIRECCIÓN DE CEMENTERIOS"/>
    <n v="0"/>
    <n v="18000"/>
    <n v="0"/>
    <n v="0"/>
    <n v="0"/>
    <n v="0"/>
    <n v="0"/>
    <n v="0"/>
    <n v="0"/>
    <n v="0"/>
    <n v="0"/>
    <n v="18000"/>
    <n v="-18000"/>
  </r>
  <r>
    <s v="1.5-01-19"/>
    <s v="1.3.9"/>
    <s v="E"/>
    <x v="9"/>
    <n v="3"/>
    <x v="56"/>
    <s v="035_19"/>
    <n v="2921"/>
    <s v="REFACCIONES Y ACCESORIOS MENORES DE EDIFICIOS"/>
    <n v="0"/>
    <s v="SIN DESCRIPCIÓN PARA DESTINOS 00"/>
    <n v="2000"/>
    <s v="PARTICIPACIONES FEDERALES 2019"/>
    <s v="COORDINACIÓN GENERAL DE SERVICIOS MUNICIPALES"/>
    <s v="COMBATE AL REZAGO SOCIAL"/>
    <x v="53"/>
    <s v="DIRECCIÓN DE CEMENTERIOS"/>
    <n v="0"/>
    <n v="6000"/>
    <n v="0"/>
    <n v="0"/>
    <n v="0"/>
    <n v="0"/>
    <n v="0"/>
    <n v="0"/>
    <n v="0"/>
    <n v="0"/>
    <n v="0"/>
    <n v="6000"/>
    <n v="-6000"/>
  </r>
  <r>
    <s v="1.5-01-19"/>
    <s v="1.3.9"/>
    <s v="E"/>
    <x v="9"/>
    <n v="3"/>
    <x v="56"/>
    <s v="035_19"/>
    <n v="3291"/>
    <s v="OTROS ARRENDAMIENTOS"/>
    <n v="0"/>
    <s v="SIN DESCRIPCIÓN PARA DESTINOS 00"/>
    <n v="3000"/>
    <s v="PARTICIPACIONES FEDERALES 2019"/>
    <s v="COORDINACIÓN GENERAL DE SERVICIOS MUNICIPALES"/>
    <s v="COMBATE AL REZAGO SOCIAL"/>
    <x v="53"/>
    <s v="DIRECCIÓN DE CEMENTERIOS"/>
    <n v="43500"/>
    <n v="30000"/>
    <n v="43500"/>
    <n v="29580"/>
    <n v="29580"/>
    <n v="29580"/>
    <n v="0"/>
    <n v="0"/>
    <n v="0"/>
    <n v="13500"/>
    <n v="0"/>
    <n v="0"/>
    <n v="13500"/>
  </r>
  <r>
    <s v="1.5-01-19"/>
    <s v="1.3.9"/>
    <s v="E"/>
    <x v="9"/>
    <n v="3"/>
    <x v="56"/>
    <s v="035_19"/>
    <n v="3591"/>
    <s v="SERVICIOS DE JARDINERÍA Y FUMIGACIÓN"/>
    <n v="0"/>
    <s v="SIN DESCRIPCIÓN PARA DESTINOS 00"/>
    <n v="3000"/>
    <s v="PARTICIPACIONES FEDERALES 2019"/>
    <s v="COORDINACIÓN GENERAL DE SERVICIOS MUNICIPALES"/>
    <s v="COMBATE AL REZAGO SOCIAL"/>
    <x v="53"/>
    <s v="DIRECCIÓN DE CEMENTERIOS"/>
    <n v="0"/>
    <n v="6000"/>
    <n v="0"/>
    <n v="0"/>
    <n v="0"/>
    <n v="0"/>
    <n v="0"/>
    <n v="0"/>
    <n v="0"/>
    <n v="0"/>
    <n v="0"/>
    <n v="6000"/>
    <n v="-6000"/>
  </r>
  <r>
    <s v="1.5-01-19"/>
    <s v="1.3.9"/>
    <s v="E"/>
    <x v="9"/>
    <n v="3"/>
    <x v="57"/>
    <s v="038_19"/>
    <n v="5421"/>
    <s v="CARROCERÍAS Y REMOLQUES"/>
    <n v="0"/>
    <s v="SIN DESCRIPCIÓN PARA DESTINOS 00"/>
    <n v="5000"/>
    <s v="PARTICIPACIONES FEDERALES 2019"/>
    <s v="COORDINACIÓN GENERAL DE SERVICIOS MUNICIPALES"/>
    <s v="COMBATE AL REZAGO SOCIAL"/>
    <x v="54"/>
    <s v="DIRECCIÓN GENERAL DE MANTENIMIENTO URBAN"/>
    <n v="150000"/>
    <n v="150000"/>
    <n v="150000"/>
    <n v="150000"/>
    <n v="0"/>
    <n v="0"/>
    <n v="0"/>
    <n v="0"/>
    <n v="0"/>
    <n v="0"/>
    <n v="0"/>
    <n v="0"/>
    <n v="0"/>
  </r>
  <r>
    <s v="1.5-01-19"/>
    <s v="1.3.9"/>
    <s v="E"/>
    <x v="9"/>
    <n v="3"/>
    <x v="57"/>
    <s v="038_19"/>
    <n v="5611"/>
    <s v="MAQUINARIA Y EQUIPO AGROPECUARIO"/>
    <n v="0"/>
    <s v="SIN DESCRIPCIÓN PARA DESTINOS 00"/>
    <n v="5000"/>
    <s v="PARTICIPACIONES FEDERALES 2019"/>
    <s v="COORDINACIÓN GENERAL DE SERVICIOS MUNICIPALES"/>
    <s v="COMBATE AL REZAGO SOCIAL"/>
    <x v="54"/>
    <s v="DIRECCIÓN GENERAL DE MANTENIMIENTO URBAN"/>
    <n v="161000"/>
    <n v="120000"/>
    <n v="161000"/>
    <n v="135000"/>
    <n v="68318.399999999994"/>
    <n v="68318.399999999994"/>
    <n v="68318.399999999994"/>
    <n v="0"/>
    <n v="0"/>
    <n v="41000"/>
    <n v="0"/>
    <n v="0"/>
    <n v="41000"/>
  </r>
  <r>
    <s v="1.5-01-19"/>
    <s v="1.3.9"/>
    <s v="E"/>
    <x v="9"/>
    <n v="3"/>
    <x v="57"/>
    <s v="038_19"/>
    <n v="5621"/>
    <s v="MAQUINARIA Y EQUIPO INDUSTRIAL"/>
    <n v="0"/>
    <s v="SIN DESCRIPCIÓN PARA DESTINOS 00"/>
    <n v="5000"/>
    <s v="PARTICIPACIONES FEDERALES 2019"/>
    <s v="COORDINACIÓN GENERAL DE SERVICIOS MUNICIPALES"/>
    <s v="COMBATE AL REZAGO SOCIAL"/>
    <x v="54"/>
    <s v="DIRECCIÓN GENERAL DE MANTENIMIENTO URBAN"/>
    <n v="0"/>
    <n v="1980000"/>
    <n v="0"/>
    <n v="0"/>
    <n v="0"/>
    <n v="0"/>
    <n v="0"/>
    <n v="0"/>
    <n v="0"/>
    <n v="0"/>
    <n v="0"/>
    <n v="1980000"/>
    <n v="-1980000"/>
  </r>
  <r>
    <s v="1.5-01-19"/>
    <s v="1.3.9"/>
    <s v="E"/>
    <x v="9"/>
    <n v="3"/>
    <x v="57"/>
    <s v="038_19"/>
    <n v="5671"/>
    <s v="HERRAMIENTAS Y MÁQUINAS-HERRAMIENTA"/>
    <n v="0"/>
    <s v="SIN DESCRIPCIÓN PARA DESTINOS 00"/>
    <n v="5000"/>
    <s v="PARTICIPACIONES FEDERALES 2019"/>
    <s v="COORDINACIÓN GENERAL DE SERVICIOS MUNICIPALES"/>
    <s v="COMBATE AL REZAGO SOCIAL"/>
    <x v="54"/>
    <s v="DIRECCIÓN GENERAL DE MANTENIMIENTO URBAN"/>
    <n v="2787015.97"/>
    <n v="474000"/>
    <n v="2787015.97"/>
    <n v="2787015.97"/>
    <n v="1776344.12"/>
    <n v="1776344.12"/>
    <n v="1683834.12"/>
    <n v="0"/>
    <n v="0"/>
    <n v="2328015.9700000002"/>
    <n v="0"/>
    <n v="15000"/>
    <n v="2313015.9700000002"/>
  </r>
  <r>
    <s v="1.5-01-19"/>
    <s v="1.3.9"/>
    <s v="E"/>
    <x v="9"/>
    <n v="3"/>
    <x v="57"/>
    <s v="038_19"/>
    <n v="5691"/>
    <s v="OTROS EQUIPOS"/>
    <n v="0"/>
    <s v="SIN DESCRIPCIÓN PARA DESTINOS 00"/>
    <n v="5000"/>
    <s v="PARTICIPACIONES FEDERALES 2019"/>
    <s v="COORDINACIÓN GENERAL DE SERVICIOS MUNICIPALES"/>
    <s v="COMBATE AL REZAGO SOCIAL"/>
    <x v="54"/>
    <s v="DIRECCIÓN GENERAL DE MANTENIMIENTO URBAN"/>
    <n v="60000"/>
    <n v="60000"/>
    <n v="60000"/>
    <n v="60000"/>
    <n v="0"/>
    <n v="0"/>
    <n v="0"/>
    <n v="0"/>
    <n v="0"/>
    <n v="0"/>
    <n v="0"/>
    <n v="0"/>
    <n v="0"/>
  </r>
  <r>
    <s v="1.5-01-19"/>
    <s v="1.3.9"/>
    <s v="E"/>
    <x v="9"/>
    <n v="3"/>
    <x v="58"/>
    <s v="038_19"/>
    <n v="2421"/>
    <s v="CEMENTO Y PRODUCTOS DE CONCRETO"/>
    <n v="0"/>
    <s v="SIN DESCRIPCIÓN PARA DESTINOS 00"/>
    <n v="2000"/>
    <s v="PARTICIPACIONES FEDERALES 2019"/>
    <s v="COORDINACIÓN GENERAL DE SERVICIOS MUNICIPALES"/>
    <s v="COMBATE AL REZAGO SOCIAL"/>
    <x v="55"/>
    <s v="DIRECCIÓN GENERAL DE MANTENIMIENTO URBAN"/>
    <n v="9621596.8000000007"/>
    <n v="6924000"/>
    <n v="9621596.8000000007"/>
    <n v="9621596.8000000007"/>
    <n v="8491367.4000000004"/>
    <n v="8491367.4000000004"/>
    <n v="8491367.4000000004"/>
    <n v="0"/>
    <n v="0"/>
    <n v="2703229.2"/>
    <n v="0"/>
    <n v="5632.4"/>
    <n v="2697596.8"/>
  </r>
  <r>
    <s v="1.5-01-19"/>
    <s v="1.3.9"/>
    <s v="E"/>
    <x v="9"/>
    <n v="3"/>
    <x v="58"/>
    <s v="038_19"/>
    <n v="2431"/>
    <s v="CAL, YESO Y PRODUCTOS DE YESO"/>
    <n v="0"/>
    <s v="SIN DESCRIPCIÓN PARA DESTINOS 00"/>
    <n v="2000"/>
    <s v="PARTICIPACIONES FEDERALES 2019"/>
    <s v="COORDINACIÓN GENERAL DE SERVICIOS MUNICIPALES"/>
    <s v="COMBATE AL REZAGO SOCIAL"/>
    <x v="55"/>
    <s v="DIRECCIÓN GENERAL DE MANTENIMIENTO URBAN"/>
    <n v="0"/>
    <n v="218400"/>
    <n v="0"/>
    <n v="0"/>
    <n v="0"/>
    <n v="0"/>
    <n v="0"/>
    <n v="0"/>
    <n v="0"/>
    <n v="0"/>
    <n v="0"/>
    <n v="218400"/>
    <n v="-218400"/>
  </r>
  <r>
    <s v="1.5-01-19"/>
    <s v="1.3.9"/>
    <s v="E"/>
    <x v="9"/>
    <n v="3"/>
    <x v="58"/>
    <s v="038_19"/>
    <n v="2441"/>
    <s v="MADERA Y PRODUCTOS DE MADERA"/>
    <n v="0"/>
    <s v="SIN DESCRIPCIÓN PARA DESTINOS 00"/>
    <n v="2000"/>
    <s v="PARTICIPACIONES FEDERALES 2019"/>
    <s v="COORDINACIÓN GENERAL DE SERVICIOS MUNICIPALES"/>
    <s v="COMBATE AL REZAGO SOCIAL"/>
    <x v="55"/>
    <s v="DIRECCIÓN GENERAL DE MANTENIMIENTO URBAN"/>
    <n v="10625.02"/>
    <n v="12000"/>
    <n v="10625.02"/>
    <n v="10625.02"/>
    <n v="10625.02"/>
    <n v="10625.02"/>
    <n v="10625.02"/>
    <n v="0"/>
    <n v="0"/>
    <n v="0"/>
    <n v="0"/>
    <n v="1374.98"/>
    <n v="-1374.98"/>
  </r>
  <r>
    <s v="1.5-01-19"/>
    <s v="1.3.9"/>
    <s v="E"/>
    <x v="9"/>
    <n v="3"/>
    <x v="58"/>
    <s v="038_19"/>
    <n v="2451"/>
    <s v="VIDRIO Y PRODUCTOS DE VIDRIO"/>
    <n v="0"/>
    <s v="SIN DESCRIPCIÓN PARA DESTINOS 00"/>
    <n v="2000"/>
    <s v="PARTICIPACIONES FEDERALES 2019"/>
    <s v="COORDINACIÓN GENERAL DE SERVICIOS MUNICIPALES"/>
    <s v="COMBATE AL REZAGO SOCIAL"/>
    <x v="55"/>
    <s v="DIRECCIÓN GENERAL DE MANTENIMIENTO URBAN"/>
    <n v="0"/>
    <n v="63000"/>
    <n v="0"/>
    <n v="0"/>
    <n v="0"/>
    <n v="0"/>
    <n v="0"/>
    <n v="0"/>
    <n v="0"/>
    <n v="0"/>
    <n v="0"/>
    <n v="63000"/>
    <n v="-63000"/>
  </r>
  <r>
    <s v="1.5-01-19"/>
    <s v="1.3.9"/>
    <s v="E"/>
    <x v="9"/>
    <n v="3"/>
    <x v="58"/>
    <s v="038_19"/>
    <n v="2461"/>
    <s v="MATERIAL ELÉCTRICO Y ELECTRÓNICO"/>
    <n v="0"/>
    <s v="SIN DESCRIPCIÓN PARA DESTINOS 00"/>
    <n v="2000"/>
    <s v="PARTICIPACIONES FEDERALES 2019"/>
    <s v="COORDINACIÓN GENERAL DE SERVICIOS MUNICIPALES"/>
    <s v="COMBATE AL REZAGO SOCIAL"/>
    <x v="55"/>
    <s v="DIRECCIÓN GENERAL DE MANTENIMIENTO URBAN"/>
    <n v="22782.03"/>
    <n v="414000"/>
    <n v="22782.03"/>
    <n v="22782.03"/>
    <n v="22782.03"/>
    <n v="22782.03"/>
    <n v="22782.03"/>
    <n v="0"/>
    <n v="0"/>
    <n v="0"/>
    <n v="0"/>
    <n v="391217.97"/>
    <n v="-391217.97"/>
  </r>
  <r>
    <s v="1.5-01-19"/>
    <s v="1.3.9"/>
    <s v="E"/>
    <x v="9"/>
    <n v="3"/>
    <x v="58"/>
    <s v="038_19"/>
    <n v="2471"/>
    <s v="ARTÍCULOS METÁLICOS PARA LA CONSTRUCCIÓN"/>
    <n v="0"/>
    <s v="SIN DESCRIPCIÓN PARA DESTINOS 00"/>
    <n v="2000"/>
    <s v="PARTICIPACIONES FEDERALES 2019"/>
    <s v="COORDINACIÓN GENERAL DE SERVICIOS MUNICIPALES"/>
    <s v="COMBATE AL REZAGO SOCIAL"/>
    <x v="55"/>
    <s v="DIRECCIÓN GENERAL DE MANTENIMIENTO URBAN"/>
    <n v="1710164"/>
    <n v="1290000"/>
    <n v="1710164"/>
    <n v="1710164"/>
    <n v="737729.14"/>
    <n v="737729.14"/>
    <n v="37120"/>
    <n v="0"/>
    <n v="0"/>
    <n v="420164"/>
    <n v="0"/>
    <n v="0"/>
    <n v="420164"/>
  </r>
  <r>
    <s v="1.5-01-19"/>
    <s v="1.3.9"/>
    <s v="E"/>
    <x v="9"/>
    <n v="3"/>
    <x v="58"/>
    <s v="038_19"/>
    <n v="2491"/>
    <s v="OTROS MATERIALES Y ARTÍCULOS DE CONSTRUCCIÓN Y REPARACIÓN"/>
    <n v="0"/>
    <s v="SIN DESCRIPCIÓN PARA DESTINOS 00"/>
    <n v="2000"/>
    <s v="PARTICIPACIONES FEDERALES 2019"/>
    <s v="COORDINACIÓN GENERAL DE SERVICIOS MUNICIPALES"/>
    <s v="COMBATE AL REZAGO SOCIAL"/>
    <x v="55"/>
    <s v="DIRECCIÓN GENERAL DE MANTENIMIENTO URBAN"/>
    <n v="1494526.19"/>
    <n v="1201800"/>
    <n v="1494526.19"/>
    <n v="1494526.19"/>
    <n v="1494526.18"/>
    <n v="1494526.18"/>
    <n v="635468.93000000005"/>
    <n v="0"/>
    <n v="0"/>
    <n v="320387"/>
    <n v="0"/>
    <n v="27660.81"/>
    <n v="292726.19"/>
  </r>
  <r>
    <s v="1.5-01-19"/>
    <s v="1.3.9"/>
    <s v="E"/>
    <x v="9"/>
    <n v="3"/>
    <x v="58"/>
    <s v="038_19"/>
    <n v="2511"/>
    <s v="PRODUCTOS QUÍMICOS BÁSICOS"/>
    <n v="0"/>
    <s v="SIN DESCRIPCIÓN PARA DESTINOS 00"/>
    <n v="2000"/>
    <s v="PARTICIPACIONES FEDERALES 2019"/>
    <s v="COORDINACIÓN GENERAL DE SERVICIOS MUNICIPALES"/>
    <s v="COMBATE AL REZAGO SOCIAL"/>
    <x v="55"/>
    <s v="DIRECCIÓN GENERAL DE MANTENIMIENTO URBAN"/>
    <n v="298187.90000000002"/>
    <n v="18000"/>
    <n v="120466"/>
    <n v="120466"/>
    <n v="120466"/>
    <n v="120466"/>
    <n v="120466"/>
    <n v="177721.90000000002"/>
    <n v="0"/>
    <n v="303000"/>
    <n v="0"/>
    <n v="22812.1"/>
    <n v="280187.90000000002"/>
  </r>
  <r>
    <s v="1.5-01-19"/>
    <s v="1.3.9"/>
    <s v="E"/>
    <x v="9"/>
    <n v="3"/>
    <x v="58"/>
    <s v="038_19"/>
    <n v="2521"/>
    <s v="FERTILIZANTES, PESTICIDAS Y OTROS AGROQUÍMICOS"/>
    <n v="0"/>
    <s v="SIN DESCRIPCIÓN PARA DESTINOS 00"/>
    <n v="2000"/>
    <s v="PARTICIPACIONES FEDERALES 2019"/>
    <s v="COORDINACIÓN GENERAL DE SERVICIOS MUNICIPALES"/>
    <s v="COMBATE AL REZAGO SOCIAL"/>
    <x v="55"/>
    <s v="DIRECCIÓN GENERAL DE MANTENIMIENTO URBAN"/>
    <n v="158750"/>
    <n v="480000"/>
    <n v="158750"/>
    <n v="158750"/>
    <n v="158750.01999999999"/>
    <n v="158750.01999999999"/>
    <n v="119250.02"/>
    <n v="0"/>
    <n v="0"/>
    <n v="0"/>
    <n v="0"/>
    <n v="321250"/>
    <n v="-321250"/>
  </r>
  <r>
    <s v="1.5-01-19"/>
    <s v="1.3.9"/>
    <s v="E"/>
    <x v="9"/>
    <n v="3"/>
    <x v="58"/>
    <s v="038_19"/>
    <n v="2531"/>
    <s v="MEDICINAS Y PRODUCTOS FARMACÉUTICOS"/>
    <n v="0"/>
    <s v="SIN DESCRIPCIÓN PARA DESTINOS 00"/>
    <n v="2000"/>
    <s v="PARTICIPACIONES FEDERALES 2019"/>
    <s v="COORDINACIÓN GENERAL DE SERVICIOS MUNICIPALES"/>
    <s v="COMBATE AL REZAGO SOCIAL"/>
    <x v="55"/>
    <s v="DIRECCIÓN GENERAL DE MANTENIMIENTO URBAN"/>
    <n v="0"/>
    <n v="1500"/>
    <n v="0"/>
    <n v="0"/>
    <n v="0"/>
    <n v="0"/>
    <n v="0"/>
    <n v="0"/>
    <n v="0"/>
    <n v="0"/>
    <n v="0"/>
    <n v="1500"/>
    <n v="-1500"/>
  </r>
  <r>
    <s v="1.5-01-19"/>
    <s v="1.3.9"/>
    <s v="E"/>
    <x v="9"/>
    <n v="3"/>
    <x v="58"/>
    <s v="038_19"/>
    <n v="2711"/>
    <s v="VESTUARIO Y UNIFORMES"/>
    <n v="0"/>
    <s v="SIN DESCRIPCIÓN PARA DESTINOS 00"/>
    <n v="2000"/>
    <s v="PARTICIPACIONES FEDERALES 2019"/>
    <s v="COORDINACIÓN GENERAL DE SERVICIOS MUNICIPALES"/>
    <s v="COMBATE AL REZAGO SOCIAL"/>
    <x v="55"/>
    <s v="DIRECCIÓN GENERAL DE MANTENIMIENTO URBAN"/>
    <n v="38860"/>
    <n v="320229"/>
    <n v="38860"/>
    <n v="38860"/>
    <n v="38860"/>
    <n v="38860"/>
    <n v="38860"/>
    <n v="0"/>
    <n v="0"/>
    <n v="0"/>
    <n v="0"/>
    <n v="281369"/>
    <n v="-281369"/>
  </r>
  <r>
    <s v="1.5-01-19"/>
    <s v="1.3.9"/>
    <s v="E"/>
    <x v="9"/>
    <n v="3"/>
    <x v="58"/>
    <s v="038_19"/>
    <n v="2721"/>
    <s v="PRENDAS DE SEGURIDAD Y PROTECCIÓN PERSONAL"/>
    <n v="0"/>
    <s v="SIN DESCRIPCIÓN PARA DESTINOS 00"/>
    <n v="2000"/>
    <s v="PARTICIPACIONES FEDERALES 2019"/>
    <s v="COORDINACIÓN GENERAL DE SERVICIOS MUNICIPALES"/>
    <s v="COMBATE AL REZAGO SOCIAL"/>
    <x v="55"/>
    <s v="DIRECCIÓN GENERAL DE MANTENIMIENTO URBAN"/>
    <n v="203829.4"/>
    <n v="354000"/>
    <n v="203829.4"/>
    <n v="203829.4"/>
    <n v="203829.4"/>
    <n v="203829.4"/>
    <n v="203829.4"/>
    <n v="0"/>
    <n v="0"/>
    <n v="0"/>
    <n v="0"/>
    <n v="150170.6"/>
    <n v="-150170.6"/>
  </r>
  <r>
    <s v="1.5-01-19"/>
    <s v="1.3.9"/>
    <s v="E"/>
    <x v="9"/>
    <n v="3"/>
    <x v="58"/>
    <s v="038_19"/>
    <n v="2821"/>
    <s v="MATRIALES Y SUMINISTROS PARA SEGURIDAD"/>
    <n v="0"/>
    <s v="SIN DESCRIPCIÓN PARA DESTINOS 00"/>
    <n v="2000"/>
    <s v="PARTICIPACIONES FEDERALES 2019"/>
    <s v="COORDINACIÓN GENERAL DE SERVICIOS MUNICIPALES"/>
    <s v="COMBATE AL REZAGO SOCIAL"/>
    <x v="55"/>
    <s v="DIRECCIÓN GENERAL DE MANTENIMIENTO URBAN"/>
    <n v="0"/>
    <n v="130208.88"/>
    <n v="0"/>
    <n v="0"/>
    <n v="0"/>
    <n v="0"/>
    <n v="0"/>
    <n v="0"/>
    <n v="0"/>
    <n v="0"/>
    <n v="0"/>
    <n v="130208.88"/>
    <n v="-130208.88"/>
  </r>
  <r>
    <s v="1.5-01-19"/>
    <s v="1.3.9"/>
    <s v="E"/>
    <x v="9"/>
    <n v="3"/>
    <x v="58"/>
    <s v="038_19"/>
    <n v="2911"/>
    <s v="HERRAMIENTAS MENORES"/>
    <n v="0"/>
    <s v="SIN DESCRIPCIÓN PARA DESTINOS 00"/>
    <n v="2000"/>
    <s v="PARTICIPACIONES FEDERALES 2019"/>
    <s v="COORDINACIÓN GENERAL DE SERVICIOS MUNICIPALES"/>
    <s v="COMBATE AL REZAGO SOCIAL"/>
    <x v="55"/>
    <s v="DIRECCIÓN GENERAL DE MANTENIMIENTO URBAN"/>
    <n v="1034710.65"/>
    <n v="828000"/>
    <n v="1025784.4"/>
    <n v="638579.93999999994"/>
    <n v="614347.53"/>
    <n v="556987.96"/>
    <n v="476238.59"/>
    <n v="8926.25"/>
    <n v="0"/>
    <n v="687891.42"/>
    <n v="0"/>
    <n v="481180.77"/>
    <n v="206710.65"/>
  </r>
  <r>
    <s v="1.5-01-19"/>
    <s v="1.3.9"/>
    <s v="E"/>
    <x v="9"/>
    <n v="3"/>
    <x v="58"/>
    <s v="038_19"/>
    <n v="2921"/>
    <s v="REFACCIONES Y ACCESORIOS MENORES DE EDIFICIOS"/>
    <n v="0"/>
    <s v="SIN DESCRIPCIÓN PARA DESTINOS 00"/>
    <n v="2000"/>
    <s v="PARTICIPACIONES FEDERALES 2019"/>
    <s v="COORDINACIÓN GENERAL DE SERVICIOS MUNICIPALES"/>
    <s v="COMBATE AL REZAGO SOCIAL"/>
    <x v="55"/>
    <s v="DIRECCIÓN GENERAL DE MANTENIMIENTO URBAN"/>
    <n v="96209.66"/>
    <n v="159000"/>
    <n v="96130.78"/>
    <n v="35810.78"/>
    <n v="35810.79"/>
    <n v="22364.07"/>
    <n v="22364.07"/>
    <n v="78.880000000004657"/>
    <n v="0"/>
    <n v="13525.6"/>
    <n v="0"/>
    <n v="76315.94"/>
    <n v="-62790.34"/>
  </r>
  <r>
    <s v="1.5-01-19"/>
    <s v="1.3.9"/>
    <s v="E"/>
    <x v="9"/>
    <n v="3"/>
    <x v="58"/>
    <s v="038_19"/>
    <n v="3121"/>
    <s v="GAS"/>
    <n v="0"/>
    <s v="SIN DESCRIPCIÓN PARA DESTINOS 00"/>
    <n v="3000"/>
    <s v="PARTICIPACIONES FEDERALES 2019"/>
    <s v="COORDINACIÓN GENERAL DE SERVICIOS MUNICIPALES"/>
    <s v="COMBATE AL REZAGO SOCIAL"/>
    <x v="55"/>
    <s v="DIRECCIÓN GENERAL DE MANTENIMIENTO URBAN"/>
    <n v="9000"/>
    <n v="18000"/>
    <n v="0"/>
    <n v="0"/>
    <n v="0"/>
    <n v="0"/>
    <n v="0"/>
    <n v="9000"/>
    <n v="0"/>
    <n v="0"/>
    <n v="0"/>
    <n v="9000"/>
    <n v="-9000"/>
  </r>
  <r>
    <s v="1.5-01-19"/>
    <s v="1.3.9"/>
    <s v="E"/>
    <x v="9"/>
    <n v="3"/>
    <x v="58"/>
    <s v="038_19"/>
    <n v="3251"/>
    <s v="ARRENDAMIENTO DE EQUIPO DE TRANSPORTE"/>
    <n v="0"/>
    <s v="SIN DESCRIPCIÓN PARA DESTINOS 00"/>
    <n v="3000"/>
    <s v="PARTICIPACIONES FEDERALES 2019"/>
    <s v="COORDINACIÓN GENERAL DE SERVICIOS MUNICIPALES"/>
    <s v="COMBATE AL REZAGO SOCIAL"/>
    <x v="55"/>
    <s v="DIRECCIÓN GENERAL DE MANTENIMIENTO URBAN"/>
    <n v="0"/>
    <n v="3600000"/>
    <n v="0"/>
    <n v="0"/>
    <n v="0"/>
    <n v="0"/>
    <n v="0"/>
    <n v="0"/>
    <n v="0"/>
    <n v="0"/>
    <n v="0"/>
    <n v="3600000"/>
    <n v="-3600000"/>
  </r>
  <r>
    <s v="1.5-01-19"/>
    <s v="1.3.9"/>
    <s v="E"/>
    <x v="9"/>
    <n v="3"/>
    <x v="58"/>
    <s v="038_19"/>
    <n v="3261"/>
    <s v="ARRENDAMIENTO DE MAQUINARIA, OTROS EQUIPOS Y HERRAMIENTAS"/>
    <n v="0"/>
    <s v="SIN DESCRIPCIÓN PARA DESTINOS 00"/>
    <n v="3000"/>
    <s v="PARTICIPACIONES FEDERALES 2019"/>
    <s v="COORDINACIÓN GENERAL DE SERVICIOS MUNICIPALES"/>
    <s v="COMBATE AL REZAGO SOCIAL"/>
    <x v="55"/>
    <s v="DIRECCIÓN GENERAL DE MANTENIMIENTO URBAN"/>
    <n v="7457616.7999999998"/>
    <n v="3810000"/>
    <n v="7457616.7999999998"/>
    <n v="7457616.7999999998"/>
    <n v="6991505.5999999996"/>
    <n v="6991505.5999999996"/>
    <n v="6163265.5999999996"/>
    <n v="0"/>
    <n v="0"/>
    <n v="3647616.8"/>
    <n v="0"/>
    <n v="0"/>
    <n v="3647616.8"/>
  </r>
  <r>
    <s v="1.5-01-19"/>
    <s v="1.5.1"/>
    <s v="M"/>
    <x v="0"/>
    <n v="1"/>
    <x v="59"/>
    <s v="023_19"/>
    <n v="2181"/>
    <s v="MATERIALES PARA EL REGISTRO E IDENTIFICACIÓN DE BIENES Y PERSONAS"/>
    <n v="0"/>
    <s v="SIN DESCRIPCIÓN PARA DESTINOS 00"/>
    <n v="2000"/>
    <s v="PARTICIPACIONES FEDERALES 2019"/>
    <s v="TESORERÍA"/>
    <s v="MODERNIZACIÓN DE LA ADMINISTRACIÓN PÚBLICA"/>
    <x v="56"/>
    <s v="DIRECCIÓN GENERAL DE INGRESOS"/>
    <n v="2567010"/>
    <n v="2400000"/>
    <n v="2553090"/>
    <n v="2553090"/>
    <n v="1267810"/>
    <n v="1267810"/>
    <n v="1191250"/>
    <n v="13920"/>
    <n v="0"/>
    <n v="270300.90000000002"/>
    <n v="0"/>
    <n v="103290.9"/>
    <n v="167010"/>
  </r>
  <r>
    <s v="1.5-01-19"/>
    <s v="1.5.1"/>
    <s v="M"/>
    <x v="0"/>
    <n v="1"/>
    <x v="59"/>
    <s v="023_19"/>
    <n v="3411"/>
    <s v="SERVICIOS FINANCIEROS Y BANCARIOS"/>
    <n v="0"/>
    <s v="SIN DESCRIPCIÓN PARA DESTINOS 00"/>
    <n v="3000"/>
    <s v="PARTICIPACIONES FEDERALES 2019"/>
    <s v="TESORERÍA"/>
    <s v="MODERNIZACIÓN DE LA ADMINISTRACIÓN PÚBLICA"/>
    <x v="56"/>
    <s v="DIRECCIÓN GENERAL DE INGRESOS"/>
    <n v="3508909.92"/>
    <n v="3300000"/>
    <n v="3508909.92"/>
    <n v="3508909.92"/>
    <n v="3508909.92"/>
    <n v="3508909.92"/>
    <n v="3508909.92"/>
    <n v="0"/>
    <n v="0"/>
    <n v="219095.32"/>
    <n v="0"/>
    <n v="10185.4"/>
    <n v="208909.92"/>
  </r>
  <r>
    <s v="1.5-01-19"/>
    <s v="1.5.1"/>
    <s v="M"/>
    <x v="0"/>
    <n v="1"/>
    <x v="59"/>
    <s v="023_19"/>
    <n v="3421"/>
    <s v="SERVICIOS DE COBRANZA, INVESTIGACIÓN CREDITICIA Y SIMILAR"/>
    <n v="0"/>
    <s v="SIN DESCRIPCIÓN PARA DESTINOS 00"/>
    <n v="3000"/>
    <s v="PARTICIPACIONES FEDERALES 2019"/>
    <s v="TESORERÍA"/>
    <s v="MODERNIZACIÓN DE LA ADMINISTRACIÓN PÚBLICA"/>
    <x v="56"/>
    <s v="DIRECCIÓN GENERAL DE INGRESOS"/>
    <n v="18426670.02"/>
    <n v="18818384"/>
    <n v="18426670.02"/>
    <n v="18426670.02"/>
    <n v="11591509.99"/>
    <n v="11280889.26"/>
    <n v="10612915.68"/>
    <n v="0"/>
    <n v="0"/>
    <n v="8639721.6600000001"/>
    <n v="0"/>
    <n v="9031435.6400000006"/>
    <n v="-391713.98"/>
  </r>
  <r>
    <s v="1.5-01-19"/>
    <s v="1.5.1"/>
    <s v="M"/>
    <x v="0"/>
    <n v="1"/>
    <x v="59"/>
    <s v="023_19"/>
    <n v="3922"/>
    <s v="IMPUESTOS Y DERECHOS"/>
    <n v="0"/>
    <s v="SIN DESCRIPCIÓN PARA DESTINOS 00"/>
    <n v="3000"/>
    <s v="PARTICIPACIONES FEDERALES 2019"/>
    <s v="TESORERÍA"/>
    <s v="MODERNIZACIÓN DE LA ADMINISTRACIÓN PÚBLICA"/>
    <x v="56"/>
    <s v="DIRECCIÓN GENERAL DE INGRESOS"/>
    <n v="600000"/>
    <n v="600000"/>
    <n v="0"/>
    <n v="0"/>
    <n v="0"/>
    <n v="0"/>
    <n v="0"/>
    <n v="600000"/>
    <n v="0"/>
    <n v="0"/>
    <n v="0"/>
    <n v="0"/>
    <n v="0"/>
  </r>
  <r>
    <s v="1.5-01-19"/>
    <s v="1.5.1"/>
    <s v="M"/>
    <x v="0"/>
    <n v="1"/>
    <x v="59"/>
    <s v="023_19"/>
    <n v="3942"/>
    <s v="DIVERSAS DEVOLUCIONES"/>
    <n v="0"/>
    <s v="SIN DESCRIPCIÓN PARA DESTINOS 00"/>
    <n v="3000"/>
    <s v="PARTICIPACIONES FEDERALES 2019"/>
    <s v="TESORERÍA"/>
    <s v="MODERNIZACIÓN DE LA ADMINISTRACIÓN PÚBLICA"/>
    <x v="56"/>
    <s v="DIRECCIÓN GENERAL DE INGRESOS"/>
    <n v="4789341.4000000004"/>
    <n v="6000000"/>
    <n v="389385.59"/>
    <n v="389385.59"/>
    <n v="389385.59"/>
    <n v="358743.82"/>
    <n v="358743.82"/>
    <n v="4399955.8100000005"/>
    <n v="0"/>
    <n v="0"/>
    <n v="0"/>
    <n v="1210658.6000000001"/>
    <n v="-1210658.6000000001"/>
  </r>
  <r>
    <s v="1.5-01-19"/>
    <s v="1.5.1"/>
    <s v="M"/>
    <x v="0"/>
    <n v="1"/>
    <x v="59"/>
    <s v="023_19"/>
    <n v="3961"/>
    <s v="OTROS GASTOS POR RESPONSABILIDADES"/>
    <n v="0"/>
    <s v="SIN DESCRIPCIÓN PARA DESTINOS 00"/>
    <n v="3000"/>
    <s v="PARTICIPACIONES FEDERALES 2019"/>
    <s v="TESORERÍA"/>
    <s v="MODERNIZACIÓN DE LA ADMINISTRACIÓN PÚBLICA"/>
    <x v="56"/>
    <s v="DIRECCIÓN GENERAL DE INGRESOS"/>
    <n v="300000"/>
    <n v="600000"/>
    <n v="0"/>
    <n v="0"/>
    <n v="0"/>
    <n v="0"/>
    <n v="0"/>
    <n v="300000"/>
    <n v="0"/>
    <n v="0"/>
    <n v="0"/>
    <n v="300000"/>
    <n v="-300000"/>
  </r>
  <r>
    <s v="1.5-01-19"/>
    <s v="1.5.1"/>
    <s v="M"/>
    <x v="0"/>
    <n v="1"/>
    <x v="59"/>
    <s v="023_19"/>
    <n v="3962"/>
    <s v="DIVERSOS GASTOS POR INCIDENTE VIAL"/>
    <n v="0"/>
    <s v="SIN DESCRIPCIÓN PARA DESTINOS 00"/>
    <n v="3000"/>
    <s v="PARTICIPACIONES FEDERALES 2019"/>
    <s v="TESORERÍA"/>
    <s v="MODERNIZACIÓN DE LA ADMINISTRACIÓN PÚBLICA"/>
    <x v="56"/>
    <s v="DIRECCIÓN GENERAL DE INGRESOS"/>
    <n v="90000"/>
    <n v="90000"/>
    <n v="0"/>
    <n v="0"/>
    <n v="0"/>
    <n v="0"/>
    <n v="0"/>
    <n v="90000"/>
    <n v="0"/>
    <n v="0"/>
    <n v="0"/>
    <n v="0"/>
    <n v="0"/>
  </r>
  <r>
    <s v="1.5-01-19"/>
    <s v="1.5.1"/>
    <s v="M"/>
    <x v="0"/>
    <n v="1"/>
    <x v="59"/>
    <s v="023_19"/>
    <n v="3963"/>
    <s v="RESPONSABILIDAD PATRIMONIAL"/>
    <n v="0"/>
    <s v="SIN DESCRIPCIÓN PARA DESTINOS 00"/>
    <n v="3000"/>
    <s v="PARTICIPACIONES FEDERALES 2019"/>
    <s v="TESORERÍA"/>
    <s v="MODERNIZACIÓN DE LA ADMINISTRACIÓN PÚBLICA"/>
    <x v="56"/>
    <s v="DIRECCIÓN GENERAL DE INGRESOS"/>
    <n v="83118.399999999994"/>
    <n v="120000"/>
    <n v="46236.800000000003"/>
    <n v="46236.800000000003"/>
    <n v="46236.800000000003"/>
    <n v="46236.800000000003"/>
    <n v="46236.800000000003"/>
    <n v="36881.599999999991"/>
    <n v="0"/>
    <n v="0"/>
    <n v="0"/>
    <n v="36881.599999999999"/>
    <n v="-36881.599999999999"/>
  </r>
  <r>
    <s v="1.5-01-19"/>
    <s v="1.5.1"/>
    <s v="M"/>
    <x v="0"/>
    <n v="1"/>
    <x v="59"/>
    <s v="023_19"/>
    <n v="5491"/>
    <s v="OTROS EQUIPOS DE TRANSPORTES"/>
    <n v="0"/>
    <s v="SIN DESCRIPCIÓN PARA DESTINOS 00"/>
    <n v="5000"/>
    <s v="PARTICIPACIONES FEDERALES 2019"/>
    <s v="TESORERÍA"/>
    <s v="MODERNIZACIÓN DE LA ADMINISTRACIÓN PÚBLICA"/>
    <x v="56"/>
    <s v="DIRECCIÓN GENERAL DE INGRESOS"/>
    <n v="80000"/>
    <n v="180000"/>
    <n v="0"/>
    <n v="0"/>
    <n v="0"/>
    <n v="0"/>
    <n v="0"/>
    <n v="80000"/>
    <n v="0"/>
    <n v="0"/>
    <n v="0"/>
    <n v="100000"/>
    <n v="-100000"/>
  </r>
  <r>
    <s v="1.5-01-19"/>
    <s v="1.7.1"/>
    <s v="O"/>
    <x v="1"/>
    <n v="8"/>
    <x v="60"/>
    <s v="042_19"/>
    <n v="3711"/>
    <s v="PASAJES AÉREOS"/>
    <n v="0"/>
    <s v="SIN DESCRIPCIÓN PARA DESTINOS 00"/>
    <n v="3000"/>
    <s v="PARTICIPACIONES FEDERALES 2019"/>
    <s v="COMISARÍA DE LA POLICÍA PREVENTIVA MUNICIPAL"/>
    <s v="TLAJOMULCO EN EL MODELO METROPOLITANO DE SEGURIDAD"/>
    <x v="57"/>
    <s v="DIRECCIÓN DE PLANEACIÓN Y EVALUACIÓN"/>
    <n v="22800"/>
    <n v="22800"/>
    <n v="28536"/>
    <n v="28536"/>
    <n v="21536"/>
    <n v="21536"/>
    <n v="21536"/>
    <n v="-5736"/>
    <n v="0"/>
    <n v="0"/>
    <n v="0"/>
    <n v="0"/>
    <n v="0"/>
  </r>
  <r>
    <s v="1.5-01-19"/>
    <s v="1.7.1"/>
    <s v="O"/>
    <x v="1"/>
    <n v="8"/>
    <x v="60"/>
    <s v="042_19"/>
    <n v="3751"/>
    <s v="VIÁTICOS EN EL PAÍS"/>
    <n v="0"/>
    <s v="SIN DESCRIPCIÓN PARA DESTINOS 00"/>
    <n v="3000"/>
    <s v="PARTICIPACIONES FEDERALES 2019"/>
    <s v="COMISARÍA DE LA POLICÍA PREVENTIVA MUNICIPAL"/>
    <s v="TLAJOMULCO EN EL MODELO METROPOLITANO DE SEGURIDAD"/>
    <x v="57"/>
    <s v="DIRECCIÓN DE PLANEACIÓN Y EVALUACIÓN"/>
    <n v="6240"/>
    <n v="6240"/>
    <n v="8499.5499999999993"/>
    <n v="8499.5499999999993"/>
    <n v="3999.55"/>
    <n v="3999.55"/>
    <n v="3999.55"/>
    <n v="-2259.5499999999993"/>
    <n v="0"/>
    <n v="0"/>
    <n v="0"/>
    <n v="0"/>
    <n v="0"/>
  </r>
  <r>
    <s v="1.5-01-19"/>
    <s v="1.7.1"/>
    <s v="E"/>
    <x v="2"/>
    <n v="1"/>
    <x v="61"/>
    <s v="024_19"/>
    <n v="3341"/>
    <s v="SERVICIOS DE CAPACITACIÓN"/>
    <n v="0"/>
    <s v="SIN DESCRIPCIÓN PARA DESTINOS 00"/>
    <n v="3000"/>
    <s v="PARTICIPACIONES FEDERALES 2019"/>
    <s v="OFICIALÍA MAYOR"/>
    <s v="MODERNIZACIÓN DE LA ADMINISTRACIÓN PÚBLICA"/>
    <x v="26"/>
    <s v="DESPACHO DE LA OFICIALÍA MAYOR DE ADMINI"/>
    <n v="5219718.7699999996"/>
    <n v="7920000"/>
    <n v="3693200.56"/>
    <n v="2893200.56"/>
    <n v="2452788.5499999998"/>
    <n v="1504932"/>
    <n v="1456212"/>
    <n v="1526518.2099999995"/>
    <n v="0"/>
    <n v="0"/>
    <n v="0"/>
    <n v="2700281.23"/>
    <n v="-2700281.23"/>
  </r>
  <r>
    <s v="1.5-01-19"/>
    <s v="1.7.1"/>
    <s v="E"/>
    <x v="2"/>
    <n v="1"/>
    <x v="61"/>
    <s v="024_19"/>
    <n v="3361"/>
    <s v="SERVICIOS DE APOYO ADMINISTRATIVO, FOTOCOPIADO E IMPRESIÓN"/>
    <n v="0"/>
    <s v="SIN DESCRIPCIÓN PARA DESTINOS 00"/>
    <n v="3000"/>
    <s v="PARTICIPACIONES FEDERALES 2019"/>
    <s v="OFICIALÍA MAYOR"/>
    <s v="MODERNIZACIÓN DE LA ADMINISTRACIÓN PÚBLICA"/>
    <x v="26"/>
    <s v="DESPACHO DE LA OFICIALÍA MAYOR DE ADMINI"/>
    <n v="10113195.15"/>
    <n v="11480400"/>
    <n v="9619278.6999999993"/>
    <n v="9508263.5"/>
    <n v="9169327.6099999994"/>
    <n v="5925093.5499999998"/>
    <n v="5635425.9500000002"/>
    <n v="493916.45000000112"/>
    <n v="0"/>
    <n v="230000"/>
    <n v="0"/>
    <n v="1597204.85"/>
    <n v="-1367204.85"/>
  </r>
  <r>
    <s v="1.5-01-19"/>
    <s v="1.7.1"/>
    <s v="E"/>
    <x v="2"/>
    <n v="1"/>
    <x v="61"/>
    <s v="024_19"/>
    <n v="3631"/>
    <s v="SERVICIOS DE CREATIVIDAD, PREPRODUCCIÓN Y PRODUCCIÓN DE PUBLICIDAD, EXCEPTO INTERNET"/>
    <n v="0"/>
    <s v="SIN DESCRIPCIÓN PARA DESTINOS 00"/>
    <n v="3000"/>
    <s v="PARTICIPACIONES FEDERALES 2019"/>
    <s v="OFICIALÍA MAYOR"/>
    <s v="MODERNIZACIÓN DE LA ADMINISTRACIÓN PÚBLICA"/>
    <x v="26"/>
    <s v="DESPACHO DE LA OFICIALÍA MAYOR DE ADMINI"/>
    <n v="360593.22"/>
    <n v="0"/>
    <n v="360593.22"/>
    <n v="240395.48"/>
    <n v="240395.46"/>
    <n v="240395.46"/>
    <n v="240395.46"/>
    <n v="0"/>
    <n v="0"/>
    <n v="2031993.22"/>
    <n v="0"/>
    <n v="1671400"/>
    <n v="360593.22"/>
  </r>
  <r>
    <s v="1.5-01-19"/>
    <s v="1.7.1"/>
    <s v="E"/>
    <x v="1"/>
    <n v="8"/>
    <x v="62"/>
    <s v="041_19"/>
    <n v="2211"/>
    <s v="PRODUCTOS ALIMENTICIOS PARA PERSONAS"/>
    <n v="0"/>
    <s v="SIN DESCRIPCIÓN PARA DESTINOS 00"/>
    <n v="2000"/>
    <s v="PARTICIPACIONES FEDERALES 2019"/>
    <s v="COMISARÍA DE LA POLICÍA PREVENTIVA MUNICIPAL"/>
    <s v="TLAJOMULCO EN EL MODELO METROPOLITANO DE SEGURIDAD"/>
    <x v="58"/>
    <s v="DIRECCIÓN DE DESPLIEGUE OPERATIVO"/>
    <n v="137894.26999999999"/>
    <n v="150000"/>
    <n v="137894.26999999999"/>
    <n v="137894.26999999999"/>
    <n v="137894.26999999999"/>
    <n v="137894.26999999999"/>
    <n v="137894.26999999999"/>
    <n v="0"/>
    <n v="0"/>
    <n v="12000"/>
    <n v="0"/>
    <n v="24105.73"/>
    <n v="-12105.73"/>
  </r>
  <r>
    <s v="1.5-01-19"/>
    <s v="1.7.1"/>
    <s v="E"/>
    <x v="1"/>
    <n v="8"/>
    <x v="62"/>
    <s v="041_19"/>
    <n v="2711"/>
    <s v="VESTUARIO Y UNIFORMES"/>
    <n v="0"/>
    <s v="SIN DESCRIPCIÓN PARA DESTINOS 00"/>
    <n v="2000"/>
    <s v="PARTICIPACIONES FEDERALES 2019"/>
    <s v="COMISARÍA DE LA POLICÍA PREVENTIVA MUNICIPAL"/>
    <s v="TLAJOMULCO EN EL MODELO METROPOLITANO DE SEGURIDAD"/>
    <x v="58"/>
    <s v="DIRECCIÓN DE DESPLIEGUE OPERATIVO"/>
    <n v="69936.399999999994"/>
    <n v="31200"/>
    <n v="68822.8"/>
    <n v="57686.8"/>
    <n v="57686.8"/>
    <n v="26680"/>
    <n v="0"/>
    <n v="1113.5999999999913"/>
    <n v="0"/>
    <n v="50763.199999999997"/>
    <n v="0"/>
    <n v="12026.8"/>
    <n v="38736.400000000001"/>
  </r>
  <r>
    <s v="1.5-01-19"/>
    <s v="1.7.1"/>
    <s v="E"/>
    <x v="1"/>
    <n v="8"/>
    <x v="62"/>
    <s v="041_19"/>
    <n v="2821"/>
    <s v="MATRIALES Y SUMINISTROS PARA SEGURIDAD"/>
    <n v="0"/>
    <s v="SIN DESCRIPCIÓN PARA DESTINOS 00"/>
    <n v="2000"/>
    <s v="PARTICIPACIONES FEDERALES 2019"/>
    <s v="COMISARÍA DE LA POLICÍA PREVENTIVA MUNICIPAL"/>
    <s v="TLAJOMULCO EN EL MODELO METROPOLITANO DE SEGURIDAD"/>
    <x v="58"/>
    <s v="DIRECCIÓN DE DESPLIEGUE OPERATIVO"/>
    <n v="11948"/>
    <n v="12000"/>
    <n v="11948"/>
    <n v="11948"/>
    <n v="11948"/>
    <n v="11948"/>
    <n v="0"/>
    <n v="0"/>
    <n v="0"/>
    <n v="0"/>
    <n v="0"/>
    <n v="52"/>
    <n v="-52"/>
  </r>
  <r>
    <s v="1.5-01-19"/>
    <s v="1.7.1"/>
    <s v="E"/>
    <x v="1"/>
    <n v="8"/>
    <x v="62"/>
    <s v="041_19"/>
    <n v="2831"/>
    <s v="PRENDAS DE PROTECCIÓN PARA SEGURIDAD PÚBLICA Y NACIONAL"/>
    <n v="0"/>
    <s v="SIN DESCRIPCIÓN PARA DESTINOS 00"/>
    <n v="2000"/>
    <s v="PARTICIPACIONES FEDERALES 2019"/>
    <s v="COMISARÍA DE LA POLICÍA PREVENTIVA MUNICIPAL"/>
    <s v="TLAJOMULCO EN EL MODELO METROPOLITANO DE SEGURIDAD"/>
    <x v="58"/>
    <s v="DIRECCIÓN DE DESPLIEGUE OPERATIVO"/>
    <n v="26076.799999999999"/>
    <n v="60000"/>
    <n v="26076.799999999999"/>
    <n v="26076.799999999999"/>
    <n v="26076.799999999999"/>
    <n v="0"/>
    <n v="0"/>
    <n v="0"/>
    <n v="0"/>
    <n v="0"/>
    <n v="0"/>
    <n v="33923.199999999997"/>
    <n v="-33923.199999999997"/>
  </r>
  <r>
    <s v="1.5-01-19"/>
    <s v="1.7.1"/>
    <s v="E"/>
    <x v="1"/>
    <n v="8"/>
    <x v="62"/>
    <s v="041_19"/>
    <n v="2911"/>
    <s v="HERRAMIENTAS MENORES"/>
    <n v="0"/>
    <s v="SIN DESCRIPCIÓN PARA DESTINOS 00"/>
    <n v="2000"/>
    <s v="PARTICIPACIONES FEDERALES 2019"/>
    <s v="COMISARÍA DE LA POLICÍA PREVENTIVA MUNICIPAL"/>
    <s v="TLAJOMULCO EN EL MODELO METROPOLITANO DE SEGURIDAD"/>
    <x v="58"/>
    <s v="DIRECCIÓN DE DESPLIEGUE OPERATIVO"/>
    <n v="0"/>
    <n v="3000"/>
    <n v="0"/>
    <n v="0"/>
    <n v="0"/>
    <n v="0"/>
    <n v="0"/>
    <n v="0"/>
    <n v="0"/>
    <n v="0"/>
    <n v="0"/>
    <n v="3000"/>
    <n v="-3000"/>
  </r>
  <r>
    <s v="1.5-01-19"/>
    <s v="1.7.1"/>
    <s v="E"/>
    <x v="1"/>
    <n v="8"/>
    <x v="62"/>
    <s v="041_19"/>
    <n v="2921"/>
    <s v="REFACCIONES Y ACCESORIOS MENORES DE EDIFICIOS"/>
    <n v="0"/>
    <s v="SIN DESCRIPCIÓN PARA DESTINOS 00"/>
    <n v="2000"/>
    <s v="PARTICIPACIONES FEDERALES 2019"/>
    <s v="COMISARÍA DE LA POLICÍA PREVENTIVA MUNICIPAL"/>
    <s v="TLAJOMULCO EN EL MODELO METROPOLITANO DE SEGURIDAD"/>
    <x v="58"/>
    <s v="DIRECCIÓN DE DESPLIEGUE OPERATIVO"/>
    <n v="0"/>
    <n v="6000"/>
    <n v="0"/>
    <n v="0"/>
    <n v="0"/>
    <n v="0"/>
    <n v="0"/>
    <n v="0"/>
    <n v="0"/>
    <n v="0"/>
    <n v="0"/>
    <n v="6000"/>
    <n v="-6000"/>
  </r>
  <r>
    <s v="1.5-01-19"/>
    <s v="1.7.1"/>
    <s v="E"/>
    <x v="1"/>
    <n v="8"/>
    <x v="62"/>
    <s v="041_19"/>
    <n v="3181"/>
    <s v="SERVICIOS POSTALES Y TELEGRÁFICOS"/>
    <n v="0"/>
    <s v="SIN DESCRIPCIÓN PARA DESTINOS 00"/>
    <n v="3000"/>
    <s v="PARTICIPACIONES FEDERALES 2019"/>
    <s v="COMISARÍA DE LA POLICÍA PREVENTIVA MUNICIPAL"/>
    <s v="TLAJOMULCO EN EL MODELO METROPOLITANO DE SEGURIDAD"/>
    <x v="58"/>
    <s v="DIRECCIÓN DE DESPLIEGUE OPERATIVO"/>
    <n v="11000"/>
    <n v="12000"/>
    <n v="10000"/>
    <n v="10000"/>
    <n v="0"/>
    <n v="0"/>
    <n v="0"/>
    <n v="1000"/>
    <n v="0"/>
    <n v="0"/>
    <n v="0"/>
    <n v="1000"/>
    <n v="-1000"/>
  </r>
  <r>
    <s v="1.5-01-19"/>
    <s v="1.7.1"/>
    <s v="E"/>
    <x v="1"/>
    <n v="8"/>
    <x v="62"/>
    <s v="041_19"/>
    <n v="3711"/>
    <s v="PASAJES AÉREOS"/>
    <n v="0"/>
    <s v="SIN DESCRIPCIÓN PARA DESTINOS 00"/>
    <n v="3000"/>
    <s v="PARTICIPACIONES FEDERALES 2019"/>
    <s v="COMISARÍA DE LA POLICÍA PREVENTIVA MUNICIPAL"/>
    <s v="TLAJOMULCO EN EL MODELO METROPOLITANO DE SEGURIDAD"/>
    <x v="58"/>
    <s v="DIRECCIÓN DE DESPLIEGUE OPERATIVO"/>
    <n v="0"/>
    <n v="30000"/>
    <n v="0"/>
    <n v="0"/>
    <n v="0"/>
    <n v="0"/>
    <n v="0"/>
    <n v="0"/>
    <n v="0"/>
    <n v="0"/>
    <n v="0"/>
    <n v="30000"/>
    <n v="-30000"/>
  </r>
  <r>
    <s v="1.5-01-19"/>
    <s v="1.7.1"/>
    <s v="E"/>
    <x v="1"/>
    <n v="8"/>
    <x v="62"/>
    <s v="041_19"/>
    <n v="3721"/>
    <s v="PASAJES TERRESTRES"/>
    <n v="0"/>
    <s v="SIN DESCRIPCIÓN PARA DESTINOS 00"/>
    <n v="3000"/>
    <s v="PARTICIPACIONES FEDERALES 2019"/>
    <s v="COMISARÍA DE LA POLICÍA PREVENTIVA MUNICIPAL"/>
    <s v="TLAJOMULCO EN EL MODELO METROPOLITANO DE SEGURIDAD"/>
    <x v="58"/>
    <s v="DIRECCIÓN DE DESPLIEGUE OPERATIVO"/>
    <n v="0"/>
    <n v="7500"/>
    <n v="0"/>
    <n v="0"/>
    <n v="0"/>
    <n v="0"/>
    <n v="0"/>
    <n v="0"/>
    <n v="0"/>
    <n v="0"/>
    <n v="0"/>
    <n v="7500"/>
    <n v="-7500"/>
  </r>
  <r>
    <s v="1.5-01-19"/>
    <s v="1.7.1"/>
    <s v="E"/>
    <x v="1"/>
    <n v="8"/>
    <x v="62"/>
    <s v="041_19"/>
    <n v="3751"/>
    <s v="VIÁTICOS EN EL PAÍS"/>
    <n v="0"/>
    <s v="SIN DESCRIPCIÓN PARA DESTINOS 00"/>
    <n v="3000"/>
    <s v="PARTICIPACIONES FEDERALES 2019"/>
    <s v="COMISARÍA DE LA POLICÍA PREVENTIVA MUNICIPAL"/>
    <s v="TLAJOMULCO EN EL MODELO METROPOLITANO DE SEGURIDAD"/>
    <x v="58"/>
    <s v="DIRECCIÓN DE DESPLIEGUE OPERATIVO"/>
    <n v="0"/>
    <n v="24000"/>
    <n v="0"/>
    <n v="0"/>
    <n v="0"/>
    <n v="0"/>
    <n v="0"/>
    <n v="0"/>
    <n v="0"/>
    <n v="0"/>
    <n v="0"/>
    <n v="24000"/>
    <n v="-24000"/>
  </r>
  <r>
    <s v="1.5-01-19"/>
    <s v="1.7.1"/>
    <s v="E"/>
    <x v="1"/>
    <n v="8"/>
    <x v="63"/>
    <s v="041_19"/>
    <n v="3391"/>
    <s v="SERVICIOS PROFESIONALES, CIENTÍFICOS Y TÉCNICOS INTEGRALES"/>
    <n v="0"/>
    <s v="SIN DESCRIPCIÓN PARA DESTINOS 00"/>
    <n v="3000"/>
    <s v="PARTICIPACIONES FEDERALES 2019"/>
    <s v="COMISARÍA DE LA POLICÍA PREVENTIVA MUNICIPAL"/>
    <s v="TLAJOMULCO EN EL MODELO METROPOLITANO DE SEGURIDAD"/>
    <x v="59"/>
    <s v="DIRECCIÓN DE DESPLIEGUE OPERATIVO"/>
    <n v="156000"/>
    <n v="156000"/>
    <n v="0"/>
    <n v="0"/>
    <n v="0"/>
    <n v="0"/>
    <n v="0"/>
    <n v="156000"/>
    <n v="0"/>
    <n v="0"/>
    <n v="0"/>
    <n v="0"/>
    <n v="0"/>
  </r>
  <r>
    <s v="1.5-01-19"/>
    <s v="2.3.1"/>
    <s v="E"/>
    <x v="6"/>
    <n v="3"/>
    <x v="64"/>
    <s v="002_19"/>
    <n v="3651"/>
    <s v="SERVICIOS DE LA INDUSTRIA FÍLMICA, DEL SONIDO Y DEL VIDEO"/>
    <n v="0"/>
    <s v="SIN DESCRIPCIÓN PARA DESTINOS 00"/>
    <n v="3000"/>
    <s v="PARTICIPACIONES FEDERALES 2019"/>
    <s v="PRESIDENCIA MUNICIPAL"/>
    <s v="COMBATE AL REZAGO SOCIAL"/>
    <x v="60"/>
    <s v="DESPACHO DE LA JEFATURA DE GABINETE"/>
    <n v="0"/>
    <n v="0"/>
    <n v="0"/>
    <n v="0"/>
    <n v="0"/>
    <n v="0"/>
    <n v="0"/>
    <n v="0"/>
    <n v="0"/>
    <n v="0"/>
    <n v="0"/>
    <n v="0"/>
    <n v="0"/>
  </r>
  <r>
    <s v="1.5-01-19"/>
    <s v="2.3.1"/>
    <s v="E"/>
    <x v="6"/>
    <n v="3"/>
    <x v="64"/>
    <s v="002_19"/>
    <n v="3661"/>
    <s v="SERVICIO DE CREACIÓN Y DIFUSIÓN DE CONTENIDO EXCLUSIVAMENTE A  TRAVÉS DE INTERNET"/>
    <n v="0"/>
    <s v="SIN DESCRIPCIÓN PARA DESTINOS 00"/>
    <n v="3000"/>
    <s v="PARTICIPACIONES FEDERALES 2019"/>
    <s v="PRESIDENCIA MUNICIPAL"/>
    <s v="COMBATE AL REZAGO SOCIAL"/>
    <x v="60"/>
    <s v="DESPACHO DE LA JEFATURA DE GABINETE"/>
    <n v="0.1"/>
    <n v="0"/>
    <n v="0.1"/>
    <n v="0.1"/>
    <n v="0.1"/>
    <n v="0.1"/>
    <n v="0.1"/>
    <n v="0"/>
    <n v="0"/>
    <n v="0.1"/>
    <n v="0"/>
    <n v="0"/>
    <n v="0.1"/>
  </r>
  <r>
    <s v="1.5-01-19"/>
    <s v="2.3.1"/>
    <s v="E"/>
    <x v="2"/>
    <n v="3"/>
    <x v="65"/>
    <s v="024_19"/>
    <n v="3631"/>
    <s v="SERVICIOS DE CREATIVIDAD, PREPRODUCCIÓN Y PRODUCCIÓN DE PUBLICIDAD, EXCEPTO INTERNET"/>
    <n v="0"/>
    <s v="SIN DESCRIPCIÓN PARA DESTINOS 00"/>
    <n v="3000"/>
    <s v="PARTICIPACIONES FEDERALES 2019"/>
    <s v="OFICIALÍA MAYOR"/>
    <s v="COMBATE AL REZAGO SOCIAL"/>
    <x v="60"/>
    <s v="DESPACHO DE LA OFICIALÍA MAYOR DE ADMINI"/>
    <n v="474502.59"/>
    <n v="0"/>
    <n v="474502.59"/>
    <n v="316335.06"/>
    <n v="316335.06"/>
    <n v="316335.06"/>
    <n v="316335.06"/>
    <n v="0"/>
    <n v="0"/>
    <n v="474502.59"/>
    <n v="0"/>
    <n v="0"/>
    <n v="474502.59"/>
  </r>
  <r>
    <s v="1.5-01-19"/>
    <s v="2.3.1"/>
    <s v="E"/>
    <x v="9"/>
    <n v="3"/>
    <x v="66"/>
    <s v="036_19"/>
    <n v="2221"/>
    <s v="PRODUCTOS ALIMENTICIOS PARA ANIMALES"/>
    <n v="0"/>
    <s v="SIN DESCRIPCIÓN PARA DESTINOS 00"/>
    <n v="2000"/>
    <s v="PARTICIPACIONES FEDERALES 2019"/>
    <s v="COORDINACIÓN GENERAL DE SERVICIOS MUNICIPALES"/>
    <s v="COMBATE AL REZAGO SOCIAL"/>
    <x v="61"/>
    <s v="DIRECCIÓN DE RASTRO MUNICIPAL"/>
    <n v="3480"/>
    <n v="3600"/>
    <n v="3480"/>
    <n v="0"/>
    <n v="0"/>
    <n v="0"/>
    <n v="0"/>
    <n v="0"/>
    <n v="0"/>
    <n v="0"/>
    <n v="0"/>
    <n v="120"/>
    <n v="-120"/>
  </r>
  <r>
    <s v="1.5-01-19"/>
    <s v="2.3.1"/>
    <s v="E"/>
    <x v="9"/>
    <n v="3"/>
    <x v="66"/>
    <s v="036_19"/>
    <n v="2421"/>
    <s v="CEMENTO Y PRODUCTOS DE CONCRETO"/>
    <n v="0"/>
    <s v="SIN DESCRIPCIÓN PARA DESTINOS 00"/>
    <n v="2000"/>
    <s v="PARTICIPACIONES FEDERALES 2019"/>
    <s v="COORDINACIÓN GENERAL DE SERVICIOS MUNICIPALES"/>
    <s v="COMBATE AL REZAGO SOCIAL"/>
    <x v="61"/>
    <s v="DIRECCIÓN DE RASTRO MUNICIPAL"/>
    <n v="0"/>
    <n v="3600"/>
    <n v="0"/>
    <n v="0"/>
    <n v="0"/>
    <n v="0"/>
    <n v="0"/>
    <n v="0"/>
    <n v="0"/>
    <n v="0"/>
    <n v="0"/>
    <n v="3600"/>
    <n v="-3600"/>
  </r>
  <r>
    <s v="1.5-01-19"/>
    <s v="2.3.1"/>
    <s v="E"/>
    <x v="9"/>
    <n v="3"/>
    <x v="66"/>
    <s v="036_19"/>
    <n v="2431"/>
    <s v="CAL, YESO Y PRODUCTOS DE YESO"/>
    <n v="0"/>
    <s v="SIN DESCRIPCIÓN PARA DESTINOS 00"/>
    <n v="2000"/>
    <s v="PARTICIPACIONES FEDERALES 2019"/>
    <s v="COORDINACIÓN GENERAL DE SERVICIOS MUNICIPALES"/>
    <s v="COMBATE AL REZAGO SOCIAL"/>
    <x v="61"/>
    <s v="DIRECCIÓN DE RASTRO MUNICIPAL"/>
    <n v="0"/>
    <n v="3600"/>
    <n v="0"/>
    <n v="0"/>
    <n v="0"/>
    <n v="0"/>
    <n v="0"/>
    <n v="0"/>
    <n v="0"/>
    <n v="0"/>
    <n v="0"/>
    <n v="3600"/>
    <n v="-3600"/>
  </r>
  <r>
    <s v="1.5-01-19"/>
    <s v="2.3.1"/>
    <s v="E"/>
    <x v="9"/>
    <n v="3"/>
    <x v="66"/>
    <s v="036_19"/>
    <n v="2461"/>
    <s v="MATERIAL ELÉCTRICO Y ELECTRÓNICO"/>
    <n v="0"/>
    <s v="SIN DESCRIPCIÓN PARA DESTINOS 00"/>
    <n v="2000"/>
    <s v="PARTICIPACIONES FEDERALES 2019"/>
    <s v="COORDINACIÓN GENERAL DE SERVICIOS MUNICIPALES"/>
    <s v="COMBATE AL REZAGO SOCIAL"/>
    <x v="61"/>
    <s v="DIRECCIÓN DE RASTRO MUNICIPAL"/>
    <n v="0"/>
    <n v="6000"/>
    <n v="0"/>
    <n v="0"/>
    <n v="0"/>
    <n v="0"/>
    <n v="0"/>
    <n v="0"/>
    <n v="0"/>
    <n v="0"/>
    <n v="0"/>
    <n v="6000"/>
    <n v="-6000"/>
  </r>
  <r>
    <s v="1.5-01-19"/>
    <s v="2.3.1"/>
    <s v="E"/>
    <x v="9"/>
    <n v="3"/>
    <x v="66"/>
    <s v="036_19"/>
    <n v="2471"/>
    <s v="ARTÍCULOS METÁLICOS PARA LA CONSTRUCCIÓN"/>
    <n v="0"/>
    <s v="SIN DESCRIPCIÓN PARA DESTINOS 00"/>
    <n v="2000"/>
    <s v="PARTICIPACIONES FEDERALES 2019"/>
    <s v="COORDINACIÓN GENERAL DE SERVICIOS MUNICIPALES"/>
    <s v="COMBATE AL REZAGO SOCIAL"/>
    <x v="61"/>
    <s v="DIRECCIÓN DE RASTRO MUNICIPAL"/>
    <n v="20679.88"/>
    <n v="6000"/>
    <n v="20679.88"/>
    <n v="20679.88"/>
    <n v="20679.88"/>
    <n v="18839.88"/>
    <n v="0"/>
    <n v="0"/>
    <n v="0"/>
    <n v="14679.88"/>
    <n v="0"/>
    <n v="0"/>
    <n v="14679.88"/>
  </r>
  <r>
    <s v="1.5-01-19"/>
    <s v="2.3.1"/>
    <s v="E"/>
    <x v="9"/>
    <n v="3"/>
    <x v="66"/>
    <s v="036_19"/>
    <n v="2491"/>
    <s v="OTROS MATERIALES Y ARTÍCULOS DE CONSTRUCCIÓN Y REPARACIÓN"/>
    <n v="0"/>
    <s v="SIN DESCRIPCIÓN PARA DESTINOS 00"/>
    <n v="2000"/>
    <s v="PARTICIPACIONES FEDERALES 2019"/>
    <s v="COORDINACIÓN GENERAL DE SERVICIOS MUNICIPALES"/>
    <s v="COMBATE AL REZAGO SOCIAL"/>
    <x v="61"/>
    <s v="DIRECCIÓN DE RASTRO MUNICIPAL"/>
    <n v="6670"/>
    <n v="6000"/>
    <n v="5394"/>
    <n v="5394"/>
    <n v="0"/>
    <n v="0"/>
    <n v="0"/>
    <n v="1276"/>
    <n v="0"/>
    <n v="7200"/>
    <n v="0"/>
    <n v="6530"/>
    <n v="670"/>
  </r>
  <r>
    <s v="1.5-01-19"/>
    <s v="2.3.1"/>
    <s v="E"/>
    <x v="9"/>
    <n v="3"/>
    <x v="66"/>
    <s v="036_19"/>
    <n v="2531"/>
    <s v="MEDICINAS Y PRODUCTOS FARMACÉUTICOS"/>
    <n v="0"/>
    <s v="SIN DESCRIPCIÓN PARA DESTINOS 00"/>
    <n v="2000"/>
    <s v="PARTICIPACIONES FEDERALES 2019"/>
    <s v="COORDINACIÓN GENERAL DE SERVICIOS MUNICIPALES"/>
    <s v="COMBATE AL REZAGO SOCIAL"/>
    <x v="61"/>
    <s v="DIRECCIÓN DE RASTRO MUNICIPAL"/>
    <n v="0"/>
    <n v="3600"/>
    <n v="0"/>
    <n v="0"/>
    <n v="0"/>
    <n v="0"/>
    <n v="0"/>
    <n v="0"/>
    <n v="0"/>
    <n v="0"/>
    <n v="0"/>
    <n v="3600"/>
    <n v="-3600"/>
  </r>
  <r>
    <s v="1.5-01-19"/>
    <s v="2.3.1"/>
    <s v="E"/>
    <x v="9"/>
    <n v="3"/>
    <x v="66"/>
    <s v="036_19"/>
    <n v="2541"/>
    <s v="MATERIALES, ACCESORIOS Y SUMINISTROS MÉDICOS"/>
    <n v="0"/>
    <s v="SIN DESCRIPCIÓN PARA DESTINOS 00"/>
    <n v="2000"/>
    <s v="PARTICIPACIONES FEDERALES 2019"/>
    <s v="COORDINACIÓN GENERAL DE SERVICIOS MUNICIPALES"/>
    <s v="COMBATE AL REZAGO SOCIAL"/>
    <x v="61"/>
    <s v="DIRECCIÓN DE RASTRO MUNICIPAL"/>
    <n v="2320"/>
    <n v="0"/>
    <n v="2320"/>
    <n v="0"/>
    <n v="0"/>
    <n v="0"/>
    <n v="0"/>
    <n v="0"/>
    <n v="0"/>
    <n v="2500"/>
    <n v="0"/>
    <n v="180"/>
    <n v="2320"/>
  </r>
  <r>
    <s v="1.5-01-19"/>
    <s v="2.3.1"/>
    <s v="E"/>
    <x v="9"/>
    <n v="3"/>
    <x v="66"/>
    <s v="036_19"/>
    <n v="2591"/>
    <s v="OTROS PRODUCTOS QUÍMICOS"/>
    <n v="0"/>
    <s v="SIN DESCRIPCIÓN PARA DESTINOS 00"/>
    <n v="2000"/>
    <s v="PARTICIPACIONES FEDERALES 2019"/>
    <s v="COORDINACIÓN GENERAL DE SERVICIOS MUNICIPALES"/>
    <s v="COMBATE AL REZAGO SOCIAL"/>
    <x v="61"/>
    <s v="DIRECCIÓN DE RASTRO MUNICIPAL"/>
    <n v="30368.799999999999"/>
    <n v="48000"/>
    <n v="30368.799999999999"/>
    <n v="0"/>
    <n v="0"/>
    <n v="0"/>
    <n v="0"/>
    <n v="0"/>
    <n v="0"/>
    <n v="0"/>
    <n v="0"/>
    <n v="17631.2"/>
    <n v="-17631.2"/>
  </r>
  <r>
    <s v="1.5-01-19"/>
    <s v="2.3.1"/>
    <s v="E"/>
    <x v="9"/>
    <n v="3"/>
    <x v="66"/>
    <s v="036_19"/>
    <n v="2711"/>
    <s v="VESTUARIO Y UNIFORMES"/>
    <n v="0"/>
    <s v="SIN DESCRIPCIÓN PARA DESTINOS 00"/>
    <n v="2000"/>
    <s v="PARTICIPACIONES FEDERALES 2019"/>
    <s v="COORDINACIÓN GENERAL DE SERVICIOS MUNICIPALES"/>
    <s v="COMBATE AL REZAGO SOCIAL"/>
    <x v="61"/>
    <s v="DIRECCIÓN DE RASTRO MUNICIPAL"/>
    <n v="25784.48"/>
    <n v="26160"/>
    <n v="25784.48"/>
    <n v="16226.08"/>
    <n v="16226.08"/>
    <n v="16226.08"/>
    <n v="0"/>
    <n v="0"/>
    <n v="0"/>
    <n v="0"/>
    <n v="0"/>
    <n v="375.52"/>
    <n v="-375.52"/>
  </r>
  <r>
    <s v="1.5-01-19"/>
    <s v="2.3.1"/>
    <s v="E"/>
    <x v="9"/>
    <n v="3"/>
    <x v="66"/>
    <s v="036_19"/>
    <n v="2721"/>
    <s v="PRENDAS DE SEGURIDAD Y PROTECCIÓN PERSONAL"/>
    <n v="0"/>
    <s v="SIN DESCRIPCIÓN PARA DESTINOS 00"/>
    <n v="2000"/>
    <s v="PARTICIPACIONES FEDERALES 2019"/>
    <s v="COORDINACIÓN GENERAL DE SERVICIOS MUNICIPALES"/>
    <s v="COMBATE AL REZAGO SOCIAL"/>
    <x v="61"/>
    <s v="DIRECCIÓN DE RASTRO MUNICIPAL"/>
    <n v="32121.27"/>
    <n v="33000"/>
    <n v="32121.27"/>
    <n v="23421.27"/>
    <n v="23421.27"/>
    <n v="23421.27"/>
    <n v="7192"/>
    <n v="0"/>
    <n v="0"/>
    <n v="0"/>
    <n v="0"/>
    <n v="878.73"/>
    <n v="-878.73"/>
  </r>
  <r>
    <s v="1.5-01-19"/>
    <s v="2.3.1"/>
    <s v="E"/>
    <x v="9"/>
    <n v="3"/>
    <x v="66"/>
    <s v="036_19"/>
    <n v="2751"/>
    <s v="BLANCOS Y OTROS PRODUCTOS TEXTILES, EXCEPTO PRENDAS DE VESTIR"/>
    <n v="0"/>
    <s v="SIN DESCRIPCIÓN PARA DESTINOS 00"/>
    <n v="2000"/>
    <s v="PARTICIPACIONES FEDERALES 2019"/>
    <s v="COORDINACIÓN GENERAL DE SERVICIOS MUNICIPALES"/>
    <s v="COMBATE AL REZAGO SOCIAL"/>
    <x v="61"/>
    <s v="DIRECCIÓN DE RASTRO MUNICIPAL"/>
    <n v="12968.8"/>
    <n v="13500"/>
    <n v="12968.8"/>
    <n v="0"/>
    <n v="0"/>
    <n v="0"/>
    <n v="0"/>
    <n v="0"/>
    <n v="0"/>
    <n v="0"/>
    <n v="0"/>
    <n v="531.20000000000005"/>
    <n v="-531.20000000000005"/>
  </r>
  <r>
    <s v="1.5-01-19"/>
    <s v="2.3.1"/>
    <s v="E"/>
    <x v="9"/>
    <n v="3"/>
    <x v="66"/>
    <s v="036_19"/>
    <n v="2821"/>
    <s v="MATRIALES Y SUMINISTROS PARA SEGURIDAD"/>
    <n v="0"/>
    <s v="SIN DESCRIPCIÓN PARA DESTINOS 00"/>
    <n v="2000"/>
    <s v="PARTICIPACIONES FEDERALES 2019"/>
    <s v="COORDINACIÓN GENERAL DE SERVICIOS MUNICIPALES"/>
    <s v="COMBATE AL REZAGO SOCIAL"/>
    <x v="61"/>
    <s v="DIRECCIÓN DE RASTRO MUNICIPAL"/>
    <n v="0"/>
    <n v="9000"/>
    <n v="0"/>
    <n v="0"/>
    <n v="0"/>
    <n v="0"/>
    <n v="0"/>
    <n v="0"/>
    <n v="0"/>
    <n v="0"/>
    <n v="0"/>
    <n v="9000"/>
    <n v="-9000"/>
  </r>
  <r>
    <s v="1.5-01-19"/>
    <s v="2.3.1"/>
    <s v="E"/>
    <x v="9"/>
    <n v="3"/>
    <x v="66"/>
    <s v="036_19"/>
    <n v="2911"/>
    <s v="HERRAMIENTAS MENORES"/>
    <n v="0"/>
    <s v="SIN DESCRIPCIÓN PARA DESTINOS 00"/>
    <n v="2000"/>
    <s v="PARTICIPACIONES FEDERALES 2019"/>
    <s v="COORDINACIÓN GENERAL DE SERVICIOS MUNICIPALES"/>
    <s v="COMBATE AL REZAGO SOCIAL"/>
    <x v="61"/>
    <s v="DIRECCIÓN DE RASTRO MUNICIPAL"/>
    <n v="45359.78"/>
    <n v="28200"/>
    <n v="45359.78"/>
    <n v="45359.78"/>
    <n v="46199.39"/>
    <n v="45359.78"/>
    <n v="0"/>
    <n v="0"/>
    <n v="0"/>
    <n v="26600"/>
    <n v="0"/>
    <n v="9440.2199999999993"/>
    <n v="17159.78"/>
  </r>
  <r>
    <s v="1.5-01-19"/>
    <s v="2.3.1"/>
    <s v="E"/>
    <x v="9"/>
    <n v="3"/>
    <x v="66"/>
    <s v="036_19"/>
    <n v="3511"/>
    <s v="CONSERVACIÓN Y MANTENIMIENTO MENOR DE INMUEBLES"/>
    <n v="0"/>
    <s v="SIN DESCRIPCIÓN PARA DESTINOS 00"/>
    <n v="3000"/>
    <s v="PARTICIPACIONES FEDERALES 2019"/>
    <s v="COORDINACIÓN GENERAL DE SERVICIOS MUNICIPALES"/>
    <s v="COMBATE AL REZAGO SOCIAL"/>
    <x v="61"/>
    <s v="DIRECCIÓN DE RASTRO MUNICIPAL"/>
    <n v="6000"/>
    <n v="12000"/>
    <n v="0"/>
    <n v="0"/>
    <n v="0"/>
    <n v="0"/>
    <n v="0"/>
    <n v="6000"/>
    <n v="0"/>
    <n v="0"/>
    <n v="0"/>
    <n v="6000"/>
    <n v="-6000"/>
  </r>
  <r>
    <s v="1.5-01-19"/>
    <s v="2.3.1"/>
    <s v="E"/>
    <x v="9"/>
    <n v="3"/>
    <x v="66"/>
    <s v="036_19"/>
    <n v="3591"/>
    <s v="SERVICIOS DE JARDINERÍA Y FUMIGACIÓN"/>
    <n v="0"/>
    <s v="SIN DESCRIPCIÓN PARA DESTINOS 00"/>
    <n v="3000"/>
    <s v="PARTICIPACIONES FEDERALES 2019"/>
    <s v="COORDINACIÓN GENERAL DE SERVICIOS MUNICIPALES"/>
    <s v="COMBATE AL REZAGO SOCIAL"/>
    <x v="61"/>
    <s v="DIRECCIÓN DE RASTRO MUNICIPAL"/>
    <n v="7200"/>
    <n v="14400"/>
    <n v="0"/>
    <n v="0"/>
    <n v="0"/>
    <n v="0"/>
    <n v="0"/>
    <n v="7200"/>
    <n v="0"/>
    <n v="0"/>
    <n v="0"/>
    <n v="7200"/>
    <n v="-7200"/>
  </r>
  <r>
    <s v="1.5-01-19"/>
    <s v="2.3.1"/>
    <s v="E"/>
    <x v="9"/>
    <n v="3"/>
    <x v="66"/>
    <s v="036_19"/>
    <n v="5421"/>
    <s v="CARROCERÍAS Y REMOLQUES"/>
    <n v="0"/>
    <s v="SIN DESCRIPCIÓN PARA DESTINOS 00"/>
    <n v="5000"/>
    <s v="PARTICIPACIONES FEDERALES 2019"/>
    <s v="COORDINACIÓN GENERAL DE SERVICIOS MUNICIPALES"/>
    <s v="COMBATE AL REZAGO SOCIAL"/>
    <x v="61"/>
    <s v="DIRECCIÓN DE RASTRO MUNICIPAL"/>
    <n v="124120"/>
    <n v="120000"/>
    <n v="124120"/>
    <n v="87000"/>
    <n v="87000"/>
    <n v="0"/>
    <n v="0"/>
    <n v="0"/>
    <n v="0"/>
    <n v="4120"/>
    <n v="0"/>
    <n v="0"/>
    <n v="4120"/>
  </r>
  <r>
    <s v="1.5-01-19"/>
    <s v="2.3.1"/>
    <s v="E"/>
    <x v="9"/>
    <n v="3"/>
    <x v="66"/>
    <s v="036_19"/>
    <n v="5621"/>
    <s v="MAQUINARIA Y EQUIPO INDUSTRIAL"/>
    <n v="0"/>
    <s v="SIN DESCRIPCIÓN PARA DESTINOS 00"/>
    <n v="5000"/>
    <s v="PARTICIPACIONES FEDERALES 2019"/>
    <s v="COORDINACIÓN GENERAL DE SERVICIOS MUNICIPALES"/>
    <s v="COMBATE AL REZAGO SOCIAL"/>
    <x v="61"/>
    <s v="DIRECCIÓN DE RASTRO MUNICIPAL"/>
    <n v="0"/>
    <n v="48000"/>
    <n v="0"/>
    <n v="0"/>
    <n v="0"/>
    <n v="0"/>
    <n v="0"/>
    <n v="0"/>
    <n v="0"/>
    <n v="0"/>
    <n v="0"/>
    <n v="48000"/>
    <n v="-48000"/>
  </r>
  <r>
    <s v="1.5-01-19"/>
    <s v="2.3.1"/>
    <s v="E"/>
    <x v="9"/>
    <n v="3"/>
    <x v="66"/>
    <s v="036_19"/>
    <n v="5691"/>
    <s v="OTROS EQUIPOS"/>
    <n v="0"/>
    <s v="SIN DESCRIPCIÓN PARA DESTINOS 00"/>
    <n v="5000"/>
    <s v="PARTICIPACIONES FEDERALES 2019"/>
    <s v="COORDINACIÓN GENERAL DE SERVICIOS MUNICIPALES"/>
    <s v="COMBATE AL REZAGO SOCIAL"/>
    <x v="61"/>
    <s v="DIRECCIÓN DE RASTRO MUNICIPAL"/>
    <n v="48000"/>
    <n v="0"/>
    <n v="16100.8"/>
    <n v="16100.8"/>
    <n v="16100.8"/>
    <n v="16100.8"/>
    <n v="0"/>
    <n v="31899.200000000001"/>
    <n v="0"/>
    <n v="48000"/>
    <n v="0"/>
    <n v="0"/>
    <n v="48000"/>
  </r>
  <r>
    <s v="1.5-01-19"/>
    <s v="2.3.1"/>
    <s v="E"/>
    <x v="9"/>
    <n v="3"/>
    <x v="67"/>
    <s v="039_19"/>
    <n v="5121"/>
    <s v="MUEBLES, EXCEPTO DE OFICINA Y ESTANTERÍA"/>
    <n v="0"/>
    <s v="SIN DESCRIPCIÓN PARA DESTINOS 00"/>
    <n v="5000"/>
    <s v="PARTICIPACIONES FEDERALES 2019"/>
    <s v="COORDINACIÓN GENERAL DE SERVICIOS MUNICIPALES"/>
    <s v="COMBATE AL REZAGO SOCIAL"/>
    <x v="62"/>
    <s v="DIRECCIÓN GENERAL DE SERVICIOS MÉDICOS M"/>
    <n v="48000"/>
    <n v="48000"/>
    <n v="36415.65"/>
    <n v="36415.65"/>
    <n v="36415.65"/>
    <n v="36415.65"/>
    <n v="36415.65"/>
    <n v="11584.349999999999"/>
    <n v="0"/>
    <n v="0"/>
    <n v="0"/>
    <n v="0"/>
    <n v="0"/>
  </r>
  <r>
    <s v="1.5-01-19"/>
    <s v="2.3.1"/>
    <s v="E"/>
    <x v="9"/>
    <n v="3"/>
    <x v="67"/>
    <s v="039_19"/>
    <n v="5311"/>
    <s v="EQUIPO MÉDICO Y DE LABORATORIO"/>
    <n v="0"/>
    <s v="SIN DESCRIPCIÓN PARA DESTINOS 00"/>
    <n v="5000"/>
    <s v="PARTICIPACIONES FEDERALES 2019"/>
    <s v="COORDINACIÓN GENERAL DE SERVICIOS MUNICIPALES"/>
    <s v="COMBATE AL REZAGO SOCIAL"/>
    <x v="62"/>
    <s v="DIRECCIÓN GENERAL DE SERVICIOS MÉDICOS M"/>
    <n v="900000"/>
    <n v="1080000"/>
    <n v="847391.6"/>
    <n v="847391.6"/>
    <n v="847391.6"/>
    <n v="847391.6"/>
    <n v="847391.6"/>
    <n v="52608.400000000023"/>
    <n v="0"/>
    <n v="0"/>
    <n v="0"/>
    <n v="180000"/>
    <n v="-180000"/>
  </r>
  <r>
    <s v="1.5-01-19"/>
    <s v="2.3.1"/>
    <s v="E"/>
    <x v="9"/>
    <n v="3"/>
    <x v="67"/>
    <s v="039_19"/>
    <n v="5321"/>
    <s v="INSTRUMENTAL MÉDICO Y DE LABORATORIO"/>
    <n v="0"/>
    <s v="SIN DESCRIPCIÓN PARA DESTINOS 00"/>
    <n v="5000"/>
    <s v="PARTICIPACIONES FEDERALES 2019"/>
    <s v="COORDINACIÓN GENERAL DE SERVICIOS MUNICIPALES"/>
    <s v="COMBATE AL REZAGO SOCIAL"/>
    <x v="62"/>
    <s v="DIRECCIÓN GENERAL DE SERVICIOS MÉDICOS M"/>
    <n v="1500"/>
    <n v="1500"/>
    <n v="0"/>
    <n v="0"/>
    <n v="0"/>
    <n v="0"/>
    <n v="0"/>
    <n v="1500"/>
    <n v="0"/>
    <n v="0"/>
    <n v="0"/>
    <n v="0"/>
    <n v="0"/>
  </r>
  <r>
    <s v="1.5-01-19"/>
    <s v="2.3.1"/>
    <s v="E"/>
    <x v="9"/>
    <n v="3"/>
    <x v="68"/>
    <s v="039_19"/>
    <n v="2411"/>
    <s v="PRODUCTOS MINERALES NO METÁLICOS"/>
    <n v="0"/>
    <s v="SIN DESCRIPCIÓN PARA DESTINOS 00"/>
    <n v="2000"/>
    <s v="PARTICIPACIONES FEDERALES 2019"/>
    <s v="COORDINACIÓN GENERAL DE SERVICIOS MUNICIPALES"/>
    <s v="COMBATE AL REZAGO SOCIAL"/>
    <x v="60"/>
    <s v="DIRECCIÓN GENERAL DE SERVICIOS MÉDICOS M"/>
    <n v="0"/>
    <n v="12000"/>
    <n v="0"/>
    <n v="0"/>
    <n v="0"/>
    <n v="0"/>
    <n v="0"/>
    <n v="0"/>
    <n v="0"/>
    <n v="0"/>
    <n v="0"/>
    <n v="12000"/>
    <n v="-12000"/>
  </r>
  <r>
    <s v="1.5-01-19"/>
    <s v="2.3.1"/>
    <s v="E"/>
    <x v="9"/>
    <n v="3"/>
    <x v="68"/>
    <s v="039_19"/>
    <n v="2421"/>
    <s v="CEMENTO Y PRODUCTOS DE CONCRETO"/>
    <n v="0"/>
    <s v="SIN DESCRIPCIÓN PARA DESTINOS 00"/>
    <n v="2000"/>
    <s v="PARTICIPACIONES FEDERALES 2019"/>
    <s v="COORDINACIÓN GENERAL DE SERVICIOS MUNICIPALES"/>
    <s v="COMBATE AL REZAGO SOCIAL"/>
    <x v="60"/>
    <s v="DIRECCIÓN GENERAL DE SERVICIOS MÉDICOS M"/>
    <n v="0"/>
    <n v="12000"/>
    <n v="0"/>
    <n v="0"/>
    <n v="0"/>
    <n v="0"/>
    <n v="0"/>
    <n v="0"/>
    <n v="0"/>
    <n v="0"/>
    <n v="0"/>
    <n v="12000"/>
    <n v="-12000"/>
  </r>
  <r>
    <s v="1.5-01-19"/>
    <s v="2.3.1"/>
    <s v="E"/>
    <x v="9"/>
    <n v="3"/>
    <x v="68"/>
    <s v="039_19"/>
    <n v="2431"/>
    <s v="CAL, YESO Y PRODUCTOS DE YESO"/>
    <n v="0"/>
    <s v="SIN DESCRIPCIÓN PARA DESTINOS 00"/>
    <n v="2000"/>
    <s v="PARTICIPACIONES FEDERALES 2019"/>
    <s v="COORDINACIÓN GENERAL DE SERVICIOS MUNICIPALES"/>
    <s v="COMBATE AL REZAGO SOCIAL"/>
    <x v="60"/>
    <s v="DIRECCIÓN GENERAL DE SERVICIOS MÉDICOS M"/>
    <n v="0"/>
    <n v="12000"/>
    <n v="0"/>
    <n v="0"/>
    <n v="0"/>
    <n v="0"/>
    <n v="0"/>
    <n v="0"/>
    <n v="0"/>
    <n v="0"/>
    <n v="0"/>
    <n v="12000"/>
    <n v="-12000"/>
  </r>
  <r>
    <s v="1.5-01-19"/>
    <s v="2.3.1"/>
    <s v="E"/>
    <x v="9"/>
    <n v="3"/>
    <x v="68"/>
    <s v="039_19"/>
    <n v="2461"/>
    <s v="MATERIAL ELÉCTRICO Y ELECTRÓNICO"/>
    <n v="0"/>
    <s v="SIN DESCRIPCIÓN PARA DESTINOS 00"/>
    <n v="2000"/>
    <s v="PARTICIPACIONES FEDERALES 2019"/>
    <s v="COORDINACIÓN GENERAL DE SERVICIOS MUNICIPALES"/>
    <s v="COMBATE AL REZAGO SOCIAL"/>
    <x v="60"/>
    <s v="DIRECCIÓN GENERAL DE SERVICIOS MÉDICOS M"/>
    <n v="2024.61"/>
    <n v="30000"/>
    <n v="2024.61"/>
    <n v="2024.61"/>
    <n v="2024.61"/>
    <n v="2024.61"/>
    <n v="2024.61"/>
    <n v="0"/>
    <n v="0"/>
    <n v="0"/>
    <n v="0"/>
    <n v="27975.39"/>
    <n v="-27975.39"/>
  </r>
  <r>
    <s v="1.5-01-19"/>
    <s v="2.3.1"/>
    <s v="E"/>
    <x v="9"/>
    <n v="3"/>
    <x v="68"/>
    <s v="039_19"/>
    <n v="2471"/>
    <s v="ARTÍCULOS METÁLICOS PARA LA CONSTRUCCIÓN"/>
    <n v="0"/>
    <s v="SIN DESCRIPCIÓN PARA DESTINOS 00"/>
    <n v="2000"/>
    <s v="PARTICIPACIONES FEDERALES 2019"/>
    <s v="COORDINACIÓN GENERAL DE SERVICIOS MUNICIPALES"/>
    <s v="COMBATE AL REZAGO SOCIAL"/>
    <x v="60"/>
    <s v="DIRECCIÓN GENERAL DE SERVICIOS MÉDICOS M"/>
    <n v="575"/>
    <n v="18000"/>
    <n v="575"/>
    <n v="575"/>
    <n v="575"/>
    <n v="575"/>
    <n v="575"/>
    <n v="0"/>
    <n v="0"/>
    <n v="0"/>
    <n v="0"/>
    <n v="17425"/>
    <n v="-17425"/>
  </r>
  <r>
    <s v="1.5-01-19"/>
    <s v="2.3.1"/>
    <s v="E"/>
    <x v="9"/>
    <n v="3"/>
    <x v="68"/>
    <s v="039_19"/>
    <n v="2481"/>
    <s v="MATERIALES COMPLEMENTARIOS"/>
    <n v="0"/>
    <s v="SIN DESCRIPCIÓN PARA DESTINOS 00"/>
    <n v="2000"/>
    <s v="PARTICIPACIONES FEDERALES 2019"/>
    <s v="COORDINACIÓN GENERAL DE SERVICIOS MUNICIPALES"/>
    <s v="COMBATE AL REZAGO SOCIAL"/>
    <x v="60"/>
    <s v="DIRECCIÓN GENERAL DE SERVICIOS MÉDICOS M"/>
    <n v="90966.46"/>
    <n v="49800"/>
    <n v="90966.46"/>
    <n v="90966.46"/>
    <n v="90966.46"/>
    <n v="90966.46"/>
    <n v="90966.46"/>
    <n v="0"/>
    <n v="0"/>
    <n v="100000"/>
    <n v="0"/>
    <n v="58833.54"/>
    <n v="41166.46"/>
  </r>
  <r>
    <s v="1.5-01-19"/>
    <s v="2.3.1"/>
    <s v="E"/>
    <x v="9"/>
    <n v="3"/>
    <x v="68"/>
    <s v="039_19"/>
    <n v="2491"/>
    <s v="OTROS MATERIALES Y ARTÍCULOS DE CONSTRUCCIÓN Y REPARACIÓN"/>
    <n v="0"/>
    <s v="SIN DESCRIPCIÓN PARA DESTINOS 00"/>
    <n v="2000"/>
    <s v="PARTICIPACIONES FEDERALES 2019"/>
    <s v="COORDINACIÓN GENERAL DE SERVICIOS MUNICIPALES"/>
    <s v="COMBATE AL REZAGO SOCIAL"/>
    <x v="60"/>
    <s v="DIRECCIÓN GENERAL DE SERVICIOS MÉDICOS M"/>
    <n v="4421.0200000000004"/>
    <n v="36000"/>
    <n v="4421.0200000000004"/>
    <n v="4421.0200000000004"/>
    <n v="4421.0200000000004"/>
    <n v="4421.0200000000004"/>
    <n v="4421.0200000000004"/>
    <n v="0"/>
    <n v="0"/>
    <n v="0"/>
    <n v="0"/>
    <n v="31578.98"/>
    <n v="-31578.98"/>
  </r>
  <r>
    <s v="1.5-01-19"/>
    <s v="2.3.1"/>
    <s v="E"/>
    <x v="9"/>
    <n v="3"/>
    <x v="68"/>
    <s v="039_19"/>
    <n v="2521"/>
    <s v="FERTILIZANTES, PESTICIDAS Y OTROS AGROQUÍMICOS"/>
    <n v="0"/>
    <s v="SIN DESCRIPCIÓN PARA DESTINOS 00"/>
    <n v="2000"/>
    <s v="PARTICIPACIONES FEDERALES 2019"/>
    <s v="COORDINACIÓN GENERAL DE SERVICIOS MUNICIPALES"/>
    <s v="COMBATE AL REZAGO SOCIAL"/>
    <x v="60"/>
    <s v="DIRECCIÓN GENERAL DE SERVICIOS MÉDICOS M"/>
    <n v="463415.89"/>
    <n v="240000"/>
    <n v="463415.89"/>
    <n v="463415.89"/>
    <n v="463415.89"/>
    <n v="463415.89"/>
    <n v="132841.29"/>
    <n v="0"/>
    <n v="0"/>
    <n v="323415.89"/>
    <n v="0"/>
    <n v="100000"/>
    <n v="223415.89"/>
  </r>
  <r>
    <s v="1.5-01-19"/>
    <s v="2.3.1"/>
    <s v="E"/>
    <x v="9"/>
    <n v="3"/>
    <x v="68"/>
    <s v="039_19"/>
    <n v="2531"/>
    <s v="MEDICINAS Y PRODUCTOS FARMACÉUTICOS"/>
    <n v="0"/>
    <s v="SIN DESCRIPCIÓN PARA DESTINOS 00"/>
    <n v="2000"/>
    <s v="PARTICIPACIONES FEDERALES 2019"/>
    <s v="COORDINACIÓN GENERAL DE SERVICIOS MUNICIPALES"/>
    <s v="COMBATE AL REZAGO SOCIAL"/>
    <x v="60"/>
    <s v="DIRECCIÓN GENERAL DE SERVICIOS MÉDICOS M"/>
    <n v="3216469.55"/>
    <n v="2400000"/>
    <n v="3394767.05"/>
    <n v="3187059.49"/>
    <n v="2822743.75"/>
    <n v="2822743.75"/>
    <n v="1713283.01"/>
    <n v="-178297.5"/>
    <n v="0"/>
    <n v="816469.55"/>
    <n v="0"/>
    <n v="0"/>
    <n v="816469.55"/>
  </r>
  <r>
    <s v="1.5-01-19"/>
    <s v="2.3.1"/>
    <s v="E"/>
    <x v="9"/>
    <n v="3"/>
    <x v="68"/>
    <s v="039_19"/>
    <n v="2541"/>
    <s v="MATERIALES, ACCESORIOS Y SUMINISTROS MÉDICOS"/>
    <n v="0"/>
    <s v="SIN DESCRIPCIÓN PARA DESTINOS 00"/>
    <n v="2000"/>
    <s v="PARTICIPACIONES FEDERALES 2019"/>
    <s v="COORDINACIÓN GENERAL DE SERVICIOS MUNICIPALES"/>
    <s v="COMBATE AL REZAGO SOCIAL"/>
    <x v="60"/>
    <s v="DIRECCIÓN GENERAL DE SERVICIOS MÉDICOS M"/>
    <n v="3233969.81"/>
    <n v="1680000"/>
    <n v="3233969.81"/>
    <n v="3209679.41"/>
    <n v="3200198.61"/>
    <n v="3200198.61"/>
    <n v="1988301.58"/>
    <n v="0"/>
    <n v="0"/>
    <n v="1553969.81"/>
    <n v="0"/>
    <n v="0"/>
    <n v="1553969.81"/>
  </r>
  <r>
    <s v="1.5-01-19"/>
    <s v="2.3.1"/>
    <s v="E"/>
    <x v="9"/>
    <n v="3"/>
    <x v="68"/>
    <s v="039_19"/>
    <n v="2551"/>
    <s v="MATERIALES, ACCESORIOS Y SUMINISTROS DE LABORATORIO"/>
    <n v="0"/>
    <s v="SIN DESCRIPCIÓN PARA DESTINOS 00"/>
    <n v="2000"/>
    <s v="PARTICIPACIONES FEDERALES 2019"/>
    <s v="COORDINACIÓN GENERAL DE SERVICIOS MUNICIPALES"/>
    <s v="COMBATE AL REZAGO SOCIAL"/>
    <x v="60"/>
    <s v="DIRECCIÓN GENERAL DE SERVICIOS MÉDICOS M"/>
    <n v="0"/>
    <n v="600000"/>
    <n v="0"/>
    <n v="0"/>
    <n v="0"/>
    <n v="0"/>
    <n v="0"/>
    <n v="0"/>
    <n v="0"/>
    <n v="0"/>
    <n v="0"/>
    <n v="600000"/>
    <n v="-600000"/>
  </r>
  <r>
    <s v="1.5-01-19"/>
    <s v="2.3.1"/>
    <s v="E"/>
    <x v="9"/>
    <n v="3"/>
    <x v="68"/>
    <s v="039_19"/>
    <n v="2711"/>
    <s v="VESTUARIO Y UNIFORMES"/>
    <n v="0"/>
    <s v="SIN DESCRIPCIÓN PARA DESTINOS 00"/>
    <n v="2000"/>
    <s v="PARTICIPACIONES FEDERALES 2019"/>
    <s v="COORDINACIÓN GENERAL DE SERVICIOS MUNICIPALES"/>
    <s v="COMBATE AL REZAGO SOCIAL"/>
    <x v="60"/>
    <s v="DIRECCIÓN GENERAL DE SERVICIOS MÉDICOS M"/>
    <n v="350330.67"/>
    <n v="480000"/>
    <n v="350330.67"/>
    <n v="350330.67"/>
    <n v="350330.67"/>
    <n v="107566.8"/>
    <n v="107566.8"/>
    <n v="0"/>
    <n v="0"/>
    <n v="0"/>
    <n v="0"/>
    <n v="129669.33"/>
    <n v="-129669.33"/>
  </r>
  <r>
    <s v="1.5-01-19"/>
    <s v="2.3.1"/>
    <s v="E"/>
    <x v="9"/>
    <n v="3"/>
    <x v="68"/>
    <s v="039_19"/>
    <n v="2721"/>
    <s v="PRENDAS DE SEGURIDAD Y PROTECCIÓN PERSONAL"/>
    <n v="0"/>
    <s v="SIN DESCRIPCIÓN PARA DESTINOS 00"/>
    <n v="2000"/>
    <s v="PARTICIPACIONES FEDERALES 2019"/>
    <s v="COORDINACIÓN GENERAL DE SERVICIOS MUNICIPALES"/>
    <s v="COMBATE AL REZAGO SOCIAL"/>
    <x v="60"/>
    <s v="DIRECCIÓN GENERAL DE SERVICIOS MÉDICOS M"/>
    <n v="0"/>
    <n v="87000"/>
    <n v="0"/>
    <n v="0"/>
    <n v="0"/>
    <n v="0"/>
    <n v="0"/>
    <n v="0"/>
    <n v="0"/>
    <n v="0"/>
    <n v="0"/>
    <n v="87000"/>
    <n v="-87000"/>
  </r>
  <r>
    <s v="1.5-01-19"/>
    <s v="2.3.1"/>
    <s v="E"/>
    <x v="9"/>
    <n v="3"/>
    <x v="68"/>
    <s v="039_19"/>
    <n v="2911"/>
    <s v="HERRAMIENTAS MENORES"/>
    <n v="0"/>
    <s v="SIN DESCRIPCIÓN PARA DESTINOS 00"/>
    <n v="2000"/>
    <s v="PARTICIPACIONES FEDERALES 2019"/>
    <s v="COORDINACIÓN GENERAL DE SERVICIOS MUNICIPALES"/>
    <s v="COMBATE AL REZAGO SOCIAL"/>
    <x v="60"/>
    <s v="DIRECCIÓN GENERAL DE SERVICIOS MÉDICOS M"/>
    <n v="1696.72"/>
    <n v="42000"/>
    <n v="1696.72"/>
    <n v="1696.72"/>
    <n v="1696.72"/>
    <n v="1696.72"/>
    <n v="1696.72"/>
    <n v="0"/>
    <n v="0"/>
    <n v="0"/>
    <n v="0"/>
    <n v="40303.279999999999"/>
    <n v="-40303.279999999999"/>
  </r>
  <r>
    <s v="1.5-01-19"/>
    <s v="2.3.1"/>
    <s v="E"/>
    <x v="9"/>
    <n v="3"/>
    <x v="68"/>
    <s v="039_19"/>
    <n v="2921"/>
    <s v="REFACCIONES Y ACCESORIOS MENORES DE EDIFICIOS"/>
    <n v="0"/>
    <s v="SIN DESCRIPCIÓN PARA DESTINOS 00"/>
    <n v="2000"/>
    <s v="PARTICIPACIONES FEDERALES 2019"/>
    <s v="COORDINACIÓN GENERAL DE SERVICIOS MUNICIPALES"/>
    <s v="COMBATE AL REZAGO SOCIAL"/>
    <x v="60"/>
    <s v="DIRECCIÓN GENERAL DE SERVICIOS MÉDICOS M"/>
    <n v="201.5"/>
    <n v="24000"/>
    <n v="201.5"/>
    <n v="201.5"/>
    <n v="201.5"/>
    <n v="201.5"/>
    <n v="201.5"/>
    <n v="0"/>
    <n v="0"/>
    <n v="0"/>
    <n v="0"/>
    <n v="23798.5"/>
    <n v="-23798.5"/>
  </r>
  <r>
    <s v="1.5-01-19"/>
    <s v="2.3.1"/>
    <s v="E"/>
    <x v="9"/>
    <n v="3"/>
    <x v="68"/>
    <s v="039_19"/>
    <n v="3391"/>
    <s v="SERVICIOS PROFESIONALES, CIENTÍFICOS Y TÉCNICOS INTEGRALES"/>
    <n v="0"/>
    <s v="SIN DESCRIPCIÓN PARA DESTINOS 00"/>
    <n v="3000"/>
    <s v="PARTICIPACIONES FEDERALES 2019"/>
    <s v="COORDINACIÓN GENERAL DE SERVICIOS MUNICIPALES"/>
    <s v="COMBATE AL REZAGO SOCIAL"/>
    <x v="60"/>
    <s v="DIRECCIÓN GENERAL DE SERVICIOS MÉDICOS M"/>
    <n v="3546655.34"/>
    <n v="3000000"/>
    <n v="3546655.34"/>
    <n v="3546655.34"/>
    <n v="3546316.62"/>
    <n v="3270253.79"/>
    <n v="2293056.2200000002"/>
    <n v="0"/>
    <n v="0"/>
    <n v="1196655.3400000001"/>
    <n v="0"/>
    <n v="650000"/>
    <n v="546655.34"/>
  </r>
  <r>
    <s v="1.5-01-19"/>
    <s v="2.3.1"/>
    <s v="E"/>
    <x v="9"/>
    <n v="3"/>
    <x v="68"/>
    <s v="039_19"/>
    <n v="3541"/>
    <s v="INSTALACIÓN, REPARACIÓN Y MANTENIMIENTO DE EQUIPO E INSTRUMENTAL MÉDICO Y DE LABORATORIO"/>
    <n v="0"/>
    <s v="SIN DESCRIPCIÓN PARA DESTINOS 00"/>
    <n v="3000"/>
    <s v="PARTICIPACIONES FEDERALES 2019"/>
    <s v="COORDINACIÓN GENERAL DE SERVICIOS MUNICIPALES"/>
    <s v="COMBATE AL REZAGO SOCIAL"/>
    <x v="60"/>
    <s v="DIRECCIÓN GENERAL DE SERVICIOS MÉDICOS M"/>
    <n v="412150.98"/>
    <n v="420000"/>
    <n v="404301.95"/>
    <n v="404301.95"/>
    <n v="404301.94"/>
    <n v="231029.68"/>
    <n v="231029.68"/>
    <n v="7849.0299999999697"/>
    <n v="0"/>
    <n v="0"/>
    <n v="0"/>
    <n v="7849.02"/>
    <n v="-7849.02"/>
  </r>
  <r>
    <s v="1.5-01-19"/>
    <s v="2.3.1"/>
    <s v="E"/>
    <x v="9"/>
    <n v="3"/>
    <x v="68"/>
    <s v="039_19"/>
    <n v="3581"/>
    <s v="SERVICIOS DE LIMPIEZA Y MANEJO DE DESECHOS"/>
    <n v="0"/>
    <s v="SIN DESCRIPCIÓN PARA DESTINOS 00"/>
    <n v="3000"/>
    <s v="PARTICIPACIONES FEDERALES 2019"/>
    <s v="COORDINACIÓN GENERAL DE SERVICIOS MUNICIPALES"/>
    <s v="COMBATE AL REZAGO SOCIAL"/>
    <x v="60"/>
    <s v="DIRECCIÓN GENERAL DE SERVICIOS MÉDICOS M"/>
    <n v="650000"/>
    <n v="0"/>
    <n v="64465.77"/>
    <n v="64465.77"/>
    <n v="64465.77"/>
    <n v="64465.77"/>
    <n v="64465.77"/>
    <n v="585534.23"/>
    <n v="0"/>
    <n v="650000"/>
    <n v="0"/>
    <n v="0"/>
    <n v="650000"/>
  </r>
  <r>
    <s v="1.5-01-19"/>
    <s v="2.3.1"/>
    <s v="E"/>
    <x v="9"/>
    <n v="3"/>
    <x v="68"/>
    <s v="039_19"/>
    <n v="4451"/>
    <s v="AYUDAS SOCIALES A INSTITUCIONES SIN FINES DE LUCRO"/>
    <n v="1"/>
    <s v="PROGRAMA DETECCION DE CANCER"/>
    <n v="4000"/>
    <s v="PARTICIPACIONES FEDERALES 2019"/>
    <s v="COORDINACIÓN GENERAL DE SERVICIOS MUNICIPALES"/>
    <s v="COMBATE AL REZAGO SOCIAL"/>
    <x v="60"/>
    <s v="DIRECCIÓN GENERAL DE SERVICIOS MÉDICOS M"/>
    <n v="0"/>
    <n v="0"/>
    <n v="222894"/>
    <n v="222894"/>
    <n v="0"/>
    <n v="0"/>
    <n v="0"/>
    <n v="-222894"/>
    <n v="0"/>
    <n v="0"/>
    <n v="0"/>
    <n v="0"/>
    <n v="0"/>
  </r>
  <r>
    <s v="1.5-01-19"/>
    <s v="2.3.1"/>
    <s v="E"/>
    <x v="9"/>
    <n v="3"/>
    <x v="69"/>
    <s v="040_19"/>
    <n v="2211"/>
    <s v="PRODUCTOS ALIMENTICIOS PARA PERSONAS"/>
    <n v="0"/>
    <s v="SIN DESCRIPCIÓN PARA DESTINOS 00"/>
    <n v="2000"/>
    <s v="PARTICIPACIONES FEDERALES 2019"/>
    <s v="COORDINACIÓN GENERAL DE SERVICIOS MUNICIPALES"/>
    <s v="COMBATE AL REZAGO SOCIAL"/>
    <x v="63"/>
    <s v="UNIDAD DE ACOPIO Y SALUD ANIMAL MUNICIPA"/>
    <n v="0"/>
    <n v="5760"/>
    <n v="0"/>
    <n v="0"/>
    <n v="0"/>
    <n v="0"/>
    <n v="0"/>
    <n v="0"/>
    <n v="0"/>
    <n v="0"/>
    <n v="0"/>
    <n v="5760"/>
    <n v="-5760"/>
  </r>
  <r>
    <s v="1.5-01-19"/>
    <s v="2.3.1"/>
    <s v="E"/>
    <x v="9"/>
    <n v="3"/>
    <x v="69"/>
    <s v="040_19"/>
    <n v="2214"/>
    <s v="PRODUCTOS ALIMENTICIOS PARA PERSONAS OTROS PROGRAMAS INSTITUCIONALES"/>
    <n v="0"/>
    <s v="SIN DESCRIPCIÓN PARA DESTINOS 00"/>
    <n v="2000"/>
    <s v="PARTICIPACIONES FEDERALES 2019"/>
    <s v="COORDINACIÓN GENERAL DE SERVICIOS MUNICIPALES"/>
    <s v="COMBATE AL REZAGO SOCIAL"/>
    <x v="63"/>
    <s v="UNIDAD DE ACOPIO Y SALUD ANIMAL MUNICIPA"/>
    <n v="0"/>
    <n v="3000"/>
    <n v="0"/>
    <n v="0"/>
    <n v="0"/>
    <n v="0"/>
    <n v="0"/>
    <n v="0"/>
    <n v="0"/>
    <n v="0"/>
    <n v="0"/>
    <n v="3000"/>
    <n v="-3000"/>
  </r>
  <r>
    <s v="1.5-01-19"/>
    <s v="2.3.1"/>
    <s v="E"/>
    <x v="9"/>
    <n v="3"/>
    <x v="69"/>
    <s v="040_19"/>
    <n v="2221"/>
    <s v="PRODUCTOS ALIMENTICIOS PARA ANIMALES"/>
    <n v="0"/>
    <s v="SIN DESCRIPCIÓN PARA DESTINOS 00"/>
    <n v="2000"/>
    <s v="PARTICIPACIONES FEDERALES 2019"/>
    <s v="COORDINACIÓN GENERAL DE SERVICIOS MUNICIPALES"/>
    <s v="COMBATE AL REZAGO SOCIAL"/>
    <x v="63"/>
    <s v="UNIDAD DE ACOPIO Y SALUD ANIMAL MUNICIPA"/>
    <n v="186097.66"/>
    <n v="180000"/>
    <n v="186097.66"/>
    <n v="186097.66"/>
    <n v="186097.66"/>
    <n v="186097.66"/>
    <n v="19845.060000000001"/>
    <n v="0"/>
    <n v="0"/>
    <n v="6500"/>
    <n v="0"/>
    <n v="402.34"/>
    <n v="6097.66"/>
  </r>
  <r>
    <s v="1.5-01-19"/>
    <s v="2.3.1"/>
    <s v="E"/>
    <x v="9"/>
    <n v="3"/>
    <x v="69"/>
    <s v="040_19"/>
    <n v="2441"/>
    <s v="MADERA Y PRODUCTOS DE MADERA"/>
    <n v="0"/>
    <s v="SIN DESCRIPCIÓN PARA DESTINOS 00"/>
    <n v="2000"/>
    <s v="PARTICIPACIONES FEDERALES 2019"/>
    <s v="COORDINACIÓN GENERAL DE SERVICIOS MUNICIPALES"/>
    <s v="COMBATE AL REZAGO SOCIAL"/>
    <x v="63"/>
    <s v="UNIDAD DE ACOPIO Y SALUD ANIMAL MUNICIPA"/>
    <n v="0"/>
    <n v="9000"/>
    <n v="0"/>
    <n v="0"/>
    <n v="0"/>
    <n v="0"/>
    <n v="0"/>
    <n v="0"/>
    <n v="0"/>
    <n v="0"/>
    <n v="0"/>
    <n v="9000"/>
    <n v="-9000"/>
  </r>
  <r>
    <s v="1.5-01-19"/>
    <s v="2.3.1"/>
    <s v="E"/>
    <x v="9"/>
    <n v="3"/>
    <x v="69"/>
    <s v="040_19"/>
    <n v="2461"/>
    <s v="MATERIAL ELÉCTRICO Y ELECTRÓNICO"/>
    <n v="0"/>
    <s v="SIN DESCRIPCIÓN PARA DESTINOS 00"/>
    <n v="2000"/>
    <s v="PARTICIPACIONES FEDERALES 2019"/>
    <s v="COORDINACIÓN GENERAL DE SERVICIOS MUNICIPALES"/>
    <s v="COMBATE AL REZAGO SOCIAL"/>
    <x v="63"/>
    <s v="UNIDAD DE ACOPIO Y SALUD ANIMAL MUNICIPA"/>
    <n v="15482.06"/>
    <n v="36000"/>
    <n v="15482.06"/>
    <n v="15482.06"/>
    <n v="15481.94"/>
    <n v="15481.94"/>
    <n v="15481.94"/>
    <n v="0"/>
    <n v="0"/>
    <n v="0"/>
    <n v="0"/>
    <n v="20517.939999999999"/>
    <n v="-20517.939999999999"/>
  </r>
  <r>
    <s v="1.5-01-19"/>
    <s v="2.3.1"/>
    <s v="E"/>
    <x v="9"/>
    <n v="3"/>
    <x v="69"/>
    <s v="040_19"/>
    <n v="2471"/>
    <s v="ARTÍCULOS METÁLICOS PARA LA CONSTRUCCIÓN"/>
    <n v="0"/>
    <s v="SIN DESCRIPCIÓN PARA DESTINOS 00"/>
    <n v="2000"/>
    <s v="PARTICIPACIONES FEDERALES 2019"/>
    <s v="COORDINACIÓN GENERAL DE SERVICIOS MUNICIPALES"/>
    <s v="COMBATE AL REZAGO SOCIAL"/>
    <x v="63"/>
    <s v="UNIDAD DE ACOPIO Y SALUD ANIMAL MUNICIPA"/>
    <n v="384607.07"/>
    <n v="138000"/>
    <n v="384607.07"/>
    <n v="384607.07"/>
    <n v="384607.07"/>
    <n v="384607.07"/>
    <n v="11386.7"/>
    <n v="0"/>
    <n v="0"/>
    <n v="297000"/>
    <n v="0"/>
    <n v="50392.93"/>
    <n v="246607.07"/>
  </r>
  <r>
    <s v="1.5-01-19"/>
    <s v="2.3.1"/>
    <s v="E"/>
    <x v="9"/>
    <n v="3"/>
    <x v="69"/>
    <s v="040_19"/>
    <n v="2491"/>
    <s v="OTROS MATERIALES Y ARTÍCULOS DE CONSTRUCCIÓN Y REPARACIÓN"/>
    <n v="0"/>
    <s v="SIN DESCRIPCIÓN PARA DESTINOS 00"/>
    <n v="2000"/>
    <s v="PARTICIPACIONES FEDERALES 2019"/>
    <s v="COORDINACIÓN GENERAL DE SERVICIOS MUNICIPALES"/>
    <s v="COMBATE AL REZAGO SOCIAL"/>
    <x v="63"/>
    <s v="UNIDAD DE ACOPIO Y SALUD ANIMAL MUNICIPA"/>
    <n v="0"/>
    <n v="312000"/>
    <n v="0"/>
    <n v="0"/>
    <n v="0"/>
    <n v="0"/>
    <n v="0"/>
    <n v="0"/>
    <n v="0"/>
    <n v="0"/>
    <n v="0"/>
    <n v="312000"/>
    <n v="-312000"/>
  </r>
  <r>
    <s v="1.5-01-19"/>
    <s v="2.3.1"/>
    <s v="E"/>
    <x v="9"/>
    <n v="3"/>
    <x v="69"/>
    <s v="040_19"/>
    <n v="2531"/>
    <s v="MEDICINAS Y PRODUCTOS FARMACÉUTICOS"/>
    <n v="0"/>
    <s v="SIN DESCRIPCIÓN PARA DESTINOS 00"/>
    <n v="2000"/>
    <s v="PARTICIPACIONES FEDERALES 2019"/>
    <s v="COORDINACIÓN GENERAL DE SERVICIOS MUNICIPALES"/>
    <s v="COMBATE AL REZAGO SOCIAL"/>
    <x v="63"/>
    <s v="UNIDAD DE ACOPIO Y SALUD ANIMAL MUNICIPA"/>
    <n v="368457.49"/>
    <n v="360000"/>
    <n v="368457.49"/>
    <n v="360480.49"/>
    <n v="360480.48"/>
    <n v="360480.48"/>
    <n v="189197.64"/>
    <n v="0"/>
    <n v="0"/>
    <n v="16000"/>
    <n v="0"/>
    <n v="7542.51"/>
    <n v="8457.49"/>
  </r>
  <r>
    <s v="1.5-01-19"/>
    <s v="2.3.1"/>
    <s v="E"/>
    <x v="9"/>
    <n v="3"/>
    <x v="69"/>
    <s v="040_19"/>
    <n v="2541"/>
    <s v="MATERIALES, ACCESORIOS Y SUMINISTROS MÉDICOS"/>
    <n v="0"/>
    <s v="SIN DESCRIPCIÓN PARA DESTINOS 00"/>
    <n v="2000"/>
    <s v="PARTICIPACIONES FEDERALES 2019"/>
    <s v="COORDINACIÓN GENERAL DE SERVICIOS MUNICIPALES"/>
    <s v="COMBATE AL REZAGO SOCIAL"/>
    <x v="63"/>
    <s v="UNIDAD DE ACOPIO Y SALUD ANIMAL MUNICIPA"/>
    <n v="247049.64"/>
    <n v="258000"/>
    <n v="246879.14"/>
    <n v="243426.98"/>
    <n v="219093.29"/>
    <n v="219093.29"/>
    <n v="135537.4"/>
    <n v="170.5"/>
    <n v="0"/>
    <n v="9000"/>
    <n v="0"/>
    <n v="19950.36"/>
    <n v="-10950.36"/>
  </r>
  <r>
    <s v="1.5-01-19"/>
    <s v="2.3.1"/>
    <s v="E"/>
    <x v="9"/>
    <n v="3"/>
    <x v="69"/>
    <s v="040_19"/>
    <n v="2551"/>
    <s v="MATERIALES, ACCESORIOS Y SUMINISTROS DE LABORATORIO"/>
    <n v="0"/>
    <s v="SIN DESCRIPCIÓN PARA DESTINOS 00"/>
    <n v="2000"/>
    <s v="PARTICIPACIONES FEDERALES 2019"/>
    <s v="COORDINACIÓN GENERAL DE SERVICIOS MUNICIPALES"/>
    <s v="COMBATE AL REZAGO SOCIAL"/>
    <x v="63"/>
    <s v="UNIDAD DE ACOPIO Y SALUD ANIMAL MUNICIPA"/>
    <n v="9523.6"/>
    <n v="6000"/>
    <n v="9523.6"/>
    <n v="9523.6"/>
    <n v="9523.6"/>
    <n v="1276"/>
    <n v="1276"/>
    <n v="0"/>
    <n v="0"/>
    <n v="7000"/>
    <n v="0"/>
    <n v="3476.4"/>
    <n v="3523.6"/>
  </r>
  <r>
    <s v="1.5-01-19"/>
    <s v="2.3.1"/>
    <s v="E"/>
    <x v="9"/>
    <n v="3"/>
    <x v="69"/>
    <s v="040_19"/>
    <n v="2711"/>
    <s v="VESTUARIO Y UNIFORMES"/>
    <n v="0"/>
    <s v="SIN DESCRIPCIÓN PARA DESTINOS 00"/>
    <n v="2000"/>
    <s v="PARTICIPACIONES FEDERALES 2019"/>
    <s v="COORDINACIÓN GENERAL DE SERVICIOS MUNICIPALES"/>
    <s v="COMBATE AL REZAGO SOCIAL"/>
    <x v="63"/>
    <s v="UNIDAD DE ACOPIO Y SALUD ANIMAL MUNICIPA"/>
    <n v="54832.04"/>
    <n v="51000"/>
    <n v="54832.04"/>
    <n v="54832.04"/>
    <n v="54832.04"/>
    <n v="18783.88"/>
    <n v="0"/>
    <n v="0"/>
    <n v="0"/>
    <n v="4800"/>
    <n v="0"/>
    <n v="967.96"/>
    <n v="3832.04"/>
  </r>
  <r>
    <s v="1.5-01-19"/>
    <s v="2.3.1"/>
    <s v="E"/>
    <x v="9"/>
    <n v="3"/>
    <x v="69"/>
    <s v="040_19"/>
    <n v="2721"/>
    <s v="PRENDAS DE SEGURIDAD Y PROTECCIÓN PERSONAL"/>
    <n v="0"/>
    <s v="SIN DESCRIPCIÓN PARA DESTINOS 00"/>
    <n v="2000"/>
    <s v="PARTICIPACIONES FEDERALES 2019"/>
    <s v="COORDINACIÓN GENERAL DE SERVICIOS MUNICIPALES"/>
    <s v="COMBATE AL REZAGO SOCIAL"/>
    <x v="63"/>
    <s v="UNIDAD DE ACOPIO Y SALUD ANIMAL MUNICIPA"/>
    <n v="69033.94"/>
    <n v="60000"/>
    <n v="67182.58"/>
    <n v="60152.98"/>
    <n v="51299.86"/>
    <n v="51299.86"/>
    <n v="35800.04"/>
    <n v="1851.3600000000006"/>
    <n v="0"/>
    <n v="13000"/>
    <n v="0"/>
    <n v="3966.06"/>
    <n v="9033.94"/>
  </r>
  <r>
    <s v="1.5-01-19"/>
    <s v="2.3.1"/>
    <s v="E"/>
    <x v="9"/>
    <n v="3"/>
    <x v="69"/>
    <s v="040_19"/>
    <n v="2911"/>
    <s v="HERRAMIENTAS MENORES"/>
    <n v="0"/>
    <s v="SIN DESCRIPCIÓN PARA DESTINOS 00"/>
    <n v="2000"/>
    <s v="PARTICIPACIONES FEDERALES 2019"/>
    <s v="COORDINACIÓN GENERAL DE SERVICIOS MUNICIPALES"/>
    <s v="COMBATE AL REZAGO SOCIAL"/>
    <x v="63"/>
    <s v="UNIDAD DE ACOPIO Y SALUD ANIMAL MUNICIPA"/>
    <n v="13841.42"/>
    <n v="24600"/>
    <n v="13841.42"/>
    <n v="13841.42"/>
    <n v="12509.38"/>
    <n v="6434.06"/>
    <n v="1950.66"/>
    <n v="0"/>
    <n v="0"/>
    <n v="1000"/>
    <n v="0"/>
    <n v="11758.58"/>
    <n v="-10758.58"/>
  </r>
  <r>
    <s v="1.5-01-19"/>
    <s v="2.3.1"/>
    <s v="E"/>
    <x v="9"/>
    <n v="3"/>
    <x v="69"/>
    <s v="040_19"/>
    <n v="2971"/>
    <s v="REFACCIONES Y ACCESORIOS MENORES DE EQUIPO DE DEFE"/>
    <n v="0"/>
    <s v="SIN DESCRIPCIÓN PARA DESTINOS 00"/>
    <n v="2000"/>
    <s v="PARTICIPACIONES FEDERALES 2019"/>
    <s v="COORDINACIÓN GENERAL DE SERVICIOS MUNICIPALES"/>
    <s v="COMBATE AL REZAGO SOCIAL"/>
    <x v="63"/>
    <s v="UNIDAD DE ACOPIO Y SALUD ANIMAL MUNICIPA"/>
    <n v="70682.28"/>
    <n v="60000"/>
    <n v="70682.28"/>
    <n v="55370.28"/>
    <n v="53630.28"/>
    <n v="0"/>
    <n v="0"/>
    <n v="0"/>
    <n v="0"/>
    <n v="20682.28"/>
    <n v="0"/>
    <n v="10000"/>
    <n v="10682.28"/>
  </r>
  <r>
    <s v="1.5-01-19"/>
    <s v="2.3.1"/>
    <s v="E"/>
    <x v="9"/>
    <n v="3"/>
    <x v="69"/>
    <s v="040_19"/>
    <n v="3391"/>
    <s v="SERVICIOS PROFESIONALES, CIENTÍFICOS Y TÉCNICOS INTEGRALES"/>
    <n v="0"/>
    <s v="SIN DESCRIPCIÓN PARA DESTINOS 00"/>
    <n v="3000"/>
    <s v="PARTICIPACIONES FEDERALES 2019"/>
    <s v="COORDINACIÓN GENERAL DE SERVICIOS MUNICIPALES"/>
    <s v="COMBATE AL REZAGO SOCIAL"/>
    <x v="63"/>
    <s v="UNIDAD DE ACOPIO Y SALUD ANIMAL MUNICIPA"/>
    <n v="0"/>
    <n v="0"/>
    <n v="0"/>
    <n v="0"/>
    <n v="0"/>
    <n v="0"/>
    <n v="0"/>
    <n v="0"/>
    <n v="0"/>
    <n v="0"/>
    <n v="0"/>
    <n v="0"/>
    <n v="0"/>
  </r>
  <r>
    <s v="1.5-01-19"/>
    <s v="2.3.1"/>
    <s v="E"/>
    <x v="9"/>
    <n v="3"/>
    <x v="69"/>
    <s v="040_19"/>
    <n v="3541"/>
    <s v="INSTALACIÓN, REPARACIÓN Y MANTENIMIENTO DE EQUIPO E INSTRUMENTAL MÉDICO Y DE LABORATORIO"/>
    <n v="0"/>
    <s v="SIN DESCRIPCIÓN PARA DESTINOS 00"/>
    <n v="3000"/>
    <s v="PARTICIPACIONES FEDERALES 2019"/>
    <s v="COORDINACIÓN GENERAL DE SERVICIOS MUNICIPALES"/>
    <s v="COMBATE AL REZAGO SOCIAL"/>
    <x v="63"/>
    <s v="UNIDAD DE ACOPIO Y SALUD ANIMAL MUNICIPA"/>
    <n v="4500"/>
    <n v="9000"/>
    <n v="0"/>
    <n v="0"/>
    <n v="0"/>
    <n v="0"/>
    <n v="0"/>
    <n v="4500"/>
    <n v="0"/>
    <n v="0"/>
    <n v="0"/>
    <n v="4500"/>
    <n v="-4500"/>
  </r>
  <r>
    <s v="1.5-01-19"/>
    <s v="2.3.1"/>
    <s v="E"/>
    <x v="9"/>
    <n v="3"/>
    <x v="69"/>
    <s v="040_19"/>
    <n v="3751"/>
    <s v="VIÁTICOS EN EL PAÍS"/>
    <n v="0"/>
    <s v="SIN DESCRIPCIÓN PARA DESTINOS 00"/>
    <n v="3000"/>
    <s v="PARTICIPACIONES FEDERALES 2019"/>
    <s v="COORDINACIÓN GENERAL DE SERVICIOS MUNICIPALES"/>
    <s v="COMBATE AL REZAGO SOCIAL"/>
    <x v="63"/>
    <s v="UNIDAD DE ACOPIO Y SALUD ANIMAL MUNICIPA"/>
    <n v="18000"/>
    <n v="0"/>
    <n v="13172.93"/>
    <n v="13172.93"/>
    <n v="3172.93"/>
    <n v="3172.93"/>
    <n v="3172.93"/>
    <n v="4827.07"/>
    <n v="0"/>
    <n v="18000"/>
    <n v="0"/>
    <n v="0"/>
    <n v="18000"/>
  </r>
  <r>
    <s v="1.5-01-19"/>
    <s v="2.3.1"/>
    <s v="E"/>
    <x v="9"/>
    <n v="3"/>
    <x v="69"/>
    <s v="040_19"/>
    <n v="3761"/>
    <s v="VIÁTICOS EN EL EXTRANJERO"/>
    <n v="0"/>
    <s v="SIN DESCRIPCIÓN PARA DESTINOS 00"/>
    <n v="3000"/>
    <s v="PARTICIPACIONES FEDERALES 2019"/>
    <s v="COORDINACIÓN GENERAL DE SERVICIOS MUNICIPALES"/>
    <s v="COMBATE AL REZAGO SOCIAL"/>
    <x v="63"/>
    <s v="UNIDAD DE ACOPIO Y SALUD ANIMAL MUNICIPA"/>
    <n v="0"/>
    <n v="9000"/>
    <n v="0"/>
    <n v="0"/>
    <n v="0"/>
    <n v="0"/>
    <n v="0"/>
    <n v="0"/>
    <n v="0"/>
    <n v="0"/>
    <n v="0"/>
    <n v="9000"/>
    <n v="-9000"/>
  </r>
  <r>
    <s v="1.5-01-19"/>
    <s v="2.3.1"/>
    <s v="E"/>
    <x v="9"/>
    <n v="3"/>
    <x v="69"/>
    <s v="040_19"/>
    <n v="3791"/>
    <s v="OTROS SERVICIOS DE TRASLADO Y HOSPEDAJE"/>
    <n v="0"/>
    <s v="SIN DESCRIPCIÓN PARA DESTINOS 00"/>
    <n v="3000"/>
    <s v="PARTICIPACIONES FEDERALES 2019"/>
    <s v="COORDINACIÓN GENERAL DE SERVICIOS MUNICIPALES"/>
    <s v="COMBATE AL REZAGO SOCIAL"/>
    <x v="63"/>
    <s v="UNIDAD DE ACOPIO Y SALUD ANIMAL MUNICIPA"/>
    <n v="0"/>
    <n v="9000"/>
    <n v="0"/>
    <n v="0"/>
    <n v="0"/>
    <n v="0"/>
    <n v="0"/>
    <n v="0"/>
    <n v="0"/>
    <n v="0"/>
    <n v="0"/>
    <n v="9000"/>
    <n v="-9000"/>
  </r>
  <r>
    <s v="1.5-01-19"/>
    <s v="2.3.1"/>
    <s v="E"/>
    <x v="9"/>
    <n v="3"/>
    <x v="69"/>
    <s v="040_19"/>
    <n v="5211"/>
    <s v="EQUIPOS Y APARATOS AUDIOVISUALES"/>
    <n v="0"/>
    <s v="SIN DESCRIPCIÓN PARA DESTINOS 00"/>
    <n v="5000"/>
    <s v="PARTICIPACIONES FEDERALES 2019"/>
    <s v="COORDINACIÓN GENERAL DE SERVICIOS MUNICIPALES"/>
    <s v="COMBATE AL REZAGO SOCIAL"/>
    <x v="63"/>
    <s v="UNIDAD DE ACOPIO Y SALUD ANIMAL MUNICIPA"/>
    <n v="12000"/>
    <n v="12000"/>
    <n v="8678.5499999999993"/>
    <n v="8678.5499999999993"/>
    <n v="8678.5499999999993"/>
    <n v="8678.5499999999993"/>
    <n v="3804.8"/>
    <n v="3321.4500000000007"/>
    <n v="0"/>
    <n v="0"/>
    <n v="0"/>
    <n v="0"/>
    <n v="0"/>
  </r>
  <r>
    <s v="1.5-01-19"/>
    <s v="2.3.1"/>
    <s v="E"/>
    <x v="9"/>
    <n v="3"/>
    <x v="69"/>
    <s v="040_19"/>
    <n v="5231"/>
    <s v="CÁMARAS FOTOGRÁFICAS Y DE VIDEO"/>
    <n v="0"/>
    <s v="SIN DESCRIPCIÓN PARA DESTINOS 00"/>
    <n v="5000"/>
    <s v="PARTICIPACIONES FEDERALES 2019"/>
    <s v="COORDINACIÓN GENERAL DE SERVICIOS MUNICIPALES"/>
    <s v="COMBATE AL REZAGO SOCIAL"/>
    <x v="63"/>
    <s v="UNIDAD DE ACOPIO Y SALUD ANIMAL MUNICIPA"/>
    <n v="12000"/>
    <n v="12000"/>
    <n v="11536.41"/>
    <n v="5504.41"/>
    <n v="5504.41"/>
    <n v="5504.41"/>
    <n v="5504.41"/>
    <n v="463.59000000000015"/>
    <n v="0"/>
    <n v="0"/>
    <n v="0"/>
    <n v="0"/>
    <n v="0"/>
  </r>
  <r>
    <s v="1.5-01-19"/>
    <s v="2.3.1"/>
    <s v="E"/>
    <x v="9"/>
    <n v="3"/>
    <x v="69"/>
    <s v="040_19"/>
    <n v="5311"/>
    <s v="EQUIPO MÉDICO Y DE LABORATORIO"/>
    <n v="0"/>
    <s v="SIN DESCRIPCIÓN PARA DESTINOS 00"/>
    <n v="5000"/>
    <s v="PARTICIPACIONES FEDERALES 2019"/>
    <s v="COORDINACIÓN GENERAL DE SERVICIOS MUNICIPALES"/>
    <s v="COMBATE AL REZAGO SOCIAL"/>
    <x v="63"/>
    <s v="UNIDAD DE ACOPIO Y SALUD ANIMAL MUNICIPA"/>
    <n v="124000"/>
    <n v="90000"/>
    <n v="122953.04"/>
    <n v="114543.03999999999"/>
    <n v="114543.03999999999"/>
    <n v="4692.2"/>
    <n v="4692.2"/>
    <n v="1046.9600000000064"/>
    <n v="0"/>
    <n v="34000"/>
    <n v="0"/>
    <n v="0"/>
    <n v="34000"/>
  </r>
  <r>
    <s v="1.5-01-19"/>
    <s v="2.3.1"/>
    <s v="E"/>
    <x v="9"/>
    <n v="3"/>
    <x v="69"/>
    <s v="040_19"/>
    <n v="5321"/>
    <s v="INSTRUMENTAL MÉDICO Y DE LABORATORIO"/>
    <n v="0"/>
    <s v="SIN DESCRIPCIÓN PARA DESTINOS 00"/>
    <n v="5000"/>
    <s v="PARTICIPACIONES FEDERALES 2019"/>
    <s v="COORDINACIÓN GENERAL DE SERVICIOS MUNICIPALES"/>
    <s v="COMBATE AL REZAGO SOCIAL"/>
    <x v="63"/>
    <s v="UNIDAD DE ACOPIO Y SALUD ANIMAL MUNICIPA"/>
    <n v="39200"/>
    <n v="73200"/>
    <n v="38662.800000000003"/>
    <n v="26163.8"/>
    <n v="26163.8"/>
    <n v="26163.8"/>
    <n v="26163.8"/>
    <n v="537.19999999999709"/>
    <n v="0"/>
    <n v="0"/>
    <n v="0"/>
    <n v="34000"/>
    <n v="-34000"/>
  </r>
  <r>
    <s v="1.5-01-19"/>
    <s v="2.3.1"/>
    <s v="E"/>
    <x v="9"/>
    <n v="3"/>
    <x v="69"/>
    <s v="040_19"/>
    <n v="5421"/>
    <s v="CARROCERÍAS Y REMOLQUES"/>
    <n v="0"/>
    <s v="SIN DESCRIPCIÓN PARA DESTINOS 00"/>
    <n v="5000"/>
    <s v="PARTICIPACIONES FEDERALES 2019"/>
    <s v="COORDINACIÓN GENERAL DE SERVICIOS MUNICIPALES"/>
    <s v="COMBATE AL REZAGO SOCIAL"/>
    <x v="63"/>
    <s v="UNIDAD DE ACOPIO Y SALUD ANIMAL MUNICIPA"/>
    <n v="15000"/>
    <n v="15000"/>
    <n v="0"/>
    <n v="0"/>
    <n v="0"/>
    <n v="0"/>
    <n v="0"/>
    <n v="15000"/>
    <n v="0"/>
    <n v="0"/>
    <n v="0"/>
    <n v="0"/>
    <n v="0"/>
  </r>
  <r>
    <s v="1.5-01-19"/>
    <s v="2.3.1"/>
    <s v="E"/>
    <x v="9"/>
    <n v="3"/>
    <x v="69"/>
    <s v="040_19"/>
    <n v="5511"/>
    <s v="EQUIPO DE DEFENSA Y SEGURIDAD"/>
    <n v="0"/>
    <s v="SIN DESCRIPCIÓN PARA DESTINOS 00"/>
    <n v="5000"/>
    <s v="PARTICIPACIONES FEDERALES 2019"/>
    <s v="COORDINACIÓN GENERAL DE SERVICIOS MUNICIPALES"/>
    <s v="COMBATE AL REZAGO SOCIAL"/>
    <x v="63"/>
    <s v="UNIDAD DE ACOPIO Y SALUD ANIMAL MUNICIPA"/>
    <n v="18000"/>
    <n v="18000"/>
    <n v="0"/>
    <n v="0"/>
    <n v="0"/>
    <n v="0"/>
    <n v="0"/>
    <n v="18000"/>
    <n v="0"/>
    <n v="0"/>
    <n v="0"/>
    <n v="0"/>
    <n v="0"/>
  </r>
  <r>
    <s v="1.5-01-19"/>
    <s v="2.3.1"/>
    <s v="E"/>
    <x v="9"/>
    <n v="3"/>
    <x v="69"/>
    <s v="040_19"/>
    <n v="5611"/>
    <s v="MAQUINARIA Y EQUIPO AGROPECUARIO"/>
    <n v="0"/>
    <s v="SIN DESCRIPCIÓN PARA DESTINOS 00"/>
    <n v="5000"/>
    <s v="PARTICIPACIONES FEDERALES 2019"/>
    <s v="COORDINACIÓN GENERAL DE SERVICIOS MUNICIPALES"/>
    <s v="COMBATE AL REZAGO SOCIAL"/>
    <x v="63"/>
    <s v="UNIDAD DE ACOPIO Y SALUD ANIMAL MUNICIPA"/>
    <n v="5000"/>
    <n v="0"/>
    <n v="4872"/>
    <n v="0"/>
    <n v="0"/>
    <n v="0"/>
    <n v="0"/>
    <n v="128"/>
    <n v="0"/>
    <n v="5000"/>
    <n v="0"/>
    <n v="0"/>
    <n v="5000"/>
  </r>
  <r>
    <s v="1.5-01-19"/>
    <s v="2.3.1"/>
    <s v="E"/>
    <x v="9"/>
    <n v="3"/>
    <x v="69"/>
    <s v="040_19"/>
    <n v="5651"/>
    <s v="EQUIPO DE COMUNICACIÓN Y TELECOMUNICACIÓN"/>
    <n v="0"/>
    <s v="SIN DESCRIPCIÓN PARA DESTINOS 00"/>
    <n v="5000"/>
    <s v="PARTICIPACIONES FEDERALES 2019"/>
    <s v="COORDINACIÓN GENERAL DE SERVICIOS MUNICIPALES"/>
    <s v="COMBATE AL REZAGO SOCIAL"/>
    <x v="63"/>
    <s v="UNIDAD DE ACOPIO Y SALUD ANIMAL MUNICIPA"/>
    <n v="9000"/>
    <n v="9000"/>
    <n v="0"/>
    <n v="0"/>
    <n v="0"/>
    <n v="0"/>
    <n v="0"/>
    <n v="9000"/>
    <n v="0"/>
    <n v="0"/>
    <n v="0"/>
    <n v="0"/>
    <n v="0"/>
  </r>
  <r>
    <s v="1.5-01-19"/>
    <s v="2.3.1"/>
    <s v="E"/>
    <x v="9"/>
    <n v="3"/>
    <x v="69"/>
    <s v="040_19"/>
    <n v="5671"/>
    <s v="HERRAMIENTAS Y MÁQUINAS-HERRAMIENTA"/>
    <n v="0"/>
    <s v="SIN DESCRIPCIÓN PARA DESTINOS 00"/>
    <n v="5000"/>
    <s v="PARTICIPACIONES FEDERALES 2019"/>
    <s v="COORDINACIÓN GENERAL DE SERVICIOS MUNICIPALES"/>
    <s v="COMBATE AL REZAGO SOCIAL"/>
    <x v="63"/>
    <s v="UNIDAD DE ACOPIO Y SALUD ANIMAL MUNICIPA"/>
    <n v="1000"/>
    <n v="6000"/>
    <n v="0"/>
    <n v="0"/>
    <n v="0"/>
    <n v="0"/>
    <n v="0"/>
    <n v="1000"/>
    <n v="0"/>
    <n v="0"/>
    <n v="0"/>
    <n v="5000"/>
    <n v="-5000"/>
  </r>
  <r>
    <s v="1.5-01-19"/>
    <s v="2.3.1"/>
    <s v="K"/>
    <x v="9"/>
    <n v="3"/>
    <x v="70"/>
    <s v="039_19"/>
    <n v="5191"/>
    <s v="OTROS MOBILIARIOS Y EQUIPOS DE ADMINISTRACIÓN"/>
    <n v="0"/>
    <s v="SIN DESCRIPCIÓN PARA DESTINOS 00"/>
    <n v="5000"/>
    <s v="PARTICIPACIONES FEDERALES 2019"/>
    <s v="COORDINACIÓN GENERAL DE SERVICIOS MUNICIPALES"/>
    <s v="COMBATE AL REZAGO SOCIAL"/>
    <x v="64"/>
    <s v="DIRECCIÓN GENERAL DE SERVICIOS MÉDICOS M"/>
    <n v="48000"/>
    <n v="48000"/>
    <n v="0"/>
    <n v="0"/>
    <n v="0"/>
    <n v="0"/>
    <n v="0"/>
    <n v="48000"/>
    <n v="0"/>
    <n v="0"/>
    <n v="0"/>
    <n v="0"/>
    <n v="0"/>
  </r>
  <r>
    <s v="1.5-01-19"/>
    <s v="2.3.1"/>
    <s v="K"/>
    <x v="9"/>
    <n v="3"/>
    <x v="70"/>
    <s v="039_19"/>
    <n v="5311"/>
    <s v="EQUIPO MÉDICO Y DE LABORATORIO"/>
    <n v="0"/>
    <s v="SIN DESCRIPCIÓN PARA DESTINOS 00"/>
    <n v="5000"/>
    <s v="PARTICIPACIONES FEDERALES 2019"/>
    <s v="COORDINACIÓN GENERAL DE SERVICIOS MUNICIPALES"/>
    <s v="COMBATE AL REZAGO SOCIAL"/>
    <x v="64"/>
    <s v="DIRECCIÓN GENERAL DE SERVICIOS MÉDICOS M"/>
    <n v="480000"/>
    <n v="480000"/>
    <n v="402549"/>
    <n v="402549"/>
    <n v="402549"/>
    <n v="402549"/>
    <n v="383107.4"/>
    <n v="77451"/>
    <n v="0"/>
    <n v="0"/>
    <n v="0"/>
    <n v="0"/>
    <n v="0"/>
  </r>
  <r>
    <s v="1.5-01-19"/>
    <s v="2.3.1"/>
    <s v="K"/>
    <x v="9"/>
    <n v="3"/>
    <x v="70"/>
    <s v="039_19"/>
    <n v="5321"/>
    <s v="INSTRUMENTAL MÉDICO Y DE LABORATORIO"/>
    <n v="0"/>
    <s v="SIN DESCRIPCIÓN PARA DESTINOS 00"/>
    <n v="5000"/>
    <s v="PARTICIPACIONES FEDERALES 2019"/>
    <s v="COORDINACIÓN GENERAL DE SERVICIOS MUNICIPALES"/>
    <s v="COMBATE AL REZAGO SOCIAL"/>
    <x v="64"/>
    <s v="DIRECCIÓN GENERAL DE SERVICIOS MÉDICOS M"/>
    <n v="0"/>
    <n v="300000"/>
    <n v="0"/>
    <n v="0"/>
    <n v="0"/>
    <n v="0"/>
    <n v="0"/>
    <n v="0"/>
    <n v="0"/>
    <n v="0"/>
    <n v="0"/>
    <n v="300000"/>
    <n v="-300000"/>
  </r>
  <r>
    <s v="1.5-01-19"/>
    <s v="3.4.3"/>
    <s v="E"/>
    <x v="10"/>
    <n v="3"/>
    <x v="71"/>
    <s v="051_19"/>
    <n v="2211"/>
    <s v="PRODUCTOS ALIMENTICIOS PARA PERSONAS"/>
    <n v="0"/>
    <s v="SIN DESCRIPCIÓN PARA DESTINOS 00"/>
    <n v="2000"/>
    <s v="PARTICIPACIONES FEDERALES 2019"/>
    <s v="COORDINACIÓN GENERAL DE GESTIÓN INTEGRAL DE LA CIUDAD"/>
    <s v="COMBATE AL REZAGO SOCIAL"/>
    <x v="65"/>
    <s v="DESPACHO DE LA DIRECCIÓN GENERAL DE OBRA"/>
    <n v="0"/>
    <n v="1800"/>
    <n v="0"/>
    <n v="0"/>
    <n v="0"/>
    <n v="0"/>
    <n v="0"/>
    <n v="0"/>
    <n v="0"/>
    <n v="0"/>
    <n v="0"/>
    <n v="1800"/>
    <n v="-1800"/>
  </r>
  <r>
    <s v="1.5-01-19"/>
    <s v="3.4.3"/>
    <s v="E"/>
    <x v="10"/>
    <n v="3"/>
    <x v="71"/>
    <s v="051_19"/>
    <n v="2711"/>
    <s v="VESTUARIO Y UNIFORMES"/>
    <n v="0"/>
    <s v="SIN DESCRIPCIÓN PARA DESTINOS 00"/>
    <n v="2000"/>
    <s v="PARTICIPACIONES FEDERALES 2019"/>
    <s v="COORDINACIÓN GENERAL DE GESTIÓN INTEGRAL DE LA CIUDAD"/>
    <s v="COMBATE AL REZAGO SOCIAL"/>
    <x v="65"/>
    <s v="DESPACHO DE LA DIRECCIÓN GENERAL DE OBRA"/>
    <n v="7196.64"/>
    <n v="36000"/>
    <n v="7196.64"/>
    <n v="7196.64"/>
    <n v="7196.64"/>
    <n v="7196.64"/>
    <n v="7196.64"/>
    <n v="0"/>
    <n v="0"/>
    <n v="0"/>
    <n v="0"/>
    <n v="28803.360000000001"/>
    <n v="-28803.360000000001"/>
  </r>
  <r>
    <s v="1.5-01-19"/>
    <s v="3.4.3"/>
    <s v="E"/>
    <x v="10"/>
    <n v="3"/>
    <x v="71"/>
    <s v="051_19"/>
    <n v="2721"/>
    <s v="PRENDAS DE SEGURIDAD Y PROTECCIÓN PERSONAL"/>
    <n v="0"/>
    <s v="SIN DESCRIPCIÓN PARA DESTINOS 00"/>
    <n v="2000"/>
    <s v="PARTICIPACIONES FEDERALES 2019"/>
    <s v="COORDINACIÓN GENERAL DE GESTIÓN INTEGRAL DE LA CIUDAD"/>
    <s v="COMBATE AL REZAGO SOCIAL"/>
    <x v="65"/>
    <s v="DESPACHO DE LA DIRECCIÓN GENERAL DE OBRA"/>
    <n v="49822.58"/>
    <n v="50754"/>
    <n v="38220.26"/>
    <n v="38220.26"/>
    <n v="32166.799999999999"/>
    <n v="32166.799999999999"/>
    <n v="0"/>
    <n v="11602.32"/>
    <n v="0"/>
    <n v="0"/>
    <n v="0"/>
    <n v="931.42"/>
    <n v="-931.42"/>
  </r>
  <r>
    <s v="1.5-01-19"/>
    <s v="3.4.3"/>
    <s v="E"/>
    <x v="10"/>
    <n v="3"/>
    <x v="71"/>
    <s v="051_19"/>
    <n v="2911"/>
    <s v="HERRAMIENTAS MENORES"/>
    <n v="0"/>
    <s v="SIN DESCRIPCIÓN PARA DESTINOS 00"/>
    <n v="2000"/>
    <s v="PARTICIPACIONES FEDERALES 2019"/>
    <s v="COORDINACIÓN GENERAL DE GESTIÓN INTEGRAL DE LA CIUDAD"/>
    <s v="COMBATE AL REZAGO SOCIAL"/>
    <x v="65"/>
    <s v="DESPACHO DE LA DIRECCIÓN GENERAL DE OBRA"/>
    <n v="3155.63"/>
    <n v="20400"/>
    <n v="3155.63"/>
    <n v="1415.63"/>
    <n v="1415.63"/>
    <n v="1415.63"/>
    <n v="1415.63"/>
    <n v="0"/>
    <n v="0"/>
    <n v="0"/>
    <n v="0"/>
    <n v="17244.37"/>
    <n v="-17244.37"/>
  </r>
  <r>
    <s v="1.5-01-19"/>
    <s v="3.4.3"/>
    <s v="E"/>
    <x v="10"/>
    <n v="3"/>
    <x v="71"/>
    <s v="051_19"/>
    <n v="3321"/>
    <s v="SERVICIOS DE DISEÑO, ARQUITECTURA, INGENIERÍA Y ACTIVIDADES RELACIONADAS"/>
    <n v="0"/>
    <s v="SIN DESCRIPCIÓN PARA DESTINOS 00"/>
    <n v="3000"/>
    <s v="PARTICIPACIONES FEDERALES 2019"/>
    <s v="COORDINACIÓN GENERAL DE GESTIÓN INTEGRAL DE LA CIUDAD"/>
    <s v="COMBATE AL REZAGO SOCIAL"/>
    <x v="65"/>
    <s v="DESPACHO DE LA DIRECCIÓN GENERAL DE OBRA"/>
    <n v="62030"/>
    <n v="1200000"/>
    <n v="0"/>
    <n v="0"/>
    <n v="0"/>
    <n v="0"/>
    <n v="0"/>
    <n v="62030"/>
    <n v="0"/>
    <n v="0"/>
    <n v="0"/>
    <n v="1137970"/>
    <n v="-1137970"/>
  </r>
  <r>
    <s v="1.5-01-19"/>
    <s v="3.4.3"/>
    <s v="E"/>
    <x v="10"/>
    <n v="3"/>
    <x v="71"/>
    <s v="051_19"/>
    <n v="3331"/>
    <s v="SERVICIOS DE CONSULTORÍA ADMINISTRATIVA, PROCESOS, TÉCNICA Y EN TECNOLOGÍAS DE LA INFORMACIÓN"/>
    <n v="0"/>
    <s v="SIN DESCRIPCIÓN PARA DESTINOS 00"/>
    <n v="3000"/>
    <s v="PARTICIPACIONES FEDERALES 2019"/>
    <s v="COORDINACIÓN GENERAL DE GESTIÓN INTEGRAL DE LA CIUDAD"/>
    <s v="COMBATE AL REZAGO SOCIAL"/>
    <x v="65"/>
    <s v="DESPACHO DE LA DIRECCIÓN GENERAL DE OBRA"/>
    <n v="150000"/>
    <n v="300000"/>
    <n v="0"/>
    <n v="0"/>
    <n v="0"/>
    <n v="0"/>
    <n v="0"/>
    <n v="150000"/>
    <n v="0"/>
    <n v="0"/>
    <n v="0"/>
    <n v="150000"/>
    <n v="-150000"/>
  </r>
  <r>
    <s v="1.5-01-19"/>
    <s v="3.4.3"/>
    <s v="E"/>
    <x v="10"/>
    <n v="3"/>
    <x v="71"/>
    <s v="051_19"/>
    <n v="3711"/>
    <s v="PASAJES AÉREOS"/>
    <n v="0"/>
    <s v="SIN DESCRIPCIÓN PARA DESTINOS 00"/>
    <n v="3000"/>
    <s v="PARTICIPACIONES FEDERALES 2019"/>
    <s v="COORDINACIÓN GENERAL DE GESTIÓN INTEGRAL DE LA CIUDAD"/>
    <s v="COMBATE AL REZAGO SOCIAL"/>
    <x v="65"/>
    <s v="DESPACHO DE LA DIRECCIÓN GENERAL DE OBRA"/>
    <n v="14500"/>
    <n v="10500"/>
    <n v="12394.12"/>
    <n v="12394.12"/>
    <n v="12394.12"/>
    <n v="12394.12"/>
    <n v="12394.12"/>
    <n v="2105.8799999999992"/>
    <n v="0"/>
    <n v="4000"/>
    <n v="0"/>
    <n v="0"/>
    <n v="4000"/>
  </r>
  <r>
    <s v="1.5-01-19"/>
    <s v="3.4.3"/>
    <s v="E"/>
    <x v="10"/>
    <n v="3"/>
    <x v="71"/>
    <s v="051_19"/>
    <n v="3751"/>
    <s v="VIÁTICOS EN EL PAÍS"/>
    <n v="0"/>
    <s v="SIN DESCRIPCIÓN PARA DESTINOS 00"/>
    <n v="3000"/>
    <s v="PARTICIPACIONES FEDERALES 2019"/>
    <s v="COORDINACIÓN GENERAL DE GESTIÓN INTEGRAL DE LA CIUDAD"/>
    <s v="COMBATE AL REZAGO SOCIAL"/>
    <x v="65"/>
    <s v="DESPACHO DE LA DIRECCIÓN GENERAL DE OBRA"/>
    <n v="21354"/>
    <n v="13500"/>
    <n v="18605.98"/>
    <n v="18605.98"/>
    <n v="7837.98"/>
    <n v="7837.98"/>
    <n v="7837.98"/>
    <n v="2748.0200000000004"/>
    <n v="0"/>
    <n v="7854"/>
    <n v="0"/>
    <n v="0"/>
    <n v="7854"/>
  </r>
  <r>
    <s v="1.5-01-19"/>
    <s v="3.4.3"/>
    <s v="E"/>
    <x v="10"/>
    <n v="3"/>
    <x v="71"/>
    <s v="051_19"/>
    <n v="5231"/>
    <s v="CÁMARAS FOTOGRÁFICAS Y DE VIDEO"/>
    <n v="0"/>
    <s v="SIN DESCRIPCIÓN PARA DESTINOS 00"/>
    <n v="5000"/>
    <s v="PARTICIPACIONES FEDERALES 2019"/>
    <s v="COORDINACIÓN GENERAL DE GESTIÓN INTEGRAL DE LA CIUDAD"/>
    <s v="COMBATE AL REZAGO SOCIAL"/>
    <x v="65"/>
    <s v="DESPACHO DE LA DIRECCIÓN GENERAL DE OBRA"/>
    <n v="22500"/>
    <n v="22500"/>
    <n v="12209.65"/>
    <n v="12209.65"/>
    <n v="12209.65"/>
    <n v="12209.65"/>
    <n v="0"/>
    <n v="10290.35"/>
    <n v="0"/>
    <n v="0"/>
    <n v="0"/>
    <n v="0"/>
    <n v="0"/>
  </r>
  <r>
    <s v="1.5-01-19"/>
    <s v="3.4.3"/>
    <s v="E"/>
    <x v="10"/>
    <n v="3"/>
    <x v="71"/>
    <s v="051_19"/>
    <n v="5671"/>
    <s v="HERRAMIENTAS Y MÁQUINAS-HERRAMIENTA"/>
    <n v="0"/>
    <s v="SIN DESCRIPCIÓN PARA DESTINOS 00"/>
    <n v="5000"/>
    <s v="PARTICIPACIONES FEDERALES 2019"/>
    <s v="COORDINACIÓN GENERAL DE GESTIÓN INTEGRAL DE LA CIUDAD"/>
    <s v="COMBATE AL REZAGO SOCIAL"/>
    <x v="65"/>
    <s v="DESPACHO DE LA DIRECCIÓN GENERAL DE OBRA"/>
    <n v="185600"/>
    <n v="1080000"/>
    <n v="175000.04"/>
    <n v="175000.04"/>
    <n v="0"/>
    <n v="0"/>
    <n v="0"/>
    <n v="10599.959999999992"/>
    <n v="0"/>
    <n v="0"/>
    <n v="0"/>
    <n v="894400"/>
    <n v="-894400"/>
  </r>
  <r>
    <s v="1.5-01-19"/>
    <s v="3.4.3"/>
    <s v="E"/>
    <x v="10"/>
    <n v="3"/>
    <x v="72"/>
    <s v="053_19"/>
    <n v="2711"/>
    <s v="VESTUARIO Y UNIFORMES"/>
    <n v="0"/>
    <s v="SIN DESCRIPCIÓN PARA DESTINOS 00"/>
    <n v="2000"/>
    <s v="PARTICIPACIONES FEDERALES 2019"/>
    <s v="COORDINACIÓN GENERAL DE GESTIÓN INTEGRAL DE LA CIUDAD"/>
    <s v="COMBATE AL REZAGO SOCIAL"/>
    <x v="66"/>
    <s v="DIRECCIÓN DE LICITACIÓN Y NORMATIVIDAD"/>
    <n v="0"/>
    <n v="6000"/>
    <n v="0"/>
    <n v="0"/>
    <n v="0"/>
    <n v="0"/>
    <n v="0"/>
    <n v="0"/>
    <n v="0"/>
    <n v="0"/>
    <n v="0"/>
    <n v="6000"/>
    <n v="-6000"/>
  </r>
  <r>
    <s v="1.5-01-19"/>
    <s v="3.4.3"/>
    <s v="E"/>
    <x v="10"/>
    <n v="3"/>
    <x v="72"/>
    <s v="053_19"/>
    <n v="2721"/>
    <s v="PRENDAS DE SEGURIDAD Y PROTECCIÓN PERSONAL"/>
    <n v="0"/>
    <s v="SIN DESCRIPCIÓN PARA DESTINOS 00"/>
    <n v="2000"/>
    <s v="PARTICIPACIONES FEDERALES 2019"/>
    <s v="COORDINACIÓN GENERAL DE GESTIÓN INTEGRAL DE LA CIUDAD"/>
    <s v="COMBATE AL REZAGO SOCIAL"/>
    <x v="66"/>
    <s v="DIRECCIÓN DE LICITACIÓN Y NORMATIVIDAD"/>
    <n v="0"/>
    <n v="3000"/>
    <n v="0"/>
    <n v="0"/>
    <n v="0"/>
    <n v="0"/>
    <n v="0"/>
    <n v="0"/>
    <n v="0"/>
    <n v="0"/>
    <n v="0"/>
    <n v="3000"/>
    <n v="-3000"/>
  </r>
  <r>
    <s v="1.5-01-19"/>
    <s v="3.4.3"/>
    <s v="K"/>
    <x v="5"/>
    <n v="1"/>
    <x v="73"/>
    <s v="008_19"/>
    <n v="5671"/>
    <s v="HERRAMIENTAS Y MÁQUINAS-HERRAMIENTA"/>
    <n v="0"/>
    <s v="SIN DESCRIPCIÓN PARA DESTINOS 00"/>
    <n v="5000"/>
    <s v="PARTICIPACIONES FEDERALES 2019"/>
    <s v="SECRETARÍA GENERAL DEL AYUNTAMIENTO"/>
    <s v="MODERNIZACIÓN DE LA ADMINISTRACIÓN PÚBLICA"/>
    <x v="67"/>
    <s v="DIRECCIÓN DE ACUERDOS Y SEGUIMIENTO"/>
    <n v="24000"/>
    <n v="24000"/>
    <n v="9238.7099999999991"/>
    <n v="9238.7099999999991"/>
    <n v="5906.26"/>
    <n v="0"/>
    <n v="0"/>
    <n v="14761.29"/>
    <n v="0"/>
    <n v="0"/>
    <n v="0"/>
    <n v="0"/>
    <n v="0"/>
  </r>
  <r>
    <s v="1.5-01-19"/>
    <s v="3.4.3"/>
    <s v="K"/>
    <x v="5"/>
    <n v="1"/>
    <x v="73"/>
    <s v="008_19"/>
    <n v="5691"/>
    <s v="OTROS EQUIPOS"/>
    <n v="0"/>
    <s v="SIN DESCRIPCIÓN PARA DESTINOS 00"/>
    <n v="5000"/>
    <s v="PARTICIPACIONES FEDERALES 2019"/>
    <s v="SECRETARÍA GENERAL DEL AYUNTAMIENTO"/>
    <s v="MODERNIZACIÓN DE LA ADMINISTRACIÓN PÚBLICA"/>
    <x v="67"/>
    <s v="DIRECCIÓN DE ACUERDOS Y SEGUIMIENTO"/>
    <n v="60000"/>
    <n v="60000"/>
    <n v="0"/>
    <n v="0"/>
    <n v="0"/>
    <n v="0"/>
    <n v="0"/>
    <n v="60000"/>
    <n v="0"/>
    <n v="0"/>
    <n v="0"/>
    <n v="0"/>
    <n v="0"/>
  </r>
  <r>
    <s v="1.5-01-19"/>
    <s v="3.4.3"/>
    <s v="K"/>
    <x v="9"/>
    <n v="3"/>
    <x v="74"/>
    <s v="040_19"/>
    <n v="5691"/>
    <s v="OTROS EQUIPOS"/>
    <n v="0"/>
    <s v="SIN DESCRIPCIÓN PARA DESTINOS 00"/>
    <n v="5000"/>
    <s v="PARTICIPACIONES FEDERALES 2019"/>
    <s v="COORDINACIÓN GENERAL DE SERVICIOS MUNICIPALES"/>
    <s v="COMBATE AL REZAGO SOCIAL"/>
    <x v="68"/>
    <s v="UNIDAD DE ACOPIO Y SALUD ANIMAL MUNICIPA"/>
    <n v="200000"/>
    <n v="360000"/>
    <n v="200000"/>
    <n v="200000"/>
    <n v="0"/>
    <n v="0"/>
    <n v="0"/>
    <n v="0"/>
    <n v="0"/>
    <n v="0"/>
    <n v="0"/>
    <n v="160000"/>
    <n v="-160000"/>
  </r>
  <r>
    <s v="1.5-01-19"/>
    <s v="3.4.3"/>
    <s v="K"/>
    <x v="10"/>
    <n v="3"/>
    <x v="75"/>
    <s v="053_19"/>
    <n v="6131"/>
    <s v="CONSTRUCCIÓN DE OBRAS PARA EL ABASTECIMIENTO DE AGUA, PETRÓLEO, GAS, ELECTRICIDAD Y TELECOMUNICACIONES"/>
    <n v="3"/>
    <s v="CONVENIOS DE OBRA 2018"/>
    <n v="6000"/>
    <s v="PARTICIPACIONES FEDERALES 2019"/>
    <s v="COORDINACIÓN GENERAL DE GESTIÓN INTEGRAL DE LA CIUDAD"/>
    <s v="COMBATE AL REZAGO SOCIAL"/>
    <x v="69"/>
    <s v="DIRECCIÓN DE LICITACIÓN Y NORMATIVIDAD"/>
    <n v="0"/>
    <n v="0"/>
    <n v="1415453.95"/>
    <n v="1415453.95"/>
    <n v="0"/>
    <n v="0"/>
    <n v="0"/>
    <n v="-1415453.95"/>
    <n v="0"/>
    <n v="0"/>
    <n v="0"/>
    <n v="0"/>
    <n v="0"/>
  </r>
  <r>
    <s v="1.5-01-19"/>
    <s v="3.4.3"/>
    <s v="K"/>
    <x v="10"/>
    <n v="3"/>
    <x v="76"/>
    <s v="054_19"/>
    <n v="6121"/>
    <s v="EDIFICACIÓN NO  HABITACIONAL"/>
    <n v="0"/>
    <s v="SIN DESCRIPCIÓN PARA DESTINOS 00"/>
    <n v="6000"/>
    <s v="PARTICIPACIONES FEDERALES 2019"/>
    <s v="COORDINACIÓN GENERAL DE GESTIÓN INTEGRAL DE LA CIUDAD"/>
    <s v="COMBATE AL REZAGO SOCIAL"/>
    <x v="70"/>
    <s v="DIRECCIÓN GENERAL DE PROTECCIÓN Y SUSTEN"/>
    <n v="260000"/>
    <n v="260000"/>
    <n v="0"/>
    <n v="0"/>
    <n v="0"/>
    <n v="0"/>
    <n v="0"/>
    <n v="260000"/>
    <n v="0"/>
    <n v="0"/>
    <n v="0"/>
    <n v="0"/>
    <n v="0"/>
  </r>
  <r>
    <s v="1.5-01-19"/>
    <s v="3.4.3"/>
    <s v="K"/>
    <x v="10"/>
    <n v="3"/>
    <x v="77"/>
    <s v="054_19"/>
    <n v="6121"/>
    <s v="EDIFICACIÓN NO  HABITACIONAL"/>
    <n v="0"/>
    <s v="SIN DESCRIPCIÓN PARA DESTINOS 00"/>
    <n v="6000"/>
    <s v="PARTICIPACIONES FEDERALES 2019"/>
    <s v="COORDINACIÓN GENERAL DE GESTIÓN INTEGRAL DE LA CIUDAD"/>
    <s v="COMBATE AL REZAGO SOCIAL"/>
    <x v="71"/>
    <s v="DIRECCIÓN GENERAL DE PROTECCIÓN Y SUSTEN"/>
    <n v="374660"/>
    <n v="374660"/>
    <n v="0"/>
    <n v="0"/>
    <n v="0"/>
    <n v="0"/>
    <n v="0"/>
    <n v="374660"/>
    <n v="0"/>
    <n v="0"/>
    <n v="0"/>
    <n v="0"/>
    <n v="0"/>
  </r>
  <r>
    <s v="1.5-01-19"/>
    <s v="1.5.2"/>
    <s v="E"/>
    <x v="0"/>
    <n v="1"/>
    <x v="78"/>
    <s v="021_19"/>
    <n v="3311"/>
    <s v="SERVICIOS LEGALES, DE CONTABILIDAD, AUDITORÍA Y RELACIONADOS"/>
    <n v="0"/>
    <s v="SIN DESCRIPCIÓN PARA DESTINOS 00"/>
    <n v="3000"/>
    <s v="PARTICIPACIONES FEDERALES 2019"/>
    <s v="TESORERÍA"/>
    <s v="MODERNIZACIÓN DE LA ADMINISTRACIÓN PÚBLICA"/>
    <x v="72"/>
    <s v="DESPACHO DE TESORERÍA"/>
    <n v="3547979.79"/>
    <n v="16800000"/>
    <n v="3547979.79"/>
    <n v="3547979.79"/>
    <n v="2069675.79"/>
    <n v="2069675.79"/>
    <n v="2069675.79"/>
    <n v="0"/>
    <n v="0"/>
    <n v="0"/>
    <n v="0"/>
    <n v="13252020.210000001"/>
    <n v="-13252020.210000001"/>
  </r>
  <r>
    <s v="1.5-01-19"/>
    <s v="1.5.2"/>
    <s v="E"/>
    <x v="0"/>
    <n v="1"/>
    <x v="78"/>
    <s v="021_19"/>
    <n v="3331"/>
    <s v="SERVICIOS DE CONSULTORÍA ADMINISTRATIVA, PROCESOS, TÉCNICA Y EN TECNOLOGÍAS DE LA INFORMACIÓN"/>
    <n v="0"/>
    <s v="SIN DESCRIPCIÓN PARA DESTINOS 00"/>
    <n v="3000"/>
    <s v="PARTICIPACIONES FEDERALES 2019"/>
    <s v="TESORERÍA"/>
    <s v="MODERNIZACIÓN DE LA ADMINISTRACIÓN PÚBLICA"/>
    <x v="72"/>
    <s v="DESPACHO DE TESORERÍA"/>
    <n v="2651915.98"/>
    <n v="3209400"/>
    <n v="2194431.9500000002"/>
    <n v="1889931.95"/>
    <n v="1812985.32"/>
    <n v="1812985.32"/>
    <n v="1659092"/>
    <n v="457484.0299999998"/>
    <n v="0"/>
    <n v="0"/>
    <n v="0"/>
    <n v="557484.02"/>
    <n v="-557484.02"/>
  </r>
  <r>
    <s v="1.5-01-19"/>
    <s v="1.5.2"/>
    <s v="E"/>
    <x v="0"/>
    <n v="1"/>
    <x v="78"/>
    <s v="021_19"/>
    <n v="3391"/>
    <s v="SERVICIOS PROFESIONALES, CIENTÍFICOS Y TÉCNICOS INTEGRALES"/>
    <n v="0"/>
    <s v="SIN DESCRIPCIÓN PARA DESTINOS 00"/>
    <n v="3000"/>
    <s v="PARTICIPACIONES FEDERALES 2019"/>
    <s v="TESORERÍA"/>
    <s v="MODERNIZACIÓN DE LA ADMINISTRACIÓN PÚBLICA"/>
    <x v="72"/>
    <s v="DESPACHO DE TESORERÍA"/>
    <n v="249054.33"/>
    <n v="1242000"/>
    <n v="0"/>
    <n v="0"/>
    <n v="0"/>
    <n v="0"/>
    <n v="0"/>
    <n v="249054.33"/>
    <n v="0"/>
    <n v="0"/>
    <n v="0"/>
    <n v="992945.67"/>
    <n v="-992945.67"/>
  </r>
  <r>
    <s v="1.5-01-19"/>
    <s v="1.5.2"/>
    <s v="E"/>
    <x v="0"/>
    <n v="1"/>
    <x v="79"/>
    <s v="022_19"/>
    <n v="2211"/>
    <s v="PRODUCTOS ALIMENTICIOS PARA PERSONAS"/>
    <n v="0"/>
    <s v="SIN DESCRIPCIÓN PARA DESTINOS 00"/>
    <n v="2000"/>
    <s v="PARTICIPACIONES FEDERALES 2019"/>
    <s v="TESORERÍA"/>
    <s v="MODERNIZACIÓN DE LA ADMINISTRACIÓN PÚBLICA"/>
    <x v="73"/>
    <s v="DIRECCIÓN DE PROCESOS DE ADMINISTRACIÓN"/>
    <n v="0"/>
    <n v="24000"/>
    <n v="0"/>
    <n v="0"/>
    <n v="0"/>
    <n v="0"/>
    <n v="0"/>
    <n v="0"/>
    <n v="0"/>
    <n v="0"/>
    <n v="0"/>
    <n v="24000"/>
    <n v="-24000"/>
  </r>
  <r>
    <s v="1.5-01-19"/>
    <s v="1.5.2"/>
    <s v="E"/>
    <x v="0"/>
    <n v="1"/>
    <x v="79"/>
    <s v="022_19"/>
    <n v="2451"/>
    <s v="VIDRIO Y PRODUCTOS DE VIDRIO"/>
    <n v="0"/>
    <s v="SIN DESCRIPCIÓN PARA DESTINOS 00"/>
    <n v="2000"/>
    <s v="PARTICIPACIONES FEDERALES 2019"/>
    <s v="TESORERÍA"/>
    <s v="MODERNIZACIÓN DE LA ADMINISTRACIÓN PÚBLICA"/>
    <x v="73"/>
    <s v="DIRECCIÓN DE PROCESOS DE ADMINISTRACIÓN"/>
    <n v="0"/>
    <n v="6000"/>
    <n v="0"/>
    <n v="0"/>
    <n v="0"/>
    <n v="0"/>
    <n v="0"/>
    <n v="0"/>
    <n v="0"/>
    <n v="0"/>
    <n v="0"/>
    <n v="6000"/>
    <n v="-6000"/>
  </r>
  <r>
    <s v="1.5-01-19"/>
    <s v="1.5.2"/>
    <s v="E"/>
    <x v="0"/>
    <n v="1"/>
    <x v="79"/>
    <s v="022_19"/>
    <n v="2461"/>
    <s v="MATERIAL ELÉCTRICO Y ELECTRÓNICO"/>
    <n v="0"/>
    <s v="SIN DESCRIPCIÓN PARA DESTINOS 00"/>
    <n v="2000"/>
    <s v="PARTICIPACIONES FEDERALES 2019"/>
    <s v="TESORERÍA"/>
    <s v="MODERNIZACIÓN DE LA ADMINISTRACIÓN PÚBLICA"/>
    <x v="73"/>
    <s v="DIRECCIÓN DE PROCESOS DE ADMINISTRACIÓN"/>
    <n v="0"/>
    <n v="9000"/>
    <n v="0"/>
    <n v="0"/>
    <n v="0"/>
    <n v="0"/>
    <n v="0"/>
    <n v="0"/>
    <n v="0"/>
    <n v="0"/>
    <n v="0"/>
    <n v="9000"/>
    <n v="-9000"/>
  </r>
  <r>
    <s v="1.5-01-19"/>
    <s v="1.5.2"/>
    <s v="E"/>
    <x v="0"/>
    <n v="1"/>
    <x v="79"/>
    <s v="022_19"/>
    <n v="2471"/>
    <s v="ARTÍCULOS METÁLICOS PARA LA CONSTRUCCIÓN"/>
    <n v="0"/>
    <s v="SIN DESCRIPCIÓN PARA DESTINOS 00"/>
    <n v="2000"/>
    <s v="PARTICIPACIONES FEDERALES 2019"/>
    <s v="TESORERÍA"/>
    <s v="MODERNIZACIÓN DE LA ADMINISTRACIÓN PÚBLICA"/>
    <x v="73"/>
    <s v="DIRECCIÓN DE PROCESOS DE ADMINISTRACIÓN"/>
    <n v="0"/>
    <n v="3000"/>
    <n v="0"/>
    <n v="0"/>
    <n v="0"/>
    <n v="0"/>
    <n v="0"/>
    <n v="0"/>
    <n v="0"/>
    <n v="0"/>
    <n v="0"/>
    <n v="3000"/>
    <n v="-3000"/>
  </r>
  <r>
    <s v="1.5-01-19"/>
    <s v="1.5.2"/>
    <s v="E"/>
    <x v="0"/>
    <n v="1"/>
    <x v="79"/>
    <s v="022_19"/>
    <n v="2711"/>
    <s v="VESTUARIO Y UNIFORMES"/>
    <n v="0"/>
    <s v="SIN DESCRIPCIÓN PARA DESTINOS 00"/>
    <n v="2000"/>
    <s v="PARTICIPACIONES FEDERALES 2019"/>
    <s v="TESORERÍA"/>
    <s v="MODERNIZACIÓN DE LA ADMINISTRACIÓN PÚBLICA"/>
    <x v="73"/>
    <s v="DIRECCIÓN DE PROCESOS DE ADMINISTRACIÓN"/>
    <n v="33408"/>
    <n v="180000"/>
    <n v="33408"/>
    <n v="33408"/>
    <n v="33408"/>
    <n v="0"/>
    <n v="0"/>
    <n v="0"/>
    <n v="0"/>
    <n v="0"/>
    <n v="0"/>
    <n v="146592"/>
    <n v="-146592"/>
  </r>
  <r>
    <s v="1.5-01-19"/>
    <s v="1.5.2"/>
    <s v="E"/>
    <x v="0"/>
    <n v="1"/>
    <x v="79"/>
    <s v="022_19"/>
    <n v="2721"/>
    <s v="PRENDAS DE SEGURIDAD Y PROTECCIÓN PERSONAL"/>
    <n v="0"/>
    <s v="SIN DESCRIPCIÓN PARA DESTINOS 00"/>
    <n v="2000"/>
    <s v="PARTICIPACIONES FEDERALES 2019"/>
    <s v="TESORERÍA"/>
    <s v="MODERNIZACIÓN DE LA ADMINISTRACIÓN PÚBLICA"/>
    <x v="73"/>
    <s v="DIRECCIÓN DE PROCESOS DE ADMINISTRACIÓN"/>
    <n v="4115.1000000000004"/>
    <n v="60000"/>
    <n v="4115.1000000000004"/>
    <n v="4115.1000000000004"/>
    <n v="4115.1000000000004"/>
    <n v="4115.1000000000004"/>
    <n v="2305.5"/>
    <n v="0"/>
    <n v="0"/>
    <n v="0"/>
    <n v="0"/>
    <n v="55884.9"/>
    <n v="-55884.9"/>
  </r>
  <r>
    <s v="1.5-01-19"/>
    <s v="1.5.2"/>
    <s v="E"/>
    <x v="0"/>
    <n v="1"/>
    <x v="79"/>
    <s v="022_19"/>
    <n v="2911"/>
    <s v="HERRAMIENTAS MENORES"/>
    <n v="0"/>
    <s v="SIN DESCRIPCIÓN PARA DESTINOS 00"/>
    <n v="2000"/>
    <s v="PARTICIPACIONES FEDERALES 2019"/>
    <s v="TESORERÍA"/>
    <s v="MODERNIZACIÓN DE LA ADMINISTRACIÓN PÚBLICA"/>
    <x v="73"/>
    <s v="DIRECCIÓN DE PROCESOS DE ADMINISTRACIÓN"/>
    <n v="0"/>
    <n v="0"/>
    <n v="0"/>
    <n v="0"/>
    <n v="0"/>
    <n v="0"/>
    <n v="0"/>
    <n v="0"/>
    <n v="0"/>
    <n v="0"/>
    <n v="0"/>
    <n v="0"/>
    <n v="0"/>
  </r>
  <r>
    <s v="1.5-01-19"/>
    <s v="1.5.2"/>
    <s v="E"/>
    <x v="0"/>
    <n v="1"/>
    <x v="79"/>
    <s v="022_19"/>
    <n v="2921"/>
    <s v="REFACCIONES Y ACCESORIOS MENORES DE EDIFICIOS"/>
    <n v="0"/>
    <s v="SIN DESCRIPCIÓN PARA DESTINOS 00"/>
    <n v="2000"/>
    <s v="PARTICIPACIONES FEDERALES 2019"/>
    <s v="TESORERÍA"/>
    <s v="MODERNIZACIÓN DE LA ADMINISTRACIÓN PÚBLICA"/>
    <x v="73"/>
    <s v="DIRECCIÓN DE PROCESOS DE ADMINISTRACIÓN"/>
    <n v="0"/>
    <n v="30000"/>
    <n v="0"/>
    <n v="0"/>
    <n v="0"/>
    <n v="0"/>
    <n v="0"/>
    <n v="0"/>
    <n v="0"/>
    <n v="0"/>
    <n v="0"/>
    <n v="30000"/>
    <n v="-30000"/>
  </r>
  <r>
    <s v="1.5-01-19"/>
    <s v="1.5.2"/>
    <s v="E"/>
    <x v="0"/>
    <n v="1"/>
    <x v="79"/>
    <s v="022_19"/>
    <n v="3181"/>
    <s v="SERVICIOS POSTALES Y TELEGRÁFICOS"/>
    <n v="0"/>
    <s v="SIN DESCRIPCIÓN PARA DESTINOS 00"/>
    <n v="3000"/>
    <s v="PARTICIPACIONES FEDERALES 2019"/>
    <s v="TESORERÍA"/>
    <s v="MODERNIZACIÓN DE LA ADMINISTRACIÓN PÚBLICA"/>
    <x v="73"/>
    <s v="DIRECCIÓN DE PROCESOS DE ADMINISTRACIÓN"/>
    <n v="327400"/>
    <n v="672000"/>
    <n v="0"/>
    <n v="0"/>
    <n v="0"/>
    <n v="0"/>
    <n v="0"/>
    <n v="327400"/>
    <n v="0"/>
    <n v="0"/>
    <n v="0"/>
    <n v="344600"/>
    <n v="-344600"/>
  </r>
  <r>
    <s v="1.5-01-19"/>
    <s v="1.5.2"/>
    <s v="E"/>
    <x v="0"/>
    <n v="1"/>
    <x v="79"/>
    <s v="022_19"/>
    <n v="3291"/>
    <s v="OTROS ARRENDAMIENTOS"/>
    <n v="0"/>
    <s v="SIN DESCRIPCIÓN PARA DESTINOS 00"/>
    <n v="3000"/>
    <s v="PARTICIPACIONES FEDERALES 2019"/>
    <s v="TESORERÍA"/>
    <s v="MODERNIZACIÓN DE LA ADMINISTRACIÓN PÚBLICA"/>
    <x v="73"/>
    <s v="DIRECCIÓN DE PROCESOS DE ADMINISTRACIÓN"/>
    <n v="234036.28"/>
    <n v="360000"/>
    <n v="108072.56"/>
    <n v="108072.56"/>
    <n v="100751.02"/>
    <n v="100751.02"/>
    <n v="24882.28"/>
    <n v="125963.72"/>
    <n v="0"/>
    <n v="0"/>
    <n v="0"/>
    <n v="125963.72"/>
    <n v="-125963.72"/>
  </r>
  <r>
    <s v="1.5-01-19"/>
    <s v="1.5.2"/>
    <s v="E"/>
    <x v="0"/>
    <n v="1"/>
    <x v="79"/>
    <s v="022_19"/>
    <n v="3411"/>
    <s v="SERVICIOS FINANCIEROS Y BANCARIOS"/>
    <n v="0"/>
    <s v="SIN DESCRIPCIÓN PARA DESTINOS 00"/>
    <n v="3000"/>
    <s v="PARTICIPACIONES FEDERALES 2019"/>
    <s v="TESORERÍA"/>
    <s v="MODERNIZACIÓN DE LA ADMINISTRACIÓN PÚBLICA"/>
    <x v="73"/>
    <s v="DIRECCIÓN DE PROCESOS DE ADMINISTRACIÓN"/>
    <n v="1183092.58"/>
    <n v="2100000"/>
    <n v="266185.17"/>
    <n v="266185.17"/>
    <n v="266185.17"/>
    <n v="266185.17"/>
    <n v="266185.17"/>
    <n v="916907.41000000015"/>
    <n v="0"/>
    <n v="0"/>
    <n v="0"/>
    <n v="916907.42"/>
    <n v="-916907.42"/>
  </r>
  <r>
    <s v="1.5-01-19"/>
    <s v="1.5.2"/>
    <s v="E"/>
    <x v="0"/>
    <n v="1"/>
    <x v="79"/>
    <s v="022_19"/>
    <n v="3521"/>
    <s v="INSTALACIÓN, REPARACIÓN Y MANTENIMIENTO DE MOBILIARIO Y EQUIPO DE ADMINISTRACIÓN, EDUCACIONAL Y RECREATIVO"/>
    <n v="0"/>
    <s v="SIN DESCRIPCIÓN PARA DESTINOS 00"/>
    <n v="3000"/>
    <s v="PARTICIPACIONES FEDERALES 2019"/>
    <s v="TESORERÍA"/>
    <s v="MODERNIZACIÓN DE LA ADMINISTRACIÓN PÚBLICA"/>
    <x v="73"/>
    <s v="DIRECCIÓN DE PROCESOS DE ADMINISTRACIÓN"/>
    <n v="15000"/>
    <n v="60000"/>
    <n v="0"/>
    <n v="0"/>
    <n v="0"/>
    <n v="0"/>
    <n v="0"/>
    <n v="15000"/>
    <n v="0"/>
    <n v="0"/>
    <n v="0"/>
    <n v="45000"/>
    <n v="-45000"/>
  </r>
  <r>
    <s v="1.5-01-19"/>
    <s v="1.5.2"/>
    <s v="E"/>
    <x v="0"/>
    <n v="1"/>
    <x v="79"/>
    <s v="022_19"/>
    <n v="3531"/>
    <s v="INSTALACIÓN, REPARACIÓN Y MANTENIMIENTO DE EQUIPO DE CÓMPUTO Y TECNOLOGÍA DE LA INFORMACIÓN"/>
    <n v="0"/>
    <s v="SIN DESCRIPCIÓN PARA DESTINOS 00"/>
    <n v="3000"/>
    <s v="PARTICIPACIONES FEDERALES 2019"/>
    <s v="TESORERÍA"/>
    <s v="MODERNIZACIÓN DE LA ADMINISTRACIÓN PÚBLICA"/>
    <x v="73"/>
    <s v="DIRECCIÓN DE PROCESOS DE ADMINISTRACIÓN"/>
    <n v="34060"/>
    <n v="60000"/>
    <n v="8120"/>
    <n v="8120"/>
    <n v="8120"/>
    <n v="8120"/>
    <n v="8120"/>
    <n v="25940"/>
    <n v="0"/>
    <n v="0"/>
    <n v="0"/>
    <n v="25940"/>
    <n v="-25940"/>
  </r>
  <r>
    <s v="1.5-01-19"/>
    <s v="1.5.2"/>
    <s v="E"/>
    <x v="0"/>
    <n v="1"/>
    <x v="79"/>
    <s v="022_19"/>
    <n v="3711"/>
    <s v="PASAJES AÉREOS"/>
    <n v="0"/>
    <s v="SIN DESCRIPCIÓN PARA DESTINOS 00"/>
    <n v="3000"/>
    <s v="PARTICIPACIONES FEDERALES 2019"/>
    <s v="TESORERÍA"/>
    <s v="MODERNIZACIÓN DE LA ADMINISTRACIÓN PÚBLICA"/>
    <x v="73"/>
    <s v="DIRECCIÓN DE PROCESOS DE ADMINISTRACIÓN"/>
    <n v="24000"/>
    <n v="24000"/>
    <n v="10593.1"/>
    <n v="10593.1"/>
    <n v="3124.08"/>
    <n v="3124.08"/>
    <n v="3124.08"/>
    <n v="13406.9"/>
    <n v="0"/>
    <n v="0"/>
    <n v="0"/>
    <n v="0"/>
    <n v="0"/>
  </r>
  <r>
    <s v="1.5-01-19"/>
    <s v="1.5.2"/>
    <s v="E"/>
    <x v="0"/>
    <n v="1"/>
    <x v="79"/>
    <s v="022_19"/>
    <n v="3721"/>
    <s v="PASAJES TERRESTRES"/>
    <n v="0"/>
    <s v="SIN DESCRIPCIÓN PARA DESTINOS 00"/>
    <n v="3000"/>
    <s v="PARTICIPACIONES FEDERALES 2019"/>
    <s v="TESORERÍA"/>
    <s v="MODERNIZACIÓN DE LA ADMINISTRACIÓN PÚBLICA"/>
    <x v="73"/>
    <s v="DIRECCIÓN DE PROCESOS DE ADMINISTRACIÓN"/>
    <n v="3000"/>
    <n v="3000"/>
    <n v="0"/>
    <n v="0"/>
    <n v="0"/>
    <n v="0"/>
    <n v="0"/>
    <n v="3000"/>
    <n v="0"/>
    <n v="0"/>
    <n v="0"/>
    <n v="0"/>
    <n v="0"/>
  </r>
  <r>
    <s v="1.5-01-19"/>
    <s v="1.5.2"/>
    <s v="E"/>
    <x v="0"/>
    <n v="1"/>
    <x v="79"/>
    <s v="022_19"/>
    <n v="3751"/>
    <s v="VIÁTICOS EN EL PAÍS"/>
    <n v="0"/>
    <s v="SIN DESCRIPCIÓN PARA DESTINOS 00"/>
    <n v="3000"/>
    <s v="PARTICIPACIONES FEDERALES 2019"/>
    <s v="TESORERÍA"/>
    <s v="MODERNIZACIÓN DE LA ADMINISTRACIÓN PÚBLICA"/>
    <x v="73"/>
    <s v="DIRECCIÓN DE PROCESOS DE ADMINISTRACIÓN"/>
    <n v="15000"/>
    <n v="15000"/>
    <n v="9269"/>
    <n v="9269"/>
    <n v="1700"/>
    <n v="1700"/>
    <n v="1700"/>
    <n v="5731"/>
    <n v="0"/>
    <n v="0"/>
    <n v="0"/>
    <n v="0"/>
    <n v="0"/>
  </r>
  <r>
    <s v="1.5-01-19"/>
    <s v="1.5.2"/>
    <s v="E"/>
    <x v="0"/>
    <n v="1"/>
    <x v="79"/>
    <s v="022_19"/>
    <n v="3791"/>
    <s v="OTROS SERVICIOS DE TRASLADO Y HOSPEDAJE"/>
    <n v="0"/>
    <s v="SIN DESCRIPCIÓN PARA DESTINOS 00"/>
    <n v="3000"/>
    <s v="PARTICIPACIONES FEDERALES 2019"/>
    <s v="TESORERÍA"/>
    <s v="MODERNIZACIÓN DE LA ADMINISTRACIÓN PÚBLICA"/>
    <x v="73"/>
    <s v="DIRECCIÓN DE PROCESOS DE ADMINISTRACIÓN"/>
    <n v="2250"/>
    <n v="4500"/>
    <n v="0"/>
    <n v="0"/>
    <n v="0"/>
    <n v="0"/>
    <n v="0"/>
    <n v="2250"/>
    <n v="0"/>
    <n v="0"/>
    <n v="0"/>
    <n v="2250"/>
    <n v="-2250"/>
  </r>
  <r>
    <s v="1.5-01-19"/>
    <s v="1.5.2"/>
    <s v="E"/>
    <x v="0"/>
    <n v="1"/>
    <x v="79"/>
    <s v="022_19"/>
    <n v="3831"/>
    <s v="CONGRESOS Y CONVENCIONES"/>
    <n v="0"/>
    <s v="SIN DESCRIPCIÓN PARA DESTINOS 00"/>
    <n v="3000"/>
    <s v="PARTICIPACIONES FEDERALES 2019"/>
    <s v="TESORERÍA"/>
    <s v="MODERNIZACIÓN DE LA ADMINISTRACIÓN PÚBLICA"/>
    <x v="73"/>
    <s v="DIRECCIÓN DE PROCESOS DE ADMINISTRACIÓN"/>
    <n v="3000"/>
    <n v="6000"/>
    <n v="0"/>
    <n v="0"/>
    <n v="0"/>
    <n v="0"/>
    <n v="0"/>
    <n v="3000"/>
    <n v="0"/>
    <n v="0"/>
    <n v="0"/>
    <n v="3000"/>
    <n v="-3000"/>
  </r>
  <r>
    <s v="1.5-01-19"/>
    <s v="1.5.2"/>
    <s v="E"/>
    <x v="0"/>
    <n v="1"/>
    <x v="79"/>
    <s v="022_19"/>
    <n v="5191"/>
    <s v="OTROS MOBILIARIOS Y EQUIPOS DE ADMINISTRACIÓN"/>
    <n v="0"/>
    <s v="SIN DESCRIPCIÓN PARA DESTINOS 00"/>
    <n v="5000"/>
    <s v="PARTICIPACIONES FEDERALES 2019"/>
    <s v="TESORERÍA"/>
    <s v="MODERNIZACIÓN DE LA ADMINISTRACIÓN PÚBLICA"/>
    <x v="73"/>
    <s v="DIRECCIÓN DE PROCESOS DE ADMINISTRACIÓN"/>
    <n v="66000"/>
    <n v="6000"/>
    <n v="57304"/>
    <n v="26680"/>
    <n v="26680"/>
    <n v="26680"/>
    <n v="26680"/>
    <n v="8696"/>
    <n v="0"/>
    <n v="60000"/>
    <n v="0"/>
    <n v="0"/>
    <n v="60000"/>
  </r>
  <r>
    <s v="1.5-01-19"/>
    <s v="1.5.2"/>
    <s v="E"/>
    <x v="0"/>
    <n v="1"/>
    <x v="79"/>
    <s v="022_19"/>
    <n v="5211"/>
    <s v="EQUIPOS Y APARATOS AUDIOVISUALES"/>
    <n v="0"/>
    <s v="SIN DESCRIPCIÓN PARA DESTINOS 00"/>
    <n v="5000"/>
    <s v="PARTICIPACIONES FEDERALES 2019"/>
    <s v="TESORERÍA"/>
    <s v="MODERNIZACIÓN DE LA ADMINISTRACIÓN PÚBLICA"/>
    <x v="73"/>
    <s v="DIRECCIÓN DE PROCESOS DE ADMINISTRACIÓN"/>
    <n v="30000"/>
    <n v="30000"/>
    <n v="0"/>
    <n v="0"/>
    <n v="0"/>
    <n v="0"/>
    <n v="0"/>
    <n v="30000"/>
    <n v="0"/>
    <n v="0"/>
    <n v="0"/>
    <n v="0"/>
    <n v="0"/>
  </r>
  <r>
    <s v="1.5-01-19"/>
    <s v="1.5.2"/>
    <s v="E"/>
    <x v="0"/>
    <n v="1"/>
    <x v="79"/>
    <s v="022_19"/>
    <n v="5911"/>
    <s v="SOFTWARE"/>
    <n v="0"/>
    <s v="SIN DESCRIPCIÓN PARA DESTINOS 00"/>
    <n v="5000"/>
    <s v="PARTICIPACIONES FEDERALES 2019"/>
    <s v="TESORERÍA"/>
    <s v="MODERNIZACIÓN DE LA ADMINISTRACIÓN PÚBLICA"/>
    <x v="73"/>
    <s v="DIRECCIÓN DE PROCESOS DE ADMINISTRACIÓN"/>
    <n v="30000"/>
    <n v="30000"/>
    <n v="0"/>
    <n v="0"/>
    <n v="0"/>
    <n v="0"/>
    <n v="0"/>
    <n v="30000"/>
    <n v="0"/>
    <n v="0"/>
    <n v="0"/>
    <n v="0"/>
    <n v="0"/>
  </r>
  <r>
    <s v="1.5-01-19"/>
    <s v="2.6.9"/>
    <s v="O"/>
    <x v="8"/>
    <n v="3"/>
    <x v="80"/>
    <s v="063_19"/>
    <n v="3411"/>
    <s v="SERVICIOS FINANCIEROS Y BANCARIOS"/>
    <n v="0"/>
    <s v="SIN DESCRIPCIÓN PARA DESTINOS 00"/>
    <n v="3000"/>
    <s v="PARTICIPACIONES FEDERALES 2019"/>
    <s v="INSTITUTO MUNICIPAL PARA EL MEJORAMIENTO DEL HABITAT"/>
    <s v="COMBATE AL REZAGO SOCIAL"/>
    <x v="74"/>
    <s v="DIRECCIÓN GENERAL LA VIVIENDA"/>
    <n v="0"/>
    <n v="0"/>
    <n v="0"/>
    <n v="0"/>
    <n v="0"/>
    <n v="0"/>
    <n v="0"/>
    <n v="0"/>
    <n v="0"/>
    <n v="0"/>
    <n v="0"/>
    <n v="0"/>
    <n v="0"/>
  </r>
  <r>
    <s v="1.5-01-19"/>
    <s v="2.6.9"/>
    <s v="O"/>
    <x v="8"/>
    <n v="3"/>
    <x v="80"/>
    <s v="063_19"/>
    <n v="4211"/>
    <s v="TRANSFERENCIAS OTORGADAS A ENTIDADES PARAESTATALES NO EMPRESARIALES Y NO FINANCIERAS"/>
    <n v="0"/>
    <s v="SIN DESCRIPCIÓN PARA DESTINOS 00"/>
    <n v="4000"/>
    <s v="PARTICIPACIONES FEDERALES 2019"/>
    <s v="INSTITUTO MUNICIPAL PARA EL MEJORAMIENTO DEL HABITAT"/>
    <s v="COMBATE AL REZAGO SOCIAL"/>
    <x v="74"/>
    <s v="DIRECCIÓN GENERAL LA VIVIENDA"/>
    <n v="0"/>
    <n v="374160"/>
    <n v="0"/>
    <n v="0"/>
    <n v="0"/>
    <n v="0"/>
    <n v="0"/>
    <n v="0"/>
    <n v="0"/>
    <n v="0"/>
    <n v="0"/>
    <n v="374160"/>
    <n v="-374160"/>
  </r>
  <r>
    <s v="1.5-01-19"/>
    <s v="2.6.9"/>
    <s v="O"/>
    <x v="8"/>
    <n v="3"/>
    <x v="80"/>
    <s v="063_19"/>
    <n v="4411"/>
    <s v="AYUDAS SOCIALES A PERSONAS"/>
    <n v="0"/>
    <s v="SIN DESCRIPCIÓN PARA DESTINOS 00"/>
    <n v="4000"/>
    <s v="PARTICIPACIONES FEDERALES 2019"/>
    <s v="INSTITUTO MUNICIPAL PARA EL MEJORAMIENTO DEL HABITAT"/>
    <s v="COMBATE AL REZAGO SOCIAL"/>
    <x v="74"/>
    <s v="DIRECCIÓN GENERAL LA VIVIENDA"/>
    <n v="6000000"/>
    <n v="0"/>
    <n v="4808135.4800000004"/>
    <n v="4808135.4800000004"/>
    <n v="4280039.16"/>
    <n v="390950"/>
    <n v="380450"/>
    <n v="1191864.5199999996"/>
    <n v="0"/>
    <n v="6000000"/>
    <n v="0"/>
    <n v="0"/>
    <n v="6000000"/>
  </r>
  <r>
    <s v="1.5-01-19"/>
    <s v="2.6.9"/>
    <s v="O"/>
    <x v="8"/>
    <n v="3"/>
    <x v="81"/>
    <s v="063_19"/>
    <n v="4211"/>
    <s v="TRANSFERENCIAS OTORGADAS A ENTIDADES PARAESTATALES NO EMPRESARIALES Y NO FINANCIERAS"/>
    <n v="0"/>
    <s v="SIN DESCRIPCIÓN PARA DESTINOS 00"/>
    <n v="4000"/>
    <s v="PARTICIPACIONES FEDERALES 2019"/>
    <s v="INSTITUTO MUNICIPAL PARA EL MEJORAMIENTO DEL HABITAT"/>
    <s v="COMBATE AL REZAGO SOCIAL"/>
    <x v="75"/>
    <s v="DIRECCIÓN GENERAL LA VIVIENDA"/>
    <n v="0"/>
    <n v="200000"/>
    <n v="0"/>
    <n v="0"/>
    <n v="0"/>
    <n v="0"/>
    <n v="0"/>
    <n v="0"/>
    <n v="0"/>
    <n v="0"/>
    <n v="0"/>
    <n v="200000"/>
    <n v="-200000"/>
  </r>
  <r>
    <s v="1.5-01-19"/>
    <s v="2.6.9"/>
    <s v="O"/>
    <x v="8"/>
    <n v="3"/>
    <x v="82"/>
    <s v="063_19"/>
    <n v="4211"/>
    <s v="TRANSFERENCIAS OTORGADAS A ENTIDADES PARAESTATALES NO EMPRESARIALES Y NO FINANCIERAS"/>
    <n v="0"/>
    <s v="SIN DESCRIPCIÓN PARA DESTINOS 00"/>
    <n v="4000"/>
    <s v="PARTICIPACIONES FEDERALES 2019"/>
    <s v="INSTITUTO MUNICIPAL PARA EL MEJORAMIENTO DEL HABITAT"/>
    <s v="COMBATE AL REZAGO SOCIAL"/>
    <x v="76"/>
    <s v="DIRECCIÓN GENERAL LA VIVIENDA"/>
    <n v="0"/>
    <n v="7603416"/>
    <n v="0"/>
    <n v="0"/>
    <n v="0"/>
    <n v="0"/>
    <n v="0"/>
    <n v="0"/>
    <n v="0"/>
    <n v="0"/>
    <n v="0"/>
    <n v="7603416"/>
    <n v="-7603416"/>
  </r>
  <r>
    <s v="1.5-01-19"/>
    <s v="2.2.4"/>
    <s v="E"/>
    <x v="9"/>
    <n v="3"/>
    <x v="83"/>
    <s v="034_19"/>
    <n v="2421"/>
    <s v="CEMENTO Y PRODUCTOS DE CONCRETO"/>
    <n v="0"/>
    <s v="SIN DESCRIPCIÓN PARA DESTINOS 00"/>
    <n v="2000"/>
    <s v="PARTICIPACIONES FEDERALES 2019"/>
    <s v="COORDINACIÓN GENERAL DE SERVICIOS MUNICIPALES"/>
    <s v="COMBATE AL REZAGO SOCIAL"/>
    <x v="77"/>
    <s v="DIRECCIÓN DE ALUMBRADO PÚBLICO"/>
    <n v="3445.2"/>
    <n v="12000"/>
    <n v="3445.2"/>
    <n v="3445.2"/>
    <n v="3445.2"/>
    <n v="3445.2"/>
    <n v="0"/>
    <n v="0"/>
    <n v="0"/>
    <n v="4176"/>
    <n v="0"/>
    <n v="12730.8"/>
    <n v="-8554.7999999999993"/>
  </r>
  <r>
    <s v="1.5-01-19"/>
    <s v="2.2.4"/>
    <s v="E"/>
    <x v="9"/>
    <n v="3"/>
    <x v="83"/>
    <s v="034_19"/>
    <n v="2461"/>
    <s v="MATERIAL ELÉCTRICO Y ELECTRÓNICO"/>
    <n v="0"/>
    <s v="SIN DESCRIPCIÓN PARA DESTINOS 00"/>
    <n v="2000"/>
    <s v="PARTICIPACIONES FEDERALES 2019"/>
    <s v="COORDINACIÓN GENERAL DE SERVICIOS MUNICIPALES"/>
    <s v="COMBATE AL REZAGO SOCIAL"/>
    <x v="77"/>
    <s v="DIRECCIÓN DE ALUMBRADO PÚBLICO"/>
    <n v="2854264.44"/>
    <n v="1500000"/>
    <n v="2175887.69"/>
    <n v="2175887.69"/>
    <n v="1918383.04"/>
    <n v="1918383.04"/>
    <n v="1918383.04"/>
    <n v="678376.75"/>
    <n v="0"/>
    <n v="1853105.68"/>
    <n v="0"/>
    <n v="498841.24"/>
    <n v="1354264.44"/>
  </r>
  <r>
    <s v="1.5-01-19"/>
    <s v="2.2.4"/>
    <s v="E"/>
    <x v="9"/>
    <n v="3"/>
    <x v="83"/>
    <s v="034_19"/>
    <n v="2491"/>
    <s v="OTROS MATERIALES Y ARTÍCULOS DE CONSTRUCCIÓN Y REPARACIÓN"/>
    <n v="0"/>
    <s v="SIN DESCRIPCIÓN PARA DESTINOS 00"/>
    <n v="2000"/>
    <s v="PARTICIPACIONES FEDERALES 2019"/>
    <s v="COORDINACIÓN GENERAL DE SERVICIOS MUNICIPALES"/>
    <s v="COMBATE AL REZAGO SOCIAL"/>
    <x v="77"/>
    <s v="DIRECCIÓN DE ALUMBRADO PÚBLICO"/>
    <n v="0"/>
    <n v="12000"/>
    <n v="0"/>
    <n v="0"/>
    <n v="0"/>
    <n v="0"/>
    <n v="0"/>
    <n v="0"/>
    <n v="0"/>
    <n v="0"/>
    <n v="0"/>
    <n v="12000"/>
    <n v="-12000"/>
  </r>
  <r>
    <s v="1.5-01-19"/>
    <s v="2.2.4"/>
    <s v="E"/>
    <x v="9"/>
    <n v="3"/>
    <x v="83"/>
    <s v="034_19"/>
    <n v="2511"/>
    <s v="PRODUCTOS QUÍMICOS BÁSICOS"/>
    <n v="0"/>
    <s v="SIN DESCRIPCIÓN PARA DESTINOS 00"/>
    <n v="2000"/>
    <s v="PARTICIPACIONES FEDERALES 2019"/>
    <s v="COORDINACIÓN GENERAL DE SERVICIOS MUNICIPALES"/>
    <s v="COMBATE AL REZAGO SOCIAL"/>
    <x v="77"/>
    <s v="DIRECCIÓN DE ALUMBRADO PÚBLICO"/>
    <n v="0"/>
    <n v="6000"/>
    <n v="0"/>
    <n v="0"/>
    <n v="0"/>
    <n v="0"/>
    <n v="0"/>
    <n v="0"/>
    <n v="0"/>
    <n v="0"/>
    <n v="0"/>
    <n v="6000"/>
    <n v="-6000"/>
  </r>
  <r>
    <s v="1.5-01-19"/>
    <s v="2.2.4"/>
    <s v="E"/>
    <x v="9"/>
    <n v="3"/>
    <x v="83"/>
    <s v="034_19"/>
    <n v="2711"/>
    <s v="VESTUARIO Y UNIFORMES"/>
    <n v="0"/>
    <s v="SIN DESCRIPCIÓN PARA DESTINOS 00"/>
    <n v="2000"/>
    <s v="PARTICIPACIONES FEDERALES 2019"/>
    <s v="COORDINACIÓN GENERAL DE SERVICIOS MUNICIPALES"/>
    <s v="COMBATE AL REZAGO SOCIAL"/>
    <x v="77"/>
    <s v="DIRECCIÓN DE ALUMBRADO PÚBLICO"/>
    <n v="27137.040000000001"/>
    <n v="24000"/>
    <n v="27137.040000000001"/>
    <n v="27137.040000000001"/>
    <n v="27137.040000000001"/>
    <n v="27137.040000000001"/>
    <n v="27137.040000000001"/>
    <n v="0"/>
    <n v="0"/>
    <n v="3600"/>
    <n v="0"/>
    <n v="462.96"/>
    <n v="3137.04"/>
  </r>
  <r>
    <s v="1.5-01-19"/>
    <s v="2.2.4"/>
    <s v="E"/>
    <x v="9"/>
    <n v="3"/>
    <x v="83"/>
    <s v="034_19"/>
    <n v="2721"/>
    <s v="PRENDAS DE SEGURIDAD Y PROTECCIÓN PERSONAL"/>
    <n v="0"/>
    <s v="SIN DESCRIPCIÓN PARA DESTINOS 00"/>
    <n v="2000"/>
    <s v="PARTICIPACIONES FEDERALES 2019"/>
    <s v="COORDINACIÓN GENERAL DE SERVICIOS MUNICIPALES"/>
    <s v="COMBATE AL REZAGO SOCIAL"/>
    <x v="77"/>
    <s v="DIRECCIÓN DE ALUMBRADO PÚBLICO"/>
    <n v="25990.959999999999"/>
    <n v="30000"/>
    <n v="25990.959999999999"/>
    <n v="25990.959999999999"/>
    <n v="25990.959999999999"/>
    <n v="25990.959999999999"/>
    <n v="24886.639999999999"/>
    <n v="0"/>
    <n v="0"/>
    <n v="0"/>
    <n v="0"/>
    <n v="4009.04"/>
    <n v="-4009.04"/>
  </r>
  <r>
    <s v="1.5-01-19"/>
    <s v="2.2.4"/>
    <s v="E"/>
    <x v="9"/>
    <n v="3"/>
    <x v="83"/>
    <s v="034_19"/>
    <n v="2911"/>
    <s v="HERRAMIENTAS MENORES"/>
    <n v="0"/>
    <s v="SIN DESCRIPCIÓN PARA DESTINOS 00"/>
    <n v="2000"/>
    <s v="PARTICIPACIONES FEDERALES 2019"/>
    <s v="COORDINACIÓN GENERAL DE SERVICIOS MUNICIPALES"/>
    <s v="COMBATE AL REZAGO SOCIAL"/>
    <x v="77"/>
    <s v="DIRECCIÓN DE ALUMBRADO PÚBLICO"/>
    <n v="27180.79"/>
    <n v="45000"/>
    <n v="27180.79"/>
    <n v="27180.79"/>
    <n v="27180.79"/>
    <n v="14656.09"/>
    <n v="14656.09"/>
    <n v="0"/>
    <n v="0"/>
    <n v="5255"/>
    <n v="0"/>
    <n v="23074.21"/>
    <n v="-17819.21"/>
  </r>
  <r>
    <s v="1.5-01-19"/>
    <s v="2.2.4"/>
    <s v="E"/>
    <x v="9"/>
    <n v="3"/>
    <x v="83"/>
    <s v="034_19"/>
    <n v="3261"/>
    <s v="ARRENDAMIENTO DE MAQUINARIA, OTROS EQUIPOS Y HERRAMIENTAS"/>
    <n v="0"/>
    <s v="SIN DESCRIPCIÓN PARA DESTINOS 00"/>
    <n v="3000"/>
    <s v="PARTICIPACIONES FEDERALES 2019"/>
    <s v="COORDINACIÓN GENERAL DE SERVICIOS MUNICIPALES"/>
    <s v="COMBATE AL REZAGO SOCIAL"/>
    <x v="77"/>
    <s v="DIRECCIÓN DE ALUMBRADO PÚBLICO"/>
    <n v="15000"/>
    <n v="30000"/>
    <n v="0"/>
    <n v="0"/>
    <n v="0"/>
    <n v="0"/>
    <n v="0"/>
    <n v="15000"/>
    <n v="0"/>
    <n v="0"/>
    <n v="0"/>
    <n v="15000"/>
    <n v="-15000"/>
  </r>
  <r>
    <s v="1.5-01-19"/>
    <s v="2.2.4"/>
    <s v="E"/>
    <x v="9"/>
    <n v="3"/>
    <x v="83"/>
    <s v="034_19"/>
    <n v="3531"/>
    <s v="INSTALACIÓN, REPARACIÓN Y MANTENIMIENTO DE EQUIPO DE CÓMPUTO Y TECNOLOGÍA DE LA INFORMACIÓN"/>
    <n v="0"/>
    <s v="SIN DESCRIPCIÓN PARA DESTINOS 00"/>
    <n v="3000"/>
    <s v="PARTICIPACIONES FEDERALES 2019"/>
    <s v="COORDINACIÓN GENERAL DE SERVICIOS MUNICIPALES"/>
    <s v="COMBATE AL REZAGO SOCIAL"/>
    <x v="77"/>
    <s v="DIRECCIÓN DE ALUMBRADO PÚBLICO"/>
    <n v="4500"/>
    <n v="9000"/>
    <n v="0"/>
    <n v="0"/>
    <n v="0"/>
    <n v="0"/>
    <n v="0"/>
    <n v="4500"/>
    <n v="0"/>
    <n v="0"/>
    <n v="0"/>
    <n v="4500"/>
    <n v="-4500"/>
  </r>
  <r>
    <s v="1.5-01-19"/>
    <s v="2.2.4"/>
    <s v="E"/>
    <x v="9"/>
    <n v="3"/>
    <x v="83"/>
    <s v="034_19"/>
    <n v="5231"/>
    <s v="CÁMARAS FOTOGRÁFICAS Y DE VIDEO"/>
    <n v="0"/>
    <s v="SIN DESCRIPCIÓN PARA DESTINOS 00"/>
    <n v="5000"/>
    <s v="PARTICIPACIONES FEDERALES 2019"/>
    <s v="COORDINACIÓN GENERAL DE SERVICIOS MUNICIPALES"/>
    <s v="COMBATE AL REZAGO SOCIAL"/>
    <x v="77"/>
    <s v="DIRECCIÓN DE ALUMBRADO PÚBLICO"/>
    <n v="3600"/>
    <n v="3600"/>
    <n v="0"/>
    <n v="0"/>
    <n v="0"/>
    <n v="0"/>
    <n v="0"/>
    <n v="3600"/>
    <n v="0"/>
    <n v="0"/>
    <n v="0"/>
    <n v="0"/>
    <n v="0"/>
  </r>
  <r>
    <s v="1.5-01-19"/>
    <s v="2.2.4"/>
    <s v="E"/>
    <x v="9"/>
    <n v="3"/>
    <x v="83"/>
    <s v="034_19"/>
    <n v="5641"/>
    <s v="SISTEMAS DE AIRE ACONDICIONADO, CALEFACCIÓN Y DE REFRIGERACIÓN INDUSTRIAL Y COMERCIAL"/>
    <n v="0"/>
    <s v="SIN DESCRIPCIÓN PARA DESTINOS 00"/>
    <n v="5000"/>
    <s v="PARTICIPACIONES FEDERALES 2019"/>
    <s v="COORDINACIÓN GENERAL DE SERVICIOS MUNICIPALES"/>
    <s v="COMBATE AL REZAGO SOCIAL"/>
    <x v="77"/>
    <s v="DIRECCIÓN DE ALUMBRADO PÚBLICO"/>
    <n v="15000"/>
    <n v="15000"/>
    <n v="13920"/>
    <n v="0"/>
    <n v="0"/>
    <n v="0"/>
    <n v="0"/>
    <n v="1080"/>
    <n v="0"/>
    <n v="0"/>
    <n v="0"/>
    <n v="0"/>
    <n v="0"/>
  </r>
  <r>
    <s v="1.5-01-19"/>
    <s v="2.2.4"/>
    <s v="E"/>
    <x v="9"/>
    <n v="3"/>
    <x v="83"/>
    <s v="034_19"/>
    <n v="5661"/>
    <s v="EQUIPO DE GENERACIÓN ELÉCTRICA, APARATOS Y ACCESORIOS ELÉCTRICOS"/>
    <n v="0"/>
    <s v="SIN DESCRIPCIÓN PARA DESTINOS 00"/>
    <n v="5000"/>
    <s v="PARTICIPACIONES FEDERALES 2019"/>
    <s v="COORDINACIÓN GENERAL DE SERVICIOS MUNICIPALES"/>
    <s v="COMBATE AL REZAGO SOCIAL"/>
    <x v="77"/>
    <s v="DIRECCIÓN DE ALUMBRADO PÚBLICO"/>
    <n v="42000"/>
    <n v="42000"/>
    <n v="0"/>
    <n v="0"/>
    <n v="0"/>
    <n v="0"/>
    <n v="0"/>
    <n v="42000"/>
    <n v="0"/>
    <n v="0"/>
    <n v="0"/>
    <n v="0"/>
    <n v="0"/>
  </r>
  <r>
    <s v="1.5-01-19"/>
    <s v="2.2.4"/>
    <s v="E"/>
    <x v="9"/>
    <n v="3"/>
    <x v="84"/>
    <s v="034_19"/>
    <n v="3111"/>
    <s v="ENERGÍA ELÉCTRICA"/>
    <n v="1"/>
    <s v="AJUSTES DE ENERGIA ELÉCTRICA"/>
    <n v="3000"/>
    <s v="PARTICIPACIONES FEDERALES 2019"/>
    <s v="COORDINACIÓN GENERAL DE SERVICIOS MUNICIPALES"/>
    <s v="COMBATE AL REZAGO SOCIAL"/>
    <x v="78"/>
    <s v="DIRECCIÓN DE ALUMBRADO PÚBLICO"/>
    <n v="9031435.6400000006"/>
    <n v="0"/>
    <n v="9031435.6400000006"/>
    <n v="9031435.6400000006"/>
    <n v="9031435.6400000006"/>
    <n v="9031435.6400000006"/>
    <n v="9031435.6400000006"/>
    <n v="0"/>
    <n v="0"/>
    <n v="9031435.6400000006"/>
    <n v="0"/>
    <n v="0"/>
    <n v="9031435.6400000006"/>
  </r>
  <r>
    <s v="1.5-01-19"/>
    <s v="1.3.4"/>
    <s v="O"/>
    <x v="5"/>
    <n v="1"/>
    <x v="85"/>
    <s v="009_19"/>
    <n v="3231"/>
    <s v="ARRENDAMIENTO DE MOBILIARIO Y EQUIPO DE ADMINISTRACIÓN, EDUCACIONAL Y RECREATIVO"/>
    <n v="0"/>
    <s v="SIN DESCRIPCIÓN PARA DESTINOS 00"/>
    <n v="3000"/>
    <s v="PARTICIPACIONES FEDERALES 2019"/>
    <s v="SECRETARÍA GENERAL DEL AYUNTAMIENTO"/>
    <s v="MODERNIZACIÓN DE LA ADMINISTRACIÓN PÚBLICA"/>
    <x v="79"/>
    <s v="DIRECCIÓN DE DICTAMINACIÓN Y GESTIÓN GUB"/>
    <n v="0"/>
    <n v="226800"/>
    <n v="0"/>
    <n v="0"/>
    <n v="0"/>
    <n v="0"/>
    <n v="0"/>
    <n v="0"/>
    <n v="0"/>
    <n v="0"/>
    <n v="0"/>
    <n v="226800"/>
    <n v="-226800"/>
  </r>
  <r>
    <s v="1.5-01-19"/>
    <s v="1.3.4"/>
    <s v="O"/>
    <x v="5"/>
    <n v="1"/>
    <x v="85"/>
    <s v="009_19"/>
    <n v="3291"/>
    <s v="OTROS ARRENDAMIENTOS"/>
    <n v="0"/>
    <s v="SIN DESCRIPCIÓN PARA DESTINOS 00"/>
    <n v="3000"/>
    <s v="PARTICIPACIONES FEDERALES 2019"/>
    <s v="SECRETARÍA GENERAL DEL AYUNTAMIENTO"/>
    <s v="MODERNIZACIÓN DE LA ADMINISTRACIÓN PÚBLICA"/>
    <x v="79"/>
    <s v="DIRECCIÓN DE DICTAMINACIÓN Y GESTIÓN GUB"/>
    <n v="117660"/>
    <n v="18000"/>
    <n v="25520"/>
    <n v="25520"/>
    <n v="25520"/>
    <n v="12760"/>
    <n v="12760"/>
    <n v="92140"/>
    <n v="0"/>
    <n v="226800"/>
    <n v="0"/>
    <n v="127140"/>
    <n v="99660"/>
  </r>
  <r>
    <s v="1.5-01-19"/>
    <s v="1.3.4"/>
    <s v="O"/>
    <x v="5"/>
    <n v="1"/>
    <x v="85"/>
    <s v="009_19"/>
    <n v="5231"/>
    <s v="CÁMARAS FOTOGRÁFICAS Y DE VIDEO"/>
    <n v="0"/>
    <s v="SIN DESCRIPCIÓN PARA DESTINOS 00"/>
    <n v="5000"/>
    <s v="PARTICIPACIONES FEDERALES 2019"/>
    <s v="SECRETARÍA GENERAL DEL AYUNTAMIENTO"/>
    <s v="MODERNIZACIÓN DE LA ADMINISTRACIÓN PÚBLICA"/>
    <x v="79"/>
    <s v="DIRECCIÓN DE DICTAMINACIÓN Y GESTIÓN GUB"/>
    <n v="0"/>
    <n v="0"/>
    <n v="0"/>
    <n v="0"/>
    <n v="0"/>
    <n v="0"/>
    <n v="0"/>
    <n v="0"/>
    <n v="0"/>
    <n v="2437"/>
    <n v="0"/>
    <n v="2437"/>
    <n v="0"/>
  </r>
  <r>
    <s v="1.5-01-19"/>
    <s v="1.3.4"/>
    <s v="O"/>
    <x v="2"/>
    <n v="1"/>
    <x v="86"/>
    <s v="026_19"/>
    <n v="3531"/>
    <s v="INSTALACIÓN, REPARACIÓN Y MANTENIMIENTO DE EQUIPO DE CÓMPUTO Y TECNOLOGÍA DE LA INFORMACIÓN"/>
    <n v="0"/>
    <s v="SIN DESCRIPCIÓN PARA DESTINOS 00"/>
    <n v="3000"/>
    <s v="PARTICIPACIONES FEDERALES 2019"/>
    <s v="OFICIALÍA MAYOR"/>
    <s v="MODERNIZACIÓN DE LA ADMINISTRACIÓN PÚBLICA"/>
    <x v="80"/>
    <s v="DIRECCIÓN DE RECURSOS HUMANOS"/>
    <n v="34408"/>
    <n v="60000"/>
    <n v="8816"/>
    <n v="8816"/>
    <n v="0"/>
    <n v="0"/>
    <n v="0"/>
    <n v="25592"/>
    <n v="0"/>
    <n v="0"/>
    <n v="0"/>
    <n v="25592"/>
    <n v="-25592"/>
  </r>
  <r>
    <s v="1.5-01-19"/>
    <s v="1.3.4"/>
    <s v="O"/>
    <x v="2"/>
    <n v="1"/>
    <x v="86"/>
    <s v="026_19"/>
    <n v="3711"/>
    <s v="PASAJES AÉREOS"/>
    <n v="0"/>
    <s v="SIN DESCRIPCIÓN PARA DESTINOS 00"/>
    <n v="3000"/>
    <s v="PARTICIPACIONES FEDERALES 2019"/>
    <s v="OFICIALÍA MAYOR"/>
    <s v="MODERNIZACIÓN DE LA ADMINISTRACIÓN PÚBLICA"/>
    <x v="80"/>
    <s v="DIRECCIÓN DE RECURSOS HUMANOS"/>
    <n v="17000"/>
    <n v="18000"/>
    <n v="5585"/>
    <n v="5585"/>
    <n v="5585"/>
    <n v="5585"/>
    <n v="5585"/>
    <n v="11415"/>
    <n v="0"/>
    <n v="0"/>
    <n v="0"/>
    <n v="1000"/>
    <n v="-1000"/>
  </r>
  <r>
    <s v="1.5-01-19"/>
    <s v="1.3.4"/>
    <s v="O"/>
    <x v="2"/>
    <n v="1"/>
    <x v="86"/>
    <s v="026_19"/>
    <n v="3751"/>
    <s v="VIÁTICOS EN EL PAÍS"/>
    <n v="0"/>
    <s v="SIN DESCRIPCIÓN PARA DESTINOS 00"/>
    <n v="3000"/>
    <s v="PARTICIPACIONES FEDERALES 2019"/>
    <s v="OFICIALÍA MAYOR"/>
    <s v="MODERNIZACIÓN DE LA ADMINISTRACIÓN PÚBLICA"/>
    <x v="80"/>
    <s v="DIRECCIÓN DE RECURSOS HUMANOS"/>
    <n v="19000"/>
    <n v="18000"/>
    <n v="18909.62"/>
    <n v="18909.62"/>
    <n v="18909.62"/>
    <n v="18909.62"/>
    <n v="18909.62"/>
    <n v="90.380000000001019"/>
    <n v="0"/>
    <n v="1000"/>
    <n v="0"/>
    <n v="0"/>
    <n v="1000"/>
  </r>
  <r>
    <s v="1.5-01-19"/>
    <s v="1.3.4"/>
    <s v="O"/>
    <x v="2"/>
    <n v="1"/>
    <x v="86"/>
    <s v="026_19"/>
    <n v="5691"/>
    <s v="OTROS EQUIPOS"/>
    <n v="0"/>
    <s v="SIN DESCRIPCIÓN PARA DESTINOS 00"/>
    <n v="5000"/>
    <s v="PARTICIPACIONES FEDERALES 2019"/>
    <s v="OFICIALÍA MAYOR"/>
    <s v="MODERNIZACIÓN DE LA ADMINISTRACIÓN PÚBLICA"/>
    <x v="80"/>
    <s v="DIRECCIÓN DE RECURSOS HUMANOS"/>
    <n v="0"/>
    <n v="270000"/>
    <n v="0"/>
    <n v="0"/>
    <n v="0"/>
    <n v="0"/>
    <n v="0"/>
    <n v="0"/>
    <n v="0"/>
    <n v="0"/>
    <n v="0"/>
    <n v="270000"/>
    <n v="-270000"/>
  </r>
  <r>
    <s v="1.5-01-19"/>
    <s v="1.3.4"/>
    <s v="O"/>
    <x v="2"/>
    <n v="1"/>
    <x v="87"/>
    <s v="028_19"/>
    <n v="3331"/>
    <s v="SERVICIOS DE CONSULTORÍA ADMINISTRATIVA, PROCESOS, TÉCNICA Y EN TECNOLOGÍAS DE LA INFORMACIÓN"/>
    <n v="0"/>
    <s v="SIN DESCRIPCIÓN PARA DESTINOS 00"/>
    <n v="3000"/>
    <s v="PARTICIPACIONES FEDERALES 2019"/>
    <s v="OFICIALÍA MAYOR"/>
    <s v="MODERNIZACIÓN DE LA ADMINISTRACIÓN PÚBLICA"/>
    <x v="26"/>
    <s v="DIRECCIÓN GENERAL DE ADMINISTRACIÓN"/>
    <n v="482735.31"/>
    <n v="516384"/>
    <n v="449086.62"/>
    <n v="449086.62"/>
    <n v="449086.61"/>
    <n v="449086.61"/>
    <n v="449086.61"/>
    <n v="33648.69"/>
    <n v="0"/>
    <n v="0"/>
    <n v="0"/>
    <n v="33648.69"/>
    <n v="-33648.69"/>
  </r>
  <r>
    <s v="1.5-01-19"/>
    <s v="1.3.4"/>
    <s v="F"/>
    <x v="11"/>
    <n v="7"/>
    <x v="88"/>
    <s v="047_19"/>
    <n v="3821"/>
    <s v="GASTOS DE ORDEN  SOCIAL Y CULTURAL"/>
    <n v="0"/>
    <s v="SIN DESCRIPCIÓN PARA DESTINOS 00"/>
    <n v="3000"/>
    <s v="PARTICIPACIONES FEDERALES 2019"/>
    <s v="COORDINACIÓN GENERAL DE DESARROLLO ECONÓMICO Y COMBATE A LA DESIGUALDAD"/>
    <s v="DESARROLLO ECONÓMICO LOCAL"/>
    <x v="81"/>
    <s v="DIRECCIÓN GENERAL DE TURISMO Y PROMOCIÓN"/>
    <n v="2667813"/>
    <n v="2850000"/>
    <n v="2667813"/>
    <n v="2667813"/>
    <n v="2438424.52"/>
    <n v="2438424.52"/>
    <n v="2438424.52"/>
    <n v="0"/>
    <n v="0"/>
    <n v="161813"/>
    <n v="0"/>
    <n v="344000"/>
    <n v="-182187"/>
  </r>
  <r>
    <s v="1.5-01-19"/>
    <s v="1.3.4"/>
    <s v="E"/>
    <x v="6"/>
    <n v="1"/>
    <x v="89"/>
    <s v="002_19"/>
    <n v="3711"/>
    <s v="PASAJES AÉREOS"/>
    <n v="0"/>
    <s v="SIN DESCRIPCIÓN PARA DESTINOS 00"/>
    <n v="3000"/>
    <s v="PARTICIPACIONES FEDERALES 2019"/>
    <s v="PRESIDENCIA MUNICIPAL"/>
    <s v="MODERNIZACIÓN DE LA ADMINISTRACIÓN PÚBLICA"/>
    <x v="82"/>
    <s v="DESPACHO DE LA JEFATURA DE GABINETE"/>
    <n v="17500"/>
    <n v="7500"/>
    <n v="17012"/>
    <n v="17012"/>
    <n v="10248"/>
    <n v="10248"/>
    <n v="10248"/>
    <n v="488"/>
    <n v="0"/>
    <n v="10000"/>
    <n v="0"/>
    <n v="0"/>
    <n v="10000"/>
  </r>
  <r>
    <s v="1.5-01-19"/>
    <s v="1.3.4"/>
    <s v="E"/>
    <x v="6"/>
    <n v="1"/>
    <x v="89"/>
    <s v="002_19"/>
    <n v="3751"/>
    <s v="VIÁTICOS EN EL PAÍS"/>
    <n v="0"/>
    <s v="SIN DESCRIPCIÓN PARA DESTINOS 00"/>
    <n v="3000"/>
    <s v="PARTICIPACIONES FEDERALES 2019"/>
    <s v="PRESIDENCIA MUNICIPAL"/>
    <s v="MODERNIZACIÓN DE LA ADMINISTRACIÓN PÚBLICA"/>
    <x v="82"/>
    <s v="DESPACHO DE LA JEFATURA DE GABINETE"/>
    <n v="15000"/>
    <n v="15000"/>
    <n v="6157.62"/>
    <n v="6157.62"/>
    <n v="6157.62"/>
    <n v="6157.62"/>
    <n v="6157.62"/>
    <n v="8842.380000000001"/>
    <n v="0"/>
    <n v="0"/>
    <n v="0"/>
    <n v="0"/>
    <n v="0"/>
  </r>
  <r>
    <s v="1.5-01-19"/>
    <s v="1.3.4"/>
    <s v="E"/>
    <x v="6"/>
    <n v="1"/>
    <x v="90"/>
    <s v="002_19"/>
    <n v="3631"/>
    <s v="SERVICIOS DE CREATIVIDAD, PREPRODUCCIÓN Y PRODUCCIÓN DE PUBLICIDAD, EXCEPTO INTERNET"/>
    <n v="0"/>
    <s v="SIN DESCRIPCIÓN PARA DESTINOS 00"/>
    <n v="3000"/>
    <s v="PARTICIPACIONES FEDERALES 2019"/>
    <s v="PRESIDENCIA MUNICIPAL"/>
    <s v="MODERNIZACIÓN DE LA ADMINISTRACIÓN PÚBLICA"/>
    <x v="26"/>
    <s v="DESPACHO DE LA JEFATURA DE GABINETE"/>
    <n v="0"/>
    <n v="1980000"/>
    <n v="0"/>
    <n v="0"/>
    <n v="0"/>
    <n v="0"/>
    <n v="0"/>
    <n v="0"/>
    <n v="0"/>
    <n v="0"/>
    <n v="0"/>
    <n v="1980000"/>
    <n v="-1980000"/>
  </r>
  <r>
    <s v="1.5-01-19"/>
    <s v="1.3.4"/>
    <s v="E"/>
    <x v="6"/>
    <n v="1"/>
    <x v="90"/>
    <s v="002_19"/>
    <n v="3651"/>
    <s v="SERVICIOS DE LA INDUSTRIA FÍLMICA, DEL SONIDO Y DEL VIDEO"/>
    <n v="0"/>
    <s v="SIN DESCRIPCIÓN PARA DESTINOS 00"/>
    <n v="3000"/>
    <s v="PARTICIPACIONES FEDERALES 2019"/>
    <s v="PRESIDENCIA MUNICIPAL"/>
    <s v="MODERNIZACIÓN DE LA ADMINISTRACIÓN PÚBLICA"/>
    <x v="26"/>
    <s v="DESPACHO DE LA JEFATURA DE GABINETE"/>
    <n v="972457.67"/>
    <n v="1699632"/>
    <n v="20203.349999999999"/>
    <n v="20203.349999999999"/>
    <n v="20203.349999999999"/>
    <n v="20203.349999999999"/>
    <n v="20203.349999999999"/>
    <n v="952254.32000000007"/>
    <n v="0"/>
    <n v="0"/>
    <n v="0"/>
    <n v="727174.33"/>
    <n v="-727174.33"/>
  </r>
  <r>
    <s v="1.5-01-19"/>
    <s v="1.3.4"/>
    <s v="E"/>
    <x v="6"/>
    <n v="1"/>
    <x v="90"/>
    <s v="002_19"/>
    <n v="3661"/>
    <s v="SERVICIO DE CREACIÓN Y DIFUSIÓN DE CONTENIDO EXCLUSIVAMENTE A  TRAVÉS DE INTERNET"/>
    <n v="0"/>
    <s v="SIN DESCRIPCIÓN PARA DESTINOS 00"/>
    <n v="3000"/>
    <s v="PARTICIPACIONES FEDERALES 2019"/>
    <s v="PRESIDENCIA MUNICIPAL"/>
    <s v="MODERNIZACIÓN DE LA ADMINISTRACIÓN PÚBLICA"/>
    <x v="26"/>
    <s v="DESPACHO DE LA JEFATURA DE GABINETE"/>
    <n v="431951.41"/>
    <n v="2797293.6"/>
    <n v="66609.22"/>
    <n v="66609.22"/>
    <n v="66609.22"/>
    <n v="66609.22"/>
    <n v="66609.22"/>
    <n v="365342.18999999994"/>
    <n v="0"/>
    <n v="0"/>
    <n v="0"/>
    <n v="2365342.19"/>
    <n v="-2365342.19"/>
  </r>
  <r>
    <s v="1.5-01-19"/>
    <s v="1.3.4"/>
    <s v="E"/>
    <x v="6"/>
    <n v="1"/>
    <x v="91"/>
    <s v="029_19"/>
    <n v="2121"/>
    <s v="MATERIALES Y ÚTILES DE IMPRESIÓN Y REPRODUCCIÓN"/>
    <n v="0"/>
    <s v="SIN DESCRIPCIÓN PARA DESTINOS 00"/>
    <n v="2000"/>
    <s v="PARTICIPACIONES FEDERALES 2019"/>
    <s v="PRESIDENCIA MUNICIPAL"/>
    <s v="MODERNIZACIÓN DE LA ADMINISTRACIÓN PÚBLICA"/>
    <x v="83"/>
    <s v="DIRECCIÓN GENERAL DE INNOVACIÓN GUBERNAM"/>
    <n v="0"/>
    <n v="9000"/>
    <n v="0"/>
    <n v="0"/>
    <n v="0"/>
    <n v="0"/>
    <n v="0"/>
    <n v="0"/>
    <n v="0"/>
    <n v="0"/>
    <n v="0"/>
    <n v="9000"/>
    <n v="-9000"/>
  </r>
  <r>
    <s v="1.5-01-19"/>
    <s v="1.3.4"/>
    <s v="E"/>
    <x v="6"/>
    <n v="1"/>
    <x v="91"/>
    <s v="029_19"/>
    <n v="2461"/>
    <s v="MATERIAL ELÉCTRICO Y ELECTRÓNICO"/>
    <n v="0"/>
    <s v="SIN DESCRIPCIÓN PARA DESTINOS 00"/>
    <n v="2000"/>
    <s v="PARTICIPACIONES FEDERALES 2019"/>
    <s v="PRESIDENCIA MUNICIPAL"/>
    <s v="MODERNIZACIÓN DE LA ADMINISTRACIÓN PÚBLICA"/>
    <x v="83"/>
    <s v="DIRECCIÓN GENERAL DE INNOVACIÓN GUBERNAM"/>
    <n v="368393.26"/>
    <n v="600000"/>
    <n v="359333.66"/>
    <n v="359333.66"/>
    <n v="35449.26"/>
    <n v="35449.26"/>
    <n v="8301.26"/>
    <n v="9059.6000000000349"/>
    <n v="0"/>
    <n v="0"/>
    <n v="0"/>
    <n v="231606.74"/>
    <n v="-231606.74"/>
  </r>
  <r>
    <s v="1.5-01-19"/>
    <s v="1.3.4"/>
    <s v="E"/>
    <x v="6"/>
    <n v="1"/>
    <x v="91"/>
    <s v="029_19"/>
    <n v="2471"/>
    <s v="ARTÍCULOS METÁLICOS PARA LA CONSTRUCCIÓN"/>
    <n v="0"/>
    <s v="SIN DESCRIPCIÓN PARA DESTINOS 00"/>
    <n v="2000"/>
    <s v="PARTICIPACIONES FEDERALES 2019"/>
    <s v="PRESIDENCIA MUNICIPAL"/>
    <s v="MODERNIZACIÓN DE LA ADMINISTRACIÓN PÚBLICA"/>
    <x v="83"/>
    <s v="DIRECCIÓN GENERAL DE INNOVACIÓN GUBERNAM"/>
    <n v="92.8"/>
    <n v="0"/>
    <n v="92.8"/>
    <n v="92.8"/>
    <n v="92.8"/>
    <n v="92.8"/>
    <n v="92.8"/>
    <n v="0"/>
    <n v="0"/>
    <n v="1000"/>
    <n v="0"/>
    <n v="907.2"/>
    <n v="92.8"/>
  </r>
  <r>
    <s v="1.5-01-19"/>
    <s v="1.3.4"/>
    <s v="E"/>
    <x v="6"/>
    <n v="1"/>
    <x v="91"/>
    <s v="029_19"/>
    <n v="2491"/>
    <s v="OTROS MATERIALES Y ARTÍCULOS DE CONSTRUCCIÓN Y REPARACIÓN"/>
    <n v="0"/>
    <s v="SIN DESCRIPCIÓN PARA DESTINOS 00"/>
    <n v="2000"/>
    <s v="PARTICIPACIONES FEDERALES 2019"/>
    <s v="PRESIDENCIA MUNICIPAL"/>
    <s v="MODERNIZACIÓN DE LA ADMINISTRACIÓN PÚBLICA"/>
    <x v="83"/>
    <s v="DIRECCIÓN GENERAL DE INNOVACIÓN GUBERNAM"/>
    <n v="4113.3"/>
    <n v="0"/>
    <n v="4113.3"/>
    <n v="3278.1"/>
    <n v="3278.1"/>
    <n v="3278.1"/>
    <n v="3278.1"/>
    <n v="0"/>
    <n v="0"/>
    <n v="7000"/>
    <n v="0"/>
    <n v="2886.7"/>
    <n v="4113.3"/>
  </r>
  <r>
    <s v="1.5-01-19"/>
    <s v="1.3.4"/>
    <s v="E"/>
    <x v="6"/>
    <n v="1"/>
    <x v="91"/>
    <s v="029_19"/>
    <n v="2721"/>
    <s v="PRENDAS DE SEGURIDAD Y PROTECCIÓN PERSONAL"/>
    <n v="0"/>
    <s v="SIN DESCRIPCIÓN PARA DESTINOS 00"/>
    <n v="2000"/>
    <s v="PARTICIPACIONES FEDERALES 2019"/>
    <s v="PRESIDENCIA MUNICIPAL"/>
    <s v="MODERNIZACIÓN DE LA ADMINISTRACIÓN PÚBLICA"/>
    <x v="83"/>
    <s v="DIRECCIÓN GENERAL DE INNOVACIÓN GUBERNAM"/>
    <n v="87639.86"/>
    <n v="0"/>
    <n v="87639.86"/>
    <n v="3260.62"/>
    <n v="3260.62"/>
    <n v="0"/>
    <n v="0"/>
    <n v="0"/>
    <n v="0"/>
    <n v="89000"/>
    <n v="0"/>
    <n v="1360.14"/>
    <n v="87639.86"/>
  </r>
  <r>
    <s v="1.5-01-19"/>
    <s v="1.3.4"/>
    <s v="E"/>
    <x v="6"/>
    <n v="1"/>
    <x v="91"/>
    <s v="029_19"/>
    <n v="2911"/>
    <s v="HERRAMIENTAS MENORES"/>
    <n v="0"/>
    <s v="SIN DESCRIPCIÓN PARA DESTINOS 00"/>
    <n v="2000"/>
    <s v="PARTICIPACIONES FEDERALES 2019"/>
    <s v="PRESIDENCIA MUNICIPAL"/>
    <s v="MODERNIZACIÓN DE LA ADMINISTRACIÓN PÚBLICA"/>
    <x v="83"/>
    <s v="DIRECCIÓN GENERAL DE INNOVACIÓN GUBERNAM"/>
    <n v="23984.080000000002"/>
    <n v="55740"/>
    <n v="23984.080000000002"/>
    <n v="21907.68"/>
    <n v="21907.63"/>
    <n v="21907.63"/>
    <n v="19962.310000000001"/>
    <n v="0"/>
    <n v="0"/>
    <n v="0"/>
    <n v="0"/>
    <n v="31755.919999999998"/>
    <n v="-31755.919999999998"/>
  </r>
  <r>
    <s v="1.5-01-19"/>
    <s v="1.3.4"/>
    <s v="E"/>
    <x v="6"/>
    <n v="1"/>
    <x v="91"/>
    <s v="029_19"/>
    <n v="2991"/>
    <s v="HERRAMIENTAS, REFACCIONES Y ACCESORIOS MENORES"/>
    <n v="0"/>
    <s v="SIN DESCRIPCIÓN PARA DESTINOS 00"/>
    <n v="2000"/>
    <s v="PARTICIPACIONES FEDERALES 2019"/>
    <s v="PRESIDENCIA MUNICIPAL"/>
    <s v="MODERNIZACIÓN DE LA ADMINISTRACIÓN PÚBLICA"/>
    <x v="83"/>
    <s v="DIRECCIÓN GENERAL DE INNOVACIÓN GUBERNAM"/>
    <n v="2998.6"/>
    <n v="0"/>
    <n v="2998.6"/>
    <n v="2998.6"/>
    <n v="2998.6"/>
    <n v="2998.6"/>
    <n v="2998.6"/>
    <n v="0"/>
    <n v="0"/>
    <n v="6000"/>
    <n v="0"/>
    <n v="3001.4"/>
    <n v="2998.6"/>
  </r>
  <r>
    <s v="1.5-01-19"/>
    <s v="1.3.4"/>
    <s v="E"/>
    <x v="6"/>
    <n v="1"/>
    <x v="91"/>
    <s v="029_19"/>
    <n v="3141"/>
    <s v="TELEFONÍA TRADICIONAL"/>
    <n v="0"/>
    <s v="SIN DESCRIPCIÓN PARA DESTINOS 00"/>
    <n v="3000"/>
    <s v="PARTICIPACIONES FEDERALES 2019"/>
    <s v="PRESIDENCIA MUNICIPAL"/>
    <s v="MODERNIZACIÓN DE LA ADMINISTRACIÓN PÚBLICA"/>
    <x v="83"/>
    <s v="DIRECCIÓN GENERAL DE INNOVACIÓN GUBERNAM"/>
    <n v="2724517.6"/>
    <n v="2669997.6"/>
    <n v="1702077.28"/>
    <n v="1702077.28"/>
    <n v="1702077.28"/>
    <n v="0"/>
    <n v="0"/>
    <n v="1022440.3200000001"/>
    <n v="0"/>
    <n v="54520"/>
    <n v="0"/>
    <n v="0"/>
    <n v="54520"/>
  </r>
  <r>
    <s v="1.5-01-19"/>
    <s v="1.3.4"/>
    <s v="E"/>
    <x v="6"/>
    <n v="1"/>
    <x v="91"/>
    <s v="029_19"/>
    <n v="3161"/>
    <s v="SERVICIOS DE TELECOMUNICACIONES Y SATÉLITES"/>
    <n v="0"/>
    <s v="SIN DESCRIPCIÓN PARA DESTINOS 00"/>
    <n v="3000"/>
    <s v="PARTICIPACIONES FEDERALES 2019"/>
    <s v="PRESIDENCIA MUNICIPAL"/>
    <s v="MODERNIZACIÓN DE LA ADMINISTRACIÓN PÚBLICA"/>
    <x v="83"/>
    <s v="DIRECCIÓN GENERAL DE INNOVACIÓN GUBERNAM"/>
    <n v="7117318.8099999996"/>
    <n v="7200000"/>
    <n v="7089157.6100000003"/>
    <n v="7089157.6100000003"/>
    <n v="7089157.6200000001"/>
    <n v="7089157.6200000001"/>
    <n v="2089157.61"/>
    <n v="28161.199999999255"/>
    <n v="0"/>
    <n v="0"/>
    <n v="0"/>
    <n v="82681.19"/>
    <n v="-82681.19"/>
  </r>
  <r>
    <s v="1.5-01-19"/>
    <s v="1.3.4"/>
    <s v="E"/>
    <x v="6"/>
    <n v="1"/>
    <x v="91"/>
    <s v="029_19"/>
    <n v="3291"/>
    <s v="OTROS ARRENDAMIENTOS"/>
    <n v="0"/>
    <s v="SIN DESCRIPCIÓN PARA DESTINOS 00"/>
    <n v="3000"/>
    <s v="PARTICIPACIONES FEDERALES 2019"/>
    <s v="PRESIDENCIA MUNICIPAL"/>
    <s v="MODERNIZACIÓN DE LA ADMINISTRACIÓN PÚBLICA"/>
    <x v="83"/>
    <s v="DIRECCIÓN GENERAL DE INNOVACIÓN GUBERNAM"/>
    <n v="1800000"/>
    <n v="1800000"/>
    <n v="0"/>
    <n v="0"/>
    <n v="0"/>
    <n v="0"/>
    <n v="0"/>
    <n v="1800000"/>
    <n v="0"/>
    <n v="0"/>
    <n v="0"/>
    <n v="0"/>
    <n v="0"/>
  </r>
  <r>
    <s v="1.5-01-19"/>
    <s v="1.3.4"/>
    <s v="E"/>
    <x v="6"/>
    <n v="1"/>
    <x v="91"/>
    <s v="029_19"/>
    <n v="3511"/>
    <s v="CONSERVACIÓN Y MANTENIMIENTO MENOR DE INMUEBLES"/>
    <n v="0"/>
    <s v="SIN DESCRIPCIÓN PARA DESTINOS 00"/>
    <n v="3000"/>
    <s v="PARTICIPACIONES FEDERALES 2019"/>
    <s v="PRESIDENCIA MUNICIPAL"/>
    <s v="MODERNIZACIÓN DE LA ADMINISTRACIÓN PÚBLICA"/>
    <x v="83"/>
    <s v="DIRECCIÓN GENERAL DE INNOVACIÓN GUBERNAM"/>
    <n v="3000"/>
    <n v="6000"/>
    <n v="0"/>
    <n v="0"/>
    <n v="0"/>
    <n v="0"/>
    <n v="0"/>
    <n v="3000"/>
    <n v="0"/>
    <n v="0"/>
    <n v="0"/>
    <n v="3000"/>
    <n v="-3000"/>
  </r>
  <r>
    <s v="1.5-01-19"/>
    <s v="1.3.4"/>
    <s v="E"/>
    <x v="6"/>
    <n v="1"/>
    <x v="91"/>
    <s v="029_19"/>
    <n v="3531"/>
    <s v="INSTALACIÓN, REPARACIÓN Y MANTENIMIENTO DE EQUIPO DE CÓMPUTO Y TECNOLOGÍA DE LA INFORMACIÓN"/>
    <n v="0"/>
    <s v="SIN DESCRIPCIÓN PARA DESTINOS 00"/>
    <n v="3000"/>
    <s v="PARTICIPACIONES FEDERALES 2019"/>
    <s v="PRESIDENCIA MUNICIPAL"/>
    <s v="MODERNIZACIÓN DE LA ADMINISTRACIÓN PÚBLICA"/>
    <x v="83"/>
    <s v="DIRECCIÓN GENERAL DE INNOVACIÓN GUBERNAM"/>
    <n v="70719"/>
    <n v="139350"/>
    <n v="2088"/>
    <n v="2088"/>
    <n v="2088"/>
    <n v="2088"/>
    <n v="2088"/>
    <n v="68631"/>
    <n v="0"/>
    <n v="0"/>
    <n v="0"/>
    <n v="68631"/>
    <n v="-68631"/>
  </r>
  <r>
    <s v="1.5-01-19"/>
    <s v="1.3.4"/>
    <s v="E"/>
    <x v="6"/>
    <n v="1"/>
    <x v="91"/>
    <s v="029_19"/>
    <n v="3711"/>
    <s v="PASAJES AÉREOS"/>
    <n v="0"/>
    <s v="SIN DESCRIPCIÓN PARA DESTINOS 00"/>
    <n v="3000"/>
    <s v="PARTICIPACIONES FEDERALES 2019"/>
    <s v="PRESIDENCIA MUNICIPAL"/>
    <s v="MODERNIZACIÓN DE LA ADMINISTRACIÓN PÚBLICA"/>
    <x v="83"/>
    <s v="DIRECCIÓN GENERAL DE INNOVACIÓN GUBERNAM"/>
    <n v="42000"/>
    <n v="42000"/>
    <n v="4052"/>
    <n v="4052"/>
    <n v="4052"/>
    <n v="4052"/>
    <n v="4052"/>
    <n v="37948"/>
    <n v="0"/>
    <n v="0"/>
    <n v="0"/>
    <n v="0"/>
    <n v="0"/>
  </r>
  <r>
    <s v="1.5-01-19"/>
    <s v="1.3.4"/>
    <s v="E"/>
    <x v="6"/>
    <n v="1"/>
    <x v="91"/>
    <s v="029_19"/>
    <n v="3751"/>
    <s v="VIÁTICOS EN EL PAÍS"/>
    <n v="0"/>
    <s v="SIN DESCRIPCIÓN PARA DESTINOS 00"/>
    <n v="3000"/>
    <s v="PARTICIPACIONES FEDERALES 2019"/>
    <s v="PRESIDENCIA MUNICIPAL"/>
    <s v="MODERNIZACIÓN DE LA ADMINISTRACIÓN PÚBLICA"/>
    <x v="83"/>
    <s v="DIRECCIÓN GENERAL DE INNOVACIÓN GUBERNAM"/>
    <n v="43500"/>
    <n v="76500"/>
    <n v="4500"/>
    <n v="4500"/>
    <n v="0"/>
    <n v="0"/>
    <n v="0"/>
    <n v="39000"/>
    <n v="0"/>
    <n v="0"/>
    <n v="0"/>
    <n v="33000"/>
    <n v="-33000"/>
  </r>
  <r>
    <s v="1.5-01-19"/>
    <s v="1.3.4"/>
    <s v="E"/>
    <x v="6"/>
    <n v="1"/>
    <x v="91"/>
    <s v="029_19"/>
    <n v="5191"/>
    <s v="OTROS MOBILIARIOS Y EQUIPOS DE ADMINISTRACIÓN"/>
    <n v="0"/>
    <s v="SIN DESCRIPCIÓN PARA DESTINOS 00"/>
    <n v="5000"/>
    <s v="PARTICIPACIONES FEDERALES 2019"/>
    <s v="PRESIDENCIA MUNICIPAL"/>
    <s v="MODERNIZACIÓN DE LA ADMINISTRACIÓN PÚBLICA"/>
    <x v="83"/>
    <s v="DIRECCIÓN GENERAL DE INNOVACIÓN GUBERNAM"/>
    <n v="147420"/>
    <n v="60000"/>
    <n v="117493.7"/>
    <n v="117493.7"/>
    <n v="117493.7"/>
    <n v="117493.7"/>
    <n v="96334.14"/>
    <n v="29926.300000000003"/>
    <n v="0"/>
    <n v="87420"/>
    <n v="0"/>
    <n v="0"/>
    <n v="87420"/>
  </r>
  <r>
    <s v="1.5-01-19"/>
    <s v="1.3.4"/>
    <s v="E"/>
    <x v="6"/>
    <n v="1"/>
    <x v="91"/>
    <s v="029_19"/>
    <n v="5211"/>
    <s v="EQUIPOS Y APARATOS AUDIOVISUALES"/>
    <n v="0"/>
    <s v="ARETES SINIGA"/>
    <n v="5000"/>
    <s v="PARTICIPACIONES FEDERALES 2019"/>
    <s v="PRESIDENCIA MUNICIPAL"/>
    <s v="MODERNIZACIÓN DE LA ADMINISTRACIÓN PÚBLICA"/>
    <x v="83"/>
    <s v="DIRECCIÓN GENERAL DE INNOVACIÓN GUBERNAM"/>
    <n v="0"/>
    <n v="0"/>
    <n v="0"/>
    <n v="0"/>
    <n v="0"/>
    <n v="0"/>
    <n v="0"/>
    <n v="0"/>
    <n v="0"/>
    <n v="0"/>
    <n v="0"/>
    <n v="0"/>
    <n v="0"/>
  </r>
  <r>
    <s v="1.5-01-19"/>
    <s v="1.3.4"/>
    <s v="E"/>
    <x v="6"/>
    <n v="1"/>
    <x v="91"/>
    <s v="029_19"/>
    <n v="5211"/>
    <s v="EQUIPOS Y APARATOS AUDIOVISUALES"/>
    <n v="0"/>
    <s v="SIN DESCRIPCIÓN PARA DESTINOS 00"/>
    <n v="5000"/>
    <s v="PARTICIPACIONES FEDERALES 2019"/>
    <s v="PRESIDENCIA MUNICIPAL"/>
    <s v="MODERNIZACIÓN DE LA ADMINISTRACIÓN PÚBLICA"/>
    <x v="83"/>
    <s v="DIRECCIÓN GENERAL DE INNOVACIÓN GUBERNAM"/>
    <n v="114680"/>
    <n v="0"/>
    <n v="114608"/>
    <n v="113680"/>
    <n v="113680"/>
    <n v="113680"/>
    <n v="113680"/>
    <n v="72"/>
    <n v="0"/>
    <n v="116000"/>
    <n v="0"/>
    <n v="1320"/>
    <n v="114680"/>
  </r>
  <r>
    <s v="1.5-01-19"/>
    <s v="1.3.4"/>
    <s v="E"/>
    <x v="6"/>
    <n v="1"/>
    <x v="91"/>
    <s v="029_19"/>
    <n v="5231"/>
    <s v="CÁMARAS FOTOGRÁFICAS Y DE VIDEO"/>
    <n v="0"/>
    <s v="SIN DESCRIPCIÓN PARA DESTINOS 00"/>
    <n v="5000"/>
    <s v="PARTICIPACIONES FEDERALES 2019"/>
    <s v="PRESIDENCIA MUNICIPAL"/>
    <s v="MODERNIZACIÓN DE LA ADMINISTRACIÓN PÚBLICA"/>
    <x v="83"/>
    <s v="DIRECCIÓN GENERAL DE INNOVACIÓN GUBERNAM"/>
    <n v="60000"/>
    <n v="0"/>
    <n v="51504"/>
    <n v="0"/>
    <n v="0"/>
    <n v="0"/>
    <n v="0"/>
    <n v="8496"/>
    <n v="0"/>
    <n v="60000"/>
    <n v="0"/>
    <n v="0"/>
    <n v="60000"/>
  </r>
  <r>
    <s v="1.5-01-19"/>
    <s v="1.3.4"/>
    <s v="E"/>
    <x v="6"/>
    <n v="1"/>
    <x v="91"/>
    <s v="029_19"/>
    <n v="5511"/>
    <s v="EQUIPO DE DEFENSA Y SEGURIDAD"/>
    <n v="0"/>
    <s v="SIN DESCRIPCIÓN PARA DESTINOS 00"/>
    <n v="5000"/>
    <s v="PARTICIPACIONES FEDERALES 2019"/>
    <s v="PRESIDENCIA MUNICIPAL"/>
    <s v="MODERNIZACIÓN DE LA ADMINISTRACIÓN PÚBLICA"/>
    <x v="83"/>
    <s v="DIRECCIÓN GENERAL DE INNOVACIÓN GUBERNAM"/>
    <n v="26000"/>
    <n v="600000"/>
    <n v="0"/>
    <n v="0"/>
    <n v="0"/>
    <n v="0"/>
    <n v="0"/>
    <n v="26000"/>
    <n v="0"/>
    <n v="0"/>
    <n v="0"/>
    <n v="574000"/>
    <n v="-574000"/>
  </r>
  <r>
    <s v="1.5-01-19"/>
    <s v="1.3.4"/>
    <s v="E"/>
    <x v="6"/>
    <n v="1"/>
    <x v="91"/>
    <s v="029_19"/>
    <n v="5651"/>
    <s v="EQUIPO DE COMUNICACIÓN Y TELECOMUNICACIÓN"/>
    <n v="0"/>
    <s v="SIN DESCRIPCIÓN PARA DESTINOS 00"/>
    <n v="5000"/>
    <s v="PARTICIPACIONES FEDERALES 2019"/>
    <s v="PRESIDENCIA MUNICIPAL"/>
    <s v="MODERNIZACIÓN DE LA ADMINISTRACIÓN PÚBLICA"/>
    <x v="83"/>
    <s v="DIRECCIÓN GENERAL DE INNOVACIÓN GUBERNAM"/>
    <n v="2667000"/>
    <n v="900000"/>
    <n v="2564324.9500000002"/>
    <n v="2564324.9500000002"/>
    <n v="2320724.9500000002"/>
    <n v="2025852.95"/>
    <n v="1882295.18"/>
    <n v="102675.04999999981"/>
    <n v="0"/>
    <n v="1801000"/>
    <n v="0"/>
    <n v="34000"/>
    <n v="1767000"/>
  </r>
  <r>
    <s v="1.5-01-19"/>
    <s v="1.3.4"/>
    <s v="E"/>
    <x v="6"/>
    <n v="1"/>
    <x v="91"/>
    <s v="029_19"/>
    <n v="5661"/>
    <s v="EQUIPO DE GENERACIÓN ELÉCTRICA, APARATOS Y ACCESORIOS ELÉCTRICOS"/>
    <n v="0"/>
    <s v="SIN DESCRIPCIÓN PARA DESTINOS 00"/>
    <n v="5000"/>
    <s v="PARTICIPACIONES FEDERALES 2019"/>
    <s v="PRESIDENCIA MUNICIPAL"/>
    <s v="MODERNIZACIÓN DE LA ADMINISTRACIÓN PÚBLICA"/>
    <x v="83"/>
    <s v="DIRECCIÓN GENERAL DE INNOVACIÓN GUBERNAM"/>
    <n v="501606.55"/>
    <n v="168600"/>
    <n v="497369.65"/>
    <n v="497369.65"/>
    <n v="314846.55"/>
    <n v="314846.55"/>
    <n v="67164"/>
    <n v="4236.8999999999651"/>
    <n v="0"/>
    <n v="333006.55"/>
    <n v="0"/>
    <n v="0"/>
    <n v="333006.55"/>
  </r>
  <r>
    <s v="1.5-01-19"/>
    <s v="1.3.4"/>
    <s v="E"/>
    <x v="6"/>
    <n v="1"/>
    <x v="91"/>
    <s v="029_19"/>
    <n v="5691"/>
    <s v="OTROS EQUIPOS"/>
    <n v="0"/>
    <s v="SIN DESCRIPCIÓN PARA DESTINOS 00"/>
    <n v="5000"/>
    <s v="PARTICIPACIONES FEDERALES 2019"/>
    <s v="PRESIDENCIA MUNICIPAL"/>
    <s v="MODERNIZACIÓN DE LA ADMINISTRACIÓN PÚBLICA"/>
    <x v="83"/>
    <s v="DIRECCIÓN GENERAL DE INNOVACIÓN GUBERNAM"/>
    <n v="5979437.0199999996"/>
    <n v="22967400"/>
    <n v="5979220"/>
    <n v="5979220"/>
    <n v="5979220"/>
    <n v="5979220"/>
    <n v="0"/>
    <n v="217.01999999955297"/>
    <n v="5980537.0199999996"/>
    <n v="0"/>
    <n v="0"/>
    <n v="22968500"/>
    <n v="-16987962.98"/>
  </r>
  <r>
    <s v="1.5-01-19"/>
    <s v="1.3.4"/>
    <s v="E"/>
    <x v="6"/>
    <n v="1"/>
    <x v="91"/>
    <s v="029_19"/>
    <n v="5911"/>
    <s v="SOFTWARE"/>
    <n v="0"/>
    <s v="SIN DESCRIPCIÓN PARA DESTINOS 00"/>
    <n v="5000"/>
    <s v="PARTICIPACIONES FEDERALES 2019"/>
    <s v="PRESIDENCIA MUNICIPAL"/>
    <s v="MODERNIZACIÓN DE LA ADMINISTRACIÓN PÚBLICA"/>
    <x v="83"/>
    <s v="DIRECCIÓN GENERAL DE INNOVACIÓN GUBERNAM"/>
    <n v="4126000"/>
    <n v="6300000"/>
    <n v="3845284"/>
    <n v="3845284"/>
    <n v="3845284"/>
    <n v="3477622"/>
    <n v="0"/>
    <n v="280716"/>
    <n v="0"/>
    <n v="0"/>
    <n v="0"/>
    <n v="2174000"/>
    <n v="-2174000"/>
  </r>
  <r>
    <s v="1.5-01-19"/>
    <s v="1.3.4"/>
    <s v="E"/>
    <x v="6"/>
    <n v="1"/>
    <x v="91"/>
    <s v="029_19"/>
    <n v="5971"/>
    <s v="LICENCIAS INFORMÁTICAS E INTELECTUALES"/>
    <n v="0"/>
    <s v="SIN DESCRIPCIÓN PARA DESTINOS 00"/>
    <n v="5000"/>
    <s v="PARTICIPACIONES FEDERALES 2019"/>
    <s v="PRESIDENCIA MUNICIPAL"/>
    <s v="MODERNIZACIÓN DE LA ADMINISTRACIÓN PÚBLICA"/>
    <x v="83"/>
    <s v="DIRECCIÓN GENERAL DE INNOVACIÓN GUBERNAM"/>
    <n v="518000"/>
    <n v="420000"/>
    <n v="413431.57"/>
    <n v="280483.96999999997"/>
    <n v="175802.78"/>
    <n v="21538.880000000001"/>
    <n v="21538.880000000001"/>
    <n v="104568.43"/>
    <n v="0"/>
    <n v="150000"/>
    <n v="0"/>
    <n v="52000"/>
    <n v="98000"/>
  </r>
  <r>
    <s v="1.5-01-19"/>
    <s v="1.3.4"/>
    <s v="E"/>
    <x v="5"/>
    <n v="1"/>
    <x v="92"/>
    <s v="007_19"/>
    <n v="3291"/>
    <s v="OTROS ARRENDAMIENTOS"/>
    <n v="0"/>
    <s v="SIN DESCRIPCIÓN PARA DESTINOS 00"/>
    <n v="3000"/>
    <s v="PARTICIPACIONES FEDERALES 2019"/>
    <s v="SECRETARÍA GENERAL DEL AYUNTAMIENTO"/>
    <s v="MODERNIZACIÓN DE LA ADMINISTRACIÓN PÚBLICA"/>
    <x v="84"/>
    <s v="DESPACHO DE LA SECRETARÍA GENERAL"/>
    <n v="0"/>
    <n v="42000"/>
    <n v="0"/>
    <n v="0"/>
    <n v="0"/>
    <n v="0"/>
    <n v="0"/>
    <n v="0"/>
    <n v="0"/>
    <n v="0"/>
    <n v="0"/>
    <n v="42000"/>
    <n v="-42000"/>
  </r>
  <r>
    <s v="1.5-01-19"/>
    <s v="1.3.4"/>
    <s v="E"/>
    <x v="5"/>
    <n v="1"/>
    <x v="92"/>
    <s v="007_19"/>
    <n v="3411"/>
    <s v="SERVICIOS FINANCIEROS Y BANCARIOS"/>
    <n v="0"/>
    <s v="SIN DESCRIPCIÓN PARA DESTINOS 00"/>
    <n v="3000"/>
    <s v="PARTICIPACIONES FEDERALES 2019"/>
    <s v="SECRETARÍA GENERAL DEL AYUNTAMIENTO"/>
    <s v="MODERNIZACIÓN DE LA ADMINISTRACIÓN PÚBLICA"/>
    <x v="84"/>
    <s v="DESPACHO DE LA SECRETARÍA GENERAL"/>
    <n v="2376640.27"/>
    <n v="180000"/>
    <n v="2067510.77"/>
    <n v="2067510.77"/>
    <n v="2067510.77"/>
    <n v="1469480.54"/>
    <n v="1444730.54"/>
    <n v="309129.5"/>
    <n v="0"/>
    <n v="2199400"/>
    <n v="0"/>
    <n v="2759.73"/>
    <n v="2196640.27"/>
  </r>
  <r>
    <s v="1.5-01-19"/>
    <s v="1.3.4"/>
    <s v="E"/>
    <x v="5"/>
    <n v="1"/>
    <x v="92"/>
    <s v="007_19"/>
    <n v="3421"/>
    <s v="SERVICIOS DE COBRANZA, INVESTIGACIÓN CREDITICIA Y SIMILAR"/>
    <n v="0"/>
    <s v="SIN DESCRIPCIÓN PARA DESTINOS 00"/>
    <n v="3000"/>
    <s v="PARTICIPACIONES FEDERALES 2019"/>
    <s v="SECRETARÍA GENERAL DEL AYUNTAMIENTO"/>
    <s v="MODERNIZACIÓN DE LA ADMINISTRACIÓN PÚBLICA"/>
    <x v="84"/>
    <s v="DESPACHO DE LA SECRETARÍA GENERAL"/>
    <n v="0"/>
    <n v="180000"/>
    <n v="0"/>
    <n v="0"/>
    <n v="0"/>
    <n v="0"/>
    <n v="0"/>
    <n v="0"/>
    <n v="0"/>
    <n v="0"/>
    <n v="0"/>
    <n v="180000"/>
    <n v="-180000"/>
  </r>
  <r>
    <s v="1.5-01-19"/>
    <s v="1.3.4"/>
    <s v="E"/>
    <x v="5"/>
    <n v="1"/>
    <x v="92"/>
    <s v="007_19"/>
    <n v="3711"/>
    <s v="PASAJES AÉREOS"/>
    <n v="0"/>
    <s v="SIN DESCRIPCIÓN PARA DESTINOS 00"/>
    <n v="3000"/>
    <s v="PARTICIPACIONES FEDERALES 2019"/>
    <s v="SECRETARÍA GENERAL DEL AYUNTAMIENTO"/>
    <s v="MODERNIZACIÓN DE LA ADMINISTRACIÓN PÚBLICA"/>
    <x v="84"/>
    <s v="DESPACHO DE LA SECRETARÍA GENERAL"/>
    <n v="81000"/>
    <n v="60000"/>
    <n v="67826.720000000001"/>
    <n v="67826.720000000001"/>
    <n v="42326.720000000001"/>
    <n v="42326.720000000001"/>
    <n v="42326.720000000001"/>
    <n v="13173.279999999999"/>
    <n v="0"/>
    <n v="21000"/>
    <n v="0"/>
    <n v="0"/>
    <n v="21000"/>
  </r>
  <r>
    <s v="1.5-01-19"/>
    <s v="1.3.4"/>
    <s v="E"/>
    <x v="5"/>
    <n v="1"/>
    <x v="92"/>
    <s v="007_19"/>
    <n v="3721"/>
    <s v="PASAJES TERRESTRES"/>
    <n v="0"/>
    <s v="SIN DESCRIPCIÓN PARA DESTINOS 00"/>
    <n v="3000"/>
    <s v="PARTICIPACIONES FEDERALES 2019"/>
    <s v="SECRETARÍA GENERAL DEL AYUNTAMIENTO"/>
    <s v="MODERNIZACIÓN DE LA ADMINISTRACIÓN PÚBLICA"/>
    <x v="84"/>
    <s v="DESPACHO DE LA SECRETARÍA GENERAL"/>
    <n v="0"/>
    <n v="21000"/>
    <n v="0"/>
    <n v="0"/>
    <n v="0"/>
    <n v="0"/>
    <n v="0"/>
    <n v="0"/>
    <n v="0"/>
    <n v="0"/>
    <n v="0"/>
    <n v="21000"/>
    <n v="-21000"/>
  </r>
  <r>
    <s v="1.5-01-19"/>
    <s v="1.3.4"/>
    <s v="E"/>
    <x v="5"/>
    <n v="1"/>
    <x v="92"/>
    <s v="007_19"/>
    <n v="3751"/>
    <s v="VIÁTICOS EN EL PAÍS"/>
    <n v="0"/>
    <s v="SIN DESCRIPCIÓN PARA DESTINOS 00"/>
    <n v="3000"/>
    <s v="PARTICIPACIONES FEDERALES 2019"/>
    <s v="SECRETARÍA GENERAL DEL AYUNTAMIENTO"/>
    <s v="MODERNIZACIÓN DE LA ADMINISTRACIÓN PÚBLICA"/>
    <x v="84"/>
    <s v="DESPACHO DE LA SECRETARÍA GENERAL"/>
    <n v="73600"/>
    <n v="150000"/>
    <n v="73570.69"/>
    <n v="73570.69"/>
    <n v="21070.69"/>
    <n v="21070.69"/>
    <n v="21070.69"/>
    <n v="29.309999999997672"/>
    <n v="0"/>
    <n v="0"/>
    <n v="0"/>
    <n v="76400"/>
    <n v="-76400"/>
  </r>
  <r>
    <s v="1.5-01-19"/>
    <s v="1.3.4"/>
    <s v="E"/>
    <x v="5"/>
    <n v="1"/>
    <x v="92"/>
    <s v="007_19"/>
    <n v="3761"/>
    <s v="VIÁTICOS EN EL EXTRANJERO"/>
    <n v="0"/>
    <s v="SIN DESCRIPCIÓN PARA DESTINOS 00"/>
    <n v="3000"/>
    <s v="PARTICIPACIONES FEDERALES 2019"/>
    <s v="SECRETARÍA GENERAL DEL AYUNTAMIENTO"/>
    <s v="MODERNIZACIÓN DE LA ADMINISTRACIÓN PÚBLICA"/>
    <x v="84"/>
    <s v="DESPACHO DE LA SECRETARÍA GENERAL"/>
    <n v="0"/>
    <n v="150000"/>
    <n v="0"/>
    <n v="0"/>
    <n v="0"/>
    <n v="0"/>
    <n v="0"/>
    <n v="0"/>
    <n v="0"/>
    <n v="0"/>
    <n v="0"/>
    <n v="150000"/>
    <n v="-150000"/>
  </r>
  <r>
    <s v="1.5-01-19"/>
    <s v="1.3.4"/>
    <s v="E"/>
    <x v="5"/>
    <n v="1"/>
    <x v="92"/>
    <s v="007_19"/>
    <n v="3791"/>
    <s v="OTROS SERVICIOS DE TRASLADO Y HOSPEDAJE"/>
    <n v="0"/>
    <s v="SIN DESCRIPCIÓN PARA DESTINOS 00"/>
    <n v="3000"/>
    <s v="PARTICIPACIONES FEDERALES 2019"/>
    <s v="SECRETARÍA GENERAL DEL AYUNTAMIENTO"/>
    <s v="MODERNIZACIÓN DE LA ADMINISTRACIÓN PÚBLICA"/>
    <x v="84"/>
    <s v="DESPACHO DE LA SECRETARÍA GENERAL"/>
    <n v="30000"/>
    <n v="60000"/>
    <n v="1500"/>
    <n v="1500"/>
    <n v="0"/>
    <n v="0"/>
    <n v="0"/>
    <n v="28500"/>
    <n v="0"/>
    <n v="0"/>
    <n v="0"/>
    <n v="30000"/>
    <n v="-30000"/>
  </r>
  <r>
    <s v="1.5-01-19"/>
    <s v="1.3.4"/>
    <s v="E"/>
    <x v="5"/>
    <n v="1"/>
    <x v="92"/>
    <s v="007_19"/>
    <n v="3821"/>
    <s v="GASTOS DE ORDEN  SOCIAL Y CULTURAL"/>
    <n v="0"/>
    <s v="SIN DESCRIPCIÓN PARA DESTINOS 00"/>
    <n v="3000"/>
    <s v="PARTICIPACIONES FEDERALES 2019"/>
    <s v="SECRETARÍA GENERAL DEL AYUNTAMIENTO"/>
    <s v="MODERNIZACIÓN DE LA ADMINISTRACIÓN PÚBLICA"/>
    <x v="84"/>
    <s v="DESPACHO DE LA SECRETARÍA GENERAL"/>
    <n v="675000"/>
    <n v="300000"/>
    <n v="481447"/>
    <n v="481447"/>
    <n v="111447"/>
    <n v="111447"/>
    <n v="111447"/>
    <n v="193553"/>
    <n v="0"/>
    <n v="375000"/>
    <n v="0"/>
    <n v="0"/>
    <n v="375000"/>
  </r>
  <r>
    <s v="1.5-01-19"/>
    <s v="1.3.4"/>
    <s v="E"/>
    <x v="5"/>
    <n v="1"/>
    <x v="92"/>
    <s v="007_19"/>
    <n v="3831"/>
    <s v="CONGRESOS Y CONVENCIONES"/>
    <n v="0"/>
    <s v="SIN DESCRIPCIÓN PARA DESTINOS 00"/>
    <n v="3000"/>
    <s v="PARTICIPACIONES FEDERALES 2019"/>
    <s v="SECRETARÍA GENERAL DEL AYUNTAMIENTO"/>
    <s v="MODERNIZACIÓN DE LA ADMINISTRACIÓN PÚBLICA"/>
    <x v="84"/>
    <s v="DESPACHO DE LA SECRETARÍA GENERAL"/>
    <n v="245051.04"/>
    <n v="300000"/>
    <n v="190102.09"/>
    <n v="190102.09"/>
    <n v="190102.09"/>
    <n v="190102.09"/>
    <n v="190102.09"/>
    <n v="54948.950000000012"/>
    <n v="0"/>
    <n v="0"/>
    <n v="0"/>
    <n v="54948.959999999999"/>
    <n v="-54948.959999999999"/>
  </r>
  <r>
    <s v="1.5-01-19"/>
    <s v="1.3.4"/>
    <s v="E"/>
    <x v="5"/>
    <n v="1"/>
    <x v="92"/>
    <s v="007_19"/>
    <n v="3922"/>
    <s v="IMPUESTOS Y DERECHOS"/>
    <n v="0"/>
    <s v="SIN DESCRIPCIÓN PARA DESTINOS 00"/>
    <n v="3000"/>
    <s v="PARTICIPACIONES FEDERALES 2019"/>
    <s v="SECRETARÍA GENERAL DEL AYUNTAMIENTO"/>
    <s v="MODERNIZACIÓN DE LA ADMINISTRACIÓN PÚBLICA"/>
    <x v="84"/>
    <s v="DESPACHO DE LA SECRETARÍA GENERAL"/>
    <n v="0"/>
    <n v="300000"/>
    <n v="0"/>
    <n v="0"/>
    <n v="0"/>
    <n v="0"/>
    <n v="0"/>
    <n v="0"/>
    <n v="0"/>
    <n v="300000"/>
    <n v="0"/>
    <n v="600000"/>
    <n v="-300000"/>
  </r>
  <r>
    <s v="1.5-01-19"/>
    <s v="1.3.4"/>
    <s v="E"/>
    <x v="5"/>
    <n v="1"/>
    <x v="92"/>
    <s v="007_19"/>
    <n v="5231"/>
    <s v="CÁMARAS FOTOGRÁFICAS Y DE VIDEO"/>
    <n v="0"/>
    <s v="SIN DESCRIPCIÓN PARA DESTINOS 00"/>
    <n v="5000"/>
    <s v="PARTICIPACIONES FEDERALES 2019"/>
    <s v="SECRETARÍA GENERAL DEL AYUNTAMIENTO"/>
    <s v="MODERNIZACIÓN DE LA ADMINISTRACIÓN PÚBLICA"/>
    <x v="84"/>
    <s v="DESPACHO DE LA SECRETARÍA GENERAL"/>
    <n v="0"/>
    <n v="30000"/>
    <n v="0"/>
    <n v="0"/>
    <n v="0"/>
    <n v="0"/>
    <n v="0"/>
    <n v="0"/>
    <n v="0"/>
    <n v="0"/>
    <n v="0"/>
    <n v="30000"/>
    <n v="-30000"/>
  </r>
  <r>
    <s v="1.5-01-19"/>
    <s v="1.3.4"/>
    <s v="E"/>
    <x v="5"/>
    <n v="1"/>
    <x v="93"/>
    <s v="007_19"/>
    <n v="3311"/>
    <s v="SERVICIOS LEGALES, DE CONTABILIDAD, AUDITORÍA Y RELACIONADOS"/>
    <n v="0"/>
    <s v="SIN DESCRIPCIÓN PARA DESTINOS 00"/>
    <n v="3000"/>
    <s v="PARTICIPACIONES FEDERALES 2019"/>
    <s v="SECRETARÍA GENERAL DEL AYUNTAMIENTO"/>
    <s v="MODERNIZACIÓN DE LA ADMINISTRACIÓN PÚBLICA"/>
    <x v="26"/>
    <s v="DESPACHO DE LA SECRETARÍA GENERAL"/>
    <n v="0"/>
    <n v="2115000"/>
    <n v="0"/>
    <n v="0"/>
    <n v="0"/>
    <n v="0"/>
    <n v="0"/>
    <n v="0"/>
    <n v="0"/>
    <n v="0"/>
    <n v="0"/>
    <n v="2115000"/>
    <n v="-2115000"/>
  </r>
  <r>
    <s v="1.5-01-19"/>
    <s v="1.3.4"/>
    <s v="E"/>
    <x v="5"/>
    <n v="1"/>
    <x v="93"/>
    <s v="007_19"/>
    <n v="3331"/>
    <s v="SERVICIOS DE CONSULTORÍA ADMINISTRATIVA, PROCESOS, TÉCNICA Y EN TECNOLOGÍAS DE LA INFORMACIÓN"/>
    <n v="0"/>
    <s v="SIN DESCRIPCIÓN PARA DESTINOS 00"/>
    <n v="3000"/>
    <s v="PARTICIPACIONES FEDERALES 2019"/>
    <s v="SECRETARÍA GENERAL DEL AYUNTAMIENTO"/>
    <s v="MODERNIZACIÓN DE LA ADMINISTRACIÓN PÚBLICA"/>
    <x v="26"/>
    <s v="DESPACHO DE LA SECRETARÍA GENERAL"/>
    <n v="0"/>
    <n v="300000"/>
    <n v="0"/>
    <n v="0"/>
    <n v="0"/>
    <n v="0"/>
    <n v="0"/>
    <n v="0"/>
    <n v="0"/>
    <n v="0"/>
    <n v="0"/>
    <n v="300000"/>
    <n v="-300000"/>
  </r>
  <r>
    <s v="1.5-01-19"/>
    <s v="1.3.4"/>
    <s v="E"/>
    <x v="5"/>
    <n v="1"/>
    <x v="94"/>
    <s v="009_19"/>
    <n v="3351"/>
    <s v="SERVICIOS DE INVESTIGACION CIENTIFICA Y DESARROLLO"/>
    <n v="0"/>
    <s v="SIN DESCRIPCIÓN PARA DESTINOS 00"/>
    <n v="3000"/>
    <s v="PARTICIPACIONES FEDERALES 2019"/>
    <s v="SECRETARÍA GENERAL DEL AYUNTAMIENTO"/>
    <s v="MODERNIZACIÓN DE LA ADMINISTRACIÓN PÚBLICA"/>
    <x v="26"/>
    <s v="DIRECCIÓN DE DICTAMINACIÓN Y GESTIÓN GUB"/>
    <n v="47000"/>
    <n v="324000"/>
    <n v="0"/>
    <n v="0"/>
    <n v="0"/>
    <n v="0"/>
    <n v="0"/>
    <n v="47000"/>
    <n v="0"/>
    <n v="0"/>
    <n v="0"/>
    <n v="277000"/>
    <n v="-277000"/>
  </r>
  <r>
    <s v="1.5-01-19"/>
    <s v="1.3.4"/>
    <s v="E"/>
    <x v="5"/>
    <n v="1"/>
    <x v="95"/>
    <s v="011_19"/>
    <n v="2181"/>
    <s v="MATERIALES PARA EL REGISTRO E IDENTIFICACIÓN DE BIENES Y PERSONAS"/>
    <n v="0"/>
    <s v="SIN DESCRIPCIÓN PARA DESTINOS 00"/>
    <n v="2000"/>
    <s v="PARTICIPACIONES FEDERALES 2019"/>
    <s v="SECRETARÍA GENERAL DEL AYUNTAMIENTO"/>
    <s v="MODERNIZACIÓN DE LA ADMINISTRACIÓN PÚBLICA"/>
    <x v="85"/>
    <s v="DIRECCIÓN DE REGISTRO CIVIL"/>
    <n v="0"/>
    <n v="540000"/>
    <n v="0"/>
    <n v="0"/>
    <n v="0"/>
    <n v="0"/>
    <n v="0"/>
    <n v="0"/>
    <n v="0"/>
    <n v="40500"/>
    <n v="0"/>
    <n v="580500"/>
    <n v="-540000"/>
  </r>
  <r>
    <s v="1.5-01-19"/>
    <s v="1.3.4"/>
    <s v="E"/>
    <x v="5"/>
    <n v="1"/>
    <x v="95"/>
    <s v="011_19"/>
    <n v="2451"/>
    <s v="VIDRIO Y PRODUCTOS DE VIDRIO"/>
    <n v="0"/>
    <s v="SIN DESCRIPCIÓN PARA DESTINOS 00"/>
    <n v="2000"/>
    <s v="PARTICIPACIONES FEDERALES 2019"/>
    <s v="SECRETARÍA GENERAL DEL AYUNTAMIENTO"/>
    <s v="MODERNIZACIÓN DE LA ADMINISTRACIÓN PÚBLICA"/>
    <x v="85"/>
    <s v="DIRECCIÓN DE REGISTRO CIVIL"/>
    <n v="0"/>
    <n v="9000"/>
    <n v="0"/>
    <n v="0"/>
    <n v="0"/>
    <n v="0"/>
    <n v="0"/>
    <n v="0"/>
    <n v="0"/>
    <n v="0"/>
    <n v="0"/>
    <n v="9000"/>
    <n v="-9000"/>
  </r>
  <r>
    <s v="1.5-01-19"/>
    <s v="1.3.4"/>
    <s v="E"/>
    <x v="5"/>
    <n v="1"/>
    <x v="95"/>
    <s v="011_19"/>
    <n v="2461"/>
    <s v="MATERIAL ELÉCTRICO Y ELECTRÓNICO"/>
    <n v="0"/>
    <s v="SIN DESCRIPCIÓN PARA DESTINOS 00"/>
    <n v="2000"/>
    <s v="PARTICIPACIONES FEDERALES 2019"/>
    <s v="SECRETARÍA GENERAL DEL AYUNTAMIENTO"/>
    <s v="MODERNIZACIÓN DE LA ADMINISTRACIÓN PÚBLICA"/>
    <x v="85"/>
    <s v="DIRECCIÓN DE REGISTRO CIVIL"/>
    <n v="0"/>
    <n v="9000"/>
    <n v="0"/>
    <n v="0"/>
    <n v="0"/>
    <n v="0"/>
    <n v="0"/>
    <n v="0"/>
    <n v="0"/>
    <n v="0"/>
    <n v="0"/>
    <n v="9000"/>
    <n v="-9000"/>
  </r>
  <r>
    <s v="1.5-01-19"/>
    <s v="1.3.4"/>
    <s v="E"/>
    <x v="5"/>
    <n v="1"/>
    <x v="95"/>
    <s v="011_19"/>
    <n v="2711"/>
    <s v="VESTUARIO Y UNIFORMES"/>
    <n v="0"/>
    <s v="SIN DESCRIPCIÓN PARA DESTINOS 00"/>
    <n v="2000"/>
    <s v="PARTICIPACIONES FEDERALES 2019"/>
    <s v="SECRETARÍA GENERAL DEL AYUNTAMIENTO"/>
    <s v="MODERNIZACIÓN DE LA ADMINISTRACIÓN PÚBLICA"/>
    <x v="85"/>
    <s v="DIRECCIÓN DE REGISTRO CIVIL"/>
    <n v="0"/>
    <n v="60000"/>
    <n v="0"/>
    <n v="0"/>
    <n v="0"/>
    <n v="0"/>
    <n v="0"/>
    <n v="0"/>
    <n v="0"/>
    <n v="0"/>
    <n v="0"/>
    <n v="60000"/>
    <n v="-60000"/>
  </r>
  <r>
    <s v="1.5-01-19"/>
    <s v="1.3.4"/>
    <s v="E"/>
    <x v="5"/>
    <n v="1"/>
    <x v="95"/>
    <s v="011_19"/>
    <n v="3181"/>
    <s v="SERVICIOS POSTALES Y TELEGRÁFICOS"/>
    <n v="0"/>
    <s v="SIN DESCRIPCIÓN PARA DESTINOS 00"/>
    <n v="3000"/>
    <s v="PARTICIPACIONES FEDERALES 2019"/>
    <s v="SECRETARÍA GENERAL DEL AYUNTAMIENTO"/>
    <s v="MODERNIZACIÓN DE LA ADMINISTRACIÓN PÚBLICA"/>
    <x v="85"/>
    <s v="DIRECCIÓN DE REGISTRO CIVIL"/>
    <n v="30000"/>
    <n v="60000"/>
    <n v="0"/>
    <n v="0"/>
    <n v="0"/>
    <n v="0"/>
    <n v="0"/>
    <n v="30000"/>
    <n v="0"/>
    <n v="0"/>
    <n v="0"/>
    <n v="30000"/>
    <n v="-30000"/>
  </r>
  <r>
    <s v="1.5-01-19"/>
    <s v="1.3.4"/>
    <s v="E"/>
    <x v="5"/>
    <n v="1"/>
    <x v="95"/>
    <s v="011_19"/>
    <n v="3221"/>
    <s v="ARRENDAMIENTO DE EDIFICIOS"/>
    <n v="0"/>
    <s v="SIN DESCRIPCIÓN PARA DESTINOS 00"/>
    <n v="3000"/>
    <s v="PARTICIPACIONES FEDERALES 2019"/>
    <s v="SECRETARÍA GENERAL DEL AYUNTAMIENTO"/>
    <s v="MODERNIZACIÓN DE LA ADMINISTRACIÓN PÚBLICA"/>
    <x v="85"/>
    <s v="DIRECCIÓN DE REGISTRO CIVIL"/>
    <n v="0"/>
    <n v="108000"/>
    <n v="0"/>
    <n v="0"/>
    <n v="0"/>
    <n v="0"/>
    <n v="0"/>
    <n v="0"/>
    <n v="0"/>
    <n v="0"/>
    <n v="0"/>
    <n v="108000"/>
    <n v="-108000"/>
  </r>
  <r>
    <s v="1.5-01-19"/>
    <s v="1.3.4"/>
    <s v="E"/>
    <x v="5"/>
    <n v="1"/>
    <x v="95"/>
    <s v="011_19"/>
    <n v="3231"/>
    <s v="ARRENDAMIENTO DE MOBILIARIO Y EQUIPO DE ADMINISTRACIÓN, EDUCACIONAL Y RECREATIVO"/>
    <n v="0"/>
    <s v="SIN DESCRIPCIÓN PARA DESTINOS 00"/>
    <n v="3000"/>
    <s v="PARTICIPACIONES FEDERALES 2019"/>
    <s v="SECRETARÍA GENERAL DEL AYUNTAMIENTO"/>
    <s v="MODERNIZACIÓN DE LA ADMINISTRACIÓN PÚBLICA"/>
    <x v="85"/>
    <s v="DIRECCIÓN DE REGISTRO CIVIL"/>
    <n v="0"/>
    <n v="90000"/>
    <n v="0"/>
    <n v="0"/>
    <n v="0"/>
    <n v="0"/>
    <n v="0"/>
    <n v="0"/>
    <n v="0"/>
    <n v="0"/>
    <n v="0"/>
    <n v="90000"/>
    <n v="-90000"/>
  </r>
  <r>
    <s v="1.5-01-19"/>
    <s v="1.3.4"/>
    <s v="E"/>
    <x v="5"/>
    <n v="1"/>
    <x v="95"/>
    <s v="011_19"/>
    <n v="3591"/>
    <s v="SERVICIOS DE JARDINERÍA Y FUMIGACIÓN"/>
    <n v="0"/>
    <s v="SIN DESCRIPCIÓN PARA DESTINOS 00"/>
    <n v="3000"/>
    <s v="PARTICIPACIONES FEDERALES 2019"/>
    <s v="SECRETARÍA GENERAL DEL AYUNTAMIENTO"/>
    <s v="MODERNIZACIÓN DE LA ADMINISTRACIÓN PÚBLICA"/>
    <x v="85"/>
    <s v="DIRECCIÓN DE REGISTRO CIVIL"/>
    <n v="4500"/>
    <n v="9000"/>
    <n v="0"/>
    <n v="0"/>
    <n v="0"/>
    <n v="0"/>
    <n v="0"/>
    <n v="4500"/>
    <n v="0"/>
    <n v="0"/>
    <n v="0"/>
    <n v="4500"/>
    <n v="-4500"/>
  </r>
  <r>
    <s v="1.5-01-19"/>
    <s v="1.3.4"/>
    <s v="E"/>
    <x v="5"/>
    <n v="1"/>
    <x v="95"/>
    <s v="011_19"/>
    <n v="3711"/>
    <s v="PASAJES AÉREOS"/>
    <n v="0"/>
    <s v="SIN DESCRIPCIÓN PARA DESTINOS 00"/>
    <n v="3000"/>
    <s v="PARTICIPACIONES FEDERALES 2019"/>
    <s v="SECRETARÍA GENERAL DEL AYUNTAMIENTO"/>
    <s v="MODERNIZACIÓN DE LA ADMINISTRACIÓN PÚBLICA"/>
    <x v="85"/>
    <s v="DIRECCIÓN DE REGISTRO CIVIL"/>
    <n v="0"/>
    <n v="9000"/>
    <n v="0"/>
    <n v="0"/>
    <n v="0"/>
    <n v="0"/>
    <n v="0"/>
    <n v="0"/>
    <n v="0"/>
    <n v="0"/>
    <n v="0"/>
    <n v="9000"/>
    <n v="-9000"/>
  </r>
  <r>
    <s v="1.5-01-19"/>
    <s v="1.3.4"/>
    <s v="E"/>
    <x v="5"/>
    <n v="1"/>
    <x v="95"/>
    <s v="011_19"/>
    <n v="3721"/>
    <s v="PASAJES TERRESTRES"/>
    <n v="0"/>
    <s v="SIN DESCRIPCIÓN PARA DESTINOS 00"/>
    <n v="3000"/>
    <s v="PARTICIPACIONES FEDERALES 2019"/>
    <s v="SECRETARÍA GENERAL DEL AYUNTAMIENTO"/>
    <s v="MODERNIZACIÓN DE LA ADMINISTRACIÓN PÚBLICA"/>
    <x v="85"/>
    <s v="DIRECCIÓN DE REGISTRO CIVIL"/>
    <n v="0"/>
    <n v="6000"/>
    <n v="0"/>
    <n v="0"/>
    <n v="0"/>
    <n v="0"/>
    <n v="0"/>
    <n v="0"/>
    <n v="0"/>
    <n v="0"/>
    <n v="0"/>
    <n v="6000"/>
    <n v="-6000"/>
  </r>
  <r>
    <s v="1.5-01-19"/>
    <s v="1.3.4"/>
    <s v="E"/>
    <x v="5"/>
    <n v="1"/>
    <x v="95"/>
    <s v="011_19"/>
    <n v="3751"/>
    <s v="VIÁTICOS EN EL PAÍS"/>
    <n v="0"/>
    <s v="SIN DESCRIPCIÓN PARA DESTINOS 00"/>
    <n v="3000"/>
    <s v="PARTICIPACIONES FEDERALES 2019"/>
    <s v="SECRETARÍA GENERAL DEL AYUNTAMIENTO"/>
    <s v="MODERNIZACIÓN DE LA ADMINISTRACIÓN PÚBLICA"/>
    <x v="85"/>
    <s v="DIRECCIÓN DE REGISTRO CIVIL"/>
    <n v="0"/>
    <n v="4500"/>
    <n v="0"/>
    <n v="0"/>
    <n v="0"/>
    <n v="0"/>
    <n v="0"/>
    <n v="0"/>
    <n v="0"/>
    <n v="0"/>
    <n v="0"/>
    <n v="4500"/>
    <n v="-4500"/>
  </r>
  <r>
    <s v="1.5-01-19"/>
    <s v="1.3.4"/>
    <s v="E"/>
    <x v="5"/>
    <n v="1"/>
    <x v="95"/>
    <s v="011_19"/>
    <n v="3761"/>
    <s v="VIÁTICOS EN EL EXTRANJERO"/>
    <n v="0"/>
    <s v="SIN DESCRIPCIÓN PARA DESTINOS 00"/>
    <n v="3000"/>
    <s v="PARTICIPACIONES FEDERALES 2019"/>
    <s v="SECRETARÍA GENERAL DEL AYUNTAMIENTO"/>
    <s v="MODERNIZACIÓN DE LA ADMINISTRACIÓN PÚBLICA"/>
    <x v="85"/>
    <s v="DIRECCIÓN DE REGISTRO CIVIL"/>
    <n v="0"/>
    <n v="6000"/>
    <n v="0"/>
    <n v="0"/>
    <n v="0"/>
    <n v="0"/>
    <n v="0"/>
    <n v="0"/>
    <n v="0"/>
    <n v="0"/>
    <n v="0"/>
    <n v="6000"/>
    <n v="-6000"/>
  </r>
  <r>
    <s v="1.5-01-19"/>
    <s v="1.3.4"/>
    <s v="E"/>
    <x v="5"/>
    <n v="1"/>
    <x v="95"/>
    <s v="011_19"/>
    <n v="3791"/>
    <s v="OTROS SERVICIOS DE TRASLADO Y HOSPEDAJE"/>
    <n v="0"/>
    <s v="SIN DESCRIPCIÓN PARA DESTINOS 00"/>
    <n v="3000"/>
    <s v="PARTICIPACIONES FEDERALES 2019"/>
    <s v="SECRETARÍA GENERAL DEL AYUNTAMIENTO"/>
    <s v="MODERNIZACIÓN DE LA ADMINISTRACIÓN PÚBLICA"/>
    <x v="85"/>
    <s v="DIRECCIÓN DE REGISTRO CIVIL"/>
    <n v="0"/>
    <n v="15000"/>
    <n v="0"/>
    <n v="0"/>
    <n v="0"/>
    <n v="0"/>
    <n v="0"/>
    <n v="0"/>
    <n v="0"/>
    <n v="0"/>
    <n v="0"/>
    <n v="15000"/>
    <n v="-15000"/>
  </r>
  <r>
    <s v="1.5-01-19"/>
    <s v="1.3.4"/>
    <s v="E"/>
    <x v="5"/>
    <n v="1"/>
    <x v="95"/>
    <s v="011_19"/>
    <n v="3821"/>
    <s v="GASTOS DE ORDEN  SOCIAL Y CULTURAL"/>
    <n v="0"/>
    <s v="SIN DESCRIPCIÓN PARA DESTINOS 00"/>
    <n v="3000"/>
    <s v="PARTICIPACIONES FEDERALES 2019"/>
    <s v="SECRETARÍA GENERAL DEL AYUNTAMIENTO"/>
    <s v="MODERNIZACIÓN DE LA ADMINISTRACIÓN PÚBLICA"/>
    <x v="85"/>
    <s v="DIRECCIÓN DE REGISTRO CIVIL"/>
    <n v="0"/>
    <n v="48000"/>
    <n v="0"/>
    <n v="0"/>
    <n v="0"/>
    <n v="0"/>
    <n v="0"/>
    <n v="0"/>
    <n v="0"/>
    <n v="0"/>
    <n v="0"/>
    <n v="48000"/>
    <n v="-48000"/>
  </r>
  <r>
    <s v="1.5-01-19"/>
    <s v="1.3.4"/>
    <s v="E"/>
    <x v="5"/>
    <n v="1"/>
    <x v="95"/>
    <s v="011_19"/>
    <n v="3831"/>
    <s v="CONGRESOS Y CONVENCIONES"/>
    <n v="0"/>
    <s v="SIN DESCRIPCIÓN PARA DESTINOS 00"/>
    <n v="3000"/>
    <s v="PARTICIPACIONES FEDERALES 2019"/>
    <s v="SECRETARÍA GENERAL DEL AYUNTAMIENTO"/>
    <s v="MODERNIZACIÓN DE LA ADMINISTRACIÓN PÚBLICA"/>
    <x v="85"/>
    <s v="DIRECCIÓN DE REGISTRO CIVIL"/>
    <n v="0"/>
    <n v="60000"/>
    <n v="0"/>
    <n v="0"/>
    <n v="0"/>
    <n v="0"/>
    <n v="0"/>
    <n v="0"/>
    <n v="0"/>
    <n v="0"/>
    <n v="0"/>
    <n v="60000"/>
    <n v="-60000"/>
  </r>
  <r>
    <s v="1.5-01-19"/>
    <s v="1.3.4"/>
    <s v="E"/>
    <x v="0"/>
    <n v="1"/>
    <x v="96"/>
    <s v="021_19"/>
    <n v="3511"/>
    <s v="CONSERVACIÓN Y MANTENIMIENTO MENOR DE INMUEBLES"/>
    <n v="0"/>
    <s v="SIN DESCRIPCIÓN PARA DESTINOS 00"/>
    <n v="3000"/>
    <s v="PARTICIPACIONES FEDERALES 2019"/>
    <s v="TESORERÍA"/>
    <s v="MODERNIZACIÓN DE LA ADMINISTRACIÓN PÚBLICA"/>
    <x v="86"/>
    <s v="DESPACHO DE TESORERÍA"/>
    <n v="13505851.23"/>
    <n v="16800000"/>
    <n v="12059626.23"/>
    <n v="12059626.23"/>
    <n v="12059626.23"/>
    <n v="12059626.23"/>
    <n v="12059626.23"/>
    <n v="1446225"/>
    <n v="0"/>
    <n v="0"/>
    <n v="0"/>
    <n v="3294148.77"/>
    <n v="-3294148.77"/>
  </r>
  <r>
    <s v="1.5-01-19"/>
    <s v="1.3.4"/>
    <s v="E"/>
    <x v="2"/>
    <n v="1"/>
    <x v="97"/>
    <s v="024_19"/>
    <n v="2611"/>
    <s v="COMBUSTIBLES, LUBRICANTES Y ADITIVOS"/>
    <n v="0"/>
    <s v="SIN DESCRIPCIÓN PARA DESTINOS 00"/>
    <n v="2000"/>
    <s v="PARTICIPACIONES FEDERALES 2019"/>
    <s v="OFICIALÍA MAYOR"/>
    <s v="MODERNIZACIÓN DE LA ADMINISTRACIÓN PÚBLICA"/>
    <x v="87"/>
    <s v="DESPACHO DE LA OFICIALÍA MAYOR DE ADMINI"/>
    <n v="34980000"/>
    <n v="59980000"/>
    <n v="26487917.109999999"/>
    <n v="26487118.75"/>
    <n v="25478723.059999999"/>
    <n v="24109733.460000001"/>
    <n v="20904549.140000001"/>
    <n v="8492082.8900000006"/>
    <n v="0"/>
    <n v="0"/>
    <n v="0"/>
    <n v="25000000"/>
    <n v="-25000000"/>
  </r>
  <r>
    <s v="1.5-01-19"/>
    <s v="1.3.4"/>
    <s v="E"/>
    <x v="2"/>
    <n v="1"/>
    <x v="97"/>
    <s v="024_19"/>
    <n v="2611"/>
    <s v="COMBUSTIBLES, LUBRICANTES Y ADITIVOS"/>
    <n v="2"/>
    <s v="PROTECCIÓN CIVIL Y SERVICIOS MÉDICOS"/>
    <n v="2000"/>
    <s v="PARTICIPACIONES FEDERALES 2019"/>
    <s v="OFICIALÍA MAYOR"/>
    <s v="MODERNIZACIÓN DE LA ADMINISTRACIÓN PÚBLICA"/>
    <x v="87"/>
    <s v="DESPACHO DE LA OFICIALÍA MAYOR DE ADMINI"/>
    <n v="0"/>
    <n v="0"/>
    <n v="0.52"/>
    <n v="0.51"/>
    <n v="0"/>
    <n v="0"/>
    <n v="0"/>
    <n v="-0.52"/>
    <n v="0"/>
    <n v="25000000"/>
    <n v="0"/>
    <n v="25000000"/>
    <n v="0"/>
  </r>
  <r>
    <s v="1.5-01-19"/>
    <s v="1.3.4"/>
    <s v="E"/>
    <x v="2"/>
    <n v="1"/>
    <x v="97"/>
    <s v="024_19"/>
    <n v="3941"/>
    <s v="SENTENCIAS Y RESOLUCIONES POR AUTORIDAD COMPETENTE"/>
    <n v="0"/>
    <s v="SIN DESCRIPCIÓN PARA DESTINOS 00"/>
    <n v="3000"/>
    <s v="PARTICIPACIONES FEDERALES 2019"/>
    <s v="OFICIALÍA MAYOR"/>
    <s v="MODERNIZACIÓN DE LA ADMINISTRACIÓN PÚBLICA"/>
    <x v="87"/>
    <s v="DESPACHO DE LA OFICIALÍA MAYOR DE ADMINI"/>
    <n v="11876090.369999999"/>
    <n v="11880000"/>
    <n v="11982775.220000001"/>
    <n v="11982775.220000001"/>
    <n v="11982775.220000001"/>
    <n v="10109189.619999999"/>
    <n v="8790160.0999999996"/>
    <n v="-106684.85000000149"/>
    <n v="0"/>
    <n v="0"/>
    <n v="0"/>
    <n v="3909.63"/>
    <n v="-3909.63"/>
  </r>
  <r>
    <s v="1.5-01-19"/>
    <s v="1.3.4"/>
    <s v="E"/>
    <x v="2"/>
    <n v="1"/>
    <x v="97"/>
    <s v="024_19"/>
    <n v="5231"/>
    <s v="CÁMARAS FOTOGRÁFICAS Y DE VIDEO"/>
    <n v="0"/>
    <s v="SIN DESCRIPCIÓN PARA DESTINOS 00"/>
    <n v="5000"/>
    <s v="PARTICIPACIONES FEDERALES 2019"/>
    <s v="OFICIALÍA MAYOR"/>
    <s v="MODERNIZACIÓN DE LA ADMINISTRACIÓN PÚBLICA"/>
    <x v="87"/>
    <s v="DESPACHO DE LA OFICIALÍA MAYOR DE ADMINI"/>
    <n v="10296"/>
    <n v="10296"/>
    <n v="0"/>
    <n v="0"/>
    <n v="0"/>
    <n v="0"/>
    <n v="0"/>
    <n v="10296"/>
    <n v="0"/>
    <n v="0"/>
    <n v="0"/>
    <n v="0"/>
    <n v="0"/>
  </r>
  <r>
    <s v="1.5-01-19"/>
    <s v="1.3.4"/>
    <s v="E"/>
    <x v="2"/>
    <n v="1"/>
    <x v="97"/>
    <s v="024_19"/>
    <n v="5411"/>
    <s v="VEHICULOS Y EQUIPO DE TRANSPORTE"/>
    <n v="0"/>
    <s v="SIN DESCRIPCIÓN PARA DESTINOS 00"/>
    <n v="5000"/>
    <s v="PARTICIPACIONES FEDERALES 2019"/>
    <s v="OFICIALÍA MAYOR"/>
    <s v="MODERNIZACIÓN DE LA ADMINISTRACIÓN PÚBLICA"/>
    <x v="87"/>
    <s v="DESPACHO DE LA OFICIALÍA MAYOR DE ADMINI"/>
    <n v="0"/>
    <n v="2490000"/>
    <n v="0"/>
    <n v="0"/>
    <n v="0"/>
    <n v="0"/>
    <n v="0"/>
    <n v="0"/>
    <n v="0"/>
    <n v="0"/>
    <n v="0"/>
    <n v="2490000"/>
    <n v="-2490000"/>
  </r>
  <r>
    <s v="1.5-01-19"/>
    <s v="1.3.4"/>
    <s v="E"/>
    <x v="2"/>
    <n v="1"/>
    <x v="97"/>
    <s v="024_19"/>
    <n v="5421"/>
    <s v="CARROCERÍAS Y REMOLQUES"/>
    <n v="0"/>
    <s v="SIN DESCRIPCIÓN PARA DESTINOS 00"/>
    <n v="5000"/>
    <s v="PARTICIPACIONES FEDERALES 2019"/>
    <s v="OFICIALÍA MAYOR"/>
    <s v="MODERNIZACIÓN DE LA ADMINISTRACIÓN PÚBLICA"/>
    <x v="87"/>
    <s v="DESPACHO DE LA OFICIALÍA MAYOR DE ADMINI"/>
    <n v="144000"/>
    <n v="144000"/>
    <n v="111360"/>
    <n v="111360"/>
    <n v="111360"/>
    <n v="111360"/>
    <n v="0"/>
    <n v="32640"/>
    <n v="0"/>
    <n v="0"/>
    <n v="0"/>
    <n v="0"/>
    <n v="0"/>
  </r>
  <r>
    <s v="1.5-01-19"/>
    <s v="1.3.4"/>
    <s v="E"/>
    <x v="2"/>
    <n v="1"/>
    <x v="98"/>
    <s v="025_19"/>
    <n v="3331"/>
    <s v="SERVICIOS DE CONSULTORÍA ADMINISTRATIVA, PROCESOS, TÉCNICA Y EN TECNOLOGÍAS DE LA INFORMACIÓN"/>
    <n v="0"/>
    <s v="SIN DESCRIPCIÓN PARA DESTINOS 00"/>
    <n v="3000"/>
    <s v="PARTICIPACIONES FEDERALES 2019"/>
    <s v="OFICIALÍA MAYOR"/>
    <s v="MODERNIZACIÓN DE LA ADMINISTRACIÓN PÚBLICA"/>
    <x v="26"/>
    <s v="DIRECCIÓN DE PATRIMONIO MUNICIPAL"/>
    <n v="2200"/>
    <n v="480000"/>
    <n v="0"/>
    <n v="0"/>
    <n v="0"/>
    <n v="0"/>
    <n v="0"/>
    <n v="2200"/>
    <n v="0"/>
    <n v="0"/>
    <n v="0"/>
    <n v="477800"/>
    <n v="-477800"/>
  </r>
  <r>
    <s v="1.5-01-19"/>
    <s v="1.3.4"/>
    <s v="E"/>
    <x v="2"/>
    <n v="1"/>
    <x v="99"/>
    <s v="027_19"/>
    <n v="2111"/>
    <s v="MATERIALES, ÚTILES Y EQUIPOS MENORES DE OFICINA"/>
    <n v="0"/>
    <s v="SIN DESCRIPCIÓN PARA DESTINOS 00"/>
    <n v="2000"/>
    <s v="PARTICIPACIONES FEDERALES 2019"/>
    <s v="OFICIALÍA MAYOR"/>
    <s v="MODERNIZACIÓN DE LA ADMINISTRACIÓN PÚBLICA"/>
    <x v="88"/>
    <s v="DIRECCIÓN DE RECURSOS MATERIALES"/>
    <n v="1928024.15"/>
    <n v="2850120"/>
    <n v="1826781.32"/>
    <n v="1826781.32"/>
    <n v="1612702.45"/>
    <n v="1235686.0900000001"/>
    <n v="818871.76"/>
    <n v="101242.82999999984"/>
    <n v="0"/>
    <n v="105000"/>
    <n v="0"/>
    <n v="1027095.85"/>
    <n v="-922095.85"/>
  </r>
  <r>
    <s v="1.5-01-19"/>
    <s v="1.3.4"/>
    <s v="E"/>
    <x v="2"/>
    <n v="1"/>
    <x v="99"/>
    <s v="027_19"/>
    <n v="3291"/>
    <s v="OTROS ARRENDAMIENTOS"/>
    <n v="0"/>
    <s v="SIN DESCRIPCIÓN PARA DESTINOS 00"/>
    <n v="3000"/>
    <s v="PARTICIPACIONES FEDERALES 2019"/>
    <s v="OFICIALÍA MAYOR"/>
    <s v="MODERNIZACIÓN DE LA ADMINISTRACIÓN PÚBLICA"/>
    <x v="88"/>
    <s v="DIRECCIÓN DE RECURSOS MATERIALES"/>
    <n v="93470.49"/>
    <n v="58800"/>
    <n v="93140.98"/>
    <n v="93140.98"/>
    <n v="75587"/>
    <n v="75587"/>
    <n v="75587"/>
    <n v="329.51000000000931"/>
    <n v="0"/>
    <n v="35000"/>
    <n v="0"/>
    <n v="329.51"/>
    <n v="34670.49"/>
  </r>
  <r>
    <s v="1.5-01-19"/>
    <s v="1.3.4"/>
    <s v="E"/>
    <x v="2"/>
    <n v="1"/>
    <x v="100"/>
    <s v="028_19"/>
    <n v="2121"/>
    <s v="MATERIALES Y ÚTILES DE IMPRESIÓN Y REPRODUCCIÓN"/>
    <n v="0"/>
    <s v="SIN DESCRIPCIÓN PARA DESTINOS 00"/>
    <n v="2000"/>
    <s v="PARTICIPACIONES FEDERALES 2019"/>
    <s v="OFICIALÍA MAYOR"/>
    <s v="MODERNIZACIÓN DE LA ADMINISTRACIÓN PÚBLICA"/>
    <x v="89"/>
    <s v="DIRECCIÓN GENERAL DE ADMINISTRACIÓN"/>
    <n v="0"/>
    <n v="15840"/>
    <n v="0"/>
    <n v="0"/>
    <n v="0"/>
    <n v="0"/>
    <n v="0"/>
    <n v="0"/>
    <n v="0"/>
    <n v="0"/>
    <n v="0"/>
    <n v="15840"/>
    <n v="-15840"/>
  </r>
  <r>
    <s v="1.5-01-19"/>
    <s v="1.3.4"/>
    <s v="E"/>
    <x v="2"/>
    <n v="1"/>
    <x v="100"/>
    <s v="028_19"/>
    <n v="2141"/>
    <s v="MATERIALES, ÚTILES Y EQUIPOS MENORES DE TECNOLOGÍAS DE LA INFORMACIÓN Y COMUNICACIONES"/>
    <n v="0"/>
    <s v="SIN DESCRIPCIÓN PARA DESTINOS 00"/>
    <n v="2000"/>
    <s v="PARTICIPACIONES FEDERALES 2019"/>
    <s v="OFICIALÍA MAYOR"/>
    <s v="MODERNIZACIÓN DE LA ADMINISTRACIÓN PÚBLICA"/>
    <x v="89"/>
    <s v="DIRECCIÓN GENERAL DE ADMINISTRACIÓN"/>
    <n v="326372.45"/>
    <n v="605273"/>
    <n v="326372.45"/>
    <n v="194315.73"/>
    <n v="194315.73"/>
    <n v="164146.79999999999"/>
    <n v="113222.31"/>
    <n v="0"/>
    <n v="0"/>
    <n v="0"/>
    <n v="0"/>
    <n v="278900.55"/>
    <n v="-278900.55"/>
  </r>
  <r>
    <s v="1.5-01-19"/>
    <s v="1.3.4"/>
    <s v="E"/>
    <x v="2"/>
    <n v="1"/>
    <x v="100"/>
    <s v="028_19"/>
    <n v="2161"/>
    <s v="MATERIAL DE LIMPIEZA"/>
    <n v="0"/>
    <s v="SIN DESCRIPCIÓN PARA DESTINOS 00"/>
    <n v="2000"/>
    <s v="PARTICIPACIONES FEDERALES 2019"/>
    <s v="OFICIALÍA MAYOR"/>
    <s v="MODERNIZACIÓN DE LA ADMINISTRACIÓN PÚBLICA"/>
    <x v="89"/>
    <s v="DIRECCIÓN GENERAL DE ADMINISTRACIÓN"/>
    <n v="1837703.03"/>
    <n v="1089936"/>
    <n v="1837703.03"/>
    <n v="1837703.03"/>
    <n v="1793413.03"/>
    <n v="1793413.03"/>
    <n v="1348358.29"/>
    <n v="0"/>
    <n v="0"/>
    <n v="747767.03"/>
    <n v="0"/>
    <n v="0"/>
    <n v="747767.03"/>
  </r>
  <r>
    <s v="1.5-01-19"/>
    <s v="1.3.4"/>
    <s v="E"/>
    <x v="2"/>
    <n v="1"/>
    <x v="100"/>
    <s v="028_19"/>
    <n v="2211"/>
    <s v="PRODUCTOS ALIMENTICIOS PARA PERSONAS"/>
    <n v="0"/>
    <s v="SIN DESCRIPCIÓN PARA DESTINOS 00"/>
    <n v="2000"/>
    <s v="PARTICIPACIONES FEDERALES 2019"/>
    <s v="OFICIALÍA MAYOR"/>
    <s v="MODERNIZACIÓN DE LA ADMINISTRACIÓN PÚBLICA"/>
    <x v="89"/>
    <s v="DIRECCIÓN GENERAL DE ADMINISTRACIÓN"/>
    <n v="419913.89"/>
    <n v="0"/>
    <n v="419913.89"/>
    <n v="419913.89"/>
    <n v="419913.89"/>
    <n v="366995.39"/>
    <n v="297736.89"/>
    <n v="0"/>
    <n v="0"/>
    <n v="484250.4"/>
    <n v="0"/>
    <n v="64336.51"/>
    <n v="419913.89"/>
  </r>
  <r>
    <s v="1.5-01-19"/>
    <s v="1.3.4"/>
    <s v="E"/>
    <x v="2"/>
    <n v="1"/>
    <x v="100"/>
    <s v="028_19"/>
    <n v="2231"/>
    <s v="UTENSILIOS PARA EL SERVICIO DE ALIMENTACIÓN"/>
    <n v="0"/>
    <s v="SIN DESCRIPCIÓN PARA DESTINOS 00"/>
    <n v="2000"/>
    <s v="PARTICIPACIONES FEDERALES 2019"/>
    <s v="OFICIALÍA MAYOR"/>
    <s v="MODERNIZACIÓN DE LA ADMINISTRACIÓN PÚBLICA"/>
    <x v="89"/>
    <s v="DIRECCIÓN GENERAL DE ADMINISTRACIÓN"/>
    <n v="1159"/>
    <n v="0"/>
    <n v="1159"/>
    <n v="1159"/>
    <n v="1159"/>
    <n v="1159"/>
    <n v="1159"/>
    <n v="0"/>
    <n v="0"/>
    <n v="2000"/>
    <n v="0"/>
    <n v="841"/>
    <n v="1159"/>
  </r>
  <r>
    <s v="1.5-01-19"/>
    <s v="1.3.4"/>
    <s v="E"/>
    <x v="2"/>
    <n v="1"/>
    <x v="100"/>
    <s v="028_19"/>
    <n v="2411"/>
    <s v="PRODUCTOS MINERALES NO METÁLICOS"/>
    <n v="0"/>
    <s v="SIN DESCRIPCIÓN PARA DESTINOS 00"/>
    <n v="2000"/>
    <s v="PARTICIPACIONES FEDERALES 2019"/>
    <s v="OFICIALÍA MAYOR"/>
    <s v="MODERNIZACIÓN DE LA ADMINISTRACIÓN PÚBLICA"/>
    <x v="89"/>
    <s v="DIRECCIÓN GENERAL DE ADMINISTRACIÓN"/>
    <n v="79059.429999999993"/>
    <n v="79200"/>
    <n v="72343.03"/>
    <n v="57662.07"/>
    <n v="39392.07"/>
    <n v="39392.07"/>
    <n v="13738.07"/>
    <n v="6716.3999999999942"/>
    <n v="0"/>
    <n v="0"/>
    <n v="0"/>
    <n v="140.57"/>
    <n v="-140.57"/>
  </r>
  <r>
    <s v="1.5-01-19"/>
    <s v="1.3.4"/>
    <s v="E"/>
    <x v="2"/>
    <n v="1"/>
    <x v="100"/>
    <s v="028_19"/>
    <n v="2421"/>
    <s v="CEMENTO Y PRODUCTOS DE CONCRETO"/>
    <n v="0"/>
    <s v="SIN DESCRIPCIÓN PARA DESTINOS 00"/>
    <n v="2000"/>
    <s v="PARTICIPACIONES FEDERALES 2019"/>
    <s v="OFICIALÍA MAYOR"/>
    <s v="MODERNIZACIÓN DE LA ADMINISTRACIÓN PÚBLICA"/>
    <x v="89"/>
    <s v="DIRECCIÓN GENERAL DE ADMINISTRACIÓN"/>
    <n v="52372.65"/>
    <n v="53064"/>
    <n v="52372.65"/>
    <n v="52372.65"/>
    <n v="52372.65"/>
    <n v="52372.65"/>
    <n v="52372.65"/>
    <n v="0"/>
    <n v="0"/>
    <n v="0"/>
    <n v="0"/>
    <n v="691.35"/>
    <n v="-691.35"/>
  </r>
  <r>
    <s v="1.5-01-19"/>
    <s v="1.3.4"/>
    <s v="E"/>
    <x v="2"/>
    <n v="1"/>
    <x v="100"/>
    <s v="028_19"/>
    <n v="2431"/>
    <s v="CAL, YESO Y PRODUCTOS DE YESO"/>
    <n v="0"/>
    <s v="SIN DESCRIPCIÓN PARA DESTINOS 00"/>
    <n v="2000"/>
    <s v="PARTICIPACIONES FEDERALES 2019"/>
    <s v="OFICIALÍA MAYOR"/>
    <s v="MODERNIZACIÓN DE LA ADMINISTRACIÓN PÚBLICA"/>
    <x v="89"/>
    <s v="DIRECCIÓN GENERAL DE ADMINISTRACIÓN"/>
    <n v="2487.5"/>
    <n v="16632"/>
    <n v="2487.5"/>
    <n v="2487.5"/>
    <n v="2487.5"/>
    <n v="2487.5"/>
    <n v="2487.5"/>
    <n v="0"/>
    <n v="0"/>
    <n v="0"/>
    <n v="0"/>
    <n v="14144.5"/>
    <n v="-14144.5"/>
  </r>
  <r>
    <s v="1.5-01-19"/>
    <s v="1.3.4"/>
    <s v="E"/>
    <x v="2"/>
    <n v="1"/>
    <x v="100"/>
    <s v="028_19"/>
    <n v="2441"/>
    <s v="MADERA Y PRODUCTOS DE MADERA"/>
    <n v="0"/>
    <s v="SIN DESCRIPCIÓN PARA DESTINOS 00"/>
    <n v="2000"/>
    <s v="PARTICIPACIONES FEDERALES 2019"/>
    <s v="OFICIALÍA MAYOR"/>
    <s v="MODERNIZACIÓN DE LA ADMINISTRACIÓN PÚBLICA"/>
    <x v="89"/>
    <s v="DIRECCIÓN GENERAL DE ADMINISTRACIÓN"/>
    <n v="9436.94"/>
    <n v="26532"/>
    <n v="9436.94"/>
    <n v="9436.94"/>
    <n v="9436.94"/>
    <n v="9436.94"/>
    <n v="9436.94"/>
    <n v="0"/>
    <n v="0"/>
    <n v="0"/>
    <n v="0"/>
    <n v="17095.060000000001"/>
    <n v="-17095.060000000001"/>
  </r>
  <r>
    <s v="1.5-01-19"/>
    <s v="1.3.4"/>
    <s v="E"/>
    <x v="2"/>
    <n v="1"/>
    <x v="100"/>
    <s v="028_19"/>
    <n v="2451"/>
    <s v="VIDRIO Y PRODUCTOS DE VIDRIO"/>
    <n v="0"/>
    <s v="SIN DESCRIPCIÓN PARA DESTINOS 00"/>
    <n v="2000"/>
    <s v="PARTICIPACIONES FEDERALES 2019"/>
    <s v="OFICIALÍA MAYOR"/>
    <s v="MODERNIZACIÓN DE LA ADMINISTRACIÓN PÚBLICA"/>
    <x v="89"/>
    <s v="DIRECCIÓN GENERAL DE ADMINISTRACIÓN"/>
    <n v="9319.44"/>
    <n v="16632"/>
    <n v="9319.44"/>
    <n v="0"/>
    <n v="0"/>
    <n v="0"/>
    <n v="0"/>
    <n v="0"/>
    <n v="0"/>
    <n v="0"/>
    <n v="0"/>
    <n v="7312.56"/>
    <n v="-7312.56"/>
  </r>
  <r>
    <s v="1.5-01-19"/>
    <s v="1.3.4"/>
    <s v="E"/>
    <x v="2"/>
    <n v="1"/>
    <x v="100"/>
    <s v="028_19"/>
    <n v="2461"/>
    <s v="MATERIAL ELÉCTRICO Y ELECTRÓNICO"/>
    <n v="0"/>
    <s v="SIN DESCRIPCIÓN PARA DESTINOS 00"/>
    <n v="2000"/>
    <s v="PARTICIPACIONES FEDERALES 2019"/>
    <s v="OFICIALÍA MAYOR"/>
    <s v="MODERNIZACIÓN DE LA ADMINISTRACIÓN PÚBLICA"/>
    <x v="89"/>
    <s v="DIRECCIÓN GENERAL DE ADMINISTRACIÓN"/>
    <n v="157116.42000000001"/>
    <n v="233040"/>
    <n v="156716.44"/>
    <n v="134979.43"/>
    <n v="134823.14000000001"/>
    <n v="134823.14000000001"/>
    <n v="42644.5"/>
    <n v="399.98000000001048"/>
    <n v="0"/>
    <n v="0"/>
    <n v="0"/>
    <n v="75923.58"/>
    <n v="-75923.58"/>
  </r>
  <r>
    <s v="1.5-01-19"/>
    <s v="1.3.4"/>
    <s v="E"/>
    <x v="2"/>
    <n v="1"/>
    <x v="100"/>
    <s v="028_19"/>
    <n v="2471"/>
    <s v="ARTÍCULOS METÁLICOS PARA LA CONSTRUCCIÓN"/>
    <n v="0"/>
    <s v="SIN DESCRIPCIÓN PARA DESTINOS 00"/>
    <n v="2000"/>
    <s v="PARTICIPACIONES FEDERALES 2019"/>
    <s v="OFICIALÍA MAYOR"/>
    <s v="MODERNIZACIÓN DE LA ADMINISTRACIÓN PÚBLICA"/>
    <x v="89"/>
    <s v="DIRECCIÓN GENERAL DE ADMINISTRACIÓN"/>
    <n v="273978.56"/>
    <n v="495000"/>
    <n v="273978.56"/>
    <n v="241400.42"/>
    <n v="235860.39"/>
    <n v="224971.64"/>
    <n v="139657.10999999999"/>
    <n v="0"/>
    <n v="0"/>
    <n v="0"/>
    <n v="0"/>
    <n v="221021.44"/>
    <n v="-221021.44"/>
  </r>
  <r>
    <s v="1.5-01-19"/>
    <s v="1.3.4"/>
    <s v="E"/>
    <x v="2"/>
    <n v="1"/>
    <x v="100"/>
    <s v="028_19"/>
    <n v="2481"/>
    <s v="MATERIALES COMPLEMENTARIOS"/>
    <n v="0"/>
    <s v="SIN DESCRIPCIÓN PARA DESTINOS 00"/>
    <n v="2000"/>
    <s v="PARTICIPACIONES FEDERALES 2019"/>
    <s v="OFICIALÍA MAYOR"/>
    <s v="MODERNIZACIÓN DE LA ADMINISTRACIÓN PÚBLICA"/>
    <x v="89"/>
    <s v="DIRECCIÓN GENERAL DE ADMINISTRACIÓN"/>
    <n v="18321.259999999998"/>
    <n v="30000"/>
    <n v="18321.259999999998"/>
    <n v="18321.259999999998"/>
    <n v="18321.259999999998"/>
    <n v="18321.259999999998"/>
    <n v="18321.259999999998"/>
    <n v="0"/>
    <n v="0"/>
    <n v="0"/>
    <n v="0"/>
    <n v="11678.74"/>
    <n v="-11678.74"/>
  </r>
  <r>
    <s v="1.5-01-19"/>
    <s v="1.3.4"/>
    <s v="E"/>
    <x v="2"/>
    <n v="1"/>
    <x v="100"/>
    <s v="028_19"/>
    <n v="2491"/>
    <s v="OTROS MATERIALES Y ARTÍCULOS DE CONSTRUCCIÓN Y REPARACIÓN"/>
    <n v="0"/>
    <s v="SIN DESCRIPCIÓN PARA DESTINOS 00"/>
    <n v="2000"/>
    <s v="PARTICIPACIONES FEDERALES 2019"/>
    <s v="OFICIALÍA MAYOR"/>
    <s v="MODERNIZACIÓN DE LA ADMINISTRACIÓN PÚBLICA"/>
    <x v="89"/>
    <s v="DIRECCIÓN GENERAL DE ADMINISTRACIÓN"/>
    <n v="438959.24"/>
    <n v="281160"/>
    <n v="438959.24"/>
    <n v="436523.24"/>
    <n v="436523.24"/>
    <n v="436523.24"/>
    <n v="217121.43"/>
    <n v="0"/>
    <n v="0"/>
    <n v="200000"/>
    <n v="0"/>
    <n v="42200.76"/>
    <n v="157799.24"/>
  </r>
  <r>
    <s v="1.5-01-19"/>
    <s v="1.3.4"/>
    <s v="E"/>
    <x v="2"/>
    <n v="1"/>
    <x v="100"/>
    <s v="028_19"/>
    <n v="2521"/>
    <s v="FERTILIZANTES, PESTICIDAS Y OTROS AGROQUÍMICOS"/>
    <n v="0"/>
    <s v="SIN DESCRIPCIÓN PARA DESTINOS 00"/>
    <n v="2000"/>
    <s v="PARTICIPACIONES FEDERALES 2019"/>
    <s v="OFICIALÍA MAYOR"/>
    <s v="MODERNIZACIÓN DE LA ADMINISTRACIÓN PÚBLICA"/>
    <x v="89"/>
    <s v="DIRECCIÓN GENERAL DE ADMINISTRACIÓN"/>
    <n v="24974"/>
    <n v="53064"/>
    <n v="24974"/>
    <n v="24974"/>
    <n v="24974"/>
    <n v="24974"/>
    <n v="8774"/>
    <n v="0"/>
    <n v="0"/>
    <n v="0"/>
    <n v="0"/>
    <n v="28090"/>
    <n v="-28090"/>
  </r>
  <r>
    <s v="1.5-01-19"/>
    <s v="1.3.4"/>
    <s v="E"/>
    <x v="2"/>
    <n v="1"/>
    <x v="100"/>
    <s v="028_19"/>
    <n v="2531"/>
    <s v="MEDICINAS Y PRODUCTOS FARMACÉUTICOS"/>
    <n v="0"/>
    <s v="SIN DESCRIPCIÓN PARA DESTINOS 00"/>
    <n v="2000"/>
    <s v="PARTICIPACIONES FEDERALES 2019"/>
    <s v="OFICIALÍA MAYOR"/>
    <s v="MODERNIZACIÓN DE LA ADMINISTRACIÓN PÚBLICA"/>
    <x v="89"/>
    <s v="DIRECCIÓN GENERAL DE ADMINISTRACIÓN"/>
    <n v="1556"/>
    <n v="1584"/>
    <n v="1556"/>
    <n v="1556"/>
    <n v="1556"/>
    <n v="778"/>
    <n v="778"/>
    <n v="0"/>
    <n v="0"/>
    <n v="0"/>
    <n v="0"/>
    <n v="28"/>
    <n v="-28"/>
  </r>
  <r>
    <s v="1.5-01-19"/>
    <s v="1.3.4"/>
    <s v="E"/>
    <x v="2"/>
    <n v="1"/>
    <x v="100"/>
    <s v="028_19"/>
    <n v="2561"/>
    <s v="FIBRAS SINTÉTICAS, HULES PLÁSTICOS Y DERIVADOS"/>
    <n v="0"/>
    <s v="SIN DESCRIPCIÓN PARA DESTINOS 00"/>
    <n v="2000"/>
    <s v="PARTICIPACIONES FEDERALES 2019"/>
    <s v="OFICIALÍA MAYOR"/>
    <s v="MODERNIZACIÓN DE LA ADMINISTRACIÓN PÚBLICA"/>
    <x v="89"/>
    <s v="DIRECCIÓN GENERAL DE ADMINISTRACIÓN"/>
    <n v="8294.83"/>
    <n v="9900"/>
    <n v="8294.83"/>
    <n v="8294.83"/>
    <n v="8294.84"/>
    <n v="8294.84"/>
    <n v="4963.82"/>
    <n v="0"/>
    <n v="0"/>
    <n v="0"/>
    <n v="0"/>
    <n v="1605.17"/>
    <n v="-1605.17"/>
  </r>
  <r>
    <s v="1.5-01-19"/>
    <s v="1.3.4"/>
    <s v="E"/>
    <x v="2"/>
    <n v="1"/>
    <x v="100"/>
    <s v="028_19"/>
    <n v="2711"/>
    <s v="VESTUARIO Y UNIFORMES"/>
    <n v="0"/>
    <s v="SIN DESCRIPCIÓN PARA DESTINOS 00"/>
    <n v="2000"/>
    <s v="PARTICIPACIONES FEDERALES 2019"/>
    <s v="OFICIALÍA MAYOR"/>
    <s v="MODERNIZACIÓN DE LA ADMINISTRACIÓN PÚBLICA"/>
    <x v="89"/>
    <s v="DIRECCIÓN GENERAL DE ADMINISTRACIÓN"/>
    <n v="59508"/>
    <n v="0"/>
    <n v="59508"/>
    <n v="59508"/>
    <n v="0"/>
    <n v="0"/>
    <n v="0"/>
    <n v="0"/>
    <n v="0"/>
    <n v="76000"/>
    <n v="0"/>
    <n v="16492"/>
    <n v="59508"/>
  </r>
  <r>
    <s v="1.5-01-19"/>
    <s v="1.3.4"/>
    <s v="E"/>
    <x v="2"/>
    <n v="1"/>
    <x v="100"/>
    <s v="028_19"/>
    <n v="2721"/>
    <s v="PRENDAS DE SEGURIDAD Y PROTECCIÓN PERSONAL"/>
    <n v="0"/>
    <s v="SIN DESCRIPCIÓN PARA DESTINOS 00"/>
    <n v="2000"/>
    <s v="PARTICIPACIONES FEDERALES 2019"/>
    <s v="OFICIALÍA MAYOR"/>
    <s v="MODERNIZACIÓN DE LA ADMINISTRACIÓN PÚBLICA"/>
    <x v="89"/>
    <s v="DIRECCIÓN GENERAL DE ADMINISTRACIÓN"/>
    <n v="74737.64"/>
    <n v="99000"/>
    <n v="74737.64"/>
    <n v="74737.64"/>
    <n v="67287.42"/>
    <n v="67287.42"/>
    <n v="17898.8"/>
    <n v="0"/>
    <n v="0"/>
    <n v="0"/>
    <n v="0"/>
    <n v="24262.36"/>
    <n v="-24262.36"/>
  </r>
  <r>
    <s v="1.5-01-19"/>
    <s v="1.3.4"/>
    <s v="E"/>
    <x v="2"/>
    <n v="1"/>
    <x v="100"/>
    <s v="028_19"/>
    <n v="2911"/>
    <s v="HERRAMIENTAS MENORES"/>
    <n v="0"/>
    <s v="SIN DESCRIPCIÓN PARA DESTINOS 00"/>
    <n v="2000"/>
    <s v="PARTICIPACIONES FEDERALES 2019"/>
    <s v="OFICIALÍA MAYOR"/>
    <s v="MODERNIZACIÓN DE LA ADMINISTRACIÓN PÚBLICA"/>
    <x v="89"/>
    <s v="DIRECCIÓN GENERAL DE ADMINISTRACIÓN"/>
    <n v="141884.54"/>
    <n v="118800"/>
    <n v="138300.6"/>
    <n v="113510.24"/>
    <n v="111819.76"/>
    <n v="111819.76"/>
    <n v="83608.850000000006"/>
    <n v="3583.9400000000023"/>
    <n v="0"/>
    <n v="25000"/>
    <n v="0"/>
    <n v="1915.46"/>
    <n v="23084.54"/>
  </r>
  <r>
    <s v="1.5-01-19"/>
    <s v="1.3.4"/>
    <s v="E"/>
    <x v="2"/>
    <n v="1"/>
    <x v="100"/>
    <s v="028_19"/>
    <n v="2921"/>
    <s v="REFACCIONES Y ACCESORIOS MENORES DE EDIFICIOS"/>
    <n v="0"/>
    <s v="SIN DESCRIPCIÓN PARA DESTINOS 00"/>
    <n v="2000"/>
    <s v="PARTICIPACIONES FEDERALES 2019"/>
    <s v="OFICIALÍA MAYOR"/>
    <s v="MODERNIZACIÓN DE LA ADMINISTRACIÓN PÚBLICA"/>
    <x v="89"/>
    <s v="DIRECCIÓN GENERAL DE ADMINISTRACIÓN"/>
    <n v="36801.74"/>
    <n v="47520"/>
    <n v="36801.74"/>
    <n v="36328.46"/>
    <n v="36328.46"/>
    <n v="36328.46"/>
    <n v="28725.73"/>
    <n v="0"/>
    <n v="0"/>
    <n v="0"/>
    <n v="0"/>
    <n v="10718.26"/>
    <n v="-10718.26"/>
  </r>
  <r>
    <s v="1.5-01-19"/>
    <s v="1.3.4"/>
    <s v="E"/>
    <x v="2"/>
    <n v="1"/>
    <x v="100"/>
    <s v="028_19"/>
    <n v="2941"/>
    <s v="REFACCIONES Y ACCESORIOS MENORES DE EQUIPO DE CÓMPUTO Y TECNOLOGÍAS DE LA INFORMACIÓN"/>
    <n v="0"/>
    <s v="SIN DESCRIPCIÓN PARA DESTINOS 00"/>
    <n v="2000"/>
    <s v="PARTICIPACIONES FEDERALES 2019"/>
    <s v="OFICIALÍA MAYOR"/>
    <s v="MODERNIZACIÓN DE LA ADMINISTRACIÓN PÚBLICA"/>
    <x v="89"/>
    <s v="DIRECCIÓN GENERAL DE ADMINISTRACIÓN"/>
    <n v="440556.36"/>
    <n v="565140"/>
    <n v="434510.7"/>
    <n v="375919.1"/>
    <n v="374786.97"/>
    <n v="374786.97"/>
    <n v="96738.48"/>
    <n v="6045.6599999999744"/>
    <n v="0"/>
    <n v="0"/>
    <n v="0"/>
    <n v="124583.64"/>
    <n v="-124583.64"/>
  </r>
  <r>
    <s v="1.5-01-19"/>
    <s v="1.3.4"/>
    <s v="E"/>
    <x v="2"/>
    <n v="1"/>
    <x v="100"/>
    <s v="028_19"/>
    <n v="2961"/>
    <s v="REFACCIONES Y ACCESORIOS MENORES DE EQUIPO DE TRANSPORTE"/>
    <n v="0"/>
    <s v="SIN DESCRIPCIÓN PARA DESTINOS 00"/>
    <n v="2000"/>
    <s v="PARTICIPACIONES FEDERALES 2019"/>
    <s v="OFICIALÍA MAYOR"/>
    <s v="MODERNIZACIÓN DE LA ADMINISTRACIÓN PÚBLICA"/>
    <x v="89"/>
    <s v="DIRECCIÓN GENERAL DE ADMINISTRACIÓN"/>
    <n v="4379003.53"/>
    <n v="4371000"/>
    <n v="4350665.22"/>
    <n v="4141331.62"/>
    <n v="3930335.53"/>
    <n v="3793355.42"/>
    <n v="2630430.42"/>
    <n v="28338.310000000522"/>
    <n v="0"/>
    <n v="8003.53"/>
    <n v="0"/>
    <n v="0"/>
    <n v="8003.53"/>
  </r>
  <r>
    <s v="1.5-01-19"/>
    <s v="1.3.4"/>
    <s v="E"/>
    <x v="2"/>
    <n v="1"/>
    <x v="100"/>
    <s v="028_19"/>
    <n v="2981"/>
    <s v="REFACCIONES Y ACCESORIOS MENORES DE MAQUINARIA Y OTROS EQUIPOS"/>
    <n v="0"/>
    <s v="SIN DESCRIPCIÓN PARA DESTINOS 00"/>
    <n v="2000"/>
    <s v="PARTICIPACIONES FEDERALES 2019"/>
    <s v="OFICIALÍA MAYOR"/>
    <s v="MODERNIZACIÓN DE LA ADMINISTRACIÓN PÚBLICA"/>
    <x v="89"/>
    <s v="DIRECCIÓN GENERAL DE ADMINISTRACIÓN"/>
    <n v="1027804.6"/>
    <n v="1832460"/>
    <n v="892042.13"/>
    <n v="892042.13"/>
    <n v="744937.89"/>
    <n v="687312.14"/>
    <n v="549903.18000000005"/>
    <n v="135762.46999999997"/>
    <n v="0"/>
    <n v="187054.79"/>
    <n v="0"/>
    <n v="991710.19"/>
    <n v="-804655.4"/>
  </r>
  <r>
    <s v="1.5-01-19"/>
    <s v="1.3.4"/>
    <s v="E"/>
    <x v="2"/>
    <n v="1"/>
    <x v="100"/>
    <s v="028_19"/>
    <n v="3141"/>
    <s v="TELEFONÍA TRADICIONAL"/>
    <n v="0"/>
    <s v="SIN DESCRIPCIÓN PARA DESTINOS 00"/>
    <n v="3000"/>
    <s v="PARTICIPACIONES FEDERALES 2019"/>
    <s v="OFICIALÍA MAYOR"/>
    <s v="MODERNIZACIÓN DE LA ADMINISTRACIÓN PÚBLICA"/>
    <x v="89"/>
    <s v="DIRECCIÓN GENERAL DE ADMINISTRACIÓN"/>
    <n v="2304400"/>
    <n v="2138400"/>
    <n v="2124180.7200000002"/>
    <n v="2124180.7200000002"/>
    <n v="1587491.53"/>
    <n v="1587491.53"/>
    <n v="1329879.58"/>
    <n v="180219.2799999998"/>
    <n v="0"/>
    <n v="166000"/>
    <n v="0"/>
    <n v="0"/>
    <n v="166000"/>
  </r>
  <r>
    <s v="1.5-01-19"/>
    <s v="1.3.4"/>
    <s v="E"/>
    <x v="2"/>
    <n v="1"/>
    <x v="100"/>
    <s v="028_19"/>
    <n v="3151"/>
    <s v="TELEFONÍA CELULAR"/>
    <n v="0"/>
    <s v="SIN DESCRIPCIÓN PARA DESTINOS 00"/>
    <n v="3000"/>
    <s v="PARTICIPACIONES FEDERALES 2019"/>
    <s v="OFICIALÍA MAYOR"/>
    <s v="MODERNIZACIÓN DE LA ADMINISTRACIÓN PÚBLICA"/>
    <x v="89"/>
    <s v="DIRECCIÓN GENERAL DE ADMINISTRACIÓN"/>
    <n v="366786.57"/>
    <n v="198000"/>
    <n v="366786.57"/>
    <n v="366786.57"/>
    <n v="254817.57"/>
    <n v="30879.57"/>
    <n v="30879.57"/>
    <n v="0"/>
    <n v="0"/>
    <n v="168786.57"/>
    <n v="0"/>
    <n v="0"/>
    <n v="168786.57"/>
  </r>
  <r>
    <s v="1.5-01-19"/>
    <s v="1.3.4"/>
    <s v="E"/>
    <x v="2"/>
    <n v="1"/>
    <x v="100"/>
    <s v="028_19"/>
    <n v="3161"/>
    <s v="SERVICIOS DE TELECOMUNICACIONES Y SATÉLITES"/>
    <n v="0"/>
    <s v="SIN DESCRIPCIÓN PARA DESTINOS 00"/>
    <n v="3000"/>
    <s v="PARTICIPACIONES FEDERALES 2019"/>
    <s v="OFICIALÍA MAYOR"/>
    <s v="MODERNIZACIÓN DE LA ADMINISTRACIÓN PÚBLICA"/>
    <x v="89"/>
    <s v="DIRECCIÓN GENERAL DE ADMINISTRACIÓN"/>
    <n v="1583474.96"/>
    <n v="1584000"/>
    <n v="1582949.92"/>
    <n v="1582949.92"/>
    <n v="1110124.6399999999"/>
    <n v="1110124.6399999999"/>
    <n v="942331.8"/>
    <n v="525.04000000003725"/>
    <n v="0"/>
    <n v="0"/>
    <n v="0"/>
    <n v="525.04"/>
    <n v="-525.04"/>
  </r>
  <r>
    <s v="1.5-01-19"/>
    <s v="1.3.4"/>
    <s v="E"/>
    <x v="2"/>
    <n v="1"/>
    <x v="100"/>
    <s v="028_19"/>
    <n v="3181"/>
    <s v="SERVICIOS POSTALES Y TELEGRÁFICOS"/>
    <n v="0"/>
    <s v="SIN DESCRIPCIÓN PARA DESTINOS 00"/>
    <n v="3000"/>
    <s v="PARTICIPACIONES FEDERALES 2019"/>
    <s v="OFICIALÍA MAYOR"/>
    <s v="MODERNIZACIÓN DE LA ADMINISTRACIÓN PÚBLICA"/>
    <x v="89"/>
    <s v="DIRECCIÓN GENERAL DE ADMINISTRACIÓN"/>
    <n v="7920"/>
    <n v="15840"/>
    <n v="0"/>
    <n v="0"/>
    <n v="0"/>
    <n v="0"/>
    <n v="0"/>
    <n v="7920"/>
    <n v="0"/>
    <n v="0"/>
    <n v="0"/>
    <n v="7920"/>
    <n v="-7920"/>
  </r>
  <r>
    <s v="1.5-01-19"/>
    <s v="1.3.4"/>
    <s v="E"/>
    <x v="2"/>
    <n v="1"/>
    <x v="100"/>
    <s v="028_19"/>
    <n v="3221"/>
    <s v="ARRENDAMIENTO DE EDIFICIOS"/>
    <n v="0"/>
    <s v="SIN DESCRIPCIÓN PARA DESTINOS 00"/>
    <n v="3000"/>
    <s v="PARTICIPACIONES FEDERALES 2019"/>
    <s v="OFICIALÍA MAYOR"/>
    <s v="MODERNIZACIÓN DE LA ADMINISTRACIÓN PÚBLICA"/>
    <x v="89"/>
    <s v="DIRECCIÓN GENERAL DE ADMINISTRACIÓN"/>
    <n v="2946353"/>
    <n v="2138400"/>
    <n v="2877649.27"/>
    <n v="2877649.27"/>
    <n v="2542677.8199999998"/>
    <n v="2442539.14"/>
    <n v="2022167.18"/>
    <n v="68703.729999999981"/>
    <n v="0"/>
    <n v="807953"/>
    <n v="0"/>
    <n v="0"/>
    <n v="807953"/>
  </r>
  <r>
    <s v="1.5-01-19"/>
    <s v="1.3.4"/>
    <s v="E"/>
    <x v="2"/>
    <n v="1"/>
    <x v="100"/>
    <s v="028_19"/>
    <n v="3231"/>
    <s v="ARRENDAMIENTO DE MOBILIARIO Y EQUIPO DE ADMINISTRACIÓN, EDUCACIONAL Y RECREATIVO"/>
    <n v="0"/>
    <s v="SIN DESCRIPCIÓN PARA DESTINOS 00"/>
    <n v="3000"/>
    <s v="PARTICIPACIONES FEDERALES 2019"/>
    <s v="OFICIALÍA MAYOR"/>
    <s v="MODERNIZACIÓN DE LA ADMINISTRACIÓN PÚBLICA"/>
    <x v="89"/>
    <s v="DIRECCIÓN GENERAL DE ADMINISTRACIÓN"/>
    <n v="1414815.19"/>
    <n v="1845360"/>
    <n v="1414815.19"/>
    <n v="1414815.19"/>
    <n v="893924.81"/>
    <n v="239312.3"/>
    <n v="239312.3"/>
    <n v="0"/>
    <n v="0"/>
    <n v="1414815.19"/>
    <n v="0"/>
    <n v="1845360"/>
    <n v="-430544.81"/>
  </r>
  <r>
    <s v="1.5-01-19"/>
    <s v="1.3.4"/>
    <s v="E"/>
    <x v="2"/>
    <n v="1"/>
    <x v="100"/>
    <s v="028_19"/>
    <n v="3261"/>
    <s v="ARRENDAMIENTO DE MAQUINARIA, OTROS EQUIPOS Y HERRAMIENTAS"/>
    <n v="0"/>
    <s v="SIN DESCRIPCIÓN PARA DESTINOS 00"/>
    <n v="3000"/>
    <s v="PARTICIPACIONES FEDERALES 2019"/>
    <s v="OFICIALÍA MAYOR"/>
    <s v="MODERNIZACIÓN DE LA ADMINISTRACIÓN PÚBLICA"/>
    <x v="89"/>
    <s v="DIRECCIÓN GENERAL DE ADMINISTRACIÓN"/>
    <n v="166048.79999999999"/>
    <n v="183153.6"/>
    <n v="148944"/>
    <n v="148944"/>
    <n v="135024"/>
    <n v="135024"/>
    <n v="135024"/>
    <n v="17104.799999999988"/>
    <n v="0"/>
    <n v="0"/>
    <n v="0"/>
    <n v="17104.8"/>
    <n v="-17104.8"/>
  </r>
  <r>
    <s v="1.5-01-19"/>
    <s v="1.3.4"/>
    <s v="E"/>
    <x v="2"/>
    <n v="1"/>
    <x v="100"/>
    <s v="028_19"/>
    <n v="3311"/>
    <s v="SERVICIOS LEGALES, DE CONTABILIDAD, AUDITORÍA Y RELACIONADOS"/>
    <n v="0"/>
    <s v="SIN DESCRIPCIÓN PARA DESTINOS 00"/>
    <n v="3000"/>
    <s v="PARTICIPACIONES FEDERALES 2019"/>
    <s v="OFICIALÍA MAYOR"/>
    <s v="MODERNIZACIÓN DE LA ADMINISTRACIÓN PÚBLICA"/>
    <x v="89"/>
    <s v="DIRECCIÓN GENERAL DE ADMINISTRACIÓN"/>
    <n v="675900"/>
    <n v="0"/>
    <n v="644200"/>
    <n v="644200"/>
    <n v="261200"/>
    <n v="261200"/>
    <n v="102860"/>
    <n v="31700"/>
    <n v="0"/>
    <n v="707600"/>
    <n v="0"/>
    <n v="31700"/>
    <n v="675900"/>
  </r>
  <r>
    <s v="1.5-01-19"/>
    <s v="1.3.4"/>
    <s v="E"/>
    <x v="2"/>
    <n v="1"/>
    <x v="100"/>
    <s v="028_19"/>
    <n v="3331"/>
    <s v="SERVICIOS DE CONSULTORÍA ADMINISTRATIVA, PROCESOS, TÉCNICA Y EN TECNOLOGÍAS DE LA INFORMACIÓN"/>
    <n v="0"/>
    <s v="SIN DESCRIPCIÓN PARA DESTINOS 00"/>
    <n v="3000"/>
    <s v="PARTICIPACIONES FEDERALES 2019"/>
    <s v="OFICIALÍA MAYOR"/>
    <s v="MODERNIZACIÓN DE LA ADMINISTRACIÓN PÚBLICA"/>
    <x v="89"/>
    <s v="DIRECCIÓN GENERAL DE ADMINISTRACIÓN"/>
    <n v="0"/>
    <n v="0"/>
    <n v="0"/>
    <n v="0"/>
    <n v="0"/>
    <n v="0"/>
    <n v="0"/>
    <n v="0"/>
    <n v="0"/>
    <n v="0"/>
    <n v="0"/>
    <n v="0"/>
    <n v="0"/>
  </r>
  <r>
    <s v="1.5-01-19"/>
    <s v="1.3.4"/>
    <s v="E"/>
    <x v="2"/>
    <n v="1"/>
    <x v="100"/>
    <s v="028_19"/>
    <n v="3441"/>
    <s v="SEGUROS DE RESPONSABILIDAD PATRIMONIAL Y FIANZAS"/>
    <n v="0"/>
    <s v="SIN DESCRIPCIÓN PARA DESTINOS 00"/>
    <n v="3000"/>
    <s v="PARTICIPACIONES FEDERALES 2019"/>
    <s v="OFICIALÍA MAYOR"/>
    <s v="MODERNIZACIÓN DE LA ADMINISTRACIÓN PÚBLICA"/>
    <x v="89"/>
    <s v="DIRECCIÓN GENERAL DE ADMINISTRACIÓN"/>
    <n v="95872"/>
    <n v="87120"/>
    <n v="95871.1"/>
    <n v="95871.1"/>
    <n v="95871.1"/>
    <n v="95871.1"/>
    <n v="95871.1"/>
    <n v="0.89999999999417923"/>
    <n v="0"/>
    <n v="8752"/>
    <n v="0"/>
    <n v="0"/>
    <n v="8752"/>
  </r>
  <r>
    <s v="1.5-01-19"/>
    <s v="1.3.4"/>
    <s v="E"/>
    <x v="2"/>
    <n v="1"/>
    <x v="100"/>
    <s v="028_19"/>
    <n v="3451"/>
    <s v="SEGURO DE BIENES PATRIMONIALES"/>
    <n v="0"/>
    <s v="SIN DESCRIPCIÓN PARA DESTINOS 00"/>
    <n v="3000"/>
    <s v="PARTICIPACIONES FEDERALES 2019"/>
    <s v="OFICIALÍA MAYOR"/>
    <s v="MODERNIZACIÓN DE LA ADMINISTRACIÓN PÚBLICA"/>
    <x v="89"/>
    <s v="DIRECCIÓN GENERAL DE ADMINISTRACIÓN"/>
    <n v="5426584.0599999996"/>
    <n v="4435200"/>
    <n v="5417968.1100000003"/>
    <n v="5417968.1100000003"/>
    <n v="5417968.0999999996"/>
    <n v="5417968.0999999996"/>
    <n v="5417968.0999999996"/>
    <n v="8615.9499999992549"/>
    <n v="0"/>
    <n v="1000000"/>
    <n v="0"/>
    <n v="8615.94"/>
    <n v="991384.06"/>
  </r>
  <r>
    <s v="1.5-01-19"/>
    <s v="1.3.4"/>
    <s v="E"/>
    <x v="2"/>
    <n v="1"/>
    <x v="100"/>
    <s v="028_19"/>
    <n v="3481"/>
    <s v="COMISIONES POR VENTAS"/>
    <n v="0"/>
    <s v="SIN DESCRIPCIÓN PARA DESTINOS 00"/>
    <n v="3000"/>
    <s v="PARTICIPACIONES FEDERALES 2019"/>
    <s v="OFICIALÍA MAYOR"/>
    <s v="MODERNIZACIÓN DE LA ADMINISTRACIÓN PÚBLICA"/>
    <x v="89"/>
    <s v="DIRECCIÓN GENERAL DE ADMINISTRACIÓN"/>
    <n v="147423.89000000001"/>
    <n v="0"/>
    <n v="144847.78"/>
    <n v="144847.78"/>
    <n v="144752.67000000001"/>
    <n v="144752.67000000001"/>
    <n v="144752.67000000001"/>
    <n v="2576.1100000000151"/>
    <n v="0"/>
    <n v="150000"/>
    <n v="0"/>
    <n v="2576.11"/>
    <n v="147423.89000000001"/>
  </r>
  <r>
    <s v="1.5-01-19"/>
    <s v="1.3.4"/>
    <s v="E"/>
    <x v="2"/>
    <n v="1"/>
    <x v="100"/>
    <s v="028_19"/>
    <n v="3511"/>
    <s v="CONSERVACIÓN Y MANTENIMIENTO MENOR DE INMUEBLES"/>
    <n v="0"/>
    <s v="SIN DESCRIPCIÓN PARA DESTINOS 00"/>
    <n v="3000"/>
    <s v="PARTICIPACIONES FEDERALES 2019"/>
    <s v="OFICIALÍA MAYOR"/>
    <s v="MODERNIZACIÓN DE LA ADMINISTRACIÓN PÚBLICA"/>
    <x v="89"/>
    <s v="DIRECCIÓN GENERAL DE ADMINISTRACIÓN"/>
    <n v="523313.23"/>
    <n v="467280"/>
    <n v="432166.46"/>
    <n v="432166.46"/>
    <n v="427000.94"/>
    <n v="418989.86"/>
    <n v="214829.86"/>
    <n v="91146.76999999996"/>
    <n v="0"/>
    <n v="153120"/>
    <n v="0"/>
    <n v="97086.77"/>
    <n v="56033.23"/>
  </r>
  <r>
    <s v="1.5-01-19"/>
    <s v="1.3.4"/>
    <s v="E"/>
    <x v="2"/>
    <n v="1"/>
    <x v="100"/>
    <s v="028_19"/>
    <n v="3521"/>
    <s v="INSTALACIÓN, REPARACIÓN Y MANTENIMIENTO DE MOBILIARIO Y EQUIPO DE ADMINISTRACIÓN, EDUCACIONAL Y RECREATIVO"/>
    <n v="0"/>
    <s v="SIN DESCRIPCIÓN PARA DESTINOS 00"/>
    <n v="3000"/>
    <s v="PARTICIPACIONES FEDERALES 2019"/>
    <s v="OFICIALÍA MAYOR"/>
    <s v="MODERNIZACIÓN DE LA ADMINISTRACIÓN PÚBLICA"/>
    <x v="89"/>
    <s v="DIRECCIÓN GENERAL DE ADMINISTRACIÓN"/>
    <n v="43416.9"/>
    <n v="66528"/>
    <n v="10788"/>
    <n v="10788"/>
    <n v="10788"/>
    <n v="8584"/>
    <n v="8584"/>
    <n v="32628.9"/>
    <n v="0"/>
    <n v="0"/>
    <n v="0"/>
    <n v="23111.1"/>
    <n v="-23111.1"/>
  </r>
  <r>
    <s v="1.5-01-19"/>
    <s v="1.3.4"/>
    <s v="E"/>
    <x v="2"/>
    <n v="1"/>
    <x v="100"/>
    <s v="028_19"/>
    <n v="3531"/>
    <s v="INSTALACIÓN, REPARACIÓN Y MANTENIMIENTO DE EQUIPO DE CÓMPUTO Y TECNOLOGÍA DE LA INFORMACIÓN"/>
    <n v="0"/>
    <s v="SIN DESCRIPCIÓN PARA DESTINOS 00"/>
    <n v="3000"/>
    <s v="PARTICIPACIONES FEDERALES 2019"/>
    <s v="OFICIALÍA MAYOR"/>
    <s v="MODERNIZACIÓN DE LA ADMINISTRACIÓN PÚBLICA"/>
    <x v="89"/>
    <s v="DIRECCIÓN GENERAL DE ADMINISTRACIÓN"/>
    <n v="14494.5"/>
    <n v="26928"/>
    <n v="2061"/>
    <n v="2061"/>
    <n v="2061"/>
    <n v="2061"/>
    <n v="2061"/>
    <n v="12433.5"/>
    <n v="0"/>
    <n v="0"/>
    <n v="0"/>
    <n v="12433.5"/>
    <n v="-12433.5"/>
  </r>
  <r>
    <s v="1.5-01-19"/>
    <s v="1.3.4"/>
    <s v="E"/>
    <x v="2"/>
    <n v="1"/>
    <x v="100"/>
    <s v="028_19"/>
    <n v="3551"/>
    <s v="REPARACIÓN Y MANTENIMIENTO DE EQUIPO DE TRANSPORTE"/>
    <n v="0"/>
    <s v="SIN DESCRIPCIÓN PARA DESTINOS 00"/>
    <n v="3000"/>
    <s v="PARTICIPACIONES FEDERALES 2019"/>
    <s v="OFICIALÍA MAYOR"/>
    <s v="MODERNIZACIÓN DE LA ADMINISTRACIÓN PÚBLICA"/>
    <x v="89"/>
    <s v="DIRECCIÓN GENERAL DE ADMINISTRACIÓN"/>
    <n v="7882414.9199999999"/>
    <n v="5860800"/>
    <n v="7797709.6600000001"/>
    <n v="7780392.9000000004"/>
    <n v="6550284.9699999997"/>
    <n v="6451383.3700000001"/>
    <n v="5577529.3799999999"/>
    <n v="84705.259999999776"/>
    <n v="0"/>
    <n v="2052000.09"/>
    <n v="0"/>
    <n v="30385.17"/>
    <n v="2021614.92"/>
  </r>
  <r>
    <s v="1.5-01-19"/>
    <s v="1.3.4"/>
    <s v="E"/>
    <x v="2"/>
    <n v="1"/>
    <x v="100"/>
    <s v="028_19"/>
    <n v="3571"/>
    <s v="INSTALACIÓN, REPARACIÓN Y MANTENIMIENTO DE MAQUINARIA, OTROS EQUIPOS Y HERRAMIENTA"/>
    <n v="0"/>
    <s v="SIN DESCRIPCIÓN PARA DESTINOS 00"/>
    <n v="3000"/>
    <s v="PARTICIPACIONES FEDERALES 2019"/>
    <s v="OFICIALÍA MAYOR"/>
    <s v="MODERNIZACIÓN DE LA ADMINISTRACIÓN PÚBLICA"/>
    <x v="89"/>
    <s v="DIRECCIÓN GENERAL DE ADMINISTRACIÓN"/>
    <n v="11770659.119999999"/>
    <n v="8390400"/>
    <n v="11748003.449999999"/>
    <n v="10739828.779999999"/>
    <n v="10448224.5"/>
    <n v="10379159.220000001"/>
    <n v="6000699.0499999998"/>
    <n v="22655.669999999925"/>
    <n v="0"/>
    <n v="5378072.1200000001"/>
    <n v="0"/>
    <n v="1997813"/>
    <n v="3380259.12"/>
  </r>
  <r>
    <s v="1.5-01-19"/>
    <s v="1.3.4"/>
    <s v="E"/>
    <x v="2"/>
    <n v="1"/>
    <x v="100"/>
    <s v="028_19"/>
    <n v="3591"/>
    <s v="SERVICIOS DE JARDINERÍA Y FUMIGACIÓN"/>
    <n v="0"/>
    <s v="SIN DESCRIPCIÓN PARA DESTINOS 00"/>
    <n v="3000"/>
    <s v="PARTICIPACIONES FEDERALES 2019"/>
    <s v="OFICIALÍA MAYOR"/>
    <s v="MODERNIZACIÓN DE LA ADMINISTRACIÓN PÚBLICA"/>
    <x v="89"/>
    <s v="DIRECCIÓN GENERAL DE ADMINISTRACIÓN"/>
    <n v="8910"/>
    <n v="17820"/>
    <n v="0"/>
    <n v="0"/>
    <n v="0"/>
    <n v="0"/>
    <n v="0"/>
    <n v="8910"/>
    <n v="0"/>
    <n v="0"/>
    <n v="0"/>
    <n v="8910"/>
    <n v="-8910"/>
  </r>
  <r>
    <s v="1.5-01-19"/>
    <s v="1.3.4"/>
    <s v="E"/>
    <x v="2"/>
    <n v="1"/>
    <x v="100"/>
    <s v="028_19"/>
    <n v="3661"/>
    <s v="SERVICIO DE CREACIÓN Y DIFUSIÓN DE CONTENIDO EXCLUSIVAMENTE A  TRAVÉS DE INTERNET"/>
    <n v="0"/>
    <s v="SIN DESCRIPCIÓN PARA DESTINOS 00"/>
    <n v="3000"/>
    <s v="PARTICIPACIONES FEDERALES 2019"/>
    <s v="OFICIALÍA MAYOR"/>
    <s v="MODERNIZACIÓN DE LA ADMINISTRACIÓN PÚBLICA"/>
    <x v="89"/>
    <s v="DIRECCIÓN GENERAL DE ADMINISTRACIÓN"/>
    <n v="680"/>
    <n v="0"/>
    <n v="360.01"/>
    <n v="360.01"/>
    <n v="360.01"/>
    <n v="360.01"/>
    <n v="360.01"/>
    <n v="319.99"/>
    <n v="0"/>
    <n v="1000"/>
    <n v="0"/>
    <n v="320"/>
    <n v="680"/>
  </r>
  <r>
    <s v="1.5-01-19"/>
    <s v="1.3.4"/>
    <s v="E"/>
    <x v="2"/>
    <n v="1"/>
    <x v="100"/>
    <s v="028_19"/>
    <n v="3791"/>
    <s v="OTROS SERVICIOS DE TRASLADO Y HOSPEDAJE"/>
    <n v="0"/>
    <s v="SIN DESCRIPCIÓN PARA DESTINOS 00"/>
    <n v="3000"/>
    <s v="PARTICIPACIONES FEDERALES 2019"/>
    <s v="OFICIALÍA MAYOR"/>
    <s v="MODERNIZACIÓN DE LA ADMINISTRACIÓN PÚBLICA"/>
    <x v="89"/>
    <s v="DIRECCIÓN GENERAL DE ADMINISTRACIÓN"/>
    <n v="21600"/>
    <n v="43200"/>
    <n v="0"/>
    <n v="0"/>
    <n v="0"/>
    <n v="0"/>
    <n v="0"/>
    <n v="21600"/>
    <n v="0"/>
    <n v="0"/>
    <n v="0"/>
    <n v="21600"/>
    <n v="-21600"/>
  </r>
  <r>
    <s v="1.5-01-19"/>
    <s v="1.3.4"/>
    <s v="E"/>
    <x v="2"/>
    <n v="1"/>
    <x v="100"/>
    <s v="028_19"/>
    <n v="3821"/>
    <s v="GASTOS DE ORDEN  SOCIAL Y CULTURAL"/>
    <n v="0"/>
    <s v="SIN DESCRIPCIÓN PARA DESTINOS 00"/>
    <n v="3000"/>
    <s v="PARTICIPACIONES FEDERALES 2019"/>
    <s v="OFICIALÍA MAYOR"/>
    <s v="MODERNIZACIÓN DE LA ADMINISTRACIÓN PÚBLICA"/>
    <x v="89"/>
    <s v="DIRECCIÓN GENERAL DE ADMINISTRACIÓN"/>
    <n v="479280"/>
    <n v="269280"/>
    <n v="361168.32"/>
    <n v="361168.32"/>
    <n v="361168.32"/>
    <n v="297574.8"/>
    <n v="90967.2"/>
    <n v="118111.67999999999"/>
    <n v="0"/>
    <n v="210000"/>
    <n v="0"/>
    <n v="0"/>
    <n v="210000"/>
  </r>
  <r>
    <s v="1.5-01-19"/>
    <s v="1.3.4"/>
    <s v="E"/>
    <x v="2"/>
    <n v="1"/>
    <x v="100"/>
    <s v="028_19"/>
    <n v="3911"/>
    <s v="SERVICIOS FUNERARIOS Y DE CEMENTERIOS"/>
    <n v="0"/>
    <s v="SIN DESCRIPCIÓN PARA DESTINOS 00"/>
    <n v="3000"/>
    <s v="PARTICIPACIONES FEDERALES 2019"/>
    <s v="OFICIALÍA MAYOR"/>
    <s v="MODERNIZACIÓN DE LA ADMINISTRACIÓN PÚBLICA"/>
    <x v="89"/>
    <s v="DIRECCIÓN GENERAL DE ADMINISTRACIÓN"/>
    <n v="426238.94"/>
    <n v="174240"/>
    <n v="390237.88"/>
    <n v="390237.88"/>
    <n v="390237.88"/>
    <n v="350175.28"/>
    <n v="350175.28"/>
    <n v="36001.06"/>
    <n v="0"/>
    <n v="300000"/>
    <n v="0"/>
    <n v="48001.06"/>
    <n v="251998.94"/>
  </r>
  <r>
    <s v="1.5-01-19"/>
    <s v="1.3.4"/>
    <s v="E"/>
    <x v="2"/>
    <n v="1"/>
    <x v="100"/>
    <s v="028_19"/>
    <n v="3962"/>
    <s v="DIVERSOS GASTOS POR INCIDENTE VIAL"/>
    <n v="0"/>
    <s v="SIN DESCRIPCIÓN PARA DESTINOS 00"/>
    <n v="3000"/>
    <s v="PARTICIPACIONES FEDERALES 2019"/>
    <s v="OFICIALÍA MAYOR"/>
    <s v="MODERNIZACIÓN DE LA ADMINISTRACIÓN PÚBLICA"/>
    <x v="89"/>
    <s v="DIRECCIÓN GENERAL DE ADMINISTRACIÓN"/>
    <n v="181500"/>
    <n v="120000"/>
    <n v="133056.24"/>
    <n v="133056.24"/>
    <n v="110777.31"/>
    <n v="110777.31"/>
    <n v="110777.31"/>
    <n v="48443.760000000009"/>
    <n v="0"/>
    <n v="61500"/>
    <n v="0"/>
    <n v="0"/>
    <n v="61500"/>
  </r>
  <r>
    <s v="1.5-01-19"/>
    <s v="1.3.4"/>
    <s v="E"/>
    <x v="2"/>
    <n v="1"/>
    <x v="100"/>
    <s v="028_19"/>
    <n v="5111"/>
    <s v="MUEBLES DE OFICINA Y ESTANTERÍA"/>
    <n v="0"/>
    <s v="SIN DESCRIPCIÓN PARA DESTINOS 00"/>
    <n v="5000"/>
    <s v="PARTICIPACIONES FEDERALES 2019"/>
    <s v="OFICIALÍA MAYOR"/>
    <s v="MODERNIZACIÓN DE LA ADMINISTRACIÓN PÚBLICA"/>
    <x v="89"/>
    <s v="DIRECCIÓN GENERAL DE ADMINISTRACIÓN"/>
    <n v="2877570.22"/>
    <n v="2022129.84"/>
    <n v="2853504.28"/>
    <n v="2834016.28"/>
    <n v="2825896.28"/>
    <n v="2781011.82"/>
    <n v="918910.24"/>
    <n v="24065.94000000041"/>
    <n v="0"/>
    <n v="855440.38"/>
    <n v="0"/>
    <n v="0"/>
    <n v="855440.38"/>
  </r>
  <r>
    <s v="1.5-01-19"/>
    <s v="1.3.4"/>
    <s v="E"/>
    <x v="2"/>
    <n v="1"/>
    <x v="100"/>
    <s v="028_19"/>
    <n v="5151"/>
    <s v="EQUIPO DE CÓMPUTO DE TECNOLOGÍAS DE LA INFORMACIÓN"/>
    <n v="0"/>
    <s v="SIN DESCRIPCIÓN PARA DESTINOS 00"/>
    <n v="5000"/>
    <s v="PARTICIPACIONES FEDERALES 2019"/>
    <s v="OFICIALÍA MAYOR"/>
    <s v="MODERNIZACIÓN DE LA ADMINISTRACIÓN PÚBLICA"/>
    <x v="89"/>
    <s v="DIRECCIÓN GENERAL DE ADMINISTRACIÓN"/>
    <n v="5468200"/>
    <n v="4183200"/>
    <n v="5414414.9000000004"/>
    <n v="4086845.94"/>
    <n v="4057019.19"/>
    <n v="2192081.38"/>
    <n v="31966.62"/>
    <n v="53785.099999999627"/>
    <n v="0"/>
    <n v="1285000"/>
    <n v="0"/>
    <n v="0"/>
    <n v="1285000"/>
  </r>
  <r>
    <s v="1.5-01-19"/>
    <s v="1.3.4"/>
    <s v="E"/>
    <x v="2"/>
    <n v="1"/>
    <x v="100"/>
    <s v="028_19"/>
    <n v="5191"/>
    <s v="OTROS MOBILIARIOS Y EQUIPOS DE ADMINISTRACIÓN"/>
    <n v="0"/>
    <s v="SIN DESCRIPCIÓN PARA DESTINOS 00"/>
    <n v="5000"/>
    <s v="PARTICIPACIONES FEDERALES 2019"/>
    <s v="OFICIALÍA MAYOR"/>
    <s v="MODERNIZACIÓN DE LA ADMINISTRACIÓN PÚBLICA"/>
    <x v="89"/>
    <s v="DIRECCIÓN GENERAL DE ADMINISTRACIÓN"/>
    <n v="59000"/>
    <n v="60000"/>
    <n v="21038.28"/>
    <n v="21038.28"/>
    <n v="21038.28"/>
    <n v="21038.28"/>
    <n v="21038.28"/>
    <n v="37961.72"/>
    <n v="0"/>
    <n v="0"/>
    <n v="0"/>
    <n v="1000"/>
    <n v="-1000"/>
  </r>
  <r>
    <s v="1.5-01-19"/>
    <s v="1.3.4"/>
    <s v="E"/>
    <x v="2"/>
    <n v="1"/>
    <x v="100"/>
    <s v="028_19"/>
    <n v="5421"/>
    <s v="CARROCERÍAS Y REMOLQUES"/>
    <n v="0"/>
    <s v="SIN DESCRIPCIÓN PARA DESTINOS 00"/>
    <n v="5000"/>
    <s v="PARTICIPACIONES FEDERALES 2019"/>
    <s v="OFICIALÍA MAYOR"/>
    <s v="MODERNIZACIÓN DE LA ADMINISTRACIÓN PÚBLICA"/>
    <x v="89"/>
    <s v="DIRECCIÓN GENERAL DE ADMINISTRACIÓN"/>
    <n v="71280"/>
    <n v="71280"/>
    <n v="55680"/>
    <n v="55680"/>
    <n v="55680"/>
    <n v="55680"/>
    <n v="0"/>
    <n v="15600"/>
    <n v="0"/>
    <n v="0"/>
    <n v="0"/>
    <n v="0"/>
    <n v="0"/>
  </r>
  <r>
    <s v="1.5-01-19"/>
    <s v="1.3.4"/>
    <s v="E"/>
    <x v="2"/>
    <n v="1"/>
    <x v="100"/>
    <s v="028_19"/>
    <n v="5621"/>
    <s v="MAQUINARIA Y EQUIPO INDUSTRIAL"/>
    <n v="0"/>
    <s v="SIN DESCRIPCIÓN PARA DESTINOS 00"/>
    <n v="5000"/>
    <s v="PARTICIPACIONES FEDERALES 2019"/>
    <s v="OFICIALÍA MAYOR"/>
    <s v="MODERNIZACIÓN DE LA ADMINISTRACIÓN PÚBLICA"/>
    <x v="89"/>
    <s v="DIRECCIÓN GENERAL DE ADMINISTRACIÓN"/>
    <n v="2771.82"/>
    <n v="138000"/>
    <n v="2771.82"/>
    <n v="2771.82"/>
    <n v="2771.82"/>
    <n v="2771.82"/>
    <n v="0"/>
    <n v="0"/>
    <n v="0"/>
    <n v="0"/>
    <n v="0"/>
    <n v="135228.18"/>
    <n v="-135228.18"/>
  </r>
  <r>
    <s v="1.5-01-19"/>
    <s v="1.3.4"/>
    <s v="E"/>
    <x v="2"/>
    <n v="1"/>
    <x v="100"/>
    <s v="028_19"/>
    <n v="5641"/>
    <s v="SISTEMAS DE AIRE ACONDICIONADO, CALEFACCIÓN Y DE REFRIGERACIÓN INDUSTRIAL Y COMERCIAL"/>
    <n v="0"/>
    <s v="SIN DESCRIPCIÓN PARA DESTINOS 00"/>
    <n v="5000"/>
    <s v="PARTICIPACIONES FEDERALES 2019"/>
    <s v="OFICIALÍA MAYOR"/>
    <s v="MODERNIZACIÓN DE LA ADMINISTRACIÓN PÚBLICA"/>
    <x v="89"/>
    <s v="DIRECCIÓN GENERAL DE ADMINISTRACIÓN"/>
    <n v="55440"/>
    <n v="55440"/>
    <n v="10074.6"/>
    <n v="0"/>
    <n v="0"/>
    <n v="0"/>
    <n v="0"/>
    <n v="45365.4"/>
    <n v="0"/>
    <n v="0"/>
    <n v="0"/>
    <n v="0"/>
    <n v="0"/>
  </r>
  <r>
    <s v="1.5-01-19"/>
    <s v="1.3.4"/>
    <s v="E"/>
    <x v="2"/>
    <n v="1"/>
    <x v="100"/>
    <s v="028_19"/>
    <n v="5651"/>
    <s v="EQUIPO DE COMUNICACIÓN Y TELECOMUNICACIÓN"/>
    <n v="0"/>
    <s v="SIN DESCRIPCIÓN PARA DESTINOS 00"/>
    <n v="5000"/>
    <s v="PARTICIPACIONES FEDERALES 2019"/>
    <s v="OFICIALÍA MAYOR"/>
    <s v="MODERNIZACIÓN DE LA ADMINISTRACIÓN PÚBLICA"/>
    <x v="89"/>
    <s v="DIRECCIÓN GENERAL DE ADMINISTRACIÓN"/>
    <n v="132519.72"/>
    <n v="324720"/>
    <n v="128876"/>
    <n v="128876"/>
    <n v="127558.24"/>
    <n v="12296"/>
    <n v="12296"/>
    <n v="3643.7200000000012"/>
    <n v="0"/>
    <n v="0"/>
    <n v="0"/>
    <n v="192200.28"/>
    <n v="-192200.28"/>
  </r>
  <r>
    <s v="1.5-01-19"/>
    <s v="1.3.4"/>
    <s v="E"/>
    <x v="2"/>
    <n v="1"/>
    <x v="100"/>
    <s v="028_19"/>
    <n v="5661"/>
    <s v="EQUIPO DE GENERACIÓN ELÉCTRICA, APARATOS Y ACCESORIOS ELÉCTRICOS"/>
    <n v="0"/>
    <s v="SIN DESCRIPCIÓN PARA DESTINOS 00"/>
    <n v="5000"/>
    <s v="PARTICIPACIONES FEDERALES 2019"/>
    <s v="OFICIALÍA MAYOR"/>
    <s v="MODERNIZACIÓN DE LA ADMINISTRACIÓN PÚBLICA"/>
    <x v="89"/>
    <s v="DIRECCIÓN GENERAL DE ADMINISTRACIÓN"/>
    <n v="31680"/>
    <n v="31680"/>
    <n v="0"/>
    <n v="0"/>
    <n v="0"/>
    <n v="0"/>
    <n v="0"/>
    <n v="31680"/>
    <n v="0"/>
    <n v="0"/>
    <n v="0"/>
    <n v="0"/>
    <n v="0"/>
  </r>
  <r>
    <s v="1.5-01-19"/>
    <s v="1.3.4"/>
    <s v="E"/>
    <x v="2"/>
    <n v="1"/>
    <x v="100"/>
    <s v="028_19"/>
    <n v="5671"/>
    <s v="HERRAMIENTAS Y MÁQUINAS-HERRAMIENTA"/>
    <n v="0"/>
    <s v="SIN DESCRIPCIÓN PARA DESTINOS 00"/>
    <n v="5000"/>
    <s v="PARTICIPACIONES FEDERALES 2019"/>
    <s v="OFICIALÍA MAYOR"/>
    <s v="MODERNIZACIÓN DE LA ADMINISTRACIÓN PÚBLICA"/>
    <x v="89"/>
    <s v="DIRECCIÓN GENERAL DE ADMINISTRACIÓN"/>
    <n v="7920"/>
    <n v="7920"/>
    <n v="1915.65"/>
    <n v="1915.65"/>
    <n v="1915.65"/>
    <n v="1915.65"/>
    <n v="1915.65"/>
    <n v="6004.35"/>
    <n v="0"/>
    <n v="0"/>
    <n v="0"/>
    <n v="0"/>
    <n v="0"/>
  </r>
  <r>
    <s v="1.5-01-19"/>
    <s v="1.3.4"/>
    <s v="E"/>
    <x v="3"/>
    <n v="4"/>
    <x v="101"/>
    <s v="030_19"/>
    <n v="4411"/>
    <s v="AYUDAS SOCIALES A PERSONAS"/>
    <n v="0"/>
    <s v="SIN DESCRIPCIÓN PARA DESTINOS 00"/>
    <n v="4000"/>
    <s v="PARTICIPACIONES FEDERALES 2019"/>
    <s v="COORDINACIÓN GENERAL DE PARTICIPACIÓN CIUDADANA Y CONSTRUCCIÓN DE COMUNIDAD"/>
    <s v="GOBIERNO DE PUERTAS ABIERTAS"/>
    <x v="90"/>
    <s v="DESPACHO DE LA COORDINACIÓN GENERAL DE P"/>
    <n v="300000"/>
    <n v="300000"/>
    <n v="300000"/>
    <n v="300000"/>
    <n v="0"/>
    <n v="0"/>
    <n v="0"/>
    <n v="0"/>
    <n v="0"/>
    <n v="0"/>
    <n v="0"/>
    <n v="0"/>
    <n v="0"/>
  </r>
  <r>
    <s v="1.5-01-19"/>
    <s v="1.3.4"/>
    <s v="E"/>
    <x v="9"/>
    <n v="3"/>
    <x v="102"/>
    <s v="037_19"/>
    <n v="2211"/>
    <s v="PRODUCTOS ALIMENTICIOS PARA PERSONAS"/>
    <n v="0"/>
    <s v="SIN DESCRIPCIÓN PARA DESTINOS 00"/>
    <n v="2000"/>
    <s v="PARTICIPACIONES FEDERALES 2019"/>
    <s v="COORDINACIÓN GENERAL DE SERVICIOS MUNICIPALES"/>
    <s v="COMBATE AL REZAGO SOCIAL"/>
    <x v="91"/>
    <s v="DIRECCIÓN GENERAL DE MANTENIMIENTO DE ES"/>
    <n v="0"/>
    <n v="7200"/>
    <n v="0"/>
    <n v="0"/>
    <n v="0"/>
    <n v="0"/>
    <n v="0"/>
    <n v="0"/>
    <n v="0"/>
    <n v="0"/>
    <n v="0"/>
    <n v="7200"/>
    <n v="-7200"/>
  </r>
  <r>
    <s v="1.5-01-19"/>
    <s v="1.3.4"/>
    <s v="E"/>
    <x v="9"/>
    <n v="3"/>
    <x v="102"/>
    <s v="037_19"/>
    <n v="2421"/>
    <s v="CEMENTO Y PRODUCTOS DE CONCRETO"/>
    <n v="0"/>
    <s v="SIN DESCRIPCIÓN PARA DESTINOS 00"/>
    <n v="2000"/>
    <s v="PARTICIPACIONES FEDERALES 2019"/>
    <s v="COORDINACIÓN GENERAL DE SERVICIOS MUNICIPALES"/>
    <s v="COMBATE AL REZAGO SOCIAL"/>
    <x v="91"/>
    <s v="DIRECCIÓN GENERAL DE MANTENIMIENTO DE ES"/>
    <n v="0"/>
    <n v="261600"/>
    <n v="0"/>
    <n v="0"/>
    <n v="0"/>
    <n v="0"/>
    <n v="0"/>
    <n v="0"/>
    <n v="0"/>
    <n v="0"/>
    <n v="0"/>
    <n v="261600"/>
    <n v="-261600"/>
  </r>
  <r>
    <s v="1.5-01-19"/>
    <s v="1.3.4"/>
    <s v="E"/>
    <x v="9"/>
    <n v="3"/>
    <x v="102"/>
    <s v="037_19"/>
    <n v="2431"/>
    <s v="CAL, YESO Y PRODUCTOS DE YESO"/>
    <n v="0"/>
    <s v="SIN DESCRIPCIÓN PARA DESTINOS 00"/>
    <n v="2000"/>
    <s v="PARTICIPACIONES FEDERALES 2019"/>
    <s v="COORDINACIÓN GENERAL DE SERVICIOS MUNICIPALES"/>
    <s v="COMBATE AL REZAGO SOCIAL"/>
    <x v="91"/>
    <s v="DIRECCIÓN GENERAL DE MANTENIMIENTO DE ES"/>
    <n v="0"/>
    <n v="960"/>
    <n v="0"/>
    <n v="0"/>
    <n v="0"/>
    <n v="0"/>
    <n v="0"/>
    <n v="0"/>
    <n v="0"/>
    <n v="0"/>
    <n v="0"/>
    <n v="960"/>
    <n v="-960"/>
  </r>
  <r>
    <s v="1.5-01-19"/>
    <s v="1.3.4"/>
    <s v="E"/>
    <x v="9"/>
    <n v="3"/>
    <x v="102"/>
    <s v="037_19"/>
    <n v="2461"/>
    <s v="MATERIAL ELÉCTRICO Y ELECTRÓNICO"/>
    <n v="0"/>
    <s v="SIN DESCRIPCIÓN PARA DESTINOS 00"/>
    <n v="2000"/>
    <s v="PARTICIPACIONES FEDERALES 2019"/>
    <s v="COORDINACIÓN GENERAL DE SERVICIOS MUNICIPALES"/>
    <s v="COMBATE AL REZAGO SOCIAL"/>
    <x v="91"/>
    <s v="DIRECCIÓN GENERAL DE MANTENIMIENTO DE ES"/>
    <n v="0"/>
    <n v="166800"/>
    <n v="0"/>
    <n v="0"/>
    <n v="0"/>
    <n v="0"/>
    <n v="0"/>
    <n v="0"/>
    <n v="0"/>
    <n v="0"/>
    <n v="0"/>
    <n v="166800"/>
    <n v="-166800"/>
  </r>
  <r>
    <s v="1.5-01-19"/>
    <s v="1.3.4"/>
    <s v="E"/>
    <x v="9"/>
    <n v="3"/>
    <x v="102"/>
    <s v="037_19"/>
    <n v="2471"/>
    <s v="ARTÍCULOS METÁLICOS PARA LA CONSTRUCCIÓN"/>
    <n v="0"/>
    <s v="SIN DESCRIPCIÓN PARA DESTINOS 00"/>
    <n v="2000"/>
    <s v="PARTICIPACIONES FEDERALES 2019"/>
    <s v="COORDINACIÓN GENERAL DE SERVICIOS MUNICIPALES"/>
    <s v="COMBATE AL REZAGO SOCIAL"/>
    <x v="91"/>
    <s v="DIRECCIÓN GENERAL DE MANTENIMIENTO DE ES"/>
    <n v="41411.57"/>
    <n v="159000"/>
    <n v="41411.57"/>
    <n v="41411.57"/>
    <n v="39741.17"/>
    <n v="39741.17"/>
    <n v="17368.099999999999"/>
    <n v="0"/>
    <n v="0"/>
    <n v="0"/>
    <n v="0"/>
    <n v="117588.43"/>
    <n v="-117588.43"/>
  </r>
  <r>
    <s v="1.5-01-19"/>
    <s v="1.3.4"/>
    <s v="E"/>
    <x v="9"/>
    <n v="3"/>
    <x v="102"/>
    <s v="037_19"/>
    <n v="2481"/>
    <s v="MATERIALES COMPLEMENTARIOS"/>
    <n v="0"/>
    <s v="SIN DESCRIPCIÓN PARA DESTINOS 00"/>
    <n v="2000"/>
    <s v="PARTICIPACIONES FEDERALES 2019"/>
    <s v="COORDINACIÓN GENERAL DE SERVICIOS MUNICIPALES"/>
    <s v="COMBATE AL REZAGO SOCIAL"/>
    <x v="91"/>
    <s v="DIRECCIÓN GENERAL DE MANTENIMIENTO DE ES"/>
    <n v="0"/>
    <n v="12300"/>
    <n v="0"/>
    <n v="0"/>
    <n v="0"/>
    <n v="0"/>
    <n v="0"/>
    <n v="0"/>
    <n v="0"/>
    <n v="0"/>
    <n v="0"/>
    <n v="12300"/>
    <n v="-12300"/>
  </r>
  <r>
    <s v="1.5-01-19"/>
    <s v="1.3.4"/>
    <s v="E"/>
    <x v="9"/>
    <n v="3"/>
    <x v="102"/>
    <s v="037_19"/>
    <n v="2491"/>
    <s v="OTROS MATERIALES Y ARTÍCULOS DE CONSTRUCCIÓN Y REPARACIÓN"/>
    <n v="0"/>
    <s v="SIN DESCRIPCIÓN PARA DESTINOS 00"/>
    <n v="2000"/>
    <s v="PARTICIPACIONES FEDERALES 2019"/>
    <s v="COORDINACIÓN GENERAL DE SERVICIOS MUNICIPALES"/>
    <s v="COMBATE AL REZAGO SOCIAL"/>
    <x v="91"/>
    <s v="DIRECCIÓN GENERAL DE MANTENIMIENTO DE ES"/>
    <n v="606904.75"/>
    <n v="449995.2"/>
    <n v="606904.75"/>
    <n v="606904.75"/>
    <n v="606904.74"/>
    <n v="606904.74"/>
    <n v="191884.88"/>
    <n v="0"/>
    <n v="0"/>
    <n v="202296.55"/>
    <n v="0"/>
    <n v="45387"/>
    <n v="156909.54999999999"/>
  </r>
  <r>
    <s v="1.5-01-19"/>
    <s v="1.3.4"/>
    <s v="E"/>
    <x v="9"/>
    <n v="3"/>
    <x v="102"/>
    <s v="037_19"/>
    <n v="2511"/>
    <s v="PRODUCTOS QUÍMICOS BÁSICOS"/>
    <n v="0"/>
    <s v="SIN DESCRIPCIÓN PARA DESTINOS 00"/>
    <n v="2000"/>
    <s v="PARTICIPACIONES FEDERALES 2019"/>
    <s v="COORDINACIÓN GENERAL DE SERVICIOS MUNICIPALES"/>
    <s v="COMBATE AL REZAGO SOCIAL"/>
    <x v="91"/>
    <s v="DIRECCIÓN GENERAL DE MANTENIMIENTO DE ES"/>
    <n v="32944"/>
    <n v="36000"/>
    <n v="32944"/>
    <n v="32944"/>
    <n v="32944"/>
    <n v="32944"/>
    <n v="32944"/>
    <n v="0"/>
    <n v="0"/>
    <n v="0"/>
    <n v="0"/>
    <n v="3056"/>
    <n v="-3056"/>
  </r>
  <r>
    <s v="1.5-01-19"/>
    <s v="1.3.4"/>
    <s v="E"/>
    <x v="9"/>
    <n v="3"/>
    <x v="102"/>
    <s v="037_19"/>
    <n v="2521"/>
    <s v="FERTILIZANTES, PESTICIDAS Y OTROS AGROQUÍMICOS"/>
    <n v="0"/>
    <s v="SIN DESCRIPCIÓN PARA DESTINOS 00"/>
    <n v="2000"/>
    <s v="PARTICIPACIONES FEDERALES 2019"/>
    <s v="COORDINACIÓN GENERAL DE SERVICIOS MUNICIPALES"/>
    <s v="COMBATE AL REZAGO SOCIAL"/>
    <x v="91"/>
    <s v="DIRECCIÓN GENERAL DE MANTENIMIENTO DE ES"/>
    <n v="0"/>
    <n v="90000"/>
    <n v="0"/>
    <n v="0"/>
    <n v="0"/>
    <n v="0"/>
    <n v="0"/>
    <n v="0"/>
    <n v="0"/>
    <n v="0"/>
    <n v="0"/>
    <n v="90000"/>
    <n v="-90000"/>
  </r>
  <r>
    <s v="1.5-01-19"/>
    <s v="1.3.4"/>
    <s v="E"/>
    <x v="9"/>
    <n v="3"/>
    <x v="102"/>
    <s v="037_19"/>
    <n v="2591"/>
    <s v="OTROS PRODUCTOS QUÍMICOS"/>
    <n v="0"/>
    <s v="SIN DESCRIPCIÓN PARA DESTINOS 00"/>
    <n v="2000"/>
    <s v="PARTICIPACIONES FEDERALES 2019"/>
    <s v="COORDINACIÓN GENERAL DE SERVICIOS MUNICIPALES"/>
    <s v="COMBATE AL REZAGO SOCIAL"/>
    <x v="91"/>
    <s v="DIRECCIÓN GENERAL DE MANTENIMIENTO DE ES"/>
    <n v="0"/>
    <n v="131997.6"/>
    <n v="0"/>
    <n v="0"/>
    <n v="0"/>
    <n v="0"/>
    <n v="0"/>
    <n v="0"/>
    <n v="0"/>
    <n v="0"/>
    <n v="0"/>
    <n v="131997.6"/>
    <n v="-131997.6"/>
  </r>
  <r>
    <s v="1.5-01-19"/>
    <s v="1.3.4"/>
    <s v="E"/>
    <x v="9"/>
    <n v="3"/>
    <x v="102"/>
    <s v="037_19"/>
    <n v="2711"/>
    <s v="VESTUARIO Y UNIFORMES"/>
    <n v="0"/>
    <s v="SIN DESCRIPCIÓN PARA DESTINOS 00"/>
    <n v="2000"/>
    <s v="PARTICIPACIONES FEDERALES 2019"/>
    <s v="COORDINACIÓN GENERAL DE SERVICIOS MUNICIPALES"/>
    <s v="COMBATE AL REZAGO SOCIAL"/>
    <x v="91"/>
    <s v="DIRECCIÓN GENERAL DE MANTENIMIENTO DE ES"/>
    <n v="183280"/>
    <n v="444000"/>
    <n v="183280"/>
    <n v="183280"/>
    <n v="183280"/>
    <n v="0"/>
    <n v="0"/>
    <n v="0"/>
    <n v="0"/>
    <n v="76864"/>
    <n v="0"/>
    <n v="337584"/>
    <n v="-260720"/>
  </r>
  <r>
    <s v="1.5-01-19"/>
    <s v="1.3.4"/>
    <s v="E"/>
    <x v="9"/>
    <n v="3"/>
    <x v="102"/>
    <s v="037_19"/>
    <n v="2721"/>
    <s v="PRENDAS DE SEGURIDAD Y PROTECCIÓN PERSONAL"/>
    <n v="0"/>
    <s v="SIN DESCRIPCIÓN PARA DESTINOS 00"/>
    <n v="2000"/>
    <s v="PARTICIPACIONES FEDERALES 2019"/>
    <s v="COORDINACIÓN GENERAL DE SERVICIOS MUNICIPALES"/>
    <s v="COMBATE AL REZAGO SOCIAL"/>
    <x v="91"/>
    <s v="DIRECCIÓN GENERAL DE MANTENIMIENTO DE ES"/>
    <n v="453239.84"/>
    <n v="390237.6"/>
    <n v="453239.84"/>
    <n v="453239.84"/>
    <n v="453239.84"/>
    <n v="453239.84"/>
    <n v="177700.4"/>
    <n v="0"/>
    <n v="0"/>
    <n v="150000"/>
    <n v="0"/>
    <n v="86997.759999999995"/>
    <n v="63002.239999999998"/>
  </r>
  <r>
    <s v="1.5-01-19"/>
    <s v="1.3.4"/>
    <s v="E"/>
    <x v="9"/>
    <n v="3"/>
    <x v="102"/>
    <s v="037_19"/>
    <n v="2821"/>
    <s v="MATRIALES Y SUMINISTROS PARA SEGURIDAD"/>
    <n v="0"/>
    <s v="SIN DESCRIPCIÓN PARA DESTINOS 00"/>
    <n v="2000"/>
    <s v="PARTICIPACIONES FEDERALES 2019"/>
    <s v="COORDINACIÓN GENERAL DE SERVICIOS MUNICIPALES"/>
    <s v="COMBATE AL REZAGO SOCIAL"/>
    <x v="91"/>
    <s v="DIRECCIÓN GENERAL DE MANTENIMIENTO DE ES"/>
    <n v="0"/>
    <n v="21600"/>
    <n v="0"/>
    <n v="0"/>
    <n v="0"/>
    <n v="0"/>
    <n v="0"/>
    <n v="0"/>
    <n v="0"/>
    <n v="0"/>
    <n v="0"/>
    <n v="21600"/>
    <n v="-21600"/>
  </r>
  <r>
    <s v="1.5-01-19"/>
    <s v="1.3.4"/>
    <s v="E"/>
    <x v="9"/>
    <n v="3"/>
    <x v="102"/>
    <s v="037_19"/>
    <n v="2911"/>
    <s v="HERRAMIENTAS MENORES"/>
    <n v="0"/>
    <s v="SIN DESCRIPCIÓN PARA DESTINOS 00"/>
    <n v="2000"/>
    <s v="PARTICIPACIONES FEDERALES 2019"/>
    <s v="COORDINACIÓN GENERAL DE SERVICIOS MUNICIPALES"/>
    <s v="COMBATE AL REZAGO SOCIAL"/>
    <x v="91"/>
    <s v="DIRECCIÓN GENERAL DE MANTENIMIENTO DE ES"/>
    <n v="0"/>
    <n v="120000"/>
    <n v="0"/>
    <n v="0"/>
    <n v="0"/>
    <n v="0"/>
    <n v="0"/>
    <n v="0"/>
    <n v="0"/>
    <n v="35000"/>
    <n v="0"/>
    <n v="155000"/>
    <n v="-120000"/>
  </r>
  <r>
    <s v="1.5-01-19"/>
    <s v="1.3.4"/>
    <s v="E"/>
    <x v="9"/>
    <n v="3"/>
    <x v="102"/>
    <s v="037_19"/>
    <n v="3161"/>
    <s v="SERVICIOS DE TELECOMUNICACIONES Y SATÉLITES"/>
    <n v="0"/>
    <s v="SIN DESCRIPCIÓN PARA DESTINOS 00"/>
    <n v="3000"/>
    <s v="PARTICIPACIONES FEDERALES 2019"/>
    <s v="COORDINACIÓN GENERAL DE SERVICIOS MUNICIPALES"/>
    <s v="COMBATE AL REZAGO SOCIAL"/>
    <x v="91"/>
    <s v="DIRECCIÓN GENERAL DE MANTENIMIENTO DE ES"/>
    <n v="0"/>
    <n v="36000"/>
    <n v="0"/>
    <n v="0"/>
    <n v="0"/>
    <n v="0"/>
    <n v="0"/>
    <n v="0"/>
    <n v="0"/>
    <n v="0"/>
    <n v="0"/>
    <n v="36000"/>
    <n v="-36000"/>
  </r>
  <r>
    <s v="1.5-01-19"/>
    <s v="1.3.4"/>
    <s v="E"/>
    <x v="9"/>
    <n v="3"/>
    <x v="102"/>
    <s v="037_19"/>
    <n v="3261"/>
    <s v="ARRENDAMIENTO DE MAQUINARIA, OTROS EQUIPOS Y HERRAMIENTAS"/>
    <n v="0"/>
    <s v="SIN DESCRIPCIÓN PARA DESTINOS 00"/>
    <n v="3000"/>
    <s v="PARTICIPACIONES FEDERALES 2019"/>
    <s v="COORDINACIÓN GENERAL DE SERVICIOS MUNICIPALES"/>
    <s v="COMBATE AL REZAGO SOCIAL"/>
    <x v="91"/>
    <s v="DIRECCIÓN GENERAL DE MANTENIMIENTO DE ES"/>
    <n v="3785366.52"/>
    <n v="1680000"/>
    <n v="3785366.52"/>
    <n v="3785366.52"/>
    <n v="3785366.52"/>
    <n v="2929266.8"/>
    <n v="1960579.8"/>
    <n v="0"/>
    <n v="0"/>
    <n v="2105366.52"/>
    <n v="0"/>
    <n v="0"/>
    <n v="2105366.52"/>
  </r>
  <r>
    <s v="1.5-01-19"/>
    <s v="1.3.4"/>
    <s v="E"/>
    <x v="9"/>
    <n v="3"/>
    <x v="102"/>
    <s v="037_19"/>
    <n v="3511"/>
    <s v="CONSERVACIÓN Y MANTENIMIENTO MENOR DE INMUEBLES"/>
    <n v="0"/>
    <s v="SIN DESCRIPCIÓN PARA DESTINOS 00"/>
    <n v="3000"/>
    <s v="PARTICIPACIONES FEDERALES 2019"/>
    <s v="COORDINACIÓN GENERAL DE SERVICIOS MUNICIPALES"/>
    <s v="COMBATE AL REZAGO SOCIAL"/>
    <x v="91"/>
    <s v="DIRECCIÓN GENERAL DE MANTENIMIENTO DE ES"/>
    <n v="0"/>
    <n v="724380"/>
    <n v="0"/>
    <n v="0"/>
    <n v="0"/>
    <n v="0"/>
    <n v="0"/>
    <n v="0"/>
    <n v="0"/>
    <n v="0"/>
    <n v="0"/>
    <n v="724380"/>
    <n v="-724380"/>
  </r>
  <r>
    <s v="1.5-01-19"/>
    <s v="1.3.4"/>
    <s v="E"/>
    <x v="9"/>
    <n v="3"/>
    <x v="102"/>
    <s v="037_19"/>
    <n v="3521"/>
    <s v="INSTALACIÓN, REPARACIÓN Y MANTENIMIENTO DE MOBILIARIO Y EQUIPO DE ADMINISTRACIÓN, EDUCACIONAL Y RECREATIVO"/>
    <n v="0"/>
    <s v="SIN DESCRIPCIÓN PARA DESTINOS 00"/>
    <n v="3000"/>
    <s v="PARTICIPACIONES FEDERALES 2019"/>
    <s v="COORDINACIÓN GENERAL DE SERVICIOS MUNICIPALES"/>
    <s v="COMBATE AL REZAGO SOCIAL"/>
    <x v="91"/>
    <s v="DIRECCIÓN GENERAL DE MANTENIMIENTO DE ES"/>
    <n v="0"/>
    <n v="1967700"/>
    <n v="0"/>
    <n v="0"/>
    <n v="0"/>
    <n v="0"/>
    <n v="0"/>
    <n v="0"/>
    <n v="0"/>
    <n v="0"/>
    <n v="0"/>
    <n v="1967700"/>
    <n v="-1967700"/>
  </r>
  <r>
    <s v="1.5-01-19"/>
    <s v="1.3.4"/>
    <s v="E"/>
    <x v="9"/>
    <n v="3"/>
    <x v="102"/>
    <s v="037_19"/>
    <n v="5611"/>
    <s v="MAQUINARIA Y EQUIPO AGROPECUARIO"/>
    <n v="0"/>
    <s v="SIN DESCRIPCIÓN PARA DESTINOS 00"/>
    <n v="5000"/>
    <s v="PARTICIPACIONES FEDERALES 2019"/>
    <s v="COORDINACIÓN GENERAL DE SERVICIOS MUNICIPALES"/>
    <s v="COMBATE AL REZAGO SOCIAL"/>
    <x v="91"/>
    <s v="DIRECCIÓN GENERAL DE MANTENIMIENTO DE ES"/>
    <n v="344028.18"/>
    <n v="420000"/>
    <n v="304000"/>
    <n v="304000"/>
    <n v="0"/>
    <n v="0"/>
    <n v="0"/>
    <n v="40028.179999999993"/>
    <n v="0"/>
    <n v="0"/>
    <n v="0"/>
    <n v="75971.820000000007"/>
    <n v="-75971.820000000007"/>
  </r>
  <r>
    <s v="1.5-01-19"/>
    <s v="1.3.4"/>
    <s v="E"/>
    <x v="9"/>
    <n v="3"/>
    <x v="102"/>
    <s v="037_19"/>
    <n v="5621"/>
    <s v="MAQUINARIA Y EQUIPO INDUSTRIAL"/>
    <n v="0"/>
    <s v="SIN DESCRIPCIÓN PARA DESTINOS 00"/>
    <n v="5000"/>
    <s v="PARTICIPACIONES FEDERALES 2019"/>
    <s v="COORDINACIÓN GENERAL DE SERVICIOS MUNICIPALES"/>
    <s v="COMBATE AL REZAGO SOCIAL"/>
    <x v="91"/>
    <s v="DIRECCIÓN GENERAL DE MANTENIMIENTO DE ES"/>
    <n v="120000"/>
    <n v="120000"/>
    <n v="120000"/>
    <n v="120000"/>
    <n v="0"/>
    <n v="0"/>
    <n v="0"/>
    <n v="0"/>
    <n v="0"/>
    <n v="0"/>
    <n v="0"/>
    <n v="0"/>
    <n v="0"/>
  </r>
  <r>
    <s v="1.5-01-19"/>
    <s v="1.3.4"/>
    <s v="E"/>
    <x v="9"/>
    <n v="3"/>
    <x v="102"/>
    <s v="037_19"/>
    <n v="5671"/>
    <s v="HERRAMIENTAS Y MÁQUINAS-HERRAMIENTA"/>
    <n v="0"/>
    <s v="SIN DESCRIPCIÓN PARA DESTINOS 00"/>
    <n v="5000"/>
    <s v="PARTICIPACIONES FEDERALES 2019"/>
    <s v="COORDINACIÓN GENERAL DE SERVICIOS MUNICIPALES"/>
    <s v="COMBATE AL REZAGO SOCIAL"/>
    <x v="91"/>
    <s v="DIRECCIÓN GENERAL DE MANTENIMIENTO DE ES"/>
    <n v="180000"/>
    <n v="180000"/>
    <n v="180000"/>
    <n v="180000"/>
    <n v="70887.600000000006"/>
    <n v="70887.600000000006"/>
    <n v="70887.600000000006"/>
    <n v="0"/>
    <n v="0"/>
    <n v="0"/>
    <n v="0"/>
    <n v="0"/>
    <n v="0"/>
  </r>
  <r>
    <s v="1.5-01-19"/>
    <s v="1.3.4"/>
    <s v="E"/>
    <x v="11"/>
    <n v="7"/>
    <x v="103"/>
    <s v="043_19"/>
    <n v="2121"/>
    <s v="MATERIALES Y ÚTILES DE IMPRESIÓN Y REPRODUCCIÓN"/>
    <n v="0"/>
    <s v="SIN DESCRIPCIÓN PARA DESTINOS 00"/>
    <n v="2000"/>
    <s v="PARTICIPACIONES FEDERALES 2019"/>
    <s v="COORDINACIÓN GENERAL DE DESARROLLO ECONÓMICO Y COMBATE A LA DESIGUALDAD"/>
    <s v="DESARROLLO ECONÓMICO LOCAL"/>
    <x v="92"/>
    <s v="DESPACHO COORDINACION GENERAL DE DESARRO"/>
    <n v="0"/>
    <n v="30000"/>
    <n v="0"/>
    <n v="0"/>
    <n v="0"/>
    <n v="0"/>
    <n v="0"/>
    <n v="0"/>
    <n v="0"/>
    <n v="0"/>
    <n v="0"/>
    <n v="30000"/>
    <n v="-30000"/>
  </r>
  <r>
    <s v="1.5-01-19"/>
    <s v="1.3.4"/>
    <s v="E"/>
    <x v="11"/>
    <n v="7"/>
    <x v="103"/>
    <s v="043_19"/>
    <n v="2151"/>
    <s v="MATERIAL IMPRESO E INFORMACIÓN DIGITAL"/>
    <n v="0"/>
    <s v="SIN DESCRIPCIÓN PARA DESTINOS 00"/>
    <n v="2000"/>
    <s v="PARTICIPACIONES FEDERALES 2019"/>
    <s v="COORDINACIÓN GENERAL DE DESARROLLO ECONÓMICO Y COMBATE A LA DESIGUALDAD"/>
    <s v="DESARROLLO ECONÓMICO LOCAL"/>
    <x v="92"/>
    <s v="DESPACHO COORDINACION GENERAL DE DESARRO"/>
    <n v="0"/>
    <n v="90000"/>
    <n v="0"/>
    <n v="0"/>
    <n v="0"/>
    <n v="0"/>
    <n v="0"/>
    <n v="0"/>
    <n v="0"/>
    <n v="0"/>
    <n v="0"/>
    <n v="90000"/>
    <n v="-90000"/>
  </r>
  <r>
    <s v="1.5-01-19"/>
    <s v="1.3.4"/>
    <s v="E"/>
    <x v="11"/>
    <n v="7"/>
    <x v="103"/>
    <s v="043_19"/>
    <n v="2211"/>
    <s v="PRODUCTOS ALIMENTICIOS PARA PERSONAS"/>
    <n v="0"/>
    <s v="SIN DESCRIPCIÓN PARA DESTINOS 00"/>
    <n v="2000"/>
    <s v="PARTICIPACIONES FEDERALES 2019"/>
    <s v="COORDINACIÓN GENERAL DE DESARROLLO ECONÓMICO Y COMBATE A LA DESIGUALDAD"/>
    <s v="DESARROLLO ECONÓMICO LOCAL"/>
    <x v="92"/>
    <s v="DESPACHO COORDINACION GENERAL DE DESARRO"/>
    <n v="70000"/>
    <n v="70000"/>
    <n v="70000"/>
    <n v="70000"/>
    <n v="70000"/>
    <n v="70000"/>
    <n v="70000"/>
    <n v="0"/>
    <n v="0"/>
    <n v="0"/>
    <n v="0"/>
    <n v="0"/>
    <n v="0"/>
  </r>
  <r>
    <s v="1.5-01-19"/>
    <s v="1.3.4"/>
    <s v="E"/>
    <x v="11"/>
    <n v="7"/>
    <x v="104"/>
    <s v="043_19"/>
    <n v="3251"/>
    <s v="ARRENDAMIENTO DE EQUIPO DE TRANSPORTE"/>
    <n v="0"/>
    <s v="SIN DESCRIPCIÓN PARA DESTINOS 00"/>
    <n v="3000"/>
    <s v="PARTICIPACIONES FEDERALES 2019"/>
    <s v="COORDINACIÓN GENERAL DE DESARROLLO ECONÓMICO Y COMBATE A LA DESIGUALDAD"/>
    <s v="DESARROLLO ECONÓMICO LOCAL"/>
    <x v="93"/>
    <s v="DESPACHO COORDINACION GENERAL DE DESARRO"/>
    <n v="0"/>
    <n v="50000"/>
    <n v="0"/>
    <n v="0"/>
    <n v="0"/>
    <n v="0"/>
    <n v="0"/>
    <n v="0"/>
    <n v="0"/>
    <n v="0"/>
    <n v="0"/>
    <n v="50000"/>
    <n v="-50000"/>
  </r>
  <r>
    <s v="1.5-01-19"/>
    <s v="1.3.4"/>
    <s v="E"/>
    <x v="11"/>
    <n v="7"/>
    <x v="104"/>
    <s v="043_19"/>
    <n v="3261"/>
    <s v="ARRENDAMIENTO DE MAQUINARIA, OTROS EQUIPOS Y HERRAMIENTAS"/>
    <n v="0"/>
    <s v="SIN DESCRIPCIÓN PARA DESTINOS 00"/>
    <n v="3000"/>
    <s v="PARTICIPACIONES FEDERALES 2019"/>
    <s v="COORDINACIÓN GENERAL DE DESARROLLO ECONÓMICO Y COMBATE A LA DESIGUALDAD"/>
    <s v="DESARROLLO ECONÓMICO LOCAL"/>
    <x v="93"/>
    <s v="DESPACHO COORDINACION GENERAL DE DESARRO"/>
    <n v="499070.28"/>
    <n v="0"/>
    <n v="499070.28"/>
    <n v="499070.28"/>
    <n v="485434.48"/>
    <n v="485434.48"/>
    <n v="485434.48"/>
    <n v="0"/>
    <n v="0"/>
    <n v="500000"/>
    <n v="0"/>
    <n v="929.72"/>
    <n v="499070.28"/>
  </r>
  <r>
    <s v="1.5-01-19"/>
    <s v="1.3.4"/>
    <s v="E"/>
    <x v="11"/>
    <n v="7"/>
    <x v="104"/>
    <s v="043_19"/>
    <n v="3391"/>
    <s v="SERVICIOS PROFESIONALES, CIENTÍFICOS Y TÉCNICOS INTEGRALES"/>
    <n v="0"/>
    <s v="SIN DESCRIPCIÓN PARA DESTINOS 00"/>
    <n v="3000"/>
    <s v="PARTICIPACIONES FEDERALES 2019"/>
    <s v="COORDINACIÓN GENERAL DE DESARROLLO ECONÓMICO Y COMBATE A LA DESIGUALDAD"/>
    <s v="DESARROLLO ECONÓMICO LOCAL"/>
    <x v="93"/>
    <s v="DESPACHO COORDINACION GENERAL DE DESARRO"/>
    <n v="23200"/>
    <n v="0"/>
    <n v="23200"/>
    <n v="23200"/>
    <n v="23200"/>
    <n v="23200"/>
    <n v="23200"/>
    <n v="0"/>
    <n v="0"/>
    <n v="898200"/>
    <n v="0"/>
    <n v="875000"/>
    <n v="23200"/>
  </r>
  <r>
    <s v="1.5-01-19"/>
    <s v="1.3.4"/>
    <s v="E"/>
    <x v="11"/>
    <n v="7"/>
    <x v="104"/>
    <s v="043_19"/>
    <n v="3511"/>
    <s v="CONSERVACIÓN Y MANTENIMIENTO MENOR DE INMUEBLES"/>
    <n v="0"/>
    <s v="SIN DESCRIPCIÓN PARA DESTINOS 00"/>
    <n v="3000"/>
    <s v="PARTICIPACIONES FEDERALES 2019"/>
    <s v="COORDINACIÓN GENERAL DE DESARROLLO ECONÓMICO Y COMBATE A LA DESIGUALDAD"/>
    <s v="DESARROLLO ECONÓMICO LOCAL"/>
    <x v="93"/>
    <s v="DESPACHO COORDINACION GENERAL DE DESARRO"/>
    <n v="0"/>
    <n v="500000"/>
    <n v="0"/>
    <n v="0"/>
    <n v="0"/>
    <n v="0"/>
    <n v="0"/>
    <n v="0"/>
    <n v="0"/>
    <n v="0"/>
    <n v="0"/>
    <n v="500000"/>
    <n v="-500000"/>
  </r>
  <r>
    <s v="1.5-01-19"/>
    <s v="1.3.4"/>
    <s v="E"/>
    <x v="11"/>
    <n v="7"/>
    <x v="104"/>
    <s v="043_19"/>
    <n v="3711"/>
    <s v="PASAJES AÉREOS"/>
    <n v="0"/>
    <s v="SIN DESCRIPCIÓN PARA DESTINOS 00"/>
    <n v="3000"/>
    <s v="PARTICIPACIONES FEDERALES 2019"/>
    <s v="COORDINACIÓN GENERAL DE DESARROLLO ECONÓMICO Y COMBATE A LA DESIGUALDAD"/>
    <s v="DESARROLLO ECONÓMICO LOCAL"/>
    <x v="93"/>
    <s v="DESPACHO COORDINACION GENERAL DE DESARRO"/>
    <n v="0"/>
    <n v="20000"/>
    <n v="0"/>
    <n v="0"/>
    <n v="0"/>
    <n v="0"/>
    <n v="0"/>
    <n v="0"/>
    <n v="0"/>
    <n v="0"/>
    <n v="0"/>
    <n v="20000"/>
    <n v="-20000"/>
  </r>
  <r>
    <s v="1.5-01-19"/>
    <s v="1.3.4"/>
    <s v="E"/>
    <x v="11"/>
    <n v="7"/>
    <x v="104"/>
    <s v="043_19"/>
    <n v="3721"/>
    <s v="PASAJES TERRESTRES"/>
    <n v="0"/>
    <s v="SIN DESCRIPCIÓN PARA DESTINOS 00"/>
    <n v="3000"/>
    <s v="PARTICIPACIONES FEDERALES 2019"/>
    <s v="COORDINACIÓN GENERAL DE DESARROLLO ECONÓMICO Y COMBATE A LA DESIGUALDAD"/>
    <s v="DESARROLLO ECONÓMICO LOCAL"/>
    <x v="93"/>
    <s v="DESPACHO COORDINACION GENERAL DE DESARRO"/>
    <n v="0"/>
    <n v="25000"/>
    <n v="0"/>
    <n v="0"/>
    <n v="0"/>
    <n v="0"/>
    <n v="0"/>
    <n v="0"/>
    <n v="0"/>
    <n v="0"/>
    <n v="0"/>
    <n v="25000"/>
    <n v="-25000"/>
  </r>
  <r>
    <s v="1.5-01-19"/>
    <s v="1.3.4"/>
    <s v="E"/>
    <x v="11"/>
    <n v="7"/>
    <x v="104"/>
    <s v="043_19"/>
    <n v="3751"/>
    <s v="VIÁTICOS EN EL PAÍS"/>
    <n v="0"/>
    <s v="SIN DESCRIPCIÓN PARA DESTINOS 00"/>
    <n v="3000"/>
    <s v="PARTICIPACIONES FEDERALES 2019"/>
    <s v="COORDINACIÓN GENERAL DE DESARROLLO ECONÓMICO Y COMBATE A LA DESIGUALDAD"/>
    <s v="DESARROLLO ECONÓMICO LOCAL"/>
    <x v="93"/>
    <s v="DESPACHO COORDINACION GENERAL DE DESARRO"/>
    <n v="0"/>
    <n v="50000"/>
    <n v="0"/>
    <n v="0"/>
    <n v="0"/>
    <n v="0"/>
    <n v="0"/>
    <n v="0"/>
    <n v="0"/>
    <n v="0"/>
    <n v="0"/>
    <n v="50000"/>
    <n v="-50000"/>
  </r>
  <r>
    <s v="1.5-01-19"/>
    <s v="1.3.4"/>
    <s v="E"/>
    <x v="11"/>
    <n v="7"/>
    <x v="104"/>
    <s v="043_19"/>
    <n v="3821"/>
    <s v="GASTOS DE ORDEN  SOCIAL Y CULTURAL"/>
    <n v="0"/>
    <s v="SIN DESCRIPCIÓN PARA DESTINOS 00"/>
    <n v="3000"/>
    <s v="PARTICIPACIONES FEDERALES 2019"/>
    <s v="COORDINACIÓN GENERAL DE DESARROLLO ECONÓMICO Y COMBATE A LA DESIGUALDAD"/>
    <s v="DESARROLLO ECONÓMICO LOCAL"/>
    <x v="93"/>
    <s v="DESPACHO COORDINACION GENERAL DE DESARRO"/>
    <n v="430000"/>
    <n v="1580000"/>
    <n v="430000"/>
    <n v="430000"/>
    <n v="430000"/>
    <n v="430000"/>
    <n v="430000"/>
    <n v="0"/>
    <n v="0"/>
    <n v="4028"/>
    <n v="0"/>
    <n v="1154028"/>
    <n v="-1150000"/>
  </r>
  <r>
    <s v="1.5-01-19"/>
    <s v="1.3.4"/>
    <s v="E"/>
    <x v="11"/>
    <n v="7"/>
    <x v="104"/>
    <s v="043_19"/>
    <n v="3821"/>
    <s v="GASTOS DE ORDEN  SOCIAL Y CULTURAL"/>
    <n v="1"/>
    <s v="EVENTO DE LA COORDINACIÓN GENERAL"/>
    <n v="3000"/>
    <s v="PARTICIPACIONES FEDERALES 2019"/>
    <s v="COORDINACIÓN GENERAL DE DESARROLLO ECONÓMICO Y COMBATE A LA DESIGUALDAD"/>
    <s v="DESARROLLO ECONÓMICO LOCAL"/>
    <x v="93"/>
    <s v="DESPACHO COORDINACION GENERAL DE DESARRO"/>
    <n v="906757.72"/>
    <n v="0"/>
    <n v="906757.47"/>
    <n v="906757.47"/>
    <n v="498847.47"/>
    <n v="498847.47"/>
    <n v="498847.47"/>
    <n v="0.25"/>
    <n v="0"/>
    <n v="1663957.72"/>
    <n v="0"/>
    <n v="757200"/>
    <n v="906757.72"/>
  </r>
  <r>
    <s v="1.5-01-19"/>
    <s v="1.3.4"/>
    <s v="E"/>
    <x v="11"/>
    <n v="7"/>
    <x v="104"/>
    <s v="043_19"/>
    <n v="3821"/>
    <s v="GASTOS DE ORDEN  SOCIAL Y CULTURAL"/>
    <n v="2"/>
    <s v="EVENTO NAVIDEÑO"/>
    <n v="3000"/>
    <s v="PARTICIPACIONES FEDERALES 2019"/>
    <s v="COORDINACIÓN GENERAL DE DESARROLLO ECONÓMICO Y COMBATE A LA DESIGUALDAD"/>
    <s v="DESARROLLO ECONÓMICO LOCAL"/>
    <x v="93"/>
    <s v="DESPACHO COORDINACION GENERAL DE DESARRO"/>
    <n v="800000"/>
    <n v="0"/>
    <n v="800000"/>
    <n v="800000"/>
    <n v="0"/>
    <n v="0"/>
    <n v="0"/>
    <n v="0"/>
    <n v="0"/>
    <n v="800000"/>
    <n v="0"/>
    <n v="0"/>
    <n v="800000"/>
  </r>
  <r>
    <s v="1.5-01-19"/>
    <s v="1.3.4"/>
    <s v="E"/>
    <x v="11"/>
    <n v="7"/>
    <x v="104"/>
    <s v="043_19"/>
    <n v="3821"/>
    <s v="GASTOS DE ORDEN  SOCIAL Y CULTURAL"/>
    <n v="3"/>
    <s v="FERIA DEL EMPLEO Y EMPRENDIMIENTO EN TLAJOMULCO"/>
    <n v="3000"/>
    <s v="PARTICIPACIONES FEDERALES 2019"/>
    <s v="COORDINACIÓN GENERAL DE DESARROLLO ECONÓMICO Y COMBATE A LA DESIGUALDAD"/>
    <s v="DESARROLLO ECONÓMICO LOCAL"/>
    <x v="93"/>
    <s v="DESPACHO COORDINACION GENERAL DE DESARRO"/>
    <n v="134000"/>
    <n v="0"/>
    <n v="134000"/>
    <n v="134000"/>
    <n v="133999.99"/>
    <n v="133999.99"/>
    <n v="133999.99"/>
    <n v="0"/>
    <n v="0"/>
    <n v="134000"/>
    <n v="0"/>
    <n v="0"/>
    <n v="134000"/>
  </r>
  <r>
    <s v="1.5-01-19"/>
    <s v="1.3.4"/>
    <s v="E"/>
    <x v="11"/>
    <n v="7"/>
    <x v="104"/>
    <s v="043_19"/>
    <n v="3831"/>
    <s v="CONGRESOS Y CONVENCIONES"/>
    <n v="0"/>
    <s v="SIN DESCRIPCIÓN PARA DESTINOS 00"/>
    <n v="3000"/>
    <s v="PARTICIPACIONES FEDERALES 2019"/>
    <s v="COORDINACIÓN GENERAL DE DESARROLLO ECONÓMICO Y COMBATE A LA DESIGUALDAD"/>
    <s v="DESARROLLO ECONÓMICO LOCAL"/>
    <x v="93"/>
    <s v="DESPACHO COORDINACION GENERAL DE DESARRO"/>
    <n v="0"/>
    <n v="100000"/>
    <n v="0"/>
    <n v="0"/>
    <n v="0"/>
    <n v="0"/>
    <n v="0"/>
    <n v="0"/>
    <n v="0"/>
    <n v="0"/>
    <n v="0"/>
    <n v="100000"/>
    <n v="-100000"/>
  </r>
  <r>
    <s v="1.5-01-19"/>
    <s v="1.3.4"/>
    <s v="E"/>
    <x v="11"/>
    <n v="7"/>
    <x v="105"/>
    <s v="045_19"/>
    <n v="3541"/>
    <s v="INSTALACIÓN, REPARACIÓN Y MANTENIMIENTO DE EQUIPO E INSTRUMENTAL MÉDICO Y DE LABORATORIO"/>
    <n v="0"/>
    <s v="SIN DESCRIPCIÓN PARA DESTINOS 00"/>
    <n v="3000"/>
    <s v="PARTICIPACIONES FEDERALES 2019"/>
    <s v="COORDINACIÓN GENERAL DE DESARROLLO ECONÓMICO Y COMBATE A LA DESIGUALDAD"/>
    <s v="DESARROLLO ECONÓMICO LOCAL"/>
    <x v="94"/>
    <s v="DIRECCIÓN GENERAL DE DESARROLLO RURAL"/>
    <n v="49835.6"/>
    <n v="350000"/>
    <n v="49671.199999999997"/>
    <n v="40971.199999999997"/>
    <n v="40971.199999999997"/>
    <n v="0"/>
    <n v="0"/>
    <n v="164.40000000000146"/>
    <n v="0"/>
    <n v="0"/>
    <n v="0"/>
    <n v="300164.40000000002"/>
    <n v="-300164.40000000002"/>
  </r>
  <r>
    <s v="1.5-01-19"/>
    <s v="1.3.4"/>
    <s v="E"/>
    <x v="11"/>
    <n v="7"/>
    <x v="106"/>
    <s v="045_19"/>
    <n v="2351"/>
    <s v="PRODUCTOS QUÍMICOS, FARMACÉUTICOS Y DE LABORATORIO ADQUIRIDOS COMO MATERIA PRIMA"/>
    <n v="0"/>
    <s v="SIN DESCRIPCIÓN PARA DESTINOS 00"/>
    <n v="2000"/>
    <s v="PARTICIPACIONES FEDERALES 2019"/>
    <s v="COORDINACIÓN GENERAL DE DESARROLLO ECONÓMICO Y COMBATE A LA DESIGUALDAD"/>
    <s v="DESARROLLO ECONÓMICO LOCAL"/>
    <x v="95"/>
    <s v="DIRECCIÓN GENERAL DE DESARROLLO RURAL"/>
    <n v="1154108.77"/>
    <n v="150000"/>
    <n v="1143498.4099999999"/>
    <n v="1140918.3400000001"/>
    <n v="892340.1"/>
    <n v="892340.1"/>
    <n v="486792.8"/>
    <n v="10610.360000000102"/>
    <n v="0"/>
    <n v="1470109.14"/>
    <n v="0"/>
    <n v="466000.37"/>
    <n v="1004108.77"/>
  </r>
  <r>
    <s v="1.5-01-19"/>
    <s v="1.3.4"/>
    <s v="E"/>
    <x v="11"/>
    <n v="7"/>
    <x v="106"/>
    <s v="045_19"/>
    <n v="2391"/>
    <s v="OTROS PRODUCTOS ADQUIRIDOS COMO MATERIA PRIMA"/>
    <n v="0"/>
    <s v="SIN DESCRIPCIÓN PARA DESTINOS 00"/>
    <n v="2000"/>
    <s v="PARTICIPACIONES FEDERALES 2019"/>
    <s v="COORDINACIÓN GENERAL DE DESARROLLO ECONÓMICO Y COMBATE A LA DESIGUALDAD"/>
    <s v="DESARROLLO ECONÓMICO LOCAL"/>
    <x v="95"/>
    <s v="DIRECCIÓN GENERAL DE DESARROLLO RURAL"/>
    <n v="1394125"/>
    <n v="2000000"/>
    <n v="1387175"/>
    <n v="1387175"/>
    <n v="1387175"/>
    <n v="994500"/>
    <n v="994500"/>
    <n v="6950"/>
    <n v="0"/>
    <n v="399625"/>
    <n v="0"/>
    <n v="1005500"/>
    <n v="-605875"/>
  </r>
  <r>
    <s v="1.5-01-19"/>
    <s v="1.3.4"/>
    <s v="E"/>
    <x v="11"/>
    <n v="7"/>
    <x v="106"/>
    <s v="045_19"/>
    <n v="2431"/>
    <s v="CAL, YESO Y PRODUCTOS DE YESO"/>
    <n v="0"/>
    <s v="SIN DESCRIPCIÓN PARA DESTINOS 00"/>
    <n v="2000"/>
    <s v="PARTICIPACIONES FEDERALES 2019"/>
    <s v="COORDINACIÓN GENERAL DE DESARROLLO ECONÓMICO Y COMBATE A LA DESIGUALDAD"/>
    <s v="DESARROLLO ECONÓMICO LOCAL"/>
    <x v="95"/>
    <s v="DIRECCIÓN GENERAL DE DESARROLLO RURAL"/>
    <n v="4837.57"/>
    <n v="5000"/>
    <n v="4837.57"/>
    <n v="4837.57"/>
    <n v="4837.57"/>
    <n v="4837.57"/>
    <n v="0"/>
    <n v="0"/>
    <n v="0"/>
    <n v="0"/>
    <n v="0"/>
    <n v="162.43"/>
    <n v="-162.43"/>
  </r>
  <r>
    <s v="1.5-01-19"/>
    <s v="1.3.4"/>
    <s v="E"/>
    <x v="11"/>
    <n v="7"/>
    <x v="106"/>
    <s v="045_19"/>
    <n v="2451"/>
    <s v="VIDRIO Y PRODUCTOS DE VIDRIO"/>
    <n v="0"/>
    <s v="SIN DESCRIPCIÓN PARA DESTINOS 00"/>
    <n v="2000"/>
    <s v="PARTICIPACIONES FEDERALES 2019"/>
    <s v="COORDINACIÓN GENERAL DE DESARROLLO ECONÓMICO Y COMBATE A LA DESIGUALDAD"/>
    <s v="DESARROLLO ECONÓMICO LOCAL"/>
    <x v="95"/>
    <s v="DIRECCIÓN GENERAL DE DESARROLLO RURAL"/>
    <n v="0"/>
    <n v="50000"/>
    <n v="0"/>
    <n v="0"/>
    <n v="0"/>
    <n v="0"/>
    <n v="0"/>
    <n v="0"/>
    <n v="0"/>
    <n v="0"/>
    <n v="0"/>
    <n v="50000"/>
    <n v="-50000"/>
  </r>
  <r>
    <s v="1.5-01-19"/>
    <s v="1.3.4"/>
    <s v="E"/>
    <x v="11"/>
    <n v="7"/>
    <x v="106"/>
    <s v="045_19"/>
    <n v="2491"/>
    <s v="OTROS MATERIALES Y ARTÍCULOS DE CONSTRUCCIÓN Y REPARACIÓN"/>
    <n v="0"/>
    <s v="SIN DESCRIPCIÓN PARA DESTINOS 00"/>
    <n v="2000"/>
    <s v="PARTICIPACIONES FEDERALES 2019"/>
    <s v="COORDINACIÓN GENERAL DE DESARROLLO ECONÓMICO Y COMBATE A LA DESIGUALDAD"/>
    <s v="DESARROLLO ECONÓMICO LOCAL"/>
    <x v="95"/>
    <s v="DIRECCIÓN GENERAL DE DESARROLLO RURAL"/>
    <n v="43945.56"/>
    <n v="0"/>
    <n v="41541.81"/>
    <n v="41541.81"/>
    <n v="0"/>
    <n v="0"/>
    <n v="0"/>
    <n v="2403.75"/>
    <n v="0"/>
    <n v="44200"/>
    <n v="0"/>
    <n v="254.44"/>
    <n v="43945.56"/>
  </r>
  <r>
    <s v="1.5-01-19"/>
    <s v="1.3.4"/>
    <s v="E"/>
    <x v="11"/>
    <n v="7"/>
    <x v="106"/>
    <s v="045_19"/>
    <n v="2521"/>
    <s v="FERTILIZANTES, PESTICIDAS Y OTROS AGROQUÍMICOS"/>
    <n v="0"/>
    <s v="SIN DESCRIPCIÓN PARA DESTINOS 00"/>
    <n v="2000"/>
    <s v="PARTICIPACIONES FEDERALES 2019"/>
    <s v="COORDINACIÓN GENERAL DE DESARROLLO ECONÓMICO Y COMBATE A LA DESIGUALDAD"/>
    <s v="DESARROLLO ECONÓMICO LOCAL"/>
    <x v="95"/>
    <s v="DIRECCIÓN GENERAL DE DESARROLLO RURAL"/>
    <n v="338627.2"/>
    <n v="0"/>
    <n v="338627.2"/>
    <n v="338627.2"/>
    <n v="338627.2"/>
    <n v="338627.2"/>
    <n v="338627.2"/>
    <n v="0"/>
    <n v="0"/>
    <n v="350000"/>
    <n v="0"/>
    <n v="11372.8"/>
    <n v="338627.2"/>
  </r>
  <r>
    <s v="1.5-01-19"/>
    <s v="1.3.4"/>
    <s v="E"/>
    <x v="11"/>
    <n v="7"/>
    <x v="106"/>
    <s v="045_19"/>
    <n v="2551"/>
    <s v="MATERIALES, ACCESORIOS Y SUMINISTROS DE LABORATORIO"/>
    <n v="0"/>
    <s v="SIN DESCRIPCIÓN PARA DESTINOS 00"/>
    <n v="2000"/>
    <s v="PARTICIPACIONES FEDERALES 2019"/>
    <s v="COORDINACIÓN GENERAL DE DESARROLLO ECONÓMICO Y COMBATE A LA DESIGUALDAD"/>
    <s v="DESARROLLO ECONÓMICO LOCAL"/>
    <x v="95"/>
    <s v="DIRECCIÓN GENERAL DE DESARROLLO RURAL"/>
    <n v="29994.12"/>
    <n v="30000"/>
    <n v="29994.12"/>
    <n v="29994.12"/>
    <n v="29994.12"/>
    <n v="29994.12"/>
    <n v="29994.12"/>
    <n v="0"/>
    <n v="0"/>
    <n v="505"/>
    <n v="0"/>
    <n v="510.88"/>
    <n v="-5.88"/>
  </r>
  <r>
    <s v="1.5-01-19"/>
    <s v="1.3.4"/>
    <s v="E"/>
    <x v="11"/>
    <n v="7"/>
    <x v="106"/>
    <s v="045_19"/>
    <n v="2561"/>
    <s v="FIBRAS SINTÉTICAS, HULES PLÁSTICOS Y DERIVADOS"/>
    <n v="0"/>
    <s v="SIN DESCRIPCIÓN PARA DESTINOS 00"/>
    <n v="2000"/>
    <s v="PARTICIPACIONES FEDERALES 2019"/>
    <s v="COORDINACIÓN GENERAL DE DESARROLLO ECONÓMICO Y COMBATE A LA DESIGUALDAD"/>
    <s v="DESARROLLO ECONÓMICO LOCAL"/>
    <x v="95"/>
    <s v="DIRECCIÓN GENERAL DE DESARROLLO RURAL"/>
    <n v="106720"/>
    <n v="110000"/>
    <n v="106720"/>
    <n v="106720"/>
    <n v="106720"/>
    <n v="106720"/>
    <n v="106720"/>
    <n v="0"/>
    <n v="0"/>
    <n v="0"/>
    <n v="0"/>
    <n v="3280"/>
    <n v="-3280"/>
  </r>
  <r>
    <s v="1.5-01-19"/>
    <s v="1.3.4"/>
    <s v="E"/>
    <x v="11"/>
    <n v="7"/>
    <x v="106"/>
    <s v="045_19"/>
    <n v="2711"/>
    <s v="VESTUARIO Y UNIFORMES"/>
    <n v="0"/>
    <s v="SIN DESCRIPCIÓN PARA DESTINOS 00"/>
    <n v="2000"/>
    <s v="PARTICIPACIONES FEDERALES 2019"/>
    <s v="COORDINACIÓN GENERAL DE DESARROLLO ECONÓMICO Y COMBATE A LA DESIGUALDAD"/>
    <s v="DESARROLLO ECONÓMICO LOCAL"/>
    <x v="95"/>
    <s v="DIRECCIÓN GENERAL DE DESARROLLO RURAL"/>
    <n v="0"/>
    <n v="0"/>
    <n v="0"/>
    <n v="0"/>
    <n v="0"/>
    <n v="0"/>
    <n v="0"/>
    <n v="0"/>
    <n v="0"/>
    <n v="20000"/>
    <n v="0"/>
    <n v="20000"/>
    <n v="0"/>
  </r>
  <r>
    <s v="1.5-01-19"/>
    <s v="1.3.4"/>
    <s v="E"/>
    <x v="11"/>
    <n v="7"/>
    <x v="106"/>
    <s v="045_19"/>
    <n v="2721"/>
    <s v="PRENDAS DE SEGURIDAD Y PROTECCIÓN PERSONAL"/>
    <n v="0"/>
    <s v="SIN DESCRIPCIÓN PARA DESTINOS 00"/>
    <n v="2000"/>
    <s v="PARTICIPACIONES FEDERALES 2019"/>
    <s v="COORDINACIÓN GENERAL DE DESARROLLO ECONÓMICO Y COMBATE A LA DESIGUALDAD"/>
    <s v="DESARROLLO ECONÓMICO LOCAL"/>
    <x v="95"/>
    <s v="DIRECCIÓN GENERAL DE DESARROLLO RURAL"/>
    <n v="49701.09"/>
    <n v="20000"/>
    <n v="49701.09"/>
    <n v="49701.09"/>
    <n v="48851.27"/>
    <n v="48851.27"/>
    <n v="48851.27"/>
    <n v="0"/>
    <n v="0"/>
    <n v="60000"/>
    <n v="0"/>
    <n v="30298.91"/>
    <n v="29701.09"/>
  </r>
  <r>
    <s v="1.5-01-19"/>
    <s v="1.3.4"/>
    <s v="E"/>
    <x v="11"/>
    <n v="7"/>
    <x v="106"/>
    <s v="045_19"/>
    <n v="2911"/>
    <s v="HERRAMIENTAS MENORES"/>
    <n v="0"/>
    <s v="SIN DESCRIPCIÓN PARA DESTINOS 00"/>
    <n v="2000"/>
    <s v="PARTICIPACIONES FEDERALES 2019"/>
    <s v="COORDINACIÓN GENERAL DE DESARROLLO ECONÓMICO Y COMBATE A LA DESIGUALDAD"/>
    <s v="DESARROLLO ECONÓMICO LOCAL"/>
    <x v="95"/>
    <s v="DIRECCIÓN GENERAL DE DESARROLLO RURAL"/>
    <n v="5800"/>
    <n v="0"/>
    <n v="5800"/>
    <n v="0"/>
    <n v="0"/>
    <n v="0"/>
    <n v="0"/>
    <n v="0"/>
    <n v="0"/>
    <n v="5800"/>
    <n v="0"/>
    <n v="0"/>
    <n v="5800"/>
  </r>
  <r>
    <s v="1.5-01-19"/>
    <s v="1.3.4"/>
    <s v="E"/>
    <x v="11"/>
    <n v="7"/>
    <x v="106"/>
    <s v="045_19"/>
    <n v="3821"/>
    <s v="GASTOS DE ORDEN  SOCIAL Y CULTURAL"/>
    <n v="0"/>
    <s v="SIN DESCRIPCIÓN PARA DESTINOS 00"/>
    <n v="3000"/>
    <s v="PARTICIPACIONES FEDERALES 2019"/>
    <s v="COORDINACIÓN GENERAL DE DESARROLLO ECONÓMICO Y COMBATE A LA DESIGUALDAD"/>
    <s v="DESARROLLO ECONÓMICO LOCAL"/>
    <x v="95"/>
    <s v="DIRECCIÓN GENERAL DE DESARROLLO RURAL"/>
    <n v="1050000"/>
    <n v="520000"/>
    <n v="1050000"/>
    <n v="1050000"/>
    <n v="1050000"/>
    <n v="1050000"/>
    <n v="1050000"/>
    <n v="0"/>
    <n v="0"/>
    <n v="530000"/>
    <n v="0"/>
    <n v="0"/>
    <n v="530000"/>
  </r>
  <r>
    <s v="1.5-01-19"/>
    <s v="1.3.4"/>
    <s v="E"/>
    <x v="10"/>
    <n v="3"/>
    <x v="107"/>
    <s v="050_19"/>
    <n v="2711"/>
    <s v="VESTUARIO Y UNIFORMES"/>
    <n v="0"/>
    <s v="SIN DESCRIPCIÓN PARA DESTINOS 00"/>
    <n v="2000"/>
    <s v="PARTICIPACIONES FEDERALES 2019"/>
    <s v="COORDINACIÓN GENERAL DE GESTIÓN INTEGRAL DE LA CIUDAD"/>
    <s v="COMBATE AL REZAGO SOCIAL"/>
    <x v="96"/>
    <s v="DESPACHO DE LA COORDINACIÓN GENERAL DE G"/>
    <n v="0"/>
    <n v="3000"/>
    <n v="0"/>
    <n v="0"/>
    <n v="0"/>
    <n v="0"/>
    <n v="0"/>
    <n v="0"/>
    <n v="0"/>
    <n v="0"/>
    <n v="0"/>
    <n v="3000"/>
    <n v="-3000"/>
  </r>
  <r>
    <s v="1.5-01-19"/>
    <s v="1.3.4"/>
    <s v="E"/>
    <x v="10"/>
    <n v="3"/>
    <x v="107"/>
    <s v="050_19"/>
    <n v="2721"/>
    <s v="PRENDAS DE SEGURIDAD Y PROTECCIÓN PERSONAL"/>
    <n v="0"/>
    <s v="SIN DESCRIPCIÓN PARA DESTINOS 00"/>
    <n v="2000"/>
    <s v="PARTICIPACIONES FEDERALES 2019"/>
    <s v="COORDINACIÓN GENERAL DE GESTIÓN INTEGRAL DE LA CIUDAD"/>
    <s v="COMBATE AL REZAGO SOCIAL"/>
    <x v="96"/>
    <s v="DESPACHO DE LA COORDINACIÓN GENERAL DE G"/>
    <n v="0"/>
    <n v="12000"/>
    <n v="0"/>
    <n v="0"/>
    <n v="0"/>
    <n v="0"/>
    <n v="0"/>
    <n v="0"/>
    <n v="0"/>
    <n v="0"/>
    <n v="0"/>
    <n v="12000"/>
    <n v="-12000"/>
  </r>
  <r>
    <s v="1.5-01-19"/>
    <s v="1.3.4"/>
    <s v="E"/>
    <x v="10"/>
    <n v="3"/>
    <x v="107"/>
    <s v="050_19"/>
    <n v="3111"/>
    <s v="ENERGÍA ELÉCTRICA"/>
    <n v="1"/>
    <s v="ABASTECIMIENTO DE PIPAS DE AGUA"/>
    <n v="3000"/>
    <s v="PARTICIPACIONES FEDERALES 2019"/>
    <s v="COORDINACIÓN GENERAL DE GESTIÓN INTEGRAL DE LA CIUDAD"/>
    <s v="COMBATE AL REZAGO SOCIAL"/>
    <x v="96"/>
    <s v="DESPACHO DE LA COORDINACIÓN GENERAL DE G"/>
    <n v="0"/>
    <n v="0"/>
    <n v="0"/>
    <n v="0"/>
    <n v="0"/>
    <n v="0"/>
    <n v="0"/>
    <n v="0"/>
    <n v="0"/>
    <n v="0"/>
    <n v="0"/>
    <n v="0"/>
    <n v="0"/>
  </r>
  <r>
    <s v="1.5-01-19"/>
    <s v="1.3.4"/>
    <s v="E"/>
    <x v="10"/>
    <n v="3"/>
    <x v="107"/>
    <s v="050_19"/>
    <n v="3111"/>
    <s v="ENERGÍA ELÉCTRICA"/>
    <n v="2"/>
    <s v="REBOMBEO DE POZOS"/>
    <n v="3000"/>
    <s v="PARTICIPACIONES FEDERALES 2019"/>
    <s v="COORDINACIÓN GENERAL DE GESTIÓN INTEGRAL DE LA CIUDAD"/>
    <s v="COMBATE AL REZAGO SOCIAL"/>
    <x v="96"/>
    <s v="DESPACHO DE LA COORDINACIÓN GENERAL DE G"/>
    <n v="0"/>
    <n v="0"/>
    <n v="0"/>
    <n v="0"/>
    <n v="0"/>
    <n v="0"/>
    <n v="0"/>
    <n v="0"/>
    <n v="0"/>
    <n v="0"/>
    <n v="0"/>
    <n v="0"/>
    <n v="0"/>
  </r>
  <r>
    <s v="1.5-01-19"/>
    <s v="1.3.4"/>
    <s v="E"/>
    <x v="10"/>
    <n v="3"/>
    <x v="107"/>
    <s v="050_19"/>
    <n v="3261"/>
    <s v="ARRENDAMIENTO DE MAQUINARIA, OTROS EQUIPOS Y HERRAMIENTAS"/>
    <n v="1"/>
    <s v="REBOMBEO DE POZOS"/>
    <n v="3000"/>
    <s v="PARTICIPACIONES FEDERALES 2019"/>
    <s v="COORDINACIÓN GENERAL DE GESTIÓN INTEGRAL DE LA CIUDAD"/>
    <s v="COMBATE AL REZAGO SOCIAL"/>
    <x v="96"/>
    <s v="DESPACHO DE LA COORDINACIÓN GENERAL DE G"/>
    <n v="0"/>
    <n v="0"/>
    <n v="0"/>
    <n v="0"/>
    <n v="0"/>
    <n v="0"/>
    <n v="0"/>
    <n v="0"/>
    <n v="0"/>
    <n v="0"/>
    <n v="0"/>
    <n v="0"/>
    <n v="0"/>
  </r>
  <r>
    <s v="1.5-01-19"/>
    <s v="1.3.4"/>
    <s v="E"/>
    <x v="10"/>
    <n v="3"/>
    <x v="107"/>
    <s v="050_19"/>
    <n v="3261"/>
    <s v="ARRENDAMIENTO DE MAQUINARIA, OTROS EQUIPOS Y HERRAMIENTAS"/>
    <n v="2"/>
    <s v="ABASTECIMIENTO DE PIPAS DE AGUA"/>
    <n v="3000"/>
    <s v="PARTICIPACIONES FEDERALES 2019"/>
    <s v="COORDINACIÓN GENERAL DE GESTIÓN INTEGRAL DE LA CIUDAD"/>
    <s v="COMBATE AL REZAGO SOCIAL"/>
    <x v="96"/>
    <s v="DESPACHO DE LA COORDINACIÓN GENERAL DE G"/>
    <n v="0"/>
    <n v="0"/>
    <n v="0"/>
    <n v="0"/>
    <n v="0"/>
    <n v="0"/>
    <n v="0"/>
    <n v="0"/>
    <n v="0"/>
    <n v="0"/>
    <n v="0"/>
    <n v="0"/>
    <n v="0"/>
  </r>
  <r>
    <s v="1.5-01-19"/>
    <s v="1.3.4"/>
    <s v="E"/>
    <x v="10"/>
    <n v="3"/>
    <x v="107"/>
    <s v="050_19"/>
    <n v="3411"/>
    <s v="SERVICIOS FINANCIEROS Y BANCARIOS"/>
    <n v="0"/>
    <s v="SIN DESCRIPCIÓN PARA DESTINOS 00"/>
    <n v="3000"/>
    <s v="PARTICIPACIONES FEDERALES 2019"/>
    <s v="COORDINACIÓN GENERAL DE GESTIÓN INTEGRAL DE LA CIUDAD"/>
    <s v="COMBATE AL REZAGO SOCIAL"/>
    <x v="96"/>
    <s v="DESPACHO DE LA COORDINACIÓN GENERAL DE G"/>
    <n v="0"/>
    <n v="0"/>
    <n v="0"/>
    <n v="0"/>
    <n v="0"/>
    <n v="0"/>
    <n v="0"/>
    <n v="0"/>
    <n v="0"/>
    <n v="0"/>
    <n v="0"/>
    <n v="0"/>
    <n v="0"/>
  </r>
  <r>
    <s v="1.5-01-19"/>
    <s v="1.3.4"/>
    <s v="E"/>
    <x v="10"/>
    <n v="3"/>
    <x v="107"/>
    <s v="050_19"/>
    <n v="3711"/>
    <s v="PASAJES AÉREOS"/>
    <n v="0"/>
    <s v="SIN DESCRIPCIÓN PARA DESTINOS 00"/>
    <n v="3000"/>
    <s v="PARTICIPACIONES FEDERALES 2019"/>
    <s v="COORDINACIÓN GENERAL DE GESTIÓN INTEGRAL DE LA CIUDAD"/>
    <s v="COMBATE AL REZAGO SOCIAL"/>
    <x v="96"/>
    <s v="DESPACHO DE LA COORDINACIÓN GENERAL DE G"/>
    <n v="104800"/>
    <n v="0"/>
    <n v="105928.37"/>
    <n v="105928.37"/>
    <n v="34722.370000000003"/>
    <n v="34722.370000000003"/>
    <n v="34722.370000000003"/>
    <n v="-1128.3699999999953"/>
    <n v="0"/>
    <n v="104800"/>
    <n v="0"/>
    <n v="0"/>
    <n v="104800"/>
  </r>
  <r>
    <s v="1.5-01-19"/>
    <s v="1.3.4"/>
    <s v="E"/>
    <x v="10"/>
    <n v="3"/>
    <x v="107"/>
    <s v="050_19"/>
    <n v="3751"/>
    <s v="VIÁTICOS EN EL PAÍS"/>
    <n v="0"/>
    <s v="SIN DESCRIPCIÓN PARA DESTINOS 00"/>
    <n v="3000"/>
    <s v="PARTICIPACIONES FEDERALES 2019"/>
    <s v="COORDINACIÓN GENERAL DE GESTIÓN INTEGRAL DE LA CIUDAD"/>
    <s v="COMBATE AL REZAGO SOCIAL"/>
    <x v="96"/>
    <s v="DESPACHO DE LA COORDINACIÓN GENERAL DE G"/>
    <n v="97000"/>
    <n v="0"/>
    <n v="143032.21"/>
    <n v="143032.21"/>
    <n v="47592.08"/>
    <n v="47592.08"/>
    <n v="47592.08"/>
    <n v="-46032.209999999992"/>
    <n v="0"/>
    <n v="100000"/>
    <n v="0"/>
    <n v="3000"/>
    <n v="97000"/>
  </r>
  <r>
    <s v="1.5-01-19"/>
    <s v="1.3.4"/>
    <s v="E"/>
    <x v="10"/>
    <n v="3"/>
    <x v="107"/>
    <s v="050_19"/>
    <n v="3922"/>
    <s v="IMPUESTOS Y DERECHOS"/>
    <n v="1"/>
    <s v="COMISIÓN NACIONAL DEL AGUA"/>
    <n v="3000"/>
    <s v="PARTICIPACIONES FEDERALES 2019"/>
    <s v="COORDINACIÓN GENERAL DE GESTIÓN INTEGRAL DE LA CIUDAD"/>
    <s v="COMBATE AL REZAGO SOCIAL"/>
    <x v="96"/>
    <s v="DESPACHO DE LA COORDINACIÓN GENERAL DE G"/>
    <n v="0"/>
    <n v="0"/>
    <n v="0"/>
    <n v="0"/>
    <n v="0"/>
    <n v="0"/>
    <n v="0"/>
    <n v="0"/>
    <n v="0"/>
    <n v="0"/>
    <n v="0"/>
    <n v="0"/>
    <n v="0"/>
  </r>
  <r>
    <s v="1.5-01-19"/>
    <s v="1.3.4"/>
    <s v="E"/>
    <x v="10"/>
    <n v="3"/>
    <x v="107"/>
    <s v="050_19"/>
    <n v="5911"/>
    <s v="SOFTWARE"/>
    <n v="0"/>
    <s v="SIN DESCRIPCIÓN PARA DESTINOS 00"/>
    <n v="5000"/>
    <s v="PARTICIPACIONES FEDERALES 2019"/>
    <s v="COORDINACIÓN GENERAL DE GESTIÓN INTEGRAL DE LA CIUDAD"/>
    <s v="COMBATE AL REZAGO SOCIAL"/>
    <x v="96"/>
    <s v="DESPACHO DE LA COORDINACIÓN GENERAL DE G"/>
    <n v="90000"/>
    <n v="90000"/>
    <n v="0"/>
    <n v="0"/>
    <n v="0"/>
    <n v="0"/>
    <n v="0"/>
    <n v="90000"/>
    <n v="0"/>
    <n v="0"/>
    <n v="0"/>
    <n v="0"/>
    <n v="0"/>
  </r>
  <r>
    <s v="1.5-01-19"/>
    <s v="1.3.4"/>
    <s v="E"/>
    <x v="10"/>
    <n v="3"/>
    <x v="108"/>
    <s v="054_19"/>
    <n v="2211"/>
    <s v="PRODUCTOS ALIMENTICIOS PARA PERSONAS"/>
    <n v="0"/>
    <s v="SIN DESCRIPCIÓN PARA DESTINOS 00"/>
    <n v="2000"/>
    <s v="PARTICIPACIONES FEDERALES 2019"/>
    <s v="COORDINACIÓN GENERAL DE GESTIÓN INTEGRAL DE LA CIUDAD"/>
    <s v="COMBATE AL REZAGO SOCIAL"/>
    <x v="97"/>
    <s v="DIRECCIÓN GENERAL DE PROTECCIÓN Y SUSTEN"/>
    <n v="42691.05"/>
    <n v="87600"/>
    <n v="42691.05"/>
    <n v="42691.05"/>
    <n v="32691.05"/>
    <n v="32691.05"/>
    <n v="32691.05"/>
    <n v="0"/>
    <n v="0"/>
    <n v="9911.0499999999993"/>
    <n v="0"/>
    <n v="54820"/>
    <n v="-44908.95"/>
  </r>
  <r>
    <s v="1.5-01-19"/>
    <s v="1.3.4"/>
    <s v="E"/>
    <x v="10"/>
    <n v="3"/>
    <x v="108"/>
    <s v="054_19"/>
    <n v="2231"/>
    <s v="UTENSILIOS PARA EL SERVICIO DE ALIMENTACIÓN"/>
    <n v="0"/>
    <s v="SIN DESCRIPCIÓN PARA DESTINOS 00"/>
    <n v="2000"/>
    <s v="PARTICIPACIONES FEDERALES 2019"/>
    <s v="COORDINACIÓN GENERAL DE GESTIÓN INTEGRAL DE LA CIUDAD"/>
    <s v="COMBATE AL REZAGO SOCIAL"/>
    <x v="97"/>
    <s v="DIRECCIÓN GENERAL DE PROTECCIÓN Y SUSTEN"/>
    <n v="0"/>
    <n v="30000"/>
    <n v="0"/>
    <n v="0"/>
    <n v="0"/>
    <n v="0"/>
    <n v="0"/>
    <n v="0"/>
    <n v="0"/>
    <n v="0"/>
    <n v="0"/>
    <n v="30000"/>
    <n v="-30000"/>
  </r>
  <r>
    <s v="1.5-01-19"/>
    <s v="1.3.4"/>
    <s v="E"/>
    <x v="10"/>
    <n v="3"/>
    <x v="108"/>
    <s v="054_19"/>
    <n v="2361"/>
    <s v="PRODUCTOS METÁLICOS Y A BASE DE MINERALES NO METÁLICOS ADQUIRIDOS COMO MATERIA PRIMA"/>
    <n v="0"/>
    <s v="SIN DESCRIPCIÓN PARA DESTINOS 00"/>
    <n v="2000"/>
    <s v="PARTICIPACIONES FEDERALES 2019"/>
    <s v="COORDINACIÓN GENERAL DE GESTIÓN INTEGRAL DE LA CIUDAD"/>
    <s v="COMBATE AL REZAGO SOCIAL"/>
    <x v="97"/>
    <s v="DIRECCIÓN GENERAL DE PROTECCIÓN Y SUSTEN"/>
    <n v="0"/>
    <n v="24000"/>
    <n v="0"/>
    <n v="0"/>
    <n v="0"/>
    <n v="0"/>
    <n v="0"/>
    <n v="0"/>
    <n v="0"/>
    <n v="0"/>
    <n v="0"/>
    <n v="24000"/>
    <n v="-24000"/>
  </r>
  <r>
    <s v="1.5-01-19"/>
    <s v="1.3.4"/>
    <s v="E"/>
    <x v="10"/>
    <n v="3"/>
    <x v="108"/>
    <s v="054_19"/>
    <n v="2391"/>
    <s v="OTROS PRODUCTOS ADQUIRIDOS COMO MATERIA PRIMA"/>
    <n v="0"/>
    <s v="SIN DESCRIPCIÓN PARA DESTINOS 00"/>
    <n v="2000"/>
    <s v="PARTICIPACIONES FEDERALES 2019"/>
    <s v="COORDINACIÓN GENERAL DE GESTIÓN INTEGRAL DE LA CIUDAD"/>
    <s v="COMBATE AL REZAGO SOCIAL"/>
    <x v="97"/>
    <s v="DIRECCIÓN GENERAL DE PROTECCIÓN Y SUSTEN"/>
    <n v="12669.8"/>
    <n v="0"/>
    <n v="12669.8"/>
    <n v="7000"/>
    <n v="7000"/>
    <n v="7000"/>
    <n v="0"/>
    <n v="0"/>
    <n v="0"/>
    <n v="15000"/>
    <n v="0"/>
    <n v="2330.1999999999998"/>
    <n v="12669.8"/>
  </r>
  <r>
    <s v="1.5-01-19"/>
    <s v="1.3.4"/>
    <s v="E"/>
    <x v="10"/>
    <n v="3"/>
    <x v="108"/>
    <s v="054_19"/>
    <n v="2521"/>
    <s v="FERTILIZANTES, PESTICIDAS Y OTROS AGROQUÍMICOS"/>
    <n v="0"/>
    <s v="SIN DESCRIPCIÓN PARA DESTINOS 00"/>
    <n v="2000"/>
    <s v="PARTICIPACIONES FEDERALES 2019"/>
    <s v="COORDINACIÓN GENERAL DE GESTIÓN INTEGRAL DE LA CIUDAD"/>
    <s v="COMBATE AL REZAGO SOCIAL"/>
    <x v="97"/>
    <s v="DIRECCIÓN GENERAL DE PROTECCIÓN Y SUSTEN"/>
    <n v="124702"/>
    <n v="321000"/>
    <n v="2800"/>
    <n v="2800"/>
    <n v="2800"/>
    <n v="2800"/>
    <n v="0"/>
    <n v="121902"/>
    <n v="0"/>
    <n v="0"/>
    <n v="0"/>
    <n v="196298"/>
    <n v="-196298"/>
  </r>
  <r>
    <s v="1.5-01-19"/>
    <s v="1.3.4"/>
    <s v="E"/>
    <x v="10"/>
    <n v="3"/>
    <x v="108"/>
    <s v="054_19"/>
    <n v="2561"/>
    <s v="FIBRAS SINTÉTICAS, HULES PLÁSTICOS Y DERIVADOS"/>
    <n v="0"/>
    <s v="SIN DESCRIPCIÓN PARA DESTINOS 00"/>
    <n v="2000"/>
    <s v="PARTICIPACIONES FEDERALES 2019"/>
    <s v="COORDINACIÓN GENERAL DE GESTIÓN INTEGRAL DE LA CIUDAD"/>
    <s v="COMBATE AL REZAGO SOCIAL"/>
    <x v="97"/>
    <s v="DIRECCIÓN GENERAL DE PROTECCIÓN Y SUSTEN"/>
    <n v="8773.84"/>
    <n v="36000"/>
    <n v="8773.84"/>
    <n v="8773.84"/>
    <n v="0"/>
    <n v="0"/>
    <n v="0"/>
    <n v="0"/>
    <n v="0"/>
    <n v="0"/>
    <n v="0"/>
    <n v="27226.16"/>
    <n v="-27226.16"/>
  </r>
  <r>
    <s v="1.5-01-19"/>
    <s v="1.3.4"/>
    <s v="E"/>
    <x v="10"/>
    <n v="3"/>
    <x v="108"/>
    <s v="054_19"/>
    <n v="2711"/>
    <s v="VESTUARIO Y UNIFORMES"/>
    <n v="0"/>
    <s v="SIN DESCRIPCIÓN PARA DESTINOS 00"/>
    <n v="2000"/>
    <s v="PARTICIPACIONES FEDERALES 2019"/>
    <s v="COORDINACIÓN GENERAL DE GESTIÓN INTEGRAL DE LA CIUDAD"/>
    <s v="COMBATE AL REZAGO SOCIAL"/>
    <x v="97"/>
    <s v="DIRECCIÓN GENERAL DE PROTECCIÓN Y SUSTEN"/>
    <n v="64536.6"/>
    <n v="66000"/>
    <n v="64536.6"/>
    <n v="19227"/>
    <n v="19227"/>
    <n v="19227"/>
    <n v="0"/>
    <n v="0"/>
    <n v="0"/>
    <n v="0"/>
    <n v="0"/>
    <n v="1463.4"/>
    <n v="-1463.4"/>
  </r>
  <r>
    <s v="1.5-01-19"/>
    <s v="1.3.4"/>
    <s v="E"/>
    <x v="10"/>
    <n v="3"/>
    <x v="108"/>
    <s v="054_19"/>
    <n v="2721"/>
    <s v="PRENDAS DE SEGURIDAD Y PROTECCIÓN PERSONAL"/>
    <n v="0"/>
    <s v="SIN DESCRIPCIÓN PARA DESTINOS 00"/>
    <n v="2000"/>
    <s v="PARTICIPACIONES FEDERALES 2019"/>
    <s v="COORDINACIÓN GENERAL DE GESTIÓN INTEGRAL DE LA CIUDAD"/>
    <s v="COMBATE AL REZAGO SOCIAL"/>
    <x v="97"/>
    <s v="DIRECCIÓN GENERAL DE PROTECCIÓN Y SUSTEN"/>
    <n v="96387.65"/>
    <n v="260280"/>
    <n v="96387.65"/>
    <n v="96387.65"/>
    <n v="96387.65"/>
    <n v="52412.05"/>
    <n v="16974.05"/>
    <n v="0"/>
    <n v="0"/>
    <n v="0"/>
    <n v="0"/>
    <n v="163892.35"/>
    <n v="-163892.35"/>
  </r>
  <r>
    <s v="1.5-01-19"/>
    <s v="1.3.4"/>
    <s v="E"/>
    <x v="10"/>
    <n v="3"/>
    <x v="108"/>
    <s v="054_19"/>
    <n v="2911"/>
    <s v="HERRAMIENTAS MENORES"/>
    <n v="0"/>
    <s v="SIN DESCRIPCIÓN PARA DESTINOS 00"/>
    <n v="2000"/>
    <s v="PARTICIPACIONES FEDERALES 2019"/>
    <s v="COORDINACIÓN GENERAL DE GESTIÓN INTEGRAL DE LA CIUDAD"/>
    <s v="COMBATE AL REZAGO SOCIAL"/>
    <x v="97"/>
    <s v="DIRECCIÓN GENERAL DE PROTECCIÓN Y SUSTEN"/>
    <n v="28137.01"/>
    <n v="66000"/>
    <n v="28137.01"/>
    <n v="28137.01"/>
    <n v="6336.7"/>
    <n v="3105.4"/>
    <n v="1607.3"/>
    <n v="0"/>
    <n v="0"/>
    <n v="0"/>
    <n v="0"/>
    <n v="37862.99"/>
    <n v="-37862.99"/>
  </r>
  <r>
    <s v="1.5-01-19"/>
    <s v="1.3.4"/>
    <s v="E"/>
    <x v="10"/>
    <n v="3"/>
    <x v="108"/>
    <s v="054_19"/>
    <n v="2991"/>
    <s v="HERRAMIENTAS, REFACCIONES Y ACCESORIOS MENORES"/>
    <n v="0"/>
    <s v="SIN DESCRIPCIÓN PARA DESTINOS 00"/>
    <n v="2000"/>
    <s v="PARTICIPACIONES FEDERALES 2019"/>
    <s v="COORDINACIÓN GENERAL DE GESTIÓN INTEGRAL DE LA CIUDAD"/>
    <s v="COMBATE AL REZAGO SOCIAL"/>
    <x v="97"/>
    <s v="DIRECCIÓN GENERAL DE PROTECCIÓN Y SUSTEN"/>
    <n v="8861.24"/>
    <n v="0"/>
    <n v="8861.24"/>
    <n v="8861.24"/>
    <n v="8861.24"/>
    <n v="8861.24"/>
    <n v="0"/>
    <n v="0"/>
    <n v="0"/>
    <n v="20000"/>
    <n v="0"/>
    <n v="11138.76"/>
    <n v="8861.24"/>
  </r>
  <r>
    <s v="1.5-01-19"/>
    <s v="1.3.4"/>
    <s v="E"/>
    <x v="10"/>
    <n v="3"/>
    <x v="108"/>
    <s v="054_19"/>
    <n v="3251"/>
    <s v="ARRENDAMIENTO DE EQUIPO DE TRANSPORTE"/>
    <n v="0"/>
    <s v="SIN DESCRIPCIÓN PARA DESTINOS 00"/>
    <n v="3000"/>
    <s v="PARTICIPACIONES FEDERALES 2019"/>
    <s v="COORDINACIÓN GENERAL DE GESTIÓN INTEGRAL DE LA CIUDAD"/>
    <s v="COMBATE AL REZAGO SOCIAL"/>
    <x v="97"/>
    <s v="DIRECCIÓN GENERAL DE PROTECCIÓN Y SUSTEN"/>
    <n v="173800"/>
    <n v="178800"/>
    <n v="8700"/>
    <n v="8700"/>
    <n v="8700"/>
    <n v="8700"/>
    <n v="0"/>
    <n v="165100"/>
    <n v="0"/>
    <n v="0"/>
    <n v="0"/>
    <n v="5000"/>
    <n v="-5000"/>
  </r>
  <r>
    <s v="1.5-01-19"/>
    <s v="1.3.4"/>
    <s v="E"/>
    <x v="10"/>
    <n v="3"/>
    <x v="108"/>
    <s v="054_19"/>
    <n v="3321"/>
    <s v="SERVICIOS DE DISEÑO, ARQUITECTURA, INGENIERÍA Y ACTIVIDADES RELACIONADAS"/>
    <n v="0"/>
    <s v="SIN DESCRIPCIÓN PARA DESTINOS 00"/>
    <n v="3000"/>
    <s v="PARTICIPACIONES FEDERALES 2019"/>
    <s v="COORDINACIÓN GENERAL DE GESTIÓN INTEGRAL DE LA CIUDAD"/>
    <s v="COMBATE AL REZAGO SOCIAL"/>
    <x v="97"/>
    <s v="DIRECCIÓN GENERAL DE PROTECCIÓN Y SUSTEN"/>
    <n v="16200"/>
    <n v="32400"/>
    <n v="0"/>
    <n v="0"/>
    <n v="0"/>
    <n v="0"/>
    <n v="0"/>
    <n v="16200"/>
    <n v="0"/>
    <n v="0"/>
    <n v="0"/>
    <n v="16200"/>
    <n v="-16200"/>
  </r>
  <r>
    <s v="1.5-01-19"/>
    <s v="1.3.4"/>
    <s v="E"/>
    <x v="10"/>
    <n v="3"/>
    <x v="108"/>
    <s v="054_19"/>
    <n v="3351"/>
    <s v="SERVICIOS DE INVESTIGACION CIENTIFICA Y DESARROLLO"/>
    <n v="0"/>
    <s v="SIN DESCRIPCIÓN PARA DESTINOS 00"/>
    <n v="3000"/>
    <s v="PARTICIPACIONES FEDERALES 2019"/>
    <s v="COORDINACIÓN GENERAL DE GESTIÓN INTEGRAL DE LA CIUDAD"/>
    <s v="COMBATE AL REZAGO SOCIAL"/>
    <x v="97"/>
    <s v="DIRECCIÓN GENERAL DE PROTECCIÓN Y SUSTEN"/>
    <n v="420000"/>
    <n v="420000"/>
    <n v="419999.99"/>
    <n v="419999.99"/>
    <n v="419999.99"/>
    <n v="0"/>
    <n v="0"/>
    <n v="1.0000000009313226E-2"/>
    <n v="0"/>
    <n v="0"/>
    <n v="0"/>
    <n v="0"/>
    <n v="0"/>
  </r>
  <r>
    <s v="1.5-01-19"/>
    <s v="1.3.4"/>
    <s v="E"/>
    <x v="10"/>
    <n v="3"/>
    <x v="108"/>
    <s v="054_19"/>
    <n v="3391"/>
    <s v="SERVICIOS PROFESIONALES, CIENTÍFICOS Y TÉCNICOS INTEGRALES"/>
    <n v="0"/>
    <s v="SIN DESCRIPCIÓN PARA DESTINOS 00"/>
    <n v="3000"/>
    <s v="PARTICIPACIONES FEDERALES 2019"/>
    <s v="COORDINACIÓN GENERAL DE GESTIÓN INTEGRAL DE LA CIUDAD"/>
    <s v="COMBATE AL REZAGO SOCIAL"/>
    <x v="97"/>
    <s v="DIRECCIÓN GENERAL DE PROTECCIÓN Y SUSTEN"/>
    <n v="60000"/>
    <n v="60000"/>
    <n v="0"/>
    <n v="0"/>
    <n v="0"/>
    <n v="0"/>
    <n v="0"/>
    <n v="60000"/>
    <n v="0"/>
    <n v="0"/>
    <n v="0"/>
    <n v="0"/>
    <n v="0"/>
  </r>
  <r>
    <s v="1.5-01-19"/>
    <s v="1.3.4"/>
    <s v="E"/>
    <x v="10"/>
    <n v="3"/>
    <x v="108"/>
    <s v="054_19"/>
    <n v="3411"/>
    <s v="SERVICIOS FINANCIEROS Y BANCARIOS"/>
    <n v="0"/>
    <s v="SIN DESCRIPCIÓN PARA DESTINOS 00"/>
    <n v="3000"/>
    <s v="PARTICIPACIONES FEDERALES 2019"/>
    <s v="COORDINACIÓN GENERAL DE GESTIÓN INTEGRAL DE LA CIUDAD"/>
    <s v="COMBATE AL REZAGO SOCIAL"/>
    <x v="97"/>
    <s v="DIRECCIÓN GENERAL DE PROTECCIÓN Y SUSTEN"/>
    <n v="0"/>
    <n v="0"/>
    <n v="0"/>
    <n v="0"/>
    <n v="0"/>
    <n v="0"/>
    <n v="0"/>
    <n v="0"/>
    <n v="0"/>
    <n v="0"/>
    <n v="0"/>
    <n v="0"/>
    <n v="0"/>
  </r>
  <r>
    <s v="1.5-01-19"/>
    <s v="1.3.4"/>
    <s v="E"/>
    <x v="10"/>
    <n v="3"/>
    <x v="108"/>
    <s v="054_19"/>
    <n v="3751"/>
    <s v="VIÁTICOS EN EL PAÍS"/>
    <n v="0"/>
    <s v="SIN DESCRIPCIÓN PARA DESTINOS 00"/>
    <n v="3000"/>
    <s v="PARTICIPACIONES FEDERALES 2019"/>
    <s v="COORDINACIÓN GENERAL DE GESTIÓN INTEGRAL DE LA CIUDAD"/>
    <s v="COMBATE AL REZAGO SOCIAL"/>
    <x v="97"/>
    <s v="DIRECCIÓN GENERAL DE PROTECCIÓN Y SUSTEN"/>
    <n v="5000"/>
    <n v="4800"/>
    <n v="3274.21"/>
    <n v="3274.21"/>
    <n v="3274.21"/>
    <n v="3274.21"/>
    <n v="3274.21"/>
    <n v="1725.79"/>
    <n v="0"/>
    <n v="5000"/>
    <n v="0"/>
    <n v="4800"/>
    <n v="200"/>
  </r>
  <r>
    <s v="1.5-01-19"/>
    <s v="1.3.4"/>
    <s v="E"/>
    <x v="10"/>
    <n v="3"/>
    <x v="108"/>
    <s v="054_19"/>
    <n v="3821"/>
    <s v="GASTOS DE ORDEN  SOCIAL Y CULTURAL"/>
    <n v="0"/>
    <s v="SIN DESCRIPCIÓN PARA DESTINOS 00"/>
    <n v="3000"/>
    <s v="PARTICIPACIONES FEDERALES 2019"/>
    <s v="COORDINACIÓN GENERAL DE GESTIÓN INTEGRAL DE LA CIUDAD"/>
    <s v="COMBATE AL REZAGO SOCIAL"/>
    <x v="97"/>
    <s v="DIRECCIÓN GENERAL DE PROTECCIÓN Y SUSTEN"/>
    <n v="524043"/>
    <n v="42000"/>
    <n v="41890.33"/>
    <n v="41890.33"/>
    <n v="41890.33"/>
    <n v="41890.33"/>
    <n v="41890.33"/>
    <n v="482152.67"/>
    <n v="0"/>
    <n v="482043"/>
    <n v="0"/>
    <n v="0"/>
    <n v="482043"/>
  </r>
  <r>
    <s v="1.5-01-19"/>
    <s v="1.3.4"/>
    <s v="E"/>
    <x v="10"/>
    <n v="3"/>
    <x v="108"/>
    <s v="054_19"/>
    <n v="3831"/>
    <s v="CONGRESOS Y CONVENCIONES"/>
    <n v="0"/>
    <s v="SIN DESCRIPCIÓN PARA DESTINOS 00"/>
    <n v="3000"/>
    <s v="PARTICIPACIONES FEDERALES 2019"/>
    <s v="COORDINACIÓN GENERAL DE GESTIÓN INTEGRAL DE LA CIUDAD"/>
    <s v="COMBATE AL REZAGO SOCIAL"/>
    <x v="97"/>
    <s v="DIRECCIÓN GENERAL DE PROTECCIÓN Y SUSTEN"/>
    <n v="68311.990000000005"/>
    <n v="210000"/>
    <n v="23623.98"/>
    <n v="23623.98"/>
    <n v="23623.98"/>
    <n v="23623.98"/>
    <n v="3480"/>
    <n v="44688.010000000009"/>
    <n v="0"/>
    <n v="0"/>
    <n v="0"/>
    <n v="141688.01"/>
    <n v="-141688.01"/>
  </r>
  <r>
    <s v="1.5-01-19"/>
    <s v="1.3.4"/>
    <s v="E"/>
    <x v="10"/>
    <n v="3"/>
    <x v="108"/>
    <s v="054_19"/>
    <n v="3841"/>
    <s v="EXPOSICIONES"/>
    <n v="0"/>
    <s v="SIN DESCRIPCIÓN PARA DESTINOS 00"/>
    <n v="3000"/>
    <s v="PARTICIPACIONES FEDERALES 2019"/>
    <s v="COORDINACIÓN GENERAL DE GESTIÓN INTEGRAL DE LA CIUDAD"/>
    <s v="COMBATE AL REZAGO SOCIAL"/>
    <x v="97"/>
    <s v="DIRECCIÓN GENERAL DE PROTECCIÓN Y SUSTEN"/>
    <n v="6000"/>
    <n v="12000"/>
    <n v="0"/>
    <n v="0"/>
    <n v="0"/>
    <n v="0"/>
    <n v="0"/>
    <n v="6000"/>
    <n v="0"/>
    <n v="0"/>
    <n v="0"/>
    <n v="6000"/>
    <n v="-6000"/>
  </r>
  <r>
    <s v="1.5-01-19"/>
    <s v="1.3.4"/>
    <s v="E"/>
    <x v="10"/>
    <n v="3"/>
    <x v="108"/>
    <s v="054_19"/>
    <n v="4211"/>
    <s v="TRANSFERENCIAS OTORGADAS A ENTIDADES PARAESTATALES NO EMPRESARIALES Y NO FINANCIERAS"/>
    <n v="0"/>
    <s v="SIN DESCRIPCIÓN PARA DESTINOS 00"/>
    <n v="4000"/>
    <s v="PARTICIPACIONES FEDERALES 2019"/>
    <s v="COORDINACIÓN GENERAL DE GESTIÓN INTEGRAL DE LA CIUDAD"/>
    <s v="COMBATE AL REZAGO SOCIAL"/>
    <x v="97"/>
    <s v="DIRECCIÓN GENERAL DE PROTECCIÓN Y SUSTEN"/>
    <n v="260000"/>
    <n v="260000"/>
    <n v="1286112.99"/>
    <n v="1286112.99"/>
    <n v="1286112.99"/>
    <n v="1286112.99"/>
    <n v="1286112.99"/>
    <n v="-1026112.99"/>
    <n v="0"/>
    <n v="0"/>
    <n v="0"/>
    <n v="0"/>
    <n v="0"/>
  </r>
  <r>
    <s v="1.5-01-19"/>
    <s v="1.3.4"/>
    <s v="E"/>
    <x v="10"/>
    <n v="3"/>
    <x v="108"/>
    <s v="054_19"/>
    <n v="4421"/>
    <s v="BECAS Y OTRAS AYUDAS PARA PROGRAMAS DE CAPACITACIÓN"/>
    <n v="0"/>
    <s v="SIN DESCRIPCIÓN PARA DESTINOS 00"/>
    <n v="4000"/>
    <s v="PARTICIPACIONES FEDERALES 2019"/>
    <s v="COORDINACIÓN GENERAL DE GESTIÓN INTEGRAL DE LA CIUDAD"/>
    <s v="COMBATE AL REZAGO SOCIAL"/>
    <x v="97"/>
    <s v="DIRECCIÓN GENERAL DE PROTECCIÓN Y SUSTEN"/>
    <n v="156000"/>
    <n v="156000"/>
    <n v="50000"/>
    <n v="50000"/>
    <n v="0"/>
    <n v="0"/>
    <n v="0"/>
    <n v="106000"/>
    <n v="0"/>
    <n v="0"/>
    <n v="0"/>
    <n v="0"/>
    <n v="0"/>
  </r>
  <r>
    <s v="1.5-01-19"/>
    <s v="1.3.4"/>
    <s v="E"/>
    <x v="10"/>
    <n v="3"/>
    <x v="108"/>
    <s v="054_19"/>
    <n v="4431"/>
    <s v="AYUDAS SOCIALES A INSTITUCIONES DE ENSEÑANZA"/>
    <n v="0"/>
    <s v="SIN DESCRIPCIÓN PARA DESTINOS 00"/>
    <n v="4000"/>
    <s v="PARTICIPACIONES FEDERALES 2019"/>
    <s v="COORDINACIÓN GENERAL DE GESTIÓN INTEGRAL DE LA CIUDAD"/>
    <s v="COMBATE AL REZAGO SOCIAL"/>
    <x v="97"/>
    <s v="DIRECCIÓN GENERAL DE PROTECCIÓN Y SUSTEN"/>
    <n v="208000"/>
    <n v="208000"/>
    <n v="122666"/>
    <n v="122666"/>
    <n v="72666"/>
    <n v="72666"/>
    <n v="72666"/>
    <n v="85334"/>
    <n v="0"/>
    <n v="0"/>
    <n v="0"/>
    <n v="0"/>
    <n v="0"/>
  </r>
  <r>
    <s v="1.5-01-19"/>
    <s v="1.3.4"/>
    <s v="E"/>
    <x v="10"/>
    <n v="3"/>
    <x v="108"/>
    <s v="054_19"/>
    <n v="5191"/>
    <s v="OTROS MOBILIARIOS Y EQUIPOS DE ADMINISTRACIÓN"/>
    <n v="0"/>
    <s v="SIN DESCRIPCIÓN PARA DESTINOS 00"/>
    <n v="5000"/>
    <s v="PARTICIPACIONES FEDERALES 2019"/>
    <s v="COORDINACIÓN GENERAL DE GESTIÓN INTEGRAL DE LA CIUDAD"/>
    <s v="COMBATE AL REZAGO SOCIAL"/>
    <x v="97"/>
    <s v="DIRECCIÓN GENERAL DE PROTECCIÓN Y SUSTEN"/>
    <n v="10000"/>
    <n v="0"/>
    <n v="6948.4"/>
    <n v="6948.4"/>
    <n v="6948.4"/>
    <n v="6948.4"/>
    <n v="0"/>
    <n v="3051.6000000000004"/>
    <n v="0"/>
    <n v="10000"/>
    <n v="0"/>
    <n v="0"/>
    <n v="10000"/>
  </r>
  <r>
    <s v="1.5-01-19"/>
    <s v="1.3.4"/>
    <s v="E"/>
    <x v="10"/>
    <n v="3"/>
    <x v="108"/>
    <s v="054_19"/>
    <n v="5211"/>
    <s v="EQUIPOS Y APARATOS AUDIOVISUALES"/>
    <n v="0"/>
    <s v="SIN DESCRIPCIÓN PARA DESTINOS 00"/>
    <n v="5000"/>
    <s v="PARTICIPACIONES FEDERALES 2019"/>
    <s v="COORDINACIÓN GENERAL DE GESTIÓN INTEGRAL DE LA CIUDAD"/>
    <s v="COMBATE AL REZAGO SOCIAL"/>
    <x v="97"/>
    <s v="DIRECCIÓN GENERAL DE PROTECCIÓN Y SUSTEN"/>
    <n v="12000"/>
    <n v="12000"/>
    <n v="0"/>
    <n v="0"/>
    <n v="0"/>
    <n v="0"/>
    <n v="0"/>
    <n v="12000"/>
    <n v="0"/>
    <n v="0"/>
    <n v="0"/>
    <n v="0"/>
    <n v="0"/>
  </r>
  <r>
    <s v="1.5-01-19"/>
    <s v="1.3.4"/>
    <s v="E"/>
    <x v="10"/>
    <n v="3"/>
    <x v="108"/>
    <s v="054_19"/>
    <n v="5231"/>
    <s v="CÁMARAS FOTOGRÁFICAS Y DE VIDEO"/>
    <n v="0"/>
    <s v="SIN DESCRIPCIÓN PARA DESTINOS 00"/>
    <n v="5000"/>
    <s v="PARTICIPACIONES FEDERALES 2019"/>
    <s v="COORDINACIÓN GENERAL DE GESTIÓN INTEGRAL DE LA CIUDAD"/>
    <s v="COMBATE AL REZAGO SOCIAL"/>
    <x v="97"/>
    <s v="DIRECCIÓN GENERAL DE PROTECCIÓN Y SUSTEN"/>
    <n v="12000"/>
    <n v="12000"/>
    <n v="0"/>
    <n v="0"/>
    <n v="0"/>
    <n v="0"/>
    <n v="0"/>
    <n v="12000"/>
    <n v="0"/>
    <n v="0"/>
    <n v="0"/>
    <n v="0"/>
    <n v="0"/>
  </r>
  <r>
    <s v="1.5-01-19"/>
    <s v="1.3.4"/>
    <s v="E"/>
    <x v="10"/>
    <n v="3"/>
    <x v="108"/>
    <s v="054_19"/>
    <n v="5291"/>
    <s v="OTRO MOBILIARIO Y EQUIPO EDUCACIONAL Y RECREATIVO"/>
    <n v="0"/>
    <s v="SIN DESCRIPCIÓN PARA DESTINOS 00"/>
    <n v="5000"/>
    <s v="PARTICIPACIONES FEDERALES 2019"/>
    <s v="COORDINACIÓN GENERAL DE GESTIÓN INTEGRAL DE LA CIUDAD"/>
    <s v="COMBATE AL REZAGO SOCIAL"/>
    <x v="97"/>
    <s v="DIRECCIÓN GENERAL DE PROTECCIÓN Y SUSTEN"/>
    <n v="19773.919999999998"/>
    <n v="48000"/>
    <n v="0"/>
    <n v="0"/>
    <n v="0"/>
    <n v="0"/>
    <n v="0"/>
    <n v="19773.919999999998"/>
    <n v="0"/>
    <n v="0"/>
    <n v="0"/>
    <n v="28226.080000000002"/>
    <n v="-28226.080000000002"/>
  </r>
  <r>
    <s v="1.5-01-19"/>
    <s v="1.3.4"/>
    <s v="E"/>
    <x v="10"/>
    <n v="3"/>
    <x v="108"/>
    <s v="054_19"/>
    <n v="5611"/>
    <s v="MAQUINARIA Y EQUIPO AGROPECUARIO"/>
    <n v="0"/>
    <s v="SIN DESCRIPCIÓN PARA DESTINOS 00"/>
    <n v="5000"/>
    <s v="PARTICIPACIONES FEDERALES 2019"/>
    <s v="COORDINACIÓN GENERAL DE GESTIÓN INTEGRAL DE LA CIUDAD"/>
    <s v="COMBATE AL REZAGO SOCIAL"/>
    <x v="97"/>
    <s v="DIRECCIÓN GENERAL DE PROTECCIÓN Y SUSTEN"/>
    <n v="1900"/>
    <n v="276000"/>
    <n v="1900"/>
    <n v="1900"/>
    <n v="0"/>
    <n v="0"/>
    <n v="0"/>
    <n v="0"/>
    <n v="0"/>
    <n v="0"/>
    <n v="0"/>
    <n v="274100"/>
    <n v="-274100"/>
  </r>
  <r>
    <s v="1.5-01-19"/>
    <s v="1.3.4"/>
    <s v="E"/>
    <x v="10"/>
    <n v="3"/>
    <x v="108"/>
    <s v="054_19"/>
    <n v="5621"/>
    <s v="MAQUINARIA Y EQUIPO INDUSTRIAL"/>
    <n v="0"/>
    <s v="SIN DESCRIPCIÓN PARA DESTINOS 00"/>
    <n v="5000"/>
    <s v="PARTICIPACIONES FEDERALES 2019"/>
    <s v="COORDINACIÓN GENERAL DE GESTIÓN INTEGRAL DE LA CIUDAD"/>
    <s v="COMBATE AL REZAGO SOCIAL"/>
    <x v="97"/>
    <s v="DIRECCIÓN GENERAL DE PROTECCIÓN Y SUSTEN"/>
    <n v="6326.08"/>
    <n v="114000"/>
    <n v="6326.08"/>
    <n v="6326.08"/>
    <n v="6326.08"/>
    <n v="6326.08"/>
    <n v="0"/>
    <n v="0"/>
    <n v="0"/>
    <n v="0"/>
    <n v="0"/>
    <n v="107673.92"/>
    <n v="-107673.92"/>
  </r>
  <r>
    <s v="1.5-01-19"/>
    <s v="1.3.4"/>
    <s v="E"/>
    <x v="10"/>
    <n v="3"/>
    <x v="108"/>
    <s v="054_19"/>
    <n v="5621"/>
    <s v="MAQUINARIA Y EQUIPO INDUSTRIAL"/>
    <n v="1"/>
    <s v="LAGUNA DE CAJITITLAN"/>
    <n v="5000"/>
    <s v="PARTICIPACIONES FEDERALES 2019"/>
    <s v="COORDINACIÓN GENERAL DE GESTIÓN INTEGRAL DE LA CIUDAD"/>
    <s v="COMBATE AL REZAGO SOCIAL"/>
    <x v="97"/>
    <s v="DIRECCIÓN GENERAL DE PROTECCIÓN Y SUSTEN"/>
    <n v="18096"/>
    <n v="0"/>
    <n v="18096"/>
    <n v="0"/>
    <n v="0"/>
    <n v="0"/>
    <n v="0"/>
    <n v="0"/>
    <n v="0"/>
    <n v="1000000"/>
    <n v="0"/>
    <n v="981904"/>
    <n v="18096"/>
  </r>
  <r>
    <s v="1.5-01-19"/>
    <s v="1.3.4"/>
    <s v="E"/>
    <x v="10"/>
    <n v="3"/>
    <x v="108"/>
    <s v="054_19"/>
    <n v="5651"/>
    <s v="EQUIPO DE COMUNICACIÓN Y TELECOMUNICACIÓN"/>
    <n v="0"/>
    <s v="SIN DESCRIPCIÓN PARA DESTINOS 00"/>
    <n v="5000"/>
    <s v="PARTICIPACIONES FEDERALES 2019"/>
    <s v="COORDINACIÓN GENERAL DE GESTIÓN INTEGRAL DE LA CIUDAD"/>
    <s v="COMBATE AL REZAGO SOCIAL"/>
    <x v="97"/>
    <s v="DIRECCIÓN GENERAL DE PROTECCIÓN Y SUSTEN"/>
    <n v="15000"/>
    <n v="15000"/>
    <n v="0"/>
    <n v="0"/>
    <n v="0"/>
    <n v="0"/>
    <n v="0"/>
    <n v="15000"/>
    <n v="0"/>
    <n v="0"/>
    <n v="0"/>
    <n v="0"/>
    <n v="0"/>
  </r>
  <r>
    <s v="1.5-01-19"/>
    <s v="1.3.4"/>
    <s v="E"/>
    <x v="10"/>
    <n v="3"/>
    <x v="108"/>
    <s v="054_19"/>
    <n v="5671"/>
    <s v="HERRAMIENTAS Y MÁQUINAS-HERRAMIENTA"/>
    <n v="0"/>
    <s v="SIN DESCRIPCIÓN PARA DESTINOS 00"/>
    <n v="5000"/>
    <s v="PARTICIPACIONES FEDERALES 2019"/>
    <s v="COORDINACIÓN GENERAL DE GESTIÓN INTEGRAL DE LA CIUDAD"/>
    <s v="COMBATE AL REZAGO SOCIAL"/>
    <x v="97"/>
    <s v="DIRECCIÓN GENERAL DE PROTECCIÓN Y SUSTEN"/>
    <n v="20000"/>
    <n v="60000"/>
    <n v="4582"/>
    <n v="4582"/>
    <n v="0"/>
    <n v="0"/>
    <n v="0"/>
    <n v="15418"/>
    <n v="0"/>
    <n v="0"/>
    <n v="0"/>
    <n v="40000"/>
    <n v="-40000"/>
  </r>
  <r>
    <s v="1.5-01-19"/>
    <s v="1.3.4"/>
    <s v="E"/>
    <x v="10"/>
    <n v="3"/>
    <x v="108"/>
    <s v="054_19"/>
    <n v="5691"/>
    <s v="OTROS EQUIPOS"/>
    <n v="0"/>
    <s v="SIN DESCRIPCIÓN PARA DESTINOS 00"/>
    <n v="5000"/>
    <s v="PARTICIPACIONES FEDERALES 2019"/>
    <s v="COORDINACIÓN GENERAL DE GESTIÓN INTEGRAL DE LA CIUDAD"/>
    <s v="COMBATE AL REZAGO SOCIAL"/>
    <x v="97"/>
    <s v="DIRECCIÓN GENERAL DE PROTECCIÓN Y SUSTEN"/>
    <n v="46000"/>
    <n v="6000"/>
    <n v="0"/>
    <n v="0"/>
    <n v="0"/>
    <n v="0"/>
    <n v="0"/>
    <n v="46000"/>
    <n v="0"/>
    <n v="40000"/>
    <n v="0"/>
    <n v="0"/>
    <n v="40000"/>
  </r>
  <r>
    <s v="1.5-01-19"/>
    <s v="1.3.4"/>
    <s v="E"/>
    <x v="8"/>
    <n v="1"/>
    <x v="109"/>
    <s v="064_19"/>
    <n v="4411"/>
    <s v="AYUDAS SOCIALES A PERSONAS"/>
    <n v="0"/>
    <s v="SIN DESCRIPCIÓN PARA DESTINOS 00"/>
    <n v="4000"/>
    <s v="PARTICIPACIONES FEDERALES 2019"/>
    <s v="INSTITUTO MUNICIPAL PARA EL MEJORAMIENTO DEL HABITAT"/>
    <s v="MODERNIZACIÓN DE LA ADMINISTRACIÓN PÚBLICA"/>
    <x v="98"/>
    <s v="DIRECCIÓN DE PLANEACIÓN TERRITORIAL Y UR"/>
    <n v="0"/>
    <n v="0"/>
    <n v="0"/>
    <n v="0"/>
    <n v="0"/>
    <n v="0"/>
    <n v="0"/>
    <n v="0"/>
    <n v="0"/>
    <n v="0"/>
    <n v="0"/>
    <n v="0"/>
    <n v="0"/>
  </r>
  <r>
    <s v="1.5-01-19"/>
    <s v="1.3.4"/>
    <s v="U"/>
    <x v="12"/>
    <n v="3"/>
    <x v="110"/>
    <s v="057_19"/>
    <n v="4211"/>
    <s v="TRANSFERENCIAS OTORGADAS A ENTIDADES PARAESTATALES NO EMPRESARIALES Y NO FINANCIERAS"/>
    <n v="0"/>
    <s v="SIN DESCRIPCIÓN PARA DESTINOS 00"/>
    <n v="4000"/>
    <s v="PARTICIPACIONES FEDERALES 2019"/>
    <s v="CENTRO DE ESTIMULACIÓN PARA PERSONAS CON DISCAPACIDAD INTELECTUAL (CENDI)"/>
    <s v="COMBATE AL REZAGO SOCIAL"/>
    <x v="99"/>
    <s v="CENTRO DE ESTIMULACIÓN PARA PERSONAS CON"/>
    <n v="3554787.23"/>
    <n v="3554787.23"/>
    <n v="3258554.97"/>
    <n v="3258554.97"/>
    <n v="3258554.97"/>
    <n v="2962322.7"/>
    <n v="2962322.7"/>
    <n v="296232.25999999978"/>
    <n v="0"/>
    <n v="0"/>
    <n v="0"/>
    <n v="0"/>
    <n v="0"/>
  </r>
  <r>
    <s v="1.5-01-19"/>
    <s v="1.3.4"/>
    <s v="S"/>
    <x v="3"/>
    <n v="4"/>
    <x v="111"/>
    <s v="032_19"/>
    <n v="4431"/>
    <s v="AYUDAS SOCIALES A INSTITUCIONES DE ENSEÑANZA"/>
    <n v="0"/>
    <s v="SIN DESCRIPCIÓN PARA DESTINOS 00"/>
    <n v="4000"/>
    <s v="PARTICIPACIONES FEDERALES 2019"/>
    <s v="COORDINACIÓN GENERAL DE PARTICIPACIÓN CIUDADANA Y CONSTRUCCIÓN DE COMUNIDAD"/>
    <s v="GOBIERNO DE PUERTAS ABIERTAS"/>
    <x v="100"/>
    <s v="DIRECCIÓN GENERAL DE PARTICIPACIÓN CIUDA"/>
    <n v="1980992"/>
    <n v="1980992"/>
    <n v="214622"/>
    <n v="214622"/>
    <n v="214622"/>
    <n v="0"/>
    <n v="0"/>
    <n v="1766370"/>
    <n v="0"/>
    <n v="0"/>
    <n v="0"/>
    <n v="0"/>
    <n v="0"/>
  </r>
  <r>
    <s v="1.5-01-19"/>
    <s v="1.3.4"/>
    <s v="S"/>
    <x v="3"/>
    <n v="4"/>
    <x v="112"/>
    <s v="032_19"/>
    <n v="4331"/>
    <s v="SUBSIDIOS A LA INVERSIÓN"/>
    <n v="0"/>
    <s v="SIN DESCRIPCIÓN PARA DESTINOS 00"/>
    <n v="4000"/>
    <s v="PARTICIPACIONES FEDERALES 2019"/>
    <s v="COORDINACIÓN GENERAL DE PARTICIPACIÓN CIUDADANA Y CONSTRUCCIÓN DE COMUNIDAD"/>
    <s v="GOBIERNO DE PUERTAS ABIERTAS"/>
    <x v="101"/>
    <s v="DIRECCIÓN GENERAL DE PARTICIPACIÓN CIUDA"/>
    <n v="0"/>
    <n v="182000"/>
    <n v="0"/>
    <n v="0"/>
    <n v="0"/>
    <n v="0"/>
    <n v="0"/>
    <n v="0"/>
    <n v="0"/>
    <n v="0"/>
    <n v="0"/>
    <n v="182000"/>
    <n v="-182000"/>
  </r>
  <r>
    <s v="1.5-01-19"/>
    <s v="1.3.4"/>
    <s v="S"/>
    <x v="3"/>
    <n v="4"/>
    <x v="112"/>
    <s v="032_19"/>
    <n v="4431"/>
    <s v="AYUDAS SOCIALES A INSTITUCIONES DE ENSEÑANZA"/>
    <n v="0"/>
    <s v="SIN DESCRIPCIÓN PARA DESTINOS 00"/>
    <n v="4000"/>
    <s v="PARTICIPACIONES FEDERALES 2019"/>
    <s v="COORDINACIÓN GENERAL DE PARTICIPACIÓN CIUDADANA Y CONSTRUCCIÓN DE COMUNIDAD"/>
    <s v="GOBIERNO DE PUERTAS ABIERTAS"/>
    <x v="101"/>
    <s v="DIRECCIÓN GENERAL DE PARTICIPACIÓN CIUDA"/>
    <n v="182000"/>
    <n v="0"/>
    <n v="175044"/>
    <n v="175044"/>
    <n v="175044"/>
    <n v="175044"/>
    <n v="0"/>
    <n v="6956"/>
    <n v="0"/>
    <n v="182000"/>
    <n v="0"/>
    <n v="0"/>
    <n v="182000"/>
  </r>
  <r>
    <s v="1.5-01-19"/>
    <s v="4.1.1"/>
    <s v="E"/>
    <x v="13"/>
    <n v="1"/>
    <x v="113"/>
    <s v="049_19"/>
    <n v="2711"/>
    <s v="VESTUARIO Y UNIFORMES"/>
    <n v="0"/>
    <s v="SIN DESCRIPCIÓN PARA DESTINOS 00"/>
    <n v="2000"/>
    <s v="PARTICIPACIONES FEDERALES 2019"/>
    <s v="CONTRALORÍA"/>
    <s v="MODERNIZACIÓN DE LA ADMINISTRACIÓN PÚBLICA"/>
    <x v="102"/>
    <s v="DESPACHO DE LA CONTRALORÍA"/>
    <n v="10495.68"/>
    <n v="18000"/>
    <n v="10495.68"/>
    <n v="10495.68"/>
    <n v="10495.68"/>
    <n v="10495.68"/>
    <n v="0"/>
    <n v="0"/>
    <n v="0"/>
    <n v="0"/>
    <n v="0"/>
    <n v="7504.32"/>
    <n v="-7504.32"/>
  </r>
  <r>
    <s v="1.5-01-19"/>
    <s v="4.1.1"/>
    <s v="E"/>
    <x v="13"/>
    <n v="1"/>
    <x v="113"/>
    <s v="049_19"/>
    <n v="3751"/>
    <s v="VIÁTICOS EN EL PAÍS"/>
    <n v="0"/>
    <s v="SIN DESCRIPCIÓN PARA DESTINOS 00"/>
    <n v="3000"/>
    <s v="PARTICIPACIONES FEDERALES 2019"/>
    <s v="CONTRALORÍA"/>
    <s v="MODERNIZACIÓN DE LA ADMINISTRACIÓN PÚBLICA"/>
    <x v="102"/>
    <s v="DESPACHO DE LA CONTRALORÍA"/>
    <n v="9000"/>
    <n v="9000"/>
    <n v="1680"/>
    <n v="1680"/>
    <n v="1680"/>
    <n v="1680"/>
    <n v="1680"/>
    <n v="7320"/>
    <n v="0"/>
    <n v="0"/>
    <n v="0"/>
    <n v="0"/>
    <n v="0"/>
  </r>
  <r>
    <s v="1.5-01-19"/>
    <s v="4.1.1"/>
    <s v="E"/>
    <x v="13"/>
    <n v="1"/>
    <x v="113"/>
    <s v="049_19"/>
    <n v="5211"/>
    <s v="EQUIPOS Y APARATOS AUDIOVISUALES"/>
    <n v="0"/>
    <s v="SIN DESCRIPCIÓN PARA DESTINOS 00"/>
    <n v="5000"/>
    <s v="PARTICIPACIONES FEDERALES 2019"/>
    <s v="CONTRALORÍA"/>
    <s v="MODERNIZACIÓN DE LA ADMINISTRACIÓN PÚBLICA"/>
    <x v="102"/>
    <s v="DESPACHO DE LA CONTRALORÍA"/>
    <n v="12000"/>
    <n v="12000"/>
    <n v="11149.73"/>
    <n v="11149.73"/>
    <n v="11149.73"/>
    <n v="11149.73"/>
    <n v="11149.73"/>
    <n v="850.27000000000044"/>
    <n v="0"/>
    <n v="0"/>
    <n v="0"/>
    <n v="0"/>
    <n v="0"/>
  </r>
  <r>
    <s v="1.5-01-19"/>
    <s v="4.1.1"/>
    <s v="D"/>
    <x v="0"/>
    <n v="1"/>
    <x v="0"/>
    <s v="021_19"/>
    <n v="3411"/>
    <s v="SERVICIOS FINANCIEROS Y BANCARIOS"/>
    <n v="0"/>
    <s v="SIN DESCRIPCIÓN PARA DESTINOS 00"/>
    <n v="3000"/>
    <s v="PARTICIPACIONES FEDERALES 2019"/>
    <s v="TESORERÍA"/>
    <s v="MODERNIZACIÓN DE LA ADMINISTRACIÓN PÚBLICA"/>
    <x v="0"/>
    <s v="DESPACHO DE TESORERÍA"/>
    <n v="63.8"/>
    <n v="0"/>
    <n v="63.8"/>
    <n v="63.8"/>
    <n v="63.8"/>
    <n v="63.8"/>
    <n v="63.8"/>
    <n v="0"/>
    <n v="0"/>
    <n v="63.8"/>
    <n v="0"/>
    <n v="0"/>
    <n v="63.8"/>
  </r>
  <r>
    <s v="1.5-01-19"/>
    <s v="4.1.1"/>
    <s v="D"/>
    <x v="0"/>
    <n v="1"/>
    <x v="0"/>
    <s v="021_19"/>
    <n v="9211"/>
    <s v="INTERESES DE LA DEUDA INTERNA CON INSTITUCIONES  DE CRÉDITO"/>
    <n v="0"/>
    <s v="SIN DESCRIPCIÓN PARA DESTINOS 00"/>
    <n v="9000"/>
    <s v="PARTICIPACIONES FEDERALES 2019"/>
    <s v="TESORERÍA"/>
    <s v="MODERNIZACIÓN DE LA ADMINISTRACIÓN PÚBLICA"/>
    <x v="0"/>
    <s v="DESPACHO DE TESORERÍA"/>
    <n v="0"/>
    <n v="0"/>
    <n v="0"/>
    <n v="0"/>
    <n v="0"/>
    <n v="0"/>
    <n v="0"/>
    <n v="0"/>
    <n v="0"/>
    <n v="0"/>
    <n v="0"/>
    <n v="0"/>
    <n v="0"/>
  </r>
  <r>
    <s v="1.5-01-19"/>
    <s v="1.8.3"/>
    <s v="E"/>
    <x v="6"/>
    <n v="1"/>
    <x v="114"/>
    <s v="005_19"/>
    <n v="2711"/>
    <s v="VESTUARIO Y UNIFORMES"/>
    <n v="0"/>
    <s v="SIN DESCRIPCIÓN PARA DESTINOS 00"/>
    <n v="2000"/>
    <s v="PARTICIPACIONES FEDERALES 2019"/>
    <s v="PRESIDENCIA MUNICIPAL"/>
    <s v="MODERNIZACIÓN DE LA ADMINISTRACIÓN PÚBLICA"/>
    <x v="103"/>
    <s v="DIRECCIÓN DE COMUNICACIÓN SOCIAL"/>
    <n v="0"/>
    <n v="9000"/>
    <n v="0"/>
    <n v="0"/>
    <n v="0"/>
    <n v="0"/>
    <n v="0"/>
    <n v="0"/>
    <n v="0"/>
    <n v="0"/>
    <n v="0"/>
    <n v="9000"/>
    <n v="-9000"/>
  </r>
  <r>
    <s v="1.5-01-19"/>
    <s v="1.8.3"/>
    <s v="E"/>
    <x v="6"/>
    <n v="1"/>
    <x v="114"/>
    <s v="005_19"/>
    <n v="3391"/>
    <s v="SERVICIOS PROFESIONALES, CIENTÍFICOS Y TÉCNICOS INTEGRALES"/>
    <n v="0"/>
    <s v="SIN DESCRIPCIÓN PARA DESTINOS 00"/>
    <n v="3000"/>
    <s v="PARTICIPACIONES FEDERALES 2019"/>
    <s v="PRESIDENCIA MUNICIPAL"/>
    <s v="MODERNIZACIÓN DE LA ADMINISTRACIÓN PÚBLICA"/>
    <x v="103"/>
    <s v="DIRECCIÓN DE COMUNICACIÓN SOCIAL"/>
    <n v="109375"/>
    <n v="74995.199999999997"/>
    <n v="109375"/>
    <n v="109375"/>
    <n v="109374.99"/>
    <n v="94791.66"/>
    <n v="87499.99"/>
    <n v="0"/>
    <n v="0"/>
    <n v="34379.800000000003"/>
    <n v="0"/>
    <n v="0"/>
    <n v="34379.800000000003"/>
  </r>
  <r>
    <s v="1.5-01-19"/>
    <s v="1.8.3"/>
    <s v="E"/>
    <x v="6"/>
    <n v="1"/>
    <x v="114"/>
    <s v="005_19"/>
    <n v="3611"/>
    <s v="DIFUSIÓN POR RADIO, TELEVISIÓN Y OTROS MEDIOS DE MENSAJES SOBRE PROGRAMAS Y ACTIVIDADES GUBERNAMENTALES"/>
    <n v="0"/>
    <s v="SIN DESCRIPCIÓN PARA DESTINOS 00"/>
    <n v="3000"/>
    <s v="PARTICIPACIONES FEDERALES 2019"/>
    <s v="PRESIDENCIA MUNICIPAL"/>
    <s v="MODERNIZACIÓN DE LA ADMINISTRACIÓN PÚBLICA"/>
    <x v="103"/>
    <s v="DIRECCIÓN DE COMUNICACIÓN SOCIAL"/>
    <n v="3991544.7"/>
    <n v="4200000"/>
    <n v="3991544.7"/>
    <n v="3991544.7"/>
    <n v="3991544.7"/>
    <n v="3930344.7"/>
    <n v="3200617.7"/>
    <n v="0"/>
    <n v="0"/>
    <n v="0"/>
    <n v="0"/>
    <n v="208455.3"/>
    <n v="-208455.3"/>
  </r>
  <r>
    <s v="1.5-01-19"/>
    <s v="1.8.3"/>
    <s v="E"/>
    <x v="6"/>
    <n v="1"/>
    <x v="114"/>
    <s v="005_19"/>
    <n v="3751"/>
    <s v="VIÁTICOS EN EL PAÍS"/>
    <n v="0"/>
    <s v="SIN DESCRIPCIÓN PARA DESTINOS 00"/>
    <n v="3000"/>
    <s v="PARTICIPACIONES FEDERALES 2019"/>
    <s v="PRESIDENCIA MUNICIPAL"/>
    <s v="MODERNIZACIÓN DE LA ADMINISTRACIÓN PÚBLICA"/>
    <x v="103"/>
    <s v="DIRECCIÓN DE COMUNICACIÓN SOCIAL"/>
    <n v="15000"/>
    <n v="30000"/>
    <n v="15000"/>
    <n v="15000"/>
    <n v="658"/>
    <n v="658"/>
    <n v="658"/>
    <n v="0"/>
    <n v="0"/>
    <n v="0"/>
    <n v="0"/>
    <n v="15000"/>
    <n v="-15000"/>
  </r>
  <r>
    <s v="1.5-01-19"/>
    <s v="1.8.3"/>
    <s v="E"/>
    <x v="6"/>
    <n v="1"/>
    <x v="114"/>
    <s v="005_19"/>
    <n v="5211"/>
    <s v="EQUIPOS Y APARATOS AUDIOVISUALES"/>
    <n v="0"/>
    <s v="SIN DESCRIPCIÓN PARA DESTINOS 00"/>
    <n v="5000"/>
    <s v="PARTICIPACIONES FEDERALES 2019"/>
    <s v="PRESIDENCIA MUNICIPAL"/>
    <s v="MODERNIZACIÓN DE LA ADMINISTRACIÓN PÚBLICA"/>
    <x v="103"/>
    <s v="DIRECCIÓN DE COMUNICACIÓN SOCIAL"/>
    <n v="25000"/>
    <n v="48000"/>
    <n v="21302.42"/>
    <n v="21302.42"/>
    <n v="21302.42"/>
    <n v="21302.42"/>
    <n v="19889.439999999999"/>
    <n v="3697.5800000000017"/>
    <n v="0"/>
    <n v="0"/>
    <n v="0"/>
    <n v="23000"/>
    <n v="-23000"/>
  </r>
  <r>
    <s v="1.5-01-19"/>
    <s v="1.8.3"/>
    <s v="E"/>
    <x v="6"/>
    <n v="1"/>
    <x v="114"/>
    <s v="005_19"/>
    <n v="5231"/>
    <s v="CÁMARAS FOTOGRÁFICAS Y DE VIDEO"/>
    <n v="0"/>
    <s v="SIN DESCRIPCIÓN PARA DESTINOS 00"/>
    <n v="5000"/>
    <s v="PARTICIPACIONES FEDERALES 2019"/>
    <s v="PRESIDENCIA MUNICIPAL"/>
    <s v="MODERNIZACIÓN DE LA ADMINISTRACIÓN PÚBLICA"/>
    <x v="103"/>
    <s v="DIRECCIÓN DE COMUNICACIÓN SOCIAL"/>
    <n v="113000"/>
    <n v="90000"/>
    <n v="98554.05"/>
    <n v="98554.05"/>
    <n v="95310.69"/>
    <n v="85580.61"/>
    <n v="48617.79"/>
    <n v="14445.949999999997"/>
    <n v="0"/>
    <n v="23000"/>
    <n v="0"/>
    <n v="0"/>
    <n v="23000"/>
  </r>
  <r>
    <s v="1.5-01-19"/>
    <s v="1.8.3"/>
    <s v="E"/>
    <x v="6"/>
    <n v="1"/>
    <x v="115"/>
    <s v="005_19"/>
    <n v="3611"/>
    <s v="DIFUSIÓN POR RADIO, TELEVISIÓN Y OTROS MEDIOS DE MENSAJES SOBRE PROGRAMAS Y ACTIVIDADES GUBERNAMENTALES"/>
    <n v="0"/>
    <s v="SIN DESCRIPCIÓN PARA DESTINOS 00"/>
    <n v="3000"/>
    <s v="PARTICIPACIONES FEDERALES 2019"/>
    <s v="PRESIDENCIA MUNICIPAL"/>
    <s v="MODERNIZACIÓN DE LA ADMINISTRACIÓN PÚBLICA"/>
    <x v="26"/>
    <s v="DIRECCIÓN DE COMUNICACIÓN SOCIAL"/>
    <n v="1122456.69"/>
    <n v="2100000"/>
    <n v="1120330.72"/>
    <n v="1120330.72"/>
    <n v="1075461.1200000001"/>
    <n v="1075461.1200000001"/>
    <n v="515896.4"/>
    <n v="2125.9699999999721"/>
    <n v="0"/>
    <n v="700292.93"/>
    <n v="0"/>
    <n v="1677836.24"/>
    <n v="-977543.31"/>
  </r>
  <r>
    <s v="1.5-01-19"/>
    <s v="1.8.3"/>
    <s v="E"/>
    <x v="6"/>
    <n v="1"/>
    <x v="116"/>
    <s v="005_19"/>
    <n v="3391"/>
    <s v="SERVICIOS PROFESIONALES, CIENTÍFICOS Y TÉCNICOS INTEGRALES"/>
    <n v="0"/>
    <s v="SIN DESCRIPCIÓN PARA DESTINOS 00"/>
    <n v="3000"/>
    <s v="PARTICIPACIONES FEDERALES 2019"/>
    <s v="PRESIDENCIA MUNICIPAL"/>
    <s v="MODERNIZACIÓN DE LA ADMINISTRACIÓN PÚBLICA"/>
    <x v="31"/>
    <s v="DIRECCIÓN DE COMUNICACIÓN SOCIAL"/>
    <n v="109375"/>
    <n v="74995.199999999997"/>
    <n v="109375"/>
    <n v="109375"/>
    <n v="109374.95"/>
    <n v="94791.63"/>
    <n v="87499.97"/>
    <n v="0"/>
    <n v="0"/>
    <n v="34379.800000000003"/>
    <n v="0"/>
    <n v="0"/>
    <n v="34379.800000000003"/>
  </r>
  <r>
    <s v="1.5-01-19"/>
    <s v="1.8.3"/>
    <s v="E"/>
    <x v="6"/>
    <n v="1"/>
    <x v="116"/>
    <s v="005_19"/>
    <n v="3611"/>
    <s v="DIFUSIÓN POR RADIO, TELEVISIÓN Y OTROS MEDIOS DE MENSAJES SOBRE PROGRAMAS Y ACTIVIDADES GUBERNAMENTALES"/>
    <n v="0"/>
    <s v="SIN DESCRIPCIÓN PARA DESTINOS 00"/>
    <n v="3000"/>
    <s v="PARTICIPACIONES FEDERALES 2019"/>
    <s v="PRESIDENCIA MUNICIPAL"/>
    <s v="MODERNIZACIÓN DE LA ADMINISTRACIÓN PÚBLICA"/>
    <x v="31"/>
    <s v="DIRECCIÓN DE COMUNICACIÓN SOCIAL"/>
    <n v="7217983.7199999997"/>
    <n v="3090000"/>
    <n v="7217983.7199999997"/>
    <n v="7167983.7199999997"/>
    <n v="7167983.7199999997"/>
    <n v="7084583.7199999997"/>
    <n v="4031003.49"/>
    <n v="0"/>
    <n v="0"/>
    <n v="4153110.28"/>
    <n v="0"/>
    <n v="25126.560000000001"/>
    <n v="4127983.72"/>
  </r>
  <r>
    <s v="1.5-01-19"/>
    <s v="1.8.3"/>
    <s v="E"/>
    <x v="6"/>
    <n v="1"/>
    <x v="117"/>
    <s v="005_19"/>
    <n v="3391"/>
    <s v="SERVICIOS PROFESIONALES, CIENTÍFICOS Y TÉCNICOS INTEGRALES"/>
    <n v="0"/>
    <s v="SIN DESCRIPCIÓN PARA DESTINOS 00"/>
    <n v="3000"/>
    <s v="PARTICIPACIONES FEDERALES 2019"/>
    <s v="PRESIDENCIA MUNICIPAL"/>
    <s v="MODERNIZACIÓN DE LA ADMINISTRACIÓN PÚBLICA"/>
    <x v="59"/>
    <s v="DIRECCIÓN DE COMUNICACIÓN SOCIAL"/>
    <n v="109375"/>
    <n v="74995.199999999997"/>
    <n v="109375"/>
    <n v="109375"/>
    <n v="109374.98"/>
    <n v="94791.64"/>
    <n v="87499.98"/>
    <n v="0"/>
    <n v="0"/>
    <n v="34379.800000000003"/>
    <n v="0"/>
    <n v="0"/>
    <n v="34379.800000000003"/>
  </r>
  <r>
    <s v="1.5-01-19"/>
    <s v="1.8.3"/>
    <s v="E"/>
    <x v="6"/>
    <n v="1"/>
    <x v="117"/>
    <s v="005_19"/>
    <n v="3611"/>
    <s v="DIFUSIÓN POR RADIO, TELEVISIÓN Y OTROS MEDIOS DE MENSAJES SOBRE PROGRAMAS Y ACTIVIDADES GUBERNAMENTALES"/>
    <n v="0"/>
    <s v="SIN DESCRIPCIÓN PARA DESTINOS 00"/>
    <n v="3000"/>
    <s v="PARTICIPACIONES FEDERALES 2019"/>
    <s v="PRESIDENCIA MUNICIPAL"/>
    <s v="MODERNIZACIÓN DE LA ADMINISTRACIÓN PÚBLICA"/>
    <x v="59"/>
    <s v="DIRECCIÓN DE COMUNICACIÓN SOCIAL"/>
    <n v="2395769.73"/>
    <n v="3000000"/>
    <n v="2395769.73"/>
    <n v="2395769.73"/>
    <n v="2387069.73"/>
    <n v="2327369.73"/>
    <n v="1659345.93"/>
    <n v="0"/>
    <n v="0"/>
    <n v="0"/>
    <n v="0"/>
    <n v="604230.27"/>
    <n v="-604230.27"/>
  </r>
  <r>
    <s v="1.5-01-19"/>
    <s v="1.8.3"/>
    <s v="E"/>
    <x v="6"/>
    <n v="1"/>
    <x v="118"/>
    <s v="005_19"/>
    <n v="3391"/>
    <s v="SERVICIOS PROFESIONALES, CIENTÍFICOS Y TÉCNICOS INTEGRALES"/>
    <n v="0"/>
    <s v="SIN DESCRIPCIÓN PARA DESTINOS 00"/>
    <n v="3000"/>
    <s v="PARTICIPACIONES FEDERALES 2019"/>
    <s v="PRESIDENCIA MUNICIPAL"/>
    <s v="MODERNIZACIÓN DE LA ADMINISTRACIÓN PÚBLICA"/>
    <x v="60"/>
    <s v="DIRECCIÓN DE COMUNICACIÓN SOCIAL"/>
    <n v="109375"/>
    <n v="74995.199999999997"/>
    <n v="109375"/>
    <n v="109375"/>
    <n v="109375"/>
    <n v="94791.67"/>
    <n v="87500"/>
    <n v="0"/>
    <n v="0"/>
    <n v="34379.800000000003"/>
    <n v="0"/>
    <n v="0"/>
    <n v="34379.800000000003"/>
  </r>
  <r>
    <s v="1.5-01-19"/>
    <s v="1.8.3"/>
    <s v="E"/>
    <x v="6"/>
    <n v="1"/>
    <x v="118"/>
    <s v="005_19"/>
    <n v="3611"/>
    <s v="DIFUSIÓN POR RADIO, TELEVISIÓN Y OTROS MEDIOS DE MENSAJES SOBRE PROGRAMAS Y ACTIVIDADES GUBERNAMENTALES"/>
    <n v="0"/>
    <s v="SIN DESCRIPCIÓN PARA DESTINOS 00"/>
    <n v="3000"/>
    <s v="PARTICIPACIONES FEDERALES 2019"/>
    <s v="PRESIDENCIA MUNICIPAL"/>
    <s v="MODERNIZACIÓN DE LA ADMINISTRACIÓN PÚBLICA"/>
    <x v="60"/>
    <s v="DIRECCIÓN DE COMUNICACIÓN SOCIAL"/>
    <n v="222600"/>
    <n v="2700000"/>
    <n v="222600"/>
    <n v="222600"/>
    <n v="231300"/>
    <n v="174000"/>
    <n v="156600"/>
    <n v="0"/>
    <n v="0"/>
    <n v="0"/>
    <n v="0"/>
    <n v="2477400"/>
    <n v="-2477400"/>
  </r>
  <r>
    <s v="1.5-01-19"/>
    <s v="1.8.3"/>
    <s v="E"/>
    <x v="6"/>
    <n v="1"/>
    <x v="119"/>
    <s v="002_19"/>
    <n v="3651"/>
    <s v="SERVICIOS DE LA INDUSTRIA FÍLMICA, DEL SONIDO Y DEL VIDEO"/>
    <n v="0"/>
    <s v="SIN DESCRIPCIÓN PARA DESTINOS 00"/>
    <n v="3000"/>
    <s v="PARTICIPACIONES FEDERALES 2019"/>
    <s v="PRESIDENCIA MUNICIPAL"/>
    <s v="MODERNIZACIÓN DE LA ADMINISTRACIÓN PÚBLICA"/>
    <x v="104"/>
    <s v="DESPACHO DE LA JEFATURA DE GABINETE"/>
    <n v="0"/>
    <n v="0"/>
    <n v="0"/>
    <n v="0"/>
    <n v="0"/>
    <n v="0"/>
    <n v="0"/>
    <n v="0"/>
    <n v="0"/>
    <n v="0"/>
    <n v="0"/>
    <n v="0"/>
    <n v="0"/>
  </r>
  <r>
    <s v="1.5-01-19"/>
    <s v="1.8.3"/>
    <s v="E"/>
    <x v="6"/>
    <n v="1"/>
    <x v="119"/>
    <s v="002_19"/>
    <n v="3661"/>
    <s v="SERVICIO DE CREACIÓN Y DIFUSIÓN DE CONTENIDO EXCLUSIVAMENTE A  TRAVÉS DE INTERNET"/>
    <n v="0"/>
    <s v="SIN DESCRIPCIÓN PARA DESTINOS 00"/>
    <n v="3000"/>
    <s v="PARTICIPACIONES FEDERALES 2019"/>
    <s v="PRESIDENCIA MUNICIPAL"/>
    <s v="MODERNIZACIÓN DE LA ADMINISTRACIÓN PÚBLICA"/>
    <x v="104"/>
    <s v="DESPACHO DE LA JEFATURA DE GABINETE"/>
    <n v="0"/>
    <n v="0"/>
    <n v="0"/>
    <n v="0"/>
    <n v="0"/>
    <n v="0"/>
    <n v="0"/>
    <n v="0"/>
    <n v="0"/>
    <n v="0"/>
    <n v="0"/>
    <n v="0"/>
    <n v="0"/>
  </r>
  <r>
    <s v="1.5-01-19"/>
    <s v="1.8.3"/>
    <s v="E"/>
    <x v="2"/>
    <n v="1"/>
    <x v="120"/>
    <s v="024_19"/>
    <n v="3631"/>
    <s v="SERVICIOS DE CREATIVIDAD, PREPRODUCCIÓN Y PRODUCCIÓN DE PUBLICIDAD, EXCEPTO INTERNET"/>
    <n v="0"/>
    <s v="SIN DESCRIPCIÓN PARA DESTINOS 00"/>
    <n v="3000"/>
    <s v="PARTICIPACIONES FEDERALES 2019"/>
    <s v="OFICIALÍA MAYOR"/>
    <s v="MODERNIZACIÓN DE LA ADMINISTRACIÓN PÚBLICA"/>
    <x v="104"/>
    <s v="DESPACHO DE LA OFICIALÍA MAYOR DE ADMINI"/>
    <n v="756898.86"/>
    <n v="0"/>
    <n v="756898.85"/>
    <n v="504599.23"/>
    <n v="504599.22"/>
    <n v="504599.22"/>
    <n v="504599.22"/>
    <n v="1.0000000009313226E-2"/>
    <n v="0"/>
    <n v="756898.86"/>
    <n v="0"/>
    <n v="0"/>
    <n v="756898.86"/>
  </r>
  <r>
    <s v="1.5-01-19"/>
    <s v="2.1.1"/>
    <s v="E"/>
    <x v="10"/>
    <n v="3"/>
    <x v="121"/>
    <s v="052_19"/>
    <n v="2711"/>
    <s v="VESTUARIO Y UNIFORMES"/>
    <n v="0"/>
    <s v="SIN DESCRIPCIÓN PARA DESTINOS 00"/>
    <n v="2000"/>
    <s v="PARTICIPACIONES FEDERALES 2019"/>
    <s v="COORDINACIÓN GENERAL DE GESTIÓN INTEGRAL DE LA CIUDAD"/>
    <s v="COMBATE AL REZAGO SOCIAL"/>
    <x v="105"/>
    <s v="DIRECCIÓN DE ASEO PÚBLICO"/>
    <n v="31002.16"/>
    <n v="41999.98"/>
    <n v="31002.16"/>
    <n v="31002.16"/>
    <n v="0"/>
    <n v="0"/>
    <n v="0"/>
    <n v="0"/>
    <n v="0"/>
    <n v="0"/>
    <n v="0"/>
    <n v="10997.82"/>
    <n v="-10997.82"/>
  </r>
  <r>
    <s v="1.5-01-19"/>
    <s v="2.1.1"/>
    <s v="E"/>
    <x v="10"/>
    <n v="3"/>
    <x v="121"/>
    <s v="052_19"/>
    <n v="2721"/>
    <s v="PRENDAS DE SEGURIDAD Y PROTECCIÓN PERSONAL"/>
    <n v="0"/>
    <s v="SIN DESCRIPCIÓN PARA DESTINOS 00"/>
    <n v="2000"/>
    <s v="PARTICIPACIONES FEDERALES 2019"/>
    <s v="COORDINACIÓN GENERAL DE GESTIÓN INTEGRAL DE LA CIUDAD"/>
    <s v="COMBATE AL REZAGO SOCIAL"/>
    <x v="105"/>
    <s v="DIRECCIÓN DE ASEO PÚBLICO"/>
    <n v="15881.79"/>
    <n v="23999.98"/>
    <n v="15881.79"/>
    <n v="15881.79"/>
    <n v="0"/>
    <n v="0"/>
    <n v="0"/>
    <n v="0"/>
    <n v="0"/>
    <n v="0"/>
    <n v="0"/>
    <n v="8118.19"/>
    <n v="-8118.19"/>
  </r>
  <r>
    <s v="1.5-01-19"/>
    <s v="2.1.1"/>
    <s v="E"/>
    <x v="10"/>
    <n v="3"/>
    <x v="121"/>
    <s v="052_19"/>
    <n v="2911"/>
    <s v="HERRAMIENTAS MENORES"/>
    <n v="0"/>
    <s v="SIN DESCRIPCIÓN PARA DESTINOS 00"/>
    <n v="2000"/>
    <s v="PARTICIPACIONES FEDERALES 2019"/>
    <s v="COORDINACIÓN GENERAL DE GESTIÓN INTEGRAL DE LA CIUDAD"/>
    <s v="COMBATE AL REZAGO SOCIAL"/>
    <x v="105"/>
    <s v="DIRECCIÓN DE ASEO PÚBLICO"/>
    <n v="10936.89"/>
    <n v="36000"/>
    <n v="10936.89"/>
    <n v="10936.89"/>
    <n v="0"/>
    <n v="0"/>
    <n v="0"/>
    <n v="0"/>
    <n v="0"/>
    <n v="0"/>
    <n v="0"/>
    <n v="25063.11"/>
    <n v="-25063.11"/>
  </r>
  <r>
    <s v="1.5-01-19"/>
    <s v="2.1.1"/>
    <s v="E"/>
    <x v="10"/>
    <n v="3"/>
    <x v="121"/>
    <s v="052_19"/>
    <n v="3261"/>
    <s v="ARRENDAMIENTO DE MAQUINARIA, OTROS EQUIPOS Y HERRAMIENTAS"/>
    <n v="0"/>
    <s v="SIN DESCRIPCIÓN PARA DESTINOS 00"/>
    <n v="3000"/>
    <s v="PARTICIPACIONES FEDERALES 2019"/>
    <s v="COORDINACIÓN GENERAL DE GESTIÓN INTEGRAL DE LA CIUDAD"/>
    <s v="COMBATE AL REZAGO SOCIAL"/>
    <x v="105"/>
    <s v="DIRECCIÓN DE ASEO PÚBLICO"/>
    <n v="41999.97"/>
    <n v="83999.95"/>
    <n v="0"/>
    <n v="0"/>
    <n v="0"/>
    <n v="0"/>
    <n v="0"/>
    <n v="41999.97"/>
    <n v="0"/>
    <n v="0"/>
    <n v="0"/>
    <n v="41999.98"/>
    <n v="-41999.98"/>
  </r>
  <r>
    <s v="1.5-01-19"/>
    <s v="2.1.1"/>
    <s v="E"/>
    <x v="10"/>
    <n v="3"/>
    <x v="121"/>
    <s v="052_19"/>
    <n v="5231"/>
    <s v="CÁMARAS FOTOGRÁFICAS Y DE VIDEO"/>
    <n v="0"/>
    <s v="SIN DESCRIPCIÓN PARA DESTINOS 00"/>
    <n v="5000"/>
    <s v="PARTICIPACIONES FEDERALES 2019"/>
    <s v="COORDINACIÓN GENERAL DE GESTIÓN INTEGRAL DE LA CIUDAD"/>
    <s v="COMBATE AL REZAGO SOCIAL"/>
    <x v="105"/>
    <s v="DIRECCIÓN DE ASEO PÚBLICO"/>
    <n v="9000"/>
    <n v="9000"/>
    <n v="0"/>
    <n v="0"/>
    <n v="0"/>
    <n v="0"/>
    <n v="0"/>
    <n v="9000"/>
    <n v="0"/>
    <n v="0"/>
    <n v="0"/>
    <n v="0"/>
    <n v="0"/>
  </r>
  <r>
    <s v="1.5-01-19"/>
    <s v="1.8.1"/>
    <s v="M"/>
    <x v="2"/>
    <n v="1"/>
    <x v="122"/>
    <s v="025_19"/>
    <n v="2911"/>
    <s v="HERRAMIENTAS MENORES"/>
    <n v="0"/>
    <s v="SIN DESCRIPCIÓN PARA DESTINOS 00"/>
    <n v="2000"/>
    <s v="PARTICIPACIONES FEDERALES 2019"/>
    <s v="OFICIALÍA MAYOR"/>
    <s v="MODERNIZACIÓN DE LA ADMINISTRACIÓN PÚBLICA"/>
    <x v="106"/>
    <s v="DIRECCIÓN DE PATRIMONIO MUNICIPAL"/>
    <n v="2941.18"/>
    <n v="11995.2"/>
    <n v="2941.18"/>
    <n v="2941.18"/>
    <n v="2941.18"/>
    <n v="2941.18"/>
    <n v="2941.18"/>
    <n v="0"/>
    <n v="0"/>
    <n v="0"/>
    <n v="0"/>
    <n v="9054.02"/>
    <n v="-9054.02"/>
  </r>
  <r>
    <s v="1.5-01-19"/>
    <s v="1.8.1"/>
    <s v="M"/>
    <x v="2"/>
    <n v="1"/>
    <x v="122"/>
    <s v="025_19"/>
    <n v="3922"/>
    <s v="IMPUESTOS Y DERECHOS"/>
    <n v="0"/>
    <s v="SIN DESCRIPCIÓN PARA DESTINOS 00"/>
    <n v="3000"/>
    <s v="PARTICIPACIONES FEDERALES 2019"/>
    <s v="OFICIALÍA MAYOR"/>
    <s v="MODERNIZACIÓN DE LA ADMINISTRACIÓN PÚBLICA"/>
    <x v="106"/>
    <s v="DIRECCIÓN DE PATRIMONIO MUNICIPAL"/>
    <n v="640602.4"/>
    <n v="838802.4"/>
    <n v="430300"/>
    <n v="430300"/>
    <n v="0"/>
    <n v="0"/>
    <n v="0"/>
    <n v="210302.40000000002"/>
    <n v="0"/>
    <n v="55000"/>
    <n v="0"/>
    <n v="253200"/>
    <n v="-198200"/>
  </r>
  <r>
    <s v="1.5-01-19"/>
    <s v="1.8.1"/>
    <s v="M"/>
    <x v="2"/>
    <n v="1"/>
    <x v="122"/>
    <s v="025_19"/>
    <n v="5231"/>
    <s v="CÁMARAS FOTOGRÁFICAS Y DE VIDEO"/>
    <n v="0"/>
    <s v="SIN DESCRIPCIÓN PARA DESTINOS 00"/>
    <n v="5000"/>
    <s v="PARTICIPACIONES FEDERALES 2019"/>
    <s v="OFICIALÍA MAYOR"/>
    <s v="MODERNIZACIÓN DE LA ADMINISTRACIÓN PÚBLICA"/>
    <x v="106"/>
    <s v="DIRECCIÓN DE PATRIMONIO MUNICIPAL"/>
    <n v="6400"/>
    <n v="5400"/>
    <n v="5693.58"/>
    <n v="5693.58"/>
    <n v="5693.58"/>
    <n v="5693.58"/>
    <n v="5693.58"/>
    <n v="706.42000000000007"/>
    <n v="0"/>
    <n v="1000"/>
    <n v="0"/>
    <n v="0"/>
    <n v="1000"/>
  </r>
  <r>
    <s v="1.5-01-19"/>
    <s v="3.7.1"/>
    <s v="F"/>
    <x v="11"/>
    <n v="7"/>
    <x v="123"/>
    <s v="045_19"/>
    <n v="4311"/>
    <s v="SUBSIDIOS A LA PRODUCCIÓN"/>
    <n v="0"/>
    <s v="SIN DESCRIPCIÓN PARA DESTINOS 00"/>
    <n v="4000"/>
    <s v="PARTICIPACIONES FEDERALES 2019"/>
    <s v="COORDINACIÓN GENERAL DE DESARROLLO ECONÓMICO Y COMBATE A LA DESIGUALDAD"/>
    <s v="DESARROLLO ECONÓMICO LOCAL"/>
    <x v="107"/>
    <s v="DIRECCIÓN GENERAL DE DESARROLLO RURAL"/>
    <n v="0"/>
    <n v="4470000"/>
    <n v="0"/>
    <n v="0"/>
    <n v="0"/>
    <n v="0"/>
    <n v="0"/>
    <n v="0"/>
    <n v="0"/>
    <n v="0"/>
    <n v="0"/>
    <n v="4470000"/>
    <n v="-4470000"/>
  </r>
  <r>
    <s v="1.5-01-19"/>
    <s v="3.7.1"/>
    <s v="F"/>
    <x v="11"/>
    <n v="7"/>
    <x v="123"/>
    <s v="045_19"/>
    <n v="4311"/>
    <s v="SUBSIDIOS A LA PRODUCCIÓN"/>
    <n v="1"/>
    <s v="CAL AGRICOLA"/>
    <n v="4000"/>
    <s v="PARTICIPACIONES FEDERALES 2019"/>
    <s v="COORDINACIÓN GENERAL DE DESARROLLO ECONÓMICO Y COMBATE A LA DESIGUALDAD"/>
    <s v="DESARROLLO ECONÓMICO LOCAL"/>
    <x v="107"/>
    <s v="DIRECCIÓN GENERAL DE DESARROLLO RURAL"/>
    <n v="1920000"/>
    <n v="0"/>
    <n v="1909500"/>
    <n v="1909500"/>
    <n v="1909500"/>
    <n v="1909500"/>
    <n v="1909500"/>
    <n v="10500"/>
    <n v="0"/>
    <n v="1920000"/>
    <n v="0"/>
    <n v="0"/>
    <n v="1920000"/>
  </r>
  <r>
    <s v="1.5-01-19"/>
    <s v="3.7.1"/>
    <s v="F"/>
    <x v="11"/>
    <n v="7"/>
    <x v="123"/>
    <s v="045_19"/>
    <n v="4311"/>
    <s v="SUBSIDIOS A LA PRODUCCIÓN"/>
    <n v="2"/>
    <s v="AGAVE PARA SOGA"/>
    <n v="4000"/>
    <s v="PARTICIPACIONES FEDERALES 2019"/>
    <s v="COORDINACIÓN GENERAL DE DESARROLLO ECONÓMICO Y COMBATE A LA DESIGUALDAD"/>
    <s v="DESARROLLO ECONÓMICO LOCAL"/>
    <x v="107"/>
    <s v="DIRECCIÓN GENERAL DE DESARROLLO RURAL"/>
    <n v="70000"/>
    <n v="0"/>
    <n v="65886"/>
    <n v="65886"/>
    <n v="65886"/>
    <n v="65886"/>
    <n v="65886"/>
    <n v="4114"/>
    <n v="0"/>
    <n v="70000"/>
    <n v="0"/>
    <n v="0"/>
    <n v="70000"/>
  </r>
  <r>
    <s v="1.5-01-19"/>
    <s v="3.7.1"/>
    <s v="F"/>
    <x v="11"/>
    <n v="7"/>
    <x v="123"/>
    <s v="045_19"/>
    <n v="4311"/>
    <s v="SUBSIDIOS A LA PRODUCCIÓN"/>
    <n v="3"/>
    <s v="CONTROL BIOLOGICO"/>
    <n v="4000"/>
    <s v="PARTICIPACIONES FEDERALES 2019"/>
    <s v="COORDINACIÓN GENERAL DE DESARROLLO ECONÓMICO Y COMBATE A LA DESIGUALDAD"/>
    <s v="DESARROLLO ECONÓMICO LOCAL"/>
    <x v="107"/>
    <s v="DIRECCIÓN GENERAL DE DESARROLLO RURAL"/>
    <n v="0"/>
    <n v="0"/>
    <n v="0"/>
    <n v="0"/>
    <n v="0"/>
    <n v="0"/>
    <n v="0"/>
    <n v="0"/>
    <n v="0"/>
    <n v="710000"/>
    <n v="0"/>
    <n v="710000"/>
    <n v="0"/>
  </r>
  <r>
    <s v="1.5-01-19"/>
    <s v="3.7.1"/>
    <s v="F"/>
    <x v="11"/>
    <n v="7"/>
    <x v="123"/>
    <s v="045_19"/>
    <n v="4311"/>
    <s v="SUBSIDIOS A LA PRODUCCIÓN"/>
    <n v="4"/>
    <s v="SEMOVIENTES"/>
    <n v="4000"/>
    <s v="PARTICIPACIONES FEDERALES 2019"/>
    <s v="COORDINACIÓN GENERAL DE DESARROLLO ECONÓMICO Y COMBATE A LA DESIGUALDAD"/>
    <s v="DESARROLLO ECONÓMICO LOCAL"/>
    <x v="107"/>
    <s v="DIRECCIÓN GENERAL DE DESARROLLO RURAL"/>
    <n v="400000"/>
    <n v="0"/>
    <n v="400000"/>
    <n v="400000"/>
    <n v="400000"/>
    <n v="304000"/>
    <n v="272000"/>
    <n v="0"/>
    <n v="0"/>
    <n v="400000"/>
    <n v="0"/>
    <n v="0"/>
    <n v="400000"/>
  </r>
  <r>
    <s v="1.5-01-19"/>
    <s v="3.7.1"/>
    <s v="F"/>
    <x v="11"/>
    <n v="7"/>
    <x v="123"/>
    <s v="045_19"/>
    <n v="4311"/>
    <s v="SUBSIDIOS A LA PRODUCCIÓN"/>
    <n v="5"/>
    <s v="ARETES SINIGA"/>
    <n v="4000"/>
    <s v="PARTICIPACIONES FEDERALES 2019"/>
    <s v="COORDINACIÓN GENERAL DE DESARROLLO ECONÓMICO Y COMBATE A LA DESIGUALDAD"/>
    <s v="DESARROLLO ECONÓMICO LOCAL"/>
    <x v="107"/>
    <s v="DIRECCIÓN GENERAL DE DESARROLLO RURAL"/>
    <n v="100000"/>
    <n v="0"/>
    <n v="99990"/>
    <n v="99990"/>
    <n v="99990"/>
    <n v="99990"/>
    <n v="99990"/>
    <n v="10"/>
    <n v="0"/>
    <n v="100000"/>
    <n v="0"/>
    <n v="0"/>
    <n v="100000"/>
  </r>
  <r>
    <s v="1.5-01-19"/>
    <s v="3.7.1"/>
    <s v="F"/>
    <x v="11"/>
    <n v="7"/>
    <x v="123"/>
    <s v="045_19"/>
    <n v="4311"/>
    <s v="SUBSIDIOS A LA PRODUCCIÓN"/>
    <n v="6"/>
    <s v="APICOLA"/>
    <n v="4000"/>
    <s v="PARTICIPACIONES FEDERALES 2019"/>
    <s v="COORDINACIÓN GENERAL DE DESARROLLO ECONÓMICO Y COMBATE A LA DESIGUALDAD"/>
    <s v="DESARROLLO ECONÓMICO LOCAL"/>
    <x v="107"/>
    <s v="DIRECCIÓN GENERAL DE DESARROLLO RURAL"/>
    <n v="150000"/>
    <n v="0"/>
    <n v="149665.29"/>
    <n v="148959.13"/>
    <n v="148959.13"/>
    <n v="0"/>
    <n v="0"/>
    <n v="334.70999999999185"/>
    <n v="0"/>
    <n v="150000"/>
    <n v="0"/>
    <n v="0"/>
    <n v="150000"/>
  </r>
  <r>
    <s v="1.5-01-19"/>
    <s v="3.7.1"/>
    <s v="F"/>
    <x v="11"/>
    <n v="7"/>
    <x v="123"/>
    <s v="045_19"/>
    <n v="4311"/>
    <s v="SUBSIDIOS A LA PRODUCCIÓN"/>
    <n v="7"/>
    <s v="ESTANQUES"/>
    <n v="4000"/>
    <s v="PARTICIPACIONES FEDERALES 2019"/>
    <s v="COORDINACIÓN GENERAL DE DESARROLLO ECONÓMICO Y COMBATE A LA DESIGUALDAD"/>
    <s v="DESARROLLO ECONÓMICO LOCAL"/>
    <x v="107"/>
    <s v="DIRECCIÓN GENERAL DE DESARROLLO RURAL"/>
    <n v="800000"/>
    <n v="0"/>
    <n v="799999.06"/>
    <n v="0"/>
    <n v="0"/>
    <n v="0"/>
    <n v="0"/>
    <n v="0.93999999994412065"/>
    <n v="0"/>
    <n v="800000"/>
    <n v="0"/>
    <n v="0"/>
    <n v="800000"/>
  </r>
  <r>
    <s v="1.5-01-19"/>
    <s v="3.7.1"/>
    <s v="F"/>
    <x v="11"/>
    <n v="7"/>
    <x v="123"/>
    <s v="045_19"/>
    <n v="4311"/>
    <s v="SUBSIDIOS A LA PRODUCCIÓN"/>
    <n v="8"/>
    <s v="ALIMENTO PECES"/>
    <n v="4000"/>
    <s v="PARTICIPACIONES FEDERALES 2019"/>
    <s v="COORDINACIÓN GENERAL DE DESARROLLO ECONÓMICO Y COMBATE A LA DESIGUALDAD"/>
    <s v="DESARROLLO ECONÓMICO LOCAL"/>
    <x v="107"/>
    <s v="DIRECCIÓN GENERAL DE DESARROLLO RURAL"/>
    <n v="170000"/>
    <n v="0"/>
    <n v="160769.04"/>
    <n v="160769.04"/>
    <n v="0"/>
    <n v="0"/>
    <n v="0"/>
    <n v="9230.9599999999919"/>
    <n v="0"/>
    <n v="170000"/>
    <n v="0"/>
    <n v="0"/>
    <n v="170000"/>
  </r>
  <r>
    <s v="1.5-01-19"/>
    <s v="3.7.1"/>
    <s v="F"/>
    <x v="11"/>
    <n v="7"/>
    <x v="123"/>
    <s v="045_19"/>
    <n v="4311"/>
    <s v="SUBSIDIOS A LA PRODUCCIÓN"/>
    <n v="9"/>
    <s v="ALEVINES"/>
    <n v="4000"/>
    <s v="PARTICIPACIONES FEDERALES 2019"/>
    <s v="COORDINACIÓN GENERAL DE DESARROLLO ECONÓMICO Y COMBATE A LA DESIGUALDAD"/>
    <s v="DESARROLLO ECONÓMICO LOCAL"/>
    <x v="107"/>
    <s v="DIRECCIÓN GENERAL DE DESARROLLO RURAL"/>
    <n v="150000"/>
    <n v="0"/>
    <n v="138750"/>
    <n v="138750"/>
    <n v="138750"/>
    <n v="0"/>
    <n v="0"/>
    <n v="11250"/>
    <n v="0"/>
    <n v="150000"/>
    <n v="0"/>
    <n v="0"/>
    <n v="150000"/>
  </r>
  <r>
    <s v="1.5-01-19"/>
    <s v="3.7.1"/>
    <s v="F"/>
    <x v="11"/>
    <n v="7"/>
    <x v="124"/>
    <s v="047_19"/>
    <n v="5131"/>
    <s v="BIENES ARTÍSTICOS CULTURALES Y CIENTÍFICOS"/>
    <n v="0"/>
    <s v="SIN DESCRIPCIÓN PARA DESTINOS 00"/>
    <n v="5000"/>
    <s v="PARTICIPACIONES FEDERALES 2019"/>
    <s v="COORDINACIÓN GENERAL DE DESARROLLO ECONÓMICO Y COMBATE A LA DESIGUALDAD"/>
    <s v="DESARROLLO ECONÓMICO LOCAL"/>
    <x v="108"/>
    <s v="DIRECCIÓN GENERAL DE TURISMO Y PROMOCIÓN"/>
    <n v="200000"/>
    <n v="200000"/>
    <n v="200000"/>
    <n v="200000"/>
    <n v="0"/>
    <n v="0"/>
    <n v="0"/>
    <n v="0"/>
    <n v="0"/>
    <n v="0"/>
    <n v="0"/>
    <n v="0"/>
    <n v="0"/>
  </r>
  <r>
    <s v="1.5-01-19"/>
    <s v="3.7.1"/>
    <s v="F"/>
    <x v="11"/>
    <n v="7"/>
    <x v="125"/>
    <s v="047_19"/>
    <n v="3261"/>
    <s v="ARRENDAMIENTO DE MAQUINARIA, OTROS EQUIPOS Y HERRAMIENTAS"/>
    <n v="0"/>
    <s v="SIN DESCRIPCIÓN PARA DESTINOS 00"/>
    <n v="3000"/>
    <s v="PARTICIPACIONES FEDERALES 2019"/>
    <s v="COORDINACIÓN GENERAL DE DESARROLLO ECONÓMICO Y COMBATE A LA DESIGUALDAD"/>
    <s v="DESARROLLO ECONÓMICO LOCAL"/>
    <x v="109"/>
    <s v="DIRECCIÓN GENERAL DE TURISMO Y PROMOCIÓN"/>
    <n v="499999.44"/>
    <n v="0"/>
    <n v="481160"/>
    <n v="481160"/>
    <n v="481160"/>
    <n v="0"/>
    <n v="0"/>
    <n v="18839.440000000002"/>
    <n v="0"/>
    <n v="499999.44"/>
    <n v="0"/>
    <n v="0"/>
    <n v="499999.44"/>
  </r>
  <r>
    <s v="1.5-01-19"/>
    <s v="3.7.1"/>
    <s v="F"/>
    <x v="11"/>
    <n v="7"/>
    <x v="125"/>
    <s v="047_19"/>
    <n v="4311"/>
    <s v="SUBSIDIOS A LA PRODUCCIÓN"/>
    <n v="0"/>
    <s v="SIN DESCRIPCIÓN PARA DESTINOS 00"/>
    <n v="4000"/>
    <s v="PARTICIPACIONES FEDERALES 2019"/>
    <s v="COORDINACIÓN GENERAL DE DESARROLLO ECONÓMICO Y COMBATE A LA DESIGUALDAD"/>
    <s v="DESARROLLO ECONÓMICO LOCAL"/>
    <x v="109"/>
    <s v="DIRECCIÓN GENERAL DE TURISMO Y PROMOCIÓN"/>
    <n v="0"/>
    <n v="1350000"/>
    <n v="0"/>
    <n v="0"/>
    <n v="0"/>
    <n v="0"/>
    <n v="0"/>
    <n v="0"/>
    <n v="0"/>
    <n v="0"/>
    <n v="0"/>
    <n v="1350000"/>
    <n v="-1350000"/>
  </r>
  <r>
    <s v="1.5-01-19"/>
    <s v="3.7.1"/>
    <s v="F"/>
    <x v="11"/>
    <n v="7"/>
    <x v="125"/>
    <s v="047_19"/>
    <n v="4311"/>
    <s v="SUBSIDIOS A LA PRODUCCIÓN"/>
    <n v="1"/>
    <s v="TECNIFICACIÓN DE TALLERES ARTESANALES"/>
    <n v="4000"/>
    <s v="PARTICIPACIONES FEDERALES 2019"/>
    <s v="COORDINACIÓN GENERAL DE DESARROLLO ECONÓMICO Y COMBATE A LA DESIGUALDAD"/>
    <s v="DESARROLLO ECONÓMICO LOCAL"/>
    <x v="109"/>
    <s v="DIRECCIÓN GENERAL DE TURISMO Y PROMOCIÓN"/>
    <n v="100000"/>
    <n v="0"/>
    <n v="100000"/>
    <n v="100000"/>
    <n v="100000"/>
    <n v="100000"/>
    <n v="80000"/>
    <n v="0"/>
    <n v="0"/>
    <n v="100000"/>
    <n v="0"/>
    <n v="0"/>
    <n v="100000"/>
  </r>
  <r>
    <s v="1.5-01-19"/>
    <s v="3.7.1"/>
    <s v="F"/>
    <x v="11"/>
    <n v="7"/>
    <x v="125"/>
    <s v="047_19"/>
    <n v="4311"/>
    <s v="SUBSIDIOS A LA PRODUCCIÓN"/>
    <n v="2"/>
    <s v="REHABILITACIÓN DE TALLERES ARTESANALES"/>
    <n v="4000"/>
    <s v="PARTICIPACIONES FEDERALES 2019"/>
    <s v="COORDINACIÓN GENERAL DE DESARROLLO ECONÓMICO Y COMBATE A LA DESIGUALDAD"/>
    <s v="DESARROLLO ECONÓMICO LOCAL"/>
    <x v="109"/>
    <s v="DIRECCIÓN GENERAL DE TURISMO Y PROMOCIÓN"/>
    <n v="100000"/>
    <n v="0"/>
    <n v="100000"/>
    <n v="100000"/>
    <n v="100000"/>
    <n v="100000"/>
    <n v="100000"/>
    <n v="0"/>
    <n v="0"/>
    <n v="100000"/>
    <n v="0"/>
    <n v="0"/>
    <n v="100000"/>
  </r>
  <r>
    <s v="1.5-01-19"/>
    <s v="3.7.1"/>
    <s v="F"/>
    <x v="11"/>
    <n v="7"/>
    <x v="125"/>
    <s v="047_19"/>
    <n v="4311"/>
    <s v="SUBSIDIOS A LA PRODUCCIÓN"/>
    <n v="3"/>
    <s v="EXPOSICIONES ARTESANALES FORANEAS"/>
    <n v="4000"/>
    <s v="PARTICIPACIONES FEDERALES 2019"/>
    <s v="COORDINACIÓN GENERAL DE DESARROLLO ECONÓMICO Y COMBATE A LA DESIGUALDAD"/>
    <s v="DESARROLLO ECONÓMICO LOCAL"/>
    <x v="109"/>
    <s v="DIRECCIÓN GENERAL DE TURISMO Y PROMOCIÓN"/>
    <n v="250000"/>
    <n v="0"/>
    <n v="250000"/>
    <n v="250000"/>
    <n v="250000"/>
    <n v="250000"/>
    <n v="250000"/>
    <n v="0"/>
    <n v="0"/>
    <n v="250000"/>
    <n v="0"/>
    <n v="0"/>
    <n v="250000"/>
  </r>
  <r>
    <s v="1.5-01-19"/>
    <s v="3.7.1"/>
    <s v="F"/>
    <x v="11"/>
    <n v="7"/>
    <x v="125"/>
    <s v="047_19"/>
    <n v="4311"/>
    <s v="SUBSIDIOS A LA PRODUCCIÓN"/>
    <n v="4"/>
    <s v="LIMPIEZA MINA DE BASALTO"/>
    <n v="4000"/>
    <s v="PARTICIPACIONES FEDERALES 2019"/>
    <s v="COORDINACIÓN GENERAL DE DESARROLLO ECONÓMICO Y COMBATE A LA DESIGUALDAD"/>
    <s v="DESARROLLO ECONÓMICO LOCAL"/>
    <x v="109"/>
    <s v="DIRECCIÓN GENERAL DE TURISMO Y PROMOCIÓN"/>
    <n v="500000"/>
    <n v="0"/>
    <n v="500000"/>
    <n v="500000"/>
    <n v="0"/>
    <n v="0"/>
    <n v="0"/>
    <n v="0"/>
    <n v="0"/>
    <n v="500000"/>
    <n v="0"/>
    <n v="0"/>
    <n v="500000"/>
  </r>
  <r>
    <s v="1.5-01-19"/>
    <s v="3.7.1"/>
    <s v="F"/>
    <x v="11"/>
    <n v="7"/>
    <x v="125"/>
    <s v="047_19"/>
    <n v="4311"/>
    <s v="SUBSIDIOS A LA PRODUCCIÓN"/>
    <n v="5"/>
    <s v="4TO. CONCURSO ARTESANAL"/>
    <n v="4000"/>
    <s v="PARTICIPACIONES FEDERALES 2019"/>
    <s v="COORDINACIÓN GENERAL DE DESARROLLO ECONÓMICO Y COMBATE A LA DESIGUALDAD"/>
    <s v="DESARROLLO ECONÓMICO LOCAL"/>
    <x v="109"/>
    <s v="DIRECCIÓN GENERAL DE TURISMO Y PROMOCIÓN"/>
    <n v="150000"/>
    <n v="0"/>
    <n v="144000"/>
    <n v="144000"/>
    <n v="144000"/>
    <n v="144000"/>
    <n v="144000"/>
    <n v="6000"/>
    <n v="0"/>
    <n v="150000"/>
    <n v="0"/>
    <n v="0"/>
    <n v="150000"/>
  </r>
  <r>
    <s v="1.5-01-19"/>
    <s v="3.7.1"/>
    <s v="F"/>
    <x v="11"/>
    <n v="7"/>
    <x v="125"/>
    <s v="047_19"/>
    <n v="4311"/>
    <s v="SUBSIDIOS A LA PRODUCCIÓN"/>
    <n v="6"/>
    <s v="APOYO A TRADICIONES"/>
    <n v="4000"/>
    <s v="PARTICIPACIONES FEDERALES 2019"/>
    <s v="COORDINACIÓN GENERAL DE DESARROLLO ECONÓMICO Y COMBATE A LA DESIGUALDAD"/>
    <s v="DESARROLLO ECONÓMICO LOCAL"/>
    <x v="109"/>
    <s v="DIRECCIÓN GENERAL DE TURISMO Y PROMOCIÓN"/>
    <n v="250000"/>
    <n v="0"/>
    <n v="250000"/>
    <n v="250000"/>
    <n v="250000"/>
    <n v="250000"/>
    <n v="216000"/>
    <n v="0"/>
    <n v="0"/>
    <n v="250000"/>
    <n v="0"/>
    <n v="0"/>
    <n v="250000"/>
  </r>
  <r>
    <s v="1.5-01-19"/>
    <s v="3.7.1"/>
    <s v="F"/>
    <x v="11"/>
    <n v="7"/>
    <x v="125"/>
    <s v="047_19"/>
    <n v="4311"/>
    <s v="SUBSIDIOS A LA PRODUCCIÓN"/>
    <n v="7"/>
    <s v="BECAS DE CAPACITACIÓN PARA ARTESANOS"/>
    <n v="4000"/>
    <s v="PARTICIPACIONES FEDERALES 2019"/>
    <s v="COORDINACIÓN GENERAL DE DESARROLLO ECONÓMICO Y COMBATE A LA DESIGUALDAD"/>
    <s v="DESARROLLO ECONÓMICO LOCAL"/>
    <x v="109"/>
    <s v="DIRECCIÓN GENERAL DE TURISMO Y PROMOCIÓN"/>
    <n v="0"/>
    <n v="0"/>
    <n v="0"/>
    <n v="0"/>
    <n v="0"/>
    <n v="0"/>
    <n v="0"/>
    <n v="0"/>
    <n v="0"/>
    <n v="50000"/>
    <n v="0"/>
    <n v="50000"/>
    <n v="0"/>
  </r>
  <r>
    <s v="1.5-01-19"/>
    <s v="3.8.4"/>
    <s v="E"/>
    <x v="6"/>
    <n v="1"/>
    <x v="126"/>
    <s v="029_19"/>
    <n v="3331"/>
    <s v="SERVICIOS DE CONSULTORÍA ADMINISTRATIVA, PROCESOS, TÉCNICA Y EN TECNOLOGÍAS DE LA INFORMACIÓN"/>
    <n v="0"/>
    <s v="SIN DESCRIPCIÓN PARA DESTINOS 00"/>
    <n v="3000"/>
    <s v="PARTICIPACIONES FEDERALES 2019"/>
    <s v="PRESIDENCIA MUNICIPAL"/>
    <s v="MODERNIZACIÓN DE LA ADMINISTRACIÓN PÚBLICA"/>
    <x v="26"/>
    <s v="DIRECCIÓN GENERAL DE INNOVACIÓN GUBERNAM"/>
    <n v="3238459.84"/>
    <n v="3240000"/>
    <n v="6259360"/>
    <n v="6259360"/>
    <n v="6259360"/>
    <n v="6259360"/>
    <n v="6206000"/>
    <n v="-3020900.16"/>
    <n v="0"/>
    <n v="0"/>
    <n v="0"/>
    <n v="1540.16"/>
    <n v="-1540.16"/>
  </r>
  <r>
    <s v="1.5-01-19"/>
    <s v="3.8.4"/>
    <s v="E"/>
    <x v="6"/>
    <n v="1"/>
    <x v="126"/>
    <s v="029_19"/>
    <n v="3391"/>
    <s v="SERVICIOS PROFESIONALES, CIENTÍFICOS Y TÉCNICOS INTEGRALES"/>
    <n v="0"/>
    <s v="SIN DESCRIPCIÓN PARA DESTINOS 00"/>
    <n v="3000"/>
    <s v="PARTICIPACIONES FEDERALES 2019"/>
    <s v="PRESIDENCIA MUNICIPAL"/>
    <s v="MODERNIZACIÓN DE LA ADMINISTRACIÓN PÚBLICA"/>
    <x v="26"/>
    <s v="DIRECCIÓN GENERAL DE INNOVACIÓN GUBERNAM"/>
    <n v="2670000"/>
    <n v="2670000"/>
    <n v="2499939.2000000002"/>
    <n v="2499939.2000000002"/>
    <n v="2499939.2000000002"/>
    <n v="0"/>
    <n v="0"/>
    <n v="170060.79999999981"/>
    <n v="0"/>
    <n v="0"/>
    <n v="0"/>
    <n v="0"/>
    <n v="0"/>
  </r>
  <r>
    <s v="1.5-01-19"/>
    <s v="2.2.6"/>
    <s v="E"/>
    <x v="9"/>
    <n v="3"/>
    <x v="127"/>
    <s v="037_19"/>
    <n v="3371"/>
    <s v="SERVICIOS DE PROTECCIÓN Y SEGURIDAD"/>
    <n v="0"/>
    <s v="SIN DESCRIPCIÓN PARA DESTINOS 00"/>
    <n v="3000"/>
    <s v="PARTICIPACIONES FEDERALES 2019"/>
    <s v="COORDINACIÓN GENERAL DE SERVICIOS MUNICIPALES"/>
    <s v="COMBATE AL REZAGO SOCIAL"/>
    <x v="110"/>
    <s v="DIRECCIÓN GENERAL DE MANTENIMIENTO DE ES"/>
    <n v="4364674.01"/>
    <n v="1200000"/>
    <n v="4364674"/>
    <n v="3804394"/>
    <n v="3159202"/>
    <n v="1920612"/>
    <n v="1920612"/>
    <n v="9.9999997764825821E-3"/>
    <n v="0"/>
    <n v="3164674.01"/>
    <n v="0"/>
    <n v="0"/>
    <n v="3164674.01"/>
  </r>
  <r>
    <s v="1.5-01-19"/>
    <s v="1.7.3"/>
    <s v="E"/>
    <x v="6"/>
    <n v="3"/>
    <x v="128"/>
    <s v="002_19"/>
    <n v="3651"/>
    <s v="SERVICIOS DE LA INDUSTRIA FÍLMICA, DEL SONIDO Y DEL VIDEO"/>
    <n v="0"/>
    <s v="SIN DESCRIPCIÓN PARA DESTINOS 00"/>
    <n v="3000"/>
    <s v="PARTICIPACIONES FEDERALES 2019"/>
    <s v="PRESIDENCIA MUNICIPAL"/>
    <s v="COMBATE AL REZAGO SOCIAL"/>
    <x v="59"/>
    <s v="DESPACHO DE LA JEFATURA DE GABINETE"/>
    <n v="0"/>
    <n v="0"/>
    <n v="0"/>
    <n v="0"/>
    <n v="0"/>
    <n v="0"/>
    <n v="0"/>
    <n v="0"/>
    <n v="0"/>
    <n v="0"/>
    <n v="0"/>
    <n v="0"/>
    <n v="0"/>
  </r>
  <r>
    <s v="1.5-01-19"/>
    <s v="1.7.3"/>
    <s v="E"/>
    <x v="6"/>
    <n v="3"/>
    <x v="128"/>
    <s v="002_19"/>
    <n v="3661"/>
    <s v="SERVICIO DE CREACIÓN Y DIFUSIÓN DE CONTENIDO EXCLUSIVAMENTE A  TRAVÉS DE INTERNET"/>
    <n v="0"/>
    <s v="SIN DESCRIPCIÓN PARA DESTINOS 00"/>
    <n v="3000"/>
    <s v="PARTICIPACIONES FEDERALES 2019"/>
    <s v="PRESIDENCIA MUNICIPAL"/>
    <s v="COMBATE AL REZAGO SOCIAL"/>
    <x v="59"/>
    <s v="DESPACHO DE LA JEFATURA DE GABINETE"/>
    <n v="0"/>
    <n v="0"/>
    <n v="0"/>
    <n v="0"/>
    <n v="0"/>
    <n v="0"/>
    <n v="0"/>
    <n v="0"/>
    <n v="0"/>
    <n v="0"/>
    <n v="0"/>
    <n v="0"/>
    <n v="0"/>
  </r>
  <r>
    <s v="1.5-01-19"/>
    <s v="1.7.3"/>
    <s v="E"/>
    <x v="5"/>
    <n v="3"/>
    <x v="129"/>
    <s v="013_19"/>
    <n v="5651"/>
    <s v="EQUIPO DE COMUNICACIÓN Y TELECOMUNICACIÓN"/>
    <n v="0"/>
    <s v="SIN DESCRIPCIÓN PARA DESTINOS 00"/>
    <n v="5000"/>
    <s v="PARTICIPACIONES FEDERALES 2019"/>
    <s v="SECRETARÍA GENERAL DEL AYUNTAMIENTO"/>
    <s v="COMBATE AL REZAGO SOCIAL"/>
    <x v="111"/>
    <s v="DIRECCIÓN GENERAL DE PROTECCIÓN CIUDADAN"/>
    <n v="1800"/>
    <n v="1800"/>
    <n v="0"/>
    <n v="0"/>
    <n v="0"/>
    <n v="0"/>
    <n v="0"/>
    <n v="1800"/>
    <n v="0"/>
    <n v="0"/>
    <n v="0"/>
    <n v="0"/>
    <n v="0"/>
  </r>
  <r>
    <s v="1.5-01-19"/>
    <s v="1.7.3"/>
    <s v="E"/>
    <x v="5"/>
    <n v="3"/>
    <x v="129"/>
    <s v="013_19"/>
    <n v="5661"/>
    <s v="EQUIPO DE GENERACIÓN ELÉCTRICA, APARATOS Y ACCESORIOS ELÉCTRICOS"/>
    <n v="0"/>
    <s v="SIN DESCRIPCIÓN PARA DESTINOS 00"/>
    <n v="5000"/>
    <s v="PARTICIPACIONES FEDERALES 2019"/>
    <s v="SECRETARÍA GENERAL DEL AYUNTAMIENTO"/>
    <s v="COMBATE AL REZAGO SOCIAL"/>
    <x v="111"/>
    <s v="DIRECCIÓN GENERAL DE PROTECCIÓN CIUDADAN"/>
    <n v="1680"/>
    <n v="1680"/>
    <n v="0"/>
    <n v="0"/>
    <n v="0"/>
    <n v="0"/>
    <n v="0"/>
    <n v="1680"/>
    <n v="0"/>
    <n v="0"/>
    <n v="0"/>
    <n v="0"/>
    <n v="0"/>
  </r>
  <r>
    <s v="1.5-01-19"/>
    <s v="1.7.3"/>
    <s v="E"/>
    <x v="2"/>
    <n v="3"/>
    <x v="130"/>
    <s v="024_19"/>
    <n v="3631"/>
    <s v="SERVICIOS DE CREATIVIDAD, PREPRODUCCIÓN Y PRODUCCIÓN DE PUBLICIDAD, EXCEPTO INTERNET"/>
    <n v="0"/>
    <s v="SIN DESCRIPCIÓN PARA DESTINOS 00"/>
    <n v="3000"/>
    <s v="PARTICIPACIONES FEDERALES 2019"/>
    <s v="OFICIALÍA MAYOR"/>
    <s v="COMBATE AL REZAGO SOCIAL"/>
    <x v="59"/>
    <s v="DESPACHO DE LA OFICIALÍA MAYOR DE ADMINI"/>
    <n v="565252.61"/>
    <n v="0"/>
    <n v="565252.61"/>
    <n v="376835.07"/>
    <n v="376835.07"/>
    <n v="376835.07"/>
    <n v="376835.07"/>
    <n v="0"/>
    <n v="0"/>
    <n v="565252.61"/>
    <n v="0"/>
    <n v="0"/>
    <n v="565252.61"/>
  </r>
  <r>
    <s v="1.5-01-19"/>
    <s v="1.8.4"/>
    <s v="E"/>
    <x v="5"/>
    <n v="1"/>
    <x v="131"/>
    <s v="016_19"/>
    <n v="3711"/>
    <s v="PASAJES AÉREOS"/>
    <n v="0"/>
    <s v="SIN DESCRIPCIÓN PARA DESTINOS 00"/>
    <n v="3000"/>
    <s v="PARTICIPACIONES FEDERALES 2019"/>
    <s v="SECRETARÍA GENERAL DEL AYUNTAMIENTO"/>
    <s v="MODERNIZACIÓN DE LA ADMINISTRACIÓN PÚBLICA"/>
    <x v="112"/>
    <s v="DIRECCIÓN DE TRANSPARENCIA"/>
    <n v="0"/>
    <n v="7200"/>
    <n v="0"/>
    <n v="0"/>
    <n v="0"/>
    <n v="0"/>
    <n v="0"/>
    <n v="0"/>
    <n v="0"/>
    <n v="0"/>
    <n v="0"/>
    <n v="7200"/>
    <n v="-7200"/>
  </r>
  <r>
    <s v="1.5-01-19"/>
    <s v="1.8.4"/>
    <s v="E"/>
    <x v="5"/>
    <n v="1"/>
    <x v="131"/>
    <s v="016_19"/>
    <n v="3721"/>
    <s v="PASAJES TERRESTRES"/>
    <n v="0"/>
    <s v="SIN DESCRIPCIÓN PARA DESTINOS 00"/>
    <n v="3000"/>
    <s v="PARTICIPACIONES FEDERALES 2019"/>
    <s v="SECRETARÍA GENERAL DEL AYUNTAMIENTO"/>
    <s v="MODERNIZACIÓN DE LA ADMINISTRACIÓN PÚBLICA"/>
    <x v="112"/>
    <s v="DIRECCIÓN DE TRANSPARENCIA"/>
    <n v="0"/>
    <n v="2100"/>
    <n v="0"/>
    <n v="0"/>
    <n v="0"/>
    <n v="0"/>
    <n v="0"/>
    <n v="0"/>
    <n v="0"/>
    <n v="0"/>
    <n v="0"/>
    <n v="2100"/>
    <n v="-2100"/>
  </r>
  <r>
    <s v="1.5-01-19"/>
    <s v="1.8.4"/>
    <s v="E"/>
    <x v="5"/>
    <n v="1"/>
    <x v="131"/>
    <s v="016_19"/>
    <n v="3751"/>
    <s v="VIÁTICOS EN EL PAÍS"/>
    <n v="0"/>
    <s v="SIN DESCRIPCIÓN PARA DESTINOS 00"/>
    <n v="3000"/>
    <s v="PARTICIPACIONES FEDERALES 2019"/>
    <s v="SECRETARÍA GENERAL DEL AYUNTAMIENTO"/>
    <s v="MODERNIZACIÓN DE LA ADMINISTRACIÓN PÚBLICA"/>
    <x v="112"/>
    <s v="DIRECCIÓN DE TRANSPARENCIA"/>
    <n v="0"/>
    <n v="6000"/>
    <n v="0"/>
    <n v="0"/>
    <n v="0"/>
    <n v="0"/>
    <n v="0"/>
    <n v="0"/>
    <n v="0"/>
    <n v="0"/>
    <n v="0"/>
    <n v="6000"/>
    <n v="-6000"/>
  </r>
  <r>
    <s v="1.5-01-19"/>
    <s v="1.8.4"/>
    <s v="E"/>
    <x v="5"/>
    <n v="1"/>
    <x v="131"/>
    <s v="016_19"/>
    <n v="3922"/>
    <s v="IMPUESTOS Y DERECHOS"/>
    <n v="0"/>
    <s v="SIN DESCRIPCIÓN PARA DESTINOS 00"/>
    <n v="3000"/>
    <s v="PARTICIPACIONES FEDERALES 2019"/>
    <s v="SECRETARÍA GENERAL DEL AYUNTAMIENTO"/>
    <s v="MODERNIZACIÓN DE LA ADMINISTRACIÓN PÚBLICA"/>
    <x v="112"/>
    <s v="DIRECCIÓN DE TRANSPARENCIA"/>
    <n v="0"/>
    <n v="3000"/>
    <n v="0"/>
    <n v="0"/>
    <n v="0"/>
    <n v="0"/>
    <n v="0"/>
    <n v="0"/>
    <n v="0"/>
    <n v="0"/>
    <n v="0"/>
    <n v="3000"/>
    <n v="-3000"/>
  </r>
  <r>
    <s v="1.5-01-19"/>
    <s v="1.8.4"/>
    <s v="E"/>
    <x v="5"/>
    <n v="1"/>
    <x v="131"/>
    <s v="016_19"/>
    <n v="5291"/>
    <s v="OTRO MOBILIARIO Y EQUIPO EDUCACIONAL Y RECREATIVO"/>
    <n v="0"/>
    <s v="SIN DESCRIPCIÓN PARA DESTINOS 00"/>
    <n v="5000"/>
    <s v="PARTICIPACIONES FEDERALES 2019"/>
    <s v="SECRETARÍA GENERAL DEL AYUNTAMIENTO"/>
    <s v="MODERNIZACIÓN DE LA ADMINISTRACIÓN PÚBLICA"/>
    <x v="112"/>
    <s v="DIRECCIÓN DE TRANSPARENCIA"/>
    <n v="18000"/>
    <n v="18000"/>
    <n v="0"/>
    <n v="0"/>
    <n v="0"/>
    <n v="0"/>
    <n v="0"/>
    <n v="18000"/>
    <n v="0"/>
    <n v="0"/>
    <n v="0"/>
    <n v="0"/>
    <n v="0"/>
  </r>
  <r>
    <s v="1.5-01-19"/>
    <s v="1.8.4"/>
    <s v="E"/>
    <x v="5"/>
    <n v="1"/>
    <x v="131"/>
    <s v="016_19"/>
    <n v="5911"/>
    <s v="SOFTWARE"/>
    <n v="0"/>
    <s v="SIN DESCRIPCIÓN PARA DESTINOS 00"/>
    <n v="5000"/>
    <s v="PARTICIPACIONES FEDERALES 2019"/>
    <s v="SECRETARÍA GENERAL DEL AYUNTAMIENTO"/>
    <s v="MODERNIZACIÓN DE LA ADMINISTRACIÓN PÚBLICA"/>
    <x v="112"/>
    <s v="DIRECCIÓN DE TRANSPARENCIA"/>
    <n v="12000"/>
    <n v="12000"/>
    <n v="0"/>
    <n v="0"/>
    <n v="0"/>
    <n v="0"/>
    <n v="0"/>
    <n v="12000"/>
    <n v="0"/>
    <n v="0"/>
    <n v="0"/>
    <n v="0"/>
    <n v="0"/>
  </r>
  <r>
    <s v="1.5-01-19"/>
    <s v="1.8.4"/>
    <s v="E"/>
    <x v="5"/>
    <n v="1"/>
    <x v="131"/>
    <s v="016_19"/>
    <n v="5971"/>
    <s v="LICENCIAS INFORMÁTICAS E INTELECTUALES"/>
    <n v="0"/>
    <s v="SIN DESCRIPCIÓN PARA DESTINOS 00"/>
    <n v="5000"/>
    <s v="PARTICIPACIONES FEDERALES 2019"/>
    <s v="SECRETARÍA GENERAL DEL AYUNTAMIENTO"/>
    <s v="MODERNIZACIÓN DE LA ADMINISTRACIÓN PÚBLICA"/>
    <x v="112"/>
    <s v="DIRECCIÓN DE TRANSPARENCIA"/>
    <n v="1200"/>
    <n v="1200"/>
    <n v="0"/>
    <n v="0"/>
    <n v="0"/>
    <n v="0"/>
    <n v="0"/>
    <n v="1200"/>
    <n v="0"/>
    <n v="0"/>
    <n v="0"/>
    <n v="0"/>
    <n v="0"/>
  </r>
  <r>
    <s v="1.5-01-19"/>
    <s v="2.2.5"/>
    <s v="E"/>
    <x v="11"/>
    <n v="7"/>
    <x v="132"/>
    <s v="046_19"/>
    <n v="4411"/>
    <s v="AYUDAS SOCIALES A PERSONAS"/>
    <n v="0"/>
    <s v="SIN DESCRIPCIÓN PARA DESTINOS 00"/>
    <n v="4000"/>
    <s v="PARTICIPACIONES FEDERALES 2019"/>
    <s v="COORDINACIÓN GENERAL DE DESARROLLO ECONÓMICO Y COMBATE A LA DESIGUALDAD"/>
    <s v="DESARROLLO ECONÓMICO LOCAL"/>
    <x v="113"/>
    <s v="DIRECCIÓN GENERAL DE POLÍTICA SOCIAL"/>
    <n v="0"/>
    <n v="841200"/>
    <n v="0"/>
    <n v="0"/>
    <n v="0"/>
    <n v="0"/>
    <n v="0"/>
    <n v="0"/>
    <n v="0"/>
    <n v="0"/>
    <n v="0"/>
    <n v="841200"/>
    <n v="-841200"/>
  </r>
  <r>
    <s v="1.5-01-19"/>
    <s v="2.2.5"/>
    <s v="E"/>
    <x v="11"/>
    <n v="7"/>
    <x v="132"/>
    <s v="046_19"/>
    <n v="4411"/>
    <s v="AYUDAS SOCIALES A PERSONAS"/>
    <n v="1"/>
    <s v="TECHOS DE LAMINA"/>
    <n v="4000"/>
    <s v="PARTICIPACIONES FEDERALES 2019"/>
    <s v="COORDINACIÓN GENERAL DE DESARROLLO ECONÓMICO Y COMBATE A LA DESIGUALDAD"/>
    <s v="DESARROLLO ECONÓMICO LOCAL"/>
    <x v="113"/>
    <s v="DIRECCIÓN GENERAL DE POLÍTICA SOCIAL"/>
    <n v="515950"/>
    <n v="0"/>
    <n v="596602.32999999996"/>
    <n v="529003.32999999996"/>
    <n v="499380"/>
    <n v="0"/>
    <n v="0"/>
    <n v="-80652.329999999958"/>
    <n v="0"/>
    <n v="515950"/>
    <n v="0"/>
    <n v="0"/>
    <n v="515950"/>
  </r>
  <r>
    <s v="1.5-01-19"/>
    <s v="2.2.5"/>
    <s v="E"/>
    <x v="11"/>
    <n v="7"/>
    <x v="132"/>
    <s v="046_19"/>
    <n v="4411"/>
    <s v="AYUDAS SOCIALES A PERSONAS"/>
    <n v="2"/>
    <s v="TINACOS"/>
    <n v="4000"/>
    <s v="PARTICIPACIONES FEDERALES 2019"/>
    <s v="COORDINACIÓN GENERAL DE DESARROLLO ECONÓMICO Y COMBATE A LA DESIGUALDAD"/>
    <s v="DESARROLLO ECONÓMICO LOCAL"/>
    <x v="113"/>
    <s v="DIRECCIÓN GENERAL DE POLÍTICA SOCIAL"/>
    <n v="325250"/>
    <n v="0"/>
    <n v="311934.38"/>
    <n v="311934.38"/>
    <n v="311934.38"/>
    <n v="311934.38"/>
    <n v="311934.38"/>
    <n v="13315.619999999995"/>
    <n v="0"/>
    <n v="325250"/>
    <n v="0"/>
    <n v="0"/>
    <n v="325250"/>
  </r>
  <r>
    <s v="1.5-01-19"/>
    <s v="2.2.5"/>
    <s v="E"/>
    <x v="10"/>
    <n v="3"/>
    <x v="133"/>
    <s v="054_19"/>
    <n v="3922"/>
    <s v="IMPUESTOS Y DERECHOS"/>
    <n v="0"/>
    <s v="SIN DESCRIPCIÓN PARA DESTINOS 00"/>
    <n v="3000"/>
    <s v="PARTICIPACIONES FEDERALES 2019"/>
    <s v="COORDINACIÓN GENERAL DE GESTIÓN INTEGRAL DE LA CIUDAD"/>
    <s v="COMBATE AL REZAGO SOCIAL"/>
    <x v="114"/>
    <s v="DIRECCIÓN GENERAL DE PROTECCIÓN Y SUSTEN"/>
    <n v="60000"/>
    <n v="60000"/>
    <n v="0"/>
    <n v="0"/>
    <n v="0"/>
    <n v="0"/>
    <n v="0"/>
    <n v="60000"/>
    <n v="0"/>
    <n v="0"/>
    <n v="0"/>
    <n v="0"/>
    <n v="0"/>
  </r>
  <r>
    <s v="1.5-01-19"/>
    <s v="3.5.6"/>
    <s v="O"/>
    <x v="8"/>
    <n v="3"/>
    <x v="134"/>
    <s v="061_19"/>
    <n v="4211"/>
    <s v="TRANSFERENCIAS OTORGADAS A ENTIDADES PARAESTATALES NO EMPRESARIALES Y NO FINANCIERAS"/>
    <n v="0"/>
    <s v="SIN DESCRIPCIÓN PARA DESTINOS 00"/>
    <n v="4000"/>
    <s v="PARTICIPACIONES FEDERALES 2019"/>
    <s v="INSTITUTO MUNICIPAL PARA EL MEJORAMIENTO DEL HABITAT"/>
    <s v="COMBATE AL REZAGO SOCIAL"/>
    <x v="115"/>
    <s v="DIRECCIÓN DE MOVILIDAD"/>
    <n v="0"/>
    <n v="15000000"/>
    <n v="0"/>
    <n v="0"/>
    <n v="0"/>
    <n v="0"/>
    <n v="0"/>
    <n v="0"/>
    <n v="0"/>
    <n v="0"/>
    <n v="0"/>
    <n v="15000000"/>
    <n v="-15000000"/>
  </r>
  <r>
    <s v="1.5-01-19"/>
    <s v="2.4.1"/>
    <s v="U"/>
    <x v="14"/>
    <n v="6"/>
    <x v="135"/>
    <s v="059_19"/>
    <n v="4211"/>
    <s v="TRANSFERENCIAS OTORGADAS A ENTIDADES PARAESTATALES NO EMPRESARIALES Y NO FINANCIERAS"/>
    <n v="0"/>
    <s v="SIN DESCRIPCIÓN PARA DESTINOS 00"/>
    <n v="4000"/>
    <s v="PARTICIPACIONES FEDERALES 2019"/>
    <s v="CONSEJO MUNICIPAL DEL DEPORTE DE TLAJOMULCO"/>
    <s v="POLÍTICA INTEGRAL DE CULTURA Y RECREACIÓN"/>
    <x v="116"/>
    <s v="COMUDE TLAJOMULCO"/>
    <n v="18086553.460000001"/>
    <n v="18081449.460000001"/>
    <n v="18086553.460000001"/>
    <n v="18086553.460000001"/>
    <n v="18086553.460000001"/>
    <n v="18086553.460000001"/>
    <n v="18086553.460000001"/>
    <n v="0"/>
    <n v="0"/>
    <n v="5104"/>
    <n v="0"/>
    <n v="0"/>
    <n v="5104"/>
  </r>
  <r>
    <s v="1.5-01-19"/>
    <s v="2.4.2"/>
    <s v="E"/>
    <x v="15"/>
    <n v="6"/>
    <x v="136"/>
    <s v="058_19"/>
    <n v="4211"/>
    <s v="TRANSFERENCIAS OTORGADAS A ENTIDADES PARAESTATALES NO EMPRESARIALES Y NO FINANCIERAS"/>
    <n v="0"/>
    <s v="SIN DESCRIPCIÓN PARA DESTINOS 00"/>
    <n v="4000"/>
    <s v="PARTICIPACIONES FEDERALES 2019"/>
    <s v="INSTITUTO DE ALTERNATIVAS PARA LOS JÓVENES (INDAJO)"/>
    <s v="POLÍTICA INTEGRAL DE CULTURA Y RECREACIÓN"/>
    <x v="117"/>
    <s v="INSTITUTO DE ALTERNATIVAS PARA LOS JÓVEN"/>
    <n v="12137279.470000001"/>
    <n v="12137279.470000001"/>
    <n v="11731016.789999999"/>
    <n v="11731016.789999999"/>
    <n v="11597016.789999999"/>
    <n v="11597016.789999999"/>
    <n v="11597016.789999999"/>
    <n v="406262.68000000156"/>
    <n v="0"/>
    <n v="0"/>
    <n v="0"/>
    <n v="0"/>
    <n v="0"/>
  </r>
  <r>
    <s v="1.5-01-19"/>
    <s v="2.4.2"/>
    <s v="U"/>
    <x v="16"/>
    <n v="6"/>
    <x v="137"/>
    <s v="048_19"/>
    <n v="4211"/>
    <s v="TRANSFERENCIAS OTORGADAS A ENTIDADES PARAESTATALES NO EMPRESARIALES Y NO FINANCIERAS"/>
    <n v="0"/>
    <s v="SIN DESCRIPCIÓN PARA DESTINOS 00"/>
    <n v="4000"/>
    <s v="PARTICIPACIONES FEDERALES 2019"/>
    <s v="INSTITUTO DE CULTURA"/>
    <s v="POLÍTICA INTEGRAL DE CULTURA Y RECREACIÓN"/>
    <x v="118"/>
    <s v="INSTITUTO DE CULTURA"/>
    <n v="32122724.260000002"/>
    <n v="32122724.260000002"/>
    <n v="32122724.260000002"/>
    <n v="32122724.260000002"/>
    <n v="32122724.260000002"/>
    <n v="30113153.510000002"/>
    <n v="30113153.510000002"/>
    <n v="0"/>
    <n v="0"/>
    <n v="0"/>
    <n v="0"/>
    <n v="0"/>
    <n v="0"/>
  </r>
  <r>
    <s v="1.5-01-19"/>
    <s v="3.1.1"/>
    <s v="F"/>
    <x v="11"/>
    <n v="7"/>
    <x v="138"/>
    <s v="044_19"/>
    <n v="4421"/>
    <s v="BECAS Y OTRAS AYUDAS PARA PROGRAMAS DE CAPACITACIÓN"/>
    <n v="0"/>
    <s v="SIN DESCRIPCIÓN PARA DESTINOS 00"/>
    <n v="4000"/>
    <s v="PARTICIPACIONES FEDERALES 2019"/>
    <s v="COORDINACIÓN GENERAL DE DESARROLLO ECONÓMICO Y COMBATE A LA DESIGUALDAD"/>
    <s v="DESARROLLO ECONÓMICO LOCAL"/>
    <x v="119"/>
    <s v="DIRECCIÓN GENERAL DE COMPETITIVIDAD ECON"/>
    <n v="0"/>
    <n v="1000000"/>
    <n v="0"/>
    <n v="0"/>
    <n v="0"/>
    <n v="0"/>
    <n v="0"/>
    <n v="0"/>
    <n v="0"/>
    <n v="0"/>
    <n v="0"/>
    <n v="1000000"/>
    <n v="-1000000"/>
  </r>
  <r>
    <s v="1.5-01-19"/>
    <s v="3.1.1"/>
    <s v="F"/>
    <x v="11"/>
    <n v="7"/>
    <x v="138"/>
    <s v="044_19"/>
    <n v="4421"/>
    <s v="BECAS Y OTRAS AYUDAS PARA PROGRAMAS DE CAPACITACIÓN"/>
    <n v="1"/>
    <s v="CAPACITACIÓN EMPRENDEDORES"/>
    <n v="4000"/>
    <s v="PARTICIPACIONES FEDERALES 2019"/>
    <s v="COORDINACIÓN GENERAL DE DESARROLLO ECONÓMICO Y COMBATE A LA DESIGUALDAD"/>
    <s v="DESARROLLO ECONÓMICO LOCAL"/>
    <x v="119"/>
    <s v="DIRECCIÓN GENERAL DE COMPETITIVIDAD ECON"/>
    <n v="350000"/>
    <n v="0"/>
    <n v="344800"/>
    <n v="344800"/>
    <n v="344800"/>
    <n v="0"/>
    <n v="0"/>
    <n v="5200"/>
    <n v="0"/>
    <n v="350000"/>
    <n v="0"/>
    <n v="0"/>
    <n v="350000"/>
  </r>
  <r>
    <s v="1.5-01-19"/>
    <s v="3.1.1"/>
    <s v="F"/>
    <x v="11"/>
    <n v="7"/>
    <x v="138"/>
    <s v="044_19"/>
    <n v="4421"/>
    <s v="BECAS Y OTRAS AYUDAS PARA PROGRAMAS DE CAPACITACIÓN"/>
    <n v="2"/>
    <s v="FINANCIAMIENTO EMPRENDEDORES"/>
    <n v="4000"/>
    <s v="PARTICIPACIONES FEDERALES 2019"/>
    <s v="COORDINACIÓN GENERAL DE DESARROLLO ECONÓMICO Y COMBATE A LA DESIGUALDAD"/>
    <s v="DESARROLLO ECONÓMICO LOCAL"/>
    <x v="119"/>
    <s v="DIRECCIÓN GENERAL DE COMPETITIVIDAD ECON"/>
    <n v="650000"/>
    <n v="0"/>
    <n v="0"/>
    <n v="0"/>
    <n v="0"/>
    <n v="0"/>
    <n v="0"/>
    <n v="650000"/>
    <n v="0"/>
    <n v="650000"/>
    <n v="0"/>
    <n v="0"/>
    <n v="650000"/>
  </r>
  <r>
    <s v="1.5-01-19"/>
    <s v="3.1.1"/>
    <s v="F"/>
    <x v="11"/>
    <n v="7"/>
    <x v="138"/>
    <s v="044_19"/>
    <n v="4461"/>
    <s v="AYUDAS SOCIALES A COOPERATIVAS"/>
    <n v="0"/>
    <s v="SIN DESCRIPCIÓN PARA DESTINOS 00"/>
    <n v="4000"/>
    <s v="PARTICIPACIONES FEDERALES 2019"/>
    <s v="COORDINACIÓN GENERAL DE DESARROLLO ECONÓMICO Y COMBATE A LA DESIGUALDAD"/>
    <s v="DESARROLLO ECONÓMICO LOCAL"/>
    <x v="119"/>
    <s v="DIRECCIÓN GENERAL DE COMPETITIVIDAD ECON"/>
    <n v="0"/>
    <n v="500000"/>
    <n v="0"/>
    <n v="0"/>
    <n v="0"/>
    <n v="0"/>
    <n v="0"/>
    <n v="0"/>
    <n v="0"/>
    <n v="0"/>
    <n v="0"/>
    <n v="500000"/>
    <n v="-500000"/>
  </r>
  <r>
    <s v="1.5-01-19"/>
    <s v="3.1.1"/>
    <s v="F"/>
    <x v="11"/>
    <n v="7"/>
    <x v="138"/>
    <s v="044_19"/>
    <n v="4461"/>
    <s v="AYUDAS SOCIALES A COOPERATIVAS"/>
    <n v="1"/>
    <s v="CAPACITACIÓN DE COOPERATIVAS"/>
    <n v="4000"/>
    <s v="PARTICIPACIONES FEDERALES 2019"/>
    <s v="COORDINACIÓN GENERAL DE DESARROLLO ECONÓMICO Y COMBATE A LA DESIGUALDAD"/>
    <s v="DESARROLLO ECONÓMICO LOCAL"/>
    <x v="119"/>
    <s v="DIRECCIÓN GENERAL DE COMPETITIVIDAD ECON"/>
    <n v="100000"/>
    <n v="0"/>
    <n v="97440"/>
    <n v="97440"/>
    <n v="97440"/>
    <n v="0"/>
    <n v="0"/>
    <n v="2560"/>
    <n v="0"/>
    <n v="100000"/>
    <n v="0"/>
    <n v="0"/>
    <n v="100000"/>
  </r>
  <r>
    <s v="1.5-01-19"/>
    <s v="3.1.1"/>
    <s v="F"/>
    <x v="11"/>
    <n v="7"/>
    <x v="138"/>
    <s v="044_19"/>
    <n v="4461"/>
    <s v="AYUDAS SOCIALES A COOPERATIVAS"/>
    <n v="2"/>
    <s v="FINANCIAMIENTO DE COOPERATIVAS"/>
    <n v="4000"/>
    <s v="PARTICIPACIONES FEDERALES 2019"/>
    <s v="COORDINACIÓN GENERAL DE DESARROLLO ECONÓMICO Y COMBATE A LA DESIGUALDAD"/>
    <s v="DESARROLLO ECONÓMICO LOCAL"/>
    <x v="119"/>
    <s v="DIRECCIÓN GENERAL DE COMPETITIVIDAD ECON"/>
    <n v="400000"/>
    <n v="0"/>
    <n v="0"/>
    <n v="0"/>
    <n v="0"/>
    <n v="0"/>
    <n v="0"/>
    <n v="400000"/>
    <n v="0"/>
    <n v="400000"/>
    <n v="0"/>
    <n v="0"/>
    <n v="400000"/>
  </r>
  <r>
    <s v="1.5-01-19"/>
    <s v="3.1.1"/>
    <s v="F"/>
    <x v="11"/>
    <n v="7"/>
    <x v="138"/>
    <s v="044_19"/>
    <n v="5211"/>
    <s v="EQUIPOS Y APARATOS AUDIOVISUALES"/>
    <n v="0"/>
    <s v="SIN DESCRIPCIÓN PARA DESTINOS 00"/>
    <n v="5000"/>
    <s v="PARTICIPACIONES FEDERALES 2019"/>
    <s v="COORDINACIÓN GENERAL DE DESARROLLO ECONÓMICO Y COMBATE A LA DESIGUALDAD"/>
    <s v="DESARROLLO ECONÓMICO LOCAL"/>
    <x v="119"/>
    <s v="DIRECCIÓN GENERAL DE COMPETITIVIDAD ECON"/>
    <n v="0"/>
    <n v="210000"/>
    <n v="0"/>
    <n v="0"/>
    <n v="0"/>
    <n v="0"/>
    <n v="0"/>
    <n v="0"/>
    <n v="0"/>
    <n v="0"/>
    <n v="0"/>
    <n v="210000"/>
    <n v="-210000"/>
  </r>
  <r>
    <s v="1.5-01-19"/>
    <s v="3.1.1"/>
    <s v="F"/>
    <x v="11"/>
    <n v="7"/>
    <x v="138"/>
    <s v="044_19"/>
    <n v="5231"/>
    <s v="CÁMARAS FOTOGRÁFICAS Y DE VIDEO"/>
    <n v="0"/>
    <s v="SIN DESCRIPCIÓN PARA DESTINOS 00"/>
    <n v="5000"/>
    <s v="PARTICIPACIONES FEDERALES 2019"/>
    <s v="COORDINACIÓN GENERAL DE DESARROLLO ECONÓMICO Y COMBATE A LA DESIGUALDAD"/>
    <s v="DESARROLLO ECONÓMICO LOCAL"/>
    <x v="119"/>
    <s v="DIRECCIÓN GENERAL DE COMPETITIVIDAD ECON"/>
    <n v="30972"/>
    <n v="35000"/>
    <n v="30972"/>
    <n v="30972"/>
    <n v="30972"/>
    <n v="30972"/>
    <n v="30972"/>
    <n v="0"/>
    <n v="0"/>
    <n v="0"/>
    <n v="0"/>
    <n v="4028"/>
    <n v="-4028"/>
  </r>
  <r>
    <s v="1.5-01-19"/>
    <s v="2.5.5"/>
    <s v="S"/>
    <x v="3"/>
    <n v="4"/>
    <x v="139"/>
    <s v="030_19"/>
    <n v="4421"/>
    <s v="BECAS Y OTRAS AYUDAS PARA PROGRAMAS DE CAPACITACIÓN"/>
    <n v="0"/>
    <s v="SIN DESCRIPCIÓN PARA DESTINOS 00"/>
    <n v="4000"/>
    <s v="PARTICIPACIONES FEDERALES 2019"/>
    <s v="COORDINACIÓN GENERAL DE PARTICIPACIÓN CIUDADANA Y CONSTRUCCIÓN DE COMUNIDAD"/>
    <s v="GOBIERNO DE PUERTAS ABIERTAS"/>
    <x v="120"/>
    <s v="DESPACHO DE LA COORDINACIÓN GENERAL DE P"/>
    <n v="130000"/>
    <n v="130000"/>
    <n v="125568"/>
    <n v="125568"/>
    <n v="125568"/>
    <n v="125568"/>
    <n v="125568"/>
    <n v="4432"/>
    <n v="0"/>
    <n v="0"/>
    <n v="0"/>
    <n v="0"/>
    <n v="0"/>
  </r>
  <r>
    <s v="1.5-01-19"/>
    <s v="3.2.1"/>
    <s v="U"/>
    <x v="11"/>
    <n v="7"/>
    <x v="140"/>
    <s v="045_19"/>
    <n v="5311"/>
    <s v="EQUIPO MÉDICO Y DE LABORATORIO"/>
    <n v="0"/>
    <s v="SIN DESCRIPCIÓN PARA DESTINOS 00"/>
    <n v="5000"/>
    <s v="PARTICIPACIONES FEDERALES 2019"/>
    <s v="COORDINACIÓN GENERAL DE DESARROLLO ECONÓMICO Y COMBATE A LA DESIGUALDAD"/>
    <s v="DESARROLLO ECONÓMICO LOCAL"/>
    <x v="121"/>
    <s v="DIRECCIÓN GENERAL DE DESARROLLO RURAL"/>
    <n v="150000"/>
    <n v="0"/>
    <n v="150000"/>
    <n v="150000"/>
    <n v="118900"/>
    <n v="118900"/>
    <n v="46400"/>
    <n v="0"/>
    <n v="0"/>
    <n v="150000"/>
    <n v="0"/>
    <n v="0"/>
    <n v="150000"/>
  </r>
  <r>
    <s v="1.5-01-19"/>
    <s v="3.2.1"/>
    <s v="U"/>
    <x v="11"/>
    <n v="7"/>
    <x v="140"/>
    <s v="045_19"/>
    <n v="5611"/>
    <s v="MAQUINARIA Y EQUIPO AGROPECUARIO"/>
    <n v="0"/>
    <s v="SIN DESCRIPCIÓN PARA DESTINOS 00"/>
    <n v="5000"/>
    <s v="PARTICIPACIONES FEDERALES 2019"/>
    <s v="COORDINACIÓN GENERAL DE DESARROLLO ECONÓMICO Y COMBATE A LA DESIGUALDAD"/>
    <s v="DESARROLLO ECONÓMICO LOCAL"/>
    <x v="121"/>
    <s v="DIRECCIÓN GENERAL DE DESARROLLO RURAL"/>
    <n v="2850000"/>
    <n v="3000000"/>
    <n v="2848465.68"/>
    <n v="2848465.68"/>
    <n v="2786652.68"/>
    <n v="1399952"/>
    <n v="0"/>
    <n v="1534.3199999998324"/>
    <n v="0"/>
    <n v="0"/>
    <n v="0"/>
    <n v="150000"/>
    <n v="-150000"/>
  </r>
  <r>
    <s v="2.6-03-19"/>
    <s v="2.7.1"/>
    <s v="E"/>
    <x v="3"/>
    <n v="4"/>
    <x v="13"/>
    <s v="030_19"/>
    <n v="2461"/>
    <s v="MATERIAL ELÉCTRICO Y ELECTRÓNICO"/>
    <n v="0"/>
    <s v="SIN DESCRIPCIÓN PARA DESTINOS 00"/>
    <n v="2000"/>
    <s v="FONDO JALISCO DE ANIMACIÓN CULTURAL (APORTACIÓN ESTATAL) 2019"/>
    <s v="COORDINACIÓN GENERAL DE PARTICIPACIÓN CIUDADANA Y CONSTRUCCIÓN DE COMUNIDAD"/>
    <s v="GOBIERNO DE PUERTAS ABIERTAS"/>
    <x v="12"/>
    <s v="DESPACHO DE LA COORDINACIÓN GENERAL DE P"/>
    <n v="0"/>
    <n v="0"/>
    <n v="0"/>
    <n v="0"/>
    <n v="0"/>
    <n v="0"/>
    <n v="0"/>
    <n v="0"/>
    <n v="0"/>
    <n v="0"/>
    <n v="0"/>
    <n v="0"/>
    <n v="0"/>
  </r>
  <r>
    <s v="2.5-02-19"/>
    <s v="2.7.1"/>
    <s v="E"/>
    <x v="3"/>
    <n v="4"/>
    <x v="10"/>
    <s v="030_19"/>
    <n v="6121"/>
    <s v="EDIFICACIÓN NO  HABITACIONAL"/>
    <n v="0"/>
    <s v="SIN DESCRIPCIÓN PARA DESTINOS 00"/>
    <n v="6000"/>
    <s v="FONDO DE FORTALECIMIENTO MUNICIPAL 2019 (FORTAMUN)"/>
    <s v="COORDINACIÓN GENERAL DE PARTICIPACIÓN CIUDADANA Y CONSTRUCCIÓN DE COMUNIDAD"/>
    <s v="GOBIERNO DE PUERTAS ABIERTAS"/>
    <x v="9"/>
    <s v="DESPACHO DE LA COORDINACIÓN GENERAL DE P"/>
    <n v="0"/>
    <n v="10400000"/>
    <n v="0"/>
    <n v="0"/>
    <n v="0"/>
    <n v="0"/>
    <n v="0"/>
    <n v="0"/>
    <n v="0"/>
    <n v="0"/>
    <n v="0"/>
    <n v="10400000"/>
    <n v="-10400000"/>
  </r>
  <r>
    <s v="2.5-02-19"/>
    <s v="2.2.3"/>
    <s v="E"/>
    <x v="8"/>
    <n v="5"/>
    <x v="31"/>
    <s v="060_19"/>
    <n v="3111"/>
    <s v="ENERGÍA ELÉCTRICA"/>
    <n v="0"/>
    <s v="SIN DESCRIPCIÓN PARA DESTINOS 00"/>
    <n v="3000"/>
    <s v="FONDO DE FORTALECIMIENTO MUNICIPAL 2019 (FORTAMUN)"/>
    <s v="INSTITUTO MUNICIPAL PARA EL MEJORAMIENTO DEL HABITAT"/>
    <s v="MANEJO INTEGRAL DEL AGUA"/>
    <x v="29"/>
    <s v="DIRECCIÓN GENERAL DE AGUA POTABLE Y SANE"/>
    <n v="0"/>
    <n v="0"/>
    <n v="0"/>
    <n v="0"/>
    <n v="0"/>
    <n v="0"/>
    <n v="0"/>
    <n v="0"/>
    <n v="0"/>
    <n v="55856797.840000004"/>
    <n v="0"/>
    <n v="55856797.840000004"/>
    <n v="0"/>
  </r>
  <r>
    <s v="2.5-02-19"/>
    <s v="2.2.3"/>
    <s v="E"/>
    <x v="8"/>
    <n v="5"/>
    <x v="31"/>
    <s v="060_19"/>
    <n v="4211"/>
    <s v="TRANSFERENCIAS OTORGADAS A ENTIDADES PARAESTATALES NO EMPRESARIALES Y NO FINANCIERAS"/>
    <n v="0"/>
    <s v="SIN DESCRIPCIÓN PARA DESTINOS 00"/>
    <n v="4000"/>
    <s v="FONDO DE FORTALECIMIENTO MUNICIPAL 2019 (FORTAMUN)"/>
    <s v="INSTITUTO MUNICIPAL PARA EL MEJORAMIENTO DEL HABITAT"/>
    <s v="MANEJO INTEGRAL DEL AGUA"/>
    <x v="29"/>
    <s v="DIRECCIÓN GENERAL DE AGUA POTABLE Y SANE"/>
    <n v="0"/>
    <n v="55856797.840000004"/>
    <n v="0"/>
    <n v="0"/>
    <n v="0"/>
    <n v="0"/>
    <n v="0"/>
    <n v="0"/>
    <n v="0"/>
    <n v="0"/>
    <n v="0"/>
    <n v="55856797.840000004"/>
    <n v="-55856797.840000004"/>
  </r>
  <r>
    <s v="2.5-02-19"/>
    <s v="1.3.9"/>
    <s v="E"/>
    <x v="6"/>
    <n v="1"/>
    <x v="52"/>
    <s v="004_19"/>
    <n v="3581"/>
    <s v="SERVICIOS DE LIMPIEZA Y MANEJO DE DESECHOS"/>
    <n v="0"/>
    <s v="SIN DESCRIPCIÓN PARA DESTINOS 00"/>
    <n v="3000"/>
    <s v="FONDO DE FORTALECIMIENTO MUNICIPAL 2019 (FORTAMUN)"/>
    <s v="PRESIDENCIA MUNICIPAL"/>
    <s v="MODERNIZACIÓN DE LA ADMINISTRACIÓN PÚBLICA"/>
    <x v="49"/>
    <s v="DIRECCIÓN GENERAL DE RELACIONES PÚBLICAS"/>
    <n v="0"/>
    <n v="15000"/>
    <n v="0"/>
    <n v="0"/>
    <n v="0"/>
    <n v="0"/>
    <n v="0"/>
    <n v="0"/>
    <n v="0"/>
    <n v="0"/>
    <n v="0"/>
    <n v="15000"/>
    <n v="-15000"/>
  </r>
  <r>
    <s v="2.5-02-19"/>
    <s v="1.3.9"/>
    <s v="E"/>
    <x v="9"/>
    <n v="3"/>
    <x v="57"/>
    <s v="038_19"/>
    <n v="5611"/>
    <s v="MAQUINARIA Y EQUIPO AGROPECUARIO"/>
    <n v="0"/>
    <s v="SIN DESCRIPCIÓN PARA DESTINOS 00"/>
    <n v="5000"/>
    <s v="FONDO DE FORTALECIMIENTO MUNICIPAL 2019 (FORTAMUN)"/>
    <s v="COORDINACIÓN GENERAL DE SERVICIOS MUNICIPALES"/>
    <s v="COMBATE AL REZAGO SOCIAL"/>
    <x v="54"/>
    <s v="DIRECCIÓN GENERAL DE MANTENIMIENTO URBAN"/>
    <n v="4005000"/>
    <n v="0"/>
    <n v="3834000"/>
    <n v="3834000"/>
    <n v="3834000"/>
    <n v="3834000"/>
    <n v="2550000"/>
    <n v="171000"/>
    <n v="4005000"/>
    <n v="0"/>
    <n v="0"/>
    <n v="0"/>
    <n v="4005000"/>
  </r>
  <r>
    <s v="2.5-02-19"/>
    <s v="1.5.1"/>
    <s v="M"/>
    <x v="0"/>
    <n v="1"/>
    <x v="59"/>
    <s v="023_19"/>
    <n v="3421"/>
    <s v="SERVICIOS DE COBRANZA, INVESTIGACIÓN CREDITICIA Y SIMILAR"/>
    <n v="0"/>
    <s v="SIN DESCRIPCIÓN PARA DESTINOS 00"/>
    <n v="3000"/>
    <s v="FONDO DE FORTALECIMIENTO MUNICIPAL 2019 (FORTAMUN)"/>
    <s v="TESORERÍA"/>
    <s v="MODERNIZACIÓN DE LA ADMINISTRACIÓN PÚBLICA"/>
    <x v="56"/>
    <s v="DIRECCIÓN GENERAL DE INGRESOS"/>
    <n v="249037.84"/>
    <n v="0"/>
    <n v="1831346.01"/>
    <n v="1831346.01"/>
    <n v="0"/>
    <n v="0"/>
    <n v="0"/>
    <n v="-1582308.17"/>
    <n v="0"/>
    <n v="9031435.6400000006"/>
    <n v="0"/>
    <n v="8782397.8000000007"/>
    <n v="249037.84"/>
  </r>
  <r>
    <s v="2.5-02-19"/>
    <s v="1.7.1"/>
    <s v="O"/>
    <x v="1"/>
    <n v="8"/>
    <x v="141"/>
    <s v="041_19"/>
    <n v="5191"/>
    <s v="OTROS MOBILIARIOS Y EQUIPOS DE ADMINISTRACIÓN"/>
    <n v="0"/>
    <s v="SIN DESCRIPCIÓN PARA DESTINOS 00"/>
    <n v="5000"/>
    <s v="FONDO DE FORTALECIMIENTO MUNICIPAL 2019 (FORTAMUN)"/>
    <s v="COMISARÍA DE LA POLICÍA PREVENTIVA MUNICIPAL"/>
    <s v="TLAJOMULCO EN EL MODELO METROPOLITANO DE SEGURIDAD"/>
    <x v="122"/>
    <s v="DIRECCIÓN DE DESPLIEGUE OPERATIVO"/>
    <n v="0"/>
    <n v="2100000"/>
    <n v="0"/>
    <n v="0"/>
    <n v="0"/>
    <n v="0"/>
    <n v="0"/>
    <n v="0"/>
    <n v="0"/>
    <n v="0"/>
    <n v="0"/>
    <n v="2100000"/>
    <n v="-2100000"/>
  </r>
  <r>
    <s v="2.5-02-19"/>
    <s v="1.7.1"/>
    <s v="E"/>
    <x v="1"/>
    <n v="8"/>
    <x v="62"/>
    <s v="041_19"/>
    <n v="5211"/>
    <s v="EQUIPOS Y APARATOS AUDIOVISUALES"/>
    <n v="0"/>
    <s v="SIN DESCRIPCIÓN PARA DESTINOS 00"/>
    <n v="5000"/>
    <s v="FONDO DE FORTALECIMIENTO MUNICIPAL 2019 (FORTAMUN)"/>
    <s v="COMISARÍA DE LA POLICÍA PREVENTIVA MUNICIPAL"/>
    <s v="TLAJOMULCO EN EL MODELO METROPOLITANO DE SEGURIDAD"/>
    <x v="58"/>
    <s v="DIRECCIÓN DE DESPLIEGUE OPERATIVO"/>
    <n v="10000"/>
    <n v="15600"/>
    <n v="0"/>
    <n v="0"/>
    <n v="0"/>
    <n v="0"/>
    <n v="0"/>
    <n v="10000"/>
    <n v="0"/>
    <n v="0"/>
    <n v="0"/>
    <n v="5600"/>
    <n v="-5600"/>
  </r>
  <r>
    <s v="2.5-02-19"/>
    <s v="1.7.1"/>
    <s v="E"/>
    <x v="1"/>
    <n v="8"/>
    <x v="62"/>
    <s v="041_19"/>
    <n v="5231"/>
    <s v="CÁMARAS FOTOGRÁFICAS Y DE VIDEO"/>
    <n v="0"/>
    <s v="SIN DESCRIPCIÓN PARA DESTINOS 00"/>
    <n v="5000"/>
    <s v="FONDO DE FORTALECIMIENTO MUNICIPAL 2019 (FORTAMUN)"/>
    <s v="COMISARÍA DE LA POLICÍA PREVENTIVA MUNICIPAL"/>
    <s v="TLAJOMULCO EN EL MODELO METROPOLITANO DE SEGURIDAD"/>
    <x v="58"/>
    <s v="DIRECCIÓN DE DESPLIEGUE OPERATIVO"/>
    <n v="11600"/>
    <n v="6000"/>
    <n v="8932"/>
    <n v="8932"/>
    <n v="8932"/>
    <n v="8932"/>
    <n v="0"/>
    <n v="2668"/>
    <n v="0"/>
    <n v="5600"/>
    <n v="0"/>
    <n v="0"/>
    <n v="5600"/>
  </r>
  <r>
    <s v="2.5-02-19"/>
    <s v="1.7.1"/>
    <s v="E"/>
    <x v="1"/>
    <n v="8"/>
    <x v="62"/>
    <s v="041_19"/>
    <n v="5641"/>
    <s v="SISTEMAS DE AIRE ACONDICIONADO, CALEFACCIÓN Y DE REFRIGERACIÓN INDUSTRIAL Y COMERCIAL"/>
    <n v="0"/>
    <s v="SIN DESCRIPCIÓN PARA DESTINOS 00"/>
    <n v="5000"/>
    <s v="FONDO DE FORTALECIMIENTO MUNICIPAL 2019 (FORTAMUN)"/>
    <s v="COMISARÍA DE LA POLICÍA PREVENTIVA MUNICIPAL"/>
    <s v="TLAJOMULCO EN EL MODELO METROPOLITANO DE SEGURIDAD"/>
    <x v="58"/>
    <s v="DIRECCIÓN DE DESPLIEGUE OPERATIVO"/>
    <n v="12000"/>
    <n v="12000"/>
    <n v="0"/>
    <n v="0"/>
    <n v="0"/>
    <n v="0"/>
    <n v="0"/>
    <n v="12000"/>
    <n v="0"/>
    <n v="0"/>
    <n v="0"/>
    <n v="0"/>
    <n v="0"/>
  </r>
  <r>
    <s v="2.5-02-19"/>
    <s v="2.3.1"/>
    <s v="E"/>
    <x v="9"/>
    <n v="3"/>
    <x v="68"/>
    <s v="039_19"/>
    <n v="3581"/>
    <s v="SERVICIOS DE LIMPIEZA Y MANEJO DE DESECHOS"/>
    <n v="0"/>
    <s v="SIN DESCRIPCIÓN PARA DESTINOS 00"/>
    <n v="3000"/>
    <s v="FONDO DE FORTALECIMIENTO MUNICIPAL 2019 (FORTAMUN)"/>
    <s v="COORDINACIÓN GENERAL DE SERVICIOS MUNICIPALES"/>
    <s v="COMBATE AL REZAGO SOCIAL"/>
    <x v="60"/>
    <s v="DIRECCIÓN GENERAL DE SERVICIOS MÉDICOS M"/>
    <n v="650000"/>
    <n v="650000"/>
    <n v="418791.76"/>
    <n v="418791.76"/>
    <n v="287221"/>
    <n v="287221"/>
    <n v="211537.91"/>
    <n v="231208.24"/>
    <n v="0"/>
    <n v="0"/>
    <n v="0"/>
    <n v="0"/>
    <n v="0"/>
  </r>
  <r>
    <s v="2.5-02-19"/>
    <s v="2.3.1"/>
    <s v="K"/>
    <x v="9"/>
    <n v="3"/>
    <x v="70"/>
    <s v="039_19"/>
    <n v="6121"/>
    <s v="EDIFICACIÓN NO  HABITACIONAL"/>
    <n v="0"/>
    <s v="SIN DESCRIPCIÓN PARA DESTINOS 00"/>
    <n v="6000"/>
    <s v="FONDO DE FORTALECIMIENTO MUNICIPAL 2019 (FORTAMUN)"/>
    <s v="COORDINACIÓN GENERAL DE SERVICIOS MUNICIPALES"/>
    <s v="COMBATE AL REZAGO SOCIAL"/>
    <x v="64"/>
    <s v="DIRECCIÓN GENERAL DE SERVICIOS MÉDICOS M"/>
    <n v="0"/>
    <n v="1300000"/>
    <n v="0"/>
    <n v="0"/>
    <n v="0"/>
    <n v="0"/>
    <n v="0"/>
    <n v="0"/>
    <n v="0"/>
    <n v="0"/>
    <n v="0"/>
    <n v="1300000"/>
    <n v="-1300000"/>
  </r>
  <r>
    <s v="2.5-02-19"/>
    <s v="3.4.3"/>
    <s v="K"/>
    <x v="5"/>
    <n v="1"/>
    <x v="73"/>
    <s v="008_19"/>
    <n v="6121"/>
    <s v="EDIFICACIÓN NO  HABITACIONAL"/>
    <n v="0"/>
    <s v="SIN DESCRIPCIÓN PARA DESTINOS 00"/>
    <n v="6000"/>
    <s v="FONDO DE FORTALECIMIENTO MUNICIPAL 2019 (FORTAMUN)"/>
    <s v="SECRETARÍA GENERAL DEL AYUNTAMIENTO"/>
    <s v="MODERNIZACIÓN DE LA ADMINISTRACIÓN PÚBLICA"/>
    <x v="67"/>
    <s v="DIRECCIÓN DE ACUERDOS Y SEGUIMIENTO"/>
    <n v="2080000"/>
    <n v="2080000"/>
    <n v="0"/>
    <n v="0"/>
    <n v="0"/>
    <n v="0"/>
    <n v="0"/>
    <n v="2080000"/>
    <n v="10807672.48"/>
    <n v="0"/>
    <n v="0"/>
    <n v="10807672.48"/>
    <n v="0"/>
  </r>
  <r>
    <s v="2.5-02-19"/>
    <s v="3.4.3"/>
    <s v="K"/>
    <x v="5"/>
    <n v="3"/>
    <x v="142"/>
    <s v="014_19"/>
    <n v="6121"/>
    <s v="EDIFICACIÓN NO  HABITACIONAL"/>
    <n v="0"/>
    <s v="SIN DESCRIPCIÓN PARA DESTINOS 00"/>
    <n v="6000"/>
    <s v="FONDO DE FORTALECIMIENTO MUNICIPAL 2019 (FORTAMUN)"/>
    <s v="SECRETARÍA GENERAL DEL AYUNTAMIENTO"/>
    <s v="COMBATE AL REZAGO SOCIAL"/>
    <x v="123"/>
    <s v="DIRECCIÓN GENERAL DE PROTECCIÓN CIVIL Y"/>
    <n v="0"/>
    <n v="7800000"/>
    <n v="0"/>
    <n v="0"/>
    <n v="0"/>
    <n v="0"/>
    <n v="0"/>
    <n v="0"/>
    <n v="0"/>
    <n v="0"/>
    <n v="0"/>
    <n v="7800000"/>
    <n v="-7800000"/>
  </r>
  <r>
    <s v="2.5-02-19"/>
    <s v="3.4.3"/>
    <s v="K"/>
    <x v="9"/>
    <n v="3"/>
    <x v="74"/>
    <s v="040_19"/>
    <n v="6121"/>
    <s v="EDIFICACIÓN NO  HABITACIONAL"/>
    <n v="0"/>
    <s v="SIN DESCRIPCIÓN PARA DESTINOS 00"/>
    <n v="6000"/>
    <s v="FONDO DE FORTALECIMIENTO MUNICIPAL 2019 (FORTAMUN)"/>
    <s v="COORDINACIÓN GENERAL DE SERVICIOS MUNICIPALES"/>
    <s v="COMBATE AL REZAGO SOCIAL"/>
    <x v="68"/>
    <s v="UNIDAD DE ACOPIO Y SALUD ANIMAL MUNICIPA"/>
    <n v="0"/>
    <n v="1560000"/>
    <n v="0"/>
    <n v="0"/>
    <n v="0"/>
    <n v="0"/>
    <n v="0"/>
    <n v="0"/>
    <n v="0"/>
    <n v="0"/>
    <n v="0"/>
    <n v="1560000"/>
    <n v="-1560000"/>
  </r>
  <r>
    <s v="2.5-02-19"/>
    <s v="3.4.3"/>
    <s v="K"/>
    <x v="10"/>
    <n v="3"/>
    <x v="75"/>
    <s v="053_19"/>
    <n v="6121"/>
    <s v="EDIFICACIÓN NO  HABITACIONAL"/>
    <n v="0"/>
    <s v="SIN DESCRIPCIÓN PARA DESTINOS 00"/>
    <n v="6000"/>
    <s v="FONDO DE FORTALECIMIENTO MUNICIPAL 2019 (FORTAMUN)"/>
    <s v="COORDINACIÓN GENERAL DE GESTIÓN INTEGRAL DE LA CIUDAD"/>
    <s v="COMBATE AL REZAGO SOCIAL"/>
    <x v="69"/>
    <s v="DIRECCIÓN DE LICITACIÓN Y NORMATIVIDAD"/>
    <n v="18127998.48"/>
    <n v="0"/>
    <n v="18127994.77"/>
    <n v="18127994.77"/>
    <n v="5986926.4800000004"/>
    <n v="5986926.4800000004"/>
    <n v="5986926.4800000004"/>
    <n v="3.7100000008940697"/>
    <n v="0"/>
    <n v="25908076.48"/>
    <n v="0"/>
    <n v="7780078"/>
    <n v="18127998.48"/>
  </r>
  <r>
    <s v="2.5-02-19"/>
    <s v="3.4.3"/>
    <s v="K"/>
    <x v="10"/>
    <n v="3"/>
    <x v="75"/>
    <s v="053_19"/>
    <n v="6121"/>
    <s v="EDIFICACIÓN NO  HABITACIONAL"/>
    <n v="3"/>
    <s v="MALLA CICLÓNICA DE BASE 3"/>
    <n v="6000"/>
    <s v="FONDO DE FORTALECIMIENTO MUNICIPAL 2019 (FORTAMUN)"/>
    <s v="COORDINACIÓN GENERAL DE GESTIÓN INTEGRAL DE LA CIUDAD"/>
    <s v="COMBATE AL REZAGO SOCIAL"/>
    <x v="69"/>
    <s v="DIRECCIÓN DE LICITACIÓN Y NORMATIVIDAD"/>
    <n v="0"/>
    <n v="0"/>
    <n v="0"/>
    <n v="0"/>
    <n v="0"/>
    <n v="0"/>
    <n v="0"/>
    <n v="0"/>
    <n v="0"/>
    <n v="116000"/>
    <n v="0"/>
    <n v="116000"/>
    <n v="0"/>
  </r>
  <r>
    <s v="2.5-02-19"/>
    <s v="3.4.3"/>
    <s v="K"/>
    <x v="10"/>
    <n v="3"/>
    <x v="75"/>
    <s v="053_19"/>
    <n v="6131"/>
    <s v="CONSTRUCCIÓN DE OBRAS PARA EL ABASTECIMIENTO DE AGUA, PETRÓLEO, GAS, ELECTRICIDAD Y TELECOMUNICACIONES"/>
    <n v="0"/>
    <s v="SIN DESCRIPCIÓN PARA DESTINOS 00"/>
    <n v="6000"/>
    <s v="FONDO DE FORTALECIMIENTO MUNICIPAL 2019 (FORTAMUN)"/>
    <s v="COORDINACIÓN GENERAL DE GESTIÓN INTEGRAL DE LA CIUDAD"/>
    <s v="COMBATE AL REZAGO SOCIAL"/>
    <x v="69"/>
    <s v="DIRECCIÓN DE LICITACIÓN Y NORMATIVIDAD"/>
    <n v="15346820"/>
    <n v="4929031"/>
    <n v="12481430.27"/>
    <n v="12481430.27"/>
    <n v="10998860.82"/>
    <n v="10719303.99"/>
    <n v="10719303.99"/>
    <n v="2865389.7300000004"/>
    <n v="0"/>
    <n v="10417789"/>
    <n v="0"/>
    <n v="0"/>
    <n v="10417789"/>
  </r>
  <r>
    <s v="2.5-02-19"/>
    <s v="3.4.3"/>
    <s v="K"/>
    <x v="10"/>
    <n v="3"/>
    <x v="75"/>
    <s v="053_19"/>
    <n v="6131"/>
    <s v="CONSTRUCCIÓN DE OBRAS PARA EL ABASTECIMIENTO DE AGUA, PETRÓLEO, GAS, ELECTRICIDAD Y TELECOMUNICACIONES"/>
    <n v="1"/>
    <s v="1RA. ETAPA PLANTA POTABILIZADORA EL ZAPOTE"/>
    <n v="6000"/>
    <s v="FONDO DE FORTALECIMIENTO MUNICIPAL 2019 (FORTAMUN)"/>
    <s v="COORDINACIÓN GENERAL DE GESTIÓN INTEGRAL DE LA CIUDAD"/>
    <s v="COMBATE AL REZAGO SOCIAL"/>
    <x v="69"/>
    <s v="DIRECCIÓN DE LICITACIÓN Y NORMATIVIDAD"/>
    <n v="22283342.329999998"/>
    <n v="0"/>
    <n v="22283342.329999998"/>
    <n v="22283342.329999998"/>
    <n v="16066973.98"/>
    <n v="16066973.98"/>
    <n v="16066973.98"/>
    <n v="0"/>
    <n v="10400000"/>
    <n v="22283342.329999998"/>
    <n v="0"/>
    <n v="10400000"/>
    <n v="22283342.329999998"/>
  </r>
  <r>
    <s v="2.5-02-19"/>
    <s v="3.4.3"/>
    <s v="K"/>
    <x v="10"/>
    <n v="3"/>
    <x v="75"/>
    <s v="053_19"/>
    <n v="6131"/>
    <s v="CONSTRUCCIÓN DE OBRAS PARA EL ABASTECIMIENTO DE AGUA, PETRÓLEO, GAS, ELECTRICIDAD Y TELECOMUNICACIONES"/>
    <n v="2"/>
    <s v="CONVENIOS DE OBRA 2018"/>
    <n v="6000"/>
    <s v="FONDO DE FORTALECIMIENTO MUNICIPAL 2019 (FORTAMUN)"/>
    <s v="COORDINACIÓN GENERAL DE GESTIÓN INTEGRAL DE LA CIUDAD"/>
    <s v="COMBATE AL REZAGO SOCIAL"/>
    <x v="69"/>
    <s v="DIRECCIÓN DE LICITACIÓN Y NORMATIVIDAD"/>
    <n v="448489.55"/>
    <n v="0"/>
    <n v="448489.54"/>
    <n v="448489.54"/>
    <n v="448489.54"/>
    <n v="448489.54"/>
    <n v="448489.54"/>
    <n v="1.0000000009313226E-2"/>
    <n v="0"/>
    <n v="448489.55"/>
    <n v="0"/>
    <n v="0"/>
    <n v="448489.55"/>
  </r>
  <r>
    <s v="2.5-02-19"/>
    <s v="3.4.3"/>
    <s v="K"/>
    <x v="10"/>
    <n v="3"/>
    <x v="75"/>
    <s v="053_19"/>
    <n v="6151"/>
    <s v="CONSTRUCCIÓN DE VÍAS DE COMUNICACIÓN"/>
    <n v="0"/>
    <s v="SIN DESCRIPCIÓN PARA DESTINOS 00"/>
    <n v="6000"/>
    <s v="FONDO DE FORTALECIMIENTO MUNICIPAL 2019 (FORTAMUN)"/>
    <s v="COORDINACIÓN GENERAL DE GESTIÓN INTEGRAL DE LA CIUDAD"/>
    <s v="COMBATE AL REZAGO SOCIAL"/>
    <x v="69"/>
    <s v="DIRECCIÓN DE LICITACIÓN Y NORMATIVIDAD"/>
    <n v="16744968.57"/>
    <n v="39000000"/>
    <n v="16744968.27"/>
    <n v="16744968.27"/>
    <n v="16163329.199999999"/>
    <n v="14545723.789999999"/>
    <n v="14545723.789999999"/>
    <n v="0.30000000074505806"/>
    <n v="0"/>
    <n v="3321885"/>
    <n v="0"/>
    <n v="25576916.43"/>
    <n v="-22255031.43"/>
  </r>
  <r>
    <s v="2.5-02-19"/>
    <s v="3.4.3"/>
    <s v="K"/>
    <x v="10"/>
    <n v="3"/>
    <x v="75"/>
    <s v="053_19"/>
    <n v="6151"/>
    <s v="CONSTRUCCIÓN DE VÍAS DE COMUNICACIÓN"/>
    <n v="1"/>
    <s v="CONVENIOS DE OBRA 2018"/>
    <n v="6000"/>
    <s v="FONDO DE FORTALECIMIENTO MUNICIPAL 2019 (FORTAMUN)"/>
    <s v="COORDINACIÓN GENERAL DE GESTIÓN INTEGRAL DE LA CIUDAD"/>
    <s v="COMBATE AL REZAGO SOCIAL"/>
    <x v="69"/>
    <s v="DIRECCIÓN DE LICITACIÓN Y NORMATIVIDAD"/>
    <n v="2845084.55"/>
    <n v="0"/>
    <n v="2845084.54"/>
    <n v="2845084.54"/>
    <n v="2845084.54"/>
    <n v="2845084.54"/>
    <n v="2845084.54"/>
    <n v="9.9999997764825821E-3"/>
    <n v="0"/>
    <n v="2845084.55"/>
    <n v="0"/>
    <n v="0"/>
    <n v="2845084.55"/>
  </r>
  <r>
    <s v="2.5-02-19"/>
    <s v="2.2.4"/>
    <s v="E"/>
    <x v="9"/>
    <n v="3"/>
    <x v="84"/>
    <s v="034_19"/>
    <n v="3111"/>
    <s v="ENERGÍA ELÉCTRICA"/>
    <n v="0"/>
    <s v="SIN DESCRIPCIÓN PARA DESTINOS 00"/>
    <n v="3000"/>
    <s v="FONDO DE FORTALECIMIENTO MUNICIPAL 2019 (FORTAMUN)"/>
    <s v="COORDINACIÓN GENERAL DE SERVICIOS MUNICIPALES"/>
    <s v="COMBATE AL REZAGO SOCIAL"/>
    <x v="78"/>
    <s v="DIRECCIÓN DE ALUMBRADO PÚBLICO"/>
    <n v="67000000"/>
    <n v="60000000"/>
    <n v="64060999.5"/>
    <n v="63110048"/>
    <n v="61508518"/>
    <n v="61508518"/>
    <n v="61508518"/>
    <n v="2939000.5"/>
    <n v="2550000"/>
    <n v="13481435.640000001"/>
    <n v="0"/>
    <n v="9031435.6400000006"/>
    <n v="7000000"/>
  </r>
  <r>
    <s v="2.5-02-19"/>
    <s v="1.3.4"/>
    <s v="E"/>
    <x v="6"/>
    <n v="1"/>
    <x v="91"/>
    <s v="029_19"/>
    <n v="5691"/>
    <s v="OTROS EQUIPOS"/>
    <n v="0"/>
    <s v="SIN DESCRIPCIÓN PARA DESTINOS 00"/>
    <n v="5000"/>
    <s v="FONDO DE FORTALECIMIENTO MUNICIPAL 2019 (FORTAMUN)"/>
    <s v="PRESIDENCIA MUNICIPAL"/>
    <s v="MODERNIZACIÓN DE LA ADMINISTRACIÓN PÚBLICA"/>
    <x v="83"/>
    <s v="DIRECCIÓN GENERAL DE INNOVACIÓN GUBERNAM"/>
    <n v="32267400"/>
    <n v="0"/>
    <n v="32267140"/>
    <n v="32267140"/>
    <n v="32267140"/>
    <n v="32267140"/>
    <n v="32267140"/>
    <n v="260"/>
    <n v="0"/>
    <n v="32267400"/>
    <n v="0"/>
    <n v="0"/>
    <n v="32267400"/>
  </r>
  <r>
    <s v="2.5-02-19"/>
    <s v="1.3.4"/>
    <s v="E"/>
    <x v="0"/>
    <n v="1"/>
    <x v="96"/>
    <s v="021_19"/>
    <n v="3251"/>
    <s v="ARRENDAMIENTO DE EQUIPO DE TRANSPORTE"/>
    <n v="0"/>
    <s v="SIN DESCRIPCIÓN PARA DESTINOS 00"/>
    <n v="3000"/>
    <s v="FONDO DE FORTALECIMIENTO MUNICIPAL 2019 (FORTAMUN)"/>
    <s v="TESORERÍA"/>
    <s v="MODERNIZACIÓN DE LA ADMINISTRACIÓN PÚBLICA"/>
    <x v="86"/>
    <s v="DESPACHO DE TESORERÍA"/>
    <n v="0"/>
    <n v="18720000.120000001"/>
    <n v="0"/>
    <n v="0"/>
    <n v="0"/>
    <n v="0"/>
    <n v="0"/>
    <n v="0"/>
    <n v="0"/>
    <n v="15000"/>
    <n v="0"/>
    <n v="18735000.120000001"/>
    <n v="-18720000.120000001"/>
  </r>
  <r>
    <s v="2.5-02-19"/>
    <s v="1.3.4"/>
    <s v="E"/>
    <x v="0"/>
    <n v="1"/>
    <x v="96"/>
    <s v="021_19"/>
    <n v="6321"/>
    <s v="EJECUCIÓN DE PROYECTOS PRODUCTIVOS NO INCLUIDOS EN CONCEPTOS ANTERIORES DE ESTE CAPÍTULO"/>
    <n v="1"/>
    <s v="INFRAESTRUCTURA ADMINISTRATIVA"/>
    <n v="6000"/>
    <s v="FONDO DE FORTALECIMIENTO MUNICIPAL 2019 (FORTAMUN)"/>
    <s v="TESORERÍA"/>
    <s v="MODERNIZACIÓN DE LA ADMINISTRACIÓN PÚBLICA"/>
    <x v="86"/>
    <s v="DESPACHO DE TESORERÍA"/>
    <n v="0"/>
    <n v="0"/>
    <n v="0"/>
    <n v="0"/>
    <n v="0"/>
    <n v="0"/>
    <n v="0"/>
    <n v="0"/>
    <n v="0"/>
    <n v="4254037.84"/>
    <n v="0"/>
    <n v="4254037.84"/>
    <n v="0"/>
  </r>
  <r>
    <s v="2.5-02-19"/>
    <s v="1.3.4"/>
    <s v="E"/>
    <x v="2"/>
    <n v="1"/>
    <x v="97"/>
    <s v="024_19"/>
    <n v="2611"/>
    <s v="COMBUSTIBLES, LUBRICANTES Y ADITIVOS"/>
    <n v="1"/>
    <s v="COMISARIA DE LA POLICIA"/>
    <n v="2000"/>
    <s v="FONDO DE FORTALECIMIENTO MUNICIPAL 2019 (FORTAMUN)"/>
    <s v="OFICIALÍA MAYOR"/>
    <s v="MODERNIZACIÓN DE LA ADMINISTRACIÓN PÚBLICA"/>
    <x v="87"/>
    <s v="DESPACHO DE LA OFICIALÍA MAYOR DE ADMINI"/>
    <n v="31859404.780000001"/>
    <n v="18000000"/>
    <n v="31859404.780000001"/>
    <n v="31859404.850000001"/>
    <n v="31859405"/>
    <n v="31858210"/>
    <n v="31858210"/>
    <n v="0"/>
    <n v="0"/>
    <n v="13859404.779999999"/>
    <n v="0"/>
    <n v="0"/>
    <n v="13859404.779999999"/>
  </r>
  <r>
    <s v="2.5-02-19"/>
    <s v="1.3.4"/>
    <s v="E"/>
    <x v="2"/>
    <n v="1"/>
    <x v="97"/>
    <s v="024_19"/>
    <n v="2611"/>
    <s v="COMBUSTIBLES, LUBRICANTES Y ADITIVOS"/>
    <n v="2"/>
    <s v="PROTECCIÓN CIVIL Y SERVICIOS MÉDICOS"/>
    <n v="2000"/>
    <s v="FONDO DE FORTALECIMIENTO MUNICIPAL 2019 (FORTAMUN)"/>
    <s v="OFICIALÍA MAYOR"/>
    <s v="MODERNIZACIÓN DE LA ADMINISTRACIÓN PÚBLICA"/>
    <x v="87"/>
    <s v="DESPACHO DE LA OFICIALÍA MAYOR DE ADMINI"/>
    <n v="11140595.220000001"/>
    <n v="0"/>
    <n v="10978526.109999999"/>
    <n v="10978526.109999999"/>
    <n v="10978526.199999999"/>
    <n v="10881778.960000001"/>
    <n v="10881778.960000001"/>
    <n v="162069.11000000127"/>
    <n v="0"/>
    <n v="25000000"/>
    <n v="0"/>
    <n v="13859404.779999999"/>
    <n v="11140595.220000001"/>
  </r>
  <r>
    <s v="2.5-02-19"/>
    <s v="1.3.4"/>
    <s v="E"/>
    <x v="2"/>
    <n v="1"/>
    <x v="97"/>
    <s v="024_19"/>
    <n v="5411"/>
    <s v="VEHICULOS Y EQUIPO DE TRANSPORTE"/>
    <n v="0"/>
    <s v="SIN DESCRIPCIÓN PARA DESTINOS 00"/>
    <n v="5000"/>
    <s v="FONDO DE FORTALECIMIENTO MUNICIPAL 2019 (FORTAMUN)"/>
    <s v="OFICIALÍA MAYOR"/>
    <s v="MODERNIZACIÓN DE LA ADMINISTRACIÓN PÚBLICA"/>
    <x v="87"/>
    <s v="DESPACHO DE LA OFICIALÍA MAYOR DE ADMINI"/>
    <n v="2490000"/>
    <n v="0"/>
    <n v="2262000"/>
    <n v="986000"/>
    <n v="986000"/>
    <n v="986000"/>
    <n v="986000"/>
    <n v="228000"/>
    <n v="0"/>
    <n v="2490000"/>
    <n v="0"/>
    <n v="0"/>
    <n v="2490000"/>
  </r>
  <r>
    <s v="2.5-02-19"/>
    <s v="1.3.4"/>
    <s v="E"/>
    <x v="2"/>
    <n v="1"/>
    <x v="100"/>
    <s v="028_19"/>
    <n v="3111"/>
    <s v="ENERGÍA ELÉCTRICA"/>
    <n v="0"/>
    <s v="SIN DESCRIPCIÓN PARA DESTINOS 00"/>
    <n v="3000"/>
    <s v="FONDO DE FORTALECIMIENTO MUNICIPAL 2019 (FORTAMUN)"/>
    <s v="OFICIALÍA MAYOR"/>
    <s v="MODERNIZACIÓN DE LA ADMINISTRACIÓN PÚBLICA"/>
    <x v="89"/>
    <s v="DIRECCIÓN GENERAL DE ADMINISTRACIÓN"/>
    <n v="4950000"/>
    <n v="4950000"/>
    <n v="4947674.3899999997"/>
    <n v="4947674.3899999997"/>
    <n v="4262655.3899999997"/>
    <n v="4262655.3899999997"/>
    <n v="4262655.3899999997"/>
    <n v="2325.6100000003353"/>
    <n v="0"/>
    <n v="0"/>
    <n v="0"/>
    <n v="0"/>
    <n v="0"/>
  </r>
  <r>
    <s v="2.5-02-19"/>
    <s v="1.3.4"/>
    <s v="E"/>
    <x v="2"/>
    <n v="1"/>
    <x v="100"/>
    <s v="028_19"/>
    <n v="3231"/>
    <s v="ARRENDAMIENTO DE MOBILIARIO Y EQUIPO DE ADMINISTRACIÓN, EDUCACIONAL Y RECREATIVO"/>
    <n v="0"/>
    <s v="SIN DESCRIPCIÓN PARA DESTINOS 00"/>
    <n v="3000"/>
    <s v="FONDO DE FORTALECIMIENTO MUNICIPAL 2019 (FORTAMUN)"/>
    <s v="OFICIALÍA MAYOR"/>
    <s v="MODERNIZACIÓN DE LA ADMINISTRACIÓN PÚBLICA"/>
    <x v="89"/>
    <s v="DIRECCIÓN GENERAL DE ADMINISTRACIÓN"/>
    <n v="1845360"/>
    <n v="0"/>
    <n v="1332160.33"/>
    <n v="1332160.33"/>
    <n v="1332160.33"/>
    <n v="1332160.33"/>
    <n v="1332160.33"/>
    <n v="513199.66999999993"/>
    <n v="0"/>
    <n v="1845360"/>
    <n v="0"/>
    <n v="0"/>
    <n v="1845360"/>
  </r>
  <r>
    <s v="2.5-02-19"/>
    <s v="1.3.4"/>
    <s v="E"/>
    <x v="2"/>
    <n v="1"/>
    <x v="100"/>
    <s v="028_19"/>
    <n v="3251"/>
    <s v="ARRENDAMIENTO DE EQUIPO DE TRANSPORTE"/>
    <n v="0"/>
    <s v="SIN DESCRIPCIÓN PARA DESTINOS 00"/>
    <n v="3000"/>
    <s v="FONDO DE FORTALECIMIENTO MUNICIPAL 2019 (FORTAMUN)"/>
    <s v="OFICIALÍA MAYOR"/>
    <s v="MODERNIZACIÓN DE LA ADMINISTRACIÓN PÚBLICA"/>
    <x v="89"/>
    <s v="DIRECCIÓN GENERAL DE ADMINISTRACIÓN"/>
    <n v="18720000.120000001"/>
    <n v="0"/>
    <n v="15000534.1"/>
    <n v="15000534.1"/>
    <n v="11667082.07"/>
    <n v="10000356.060000001"/>
    <n v="8333630.0499999998"/>
    <n v="3719466.0200000014"/>
    <n v="0"/>
    <n v="18720000.120000001"/>
    <n v="0"/>
    <n v="0"/>
    <n v="18720000.120000001"/>
  </r>
  <r>
    <s v="2.5-02-19"/>
    <s v="1.3.4"/>
    <s v="E"/>
    <x v="2"/>
    <n v="1"/>
    <x v="100"/>
    <s v="028_19"/>
    <n v="5111"/>
    <s v="MUEBLES DE OFICINA Y ESTANTERÍA"/>
    <n v="1"/>
    <s v="MOBILIARIO COMISARIA MUNICIPAL"/>
    <n v="5000"/>
    <s v="FONDO DE FORTALECIMIENTO MUNICIPAL 2019 (FORTAMUN)"/>
    <s v="OFICIALÍA MAYOR"/>
    <s v="MODERNIZACIÓN DE LA ADMINISTRACIÓN PÚBLICA"/>
    <x v="89"/>
    <s v="DIRECCIÓN GENERAL DE ADMINISTRACIÓN"/>
    <n v="2129989.56"/>
    <n v="29989.56"/>
    <n v="2125224.4"/>
    <n v="2125224.4"/>
    <n v="2125224.4"/>
    <n v="2125224.4"/>
    <n v="2125224.4"/>
    <n v="4765.160000000149"/>
    <n v="0"/>
    <n v="2100000"/>
    <n v="0"/>
    <n v="0"/>
    <n v="2100000"/>
  </r>
  <r>
    <s v="2.5-02-19"/>
    <s v="1.3.4"/>
    <s v="E"/>
    <x v="10"/>
    <n v="3"/>
    <x v="108"/>
    <s v="054_19"/>
    <n v="3581"/>
    <s v="SERVICIOS DE LIMPIEZA Y MANEJO DE DESECHOS"/>
    <n v="0"/>
    <s v="SIN DESCRIPCIÓN PARA DESTINOS 00"/>
    <n v="3000"/>
    <s v="FONDO DE FORTALECIMIENTO MUNICIPAL 2019 (FORTAMUN)"/>
    <s v="COORDINACIÓN GENERAL DE GESTIÓN INTEGRAL DE LA CIUDAD"/>
    <s v="COMBATE AL REZAGO SOCIAL"/>
    <x v="97"/>
    <s v="DIRECCIÓN GENERAL DE PROTECCIÓN Y SUSTEN"/>
    <n v="0"/>
    <n v="30000"/>
    <n v="0"/>
    <n v="0"/>
    <n v="0"/>
    <n v="0"/>
    <n v="0"/>
    <n v="0"/>
    <n v="0"/>
    <n v="0"/>
    <n v="0"/>
    <n v="30000"/>
    <n v="-30000"/>
  </r>
  <r>
    <s v="2.5-02-19"/>
    <s v="4.1.1"/>
    <s v="D"/>
    <x v="0"/>
    <n v="1"/>
    <x v="0"/>
    <s v="021_19"/>
    <n v="9111"/>
    <s v="AMORTIZACIÓN DE LA DEUDA INTERNA CON INSTITUCIONES DE CRÉDITO"/>
    <n v="0"/>
    <s v="SIN DESCRIPCIÓN PARA DESTINOS 00"/>
    <n v="9000"/>
    <s v="FONDO DE FORTALECIMIENTO MUNICIPAL 2019 (FORTAMUN)"/>
    <s v="TESORERÍA"/>
    <s v="MODERNIZACIÓN DE LA ADMINISTRACIÓN PÚBLICA"/>
    <x v="0"/>
    <s v="DESPACHO DE TESORERÍA"/>
    <n v="17194007.539999999"/>
    <n v="25424140"/>
    <n v="15681402.24"/>
    <n v="15681402.24"/>
    <n v="15681402.24"/>
    <n v="15681402.24"/>
    <n v="15681402.24"/>
    <n v="1512605.2999999989"/>
    <n v="0"/>
    <n v="1769867.54"/>
    <n v="0"/>
    <n v="10000000"/>
    <n v="-8230132.46"/>
  </r>
  <r>
    <s v="2.5-02-19"/>
    <s v="4.1.1"/>
    <s v="D"/>
    <x v="0"/>
    <n v="1"/>
    <x v="0"/>
    <s v="021_19"/>
    <n v="9211"/>
    <s v="INTERESES DE LA DEUDA INTERNA CON INSTITUCIONES  DE CRÉDITO"/>
    <n v="0"/>
    <s v="SIN DESCRIPCIÓN PARA DESTINOS 00"/>
    <n v="9000"/>
    <s v="FONDO DE FORTALECIMIENTO MUNICIPAL 2019 (FORTAMUN)"/>
    <s v="TESORERÍA"/>
    <s v="MODERNIZACIÓN DE LA ADMINISTRACIÓN PÚBLICA"/>
    <x v="0"/>
    <s v="DESPACHO DE TESORERÍA"/>
    <n v="29870230.379999999"/>
    <n v="31640097.920000002"/>
    <n v="13261029.710000001"/>
    <n v="13261029.710000001"/>
    <n v="13261029.710000001"/>
    <n v="13258269.52"/>
    <n v="13258269.52"/>
    <n v="16609200.669999998"/>
    <n v="0"/>
    <n v="0"/>
    <n v="0"/>
    <n v="1769867.54"/>
    <n v="-1769867.54"/>
  </r>
  <r>
    <s v="2.5-02-19"/>
    <s v="2.1.1"/>
    <s v="E"/>
    <x v="10"/>
    <n v="3"/>
    <x v="121"/>
    <s v="052_19"/>
    <n v="3581"/>
    <s v="SERVICIOS DE LIMPIEZA Y MANEJO DE DESECHOS"/>
    <n v="0"/>
    <s v="SIN DESCRIPCIÓN PARA DESTINOS 00"/>
    <n v="3000"/>
    <s v="FONDO DE FORTALECIMIENTO MUNICIPAL 2019 (FORTAMUN)"/>
    <s v="COORDINACIÓN GENERAL DE GESTIÓN INTEGRAL DE LA CIUDAD"/>
    <s v="COMBATE AL REZAGO SOCIAL"/>
    <x v="105"/>
    <s v="DIRECCIÓN DE ASEO PÚBLICO"/>
    <n v="80000000"/>
    <n v="70000000"/>
    <n v="76845197.769999996"/>
    <n v="76845197.769999996"/>
    <n v="67212135.140000001"/>
    <n v="67212135.140000001"/>
    <n v="67212135.140000001"/>
    <n v="3154802.2300000042"/>
    <n v="0"/>
    <n v="10000000"/>
    <n v="0"/>
    <n v="0"/>
    <n v="10000000"/>
  </r>
  <r>
    <s v="1.6-01-19"/>
    <s v="2.2.3"/>
    <s v="E"/>
    <x v="8"/>
    <n v="5"/>
    <x v="31"/>
    <s v="060_19"/>
    <n v="3111"/>
    <s v="ENERGÍA ELÉCTRICA"/>
    <n v="0"/>
    <s v="SIN DESCRIPCIÓN PARA DESTINOS 00"/>
    <n v="3000"/>
    <s v="PARTICIPACIONES ESTATALES 2019"/>
    <s v="INSTITUTO MUNICIPAL PARA EL MEJORAMIENTO DEL HABITAT"/>
    <s v="MANEJO INTEGRAL DEL AGUA"/>
    <x v="29"/>
    <s v="DIRECCIÓN GENERAL DE AGUA POTABLE Y SANE"/>
    <n v="16952837.960000001"/>
    <n v="0"/>
    <n v="16952836.530000001"/>
    <n v="16952836.530000001"/>
    <n v="16952836.530000001"/>
    <n v="16952836.530000001"/>
    <n v="16952836.530000001"/>
    <n v="1.4299999997019768"/>
    <n v="0"/>
    <n v="16952837.960000001"/>
    <n v="0"/>
    <n v="0"/>
    <n v="16952837.960000001"/>
  </r>
  <r>
    <s v="1.6-01-19"/>
    <s v="2.2.3"/>
    <s v="E"/>
    <x v="8"/>
    <n v="5"/>
    <x v="31"/>
    <s v="060_19"/>
    <n v="4211"/>
    <s v="TRANSFERENCIAS OTORGADAS A ENTIDADES PARAESTATALES NO EMPRESARIALES Y NO FINANCIERAS"/>
    <n v="0"/>
    <s v="SIN DESCRIPCIÓN PARA DESTINOS 00"/>
    <n v="4000"/>
    <s v="PARTICIPACIONES ESTATALES 2019"/>
    <s v="INSTITUTO MUNICIPAL PARA EL MEJORAMIENTO DEL HABITAT"/>
    <s v="MANEJO INTEGRAL DEL AGUA"/>
    <x v="29"/>
    <s v="DIRECCIÓN GENERAL DE AGUA POTABLE Y SANE"/>
    <n v="0"/>
    <n v="12698800.119999999"/>
    <n v="0"/>
    <n v="0"/>
    <n v="0"/>
    <n v="0"/>
    <n v="0"/>
    <n v="0"/>
    <n v="0"/>
    <n v="0"/>
    <n v="0"/>
    <n v="12698800.119999999"/>
    <n v="-12698800.119999999"/>
  </r>
  <r>
    <s v="1.6-01-19"/>
    <s v="1.5.1"/>
    <s v="M"/>
    <x v="0"/>
    <n v="1"/>
    <x v="59"/>
    <s v="023_19"/>
    <n v="3421"/>
    <s v="SERVICIOS DE COBRANZA, INVESTIGACIÓN CREDITICIA Y SIMILAR"/>
    <n v="0"/>
    <s v="SIN DESCRIPCIÓN PARA DESTINOS 00"/>
    <n v="3000"/>
    <s v="PARTICIPACIONES ESTATALES 2019"/>
    <s v="TESORERÍA"/>
    <s v="MODERNIZACIÓN DE LA ADMINISTRACIÓN PÚBLICA"/>
    <x v="56"/>
    <s v="DIRECCIÓN GENERAL DE INGRESOS"/>
    <n v="0"/>
    <n v="0"/>
    <n v="9030600"/>
    <n v="9030600"/>
    <n v="7121352.1100000003"/>
    <n v="4933609.74"/>
    <n v="4933609.74"/>
    <n v="-9030600"/>
    <n v="0"/>
    <n v="0"/>
    <n v="0"/>
    <n v="0"/>
    <n v="0"/>
  </r>
  <r>
    <s v="1.6-01-19"/>
    <s v="1.3.4"/>
    <s v="O"/>
    <x v="17"/>
    <n v="3"/>
    <x v="143"/>
    <s v="055_19"/>
    <n v="4211"/>
    <s v="TRANSFERENCIAS OTORGADAS A ENTIDADES PARAESTATALES NO EMPRESARIALES Y NO FINANCIERAS"/>
    <n v="0"/>
    <s v="SIN DESCRIPCIÓN PARA DESTINOS 00"/>
    <n v="4000"/>
    <s v="PARTICIPACIONES ESTATALES 2019"/>
    <s v="SISTEMA INTEGRAL PARA EL DESARROLLO DE LA FAMILIA (DIF)"/>
    <s v="COMBATE AL REZAGO SOCIAL"/>
    <x v="124"/>
    <s v="SISTEMA INTEGRAL PARA EL DESARROLLO DE L"/>
    <n v="59615914.649999999"/>
    <n v="59615914.649999999"/>
    <n v="59615914.649999999"/>
    <n v="59615914.649999999"/>
    <n v="59615914.649999999"/>
    <n v="54901452.210000001"/>
    <n v="54901452.210000001"/>
    <n v="0"/>
    <n v="0"/>
    <n v="0"/>
    <n v="0"/>
    <n v="0"/>
    <n v="0"/>
  </r>
  <r>
    <s v="1.6-01-19"/>
    <s v="1.3.4"/>
    <s v="E"/>
    <x v="0"/>
    <n v="1"/>
    <x v="96"/>
    <s v="021_19"/>
    <n v="6321"/>
    <s v="EJECUCIÓN DE PROYECTOS PRODUCTIVOS NO INCLUIDOS EN CONCEPTOS ANTERIORES DE ESTE CAPÍTULO"/>
    <n v="1"/>
    <s v="INFRAESTRUCTURA ADMINISTRATIVA"/>
    <n v="6000"/>
    <s v="PARTICIPACIONES ESTATALES 2019"/>
    <s v="TESORERÍA"/>
    <s v="MODERNIZACIÓN DE LA ADMINISTRACIÓN PÚBLICA"/>
    <x v="86"/>
    <s v="DESPACHO DE TESORERÍA"/>
    <n v="60025950.100000001"/>
    <n v="33279987.940000001"/>
    <n v="54735236.380000003"/>
    <n v="54735236.380000003"/>
    <n v="54735236.380000003"/>
    <n v="54735236.380000003"/>
    <n v="54735236.380000003"/>
    <n v="5290713.7199999988"/>
    <n v="31000000"/>
    <n v="0"/>
    <n v="0"/>
    <n v="4254037.84"/>
    <n v="26745962.16"/>
  </r>
  <r>
    <s v="2.5-04-19"/>
    <s v="2.7.1"/>
    <s v="O"/>
    <x v="4"/>
    <n v="3"/>
    <x v="7"/>
    <s v="056_19"/>
    <n v="3341"/>
    <s v="SERVICIOS DE CAPACITACIÓN"/>
    <n v="0"/>
    <s v="SIN DESCRIPCIÓN PARA DESTINOS 00"/>
    <n v="3000"/>
    <s v="PROGRAMA DE FORTALECIMIENTO A LA TRANSVERSALIDAD DE LA PERSPECTIVA DE GENERO 2019 (APORTACIÓN FEDERAL)"/>
    <s v="INSTITUTO MUNICIPAL DE LA MUJER"/>
    <s v="COMBATE AL REZAGO SOCIAL"/>
    <x v="6"/>
    <s v="INSTITUTO MUNICIPAL DE LA MUJER TLAJOMUL"/>
    <n v="0"/>
    <n v="0"/>
    <n v="0"/>
    <n v="0"/>
    <n v="0"/>
    <n v="0"/>
    <n v="0"/>
    <n v="0"/>
    <n v="0"/>
    <n v="0"/>
    <n v="0"/>
    <n v="0"/>
    <n v="0"/>
  </r>
  <r>
    <s v="503.1.18"/>
    <s v="1.8.3"/>
    <s v="E"/>
    <x v="6"/>
    <n v="1"/>
    <x v="114"/>
    <s v="005_19"/>
    <n v="3711"/>
    <s v="PASAJES AÉREOS"/>
    <n v="0"/>
    <s v="SIN DESCRIPCIÓN PARA DESTINOS 00"/>
    <n v="3000"/>
    <s v="PARTICIPACIONES FEDERALES 2018"/>
    <s v="PRESIDENCIA MUNICIPAL"/>
    <s v="MODERNIZACIÓN DE LA ADMINISTRACIÓN PÚBLICA"/>
    <x v="103"/>
    <s v="DIRECCIÓN DE COMUNICACIÓN SOCIAL"/>
    <n v="27000"/>
    <n v="0"/>
    <n v="27000"/>
    <n v="27000"/>
    <n v="12156"/>
    <n v="12156"/>
    <n v="12156"/>
    <n v="0"/>
    <n v="0"/>
    <n v="27000"/>
    <n v="0"/>
    <n v="0"/>
    <n v="27000"/>
  </r>
  <r>
    <s v="1.6-02-19"/>
    <s v="1.3.4"/>
    <s v="E"/>
    <x v="11"/>
    <n v="7"/>
    <x v="104"/>
    <s v="043_19"/>
    <n v="3821"/>
    <s v="GASTOS DE ORDEN  SOCIAL Y CULTURAL"/>
    <n v="4"/>
    <s v="FERIA DEL EMPLEO Y EMPRENDIMIENTO EN TLAJOMULCO"/>
    <n v="3000"/>
    <s v="FERIA DE EMPRENDIMIENTO Y DEL EMPLEO EN EL MUNICIPIO DE TLAJOMULCO 2019"/>
    <s v="COORDINACIÓN GENERAL DE DESARROLLO ECONÓMICO Y COMBATE A LA DESIGUALDAD"/>
    <s v="DESARROLLO ECONÓMICO LOCAL"/>
    <x v="93"/>
    <s v="DESPACHO COORDINACION GENERAL DE DESARRO"/>
    <n v="0"/>
    <n v="0"/>
    <n v="200000"/>
    <n v="200000"/>
    <n v="200000"/>
    <n v="200000"/>
    <n v="200000"/>
    <n v="-200000"/>
    <n v="0"/>
    <n v="0"/>
    <n v="0"/>
    <n v="0"/>
    <n v="0"/>
  </r>
  <r>
    <s v="504.1-18"/>
    <s v="4.1.1"/>
    <s v="D"/>
    <x v="0"/>
    <n v="1"/>
    <x v="0"/>
    <s v="021_19"/>
    <n v="3921"/>
    <s v="Reintegro de Remanentes de Recursos Federales y Estatales"/>
    <n v="0"/>
    <s v="SIN DESCRIPCIÓN PARA DESTINOS 00"/>
    <n v="3000"/>
    <s v="FORTASEG 2018 (APORTACIÓN FEDERAL)"/>
    <s v="TESORERÍA"/>
    <s v="MODERNIZACIÓN DE LA ADMINISTRACIÓN PÚBLICA"/>
    <x v="0"/>
    <s v="DESPACHO DE TESORERÍA"/>
    <n v="1243895.43"/>
    <n v="0"/>
    <n v="1243895.43"/>
    <n v="1243895.43"/>
    <n v="1243895.43"/>
    <n v="1243895.43"/>
    <n v="1243895.43"/>
    <n v="0"/>
    <n v="1243895.43"/>
    <n v="0"/>
    <n v="0"/>
    <n v="0"/>
    <n v="1243895.43"/>
  </r>
  <r>
    <s v="504.26-18"/>
    <s v="4.1.1"/>
    <s v="D"/>
    <x v="0"/>
    <n v="1"/>
    <x v="0"/>
    <s v="021_19"/>
    <n v="3921"/>
    <s v="Reintegro de Remanentes de Recursos Federales y Estatales"/>
    <n v="0"/>
    <s v="SIN DESCRIPCIÓN PARA DESTINOS 00"/>
    <n v="3000"/>
    <s v="PROGRAMAS REGIONALES (APORTACIÓN FEDERAL 2018)"/>
    <s v="TESORERÍA"/>
    <s v="MODERNIZACIÓN DE LA ADMINISTRACIÓN PÚBLICA"/>
    <x v="0"/>
    <s v="DESPACHO DE TESORERÍA"/>
    <n v="59875.12"/>
    <n v="0"/>
    <n v="59875.12"/>
    <n v="59875.12"/>
    <n v="59875.12"/>
    <n v="59875.12"/>
    <n v="59875.12"/>
    <n v="0"/>
    <n v="59875.12"/>
    <n v="0"/>
    <n v="0"/>
    <n v="0"/>
    <n v="59875.12"/>
  </r>
  <r>
    <s v="1.1-00"/>
    <s v="2.7.1"/>
    <s v="E"/>
    <x v="3"/>
    <n v="4"/>
    <x v="10"/>
    <s v="030_19"/>
    <n v="4411"/>
    <s v="AYUDAS SOCIALES A PERSONAS"/>
    <n v="1"/>
    <s v="ACCIONES SOCIALES"/>
    <n v="4000"/>
    <s v="RECURSOS FISCALES"/>
    <s v="COORDINACIÓN GENERAL DE PARTICIPACIÓN CIUDADANA Y CONSTRUCCIÓN DE COMUNIDAD"/>
    <s v="GOBIERNO DE PUERTAS ABIERTAS"/>
    <x v="9"/>
    <s v="DESPACHO DE LA COORDINACIÓN GENERAL DE P"/>
    <n v="4800000"/>
    <n v="0"/>
    <n v="3842314.96"/>
    <n v="2342314.96"/>
    <n v="423706.27"/>
    <n v="0"/>
    <n v="0"/>
    <n v="957685.04"/>
    <n v="4800000"/>
    <n v="0"/>
    <n v="0"/>
    <n v="0"/>
    <n v="4800000"/>
  </r>
  <r>
    <s v="1.1-00"/>
    <s v="2.7.1"/>
    <s v="E"/>
    <x v="3"/>
    <n v="4"/>
    <x v="10"/>
    <s v="030_19"/>
    <n v="6121"/>
    <s v="EDIFICACIÓN NO  HABITACIONAL"/>
    <n v="0"/>
    <s v="SIN DESCRIPCIÓN PARA DESTINOS 00"/>
    <n v="6000"/>
    <s v="RECURSOS FISCALES"/>
    <s v="COORDINACIÓN GENERAL DE PARTICIPACIÓN CIUDADANA Y CONSTRUCCIÓN DE COMUNIDAD"/>
    <s v="GOBIERNO DE PUERTAS ABIERTAS"/>
    <x v="9"/>
    <s v="DESPACHO DE LA COORDINACIÓN GENERAL DE P"/>
    <n v="19523538.399999999"/>
    <n v="0"/>
    <n v="17477772.5"/>
    <n v="17477772.5"/>
    <n v="5838319.3300000001"/>
    <n v="5838319.3300000001"/>
    <n v="2321214.69"/>
    <n v="2045765.8999999985"/>
    <n v="40174108.399999999"/>
    <n v="0"/>
    <n v="0"/>
    <n v="20650570"/>
    <n v="19523538.399999999"/>
  </r>
  <r>
    <s v="1.1-00"/>
    <s v="2.7.1"/>
    <s v="E"/>
    <x v="3"/>
    <n v="4"/>
    <x v="10"/>
    <s v="030_19"/>
    <n v="6131"/>
    <s v="CONSTRUCCIÓN DE OBRAS PARA EL ABASTECIMIENTO DE AGUA, PETRÓLEO, GAS, ELECTRICIDAD Y TELECOMUNICACIONES"/>
    <n v="0"/>
    <s v="SIN DESCRIPCIÓN PARA DESTINOS 00"/>
    <n v="6000"/>
    <s v="RECURSOS FISCALES"/>
    <s v="COORDINACIÓN GENERAL DE PARTICIPACIÓN CIUDADANA Y CONSTRUCCIÓN DE COMUNIDAD"/>
    <s v="GOBIERNO DE PUERTAS ABIERTAS"/>
    <x v="9"/>
    <s v="DESPACHO DE LA COORDINACIÓN GENERAL DE P"/>
    <n v="5700000"/>
    <n v="0"/>
    <n v="5663963.3899999997"/>
    <n v="5663963.3899999997"/>
    <n v="2312314.33"/>
    <n v="1746502.77"/>
    <n v="1121052.81"/>
    <n v="36036.610000000335"/>
    <n v="0"/>
    <n v="5700000"/>
    <n v="0"/>
    <n v="0"/>
    <n v="5700000"/>
  </r>
  <r>
    <s v="1.1-00"/>
    <s v="2.7.1"/>
    <s v="E"/>
    <x v="3"/>
    <n v="4"/>
    <x v="10"/>
    <s v="030_19"/>
    <n v="6151"/>
    <s v="CONSTRUCCIÓN DE VÍAS DE COMUNICACIÓN"/>
    <n v="0"/>
    <s v="SIN DESCRIPCIÓN PARA DESTINOS 00"/>
    <n v="6000"/>
    <s v="RECURSOS FISCALES"/>
    <s v="COORDINACIÓN GENERAL DE PARTICIPACIÓN CIUDADANA Y CONSTRUCCIÓN DE COMUNIDAD"/>
    <s v="GOBIERNO DE PUERTAS ABIERTAS"/>
    <x v="9"/>
    <s v="DESPACHO DE LA COORDINACIÓN GENERAL DE P"/>
    <n v="14950570"/>
    <n v="0"/>
    <n v="14947928.800000001"/>
    <n v="14947928.800000001"/>
    <n v="10422509.550000001"/>
    <n v="10422509.550000001"/>
    <n v="4047729.71"/>
    <n v="2641.1999999992549"/>
    <n v="0"/>
    <n v="14950570"/>
    <n v="0"/>
    <n v="0"/>
    <n v="14950570"/>
  </r>
  <r>
    <s v="1.1-00"/>
    <s v="2.7.1"/>
    <s v="E"/>
    <x v="3"/>
    <n v="4"/>
    <x v="13"/>
    <s v="030_19"/>
    <n v="3251"/>
    <s v="ARRENDAMIENTO DE EQUIPO DE TRANSPORTE"/>
    <n v="1"/>
    <s v="ARRENDAMIENTO ESTUDIANTE APRUEBA"/>
    <n v="3000"/>
    <s v="RECURSOS FISCALES"/>
    <s v="COORDINACIÓN GENERAL DE PARTICIPACIÓN CIUDADANA Y CONSTRUCCIÓN DE COMUNIDAD"/>
    <s v="GOBIERNO DE PUERTAS ABIERTAS"/>
    <x v="12"/>
    <s v="DESPACHO DE LA COORDINACIÓN GENERAL DE P"/>
    <n v="1200000"/>
    <n v="0"/>
    <n v="1200000"/>
    <n v="1200000"/>
    <n v="855712"/>
    <n v="855712"/>
    <n v="855712"/>
    <n v="0"/>
    <n v="1200000"/>
    <n v="0"/>
    <n v="0"/>
    <n v="0"/>
    <n v="1200000"/>
  </r>
  <r>
    <s v="1.1-00"/>
    <s v="2.7.1"/>
    <s v="U"/>
    <x v="6"/>
    <n v="3"/>
    <x v="17"/>
    <s v="001_19"/>
    <n v="4411"/>
    <s v="AYUDAS SOCIALES A PERSONAS"/>
    <n v="1"/>
    <s v="DIVERSOS APOYOS"/>
    <n v="4000"/>
    <s v="RECURSOS FISCALES"/>
    <s v="PRESIDENCIA MUNICIPAL"/>
    <s v="COMBATE AL REZAGO SOCIAL"/>
    <x v="16"/>
    <s v="SECRETARÍA PARTICULAR DE PRESIDENCIA"/>
    <n v="969600"/>
    <n v="0"/>
    <n v="977540"/>
    <n v="977540"/>
    <n v="977540"/>
    <n v="977540"/>
    <n v="977540"/>
    <n v="-7940"/>
    <n v="729600"/>
    <n v="240000"/>
    <n v="0"/>
    <n v="0"/>
    <n v="969600"/>
  </r>
  <r>
    <s v="1.1-00"/>
    <s v="2.7.1"/>
    <s v="U"/>
    <x v="6"/>
    <n v="3"/>
    <x v="17"/>
    <s v="001_19"/>
    <n v="4411"/>
    <s v="AYUDAS SOCIALES A PERSONAS"/>
    <n v="2"/>
    <s v="LAS CORONELAS"/>
    <n v="4000"/>
    <s v="RECURSOS FISCALES"/>
    <s v="PRESIDENCIA MUNICIPAL"/>
    <s v="COMBATE AL REZAGO SOCIAL"/>
    <x v="16"/>
    <s v="SECRETARÍA PARTICULAR DE PRESIDENCIA"/>
    <n v="168000"/>
    <n v="0"/>
    <n v="169500"/>
    <n v="169500"/>
    <n v="169500"/>
    <n v="165000"/>
    <n v="163500"/>
    <n v="-1500"/>
    <n v="168000"/>
    <n v="0"/>
    <n v="0"/>
    <n v="0"/>
    <n v="168000"/>
  </r>
  <r>
    <s v="1.1-00"/>
    <s v="2.7.1"/>
    <s v="U"/>
    <x v="6"/>
    <n v="3"/>
    <x v="17"/>
    <s v="001_19"/>
    <n v="4411"/>
    <s v="AYUDAS SOCIALES A PERSONAS"/>
    <n v="3"/>
    <s v="MEXICO DANZA"/>
    <n v="4000"/>
    <s v="RECURSOS FISCALES"/>
    <s v="PRESIDENCIA MUNICIPAL"/>
    <s v="COMBATE AL REZAGO SOCIAL"/>
    <x v="16"/>
    <s v="SECRETARÍA PARTICULAR DE PRESIDENCIA"/>
    <n v="33600"/>
    <n v="0"/>
    <n v="33600"/>
    <n v="33600"/>
    <n v="33600"/>
    <n v="33600"/>
    <n v="33600"/>
    <n v="0"/>
    <n v="33600"/>
    <n v="0"/>
    <n v="0"/>
    <n v="0"/>
    <n v="33600"/>
  </r>
  <r>
    <s v="1.1-00"/>
    <s v="2.7.1"/>
    <s v="U"/>
    <x v="6"/>
    <n v="3"/>
    <x v="17"/>
    <s v="001_19"/>
    <n v="4411"/>
    <s v="AYUDAS SOCIALES A PERSONAS"/>
    <n v="4"/>
    <s v="CABILDO INFANTIL 2019"/>
    <n v="4000"/>
    <s v="RECURSOS FISCALES"/>
    <s v="PRESIDENCIA MUNICIPAL"/>
    <s v="COMBATE AL REZAGO SOCIAL"/>
    <x v="16"/>
    <s v="SECRETARÍA PARTICULAR DE PRESIDENCIA"/>
    <n v="125000"/>
    <n v="0"/>
    <n v="0"/>
    <n v="0"/>
    <n v="0"/>
    <n v="0"/>
    <n v="0"/>
    <n v="125000"/>
    <n v="125000"/>
    <n v="0"/>
    <n v="0"/>
    <n v="0"/>
    <n v="125000"/>
  </r>
  <r>
    <s v="1.1-00"/>
    <s v="2.7.1"/>
    <s v="U"/>
    <x v="6"/>
    <n v="3"/>
    <x v="17"/>
    <s v="001_19"/>
    <n v="4451"/>
    <s v="AYUDAS SOCIALES A INSTITUCIONES SIN FINES DE LUCRO"/>
    <n v="4"/>
    <s v="TELETON"/>
    <n v="4000"/>
    <s v="RECURSOS FISCALES"/>
    <s v="PRESIDENCIA MUNICIPAL"/>
    <s v="COMBATE AL REZAGO SOCIAL"/>
    <x v="16"/>
    <s v="SECRETARÍA PARTICULAR DE PRESIDENCIA"/>
    <n v="580000"/>
    <n v="0"/>
    <n v="480000"/>
    <n v="480000"/>
    <n v="480000"/>
    <n v="480000"/>
    <n v="480000"/>
    <n v="100000"/>
    <n v="580000"/>
    <n v="0"/>
    <n v="0"/>
    <n v="0"/>
    <n v="580000"/>
  </r>
  <r>
    <s v="1.1-00"/>
    <s v="2.7.1"/>
    <s v="U"/>
    <x v="6"/>
    <n v="3"/>
    <x v="17"/>
    <s v="001_19"/>
    <n v="4451"/>
    <s v="AYUDAS SOCIALES A INSTITUCIONES SIN FINES DE LUCRO"/>
    <n v="5"/>
    <s v="MI GRAN ESPERANZA AC"/>
    <n v="4000"/>
    <s v="RECURSOS FISCALES"/>
    <s v="PRESIDENCIA MUNICIPAL"/>
    <s v="COMBATE AL REZAGO SOCIAL"/>
    <x v="16"/>
    <s v="SECRETARÍA PARTICULAR DE PRESIDENCIA"/>
    <n v="0"/>
    <n v="0"/>
    <n v="0"/>
    <n v="0"/>
    <n v="0"/>
    <n v="0"/>
    <n v="0"/>
    <n v="0"/>
    <n v="240000"/>
    <n v="0"/>
    <n v="0"/>
    <n v="240000"/>
    <n v="0"/>
  </r>
  <r>
    <s v="1.1-00"/>
    <s v="2.7.1"/>
    <s v="U"/>
    <x v="6"/>
    <n v="3"/>
    <x v="17"/>
    <s v="001_19"/>
    <n v="4451"/>
    <s v="AYUDAS SOCIALES A INSTITUCIONES SIN FINES DE LUCRO"/>
    <n v="7"/>
    <s v="DIVERSOS APOYOS"/>
    <n v="4000"/>
    <s v="RECURSOS FISCALES"/>
    <s v="PRESIDENCIA MUNICIPAL"/>
    <s v="COMBATE AL REZAGO SOCIAL"/>
    <x v="16"/>
    <s v="SECRETARÍA PARTICULAR DE PRESIDENCIA"/>
    <n v="198000"/>
    <n v="0"/>
    <n v="197500"/>
    <n v="197500"/>
    <n v="0"/>
    <n v="0"/>
    <n v="0"/>
    <n v="500"/>
    <n v="198000"/>
    <n v="0"/>
    <n v="0"/>
    <n v="0"/>
    <n v="198000"/>
  </r>
  <r>
    <s v="1.1-00"/>
    <s v="2.7.1"/>
    <s v="U"/>
    <x v="6"/>
    <n v="3"/>
    <x v="17"/>
    <s v="001_19"/>
    <n v="4451"/>
    <s v="AYUDAS SOCIALES A INSTITUCIONES SIN FINES DE LUCRO"/>
    <n v="8"/>
    <s v="ALDEA PASITOS A UNA VIDA MEJOR"/>
    <n v="4000"/>
    <s v="RECURSOS FISCALES"/>
    <s v="PRESIDENCIA MUNICIPAL"/>
    <s v="COMBATE AL REZAGO SOCIAL"/>
    <x v="16"/>
    <s v="SECRETARÍA PARTICULAR DE PRESIDENCIA"/>
    <n v="72000"/>
    <n v="0"/>
    <n v="50000"/>
    <n v="50000"/>
    <n v="50000"/>
    <n v="50000"/>
    <n v="50000"/>
    <n v="22000"/>
    <n v="72000"/>
    <n v="0"/>
    <n v="0"/>
    <n v="0"/>
    <n v="72000"/>
  </r>
  <r>
    <s v="1.1-00"/>
    <s v="2.7.1"/>
    <s v="U"/>
    <x v="6"/>
    <n v="3"/>
    <x v="17"/>
    <s v="001_19"/>
    <n v="4451"/>
    <s v="AYUDAS SOCIALES A INSTITUCIONES SIN FINES DE LUCRO"/>
    <n v="9"/>
    <s v="CENTRO DE INTEGRACION JUVENIL JALISCO AC"/>
    <n v="4000"/>
    <s v="RECURSOS FISCALES"/>
    <s v="PRESIDENCIA MUNICIPAL"/>
    <s v="COMBATE AL REZAGO SOCIAL"/>
    <x v="16"/>
    <s v="SECRETARÍA PARTICULAR DE PRESIDENCIA"/>
    <n v="64800"/>
    <n v="0"/>
    <n v="0"/>
    <n v="0"/>
    <n v="0"/>
    <n v="0"/>
    <n v="0"/>
    <n v="64800"/>
    <n v="64800"/>
    <n v="0"/>
    <n v="0"/>
    <n v="0"/>
    <n v="64800"/>
  </r>
  <r>
    <s v="1.1-00"/>
    <s v="2.7.1"/>
    <s v="U"/>
    <x v="6"/>
    <n v="3"/>
    <x v="17"/>
    <s v="001_19"/>
    <n v="4451"/>
    <s v="AYUDAS SOCIALES A INSTITUCIONES SIN FINES DE LUCRO"/>
    <n v="10"/>
    <s v="CRUZ ROJA MEXICANA"/>
    <n v="4000"/>
    <s v="RECURSOS FISCALES"/>
    <s v="PRESIDENCIA MUNICIPAL"/>
    <s v="COMBATE AL REZAGO SOCIAL"/>
    <x v="16"/>
    <s v="SECRETARÍA PARTICULAR DE PRESIDENCIA"/>
    <n v="48000"/>
    <n v="0"/>
    <n v="0"/>
    <n v="0"/>
    <n v="0"/>
    <n v="0"/>
    <n v="0"/>
    <n v="48000"/>
    <n v="48000"/>
    <n v="0"/>
    <n v="0"/>
    <n v="0"/>
    <n v="48000"/>
  </r>
  <r>
    <s v="1.1-00"/>
    <s v="2.7.1"/>
    <s v="U"/>
    <x v="6"/>
    <n v="3"/>
    <x v="17"/>
    <s v="001_19"/>
    <n v="4451"/>
    <s v="AYUDAS SOCIALES A INSTITUCIONES SIN FINES DE LUCRO"/>
    <n v="11"/>
    <s v="INNOVANDO Y CRECIENDO S.C. DE C.V."/>
    <n v="4000"/>
    <s v="RECURSOS FISCALES"/>
    <s v="PRESIDENCIA MUNICIPAL"/>
    <s v="COMBATE AL REZAGO SOCIAL"/>
    <x v="16"/>
    <s v="SECRETARÍA PARTICULAR DE PRESIDENCIA"/>
    <n v="28800"/>
    <n v="0"/>
    <n v="0"/>
    <n v="0"/>
    <n v="0"/>
    <n v="0"/>
    <n v="0"/>
    <n v="28800"/>
    <n v="28800"/>
    <n v="0"/>
    <n v="0"/>
    <n v="0"/>
    <n v="28800"/>
  </r>
  <r>
    <s v="1.1-00"/>
    <s v="2.7.1"/>
    <s v="U"/>
    <x v="6"/>
    <n v="3"/>
    <x v="17"/>
    <s v="001_19"/>
    <n v="4451"/>
    <s v="AYUDAS SOCIALES A INSTITUCIONES SIN FINES DE LUCRO"/>
    <n v="12"/>
    <s v="CENTRO COMUNITARIO DE ASISTENCIA SOCIAL SAN AGUSTIN"/>
    <n v="4000"/>
    <s v="RECURSOS FISCALES"/>
    <s v="PRESIDENCIA MUNICIPAL"/>
    <s v="COMBATE AL REZAGO SOCIAL"/>
    <x v="16"/>
    <s v="SECRETARÍA PARTICULAR DE PRESIDENCIA"/>
    <n v="24000"/>
    <n v="0"/>
    <n v="0"/>
    <n v="0"/>
    <n v="0"/>
    <n v="0"/>
    <n v="0"/>
    <n v="24000"/>
    <n v="24000"/>
    <n v="0"/>
    <n v="0"/>
    <n v="0"/>
    <n v="24000"/>
  </r>
  <r>
    <s v="1.1-00"/>
    <s v="2.7.1"/>
    <s v="U"/>
    <x v="6"/>
    <n v="3"/>
    <x v="17"/>
    <s v="001_19"/>
    <n v="4451"/>
    <s v="AYUDAS SOCIALES A INSTITUCIONES SIN FINES DE LUCRO"/>
    <n v="13"/>
    <s v="PATRONATO NACIONAL DE LA CERAMICA"/>
    <n v="4000"/>
    <s v="RECURSOS FISCALES"/>
    <s v="PRESIDENCIA MUNICIPAL"/>
    <s v="COMBATE AL REZAGO SOCIAL"/>
    <x v="16"/>
    <s v="SECRETARÍA PARTICULAR DE PRESIDENCIA"/>
    <n v="16800"/>
    <n v="0"/>
    <n v="0"/>
    <n v="0"/>
    <n v="0"/>
    <n v="0"/>
    <n v="0"/>
    <n v="16800"/>
    <n v="16800"/>
    <n v="0"/>
    <n v="0"/>
    <n v="0"/>
    <n v="16800"/>
  </r>
  <r>
    <s v="1.1-00"/>
    <s v="2.7.1"/>
    <s v="S"/>
    <x v="3"/>
    <n v="3"/>
    <x v="18"/>
    <s v="033_19"/>
    <n v="4411"/>
    <s v="AYUDAS SOCIALES A PERSONAS"/>
    <n v="0"/>
    <s v="SIN DESCRIPCIÓN PARA DESTINOS 00"/>
    <n v="4000"/>
    <s v="RECURSOS FISCALES"/>
    <s v="COORDINACIÓN GENERAL DE PARTICIPACIÓN CIUDADANA Y CONSTRUCCIÓN DE COMUNIDAD"/>
    <s v="COMBATE AL REZAGO SOCIAL"/>
    <x v="17"/>
    <s v="DIRECCIÓN GENERAL DE PROGRAMAS SOCIALES"/>
    <n v="3390000"/>
    <n v="0"/>
    <n v="0"/>
    <n v="0"/>
    <n v="0"/>
    <n v="0"/>
    <n v="0"/>
    <n v="3390000"/>
    <n v="3390000"/>
    <n v="0"/>
    <n v="0"/>
    <n v="0"/>
    <n v="3390000"/>
  </r>
  <r>
    <s v="1.1-00"/>
    <s v="2.7.1"/>
    <s v="S"/>
    <x v="3"/>
    <n v="3"/>
    <x v="19"/>
    <s v="033_19"/>
    <n v="4411"/>
    <s v="AYUDAS SOCIALES A PERSONAS"/>
    <n v="0"/>
    <s v="SIN DESCRIPCIÓN PARA DESTINOS 00"/>
    <n v="4000"/>
    <s v="RECURSOS FISCALES"/>
    <s v="COORDINACIÓN GENERAL DE PARTICIPACIÓN CIUDADANA Y CONSTRUCCIÓN DE COMUNIDAD"/>
    <s v="COMBATE AL REZAGO SOCIAL"/>
    <x v="18"/>
    <s v="DIRECCIÓN GENERAL DE PROGRAMAS SOCIALES"/>
    <n v="3390000"/>
    <n v="0"/>
    <n v="0"/>
    <n v="0"/>
    <n v="0"/>
    <n v="0"/>
    <n v="0"/>
    <n v="3390000"/>
    <n v="3390000"/>
    <n v="0"/>
    <n v="0"/>
    <n v="0"/>
    <n v="3390000"/>
  </r>
  <r>
    <s v="1.1-00"/>
    <s v="2.7.1"/>
    <s v="S"/>
    <x v="3"/>
    <n v="4"/>
    <x v="22"/>
    <s v="033_19"/>
    <n v="4411"/>
    <s v="AYUDAS SOCIALES A PERSONAS"/>
    <n v="0"/>
    <s v="SIN DESCRIPCIÓN PARA DESTINOS 00"/>
    <n v="4000"/>
    <s v="RECURSOS FISCALES"/>
    <s v="COORDINACIÓN GENERAL DE PARTICIPACIÓN CIUDADANA Y CONSTRUCCIÓN DE COMUNIDAD"/>
    <s v="GOBIERNO DE PUERTAS ABIERTAS"/>
    <x v="21"/>
    <s v="DIRECCIÓN GENERAL DE PROGRAMAS SOCIALES"/>
    <n v="1966619.42"/>
    <n v="0"/>
    <n v="1895950"/>
    <n v="1895950"/>
    <n v="1895950"/>
    <n v="1895950"/>
    <n v="1895950"/>
    <n v="70669.419999999925"/>
    <n v="1966619.42"/>
    <n v="0"/>
    <n v="0"/>
    <n v="0"/>
    <n v="1966619.42"/>
  </r>
  <r>
    <s v="1.1-00"/>
    <s v="2.7.1"/>
    <s v="S"/>
    <x v="3"/>
    <n v="4"/>
    <x v="22"/>
    <s v="033_19"/>
    <n v="4411"/>
    <s v="AYUDAS SOCIALES A PERSONAS"/>
    <n v="2"/>
    <s v="BODEGA"/>
    <n v="4000"/>
    <s v="RECURSOS FISCALES"/>
    <s v="COORDINACIÓN GENERAL DE PARTICIPACIÓN CIUDADANA Y CONSTRUCCIÓN DE COMUNIDAD"/>
    <s v="GOBIERNO DE PUERTAS ABIERTAS"/>
    <x v="21"/>
    <s v="DIRECCIÓN GENERAL DE PROGRAMAS SOCIALES"/>
    <n v="7908719.0999999996"/>
    <n v="0"/>
    <n v="4489371.1100000003"/>
    <n v="4489371.1100000003"/>
    <n v="4489371.1100000003"/>
    <n v="4489371.1100000003"/>
    <n v="4489371.1100000003"/>
    <n v="3419347.9899999993"/>
    <n v="7908719.0999999996"/>
    <n v="0"/>
    <n v="0"/>
    <n v="0"/>
    <n v="7908719.0999999996"/>
  </r>
  <r>
    <s v="1.1-00"/>
    <s v="2.7.1"/>
    <s v="S"/>
    <x v="3"/>
    <n v="4"/>
    <x v="22"/>
    <s v="033_19"/>
    <n v="4411"/>
    <s v="AYUDAS SOCIALES A PERSONAS"/>
    <n v="4"/>
    <s v="UNIFORMES"/>
    <n v="4000"/>
    <s v="RECURSOS FISCALES"/>
    <s v="COORDINACIÓN GENERAL DE PARTICIPACIÓN CIUDADANA Y CONSTRUCCIÓN DE COMUNIDAD"/>
    <s v="GOBIERNO DE PUERTAS ABIERTAS"/>
    <x v="21"/>
    <s v="DIRECCIÓN GENERAL DE PROGRAMAS SOCIALES"/>
    <n v="10124661.48"/>
    <n v="0"/>
    <n v="9729163.6099999994"/>
    <n v="9729163.6099999994"/>
    <n v="9729163.6099999994"/>
    <n v="9729163.6099999994"/>
    <n v="9729163.6099999994"/>
    <n v="395497.87000000104"/>
    <n v="10124661.48"/>
    <n v="0"/>
    <n v="0"/>
    <n v="0"/>
    <n v="10124661.48"/>
  </r>
  <r>
    <s v="1.1-00"/>
    <s v="1.3.5"/>
    <s v="E"/>
    <x v="7"/>
    <n v="1"/>
    <x v="28"/>
    <s v="019_19"/>
    <n v="3311"/>
    <s v="SERVICIOS LEGALES, DE CONTABILIDAD, AUDITORÍA Y RELACIONADOS"/>
    <n v="0"/>
    <s v="SIN DESCRIPCIÓN PARA DESTINOS 00"/>
    <n v="3000"/>
    <s v="RECURSOS FISCALES"/>
    <s v="SINDICATURA"/>
    <s v="MODERNIZACIÓN DE LA ADMINISTRACIÓN PÚBLICA"/>
    <x v="26"/>
    <s v="DIRECCIÓN GENERAL JURÍDICA"/>
    <n v="1700000"/>
    <n v="0"/>
    <n v="1055600"/>
    <n v="1055600"/>
    <n v="261000"/>
    <n v="261000"/>
    <n v="104400"/>
    <n v="644400"/>
    <n v="1700000"/>
    <n v="0"/>
    <n v="0"/>
    <n v="0"/>
    <n v="1700000"/>
  </r>
  <r>
    <s v="1.1-00"/>
    <s v="2.2.3"/>
    <s v="E"/>
    <x v="8"/>
    <n v="5"/>
    <x v="31"/>
    <s v="060_19"/>
    <n v="2121"/>
    <s v="MATERIALES Y ÚTILES DE IMPRESIÓN Y REPRODUCCIÓN"/>
    <n v="0"/>
    <s v="SIN DESCRIPCIÓN PARA DESTINOS 00"/>
    <n v="2000"/>
    <s v="RECURSOS FISCALES"/>
    <s v="INSTITUTO MUNICIPAL PARA EL MEJORAMIENTO DEL HABITAT"/>
    <s v="MANEJO INTEGRAL DEL AGUA"/>
    <x v="29"/>
    <s v="DIRECCIÓN GENERAL DE AGUA POTABLE Y SANE"/>
    <n v="7000"/>
    <n v="0"/>
    <n v="2886.06"/>
    <n v="2886.06"/>
    <n v="2886.06"/>
    <n v="2886.06"/>
    <n v="2886.06"/>
    <n v="4113.9400000000005"/>
    <n v="0"/>
    <n v="80000"/>
    <n v="0"/>
    <n v="73000"/>
    <n v="7000"/>
  </r>
  <r>
    <s v="1.1-00"/>
    <s v="2.2.3"/>
    <s v="E"/>
    <x v="8"/>
    <n v="5"/>
    <x v="31"/>
    <s v="060_19"/>
    <n v="2131"/>
    <s v="MATERIAL ESTADÍSTICO Y GEOGRÁFICO"/>
    <n v="0"/>
    <s v="SIN DESCRIPCIÓN PARA DESTINOS 00"/>
    <n v="2000"/>
    <s v="RECURSOS FISCALES"/>
    <s v="INSTITUTO MUNICIPAL PARA EL MEJORAMIENTO DEL HABITAT"/>
    <s v="MANEJO INTEGRAL DEL AGUA"/>
    <x v="29"/>
    <s v="DIRECCIÓN GENERAL DE AGUA POTABLE Y SANE"/>
    <n v="0"/>
    <n v="0"/>
    <n v="0"/>
    <n v="0"/>
    <n v="0"/>
    <n v="0"/>
    <n v="0"/>
    <n v="0"/>
    <n v="0"/>
    <n v="18000"/>
    <n v="0"/>
    <n v="18000"/>
    <n v="0"/>
  </r>
  <r>
    <s v="1.1-00"/>
    <s v="2.2.3"/>
    <s v="E"/>
    <x v="8"/>
    <n v="5"/>
    <x v="31"/>
    <s v="060_19"/>
    <n v="2151"/>
    <s v="MATERIAL IMPRESO E INFORMACIÓN DIGITAL"/>
    <n v="0"/>
    <s v="SIN DESCRIPCIÓN PARA DESTINOS 00"/>
    <n v="2000"/>
    <s v="RECURSOS FISCALES"/>
    <s v="INSTITUTO MUNICIPAL PARA EL MEJORAMIENTO DEL HABITAT"/>
    <s v="MANEJO INTEGRAL DEL AGUA"/>
    <x v="29"/>
    <s v="DIRECCIÓN GENERAL DE AGUA POTABLE Y SANE"/>
    <n v="0"/>
    <n v="0"/>
    <n v="0"/>
    <n v="0"/>
    <n v="0"/>
    <n v="0"/>
    <n v="0"/>
    <n v="0"/>
    <n v="0"/>
    <n v="50000"/>
    <n v="0"/>
    <n v="50000"/>
    <n v="0"/>
  </r>
  <r>
    <s v="1.1-00"/>
    <s v="2.2.3"/>
    <s v="E"/>
    <x v="8"/>
    <n v="5"/>
    <x v="31"/>
    <s v="060_19"/>
    <n v="2211"/>
    <s v="PRODUCTOS ALIMENTICIOS PARA PERSONAS"/>
    <n v="0"/>
    <s v="SIN DESCRIPCIÓN PARA DESTINOS 00"/>
    <n v="2000"/>
    <s v="RECURSOS FISCALES"/>
    <s v="INSTITUTO MUNICIPAL PARA EL MEJORAMIENTO DEL HABITAT"/>
    <s v="MANEJO INTEGRAL DEL AGUA"/>
    <x v="29"/>
    <s v="DIRECCIÓN GENERAL DE AGUA POTABLE Y SANE"/>
    <n v="83000"/>
    <n v="0"/>
    <n v="82795.03"/>
    <n v="82795.03"/>
    <n v="82795.03"/>
    <n v="82795.03"/>
    <n v="82795.03"/>
    <n v="204.97000000000116"/>
    <n v="0"/>
    <n v="83000"/>
    <n v="0"/>
    <n v="0"/>
    <n v="83000"/>
  </r>
  <r>
    <s v="1.1-00"/>
    <s v="2.2.3"/>
    <s v="E"/>
    <x v="8"/>
    <n v="5"/>
    <x v="31"/>
    <s v="060_19"/>
    <n v="2421"/>
    <s v="CEMENTO Y PRODUCTOS DE CONCRETO"/>
    <n v="0"/>
    <s v="SIN DESCRIPCIÓN PARA DESTINOS 00"/>
    <n v="2000"/>
    <s v="RECURSOS FISCALES"/>
    <s v="INSTITUTO MUNICIPAL PARA EL MEJORAMIENTO DEL HABITAT"/>
    <s v="MANEJO INTEGRAL DEL AGUA"/>
    <x v="29"/>
    <s v="DIRECCIÓN GENERAL DE AGUA POTABLE Y SANE"/>
    <n v="530000"/>
    <n v="0"/>
    <n v="473065.63"/>
    <n v="473065.63"/>
    <n v="473065.62"/>
    <n v="473065.62"/>
    <n v="76594.09"/>
    <n v="56934.369999999995"/>
    <n v="0"/>
    <n v="640000"/>
    <n v="0"/>
    <n v="110000"/>
    <n v="530000"/>
  </r>
  <r>
    <s v="1.1-00"/>
    <s v="2.2.3"/>
    <s v="E"/>
    <x v="8"/>
    <n v="5"/>
    <x v="31"/>
    <s v="060_19"/>
    <n v="2441"/>
    <s v="MADERA Y PRODUCTOS DE MADERA"/>
    <n v="0"/>
    <s v="SIN DESCRIPCIÓN PARA DESTINOS 00"/>
    <n v="2000"/>
    <s v="RECURSOS FISCALES"/>
    <s v="INSTITUTO MUNICIPAL PARA EL MEJORAMIENTO DEL HABITAT"/>
    <s v="MANEJO INTEGRAL DEL AGUA"/>
    <x v="29"/>
    <s v="DIRECCIÓN GENERAL DE AGUA POTABLE Y SANE"/>
    <n v="0"/>
    <n v="0"/>
    <n v="0"/>
    <n v="0"/>
    <n v="0"/>
    <n v="0"/>
    <n v="0"/>
    <n v="0"/>
    <n v="0"/>
    <n v="10000"/>
    <n v="0"/>
    <n v="10000"/>
    <n v="0"/>
  </r>
  <r>
    <s v="1.1-00"/>
    <s v="2.2.3"/>
    <s v="E"/>
    <x v="8"/>
    <n v="5"/>
    <x v="31"/>
    <s v="060_19"/>
    <n v="2461"/>
    <s v="MATERIAL ELÉCTRICO Y ELECTRÓNICO"/>
    <n v="0"/>
    <s v="SIN DESCRIPCIÓN PARA DESTINOS 00"/>
    <n v="2000"/>
    <s v="RECURSOS FISCALES"/>
    <s v="INSTITUTO MUNICIPAL PARA EL MEJORAMIENTO DEL HABITAT"/>
    <s v="MANEJO INTEGRAL DEL AGUA"/>
    <x v="29"/>
    <s v="DIRECCIÓN GENERAL DE AGUA POTABLE Y SANE"/>
    <n v="940000"/>
    <n v="0"/>
    <n v="854708.47"/>
    <n v="844790.99"/>
    <n v="516939.53"/>
    <n v="363599.07"/>
    <n v="358884.6"/>
    <n v="85291.530000000028"/>
    <n v="0"/>
    <n v="1300000"/>
    <n v="0"/>
    <n v="360000"/>
    <n v="940000"/>
  </r>
  <r>
    <s v="1.1-00"/>
    <s v="2.2.3"/>
    <s v="E"/>
    <x v="8"/>
    <n v="5"/>
    <x v="31"/>
    <s v="060_19"/>
    <n v="2471"/>
    <s v="ARTÍCULOS METÁLICOS PARA LA CONSTRUCCIÓN"/>
    <n v="0"/>
    <s v="SIN DESCRIPCIÓN PARA DESTINOS 00"/>
    <n v="2000"/>
    <s v="RECURSOS FISCALES"/>
    <s v="INSTITUTO MUNICIPAL PARA EL MEJORAMIENTO DEL HABITAT"/>
    <s v="MANEJO INTEGRAL DEL AGUA"/>
    <x v="29"/>
    <s v="DIRECCIÓN GENERAL DE AGUA POTABLE Y SANE"/>
    <n v="1520000"/>
    <n v="0"/>
    <n v="1456536.01"/>
    <n v="1303490.25"/>
    <n v="1195880.19"/>
    <n v="1195880.19"/>
    <n v="808867.91"/>
    <n v="63463.989999999991"/>
    <n v="0"/>
    <n v="1520000"/>
    <n v="0"/>
    <n v="0"/>
    <n v="1520000"/>
  </r>
  <r>
    <s v="1.1-00"/>
    <s v="2.2.3"/>
    <s v="E"/>
    <x v="8"/>
    <n v="5"/>
    <x v="31"/>
    <s v="060_19"/>
    <n v="2511"/>
    <s v="PRODUCTOS QUÍMICOS BÁSICOS"/>
    <n v="0"/>
    <s v="SIN DESCRIPCIÓN PARA DESTINOS 00"/>
    <n v="2000"/>
    <s v="RECURSOS FISCALES"/>
    <s v="INSTITUTO MUNICIPAL PARA EL MEJORAMIENTO DEL HABITAT"/>
    <s v="MANEJO INTEGRAL DEL AGUA"/>
    <x v="29"/>
    <s v="DIRECCIÓN GENERAL DE AGUA POTABLE Y SANE"/>
    <n v="1600000"/>
    <n v="0"/>
    <n v="1598480"/>
    <n v="1598480"/>
    <n v="1584003.2"/>
    <n v="1584003.2"/>
    <n v="578770.4"/>
    <n v="1520"/>
    <n v="0"/>
    <n v="1600000"/>
    <n v="0"/>
    <n v="0"/>
    <n v="1600000"/>
  </r>
  <r>
    <s v="1.1-00"/>
    <s v="2.2.3"/>
    <s v="E"/>
    <x v="8"/>
    <n v="5"/>
    <x v="31"/>
    <s v="060_19"/>
    <n v="2551"/>
    <s v="MATERIALES, ACCESORIOS Y SUMINISTROS DE LABORATORIO"/>
    <n v="0"/>
    <s v="SIN DESCRIPCIÓN PARA DESTINOS 00"/>
    <n v="2000"/>
    <s v="RECURSOS FISCALES"/>
    <s v="INSTITUTO MUNICIPAL PARA EL MEJORAMIENTO DEL HABITAT"/>
    <s v="MANEJO INTEGRAL DEL AGUA"/>
    <x v="29"/>
    <s v="DIRECCIÓN GENERAL DE AGUA POTABLE Y SANE"/>
    <n v="883000"/>
    <n v="0"/>
    <n v="842892.25"/>
    <n v="842892.25"/>
    <n v="842892.19"/>
    <n v="842892.19"/>
    <n v="85199.44"/>
    <n v="40107.75"/>
    <n v="0"/>
    <n v="883000"/>
    <n v="0"/>
    <n v="0"/>
    <n v="883000"/>
  </r>
  <r>
    <s v="1.1-00"/>
    <s v="2.2.3"/>
    <s v="E"/>
    <x v="8"/>
    <n v="5"/>
    <x v="31"/>
    <s v="060_19"/>
    <n v="2561"/>
    <s v="FIBRAS SINTÉTICAS, HULES PLÁSTICOS Y DERIVADOS"/>
    <n v="0"/>
    <s v="SIN DESCRIPCIÓN PARA DESTINOS 00"/>
    <n v="2000"/>
    <s v="RECURSOS FISCALES"/>
    <s v="INSTITUTO MUNICIPAL PARA EL MEJORAMIENTO DEL HABITAT"/>
    <s v="MANEJO INTEGRAL DEL AGUA"/>
    <x v="29"/>
    <s v="DIRECCIÓN GENERAL DE AGUA POTABLE Y SANE"/>
    <n v="1150000"/>
    <n v="0"/>
    <n v="1103223.76"/>
    <n v="1011231.12"/>
    <n v="967297.54"/>
    <n v="967297.54"/>
    <n v="500826.38"/>
    <n v="46776.239999999991"/>
    <n v="0"/>
    <n v="1150000"/>
    <n v="0"/>
    <n v="0"/>
    <n v="1150000"/>
  </r>
  <r>
    <s v="1.1-00"/>
    <s v="2.2.3"/>
    <s v="E"/>
    <x v="8"/>
    <n v="5"/>
    <x v="31"/>
    <s v="060_19"/>
    <n v="2711"/>
    <s v="VESTUARIO Y UNIFORMES"/>
    <n v="0"/>
    <s v="SIN DESCRIPCIÓN PARA DESTINOS 00"/>
    <n v="2000"/>
    <s v="RECURSOS FISCALES"/>
    <s v="INSTITUTO MUNICIPAL PARA EL MEJORAMIENTO DEL HABITAT"/>
    <s v="MANEJO INTEGRAL DEL AGUA"/>
    <x v="29"/>
    <s v="DIRECCIÓN GENERAL DE AGUA POTABLE Y SANE"/>
    <n v="200000"/>
    <n v="0"/>
    <n v="183390.62"/>
    <n v="183390.62"/>
    <n v="183390.62"/>
    <n v="183390.62"/>
    <n v="47884.800000000003"/>
    <n v="16609.380000000005"/>
    <n v="0"/>
    <n v="300000"/>
    <n v="0"/>
    <n v="100000"/>
    <n v="200000"/>
  </r>
  <r>
    <s v="1.1-00"/>
    <s v="2.2.3"/>
    <s v="E"/>
    <x v="8"/>
    <n v="5"/>
    <x v="31"/>
    <s v="060_19"/>
    <n v="2721"/>
    <s v="PRENDAS DE SEGURIDAD Y PROTECCIÓN PERSONAL"/>
    <n v="0"/>
    <s v="SIN DESCRIPCIÓN PARA DESTINOS 00"/>
    <n v="2000"/>
    <s v="RECURSOS FISCALES"/>
    <s v="INSTITUTO MUNICIPAL PARA EL MEJORAMIENTO DEL HABITAT"/>
    <s v="MANEJO INTEGRAL DEL AGUA"/>
    <x v="29"/>
    <s v="DIRECCIÓN GENERAL DE AGUA POTABLE Y SANE"/>
    <n v="390000"/>
    <n v="0"/>
    <n v="385689.33"/>
    <n v="385689.33"/>
    <n v="385689.32"/>
    <n v="385689.32"/>
    <n v="12977.84"/>
    <n v="4310.6699999999837"/>
    <n v="0"/>
    <n v="390000"/>
    <n v="0"/>
    <n v="0"/>
    <n v="390000"/>
  </r>
  <r>
    <s v="1.1-00"/>
    <s v="2.2.3"/>
    <s v="E"/>
    <x v="8"/>
    <n v="5"/>
    <x v="31"/>
    <s v="060_19"/>
    <n v="2911"/>
    <s v="HERRAMIENTAS MENORES"/>
    <n v="0"/>
    <s v="SIN DESCRIPCIÓN PARA DESTINOS 00"/>
    <n v="2000"/>
    <s v="RECURSOS FISCALES"/>
    <s v="INSTITUTO MUNICIPAL PARA EL MEJORAMIENTO DEL HABITAT"/>
    <s v="MANEJO INTEGRAL DEL AGUA"/>
    <x v="29"/>
    <s v="DIRECCIÓN GENERAL DE AGUA POTABLE Y SANE"/>
    <n v="810000"/>
    <n v="0"/>
    <n v="745308.5"/>
    <n v="552112.81999999995"/>
    <n v="342793.31"/>
    <n v="342793.31"/>
    <n v="175348.75"/>
    <n v="64691.5"/>
    <n v="0"/>
    <n v="810000"/>
    <n v="0"/>
    <n v="0"/>
    <n v="810000"/>
  </r>
  <r>
    <s v="1.1-00"/>
    <s v="2.2.3"/>
    <s v="E"/>
    <x v="8"/>
    <n v="5"/>
    <x v="31"/>
    <s v="060_19"/>
    <n v="3111"/>
    <s v="ENERGÍA ELÉCTRICA"/>
    <n v="0"/>
    <s v="SIN DESCRIPCIÓN PARA DESTINOS 00"/>
    <n v="3000"/>
    <s v="RECURSOS FISCALES"/>
    <s v="INSTITUTO MUNICIPAL PARA EL MEJORAMIENTO DEL HABITAT"/>
    <s v="MANEJO INTEGRAL DEL AGUA"/>
    <x v="29"/>
    <s v="DIRECCIÓN GENERAL DE AGUA POTABLE Y SANE"/>
    <n v="43178660.079999998"/>
    <n v="0"/>
    <n v="56750468.5"/>
    <n v="43411249.5"/>
    <n v="43411249.5"/>
    <n v="43411249.5"/>
    <n v="43411249.5"/>
    <n v="-13571808.420000002"/>
    <n v="0"/>
    <n v="43178660.079999998"/>
    <n v="0"/>
    <n v="0"/>
    <n v="43178660.079999998"/>
  </r>
  <r>
    <s v="1.1-00"/>
    <s v="2.2.3"/>
    <s v="E"/>
    <x v="8"/>
    <n v="5"/>
    <x v="31"/>
    <s v="060_19"/>
    <n v="3261"/>
    <s v="ARRENDAMIENTO DE MAQUINARIA, OTROS EQUIPOS Y HERRAMIENTAS"/>
    <n v="0"/>
    <s v="SIN DESCRIPCIÓN PARA DESTINOS 00"/>
    <n v="3000"/>
    <s v="RECURSOS FISCALES"/>
    <s v="INSTITUTO MUNICIPAL PARA EL MEJORAMIENTO DEL HABITAT"/>
    <s v="MANEJO INTEGRAL DEL AGUA"/>
    <x v="29"/>
    <s v="DIRECCIÓN GENERAL DE AGUA POTABLE Y SANE"/>
    <n v="597657.18000000005"/>
    <n v="0"/>
    <n v="246429.24"/>
    <n v="246429.24"/>
    <n v="246429.24"/>
    <n v="191375.64"/>
    <n v="6838.2"/>
    <n v="351227.94000000006"/>
    <n v="0"/>
    <n v="646000"/>
    <n v="0"/>
    <n v="48342.82"/>
    <n v="597657.18000000005"/>
  </r>
  <r>
    <s v="1.1-00"/>
    <s v="2.2.3"/>
    <s v="E"/>
    <x v="8"/>
    <n v="5"/>
    <x v="31"/>
    <s v="060_19"/>
    <n v="3321"/>
    <s v="SERVICIOS DE DISEÑO, ARQUITECTURA, INGENIERÍA Y ACTIVIDADES RELACIONADAS"/>
    <n v="0"/>
    <s v="SIN DESCRIPCIÓN PARA DESTINOS 00"/>
    <n v="3000"/>
    <s v="RECURSOS FISCALES"/>
    <s v="INSTITUTO MUNICIPAL PARA EL MEJORAMIENTO DEL HABITAT"/>
    <s v="MANEJO INTEGRAL DEL AGUA"/>
    <x v="29"/>
    <s v="DIRECCIÓN GENERAL DE AGUA POTABLE Y SANE"/>
    <n v="3492000"/>
    <n v="0"/>
    <n v="3491465.44"/>
    <n v="3491465.44"/>
    <n v="3469202.72"/>
    <n v="3469202.72"/>
    <n v="1362698.4"/>
    <n v="534.56000000005588"/>
    <n v="0"/>
    <n v="3500000"/>
    <n v="0"/>
    <n v="8000"/>
    <n v="3492000"/>
  </r>
  <r>
    <s v="1.1-00"/>
    <s v="2.2.3"/>
    <s v="E"/>
    <x v="8"/>
    <n v="5"/>
    <x v="31"/>
    <s v="060_19"/>
    <n v="3381"/>
    <s v="SERVICIOS DE VIGILANCIA"/>
    <n v="0"/>
    <s v="SIN DESCRIPCIÓN PARA DESTINOS 00"/>
    <n v="3000"/>
    <s v="RECURSOS FISCALES"/>
    <s v="INSTITUTO MUNICIPAL PARA EL MEJORAMIENTO DEL HABITAT"/>
    <s v="MANEJO INTEGRAL DEL AGUA"/>
    <x v="29"/>
    <s v="DIRECCIÓN GENERAL DE AGUA POTABLE Y SANE"/>
    <n v="293480"/>
    <n v="0"/>
    <n v="4508920"/>
    <n v="4508920"/>
    <n v="4508920"/>
    <n v="4508920"/>
    <n v="293480"/>
    <n v="-4215440"/>
    <n v="0"/>
    <n v="300000"/>
    <n v="0"/>
    <n v="6520"/>
    <n v="293480"/>
  </r>
  <r>
    <s v="1.1-00"/>
    <s v="2.2.3"/>
    <s v="E"/>
    <x v="8"/>
    <n v="5"/>
    <x v="31"/>
    <s v="060_19"/>
    <n v="3391"/>
    <s v="SERVICIOS PROFESIONALES, CIENTÍFICOS Y TÉCNICOS INTEGRALES"/>
    <n v="0"/>
    <s v="SIN DESCRIPCIÓN PARA DESTINOS 00"/>
    <n v="3000"/>
    <s v="RECURSOS FISCALES"/>
    <s v="INSTITUTO MUNICIPAL PARA EL MEJORAMIENTO DEL HABITAT"/>
    <s v="MANEJO INTEGRAL DEL AGUA"/>
    <x v="29"/>
    <s v="DIRECCIÓN GENERAL DE AGUA POTABLE Y SANE"/>
    <n v="0"/>
    <n v="0"/>
    <n v="0"/>
    <n v="0"/>
    <n v="0"/>
    <n v="0"/>
    <n v="0"/>
    <n v="0"/>
    <n v="0"/>
    <n v="500000"/>
    <n v="0"/>
    <n v="500000"/>
    <n v="0"/>
  </r>
  <r>
    <s v="1.1-00"/>
    <s v="2.2.3"/>
    <s v="E"/>
    <x v="8"/>
    <n v="5"/>
    <x v="31"/>
    <s v="060_19"/>
    <n v="3511"/>
    <s v="CONSERVACIÓN Y MANTENIMIENTO MENOR DE INMUEBLES"/>
    <n v="0"/>
    <s v="SIN DESCRIPCIÓN PARA DESTINOS 00"/>
    <n v="3000"/>
    <s v="RECURSOS FISCALES"/>
    <s v="INSTITUTO MUNICIPAL PARA EL MEJORAMIENTO DEL HABITAT"/>
    <s v="MANEJO INTEGRAL DEL AGUA"/>
    <x v="29"/>
    <s v="DIRECCIÓN GENERAL DE AGUA POTABLE Y SANE"/>
    <n v="0"/>
    <n v="0"/>
    <n v="0"/>
    <n v="0"/>
    <n v="0"/>
    <n v="0"/>
    <n v="0"/>
    <n v="0"/>
    <n v="0"/>
    <n v="35000"/>
    <n v="0"/>
    <n v="35000"/>
    <n v="0"/>
  </r>
  <r>
    <s v="1.1-00"/>
    <s v="2.2.3"/>
    <s v="E"/>
    <x v="8"/>
    <n v="5"/>
    <x v="31"/>
    <s v="060_19"/>
    <n v="3581"/>
    <s v="SERVICIOS DE LIMPIEZA Y MANEJO DE DESECHOS"/>
    <n v="0"/>
    <s v="SIN DESCRIPCIÓN PARA DESTINOS 00"/>
    <n v="3000"/>
    <s v="RECURSOS FISCALES"/>
    <s v="INSTITUTO MUNICIPAL PARA EL MEJORAMIENTO DEL HABITAT"/>
    <s v="MANEJO INTEGRAL DEL AGUA"/>
    <x v="29"/>
    <s v="DIRECCIÓN GENERAL DE AGUA POTABLE Y SANE"/>
    <n v="103000"/>
    <n v="0"/>
    <n v="102495.74"/>
    <n v="102495.74"/>
    <n v="102495.74"/>
    <n v="102495.74"/>
    <n v="0"/>
    <n v="504.25999999999476"/>
    <n v="0"/>
    <n v="400000"/>
    <n v="0"/>
    <n v="297000"/>
    <n v="103000"/>
  </r>
  <r>
    <s v="1.1-00"/>
    <s v="2.2.3"/>
    <s v="E"/>
    <x v="8"/>
    <n v="5"/>
    <x v="31"/>
    <s v="060_19"/>
    <n v="3591"/>
    <s v="SERVICIOS DE JARDINERÍA Y FUMIGACIÓN"/>
    <n v="0"/>
    <s v="SIN DESCRIPCIÓN PARA DESTINOS 00"/>
    <n v="3000"/>
    <s v="RECURSOS FISCALES"/>
    <s v="INSTITUTO MUNICIPAL PARA EL MEJORAMIENTO DEL HABITAT"/>
    <s v="MANEJO INTEGRAL DEL AGUA"/>
    <x v="29"/>
    <s v="DIRECCIÓN GENERAL DE AGUA POTABLE Y SANE"/>
    <n v="0"/>
    <n v="0"/>
    <n v="0"/>
    <n v="0"/>
    <n v="0"/>
    <n v="0"/>
    <n v="0"/>
    <n v="0"/>
    <n v="0"/>
    <n v="10000"/>
    <n v="0"/>
    <n v="10000"/>
    <n v="0"/>
  </r>
  <r>
    <s v="1.1-00"/>
    <s v="2.2.3"/>
    <s v="E"/>
    <x v="8"/>
    <n v="5"/>
    <x v="31"/>
    <s v="060_19"/>
    <n v="3922"/>
    <s v="IMPUESTOS Y DERECHOS"/>
    <n v="0"/>
    <s v="SIN DESCRIPCIÓN PARA DESTINOS 00"/>
    <n v="3000"/>
    <s v="RECURSOS FISCALES"/>
    <s v="INSTITUTO MUNICIPAL PARA EL MEJORAMIENTO DEL HABITAT"/>
    <s v="MANEJO INTEGRAL DEL AGUA"/>
    <x v="29"/>
    <s v="DIRECCIÓN GENERAL DE AGUA POTABLE Y SANE"/>
    <n v="109520"/>
    <n v="0"/>
    <n v="105849"/>
    <n v="105849"/>
    <n v="105849"/>
    <n v="105849"/>
    <n v="105849"/>
    <n v="3671"/>
    <n v="0"/>
    <n v="109520"/>
    <n v="0"/>
    <n v="0"/>
    <n v="109520"/>
  </r>
  <r>
    <s v="1.1-00"/>
    <s v="2.2.3"/>
    <s v="E"/>
    <x v="8"/>
    <n v="5"/>
    <x v="31"/>
    <s v="060_19"/>
    <n v="4211"/>
    <s v="TRANSFERENCIAS OTORGADAS A ENTIDADES PARAESTATALES NO EMPRESARIALES Y NO FINANCIERAS"/>
    <n v="0"/>
    <s v="SIN DESCRIPCIÓN PARA DESTINOS 00"/>
    <n v="4000"/>
    <s v="RECURSOS FISCALES"/>
    <s v="INSTITUTO MUNICIPAL PARA EL MEJORAMIENTO DEL HABITAT"/>
    <s v="MANEJO INTEGRAL DEL AGUA"/>
    <x v="29"/>
    <s v="DIRECCIÓN GENERAL DE AGUA POTABLE Y SANE"/>
    <n v="0"/>
    <n v="178127012.31999999"/>
    <n v="0"/>
    <n v="0"/>
    <n v="0"/>
    <n v="0"/>
    <n v="0"/>
    <n v="0"/>
    <n v="0"/>
    <n v="0"/>
    <n v="0"/>
    <n v="178127012.31999999"/>
    <n v="-178127012.31999999"/>
  </r>
  <r>
    <s v="1.1-00"/>
    <s v="2.2.3"/>
    <s v="E"/>
    <x v="8"/>
    <n v="5"/>
    <x v="31"/>
    <s v="060_19"/>
    <n v="5231"/>
    <s v="CÁMARAS FOTOGRÁFICAS Y DE VIDEO"/>
    <n v="0"/>
    <s v="SIN DESCRIPCIÓN PARA DESTINOS 00"/>
    <n v="5000"/>
    <s v="RECURSOS FISCALES"/>
    <s v="INSTITUTO MUNICIPAL PARA EL MEJORAMIENTO DEL HABITAT"/>
    <s v="MANEJO INTEGRAL DEL AGUA"/>
    <x v="29"/>
    <s v="DIRECCIÓN GENERAL DE AGUA POTABLE Y SANE"/>
    <n v="7200"/>
    <n v="0"/>
    <n v="0"/>
    <n v="0"/>
    <n v="0"/>
    <n v="0"/>
    <n v="0"/>
    <n v="7200"/>
    <n v="0"/>
    <n v="7200"/>
    <n v="0"/>
    <n v="0"/>
    <n v="7200"/>
  </r>
  <r>
    <s v="1.1-00"/>
    <s v="2.2.3"/>
    <s v="E"/>
    <x v="8"/>
    <n v="5"/>
    <x v="31"/>
    <s v="060_19"/>
    <n v="5491"/>
    <s v="OTROS EQUIPOS DE TRANSPORTES"/>
    <n v="0"/>
    <s v="SIN DESCRIPCIÓN PARA DESTINOS 00"/>
    <n v="5000"/>
    <s v="RECURSOS FISCALES"/>
    <s v="INSTITUTO MUNICIPAL PARA EL MEJORAMIENTO DEL HABITAT"/>
    <s v="MANEJO INTEGRAL DEL AGUA"/>
    <x v="29"/>
    <s v="DIRECCIÓN GENERAL DE AGUA POTABLE Y SANE"/>
    <n v="0"/>
    <n v="0"/>
    <n v="0"/>
    <n v="0"/>
    <n v="0"/>
    <n v="0"/>
    <n v="0"/>
    <n v="0"/>
    <n v="0"/>
    <n v="600000"/>
    <n v="0"/>
    <n v="600000"/>
    <n v="0"/>
  </r>
  <r>
    <s v="1.1-00"/>
    <s v="2.2.3"/>
    <s v="E"/>
    <x v="8"/>
    <n v="5"/>
    <x v="31"/>
    <s v="060_19"/>
    <n v="5621"/>
    <s v="MAQUINARIA Y EQUIPO INDUSTRIAL"/>
    <n v="0"/>
    <s v="SIN DESCRIPCIÓN PARA DESTINOS 00"/>
    <n v="5000"/>
    <s v="RECURSOS FISCALES"/>
    <s v="INSTITUTO MUNICIPAL PARA EL MEJORAMIENTO DEL HABITAT"/>
    <s v="MANEJO INTEGRAL DEL AGUA"/>
    <x v="29"/>
    <s v="DIRECCIÓN GENERAL DE AGUA POTABLE Y SANE"/>
    <n v="0"/>
    <n v="0"/>
    <n v="0"/>
    <n v="0"/>
    <n v="0"/>
    <n v="0"/>
    <n v="0"/>
    <n v="0"/>
    <n v="0"/>
    <n v="836315"/>
    <n v="0"/>
    <n v="836315"/>
    <n v="0"/>
  </r>
  <r>
    <s v="1.1-00"/>
    <s v="2.2.3"/>
    <s v="E"/>
    <x v="8"/>
    <n v="5"/>
    <x v="31"/>
    <s v="060_19"/>
    <n v="5651"/>
    <s v="EQUIPO DE COMUNICACIÓN Y TELECOMUNICACIÓN"/>
    <n v="0"/>
    <s v="SIN DESCRIPCIÓN PARA DESTINOS 00"/>
    <n v="5000"/>
    <s v="RECURSOS FISCALES"/>
    <s v="INSTITUTO MUNICIPAL PARA EL MEJORAMIENTO DEL HABITAT"/>
    <s v="MANEJO INTEGRAL DEL AGUA"/>
    <x v="29"/>
    <s v="DIRECCIÓN GENERAL DE AGUA POTABLE Y SANE"/>
    <n v="197400"/>
    <n v="0"/>
    <n v="154833.66"/>
    <n v="154833.66"/>
    <n v="154833.67000000001"/>
    <n v="154833.67000000001"/>
    <n v="0"/>
    <n v="42566.34"/>
    <n v="0"/>
    <n v="197400"/>
    <n v="0"/>
    <n v="0"/>
    <n v="197400"/>
  </r>
  <r>
    <s v="1.1-00"/>
    <s v="2.2.3"/>
    <s v="E"/>
    <x v="8"/>
    <n v="5"/>
    <x v="31"/>
    <s v="060_19"/>
    <n v="5661"/>
    <s v="EQUIPO DE GENERACIÓN ELÉCTRICA, APARATOS Y ACCESORIOS ELÉCTRICOS"/>
    <n v="0"/>
    <s v="SIN DESCRIPCIÓN PARA DESTINOS 00"/>
    <n v="5000"/>
    <s v="RECURSOS FISCALES"/>
    <s v="INSTITUTO MUNICIPAL PARA EL MEJORAMIENTO DEL HABITAT"/>
    <s v="MANEJO INTEGRAL DEL AGUA"/>
    <x v="29"/>
    <s v="DIRECCIÓN GENERAL DE AGUA POTABLE Y SANE"/>
    <n v="1716315"/>
    <n v="0"/>
    <n v="1655103.54"/>
    <n v="1655103.54"/>
    <n v="1655103.54"/>
    <n v="1655103.54"/>
    <n v="512503.54"/>
    <n v="61211.459999999963"/>
    <n v="0"/>
    <n v="1716315"/>
    <n v="0"/>
    <n v="0"/>
    <n v="1716315"/>
  </r>
  <r>
    <s v="1.1-00"/>
    <s v="2.2.3"/>
    <s v="E"/>
    <x v="8"/>
    <n v="5"/>
    <x v="31"/>
    <s v="060_19"/>
    <n v="5671"/>
    <s v="HERRAMIENTAS Y MÁQUINAS-HERRAMIENTA"/>
    <n v="0"/>
    <s v="SIN DESCRIPCIÓN PARA DESTINOS 00"/>
    <n v="5000"/>
    <s v="RECURSOS FISCALES"/>
    <s v="INSTITUTO MUNICIPAL PARA EL MEJORAMIENTO DEL HABITAT"/>
    <s v="MANEJO INTEGRAL DEL AGUA"/>
    <x v="29"/>
    <s v="DIRECCIÓN GENERAL DE AGUA POTABLE Y SANE"/>
    <n v="793500"/>
    <n v="0"/>
    <n v="744654.6"/>
    <n v="744654.6"/>
    <n v="744654.6"/>
    <n v="416849.6"/>
    <n v="193575"/>
    <n v="48845.400000000023"/>
    <n v="0"/>
    <n v="843500"/>
    <n v="0"/>
    <n v="50000"/>
    <n v="793500"/>
  </r>
  <r>
    <s v="1.1-00"/>
    <s v="2.2.3"/>
    <s v="E"/>
    <x v="8"/>
    <n v="5"/>
    <x v="31"/>
    <s v="060_19"/>
    <n v="5691"/>
    <s v="OTROS EQUIPOS"/>
    <n v="0"/>
    <s v="SIN DESCRIPCIÓN PARA DESTINOS 00"/>
    <n v="5000"/>
    <s v="RECURSOS FISCALES"/>
    <s v="INSTITUTO MUNICIPAL PARA EL MEJORAMIENTO DEL HABITAT"/>
    <s v="MANEJO INTEGRAL DEL AGUA"/>
    <x v="29"/>
    <s v="DIRECCIÓN GENERAL DE AGUA POTABLE Y SANE"/>
    <n v="0"/>
    <n v="0"/>
    <n v="0"/>
    <n v="0"/>
    <n v="0"/>
    <n v="0"/>
    <n v="0"/>
    <n v="0"/>
    <n v="0"/>
    <n v="50000"/>
    <n v="0"/>
    <n v="50000"/>
    <n v="0"/>
  </r>
  <r>
    <s v="1.1-00"/>
    <s v="2.2.2"/>
    <s v="O"/>
    <x v="8"/>
    <n v="3"/>
    <x v="32"/>
    <s v="062_19"/>
    <n v="2121"/>
    <s v="MATERIALES Y ÚTILES DE IMPRESIÓN Y REPRODUCCIÓN"/>
    <n v="0"/>
    <s v="SIN DESCRIPCIÓN PARA DESTINOS 00"/>
    <n v="2000"/>
    <s v="RECURSOS FISCALES"/>
    <s v="INSTITUTO MUNICIPAL PARA EL MEJORAMIENTO DEL HABITAT"/>
    <s v="COMBATE AL REZAGO SOCIAL"/>
    <x v="30"/>
    <s v="DIRECCIÓN GENERAL DE LABORATORIO URBANO"/>
    <n v="4000"/>
    <n v="0"/>
    <n v="882.79"/>
    <n v="882.79"/>
    <n v="882.79"/>
    <n v="882.79"/>
    <n v="882.79"/>
    <n v="3117.21"/>
    <n v="0"/>
    <n v="60000"/>
    <n v="0"/>
    <n v="56000"/>
    <n v="4000"/>
  </r>
  <r>
    <s v="1.1-00"/>
    <s v="2.2.2"/>
    <s v="O"/>
    <x v="8"/>
    <n v="3"/>
    <x v="32"/>
    <s v="062_19"/>
    <n v="2151"/>
    <s v="MATERIAL IMPRESO E INFORMACIÓN DIGITAL"/>
    <n v="0"/>
    <s v="SIN DESCRIPCIÓN PARA DESTINOS 00"/>
    <n v="2000"/>
    <s v="RECURSOS FISCALES"/>
    <s v="INSTITUTO MUNICIPAL PARA EL MEJORAMIENTO DEL HABITAT"/>
    <s v="COMBATE AL REZAGO SOCIAL"/>
    <x v="30"/>
    <s v="DIRECCIÓN GENERAL DE LABORATORIO URBANO"/>
    <n v="185000"/>
    <n v="0"/>
    <n v="0"/>
    <n v="0"/>
    <n v="0"/>
    <n v="0"/>
    <n v="0"/>
    <n v="185000"/>
    <n v="0"/>
    <n v="185000"/>
    <n v="0"/>
    <n v="0"/>
    <n v="185000"/>
  </r>
  <r>
    <s v="1.1-00"/>
    <s v="2.2.2"/>
    <s v="O"/>
    <x v="8"/>
    <n v="3"/>
    <x v="32"/>
    <s v="062_19"/>
    <n v="2171"/>
    <s v="MATERIALES Y ÚTILES DE ENSEÑANZA"/>
    <n v="0"/>
    <s v="SIN DESCRIPCIÓN PARA DESTINOS 00"/>
    <n v="2000"/>
    <s v="RECURSOS FISCALES"/>
    <s v="INSTITUTO MUNICIPAL PARA EL MEJORAMIENTO DEL HABITAT"/>
    <s v="COMBATE AL REZAGO SOCIAL"/>
    <x v="30"/>
    <s v="DIRECCIÓN GENERAL DE LABORATORIO URBANO"/>
    <n v="750000"/>
    <n v="0"/>
    <n v="605069.78"/>
    <n v="598231.57999999996"/>
    <n v="598231.57999999996"/>
    <n v="332209.48"/>
    <n v="5054.1000000000004"/>
    <n v="144930.21999999997"/>
    <n v="0"/>
    <n v="750000"/>
    <n v="0"/>
    <n v="0"/>
    <n v="750000"/>
  </r>
  <r>
    <s v="1.1-00"/>
    <s v="2.2.2"/>
    <s v="O"/>
    <x v="8"/>
    <n v="3"/>
    <x v="32"/>
    <s v="062_19"/>
    <n v="2211"/>
    <s v="PRODUCTOS ALIMENTICIOS PARA PERSONAS"/>
    <n v="0"/>
    <s v="SIN DESCRIPCIÓN PARA DESTINOS 00"/>
    <n v="2000"/>
    <s v="RECURSOS FISCALES"/>
    <s v="INSTITUTO MUNICIPAL PARA EL MEJORAMIENTO DEL HABITAT"/>
    <s v="COMBATE AL REZAGO SOCIAL"/>
    <x v="30"/>
    <s v="DIRECCIÓN GENERAL DE LABORATORIO URBANO"/>
    <n v="10000"/>
    <n v="0"/>
    <n v="2025.3"/>
    <n v="2025.3"/>
    <n v="2025.3"/>
    <n v="2025.3"/>
    <n v="2025.3"/>
    <n v="7974.7"/>
    <n v="0"/>
    <n v="10000"/>
    <n v="0"/>
    <n v="0"/>
    <n v="10000"/>
  </r>
  <r>
    <s v="1.1-00"/>
    <s v="2.2.2"/>
    <s v="O"/>
    <x v="8"/>
    <n v="3"/>
    <x v="32"/>
    <s v="062_19"/>
    <n v="2471"/>
    <s v="ARTÍCULOS METÁLICOS PARA LA CONSTRUCCIÓN"/>
    <n v="0"/>
    <s v="SIN DESCRIPCIÓN PARA DESTINOS 00"/>
    <n v="2000"/>
    <s v="RECURSOS FISCALES"/>
    <s v="INSTITUTO MUNICIPAL PARA EL MEJORAMIENTO DEL HABITAT"/>
    <s v="COMBATE AL REZAGO SOCIAL"/>
    <x v="30"/>
    <s v="DIRECCIÓN GENERAL DE LABORATORIO URBANO"/>
    <n v="66000"/>
    <n v="0"/>
    <n v="632.20000000000005"/>
    <n v="632.20000000000005"/>
    <n v="632.20000000000005"/>
    <n v="632.20000000000005"/>
    <n v="0"/>
    <n v="65367.8"/>
    <n v="0"/>
    <n v="66000"/>
    <n v="0"/>
    <n v="0"/>
    <n v="66000"/>
  </r>
  <r>
    <s v="1.1-00"/>
    <s v="2.2.2"/>
    <s v="O"/>
    <x v="8"/>
    <n v="3"/>
    <x v="32"/>
    <s v="062_19"/>
    <n v="2491"/>
    <s v="OTROS MATERIALES Y ARTÍCULOS DE CONSTRUCCIÓN Y REPARACIÓN"/>
    <n v="0"/>
    <s v="SIN DESCRIPCIÓN PARA DESTINOS 00"/>
    <n v="2000"/>
    <s v="RECURSOS FISCALES"/>
    <s v="INSTITUTO MUNICIPAL PARA EL MEJORAMIENTO DEL HABITAT"/>
    <s v="COMBATE AL REZAGO SOCIAL"/>
    <x v="30"/>
    <s v="DIRECCIÓN GENERAL DE LABORATORIO URBANO"/>
    <n v="630000"/>
    <n v="0"/>
    <n v="623691.09"/>
    <n v="619341.09"/>
    <n v="14981.96"/>
    <n v="14981.96"/>
    <n v="9877.9599999999991"/>
    <n v="6308.9100000000326"/>
    <n v="0"/>
    <n v="1450000"/>
    <n v="0"/>
    <n v="820000"/>
    <n v="630000"/>
  </r>
  <r>
    <s v="1.1-00"/>
    <s v="2.2.2"/>
    <s v="O"/>
    <x v="8"/>
    <n v="3"/>
    <x v="32"/>
    <s v="062_19"/>
    <n v="2711"/>
    <s v="VESTUARIO Y UNIFORMES"/>
    <n v="0"/>
    <s v="SIN DESCRIPCIÓN PARA DESTINOS 00"/>
    <n v="2000"/>
    <s v="RECURSOS FISCALES"/>
    <s v="INSTITUTO MUNICIPAL PARA EL MEJORAMIENTO DEL HABITAT"/>
    <s v="COMBATE AL REZAGO SOCIAL"/>
    <x v="30"/>
    <s v="DIRECCIÓN GENERAL DE LABORATORIO URBANO"/>
    <n v="15000"/>
    <n v="0"/>
    <n v="0"/>
    <n v="0"/>
    <n v="0"/>
    <n v="0"/>
    <n v="0"/>
    <n v="15000"/>
    <n v="0"/>
    <n v="115000"/>
    <n v="0"/>
    <n v="100000"/>
    <n v="15000"/>
  </r>
  <r>
    <s v="1.1-00"/>
    <s v="2.2.2"/>
    <s v="O"/>
    <x v="8"/>
    <n v="3"/>
    <x v="32"/>
    <s v="062_19"/>
    <n v="2911"/>
    <s v="HERRAMIENTAS MENORES"/>
    <n v="0"/>
    <s v="SIN DESCRIPCIÓN PARA DESTINOS 00"/>
    <n v="2000"/>
    <s v="RECURSOS FISCALES"/>
    <s v="INSTITUTO MUNICIPAL PARA EL MEJORAMIENTO DEL HABITAT"/>
    <s v="COMBATE AL REZAGO SOCIAL"/>
    <x v="30"/>
    <s v="DIRECCIÓN GENERAL DE LABORATORIO URBANO"/>
    <n v="27500"/>
    <n v="0"/>
    <n v="3867.95"/>
    <n v="3867.95"/>
    <n v="3774.41"/>
    <n v="0"/>
    <n v="0"/>
    <n v="23632.05"/>
    <n v="0"/>
    <n v="27500"/>
    <n v="0"/>
    <n v="0"/>
    <n v="27500"/>
  </r>
  <r>
    <s v="1.1-00"/>
    <s v="2.2.2"/>
    <s v="O"/>
    <x v="8"/>
    <n v="3"/>
    <x v="32"/>
    <s v="062_19"/>
    <n v="3111"/>
    <s v="ENERGÍA ELÉCTRICA"/>
    <n v="0"/>
    <s v="SIN DESCRIPCIÓN PARA DESTINOS 00"/>
    <n v="3000"/>
    <s v="RECURSOS FISCALES"/>
    <s v="INSTITUTO MUNICIPAL PARA EL MEJORAMIENTO DEL HABITAT"/>
    <s v="COMBATE AL REZAGO SOCIAL"/>
    <x v="30"/>
    <s v="DIRECCIÓN GENERAL DE LABORATORIO URBANO"/>
    <n v="0"/>
    <n v="0"/>
    <n v="0"/>
    <n v="0"/>
    <n v="0"/>
    <n v="0"/>
    <n v="0"/>
    <n v="0"/>
    <n v="0"/>
    <n v="60000"/>
    <n v="0"/>
    <n v="60000"/>
    <n v="0"/>
  </r>
  <r>
    <s v="1.1-00"/>
    <s v="2.2.2"/>
    <s v="O"/>
    <x v="8"/>
    <n v="3"/>
    <x v="32"/>
    <s v="062_19"/>
    <n v="3251"/>
    <s v="ARRENDAMIENTO DE EQUIPO DE TRANSPORTE"/>
    <n v="0"/>
    <s v="SIN DESCRIPCIÓN PARA DESTINOS 00"/>
    <n v="3000"/>
    <s v="RECURSOS FISCALES"/>
    <s v="INSTITUTO MUNICIPAL PARA EL MEJORAMIENTO DEL HABITAT"/>
    <s v="COMBATE AL REZAGO SOCIAL"/>
    <x v="30"/>
    <s v="DIRECCIÓN GENERAL DE LABORATORIO URBANO"/>
    <n v="3000"/>
    <n v="0"/>
    <n v="2900"/>
    <n v="2900"/>
    <n v="2900"/>
    <n v="2900"/>
    <n v="2900"/>
    <n v="100"/>
    <n v="0"/>
    <n v="50000"/>
    <n v="0"/>
    <n v="47000"/>
    <n v="3000"/>
  </r>
  <r>
    <s v="1.1-00"/>
    <s v="2.2.2"/>
    <s v="O"/>
    <x v="8"/>
    <n v="3"/>
    <x v="32"/>
    <s v="062_19"/>
    <n v="3331"/>
    <s v="SERVICIOS DE CONSULTORÍA ADMINISTRATIVA, PROCESOS, TÉCNICA Y EN TECNOLOGÍAS DE LA INFORMACIÓN"/>
    <n v="0"/>
    <s v="SIN DESCRIPCIÓN PARA DESTINOS 00"/>
    <n v="3000"/>
    <s v="RECURSOS FISCALES"/>
    <s v="INSTITUTO MUNICIPAL PARA EL MEJORAMIENTO DEL HABITAT"/>
    <s v="COMBATE AL REZAGO SOCIAL"/>
    <x v="30"/>
    <s v="DIRECCIÓN GENERAL DE LABORATORIO URBANO"/>
    <n v="252000"/>
    <n v="0"/>
    <n v="247080"/>
    <n v="247080"/>
    <n v="247080"/>
    <n v="247080"/>
    <n v="247080"/>
    <n v="4920"/>
    <n v="0"/>
    <n v="1252000"/>
    <n v="0"/>
    <n v="1000000"/>
    <n v="252000"/>
  </r>
  <r>
    <s v="1.1-00"/>
    <s v="2.2.2"/>
    <s v="O"/>
    <x v="8"/>
    <n v="3"/>
    <x v="32"/>
    <s v="062_19"/>
    <n v="3391"/>
    <s v="SERVICIOS PROFESIONALES, CIENTÍFICOS Y TÉCNICOS INTEGRALES"/>
    <n v="0"/>
    <s v="SIN DESCRIPCIÓN PARA DESTINOS 00"/>
    <n v="3000"/>
    <s v="RECURSOS FISCALES"/>
    <s v="INSTITUTO MUNICIPAL PARA EL MEJORAMIENTO DEL HABITAT"/>
    <s v="COMBATE AL REZAGO SOCIAL"/>
    <x v="30"/>
    <s v="DIRECCIÓN GENERAL DE LABORATORIO URBANO"/>
    <n v="2084000"/>
    <n v="0"/>
    <n v="2083360"/>
    <n v="2083360"/>
    <n v="2083360"/>
    <n v="2083360"/>
    <n v="1458352"/>
    <n v="640"/>
    <n v="0"/>
    <n v="3000000"/>
    <n v="0"/>
    <n v="916000"/>
    <n v="2084000"/>
  </r>
  <r>
    <s v="1.1-00"/>
    <s v="2.2.2"/>
    <s v="O"/>
    <x v="8"/>
    <n v="3"/>
    <x v="32"/>
    <s v="062_19"/>
    <n v="3471"/>
    <s v="FLETES Y MANIOBRAS"/>
    <n v="0"/>
    <s v="SIN DESCRIPCIÓN PARA DESTINOS 00"/>
    <n v="3000"/>
    <s v="RECURSOS FISCALES"/>
    <s v="INSTITUTO MUNICIPAL PARA EL MEJORAMIENTO DEL HABITAT"/>
    <s v="COMBATE AL REZAGO SOCIAL"/>
    <x v="30"/>
    <s v="DIRECCIÓN GENERAL DE LABORATORIO URBANO"/>
    <n v="0"/>
    <n v="0"/>
    <n v="0"/>
    <n v="0"/>
    <n v="0"/>
    <n v="0"/>
    <n v="0"/>
    <n v="0"/>
    <n v="0"/>
    <n v="30000"/>
    <n v="0"/>
    <n v="30000"/>
    <n v="0"/>
  </r>
  <r>
    <s v="1.1-00"/>
    <s v="2.2.2"/>
    <s v="O"/>
    <x v="8"/>
    <n v="3"/>
    <x v="32"/>
    <s v="062_19"/>
    <n v="3511"/>
    <s v="CONSERVACIÓN Y MANTENIMIENTO MENOR DE INMUEBLES"/>
    <n v="0"/>
    <s v="SIN DESCRIPCIÓN PARA DESTINOS 00"/>
    <n v="3000"/>
    <s v="RECURSOS FISCALES"/>
    <s v="INSTITUTO MUNICIPAL PARA EL MEJORAMIENTO DEL HABITAT"/>
    <s v="COMBATE AL REZAGO SOCIAL"/>
    <x v="30"/>
    <s v="DIRECCIÓN GENERAL DE LABORATORIO URBANO"/>
    <n v="391000"/>
    <n v="0"/>
    <n v="390720.69"/>
    <n v="390720.69"/>
    <n v="390720.69"/>
    <n v="390720.69"/>
    <n v="0"/>
    <n v="279.30999999999767"/>
    <n v="0"/>
    <n v="445000"/>
    <n v="0"/>
    <n v="54000"/>
    <n v="391000"/>
  </r>
  <r>
    <s v="1.1-00"/>
    <s v="2.2.2"/>
    <s v="O"/>
    <x v="8"/>
    <n v="3"/>
    <x v="32"/>
    <s v="062_19"/>
    <n v="3711"/>
    <s v="PASAJES AÉREOS"/>
    <n v="0"/>
    <s v="SIN DESCRIPCIÓN PARA DESTINOS 00"/>
    <n v="3000"/>
    <s v="RECURSOS FISCALES"/>
    <s v="INSTITUTO MUNICIPAL PARA EL MEJORAMIENTO DEL HABITAT"/>
    <s v="COMBATE AL REZAGO SOCIAL"/>
    <x v="30"/>
    <s v="DIRECCIÓN GENERAL DE LABORATORIO URBANO"/>
    <n v="0"/>
    <n v="0"/>
    <n v="0"/>
    <n v="0"/>
    <n v="0"/>
    <n v="0"/>
    <n v="0"/>
    <n v="0"/>
    <n v="0"/>
    <n v="30000"/>
    <n v="0"/>
    <n v="30000"/>
    <n v="0"/>
  </r>
  <r>
    <s v="1.1-00"/>
    <s v="2.2.2"/>
    <s v="O"/>
    <x v="8"/>
    <n v="3"/>
    <x v="32"/>
    <s v="062_19"/>
    <n v="3751"/>
    <s v="VIÁTICOS EN EL PAÍS"/>
    <n v="0"/>
    <s v="SIN DESCRIPCIÓN PARA DESTINOS 00"/>
    <n v="3000"/>
    <s v="RECURSOS FISCALES"/>
    <s v="INSTITUTO MUNICIPAL PARA EL MEJORAMIENTO DEL HABITAT"/>
    <s v="COMBATE AL REZAGO SOCIAL"/>
    <x v="30"/>
    <s v="DIRECCIÓN GENERAL DE LABORATORIO URBANO"/>
    <n v="10000"/>
    <n v="0"/>
    <n v="5260.41"/>
    <n v="5260.41"/>
    <n v="5260.41"/>
    <n v="5260.41"/>
    <n v="5260.41"/>
    <n v="4739.59"/>
    <n v="0"/>
    <n v="30000"/>
    <n v="0"/>
    <n v="20000"/>
    <n v="10000"/>
  </r>
  <r>
    <s v="1.1-00"/>
    <s v="2.2.2"/>
    <s v="O"/>
    <x v="8"/>
    <n v="3"/>
    <x v="32"/>
    <s v="062_19"/>
    <n v="3821"/>
    <s v="GASTOS DE ORDEN  SOCIAL Y CULTURAL"/>
    <n v="0"/>
    <s v="SIN DESCRIPCIÓN PARA DESTINOS 00"/>
    <n v="3000"/>
    <s v="RECURSOS FISCALES"/>
    <s v="INSTITUTO MUNICIPAL PARA EL MEJORAMIENTO DEL HABITAT"/>
    <s v="COMBATE AL REZAGO SOCIAL"/>
    <x v="30"/>
    <s v="DIRECCIÓN GENERAL DE LABORATORIO URBANO"/>
    <n v="355492.06"/>
    <n v="0"/>
    <n v="392085.54"/>
    <n v="322485.53999999998"/>
    <n v="264485.53999999998"/>
    <n v="262165.56"/>
    <n v="262165.56"/>
    <n v="-36593.479999999981"/>
    <n v="0"/>
    <n v="355492.06"/>
    <n v="0"/>
    <n v="0"/>
    <n v="355492.06"/>
  </r>
  <r>
    <s v="1.1-00"/>
    <s v="2.2.2"/>
    <s v="O"/>
    <x v="8"/>
    <n v="3"/>
    <x v="32"/>
    <s v="062_19"/>
    <n v="3831"/>
    <s v="CONGRESOS Y CONVENCIONES"/>
    <n v="0"/>
    <s v="SIN DESCRIPCIÓN PARA DESTINOS 00"/>
    <n v="3000"/>
    <s v="RECURSOS FISCALES"/>
    <s v="INSTITUTO MUNICIPAL PARA EL MEJORAMIENTO DEL HABITAT"/>
    <s v="COMBATE AL REZAGO SOCIAL"/>
    <x v="30"/>
    <s v="DIRECCIÓN GENERAL DE LABORATORIO URBANO"/>
    <n v="119530.04"/>
    <n v="0"/>
    <n v="119530.04"/>
    <n v="119530.04"/>
    <n v="119530.05"/>
    <n v="70000"/>
    <n v="70000"/>
    <n v="0"/>
    <n v="0"/>
    <n v="224530.04"/>
    <n v="0"/>
    <n v="105000"/>
    <n v="119530.04"/>
  </r>
  <r>
    <s v="1.1-00"/>
    <s v="2.2.2"/>
    <s v="O"/>
    <x v="8"/>
    <n v="3"/>
    <x v="32"/>
    <s v="062_19"/>
    <n v="3841"/>
    <s v="EXPOSICIONES"/>
    <n v="0"/>
    <s v="SIN DESCRIPCIÓN PARA DESTINOS 00"/>
    <n v="3000"/>
    <s v="RECURSOS FISCALES"/>
    <s v="INSTITUTO MUNICIPAL PARA EL MEJORAMIENTO DEL HABITAT"/>
    <s v="COMBATE AL REZAGO SOCIAL"/>
    <x v="30"/>
    <s v="DIRECCIÓN GENERAL DE LABORATORIO URBANO"/>
    <n v="0"/>
    <n v="0"/>
    <n v="0"/>
    <n v="0"/>
    <n v="0"/>
    <n v="0"/>
    <n v="0"/>
    <n v="0"/>
    <n v="0"/>
    <n v="100000"/>
    <n v="0"/>
    <n v="100000"/>
    <n v="0"/>
  </r>
  <r>
    <s v="1.1-00"/>
    <s v="2.2.2"/>
    <s v="O"/>
    <x v="8"/>
    <n v="3"/>
    <x v="32"/>
    <s v="062_19"/>
    <n v="5121"/>
    <s v="MUEBLES, EXCEPTO DE OFICINA Y ESTANTERÍA"/>
    <n v="0"/>
    <s v="SIN DESCRIPCIÓN PARA DESTINOS 00"/>
    <n v="5000"/>
    <s v="RECURSOS FISCALES"/>
    <s v="INSTITUTO MUNICIPAL PARA EL MEJORAMIENTO DEL HABITAT"/>
    <s v="COMBATE AL REZAGO SOCIAL"/>
    <x v="30"/>
    <s v="DIRECCIÓN GENERAL DE LABORATORIO URBANO"/>
    <n v="620000"/>
    <n v="0"/>
    <n v="0"/>
    <n v="0"/>
    <n v="0"/>
    <n v="0"/>
    <n v="0"/>
    <n v="620000"/>
    <n v="0"/>
    <n v="750000"/>
    <n v="0"/>
    <n v="130000"/>
    <n v="620000"/>
  </r>
  <r>
    <s v="1.1-00"/>
    <s v="2.2.2"/>
    <s v="O"/>
    <x v="8"/>
    <n v="3"/>
    <x v="32"/>
    <s v="062_19"/>
    <n v="5211"/>
    <s v="EQUIPOS Y APARATOS AUDIOVISUALES"/>
    <n v="0"/>
    <s v="SIN DESCRIPCIÓN PARA DESTINOS 00"/>
    <n v="5000"/>
    <s v="RECURSOS FISCALES"/>
    <s v="INSTITUTO MUNICIPAL PARA EL MEJORAMIENTO DEL HABITAT"/>
    <s v="COMBATE AL REZAGO SOCIAL"/>
    <x v="30"/>
    <s v="DIRECCIÓN GENERAL DE LABORATORIO URBANO"/>
    <n v="55000"/>
    <n v="0"/>
    <n v="695"/>
    <n v="695"/>
    <n v="695"/>
    <n v="695"/>
    <n v="695"/>
    <n v="54305"/>
    <n v="0"/>
    <n v="55000"/>
    <n v="0"/>
    <n v="0"/>
    <n v="55000"/>
  </r>
  <r>
    <s v="1.1-00"/>
    <s v="2.2.2"/>
    <s v="O"/>
    <x v="8"/>
    <n v="3"/>
    <x v="32"/>
    <s v="062_19"/>
    <n v="5231"/>
    <s v="CÁMARAS FOTOGRÁFICAS Y DE VIDEO"/>
    <n v="0"/>
    <s v="SIN DESCRIPCIÓN PARA DESTINOS 00"/>
    <n v="5000"/>
    <s v="RECURSOS FISCALES"/>
    <s v="INSTITUTO MUNICIPAL PARA EL MEJORAMIENTO DEL HABITAT"/>
    <s v="COMBATE AL REZAGO SOCIAL"/>
    <x v="30"/>
    <s v="DIRECCIÓN GENERAL DE LABORATORIO URBANO"/>
    <n v="50000"/>
    <n v="0"/>
    <n v="0"/>
    <n v="0"/>
    <n v="0"/>
    <n v="0"/>
    <n v="0"/>
    <n v="50000"/>
    <n v="0"/>
    <n v="80000"/>
    <n v="0"/>
    <n v="30000"/>
    <n v="50000"/>
  </r>
  <r>
    <s v="1.1-00"/>
    <s v="2.2.2"/>
    <s v="O"/>
    <x v="8"/>
    <n v="3"/>
    <x v="32"/>
    <s v="062_19"/>
    <n v="5291"/>
    <s v="OTRO MOBILIARIO Y EQUIPO EDUCACIONAL Y RECREATIVO"/>
    <n v="0"/>
    <s v="SIN DESCRIPCIÓN PARA DESTINOS 00"/>
    <n v="5000"/>
    <s v="RECURSOS FISCALES"/>
    <s v="INSTITUTO MUNICIPAL PARA EL MEJORAMIENTO DEL HABITAT"/>
    <s v="COMBATE AL REZAGO SOCIAL"/>
    <x v="30"/>
    <s v="DIRECCIÓN GENERAL DE LABORATORIO URBANO"/>
    <n v="154855"/>
    <n v="0"/>
    <n v="154855"/>
    <n v="154855"/>
    <n v="0"/>
    <n v="0"/>
    <n v="0"/>
    <n v="0"/>
    <n v="0"/>
    <n v="154855"/>
    <n v="0"/>
    <n v="0"/>
    <n v="154855"/>
  </r>
  <r>
    <s v="1.1-00"/>
    <s v="2.2.2"/>
    <s v="O"/>
    <x v="8"/>
    <n v="3"/>
    <x v="32"/>
    <s v="062_19"/>
    <n v="5651"/>
    <s v="EQUIPO DE COMUNICACIÓN Y TELECOMUNICACIÓN"/>
    <n v="0"/>
    <s v="SIN DESCRIPCIÓN PARA DESTINOS 00"/>
    <n v="5000"/>
    <s v="RECURSOS FISCALES"/>
    <s v="INSTITUTO MUNICIPAL PARA EL MEJORAMIENTO DEL HABITAT"/>
    <s v="COMBATE AL REZAGO SOCIAL"/>
    <x v="30"/>
    <s v="DIRECCIÓN GENERAL DE LABORATORIO URBANO"/>
    <n v="150000"/>
    <n v="0"/>
    <n v="129106.88"/>
    <n v="129106.88"/>
    <n v="114106.88"/>
    <n v="114106.88"/>
    <n v="0"/>
    <n v="20893.119999999995"/>
    <n v="0"/>
    <n v="150000"/>
    <n v="0"/>
    <n v="0"/>
    <n v="150000"/>
  </r>
  <r>
    <s v="1.1-00"/>
    <s v="2.2.2"/>
    <s v="O"/>
    <x v="8"/>
    <n v="3"/>
    <x v="32"/>
    <s v="062_19"/>
    <n v="5691"/>
    <s v="OTROS EQUIPOS"/>
    <n v="0"/>
    <s v="SIN DESCRIPCIÓN PARA DESTINOS 00"/>
    <n v="5000"/>
    <s v="RECURSOS FISCALES"/>
    <s v="INSTITUTO MUNICIPAL PARA EL MEJORAMIENTO DEL HABITAT"/>
    <s v="COMBATE AL REZAGO SOCIAL"/>
    <x v="30"/>
    <s v="DIRECCIÓN GENERAL DE LABORATORIO URBANO"/>
    <n v="15000"/>
    <n v="0"/>
    <n v="15000"/>
    <n v="15000"/>
    <n v="0"/>
    <n v="0"/>
    <n v="0"/>
    <n v="0"/>
    <n v="0"/>
    <n v="15000"/>
    <n v="0"/>
    <n v="0"/>
    <n v="15000"/>
  </r>
  <r>
    <s v="1.1-00"/>
    <s v="2.2.2"/>
    <s v="O"/>
    <x v="8"/>
    <n v="3"/>
    <x v="32"/>
    <s v="062_19"/>
    <n v="5781"/>
    <s v="ÁRBOLES Y PLANTAS"/>
    <n v="0"/>
    <s v="SIN DESCRIPCIÓN PARA DESTINOS 00"/>
    <n v="5000"/>
    <s v="RECURSOS FISCALES"/>
    <s v="INSTITUTO MUNICIPAL PARA EL MEJORAMIENTO DEL HABITAT"/>
    <s v="COMBATE AL REZAGO SOCIAL"/>
    <x v="30"/>
    <s v="DIRECCIÓN GENERAL DE LABORATORIO URBANO"/>
    <n v="50000"/>
    <n v="0"/>
    <n v="0"/>
    <n v="0"/>
    <n v="0"/>
    <n v="0"/>
    <n v="0"/>
    <n v="50000"/>
    <n v="0"/>
    <n v="50000"/>
    <n v="0"/>
    <n v="0"/>
    <n v="50000"/>
  </r>
  <r>
    <s v="1.1-00"/>
    <s v="2.2.2"/>
    <s v="O"/>
    <x v="8"/>
    <n v="3"/>
    <x v="32"/>
    <s v="062_19"/>
    <n v="6151"/>
    <s v="CONSTRUCCIÓN DE VÍAS DE COMUNICACIÓN"/>
    <n v="0"/>
    <s v="SIN DESCRIPCIÓN PARA DESTINOS 00"/>
    <n v="6000"/>
    <s v="RECURSOS FISCALES"/>
    <s v="INSTITUTO MUNICIPAL PARA EL MEJORAMIENTO DEL HABITAT"/>
    <s v="COMBATE AL REZAGO SOCIAL"/>
    <x v="30"/>
    <s v="DIRECCIÓN GENERAL DE LABORATORIO URBANO"/>
    <n v="3800000"/>
    <n v="0"/>
    <n v="0"/>
    <n v="0"/>
    <n v="0"/>
    <n v="0"/>
    <n v="0"/>
    <n v="3800000"/>
    <n v="0"/>
    <n v="3800000"/>
    <n v="0"/>
    <n v="0"/>
    <n v="3800000"/>
  </r>
  <r>
    <s v="1.1-00"/>
    <s v="1.7.2"/>
    <s v="E"/>
    <x v="6"/>
    <n v="3"/>
    <x v="33"/>
    <s v="002_19"/>
    <n v="3651"/>
    <s v="SERVICIOS DE LA INDUSTRIA FÍLMICA, DEL SONIDO Y DEL VIDEO"/>
    <n v="0"/>
    <s v="SIN DESCRIPCIÓN PARA DESTINOS 00"/>
    <n v="3000"/>
    <s v="RECURSOS FISCALES"/>
    <s v="PRESIDENCIA MUNICIPAL"/>
    <s v="COMBATE AL REZAGO SOCIAL"/>
    <x v="31"/>
    <s v="DESPACHO DE LA JEFATURA DE GABINETE"/>
    <n v="742000"/>
    <n v="0"/>
    <n v="739297.38"/>
    <n v="739297.38"/>
    <n v="614338.69999999995"/>
    <n v="614338.69999999995"/>
    <n v="426900.68"/>
    <n v="2702.6199999999953"/>
    <n v="682000"/>
    <n v="60000"/>
    <n v="0"/>
    <n v="0"/>
    <n v="742000"/>
  </r>
  <r>
    <s v="1.1-00"/>
    <s v="1.7.2"/>
    <s v="E"/>
    <x v="6"/>
    <n v="3"/>
    <x v="33"/>
    <s v="002_19"/>
    <n v="3661"/>
    <s v="SERVICIO DE CREACIÓN Y DIFUSIÓN DE CONTENIDO EXCLUSIVAMENTE A  TRAVÉS DE INTERNET"/>
    <n v="0"/>
    <s v="SIN DESCRIPCIÓN PARA DESTINOS 00"/>
    <n v="3000"/>
    <s v="RECURSOS FISCALES"/>
    <s v="PRESIDENCIA MUNICIPAL"/>
    <s v="COMBATE AL REZAGO SOCIAL"/>
    <x v="31"/>
    <s v="DESPACHO DE LA JEFATURA DE GABINETE"/>
    <n v="1359000"/>
    <n v="0"/>
    <n v="1356817.57"/>
    <n v="1356817.57"/>
    <n v="1108940.55"/>
    <n v="1108940.55"/>
    <n v="814442.98"/>
    <n v="2182.4299999999348"/>
    <n v="1224000"/>
    <n v="195000"/>
    <n v="0"/>
    <n v="60000"/>
    <n v="1359000"/>
  </r>
  <r>
    <s v="1.1-00"/>
    <s v="1.2.4"/>
    <s v="F"/>
    <x v="5"/>
    <n v="1"/>
    <x v="43"/>
    <s v="012_19"/>
    <n v="5781"/>
    <s v="ÁRBOLES Y PLANTAS"/>
    <n v="0"/>
    <s v="SIN DESCRIPCIÓN PARA DESTINOS 00"/>
    <n v="5000"/>
    <s v="RECURSOS FISCALES"/>
    <s v="SECRETARÍA GENERAL DEL AYUNTAMIENTO"/>
    <s v="MODERNIZACIÓN DE LA ADMINISTRACIÓN PÚBLICA"/>
    <x v="40"/>
    <s v="DIRECCIÓN GENERAL DE CULTURA DE PAZ Y DE"/>
    <n v="30000"/>
    <n v="30000"/>
    <n v="28420"/>
    <n v="0"/>
    <n v="0"/>
    <n v="0"/>
    <n v="0"/>
    <n v="1580"/>
    <n v="0"/>
    <n v="0"/>
    <n v="0"/>
    <n v="0"/>
    <n v="0"/>
  </r>
  <r>
    <s v="1.1-00"/>
    <s v="1.3.9"/>
    <s v="E"/>
    <x v="6"/>
    <n v="1"/>
    <x v="52"/>
    <s v="004_19"/>
    <n v="2211"/>
    <s v="PRODUCTOS ALIMENTICIOS PARA PERSONAS"/>
    <n v="0"/>
    <s v="SIN DESCRIPCIÓN PARA DESTINOS 00"/>
    <n v="2000"/>
    <s v="RECURSOS FISCALES"/>
    <s v="PRESIDENCIA MUNICIPAL"/>
    <s v="MODERNIZACIÓN DE LA ADMINISTRACIÓN PÚBLICA"/>
    <x v="49"/>
    <s v="DIRECCIÓN GENERAL DE RELACIONES PÚBLICAS"/>
    <n v="22612.52"/>
    <n v="0"/>
    <n v="17041.75"/>
    <n v="17041.75"/>
    <n v="17041.75"/>
    <n v="17041.75"/>
    <n v="0"/>
    <n v="5570.77"/>
    <n v="0"/>
    <n v="25000"/>
    <n v="0"/>
    <n v="2387.48"/>
    <n v="22612.52"/>
  </r>
  <r>
    <s v="1.1-00"/>
    <s v="1.3.9"/>
    <s v="E"/>
    <x v="6"/>
    <n v="1"/>
    <x v="52"/>
    <s v="004_19"/>
    <n v="3231"/>
    <s v="ARRENDAMIENTO DE MOBILIARIO Y EQUIPO DE ADMINISTRACIÓN, EDUCACIONAL Y RECREATIVO"/>
    <n v="0"/>
    <s v="SIN DESCRIPCIÓN PARA DESTINOS 00"/>
    <n v="3000"/>
    <s v="RECURSOS FISCALES"/>
    <s v="PRESIDENCIA MUNICIPAL"/>
    <s v="MODERNIZACIÓN DE LA ADMINISTRACIÓN PÚBLICA"/>
    <x v="49"/>
    <s v="DIRECCIÓN GENERAL DE RELACIONES PÚBLICAS"/>
    <n v="0"/>
    <n v="0"/>
    <n v="0"/>
    <n v="0"/>
    <n v="0"/>
    <n v="0"/>
    <n v="0"/>
    <n v="0"/>
    <n v="490000"/>
    <n v="0"/>
    <n v="0"/>
    <n v="490000"/>
    <n v="0"/>
  </r>
  <r>
    <s v="1.1-00"/>
    <s v="1.3.9"/>
    <s v="E"/>
    <x v="6"/>
    <n v="1"/>
    <x v="52"/>
    <s v="004_19"/>
    <n v="3291"/>
    <s v="OTROS ARRENDAMIENTOS"/>
    <n v="0"/>
    <s v="SIN DESCRIPCIÓN PARA DESTINOS 00"/>
    <n v="3000"/>
    <s v="RECURSOS FISCALES"/>
    <s v="PRESIDENCIA MUNICIPAL"/>
    <s v="MODERNIZACIÓN DE LA ADMINISTRACIÓN PÚBLICA"/>
    <x v="49"/>
    <s v="DIRECCIÓN GENERAL DE RELACIONES PÚBLICAS"/>
    <n v="240000"/>
    <n v="0"/>
    <n v="138344"/>
    <n v="138344"/>
    <n v="131964"/>
    <n v="131964"/>
    <n v="131964"/>
    <n v="101656"/>
    <n v="0"/>
    <n v="240000"/>
    <n v="0"/>
    <n v="0"/>
    <n v="240000"/>
  </r>
  <r>
    <s v="1.1-00"/>
    <s v="1.3.9"/>
    <s v="E"/>
    <x v="6"/>
    <n v="1"/>
    <x v="52"/>
    <s v="004_19"/>
    <n v="3581"/>
    <s v="SERVICIOS DE LIMPIEZA Y MANEJO DE DESECHOS"/>
    <n v="0"/>
    <s v="SIN DESCRIPCIÓN PARA DESTINOS 00"/>
    <n v="3000"/>
    <s v="RECURSOS FISCALES"/>
    <s v="PRESIDENCIA MUNICIPAL"/>
    <s v="MODERNIZACIÓN DE LA ADMINISTRACIÓN PÚBLICA"/>
    <x v="49"/>
    <s v="DIRECCIÓN GENERAL DE RELACIONES PÚBLICAS"/>
    <n v="0"/>
    <n v="0"/>
    <n v="0"/>
    <n v="0"/>
    <n v="0"/>
    <n v="0"/>
    <n v="0"/>
    <n v="0"/>
    <n v="15000"/>
    <n v="0"/>
    <n v="0"/>
    <n v="15000"/>
    <n v="0"/>
  </r>
  <r>
    <s v="1.1-00"/>
    <s v="1.3.9"/>
    <s v="E"/>
    <x v="6"/>
    <n v="1"/>
    <x v="52"/>
    <s v="004_19"/>
    <n v="3811"/>
    <s v="GASTOS DE CEREMONIAL"/>
    <n v="0"/>
    <s v="SIN DESCRIPCIÓN PARA DESTINOS 00"/>
    <n v="3000"/>
    <s v="RECURSOS FISCALES"/>
    <s v="PRESIDENCIA MUNICIPAL"/>
    <s v="MODERNIZACIÓN DE LA ADMINISTRACIÓN PÚBLICA"/>
    <x v="49"/>
    <s v="DIRECCIÓN GENERAL DE RELACIONES PÚBLICAS"/>
    <n v="25833.200000000001"/>
    <n v="0"/>
    <n v="25833.200000000001"/>
    <n v="25833.200000000001"/>
    <n v="4257.2"/>
    <n v="4257.2"/>
    <n v="4257.2"/>
    <n v="0"/>
    <n v="0"/>
    <n v="25833.200000000001"/>
    <n v="0"/>
    <n v="0"/>
    <n v="25833.200000000001"/>
  </r>
  <r>
    <s v="1.1-00"/>
    <s v="1.3.9"/>
    <s v="E"/>
    <x v="6"/>
    <n v="1"/>
    <x v="52"/>
    <s v="004_19"/>
    <n v="3821"/>
    <s v="GASTOS DE ORDEN  SOCIAL Y CULTURAL"/>
    <n v="0"/>
    <s v="SIN DESCRIPCIÓN PARA DESTINOS 00"/>
    <n v="3000"/>
    <s v="RECURSOS FISCALES"/>
    <s v="PRESIDENCIA MUNICIPAL"/>
    <s v="MODERNIZACIÓN DE LA ADMINISTRACIÓN PÚBLICA"/>
    <x v="49"/>
    <s v="DIRECCIÓN GENERAL DE RELACIONES PÚBLICAS"/>
    <n v="250000"/>
    <n v="0"/>
    <n v="228941.04"/>
    <n v="228941.04"/>
    <n v="81541.039999999994"/>
    <n v="81541.039999999994"/>
    <n v="81541.039999999994"/>
    <n v="21058.959999999992"/>
    <n v="0"/>
    <n v="250000"/>
    <n v="0"/>
    <n v="0"/>
    <n v="250000"/>
  </r>
  <r>
    <s v="1.1-00"/>
    <s v="1.3.9"/>
    <s v="E"/>
    <x v="9"/>
    <n v="3"/>
    <x v="58"/>
    <s v="038_19"/>
    <n v="2471"/>
    <s v="ARTÍCULOS METÁLICOS PARA LA CONSTRUCCIÓN"/>
    <n v="0"/>
    <s v="SIN DESCRIPCIÓN PARA DESTINOS 00"/>
    <n v="2000"/>
    <s v="RECURSOS FISCALES"/>
    <s v="COORDINACIÓN GENERAL DE SERVICIOS MUNICIPALES"/>
    <s v="COMBATE AL REZAGO SOCIAL"/>
    <x v="55"/>
    <s v="DIRECCIÓN GENERAL DE MANTENIMIENTO URBAN"/>
    <n v="272552.98"/>
    <n v="0"/>
    <n v="169299.92"/>
    <n v="169299.92"/>
    <n v="169299.92"/>
    <n v="169299.92"/>
    <n v="118300.52"/>
    <n v="103253.05999999997"/>
    <n v="0"/>
    <n v="300000"/>
    <n v="0"/>
    <n v="27447.02"/>
    <n v="272552.98"/>
  </r>
  <r>
    <s v="1.1-00"/>
    <s v="1.3.9"/>
    <s v="E"/>
    <x v="9"/>
    <n v="3"/>
    <x v="58"/>
    <s v="038_19"/>
    <n v="5781"/>
    <s v="ÁRBOLES Y PLANTAS"/>
    <n v="0"/>
    <s v="SIN DESCRIPCIÓN PARA DESTINOS 00"/>
    <n v="5000"/>
    <s v="RECURSOS FISCALES"/>
    <s v="COORDINACIÓN GENERAL DE SERVICIOS MUNICIPALES"/>
    <s v="COMBATE AL REZAGO SOCIAL"/>
    <x v="55"/>
    <s v="DIRECCIÓN GENERAL DE MANTENIMIENTO URBAN"/>
    <n v="228480"/>
    <n v="600000"/>
    <n v="210120"/>
    <n v="210120"/>
    <n v="0"/>
    <n v="0"/>
    <n v="0"/>
    <n v="18360"/>
    <n v="0"/>
    <n v="0"/>
    <n v="0"/>
    <n v="371520"/>
    <n v="-371520"/>
  </r>
  <r>
    <s v="1.1-00"/>
    <s v="1.5.1"/>
    <s v="M"/>
    <x v="0"/>
    <n v="1"/>
    <x v="59"/>
    <s v="023_19"/>
    <n v="2181"/>
    <s v="MATERIALES PARA EL REGISTRO E IDENTIFICACIÓN DE BIENES Y PERSONAS"/>
    <n v="0"/>
    <s v="SIN DESCRIPCIÓN PARA DESTINOS 00"/>
    <n v="2000"/>
    <s v="RECURSOS FISCALES"/>
    <s v="TESORERÍA"/>
    <s v="MODERNIZACIÓN DE LA ADMINISTRACIÓN PÚBLICA"/>
    <x v="56"/>
    <s v="DIRECCIÓN GENERAL DE INGRESOS"/>
    <n v="1099107.1599999999"/>
    <n v="0"/>
    <n v="1095627.1599999999"/>
    <n v="1095627.1599999999"/>
    <n v="860727.16"/>
    <n v="860727.16"/>
    <n v="860727.16"/>
    <n v="3480"/>
    <n v="1000000"/>
    <n v="99107.16"/>
    <n v="0"/>
    <n v="0"/>
    <n v="1099107.1599999999"/>
  </r>
  <r>
    <s v="1.1-00"/>
    <s v="1.5.1"/>
    <s v="M"/>
    <x v="0"/>
    <n v="1"/>
    <x v="59"/>
    <s v="023_19"/>
    <n v="3421"/>
    <s v="SERVICIOS DE COBRANZA, INVESTIGACIÓN CREDITICIA Y SIMILAR"/>
    <n v="0"/>
    <s v="SIN DESCRIPCIÓN PARA DESTINOS 00"/>
    <n v="3000"/>
    <s v="RECURSOS FISCALES"/>
    <s v="TESORERÍA"/>
    <s v="MODERNIZACIÓN DE LA ADMINISTRACIÓN PÚBLICA"/>
    <x v="56"/>
    <s v="DIRECCIÓN GENERAL DE INGRESOS"/>
    <n v="9031401.6400000006"/>
    <n v="0"/>
    <n v="7200089.5999999996"/>
    <n v="7200089.5999999996"/>
    <n v="7200089.5999999996"/>
    <n v="7200089.5999999996"/>
    <n v="7200089.5999999996"/>
    <n v="1831312.040000001"/>
    <n v="9031401.6400000006"/>
    <n v="0"/>
    <n v="0"/>
    <n v="0"/>
    <n v="9031401.6400000006"/>
  </r>
  <r>
    <s v="1.1-00"/>
    <s v="1.5.1"/>
    <s v="M"/>
    <x v="0"/>
    <n v="1"/>
    <x v="59"/>
    <s v="023_19"/>
    <n v="3942"/>
    <s v="DIVERSAS DEVOLUCIONES"/>
    <n v="0"/>
    <s v="SIN DESCRIPCIÓN PARA DESTINOS 00"/>
    <n v="3000"/>
    <s v="RECURSOS FISCALES"/>
    <s v="TESORERÍA"/>
    <s v="MODERNIZACIÓN DE LA ADMINISTRACIÓN PÚBLICA"/>
    <x v="56"/>
    <s v="DIRECCIÓN GENERAL DE INGRESOS"/>
    <n v="716816.96"/>
    <n v="0"/>
    <n v="0"/>
    <n v="0"/>
    <n v="0"/>
    <n v="0"/>
    <n v="0"/>
    <n v="716816.96"/>
    <n v="1160000"/>
    <n v="0"/>
    <n v="0"/>
    <n v="443183.04"/>
    <n v="716816.96"/>
  </r>
  <r>
    <s v="1.1-00"/>
    <s v="1.7.1"/>
    <s v="E"/>
    <x v="1"/>
    <n v="8"/>
    <x v="62"/>
    <s v="041_19"/>
    <n v="2211"/>
    <s v="PRODUCTOS ALIMENTICIOS PARA PERSONAS"/>
    <n v="0"/>
    <s v="SIN DESCRIPCIÓN PARA DESTINOS 00"/>
    <n v="2000"/>
    <s v="RECURSOS FISCALES"/>
    <s v="COMISARÍA DE LA POLICÍA PREVENTIVA MUNICIPAL"/>
    <s v="TLAJOMULCO EN EL MODELO METROPOLITANO DE SEGURIDAD"/>
    <x v="58"/>
    <s v="DIRECCIÓN DE DESPLIEGUE OPERATIVO"/>
    <n v="204851.37"/>
    <n v="0"/>
    <n v="204851.36"/>
    <n v="204851.36"/>
    <n v="204851.36"/>
    <n v="204851.36"/>
    <n v="90744.48"/>
    <n v="1.0000000009313226E-2"/>
    <n v="200000"/>
    <n v="4851.37"/>
    <n v="0"/>
    <n v="0"/>
    <n v="204851.37"/>
  </r>
  <r>
    <s v="1.1-00"/>
    <s v="2.3.1"/>
    <s v="E"/>
    <x v="6"/>
    <n v="3"/>
    <x v="64"/>
    <s v="002_19"/>
    <n v="3651"/>
    <s v="SERVICIOS DE LA INDUSTRIA FÍLMICA, DEL SONIDO Y DEL VIDEO"/>
    <n v="0"/>
    <s v="SIN DESCRIPCIÓN PARA DESTINOS 00"/>
    <n v="3000"/>
    <s v="RECURSOS FISCALES"/>
    <s v="PRESIDENCIA MUNICIPAL"/>
    <s v="COMBATE AL REZAGO SOCIAL"/>
    <x v="60"/>
    <s v="DESPACHO DE LA JEFATURA DE GABINETE"/>
    <n v="572000"/>
    <n v="0"/>
    <n v="419168.05"/>
    <n v="419168.05"/>
    <n v="314376.06"/>
    <n v="314376.06"/>
    <n v="157188.03"/>
    <n v="152831.95000000001"/>
    <n v="572000"/>
    <n v="0"/>
    <n v="0"/>
    <n v="0"/>
    <n v="572000"/>
  </r>
  <r>
    <s v="1.1-00"/>
    <s v="2.3.1"/>
    <s v="E"/>
    <x v="6"/>
    <n v="3"/>
    <x v="64"/>
    <s v="002_19"/>
    <n v="3661"/>
    <s v="SERVICIO DE CREACIÓN Y DIFUSIÓN DE CONTENIDO EXCLUSIVAMENTE A  TRAVÉS DE INTERNET"/>
    <n v="0"/>
    <s v="SIN DESCRIPCIÓN PARA DESTINOS 00"/>
    <n v="3000"/>
    <s v="RECURSOS FISCALES"/>
    <s v="PRESIDENCIA MUNICIPAL"/>
    <s v="COMBATE AL REZAGO SOCIAL"/>
    <x v="60"/>
    <s v="DESPACHO DE LA JEFATURA DE GABINETE"/>
    <n v="1076000"/>
    <n v="0"/>
    <n v="697554.59"/>
    <n v="697554.59"/>
    <n v="523165.98"/>
    <n v="523165.98"/>
    <n v="315705.59999999998"/>
    <n v="378445.41000000003"/>
    <n v="1076000"/>
    <n v="0"/>
    <n v="0"/>
    <n v="0"/>
    <n v="1076000"/>
  </r>
  <r>
    <s v="1.1-00"/>
    <s v="3.4.3"/>
    <s v="K"/>
    <x v="10"/>
    <n v="3"/>
    <x v="75"/>
    <s v="053_19"/>
    <n v="6121"/>
    <s v="EDIFICACIÓN NO  HABITACIONAL"/>
    <n v="1"/>
    <s v="INDEMNIZACIÓN DE OBRA"/>
    <n v="6000"/>
    <s v="RECURSOS FISCALES"/>
    <s v="COORDINACIÓN GENERAL DE GESTIÓN INTEGRAL DE LA CIUDAD"/>
    <s v="COMBATE AL REZAGO SOCIAL"/>
    <x v="69"/>
    <s v="DIRECCIÓN DE LICITACIÓN Y NORMATIVIDAD"/>
    <n v="0"/>
    <n v="0"/>
    <n v="0"/>
    <n v="0"/>
    <n v="0"/>
    <n v="0"/>
    <n v="0"/>
    <n v="0"/>
    <n v="0"/>
    <n v="0"/>
    <n v="0"/>
    <n v="0"/>
    <n v="0"/>
  </r>
  <r>
    <s v="1.1-00"/>
    <s v="3.4.3"/>
    <s v="K"/>
    <x v="10"/>
    <n v="3"/>
    <x v="75"/>
    <s v="053_19"/>
    <n v="6131"/>
    <s v="CONSTRUCCIÓN DE OBRAS PARA EL ABASTECIMIENTO DE AGUA, PETRÓLEO, GAS, ELECTRICIDAD Y TELECOMUNICACIONES"/>
    <n v="0"/>
    <s v="SIN DESCRIPCIÓN PARA DESTINOS 00"/>
    <n v="6000"/>
    <s v="RECURSOS FISCALES"/>
    <s v="COORDINACIÓN GENERAL DE GESTIÓN INTEGRAL DE LA CIUDAD"/>
    <s v="COMBATE AL REZAGO SOCIAL"/>
    <x v="69"/>
    <s v="DIRECCIÓN DE LICITACIÓN Y NORMATIVIDAD"/>
    <n v="6985782.7699999996"/>
    <n v="0"/>
    <n v="5567485.96"/>
    <n v="5567485.96"/>
    <n v="5567485.96"/>
    <n v="5567485.96"/>
    <n v="5567485.96"/>
    <n v="1418296.8099999996"/>
    <n v="6985782.7699999996"/>
    <n v="0"/>
    <n v="0"/>
    <n v="0"/>
    <n v="6985782.7699999996"/>
  </r>
  <r>
    <s v="1.1-00"/>
    <s v="3.4.3"/>
    <s v="K"/>
    <x v="10"/>
    <n v="3"/>
    <x v="75"/>
    <s v="053_19"/>
    <n v="6131"/>
    <s v="CONSTRUCCIÓN DE OBRAS PARA EL ABASTECIMIENTO DE AGUA, PETRÓLEO, GAS, ELECTRICIDAD Y TELECOMUNICACIONES"/>
    <n v="1"/>
    <s v="PLANTA POTABILIZADORA EL ZAPOTE (BANOBRAS)"/>
    <n v="6000"/>
    <s v="RECURSOS FISCALES"/>
    <s v="COORDINACIÓN GENERAL DE GESTIÓN INTEGRAL DE LA CIUDAD"/>
    <s v="COMBATE AL REZAGO SOCIAL"/>
    <x v="69"/>
    <s v="DIRECCIÓN DE LICITACIÓN Y NORMATIVIDAD"/>
    <n v="175221640"/>
    <n v="0"/>
    <n v="12974276.09"/>
    <n v="12974276.09"/>
    <n v="5193994.88"/>
    <n v="2339779.08"/>
    <n v="2195382.98"/>
    <n v="162247363.91"/>
    <n v="0"/>
    <n v="175221640"/>
    <n v="0"/>
    <n v="0"/>
    <n v="175221640"/>
  </r>
  <r>
    <s v="1.1-00"/>
    <s v="3.4.3"/>
    <s v="K"/>
    <x v="10"/>
    <n v="3"/>
    <x v="75"/>
    <s v="053_19"/>
    <n v="6131"/>
    <s v="CONSTRUCCIÓN DE OBRAS PARA EL ABASTECIMIENTO DE AGUA, PETRÓLEO, GAS, ELECTRICIDAD Y TELECOMUNICACIONES"/>
    <n v="4"/>
    <s v="DAÑOS ESTRUCTURALES A REGISTRO SANITARIO Y LAVADERO PLUVIAL"/>
    <n v="6000"/>
    <s v="RECURSOS FISCALES"/>
    <s v="COORDINACIÓN GENERAL DE GESTIÓN INTEGRAL DE LA CIUDAD"/>
    <s v="COMBATE AL REZAGO SOCIAL"/>
    <x v="69"/>
    <s v="DIRECCIÓN DE LICITACIÓN Y NORMATIVIDAD"/>
    <n v="0"/>
    <n v="0"/>
    <n v="47096.37"/>
    <n v="47096.37"/>
    <n v="0"/>
    <n v="0"/>
    <n v="0"/>
    <n v="-47096.37"/>
    <n v="0"/>
    <n v="0"/>
    <n v="0"/>
    <n v="0"/>
    <n v="0"/>
  </r>
  <r>
    <s v="1.1-00"/>
    <s v="3.4.3"/>
    <s v="K"/>
    <x v="10"/>
    <n v="3"/>
    <x v="75"/>
    <s v="053_19"/>
    <n v="6191"/>
    <s v="Trabajo de acabados en edificaciones  y otros trabajos especializados"/>
    <n v="1"/>
    <s v="PLANTA POTABILIZADORA EL ZAPOTE (BANOBRAS)"/>
    <n v="6000"/>
    <s v="RECURSOS FISCALES"/>
    <s v="COORDINACIÓN GENERAL DE GESTIÓN INTEGRAL DE LA CIUDAD"/>
    <s v="COMBATE AL REZAGO SOCIAL"/>
    <x v="69"/>
    <s v="DIRECCIÓN DE LICITACIÓN Y NORMATIVIDAD"/>
    <n v="778360"/>
    <n v="0"/>
    <n v="778360"/>
    <n v="778360"/>
    <n v="316100"/>
    <n v="316100"/>
    <n v="316100"/>
    <n v="0"/>
    <n v="176000000"/>
    <n v="0"/>
    <n v="0"/>
    <n v="175221640"/>
    <n v="778360"/>
  </r>
  <r>
    <s v="1.1-00"/>
    <s v="1.5.2"/>
    <s v="E"/>
    <x v="0"/>
    <n v="1"/>
    <x v="79"/>
    <s v="022_19"/>
    <n v="2211"/>
    <s v="PRODUCTOS ALIMENTICIOS PARA PERSONAS"/>
    <n v="0"/>
    <s v="SIN DESCRIPCIÓN PARA DESTINOS 00"/>
    <n v="2000"/>
    <s v="RECURSOS FISCALES"/>
    <s v="TESORERÍA"/>
    <s v="MODERNIZACIÓN DE LA ADMINISTRACIÓN PÚBLICA"/>
    <x v="73"/>
    <s v="DIRECCIÓN DE PROCESOS DE ADMINISTRACIÓN"/>
    <n v="87500"/>
    <n v="0"/>
    <n v="47398"/>
    <n v="47398"/>
    <n v="47398"/>
    <n v="47398"/>
    <n v="47398"/>
    <n v="40102"/>
    <n v="120000"/>
    <n v="0"/>
    <n v="0"/>
    <n v="32500"/>
    <n v="87500"/>
  </r>
  <r>
    <s v="1.1-00"/>
    <s v="1.5.2"/>
    <s v="E"/>
    <x v="0"/>
    <n v="1"/>
    <x v="79"/>
    <s v="022_19"/>
    <n v="2911"/>
    <s v="HERRAMIENTAS MENORES"/>
    <n v="0"/>
    <s v="SIN DESCRIPCIÓN PARA DESTINOS 00"/>
    <n v="2000"/>
    <s v="RECURSOS FISCALES"/>
    <s v="TESORERÍA"/>
    <s v="MODERNIZACIÓN DE LA ADMINISTRACIÓN PÚBLICA"/>
    <x v="73"/>
    <s v="DIRECCIÓN DE PROCESOS DE ADMINISTRACIÓN"/>
    <n v="7500"/>
    <n v="0"/>
    <n v="4505.8100000000004"/>
    <n v="4505.8100000000004"/>
    <n v="0"/>
    <n v="0"/>
    <n v="0"/>
    <n v="2994.1899999999996"/>
    <n v="0"/>
    <n v="7500"/>
    <n v="0"/>
    <n v="0"/>
    <n v="7500"/>
  </r>
  <r>
    <s v="1.1-00"/>
    <s v="1.5.2"/>
    <s v="E"/>
    <x v="0"/>
    <n v="1"/>
    <x v="79"/>
    <s v="022_19"/>
    <n v="3821"/>
    <s v="GASTOS DE ORDEN  SOCIAL Y CULTURAL"/>
    <n v="0"/>
    <s v="SIN DESCRIPCIÓN PARA DESTINOS 00"/>
    <n v="3000"/>
    <s v="RECURSOS FISCALES"/>
    <s v="TESORERÍA"/>
    <s v="MODERNIZACIÓN DE LA ADMINISTRACIÓN PÚBLICA"/>
    <x v="73"/>
    <s v="DIRECCIÓN DE PROCESOS DE ADMINISTRACIÓN"/>
    <n v="992000"/>
    <n v="0"/>
    <n v="581000"/>
    <n v="581000"/>
    <n v="581000"/>
    <n v="581000"/>
    <n v="581000"/>
    <n v="411000"/>
    <n v="2500000"/>
    <n v="0"/>
    <n v="0"/>
    <n v="1508000"/>
    <n v="992000"/>
  </r>
  <r>
    <s v="1.1-00"/>
    <s v="1.5.2"/>
    <s v="E"/>
    <x v="0"/>
    <n v="1"/>
    <x v="79"/>
    <s v="022_19"/>
    <n v="6151"/>
    <s v="CONSTRUCCIÓN DE VÍAS DE COMUNICACIÓN"/>
    <n v="1"/>
    <s v="RECONOCIMIENTO DE CONTRADERECHOS"/>
    <n v="6000"/>
    <s v="RECURSOS FISCALES"/>
    <s v="TESORERÍA"/>
    <s v="MODERNIZACIÓN DE LA ADMINISTRACIÓN PÚBLICA"/>
    <x v="73"/>
    <s v="DIRECCIÓN DE PROCESOS DE ADMINISTRACIÓN"/>
    <n v="0"/>
    <n v="0"/>
    <n v="17773017.050000001"/>
    <n v="17773017.050000001"/>
    <n v="17773017.050000001"/>
    <n v="17773017.050000001"/>
    <n v="17773017.050000001"/>
    <n v="-17773017.050000001"/>
    <n v="0"/>
    <n v="0"/>
    <n v="0"/>
    <n v="0"/>
    <n v="0"/>
  </r>
  <r>
    <s v="1.1-00"/>
    <s v="2.6.9"/>
    <s v="O"/>
    <x v="8"/>
    <n v="3"/>
    <x v="80"/>
    <s v="063_19"/>
    <n v="2391"/>
    <s v="OTROS PRODUCTOS ADQUIRIDOS COMO MATERIA PRIMA"/>
    <n v="0"/>
    <s v="SIN DESCRIPCIÓN PARA DESTINOS 00"/>
    <n v="2000"/>
    <s v="RECURSOS FISCALES"/>
    <s v="INSTITUTO MUNICIPAL PARA EL MEJORAMIENTO DEL HABITAT"/>
    <s v="COMBATE AL REZAGO SOCIAL"/>
    <x v="74"/>
    <s v="DIRECCIÓN GENERAL LA VIVIENDA"/>
    <n v="100000"/>
    <n v="0"/>
    <n v="100000"/>
    <n v="100000"/>
    <n v="0"/>
    <n v="0"/>
    <n v="0"/>
    <n v="0"/>
    <n v="0"/>
    <n v="500000"/>
    <n v="0"/>
    <n v="400000"/>
    <n v="100000"/>
  </r>
  <r>
    <s v="1.1-00"/>
    <s v="2.6.9"/>
    <s v="O"/>
    <x v="8"/>
    <n v="3"/>
    <x v="80"/>
    <s v="063_19"/>
    <n v="2421"/>
    <s v="CEMENTO Y PRODUCTOS DE CONCRETO"/>
    <n v="0"/>
    <s v="SIN DESCRIPCIÓN PARA DESTINOS 00"/>
    <n v="2000"/>
    <s v="RECURSOS FISCALES"/>
    <s v="INSTITUTO MUNICIPAL PARA EL MEJORAMIENTO DEL HABITAT"/>
    <s v="COMBATE AL REZAGO SOCIAL"/>
    <x v="74"/>
    <s v="DIRECCIÓN GENERAL LA VIVIENDA"/>
    <n v="0"/>
    <n v="0"/>
    <n v="0"/>
    <n v="0"/>
    <n v="0"/>
    <n v="0"/>
    <n v="0"/>
    <n v="0"/>
    <n v="0"/>
    <n v="500000"/>
    <n v="0"/>
    <n v="500000"/>
    <n v="0"/>
  </r>
  <r>
    <s v="1.1-00"/>
    <s v="2.6.9"/>
    <s v="O"/>
    <x v="8"/>
    <n v="3"/>
    <x v="80"/>
    <s v="063_19"/>
    <n v="2431"/>
    <s v="CAL, YESO Y PRODUCTOS DE YESO"/>
    <n v="0"/>
    <s v="SIN DESCRIPCIÓN PARA DESTINOS 00"/>
    <n v="2000"/>
    <s v="RECURSOS FISCALES"/>
    <s v="INSTITUTO MUNICIPAL PARA EL MEJORAMIENTO DEL HABITAT"/>
    <s v="COMBATE AL REZAGO SOCIAL"/>
    <x v="74"/>
    <s v="DIRECCIÓN GENERAL LA VIVIENDA"/>
    <n v="0"/>
    <n v="0"/>
    <n v="0"/>
    <n v="0"/>
    <n v="0"/>
    <n v="0"/>
    <n v="0"/>
    <n v="0"/>
    <n v="0"/>
    <n v="250000"/>
    <n v="0"/>
    <n v="250000"/>
    <n v="0"/>
  </r>
  <r>
    <s v="1.1-00"/>
    <s v="2.6.9"/>
    <s v="O"/>
    <x v="8"/>
    <n v="3"/>
    <x v="80"/>
    <s v="063_19"/>
    <n v="2441"/>
    <s v="MADERA Y PRODUCTOS DE MADERA"/>
    <n v="0"/>
    <s v="SIN DESCRIPCIÓN PARA DESTINOS 00"/>
    <n v="2000"/>
    <s v="RECURSOS FISCALES"/>
    <s v="INSTITUTO MUNICIPAL PARA EL MEJORAMIENTO DEL HABITAT"/>
    <s v="COMBATE AL REZAGO SOCIAL"/>
    <x v="74"/>
    <s v="DIRECCIÓN GENERAL LA VIVIENDA"/>
    <n v="306000"/>
    <n v="0"/>
    <n v="292217.68"/>
    <n v="292217.68"/>
    <n v="292217.68"/>
    <n v="0"/>
    <n v="0"/>
    <n v="13782.320000000007"/>
    <n v="0"/>
    <n v="306000"/>
    <n v="0"/>
    <n v="0"/>
    <n v="306000"/>
  </r>
  <r>
    <s v="1.1-00"/>
    <s v="2.6.9"/>
    <s v="O"/>
    <x v="8"/>
    <n v="3"/>
    <x v="80"/>
    <s v="063_19"/>
    <n v="2481"/>
    <s v="MATERIALES COMPLEMENTARIOS"/>
    <n v="0"/>
    <s v="SIN DESCRIPCIÓN PARA DESTINOS 00"/>
    <n v="2000"/>
    <s v="RECURSOS FISCALES"/>
    <s v="INSTITUTO MUNICIPAL PARA EL MEJORAMIENTO DEL HABITAT"/>
    <s v="COMBATE AL REZAGO SOCIAL"/>
    <x v="74"/>
    <s v="DIRECCIÓN GENERAL LA VIVIENDA"/>
    <n v="27576"/>
    <n v="0"/>
    <n v="0"/>
    <n v="0"/>
    <n v="0"/>
    <n v="0"/>
    <n v="0"/>
    <n v="27576"/>
    <n v="0"/>
    <n v="127576"/>
    <n v="0"/>
    <n v="100000"/>
    <n v="27576"/>
  </r>
  <r>
    <s v="1.1-00"/>
    <s v="2.6.9"/>
    <s v="O"/>
    <x v="8"/>
    <n v="3"/>
    <x v="80"/>
    <s v="063_19"/>
    <n v="2911"/>
    <s v="HERRAMIENTAS MENORES"/>
    <n v="0"/>
    <s v="SIN DESCRIPCIÓN PARA DESTINOS 00"/>
    <n v="2000"/>
    <s v="RECURSOS FISCALES"/>
    <s v="INSTITUTO MUNICIPAL PARA EL MEJORAMIENTO DEL HABITAT"/>
    <s v="COMBATE AL REZAGO SOCIAL"/>
    <x v="74"/>
    <s v="DIRECCIÓN GENERAL LA VIVIENDA"/>
    <n v="150000"/>
    <n v="0"/>
    <n v="66165.37"/>
    <n v="66165.37"/>
    <n v="66165.37"/>
    <n v="27444.32"/>
    <n v="0"/>
    <n v="83834.63"/>
    <n v="0"/>
    <n v="150000"/>
    <n v="0"/>
    <n v="0"/>
    <n v="150000"/>
  </r>
  <r>
    <s v="1.1-00"/>
    <s v="2.6.9"/>
    <s v="O"/>
    <x v="8"/>
    <n v="3"/>
    <x v="80"/>
    <s v="063_19"/>
    <n v="3291"/>
    <s v="OTROS ARRENDAMIENTOS"/>
    <n v="0"/>
    <s v="SIN DESCRIPCIÓN PARA DESTINOS 00"/>
    <n v="3000"/>
    <s v="RECURSOS FISCALES"/>
    <s v="INSTITUTO MUNICIPAL PARA EL MEJORAMIENTO DEL HABITAT"/>
    <s v="COMBATE AL REZAGO SOCIAL"/>
    <x v="74"/>
    <s v="DIRECCIÓN GENERAL LA VIVIENDA"/>
    <n v="0"/>
    <n v="0"/>
    <n v="0"/>
    <n v="0"/>
    <n v="0"/>
    <n v="0"/>
    <n v="0"/>
    <n v="0"/>
    <n v="0"/>
    <n v="150000"/>
    <n v="0"/>
    <n v="150000"/>
    <n v="0"/>
  </r>
  <r>
    <s v="1.1-00"/>
    <s v="2.6.9"/>
    <s v="O"/>
    <x v="8"/>
    <n v="3"/>
    <x v="80"/>
    <s v="063_19"/>
    <n v="3511"/>
    <s v="CONSERVACIÓN Y MANTENIMIENTO MENOR DE INMUEBLES"/>
    <n v="0"/>
    <s v="SIN DESCRIPCIÓN PARA DESTINOS 00"/>
    <n v="3000"/>
    <s v="RECURSOS FISCALES"/>
    <s v="INSTITUTO MUNICIPAL PARA EL MEJORAMIENTO DEL HABITAT"/>
    <s v="COMBATE AL REZAGO SOCIAL"/>
    <x v="74"/>
    <s v="DIRECCIÓN GENERAL LA VIVIENDA"/>
    <n v="0"/>
    <n v="0"/>
    <n v="0"/>
    <n v="0"/>
    <n v="0"/>
    <n v="0"/>
    <n v="0"/>
    <n v="0"/>
    <n v="0"/>
    <n v="150000"/>
    <n v="0"/>
    <n v="150000"/>
    <n v="0"/>
  </r>
  <r>
    <s v="1.1-00"/>
    <s v="2.6.9"/>
    <s v="O"/>
    <x v="8"/>
    <n v="3"/>
    <x v="80"/>
    <s v="063_19"/>
    <n v="3831"/>
    <s v="CONGRESOS Y CONVENCIONES"/>
    <n v="0"/>
    <s v="SIN DESCRIPCIÓN PARA DESTINOS 00"/>
    <n v="3000"/>
    <s v="RECURSOS FISCALES"/>
    <s v="INSTITUTO MUNICIPAL PARA EL MEJORAMIENTO DEL HABITAT"/>
    <s v="COMBATE AL REZAGO SOCIAL"/>
    <x v="74"/>
    <s v="DIRECCIÓN GENERAL LA VIVIENDA"/>
    <n v="0"/>
    <n v="0"/>
    <n v="0"/>
    <n v="0"/>
    <n v="0"/>
    <n v="0"/>
    <n v="0"/>
    <n v="0"/>
    <n v="0"/>
    <n v="50000"/>
    <n v="0"/>
    <n v="50000"/>
    <n v="0"/>
  </r>
  <r>
    <s v="1.1-00"/>
    <s v="2.6.9"/>
    <s v="O"/>
    <x v="8"/>
    <n v="3"/>
    <x v="80"/>
    <s v="063_19"/>
    <n v="4451"/>
    <s v="AYUDAS SOCIALES A INSTITUCIONES SIN FINES DE LUCRO"/>
    <n v="0"/>
    <s v="SIN DESCRIPCIÓN PARA DESTINOS 00"/>
    <n v="4000"/>
    <s v="RECURSOS FISCALES"/>
    <s v="INSTITUTO MUNICIPAL PARA EL MEJORAMIENTO DEL HABITAT"/>
    <s v="COMBATE AL REZAGO SOCIAL"/>
    <x v="74"/>
    <s v="DIRECCIÓN GENERAL LA VIVIENDA"/>
    <n v="50000"/>
    <n v="0"/>
    <n v="0"/>
    <n v="0"/>
    <n v="0"/>
    <n v="0"/>
    <n v="0"/>
    <n v="50000"/>
    <n v="0"/>
    <n v="50000"/>
    <n v="0"/>
    <n v="0"/>
    <n v="50000"/>
  </r>
  <r>
    <s v="1.1-00"/>
    <s v="2.2.4"/>
    <s v="E"/>
    <x v="9"/>
    <n v="3"/>
    <x v="83"/>
    <s v="034_19"/>
    <n v="2461"/>
    <s v="MATERIAL ELÉCTRICO Y ELECTRÓNICO"/>
    <n v="0"/>
    <s v="SIN DESCRIPCIÓN PARA DESTINOS 00"/>
    <n v="2000"/>
    <s v="RECURSOS FISCALES"/>
    <s v="COORDINACIÓN GENERAL DE SERVICIOS MUNICIPALES"/>
    <s v="COMBATE AL REZAGO SOCIAL"/>
    <x v="77"/>
    <s v="DIRECCIÓN DE ALUMBRADO PÚBLICO"/>
    <n v="1500000"/>
    <n v="0"/>
    <n v="6287967.1399999997"/>
    <n v="6287967.1399999997"/>
    <n v="5126451.8"/>
    <n v="1395336.86"/>
    <n v="412074.92"/>
    <n v="-4787967.1399999997"/>
    <n v="1500000"/>
    <n v="0"/>
    <n v="0"/>
    <n v="0"/>
    <n v="1500000"/>
  </r>
  <r>
    <s v="1.1-00"/>
    <s v="2.2.4"/>
    <s v="E"/>
    <x v="9"/>
    <n v="3"/>
    <x v="84"/>
    <s v="034_19"/>
    <n v="3111"/>
    <s v="ENERGÍA ELÉCTRICA"/>
    <n v="0"/>
    <s v="SIN DESCRIPCIÓN PARA DESTINOS 00"/>
    <n v="3000"/>
    <s v="RECURSOS FISCALES"/>
    <s v="COORDINACIÓN GENERAL DE SERVICIOS MUNICIPALES"/>
    <s v="COMBATE AL REZAGO SOCIAL"/>
    <x v="78"/>
    <s v="DIRECCIÓN DE ALUMBRADO PÚBLICO"/>
    <n v="33505.440000000002"/>
    <n v="0"/>
    <n v="33505.440000000002"/>
    <n v="33505.440000000002"/>
    <n v="33505.440000000002"/>
    <n v="33505.440000000002"/>
    <n v="33505.440000000002"/>
    <n v="0"/>
    <n v="0"/>
    <n v="33505.440000000002"/>
    <n v="0"/>
    <n v="0"/>
    <n v="33505.440000000002"/>
  </r>
  <r>
    <s v="1.1-00"/>
    <s v="1.3.4"/>
    <s v="E"/>
    <x v="6"/>
    <n v="1"/>
    <x v="90"/>
    <s v="002_19"/>
    <n v="3651"/>
    <s v="SERVICIOS DE LA INDUSTRIA FÍLMICA, DEL SONIDO Y DEL VIDEO"/>
    <n v="0"/>
    <s v="SIN DESCRIPCIÓN PARA DESTINOS 00"/>
    <n v="3000"/>
    <s v="RECURSOS FISCALES"/>
    <s v="PRESIDENCIA MUNICIPAL"/>
    <s v="MODERNIZACIÓN DE LA ADMINISTRACIÓN PÚBLICA"/>
    <x v="26"/>
    <s v="DESPACHO DE LA JEFATURA DE GABINETE"/>
    <n v="221000"/>
    <n v="0"/>
    <n v="161626.79"/>
    <n v="161626.79"/>
    <n v="121220.1"/>
    <n v="121220.1"/>
    <n v="60610.05"/>
    <n v="59373.209999999992"/>
    <n v="221000"/>
    <n v="0"/>
    <n v="0"/>
    <n v="0"/>
    <n v="221000"/>
  </r>
  <r>
    <s v="1.1-00"/>
    <s v="1.3.4"/>
    <s v="E"/>
    <x v="6"/>
    <n v="1"/>
    <x v="90"/>
    <s v="002_19"/>
    <n v="3661"/>
    <s v="SERVICIO DE CREACIÓN Y DIFUSIÓN DE CONTENIDO EXCLUSIVAMENTE A  TRAVÉS DE INTERNET"/>
    <n v="0"/>
    <s v="SIN DESCRIPCIÓN PARA DESTINOS 00"/>
    <n v="3000"/>
    <s v="RECURSOS FISCALES"/>
    <s v="PRESIDENCIA MUNICIPAL"/>
    <s v="MODERNIZACIÓN DE LA ADMINISTRACIÓN PÚBLICA"/>
    <x v="26"/>
    <s v="DESPACHO DE LA JEFATURA DE GABINETE"/>
    <n v="798000"/>
    <n v="0"/>
    <n v="532873.75"/>
    <n v="532873.75"/>
    <n v="399655.32"/>
    <n v="399655.32"/>
    <n v="240955.58"/>
    <n v="265126.25"/>
    <n v="993000"/>
    <n v="0"/>
    <n v="0"/>
    <n v="195000"/>
    <n v="798000"/>
  </r>
  <r>
    <s v="1.1-00"/>
    <s v="1.3.4"/>
    <s v="E"/>
    <x v="6"/>
    <n v="1"/>
    <x v="91"/>
    <s v="029_19"/>
    <n v="3161"/>
    <s v="SERVICIOS DE TELECOMUNICACIONES Y SATÉLITES"/>
    <n v="0"/>
    <s v="SIN DESCRIPCIÓN PARA DESTINOS 00"/>
    <n v="3000"/>
    <s v="RECURSOS FISCALES"/>
    <s v="PRESIDENCIA MUNICIPAL"/>
    <s v="MODERNIZACIÓN DE LA ADMINISTRACIÓN PÚBLICA"/>
    <x v="83"/>
    <s v="DIRECCIÓN GENERAL DE INNOVACIÓN GUBERNAM"/>
    <n v="3000000"/>
    <n v="0"/>
    <n v="3000000"/>
    <n v="3000000"/>
    <n v="0"/>
    <n v="0"/>
    <n v="0"/>
    <n v="0"/>
    <n v="3000000"/>
    <n v="0"/>
    <n v="0"/>
    <n v="0"/>
    <n v="3000000"/>
  </r>
  <r>
    <s v="1.1-00"/>
    <s v="1.3.4"/>
    <s v="E"/>
    <x v="6"/>
    <n v="1"/>
    <x v="91"/>
    <s v="029_19"/>
    <n v="5231"/>
    <s v="CÁMARAS FOTOGRÁFICAS Y DE VIDEO"/>
    <n v="0"/>
    <s v="SIN DESCRIPCIÓN PARA DESTINOS 00"/>
    <n v="5000"/>
    <s v="RECURSOS FISCALES"/>
    <s v="PRESIDENCIA MUNICIPAL"/>
    <s v="MODERNIZACIÓN DE LA ADMINISTRACIÓN PÚBLICA"/>
    <x v="83"/>
    <s v="DIRECCIÓN GENERAL DE INNOVACIÓN GUBERNAM"/>
    <n v="0"/>
    <n v="0"/>
    <n v="0"/>
    <n v="0"/>
    <n v="0"/>
    <n v="0"/>
    <n v="0"/>
    <n v="0"/>
    <n v="0"/>
    <n v="0"/>
    <n v="0"/>
    <n v="0"/>
    <n v="0"/>
  </r>
  <r>
    <s v="1.1-00"/>
    <s v="1.3.4"/>
    <s v="E"/>
    <x v="6"/>
    <n v="1"/>
    <x v="91"/>
    <s v="029_19"/>
    <n v="5691"/>
    <s v="OTROS EQUIPOS"/>
    <n v="0"/>
    <s v="SIN DESCRIPCIÓN PARA DESTINOS 00"/>
    <n v="5000"/>
    <s v="RECURSOS FISCALES"/>
    <s v="PRESIDENCIA MUNICIPAL"/>
    <s v="MODERNIZACIÓN DE LA ADMINISTRACIÓN PÚBLICA"/>
    <x v="83"/>
    <s v="DIRECCIÓN GENERAL DE INNOVACIÓN GUBERNAM"/>
    <n v="9529462.9800000004"/>
    <n v="0"/>
    <n v="13909390.640000001"/>
    <n v="13909390.640000001"/>
    <n v="13909390.640000001"/>
    <n v="13909390.640000001"/>
    <n v="0"/>
    <n v="-4379927.66"/>
    <n v="9529462.9800000004"/>
    <n v="0"/>
    <n v="0"/>
    <n v="0"/>
    <n v="9529462.9800000004"/>
  </r>
  <r>
    <s v="1.1-00"/>
    <s v="1.3.4"/>
    <s v="E"/>
    <x v="0"/>
    <n v="1"/>
    <x v="96"/>
    <s v="021_19"/>
    <n v="6321"/>
    <s v="EJECUCIÓN DE PROYECTOS PRODUCTIVOS NO INCLUIDOS EN CONCEPTOS ANTERIORES DE ESTE CAPÍTULO"/>
    <n v="2"/>
    <s v="PLANTAS DE TRATAMIENTO"/>
    <n v="6000"/>
    <s v="RECURSOS FISCALES"/>
    <s v="TESORERÍA"/>
    <s v="MODERNIZACIÓN DE LA ADMINISTRACIÓN PÚBLICA"/>
    <x v="86"/>
    <s v="DESPACHO DE TESORERÍA"/>
    <n v="12261796.699999999"/>
    <n v="12261796.699999999"/>
    <n v="24786252.140000001"/>
    <n v="24786252.140000001"/>
    <n v="24786252.140000001"/>
    <n v="22821222.140000001"/>
    <n v="22821222.140000001"/>
    <n v="-12524455.440000001"/>
    <n v="0"/>
    <n v="0"/>
    <n v="0"/>
    <n v="0"/>
    <n v="0"/>
  </r>
  <r>
    <s v="1.1-00"/>
    <s v="1.3.4"/>
    <s v="E"/>
    <x v="2"/>
    <n v="1"/>
    <x v="97"/>
    <s v="024_19"/>
    <n v="3821"/>
    <s v="GASTOS DE ORDEN  SOCIAL Y CULTURAL"/>
    <n v="0"/>
    <s v="SIN DESCRIPCIÓN PARA DESTINOS 00"/>
    <n v="3000"/>
    <s v="RECURSOS FISCALES"/>
    <s v="OFICIALÍA MAYOR"/>
    <s v="MODERNIZACIÓN DE LA ADMINISTRACIÓN PÚBLICA"/>
    <x v="87"/>
    <s v="DESPACHO DE LA OFICIALÍA MAYOR DE ADMINI"/>
    <n v="1508000"/>
    <n v="0"/>
    <n v="1908000"/>
    <n v="1908000"/>
    <n v="0"/>
    <n v="0"/>
    <n v="0"/>
    <n v="-400000"/>
    <n v="0"/>
    <n v="1508000"/>
    <n v="0"/>
    <n v="0"/>
    <n v="1508000"/>
  </r>
  <r>
    <s v="1.1-00"/>
    <s v="1.3.4"/>
    <s v="E"/>
    <x v="2"/>
    <n v="1"/>
    <x v="2"/>
    <s v="028_19"/>
    <n v="1111"/>
    <s v="DIETAS"/>
    <n v="0"/>
    <s v="SIN DESCRIPCIÓN PARA DESTINOS 00"/>
    <n v="1000"/>
    <s v="RECURSOS FISCALES"/>
    <s v="OFICIALÍA MAYOR"/>
    <s v="MODERNIZACIÓN DE LA ADMINISTRACIÓN PÚBLICA"/>
    <x v="2"/>
    <s v="DIRECCIÓN GENERAL DE ADMINISTRACIÓN"/>
    <n v="11800676.699999999"/>
    <n v="11800676.699999999"/>
    <n v="8915652.2400000002"/>
    <n v="8915652.2400000002"/>
    <n v="8915652.2400000002"/>
    <n v="8915652.2400000002"/>
    <n v="8915652.2400000002"/>
    <n v="2885024.459999999"/>
    <n v="0"/>
    <n v="0"/>
    <n v="0"/>
    <n v="0"/>
    <n v="0"/>
  </r>
  <r>
    <s v="1.1-00"/>
    <s v="1.3.4"/>
    <s v="E"/>
    <x v="2"/>
    <n v="1"/>
    <x v="2"/>
    <s v="028_19"/>
    <n v="1131"/>
    <s v="SUELDO BASE AL PERSONAL PERMANENTE"/>
    <n v="0"/>
    <s v="SIN DESCRIPCIÓN PARA DESTINOS 00"/>
    <n v="1000"/>
    <s v="RECURSOS FISCALES"/>
    <s v="OFICIALÍA MAYOR"/>
    <s v="MODERNIZACIÓN DE LA ADMINISTRACIÓN PÚBLICA"/>
    <x v="2"/>
    <s v="DIRECCIÓN GENERAL DE ADMINISTRACIÓN"/>
    <n v="602572786.21000004"/>
    <n v="638572786.21000004"/>
    <n v="538404601.28999996"/>
    <n v="538404601.28999996"/>
    <n v="538404601.28999996"/>
    <n v="538335557.58000004"/>
    <n v="538319872.21000004"/>
    <n v="64168184.920000076"/>
    <n v="0"/>
    <n v="0"/>
    <n v="0"/>
    <n v="36000000"/>
    <n v="-36000000"/>
  </r>
  <r>
    <s v="1.1-00"/>
    <s v="1.3.4"/>
    <s v="E"/>
    <x v="2"/>
    <n v="1"/>
    <x v="2"/>
    <s v="028_19"/>
    <n v="1221"/>
    <s v="SUELDOS BASE AL PERSONAL EVENTUAL"/>
    <n v="0"/>
    <s v="SIN DESCRIPCIÓN PARA DESTINOS 00"/>
    <n v="1000"/>
    <s v="RECURSOS FISCALES"/>
    <s v="OFICIALÍA MAYOR"/>
    <s v="MODERNIZACIÓN DE LA ADMINISTRACIÓN PÚBLICA"/>
    <x v="2"/>
    <s v="DIRECCIÓN GENERAL DE ADMINISTRACIÓN"/>
    <n v="140833505.83000001"/>
    <n v="101633505.83"/>
    <n v="126533492.53"/>
    <n v="126533492.53"/>
    <n v="126533492.53"/>
    <n v="126491187.87"/>
    <n v="126487301.76000001"/>
    <n v="14300013.300000012"/>
    <n v="0"/>
    <n v="39200000"/>
    <n v="0"/>
    <n v="0"/>
    <n v="39200000"/>
  </r>
  <r>
    <s v="1.1-00"/>
    <s v="1.3.4"/>
    <s v="E"/>
    <x v="2"/>
    <n v="1"/>
    <x v="2"/>
    <s v="028_19"/>
    <n v="1231"/>
    <s v="RETRIBUCIONES POR SERVICIOS DE CARÁCTER SOCIAL"/>
    <n v="0"/>
    <s v="SIN DESCRIPCIÓN PARA DESTINOS 00"/>
    <n v="1000"/>
    <s v="RECURSOS FISCALES"/>
    <s v="OFICIALÍA MAYOR"/>
    <s v="MODERNIZACIÓN DE LA ADMINISTRACIÓN PÚBLICA"/>
    <x v="2"/>
    <s v="DIRECCIÓN GENERAL DE ADMINISTRACIÓN"/>
    <n v="28089.34"/>
    <n v="28089.34"/>
    <n v="0"/>
    <n v="0"/>
    <n v="0"/>
    <n v="0"/>
    <n v="0"/>
    <n v="28089.34"/>
    <n v="0"/>
    <n v="0"/>
    <n v="0"/>
    <n v="0"/>
    <n v="0"/>
  </r>
  <r>
    <s v="1.1-00"/>
    <s v="1.3.4"/>
    <s v="E"/>
    <x v="2"/>
    <n v="1"/>
    <x v="2"/>
    <s v="028_19"/>
    <n v="1321"/>
    <s v="PRIMAS VACACIONALES"/>
    <n v="0"/>
    <s v="SIN DESCRIPCIÓN PARA DESTINOS 00"/>
    <n v="1000"/>
    <s v="RECURSOS FISCALES"/>
    <s v="OFICIALÍA MAYOR"/>
    <s v="MODERNIZACIÓN DE LA ADMINISTRACIÓN PÚBLICA"/>
    <x v="2"/>
    <s v="DIRECCIÓN GENERAL DE ADMINISTRACIÓN"/>
    <n v="14534323.49"/>
    <n v="14534323.49"/>
    <n v="7401334.8099999996"/>
    <n v="7401334.8099999996"/>
    <n v="7401334.8099999996"/>
    <n v="7370818.04"/>
    <n v="7366901.96"/>
    <n v="7132988.6800000006"/>
    <n v="0"/>
    <n v="0"/>
    <n v="0"/>
    <n v="0"/>
    <n v="0"/>
  </r>
  <r>
    <s v="1.1-00"/>
    <s v="1.3.4"/>
    <s v="E"/>
    <x v="2"/>
    <n v="1"/>
    <x v="2"/>
    <s v="028_19"/>
    <n v="1322"/>
    <s v="GRATIFICACIÓN DE FIN DE AÑO"/>
    <n v="0"/>
    <s v="SIN DESCRIPCIÓN PARA DESTINOS 00"/>
    <n v="1000"/>
    <s v="RECURSOS FISCALES"/>
    <s v="OFICIALÍA MAYOR"/>
    <s v="MODERNIZACIÓN DE LA ADMINISTRACIÓN PÚBLICA"/>
    <x v="2"/>
    <s v="DIRECCIÓN GENERAL DE ADMINISTRACIÓN"/>
    <n v="101064862.63"/>
    <n v="106064862.63"/>
    <n v="32200931.829999998"/>
    <n v="32200931.829999998"/>
    <n v="32200931.829999998"/>
    <n v="31956674.530000001"/>
    <n v="31918994.199999999"/>
    <n v="68863930.799999997"/>
    <n v="0"/>
    <n v="0"/>
    <n v="0"/>
    <n v="5000000"/>
    <n v="-5000000"/>
  </r>
  <r>
    <s v="1.1-00"/>
    <s v="1.3.4"/>
    <s v="E"/>
    <x v="2"/>
    <n v="1"/>
    <x v="2"/>
    <s v="028_19"/>
    <n v="1331"/>
    <s v="HORAS EXTRAORDINARIAS"/>
    <n v="0"/>
    <s v="SIN DESCRIPCIÓN PARA DESTINOS 00"/>
    <n v="1000"/>
    <s v="RECURSOS FISCALES"/>
    <s v="OFICIALÍA MAYOR"/>
    <s v="MODERNIZACIÓN DE LA ADMINISTRACIÓN PÚBLICA"/>
    <x v="2"/>
    <s v="DIRECCIÓN GENERAL DE ADMINISTRACIÓN"/>
    <n v="2212948.6"/>
    <n v="1212948.6000000001"/>
    <n v="989530.06"/>
    <n v="989530.06"/>
    <n v="989530.06"/>
    <n v="989530.06"/>
    <n v="989530.06"/>
    <n v="1223418.54"/>
    <n v="0"/>
    <n v="1000000"/>
    <n v="0"/>
    <n v="0"/>
    <n v="1000000"/>
  </r>
  <r>
    <s v="1.1-00"/>
    <s v="1.3.4"/>
    <s v="E"/>
    <x v="2"/>
    <n v="1"/>
    <x v="2"/>
    <s v="028_19"/>
    <n v="1341"/>
    <s v="COMPENSACIONES"/>
    <n v="0"/>
    <s v="SIN DESCRIPCIÓN PARA DESTINOS 00"/>
    <n v="1000"/>
    <s v="RECURSOS FISCALES"/>
    <s v="OFICIALÍA MAYOR"/>
    <s v="MODERNIZACIÓN DE LA ADMINISTRACIÓN PÚBLICA"/>
    <x v="2"/>
    <s v="DIRECCIÓN GENERAL DE ADMINISTRACIÓN"/>
    <n v="3379995.03"/>
    <n v="1379995.03"/>
    <n v="81202.8"/>
    <n v="81202.8"/>
    <n v="81202.8"/>
    <n v="81202.8"/>
    <n v="81202.8"/>
    <n v="3298792.23"/>
    <n v="0"/>
    <n v="2000000"/>
    <n v="0"/>
    <n v="0"/>
    <n v="2000000"/>
  </r>
  <r>
    <s v="1.1-00"/>
    <s v="1.3.4"/>
    <s v="E"/>
    <x v="2"/>
    <n v="1"/>
    <x v="2"/>
    <s v="028_19"/>
    <n v="1341"/>
    <s v="COMPENSACIONES"/>
    <n v="1"/>
    <s v="EVENTUALES"/>
    <n v="1000"/>
    <s v="RECURSOS FISCALES"/>
    <s v="OFICIALÍA MAYOR"/>
    <s v="MODERNIZACIÓN DE LA ADMINISTRACIÓN PÚBLICA"/>
    <x v="2"/>
    <s v="DIRECCIÓN GENERAL DE ADMINISTRACIÓN"/>
    <n v="6307200"/>
    <n v="0"/>
    <n v="6504899.2000000002"/>
    <n v="6504899.2000000002"/>
    <n v="5819930.4100000001"/>
    <n v="5417930.4100000001"/>
    <n v="5417930.4100000001"/>
    <n v="-197699.20000000019"/>
    <n v="0"/>
    <n v="6307200"/>
    <n v="0"/>
    <n v="0"/>
    <n v="6307200"/>
  </r>
  <r>
    <s v="1.1-00"/>
    <s v="1.3.4"/>
    <s v="E"/>
    <x v="2"/>
    <n v="1"/>
    <x v="2"/>
    <s v="028_19"/>
    <n v="1411"/>
    <s v="CUOTAS AL IMSS POR ENFERMEDADES Y MATERNIDAD (Modalidad 38)"/>
    <n v="0"/>
    <s v="SIN DESCRIPCIÓN PARA DESTINOS 00"/>
    <n v="1000"/>
    <s v="RECURSOS FISCALES"/>
    <s v="OFICIALÍA MAYOR"/>
    <s v="MODERNIZACIÓN DE LA ADMINISTRACIÓN PÚBLICA"/>
    <x v="2"/>
    <s v="DIRECCIÓN GENERAL DE ADMINISTRACIÓN"/>
    <n v="53998896.439999998"/>
    <n v="53998896.439999998"/>
    <n v="36555483.359999999"/>
    <n v="36555483.359999999"/>
    <n v="36555483.359999999"/>
    <n v="36555483.359999999"/>
    <n v="36555483.359999999"/>
    <n v="17443413.079999998"/>
    <n v="0"/>
    <n v="0"/>
    <n v="0"/>
    <n v="0"/>
    <n v="0"/>
  </r>
  <r>
    <s v="1.1-00"/>
    <s v="1.3.4"/>
    <s v="E"/>
    <x v="2"/>
    <n v="1"/>
    <x v="2"/>
    <s v="028_19"/>
    <n v="1421"/>
    <s v="CUOTAS PARA LA VIVIENDA (IPEJAL 3%)"/>
    <n v="0"/>
    <s v="SIN DESCRIPCIÓN PARA DESTINOS 00"/>
    <n v="1000"/>
    <s v="RECURSOS FISCALES"/>
    <s v="OFICIALÍA MAYOR"/>
    <s v="MODERNIZACIÓN DE LA ADMINISTRACIÓN PÚBLICA"/>
    <x v="2"/>
    <s v="DIRECCIÓN GENERAL DE ADMINISTRACIÓN"/>
    <n v="19586492.050000001"/>
    <n v="19586492.050000001"/>
    <n v="16748643.949999999"/>
    <n v="16748643.949999999"/>
    <n v="16748643.949999999"/>
    <n v="16748643.949999999"/>
    <n v="16748643.949999999"/>
    <n v="2837848.1000000015"/>
    <n v="0"/>
    <n v="0"/>
    <n v="0"/>
    <n v="0"/>
    <n v="0"/>
  </r>
  <r>
    <s v="1.1-00"/>
    <s v="1.3.4"/>
    <s v="E"/>
    <x v="2"/>
    <n v="1"/>
    <x v="2"/>
    <s v="028_19"/>
    <n v="1431"/>
    <s v="APORTACIONES AL SISTEMA DE RETIRO SEDAR"/>
    <n v="0"/>
    <s v="SIN DESCRIPCIÓN PARA DESTINOS 00"/>
    <n v="1000"/>
    <s v="RECURSOS FISCALES"/>
    <s v="OFICIALÍA MAYOR"/>
    <s v="MODERNIZACIÓN DE LA ADMINISTRACIÓN PÚBLICA"/>
    <x v="2"/>
    <s v="DIRECCIÓN GENERAL DE ADMINISTRACIÓN"/>
    <n v="13057661.369999999"/>
    <n v="13057661.369999999"/>
    <n v="9444680.0999999996"/>
    <n v="9444680.0999999996"/>
    <n v="9444680.0999999996"/>
    <n v="9444680.0999999996"/>
    <n v="9444680.0999999996"/>
    <n v="3612981.2699999996"/>
    <n v="0"/>
    <n v="0"/>
    <n v="0"/>
    <n v="0"/>
    <n v="0"/>
  </r>
  <r>
    <s v="1.1-00"/>
    <s v="1.3.4"/>
    <s v="E"/>
    <x v="2"/>
    <n v="1"/>
    <x v="2"/>
    <s v="028_19"/>
    <n v="1432"/>
    <s v="APORTACIONES AL SISTEMA DE RETIRO DE PENSIONES"/>
    <n v="0"/>
    <s v="SIN DESCRIPCIÓN PARA DESTINOS 00"/>
    <n v="1000"/>
    <s v="RECURSOS FISCALES"/>
    <s v="OFICIALÍA MAYOR"/>
    <s v="MODERNIZACIÓN DE LA ADMINISTRACIÓN PÚBLICA"/>
    <x v="2"/>
    <s v="DIRECCIÓN GENERAL DE ADMINISTRACIÓN"/>
    <n v="114254536.98999999"/>
    <n v="114254536.98999999"/>
    <n v="92200415.799999997"/>
    <n v="92200415.799999997"/>
    <n v="92200415.799999997"/>
    <n v="92200415.799999997"/>
    <n v="92200415.799999997"/>
    <n v="22054121.189999998"/>
    <n v="0"/>
    <n v="0"/>
    <n v="0"/>
    <n v="0"/>
    <n v="0"/>
  </r>
  <r>
    <s v="1.1-00"/>
    <s v="1.3.4"/>
    <s v="E"/>
    <x v="2"/>
    <n v="1"/>
    <x v="2"/>
    <s v="028_19"/>
    <n v="1441"/>
    <s v="APORTACIONES PARA SEGUROS"/>
    <n v="0"/>
    <s v="SIN DESCRIPCIÓN PARA DESTINOS 00"/>
    <n v="1000"/>
    <s v="RECURSOS FISCALES"/>
    <s v="OFICIALÍA MAYOR"/>
    <s v="MODERNIZACIÓN DE LA ADMINISTRACIÓN PÚBLICA"/>
    <x v="2"/>
    <s v="DIRECCIÓN GENERAL DE ADMINISTRACIÓN"/>
    <n v="8891794.5500000007"/>
    <n v="9091794.5500000007"/>
    <n v="7198484.6600000001"/>
    <n v="7198484.6600000001"/>
    <n v="7198484.6600000001"/>
    <n v="7198484.6600000001"/>
    <n v="7198484.6600000001"/>
    <n v="1693309.8900000006"/>
    <n v="0"/>
    <n v="0"/>
    <n v="0"/>
    <n v="200000"/>
    <n v="-200000"/>
  </r>
  <r>
    <s v="1.1-00"/>
    <s v="1.3.4"/>
    <s v="E"/>
    <x v="2"/>
    <n v="1"/>
    <x v="2"/>
    <s v="028_19"/>
    <n v="1521"/>
    <s v="INDEMNIZACIONES"/>
    <n v="0"/>
    <s v="SIN DESCRIPCIÓN PARA DESTINOS 00"/>
    <n v="1000"/>
    <s v="RECURSOS FISCALES"/>
    <s v="OFICIALÍA MAYOR"/>
    <s v="MODERNIZACIÓN DE LA ADMINISTRACIÓN PÚBLICA"/>
    <x v="2"/>
    <s v="DIRECCIÓN GENERAL DE ADMINISTRACIÓN"/>
    <n v="5441903.4500000002"/>
    <n v="5441903.4500000002"/>
    <n v="78923.360000000001"/>
    <n v="78923.360000000001"/>
    <n v="78923.360000000001"/>
    <n v="78923.360000000001"/>
    <n v="78923.360000000001"/>
    <n v="5362980.09"/>
    <n v="0"/>
    <n v="0"/>
    <n v="0"/>
    <n v="0"/>
    <n v="0"/>
  </r>
  <r>
    <s v="1.1-00"/>
    <s v="1.3.4"/>
    <s v="E"/>
    <x v="2"/>
    <n v="1"/>
    <x v="2"/>
    <s v="028_19"/>
    <n v="1591"/>
    <s v="OTRAS PRESTACIONES SOCIALES Y ECONÓMICAS"/>
    <n v="0"/>
    <s v="SIN DESCRIPCIÓN PARA DESTINOS 00"/>
    <n v="1000"/>
    <s v="RECURSOS FISCALES"/>
    <s v="OFICIALÍA MAYOR"/>
    <s v="MODERNIZACIÓN DE LA ADMINISTRACIÓN PÚBLICA"/>
    <x v="2"/>
    <s v="DIRECCIÓN GENERAL DE ADMINISTRACIÓN"/>
    <n v="78795074.239999995"/>
    <n v="83102274.239999995"/>
    <n v="77533650.950000003"/>
    <n v="77533650.950000003"/>
    <n v="71542236.519999996"/>
    <n v="66863690.049999997"/>
    <n v="66862611.909999996"/>
    <n v="1261423.2899999917"/>
    <n v="0"/>
    <n v="2000000"/>
    <n v="0"/>
    <n v="6307200"/>
    <n v="-4307200"/>
  </r>
  <r>
    <s v="1.1-00"/>
    <s v="1.3.4"/>
    <s v="E"/>
    <x v="2"/>
    <n v="1"/>
    <x v="2"/>
    <s v="028_19"/>
    <n v="1611"/>
    <s v="IMPACTO AL SALARIO EN EL TRANSCURSO DEL AÑO"/>
    <n v="0"/>
    <s v="SIN DESCRIPCIÓN PARA DESTINOS 00"/>
    <n v="1000"/>
    <s v="RECURSOS FISCALES"/>
    <s v="OFICIALÍA MAYOR"/>
    <s v="MODERNIZACIÓN DE LA ADMINISTRACIÓN PÚBLICA"/>
    <x v="2"/>
    <s v="DIRECCIÓN GENERAL DE ADMINISTRACIÓN"/>
    <n v="68507320.310000002"/>
    <n v="81000000"/>
    <n v="0"/>
    <n v="0"/>
    <n v="0"/>
    <n v="0"/>
    <n v="0"/>
    <n v="68507320.310000002"/>
    <n v="0"/>
    <n v="0"/>
    <n v="0"/>
    <n v="12492679.689999999"/>
    <n v="-12492679.689999999"/>
  </r>
  <r>
    <s v="1.1-00"/>
    <s v="1.3.4"/>
    <s v="E"/>
    <x v="2"/>
    <n v="1"/>
    <x v="2"/>
    <s v="028_19"/>
    <n v="1711"/>
    <s v="ESTÍMULOS"/>
    <n v="0"/>
    <s v="SIN DESCRIPCIÓN PARA DESTINOS 00"/>
    <n v="1000"/>
    <s v="RECURSOS FISCALES"/>
    <s v="OFICIALÍA MAYOR"/>
    <s v="MODERNIZACIÓN DE LA ADMINISTRACIÓN PÚBLICA"/>
    <x v="2"/>
    <s v="DIRECCIÓN GENERAL DE ADMINISTRACIÓN"/>
    <n v="2659975"/>
    <n v="2659975"/>
    <n v="3770.42"/>
    <n v="3770.42"/>
    <n v="3770.42"/>
    <n v="3770.42"/>
    <n v="3770.42"/>
    <n v="2656204.58"/>
    <n v="0"/>
    <n v="0"/>
    <n v="0"/>
    <n v="0"/>
    <n v="0"/>
  </r>
  <r>
    <s v="1.1-00"/>
    <s v="1.3.4"/>
    <s v="E"/>
    <x v="2"/>
    <n v="1"/>
    <x v="2"/>
    <s v="028_19"/>
    <n v="1711"/>
    <s v="ESTÍMULOS"/>
    <n v="1"/>
    <s v="SUBSIDIO POLICIA METROPOLITANA"/>
    <n v="1000"/>
    <s v="RECURSOS FISCALES"/>
    <s v="OFICIALÍA MAYOR"/>
    <s v="MODERNIZACIÓN DE LA ADMINISTRACIÓN PÚBLICA"/>
    <x v="2"/>
    <s v="DIRECCIÓN GENERAL DE ADMINISTRACIÓN"/>
    <n v="9492679.6899999995"/>
    <n v="0"/>
    <n v="4271556.4800000004"/>
    <n v="4271556.4800000004"/>
    <n v="4271556.4800000004"/>
    <n v="4271556.4800000004"/>
    <n v="4271556.4800000004"/>
    <n v="5221123.209999999"/>
    <n v="0"/>
    <n v="9492679.6899999995"/>
    <n v="0"/>
    <n v="0"/>
    <n v="9492679.6899999995"/>
  </r>
  <r>
    <s v="1.1-00"/>
    <s v="1.3.4"/>
    <s v="E"/>
    <x v="2"/>
    <n v="1"/>
    <x v="100"/>
    <s v="028_19"/>
    <n v="2211"/>
    <s v="PRODUCTOS ALIMENTICIOS PARA PERSONAS"/>
    <n v="0"/>
    <s v="SIN DESCRIPCIÓN PARA DESTINOS 00"/>
    <n v="2000"/>
    <s v="RECURSOS FISCALES"/>
    <s v="OFICIALÍA MAYOR"/>
    <s v="MODERNIZACIÓN DE LA ADMINISTRACIÓN PÚBLICA"/>
    <x v="89"/>
    <s v="DIRECCIÓN GENERAL DE ADMINISTRACIÓN"/>
    <n v="156151.35999999999"/>
    <n v="0"/>
    <n v="215959.89"/>
    <n v="156159.89000000001"/>
    <n v="154538.39000000001"/>
    <n v="120503.89"/>
    <n v="120503.89"/>
    <n v="-59808.530000000028"/>
    <n v="100000"/>
    <n v="56151.360000000001"/>
    <n v="0"/>
    <n v="0"/>
    <n v="156151.35999999999"/>
  </r>
  <r>
    <s v="1.1-00"/>
    <s v="1.3.4"/>
    <s v="E"/>
    <x v="2"/>
    <n v="1"/>
    <x v="100"/>
    <s v="028_19"/>
    <n v="2961"/>
    <s v="REFACCIONES Y ACCESORIOS MENORES DE EQUIPO DE TRANSPORTE"/>
    <n v="0"/>
    <s v="SIN DESCRIPCIÓN PARA DESTINOS 00"/>
    <n v="2000"/>
    <s v="RECURSOS FISCALES"/>
    <s v="OFICIALÍA MAYOR"/>
    <s v="MODERNIZACIÓN DE LA ADMINISTRACIÓN PÚBLICA"/>
    <x v="89"/>
    <s v="DIRECCIÓN GENERAL DE ADMINISTRACIÓN"/>
    <n v="999977.76"/>
    <n v="0"/>
    <n v="999925.88"/>
    <n v="997624.27"/>
    <n v="991721.91"/>
    <n v="991721.91"/>
    <n v="373147.03"/>
    <n v="51.880000000004657"/>
    <n v="2000000"/>
    <n v="0"/>
    <n v="0"/>
    <n v="1000022.24"/>
    <n v="999977.76"/>
  </r>
  <r>
    <s v="1.1-00"/>
    <s v="1.3.4"/>
    <s v="E"/>
    <x v="2"/>
    <n v="1"/>
    <x v="100"/>
    <s v="028_19"/>
    <n v="2981"/>
    <s v="REFACCIONES Y ACCESORIOS MENORES DE MAQUINARIA Y OTROS EQUIPOS"/>
    <n v="0"/>
    <s v="SIN DESCRIPCIÓN PARA DESTINOS 00"/>
    <n v="2000"/>
    <s v="RECURSOS FISCALES"/>
    <s v="OFICIALÍA MAYOR"/>
    <s v="MODERNIZACIÓN DE LA ADMINISTRACIÓN PÚBLICA"/>
    <x v="89"/>
    <s v="DIRECCIÓN GENERAL DE ADMINISTRACIÓN"/>
    <n v="979598.12"/>
    <n v="0"/>
    <n v="931993.75"/>
    <n v="931578.47"/>
    <n v="931578.46"/>
    <n v="538089.81000000006"/>
    <n v="324535.05"/>
    <n v="47604.369999999995"/>
    <n v="0"/>
    <n v="1000000"/>
    <n v="0"/>
    <n v="20401.88"/>
    <n v="979598.12"/>
  </r>
  <r>
    <s v="1.1-00"/>
    <s v="1.3.4"/>
    <s v="E"/>
    <x v="2"/>
    <n v="1"/>
    <x v="100"/>
    <s v="028_19"/>
    <n v="3151"/>
    <s v="TELEFONÍA CELULAR"/>
    <n v="0"/>
    <s v="SIN DESCRIPCIÓN PARA DESTINOS 00"/>
    <n v="3000"/>
    <s v="RECURSOS FISCALES"/>
    <s v="OFICIALÍA MAYOR"/>
    <s v="MODERNIZACIÓN DE LA ADMINISTRACIÓN PÚBLICA"/>
    <x v="89"/>
    <s v="DIRECCIÓN GENERAL DE ADMINISTRACIÓN"/>
    <n v="40360.94"/>
    <n v="0"/>
    <n v="0"/>
    <n v="0"/>
    <n v="0"/>
    <n v="0"/>
    <n v="0"/>
    <n v="40360.94"/>
    <n v="40360.94"/>
    <n v="0"/>
    <n v="0"/>
    <n v="0"/>
    <n v="40360.94"/>
  </r>
  <r>
    <s v="1.1-00"/>
    <s v="1.3.4"/>
    <s v="E"/>
    <x v="2"/>
    <n v="1"/>
    <x v="100"/>
    <s v="028_19"/>
    <n v="3161"/>
    <s v="SERVICIOS DE TELECOMUNICACIONES Y SATÉLITES"/>
    <n v="0"/>
    <s v="SIN DESCRIPCIÓN PARA DESTINOS 00"/>
    <n v="3000"/>
    <s v="RECURSOS FISCALES"/>
    <s v="OFICIALÍA MAYOR"/>
    <s v="MODERNIZACIÓN DE LA ADMINISTRACIÓN PÚBLICA"/>
    <x v="89"/>
    <s v="DIRECCIÓN GENERAL DE ADMINISTRACIÓN"/>
    <n v="1036289.36"/>
    <n v="0"/>
    <n v="167629.28"/>
    <n v="167629.28"/>
    <n v="78536.639999999999"/>
    <n v="78536.639999999999"/>
    <n v="0"/>
    <n v="868660.08"/>
    <n v="1140628"/>
    <n v="0"/>
    <n v="0"/>
    <n v="104338.64"/>
    <n v="1036289.36"/>
  </r>
  <r>
    <s v="1.1-00"/>
    <s v="1.3.4"/>
    <s v="E"/>
    <x v="2"/>
    <n v="1"/>
    <x v="100"/>
    <s v="028_19"/>
    <n v="3221"/>
    <s v="ARRENDAMIENTO DE EDIFICIOS"/>
    <n v="0"/>
    <s v="SIN DESCRIPCIÓN PARA DESTINOS 00"/>
    <n v="3000"/>
    <s v="RECURSOS FISCALES"/>
    <s v="OFICIALÍA MAYOR"/>
    <s v="MODERNIZACIÓN DE LA ADMINISTRACIÓN PÚBLICA"/>
    <x v="89"/>
    <s v="DIRECCIÓN GENERAL DE ADMINISTRACIÓN"/>
    <n v="660000"/>
    <n v="0"/>
    <n v="52200"/>
    <n v="52200"/>
    <n v="52200"/>
    <n v="52200"/>
    <n v="0"/>
    <n v="607800"/>
    <n v="660000"/>
    <n v="0"/>
    <n v="0"/>
    <n v="0"/>
    <n v="660000"/>
  </r>
  <r>
    <s v="1.1-00"/>
    <s v="1.3.4"/>
    <s v="E"/>
    <x v="2"/>
    <n v="1"/>
    <x v="100"/>
    <s v="028_19"/>
    <n v="3231"/>
    <s v="ARRENDAMIENTO DE MOBILIARIO Y EQUIPO DE ADMINISTRACIÓN, EDUCACIONAL Y RECREATIVO"/>
    <n v="0"/>
    <s v="SIN DESCRIPCIÓN PARA DESTINOS 00"/>
    <n v="3000"/>
    <s v="RECURSOS FISCALES"/>
    <s v="OFICIALÍA MAYOR"/>
    <s v="MODERNIZACIÓN DE LA ADMINISTRACIÓN PÚBLICA"/>
    <x v="89"/>
    <s v="DIRECCIÓN GENERAL DE ADMINISTRACIÓN"/>
    <n v="901458"/>
    <n v="0"/>
    <n v="899000"/>
    <n v="899000"/>
    <n v="898157.36"/>
    <n v="898157.36"/>
    <n v="898157.36"/>
    <n v="2458"/>
    <n v="901458"/>
    <n v="0"/>
    <n v="0"/>
    <n v="0"/>
    <n v="901458"/>
  </r>
  <r>
    <s v="1.1-00"/>
    <s v="1.3.4"/>
    <s v="E"/>
    <x v="2"/>
    <n v="1"/>
    <x v="100"/>
    <s v="028_19"/>
    <n v="3261"/>
    <s v="ARRENDAMIENTO DE MAQUINARIA, OTROS EQUIPOS Y HERRAMIENTAS"/>
    <n v="0"/>
    <s v="SIN DESCRIPCIÓN PARA DESTINOS 00"/>
    <n v="3000"/>
    <s v="RECURSOS FISCALES"/>
    <s v="OFICIALÍA MAYOR"/>
    <s v="MODERNIZACIÓN DE LA ADMINISTRACIÓN PÚBLICA"/>
    <x v="89"/>
    <s v="DIRECCIÓN GENERAL DE ADMINISTRACIÓN"/>
    <n v="224168"/>
    <n v="0"/>
    <n v="222789.6"/>
    <n v="222789.6"/>
    <n v="222789.6"/>
    <n v="99017.600000000006"/>
    <n v="0"/>
    <n v="1378.3999999999942"/>
    <n v="224168"/>
    <n v="0"/>
    <n v="0"/>
    <n v="0"/>
    <n v="224168"/>
  </r>
  <r>
    <s v="1.1-00"/>
    <s v="1.3.4"/>
    <s v="E"/>
    <x v="2"/>
    <n v="1"/>
    <x v="100"/>
    <s v="028_19"/>
    <n v="3451"/>
    <s v="SEGURO DE BIENES PATRIMONIALES"/>
    <n v="0"/>
    <s v="SIN DESCRIPCIÓN PARA DESTINOS 00"/>
    <n v="3000"/>
    <s v="RECURSOS FISCALES"/>
    <s v="OFICIALÍA MAYOR"/>
    <s v="MODERNIZACIÓN DE LA ADMINISTRACIÓN PÚBLICA"/>
    <x v="89"/>
    <s v="DIRECCIÓN GENERAL DE ADMINISTRACIÓN"/>
    <n v="901458"/>
    <n v="0"/>
    <n v="137287.12"/>
    <n v="137287.12"/>
    <n v="100004.6"/>
    <n v="100004.6"/>
    <n v="87872.61"/>
    <n v="764170.88"/>
    <n v="901458"/>
    <n v="0"/>
    <n v="0"/>
    <n v="0"/>
    <n v="901458"/>
  </r>
  <r>
    <s v="1.1-00"/>
    <s v="1.3.4"/>
    <s v="E"/>
    <x v="2"/>
    <n v="1"/>
    <x v="100"/>
    <s v="028_19"/>
    <n v="3481"/>
    <s v="COMISIONES POR VENTAS"/>
    <n v="0"/>
    <s v="SIN DESCRIPCIÓN PARA DESTINOS 00"/>
    <n v="3000"/>
    <s v="RECURSOS FISCALES"/>
    <s v="OFICIALÍA MAYOR"/>
    <s v="MODERNIZACIÓN DE LA ADMINISTRACIÓN PÚBLICA"/>
    <x v="89"/>
    <s v="DIRECCIÓN GENERAL DE ADMINISTRACIÓN"/>
    <n v="523798"/>
    <n v="0"/>
    <n v="593398"/>
    <n v="523798"/>
    <n v="501115.92"/>
    <n v="445276.06"/>
    <n v="445276.06"/>
    <n v="-69600"/>
    <n v="523798"/>
    <n v="0"/>
    <n v="0"/>
    <n v="0"/>
    <n v="523798"/>
  </r>
  <r>
    <s v="1.1-00"/>
    <s v="1.3.4"/>
    <s v="E"/>
    <x v="2"/>
    <n v="1"/>
    <x v="100"/>
    <s v="028_19"/>
    <n v="3511"/>
    <s v="CONSERVACIÓN Y MANTENIMIENTO MENOR DE INMUEBLES"/>
    <n v="0"/>
    <s v="SIN DESCRIPCIÓN PARA DESTINOS 00"/>
    <n v="3000"/>
    <s v="RECURSOS FISCALES"/>
    <s v="OFICIALÍA MAYOR"/>
    <s v="MODERNIZACIÓN DE LA ADMINISTRACIÓN PÚBLICA"/>
    <x v="89"/>
    <s v="DIRECCIÓN GENERAL DE ADMINISTRACIÓN"/>
    <n v="453742"/>
    <n v="0"/>
    <n v="416856.61"/>
    <n v="416856.61"/>
    <n v="255200"/>
    <n v="255200"/>
    <n v="0"/>
    <n v="36885.390000000014"/>
    <n v="453742"/>
    <n v="0"/>
    <n v="0"/>
    <n v="0"/>
    <n v="453742"/>
  </r>
  <r>
    <s v="1.1-00"/>
    <s v="1.3.4"/>
    <s v="E"/>
    <x v="2"/>
    <n v="1"/>
    <x v="100"/>
    <s v="028_19"/>
    <n v="3551"/>
    <s v="REPARACIÓN Y MANTENIMIENTO DE EQUIPO DE TRANSPORTE"/>
    <n v="0"/>
    <s v="SIN DESCRIPCIÓN PARA DESTINOS 00"/>
    <n v="3000"/>
    <s v="RECURSOS FISCALES"/>
    <s v="OFICIALÍA MAYOR"/>
    <s v="MODERNIZACIÓN DE LA ADMINISTRACIÓN PÚBLICA"/>
    <x v="89"/>
    <s v="DIRECCIÓN GENERAL DE ADMINISTRACIÓN"/>
    <n v="490000"/>
    <n v="0"/>
    <n v="474034.99"/>
    <n v="474034.99"/>
    <n v="474034.99"/>
    <n v="474034.99"/>
    <n v="468595.83"/>
    <n v="15965.010000000009"/>
    <n v="490000"/>
    <n v="0"/>
    <n v="0"/>
    <n v="0"/>
    <n v="490000"/>
  </r>
  <r>
    <s v="1.1-00"/>
    <s v="1.3.4"/>
    <s v="E"/>
    <x v="2"/>
    <n v="1"/>
    <x v="144"/>
    <s v="028_19"/>
    <n v="2111"/>
    <s v="MATERIALES, ÚTILES Y EQUIPOS MENORES DE OFICINA"/>
    <n v="1"/>
    <s v="AGUA POTABLE"/>
    <n v="2000"/>
    <s v="RECURSOS FISCALES"/>
    <s v="OFICIALÍA MAYOR"/>
    <s v="MODERNIZACIÓN DE LA ADMINISTRACIÓN PÚBLICA"/>
    <x v="125"/>
    <s v="DIRECCIÓN GENERAL DE ADMINISTRACIÓN"/>
    <n v="79645.03"/>
    <n v="0"/>
    <n v="3071.55"/>
    <n v="3071.55"/>
    <n v="3071.55"/>
    <n v="3071.55"/>
    <n v="3071.55"/>
    <n v="76573.48"/>
    <n v="0"/>
    <n v="100000"/>
    <n v="0"/>
    <n v="20354.97"/>
    <n v="79645.03"/>
  </r>
  <r>
    <s v="1.1-00"/>
    <s v="1.3.4"/>
    <s v="E"/>
    <x v="2"/>
    <n v="1"/>
    <x v="144"/>
    <s v="028_19"/>
    <n v="2141"/>
    <s v="MATERIALES, ÚTILES Y EQUIPOS MENORES DE TECNOLOGÍAS DE LA INFORMACIÓN Y COMUNICACIONES"/>
    <n v="1"/>
    <s v="AGUA POTABLE"/>
    <n v="2000"/>
    <s v="RECURSOS FISCALES"/>
    <s v="OFICIALÍA MAYOR"/>
    <s v="MODERNIZACIÓN DE LA ADMINISTRACIÓN PÚBLICA"/>
    <x v="125"/>
    <s v="DIRECCIÓN GENERAL DE ADMINISTRACIÓN"/>
    <n v="16660"/>
    <n v="0"/>
    <n v="0"/>
    <n v="0"/>
    <n v="0"/>
    <n v="0"/>
    <n v="0"/>
    <n v="16660"/>
    <n v="0"/>
    <n v="23800"/>
    <n v="0"/>
    <n v="7140"/>
    <n v="16660"/>
  </r>
  <r>
    <s v="1.1-00"/>
    <s v="1.3.4"/>
    <s v="E"/>
    <x v="2"/>
    <n v="1"/>
    <x v="144"/>
    <s v="028_19"/>
    <n v="2161"/>
    <s v="MATERIAL DE LIMPIEZA"/>
    <n v="1"/>
    <s v="AGUA POTABLE"/>
    <n v="2000"/>
    <s v="RECURSOS FISCALES"/>
    <s v="OFICIALÍA MAYOR"/>
    <s v="MODERNIZACIÓN DE LA ADMINISTRACIÓN PÚBLICA"/>
    <x v="125"/>
    <s v="DIRECCIÓN GENERAL DE ADMINISTRACIÓN"/>
    <n v="0"/>
    <n v="0"/>
    <n v="0"/>
    <n v="0"/>
    <n v="0"/>
    <n v="0"/>
    <n v="0"/>
    <n v="0"/>
    <n v="0"/>
    <n v="100000"/>
    <n v="0"/>
    <n v="100000"/>
    <n v="0"/>
  </r>
  <r>
    <s v="1.1-00"/>
    <s v="1.3.4"/>
    <s v="E"/>
    <x v="2"/>
    <n v="1"/>
    <x v="144"/>
    <s v="028_19"/>
    <n v="2161"/>
    <s v="MATERIAL DE LIMPIEZA"/>
    <n v="2"/>
    <s v="LABORATORIO URBANO"/>
    <n v="2000"/>
    <s v="RECURSOS FISCALES"/>
    <s v="OFICIALÍA MAYOR"/>
    <s v="MODERNIZACIÓN DE LA ADMINISTRACIÓN PÚBLICA"/>
    <x v="125"/>
    <s v="DIRECCIÓN GENERAL DE ADMINISTRACIÓN"/>
    <n v="0"/>
    <n v="0"/>
    <n v="0"/>
    <n v="0"/>
    <n v="0"/>
    <n v="0"/>
    <n v="0"/>
    <n v="0"/>
    <n v="0"/>
    <n v="50000"/>
    <n v="0"/>
    <n v="50000"/>
    <n v="0"/>
  </r>
  <r>
    <s v="1.1-00"/>
    <s v="1.3.4"/>
    <s v="E"/>
    <x v="2"/>
    <n v="1"/>
    <x v="144"/>
    <s v="028_19"/>
    <n v="2611"/>
    <s v="COMBUSTIBLES, LUBRICANTES Y ADITIVOS"/>
    <n v="1"/>
    <s v="AGUA POTABLE"/>
    <n v="2000"/>
    <s v="RECURSOS FISCALES"/>
    <s v="OFICIALÍA MAYOR"/>
    <s v="MODERNIZACIÓN DE LA ADMINISTRACIÓN PÚBLICA"/>
    <x v="125"/>
    <s v="DIRECCIÓN GENERAL DE ADMINISTRACIÓN"/>
    <n v="2800000"/>
    <n v="0"/>
    <n v="2800000"/>
    <n v="2800000"/>
    <n v="2800000"/>
    <n v="2800000"/>
    <n v="2800000"/>
    <n v="0"/>
    <n v="0"/>
    <n v="2800000"/>
    <n v="0"/>
    <n v="0"/>
    <n v="2800000"/>
  </r>
  <r>
    <s v="1.1-00"/>
    <s v="1.3.4"/>
    <s v="E"/>
    <x v="2"/>
    <n v="1"/>
    <x v="144"/>
    <s v="028_19"/>
    <n v="2611"/>
    <s v="COMBUSTIBLES, LUBRICANTES Y ADITIVOS"/>
    <n v="2"/>
    <s v="LABORATORIO URBANO"/>
    <n v="2000"/>
    <s v="RECURSOS FISCALES"/>
    <s v="OFICIALÍA MAYOR"/>
    <s v="MODERNIZACIÓN DE LA ADMINISTRACIÓN PÚBLICA"/>
    <x v="125"/>
    <s v="DIRECCIÓN GENERAL DE ADMINISTRACIÓN"/>
    <n v="0"/>
    <n v="0"/>
    <n v="0"/>
    <n v="0"/>
    <n v="0"/>
    <n v="0"/>
    <n v="0"/>
    <n v="0"/>
    <n v="0"/>
    <n v="30000"/>
    <n v="0"/>
    <n v="30000"/>
    <n v="0"/>
  </r>
  <r>
    <s v="1.1-00"/>
    <s v="1.3.4"/>
    <s v="E"/>
    <x v="2"/>
    <n v="1"/>
    <x v="144"/>
    <s v="028_19"/>
    <n v="2611"/>
    <s v="COMBUSTIBLES, LUBRICANTES Y ADITIVOS"/>
    <n v="3"/>
    <s v="PLANEACIÓN URBANA"/>
    <n v="2000"/>
    <s v="RECURSOS FISCALES"/>
    <s v="OFICIALÍA MAYOR"/>
    <s v="MODERNIZACIÓN DE LA ADMINISTRACIÓN PÚBLICA"/>
    <x v="125"/>
    <s v="DIRECCIÓN GENERAL DE ADMINISTRACIÓN"/>
    <n v="0"/>
    <n v="0"/>
    <n v="0"/>
    <n v="0"/>
    <n v="0"/>
    <n v="0"/>
    <n v="0"/>
    <n v="0"/>
    <n v="0"/>
    <n v="670000"/>
    <n v="0"/>
    <n v="670000"/>
    <n v="0"/>
  </r>
  <r>
    <s v="1.1-00"/>
    <s v="1.3.4"/>
    <s v="E"/>
    <x v="2"/>
    <n v="1"/>
    <x v="144"/>
    <s v="028_19"/>
    <n v="2941"/>
    <s v="REFACCIONES Y ACCESORIOS MENORES DE EQUIPO DE CÓMPUTO Y TECNOLOGÍAS DE LA INFORMACIÓN"/>
    <n v="1"/>
    <s v="AGUA POTABLE"/>
    <n v="2000"/>
    <s v="RECURSOS FISCALES"/>
    <s v="OFICIALÍA MAYOR"/>
    <s v="MODERNIZACIÓN DE LA ADMINISTRACIÓN PÚBLICA"/>
    <x v="125"/>
    <s v="DIRECCIÓN GENERAL DE ADMINISTRACIÓN"/>
    <n v="15000"/>
    <n v="0"/>
    <n v="15000"/>
    <n v="15000"/>
    <n v="0"/>
    <n v="0"/>
    <n v="0"/>
    <n v="0"/>
    <n v="0"/>
    <n v="15000"/>
    <n v="0"/>
    <n v="0"/>
    <n v="15000"/>
  </r>
  <r>
    <s v="1.1-00"/>
    <s v="1.3.4"/>
    <s v="E"/>
    <x v="2"/>
    <n v="1"/>
    <x v="144"/>
    <s v="028_19"/>
    <n v="2961"/>
    <s v="REFACCIONES Y ACCESORIOS MENORES DE EQUIPO DE TRANSPORTE"/>
    <n v="1"/>
    <s v="AGUA POTABLE"/>
    <n v="2000"/>
    <s v="RECURSOS FISCALES"/>
    <s v="OFICIALÍA MAYOR"/>
    <s v="MODERNIZACIÓN DE LA ADMINISTRACIÓN PÚBLICA"/>
    <x v="125"/>
    <s v="DIRECCIÓN GENERAL DE ADMINISTRACIÓN"/>
    <n v="79191.66"/>
    <n v="0"/>
    <n v="23842.86"/>
    <n v="23842.86"/>
    <n v="23842.86"/>
    <n v="23842.86"/>
    <n v="23842.86"/>
    <n v="55348.800000000003"/>
    <n v="0"/>
    <n v="100000"/>
    <n v="0"/>
    <n v="20808.34"/>
    <n v="79191.66"/>
  </r>
  <r>
    <s v="1.1-00"/>
    <s v="1.3.4"/>
    <s v="E"/>
    <x v="2"/>
    <n v="1"/>
    <x v="144"/>
    <s v="028_19"/>
    <n v="2961"/>
    <s v="REFACCIONES Y ACCESORIOS MENORES DE EQUIPO DE TRANSPORTE"/>
    <n v="2"/>
    <s v="LABORATORIO URBANO"/>
    <n v="2000"/>
    <s v="RECURSOS FISCALES"/>
    <s v="OFICIALÍA MAYOR"/>
    <s v="MODERNIZACIÓN DE LA ADMINISTRACIÓN PÚBLICA"/>
    <x v="125"/>
    <s v="DIRECCIÓN GENERAL DE ADMINISTRACIÓN"/>
    <n v="35000"/>
    <n v="0"/>
    <n v="0"/>
    <n v="0"/>
    <n v="0"/>
    <n v="0"/>
    <n v="0"/>
    <n v="35000"/>
    <n v="0"/>
    <n v="50000"/>
    <n v="0"/>
    <n v="15000"/>
    <n v="35000"/>
  </r>
  <r>
    <s v="1.1-00"/>
    <s v="1.3.4"/>
    <s v="E"/>
    <x v="2"/>
    <n v="1"/>
    <x v="144"/>
    <s v="028_19"/>
    <n v="2981"/>
    <s v="REFACCIONES Y ACCESORIOS MENORES DE MAQUINARIA Y OTROS EQUIPOS"/>
    <n v="1"/>
    <s v="AGUA POTABLE"/>
    <n v="2000"/>
    <s v="RECURSOS FISCALES"/>
    <s v="OFICIALÍA MAYOR"/>
    <s v="MODERNIZACIÓN DE LA ADMINISTRACIÓN PÚBLICA"/>
    <x v="125"/>
    <s v="DIRECCIÓN GENERAL DE ADMINISTRACIÓN"/>
    <n v="553452.04"/>
    <n v="0"/>
    <n v="311253.52"/>
    <n v="311253.52"/>
    <n v="284753.52"/>
    <n v="284753.52"/>
    <n v="31396.13"/>
    <n v="242198.52000000002"/>
    <n v="0"/>
    <n v="1000000"/>
    <n v="0"/>
    <n v="446547.96"/>
    <n v="553452.04"/>
  </r>
  <r>
    <s v="1.1-00"/>
    <s v="1.3.4"/>
    <s v="E"/>
    <x v="2"/>
    <n v="1"/>
    <x v="144"/>
    <s v="028_19"/>
    <n v="3341"/>
    <s v="SERVICIOS DE CAPACITACIÓN"/>
    <n v="2"/>
    <s v="LABORATORIO URBANO"/>
    <n v="3000"/>
    <s v="RECURSOS FISCALES"/>
    <s v="OFICIALÍA MAYOR"/>
    <s v="MODERNIZACIÓN DE LA ADMINISTRACIÓN PÚBLICA"/>
    <x v="125"/>
    <s v="DIRECCIÓN GENERAL DE ADMINISTRACIÓN"/>
    <n v="0"/>
    <n v="0"/>
    <n v="0"/>
    <n v="0"/>
    <n v="0"/>
    <n v="0"/>
    <n v="0"/>
    <n v="0"/>
    <n v="0"/>
    <n v="300000"/>
    <n v="0"/>
    <n v="300000"/>
    <n v="0"/>
  </r>
  <r>
    <s v="1.1-00"/>
    <s v="1.3.4"/>
    <s v="E"/>
    <x v="2"/>
    <n v="1"/>
    <x v="144"/>
    <s v="028_19"/>
    <n v="3361"/>
    <s v="SERVICIOS DE APOYO ADMINISTRATIVO, FOTOCOPIADO E IMPRESIÓN"/>
    <n v="1"/>
    <s v="AGUA POTABLE"/>
    <n v="3000"/>
    <s v="RECURSOS FISCALES"/>
    <s v="OFICIALÍA MAYOR"/>
    <s v="MODERNIZACIÓN DE LA ADMINISTRACIÓN PÚBLICA"/>
    <x v="125"/>
    <s v="DIRECCIÓN GENERAL DE ADMINISTRACIÓN"/>
    <n v="35000"/>
    <n v="0"/>
    <n v="35000"/>
    <n v="35000"/>
    <n v="0"/>
    <n v="0"/>
    <n v="0"/>
    <n v="0"/>
    <n v="0"/>
    <n v="35000"/>
    <n v="0"/>
    <n v="0"/>
    <n v="35000"/>
  </r>
  <r>
    <s v="1.1-00"/>
    <s v="1.3.4"/>
    <s v="E"/>
    <x v="2"/>
    <n v="1"/>
    <x v="144"/>
    <s v="028_19"/>
    <n v="3551"/>
    <s v="REPARACIÓN Y MANTENIMIENTO DE EQUIPO DE TRANSPORTE"/>
    <n v="1"/>
    <s v="AGUA POTABLE"/>
    <n v="3000"/>
    <s v="RECURSOS FISCALES"/>
    <s v="OFICIALÍA MAYOR"/>
    <s v="MODERNIZACIÓN DE LA ADMINISTRACIÓN PÚBLICA"/>
    <x v="125"/>
    <s v="DIRECCIÓN GENERAL DE ADMINISTRACIÓN"/>
    <n v="80000"/>
    <n v="0"/>
    <n v="71920"/>
    <n v="71920"/>
    <n v="71920"/>
    <n v="71920"/>
    <n v="0"/>
    <n v="8080"/>
    <n v="0"/>
    <n v="80000"/>
    <n v="0"/>
    <n v="0"/>
    <n v="80000"/>
  </r>
  <r>
    <s v="1.1-00"/>
    <s v="1.3.4"/>
    <s v="E"/>
    <x v="2"/>
    <n v="1"/>
    <x v="144"/>
    <s v="028_19"/>
    <n v="3571"/>
    <s v="INSTALACIÓN, REPARACIÓN Y MANTENIMIENTO DE MAQUINARIA, OTROS EQUIPOS Y HERRAMIENTA"/>
    <n v="1"/>
    <s v="AGUA POTABLE"/>
    <n v="3000"/>
    <s v="RECURSOS FISCALES"/>
    <s v="OFICIALÍA MAYOR"/>
    <s v="MODERNIZACIÓN DE LA ADMINISTRACIÓN PÚBLICA"/>
    <x v="125"/>
    <s v="DIRECCIÓN GENERAL DE ADMINISTRACIÓN"/>
    <n v="102724785"/>
    <n v="0"/>
    <n v="102632002.84"/>
    <n v="102610322.31999999"/>
    <n v="102562933.20999999"/>
    <n v="101418173.29000001"/>
    <n v="66484869.539999999"/>
    <n v="92782.159999996424"/>
    <n v="0"/>
    <n v="102724785"/>
    <n v="0"/>
    <n v="0"/>
    <n v="102724785"/>
  </r>
  <r>
    <s v="1.1-00"/>
    <s v="1.3.4"/>
    <s v="E"/>
    <x v="2"/>
    <n v="1"/>
    <x v="144"/>
    <s v="028_19"/>
    <n v="5111"/>
    <s v="MUEBLES DE OFICINA Y ESTANTERÍA"/>
    <n v="1"/>
    <s v="AGUA POTABLE"/>
    <n v="5000"/>
    <s v="RECURSOS FISCALES"/>
    <s v="OFICIALÍA MAYOR"/>
    <s v="MODERNIZACIÓN DE LA ADMINISTRACIÓN PÚBLICA"/>
    <x v="125"/>
    <s v="DIRECCIÓN GENERAL DE ADMINISTRACIÓN"/>
    <n v="20000"/>
    <n v="0"/>
    <n v="0"/>
    <n v="0"/>
    <n v="0"/>
    <n v="0"/>
    <n v="0"/>
    <n v="20000"/>
    <n v="0"/>
    <n v="20000"/>
    <n v="0"/>
    <n v="0"/>
    <n v="20000"/>
  </r>
  <r>
    <s v="1.1-00"/>
    <s v="1.3.4"/>
    <s v="E"/>
    <x v="2"/>
    <n v="1"/>
    <x v="144"/>
    <s v="028_19"/>
    <n v="5151"/>
    <s v="EQUIPO DE CÓMPUTO DE TECNOLOGÍAS DE LA INFORMACIÓN"/>
    <n v="1"/>
    <s v="AGUA POTABLE"/>
    <n v="5000"/>
    <s v="RECURSOS FISCALES"/>
    <s v="OFICIALÍA MAYOR"/>
    <s v="MODERNIZACIÓN DE LA ADMINISTRACIÓN PÚBLICA"/>
    <x v="125"/>
    <s v="DIRECCIÓN GENERAL DE ADMINISTRACIÓN"/>
    <n v="150000"/>
    <n v="0"/>
    <n v="0"/>
    <n v="0"/>
    <n v="0"/>
    <n v="0"/>
    <n v="0"/>
    <n v="150000"/>
    <n v="0"/>
    <n v="150000"/>
    <n v="0"/>
    <n v="0"/>
    <n v="150000"/>
  </r>
  <r>
    <s v="1.1-00"/>
    <s v="1.3.4"/>
    <s v="E"/>
    <x v="2"/>
    <n v="1"/>
    <x v="144"/>
    <s v="028_19"/>
    <n v="5151"/>
    <s v="EQUIPO DE CÓMPUTO DE TECNOLOGÍAS DE LA INFORMACIÓN"/>
    <n v="2"/>
    <s v="LABORATORIO URBANO"/>
    <n v="5000"/>
    <s v="RECURSOS FISCALES"/>
    <s v="OFICIALÍA MAYOR"/>
    <s v="MODERNIZACIÓN DE LA ADMINISTRACIÓN PÚBLICA"/>
    <x v="125"/>
    <s v="DIRECCIÓN GENERAL DE ADMINISTRACIÓN"/>
    <n v="90000"/>
    <n v="0"/>
    <n v="89088"/>
    <n v="0"/>
    <n v="0"/>
    <n v="0"/>
    <n v="0"/>
    <n v="912"/>
    <n v="0"/>
    <n v="90000"/>
    <n v="0"/>
    <n v="0"/>
    <n v="90000"/>
  </r>
  <r>
    <s v="1.1-00"/>
    <s v="1.3.4"/>
    <s v="E"/>
    <x v="2"/>
    <n v="1"/>
    <x v="144"/>
    <s v="028_19"/>
    <n v="5151"/>
    <s v="EQUIPO DE CÓMPUTO DE TECNOLOGÍAS DE LA INFORMACIÓN"/>
    <n v="3"/>
    <s v="PLANEACIÓN URBANA"/>
    <n v="5000"/>
    <s v="RECURSOS FISCALES"/>
    <s v="OFICIALÍA MAYOR"/>
    <s v="MODERNIZACIÓN DE LA ADMINISTRACIÓN PÚBLICA"/>
    <x v="125"/>
    <s v="DIRECCIÓN GENERAL DE ADMINISTRACIÓN"/>
    <n v="375000"/>
    <n v="0"/>
    <n v="341256.41"/>
    <n v="184656.41"/>
    <n v="184656.41"/>
    <n v="0"/>
    <n v="0"/>
    <n v="33743.590000000026"/>
    <n v="0"/>
    <n v="375000"/>
    <n v="0"/>
    <n v="0"/>
    <n v="375000"/>
  </r>
  <r>
    <s v="1.1-00"/>
    <s v="1.3.4"/>
    <s v="E"/>
    <x v="2"/>
    <n v="1"/>
    <x v="144"/>
    <s v="028_19"/>
    <n v="5411"/>
    <s v="VEHICULOS Y EQUIPO DE TRANSPORTE"/>
    <n v="2"/>
    <s v="LABORATORIO URBANO"/>
    <n v="5000"/>
    <s v="RECURSOS FISCALES"/>
    <s v="OFICIALÍA MAYOR"/>
    <s v="MODERNIZACIÓN DE LA ADMINISTRACIÓN PÚBLICA"/>
    <x v="125"/>
    <s v="DIRECCIÓN GENERAL DE ADMINISTRACIÓN"/>
    <n v="2007000"/>
    <n v="0"/>
    <n v="1948189.05"/>
    <n v="1948189.05"/>
    <n v="1798189"/>
    <n v="1798189"/>
    <n v="0"/>
    <n v="58810.949999999953"/>
    <n v="0"/>
    <n v="2007000"/>
    <n v="0"/>
    <n v="0"/>
    <n v="2007000"/>
  </r>
  <r>
    <s v="1.1-00"/>
    <s v="1.3.4"/>
    <s v="E"/>
    <x v="3"/>
    <n v="4"/>
    <x v="101"/>
    <s v="030_19"/>
    <n v="4411"/>
    <s v="AYUDAS SOCIALES A PERSONAS"/>
    <n v="2"/>
    <s v="ESTANCIAS INFANTILES"/>
    <n v="4000"/>
    <s v="RECURSOS FISCALES"/>
    <s v="COORDINACIÓN GENERAL DE PARTICIPACIÓN CIUDADANA Y CONSTRUCCIÓN DE COMUNIDAD"/>
    <s v="GOBIERNO DE PUERTAS ABIERTAS"/>
    <x v="90"/>
    <s v="DESPACHO DE LA COORDINACIÓN GENERAL DE P"/>
    <n v="3000000"/>
    <n v="0"/>
    <n v="1920053.6"/>
    <n v="1920053.6"/>
    <n v="1920053.6"/>
    <n v="1338783.79"/>
    <n v="1338783.79"/>
    <n v="1079946.3999999999"/>
    <n v="3000000"/>
    <n v="0"/>
    <n v="0"/>
    <n v="0"/>
    <n v="3000000"/>
  </r>
  <r>
    <s v="1.1-00"/>
    <s v="1.3.4"/>
    <s v="E"/>
    <x v="9"/>
    <n v="3"/>
    <x v="102"/>
    <s v="037_19"/>
    <n v="5781"/>
    <s v="ÁRBOLES Y PLANTAS"/>
    <n v="0"/>
    <s v="SIN DESCRIPCIÓN PARA DESTINOS 00"/>
    <n v="5000"/>
    <s v="RECURSOS FISCALES"/>
    <s v="COORDINACIÓN GENERAL DE SERVICIOS MUNICIPALES"/>
    <s v="COMBATE AL REZAGO SOCIAL"/>
    <x v="91"/>
    <s v="DIRECCIÓN GENERAL DE MANTENIMIENTO DE ES"/>
    <n v="251520"/>
    <n v="180000"/>
    <n v="151520"/>
    <n v="151520"/>
    <n v="135520"/>
    <n v="135520"/>
    <n v="108520"/>
    <n v="100000"/>
    <n v="0"/>
    <n v="71520"/>
    <n v="0"/>
    <n v="0"/>
    <n v="71520"/>
  </r>
  <r>
    <s v="1.1-00"/>
    <s v="1.3.4"/>
    <s v="E"/>
    <x v="10"/>
    <n v="3"/>
    <x v="108"/>
    <s v="054_19"/>
    <n v="3581"/>
    <s v="SERVICIOS DE LIMPIEZA Y MANEJO DE DESECHOS"/>
    <n v="0"/>
    <s v="SIN DESCRIPCIÓN PARA DESTINOS 00"/>
    <n v="3000"/>
    <s v="RECURSOS FISCALES"/>
    <s v="COORDINACIÓN GENERAL DE GESTIÓN INTEGRAL DE LA CIUDAD"/>
    <s v="COMBATE AL REZAGO SOCIAL"/>
    <x v="97"/>
    <s v="DIRECCIÓN GENERAL DE PROTECCIÓN Y SUSTEN"/>
    <n v="0"/>
    <n v="0"/>
    <n v="0"/>
    <n v="0"/>
    <n v="0"/>
    <n v="0"/>
    <n v="0"/>
    <n v="0"/>
    <n v="30000"/>
    <n v="0"/>
    <n v="0"/>
    <n v="30000"/>
    <n v="0"/>
  </r>
  <r>
    <s v="1.1-00"/>
    <s v="1.3.4"/>
    <s v="E"/>
    <x v="10"/>
    <n v="3"/>
    <x v="108"/>
    <s v="054_19"/>
    <n v="4211"/>
    <s v="TRANSFERENCIAS OTORGADAS A ENTIDADES PARAESTATALES NO EMPRESARIALES Y NO FINANCIERAS"/>
    <n v="0"/>
    <s v="SIN DESCRIPCIÓN PARA DESTINOS 00"/>
    <n v="4000"/>
    <s v="RECURSOS FISCALES"/>
    <s v="COORDINACIÓN GENERAL DE GESTIÓN INTEGRAL DE LA CIUDAD"/>
    <s v="COMBATE AL REZAGO SOCIAL"/>
    <x v="97"/>
    <s v="DIRECCIÓN GENERAL DE PROTECCIÓN Y SUSTEN"/>
    <n v="0"/>
    <n v="0"/>
    <n v="0"/>
    <n v="0"/>
    <n v="0"/>
    <n v="0"/>
    <n v="0"/>
    <n v="0"/>
    <n v="0"/>
    <n v="0"/>
    <n v="0"/>
    <n v="0"/>
    <n v="0"/>
  </r>
  <r>
    <s v="1.1-00"/>
    <s v="1.3.4"/>
    <s v="E"/>
    <x v="10"/>
    <n v="3"/>
    <x v="108"/>
    <s v="054_19"/>
    <n v="5781"/>
    <s v="ÁRBOLES Y PLANTAS"/>
    <n v="0"/>
    <s v="SIN DESCRIPCIÓN PARA DESTINOS 00"/>
    <n v="5000"/>
    <s v="RECURSOS FISCALES"/>
    <s v="COORDINACIÓN GENERAL DE GESTIÓN INTEGRAL DE LA CIUDAD"/>
    <s v="COMBATE AL REZAGO SOCIAL"/>
    <x v="97"/>
    <s v="DIRECCIÓN GENERAL DE PROTECCIÓN Y SUSTEN"/>
    <n v="600000"/>
    <n v="600000"/>
    <n v="586233.84"/>
    <n v="0"/>
    <n v="0"/>
    <n v="0"/>
    <n v="0"/>
    <n v="13766.160000000033"/>
    <n v="0"/>
    <n v="0"/>
    <n v="0"/>
    <n v="0"/>
    <n v="0"/>
  </r>
  <r>
    <s v="1.1-00"/>
    <s v="1.3.4"/>
    <s v="E"/>
    <x v="8"/>
    <n v="1"/>
    <x v="109"/>
    <s v="064_19"/>
    <n v="2121"/>
    <s v="MATERIALES Y ÚTILES DE IMPRESIÓN Y REPRODUCCIÓN"/>
    <n v="0"/>
    <s v="SIN DESCRIPCIÓN PARA DESTINOS 00"/>
    <n v="2000"/>
    <s v="RECURSOS FISCALES"/>
    <s v="INSTITUTO MUNICIPAL PARA EL MEJORAMIENTO DEL HABITAT"/>
    <s v="MODERNIZACIÓN DE LA ADMINISTRACIÓN PÚBLICA"/>
    <x v="98"/>
    <s v="DIRECCIÓN DE PLANEACIÓN TERRITORIAL Y UR"/>
    <n v="100000"/>
    <n v="0"/>
    <n v="100000"/>
    <n v="100000"/>
    <n v="0"/>
    <n v="0"/>
    <n v="0"/>
    <n v="0"/>
    <n v="0"/>
    <n v="100000"/>
    <n v="0"/>
    <n v="0"/>
    <n v="100000"/>
  </r>
  <r>
    <s v="1.1-00"/>
    <s v="1.3.4"/>
    <s v="E"/>
    <x v="8"/>
    <n v="1"/>
    <x v="109"/>
    <s v="064_19"/>
    <n v="5231"/>
    <s v="CÁMARAS FOTOGRÁFICAS Y DE VIDEO"/>
    <n v="0"/>
    <s v="SIN DESCRIPCIÓN PARA DESTINOS 00"/>
    <n v="5000"/>
    <s v="RECURSOS FISCALES"/>
    <s v="INSTITUTO MUNICIPAL PARA EL MEJORAMIENTO DEL HABITAT"/>
    <s v="MODERNIZACIÓN DE LA ADMINISTRACIÓN PÚBLICA"/>
    <x v="98"/>
    <s v="DIRECCIÓN DE PLANEACIÓN TERRITORIAL Y UR"/>
    <n v="58000"/>
    <n v="0"/>
    <n v="37474.949999999997"/>
    <n v="37474.949999999997"/>
    <n v="37474.949999999997"/>
    <n v="0"/>
    <n v="0"/>
    <n v="20525.050000000003"/>
    <n v="0"/>
    <n v="58000"/>
    <n v="0"/>
    <n v="0"/>
    <n v="58000"/>
  </r>
  <r>
    <s v="1.1-00"/>
    <s v="1.3.4"/>
    <s v="S"/>
    <x v="3"/>
    <n v="4"/>
    <x v="111"/>
    <s v="032_19"/>
    <n v="4431"/>
    <s v="AYUDAS SOCIALES A INSTITUCIONES DE ENSEÑANZA"/>
    <n v="0"/>
    <s v="SIN DESCRIPCIÓN PARA DESTINOS 00"/>
    <n v="4000"/>
    <s v="RECURSOS FISCALES"/>
    <s v="COORDINACIÓN GENERAL DE PARTICIPACIÓN CIUDADANA Y CONSTRUCCIÓN DE COMUNIDAD"/>
    <s v="GOBIERNO DE PUERTAS ABIERTAS"/>
    <x v="100"/>
    <s v="DIRECCIÓN GENERAL DE PARTICIPACIÓN CIUDA"/>
    <n v="1628608"/>
    <n v="0"/>
    <n v="1625487"/>
    <n v="1625487"/>
    <n v="1625487"/>
    <n v="1410865"/>
    <n v="1410865"/>
    <n v="3121"/>
    <n v="1628608"/>
    <n v="0"/>
    <n v="0"/>
    <n v="0"/>
    <n v="1628608"/>
  </r>
  <r>
    <s v="1.1-00"/>
    <s v="4.1.1"/>
    <s v="D"/>
    <x v="0"/>
    <n v="1"/>
    <x v="0"/>
    <s v="021_19"/>
    <n v="3951"/>
    <s v="PENAS, MULTAS, ACCESORIOS Y ACTUALIZACIONES"/>
    <n v="0"/>
    <s v="SIN DESCRIPCIÓN PARA DESTINOS 00"/>
    <n v="3000"/>
    <s v="RECURSOS FISCALES"/>
    <s v="TESORERÍA"/>
    <s v="MODERNIZACIÓN DE LA ADMINISTRACIÓN PÚBLICA"/>
    <x v="0"/>
    <s v="DESPACHO DE TESORERÍA"/>
    <n v="298925"/>
    <n v="0"/>
    <n v="298925"/>
    <n v="298925"/>
    <n v="298925"/>
    <n v="298925"/>
    <n v="298925"/>
    <n v="0"/>
    <n v="0"/>
    <n v="298925"/>
    <n v="0"/>
    <n v="0"/>
    <n v="298925"/>
  </r>
  <r>
    <s v="1.1-00"/>
    <s v="4.1.1"/>
    <s v="D"/>
    <x v="0"/>
    <n v="1"/>
    <x v="0"/>
    <s v="021_19"/>
    <n v="4251"/>
    <s v="TRANSFERENCIAS A FIDEICOMISOS DE ENTIDADES FEDERATIVAS Y MUNICIPIOS"/>
    <n v="0"/>
    <s v="SIN DESCRIPCIÓN PARA DESTINOS 00"/>
    <n v="4000"/>
    <s v="RECURSOS FISCALES"/>
    <s v="TESORERÍA"/>
    <s v="MODERNIZACIÓN DE LA ADMINISTRACIÓN PÚBLICA"/>
    <x v="0"/>
    <s v="DESPACHO DE TESORERÍA"/>
    <n v="627075.78"/>
    <n v="0"/>
    <n v="1486698"/>
    <n v="1486698"/>
    <n v="1486698"/>
    <n v="1486698"/>
    <n v="1486698"/>
    <n v="-859622.22"/>
    <n v="627075.78"/>
    <n v="0"/>
    <n v="0"/>
    <n v="0"/>
    <n v="627075.78"/>
  </r>
  <r>
    <s v="1.1-00"/>
    <s v="1.8.3"/>
    <s v="E"/>
    <x v="6"/>
    <n v="1"/>
    <x v="119"/>
    <s v="002_19"/>
    <n v="3651"/>
    <s v="SERVICIOS DE LA INDUSTRIA FÍLMICA, DEL SONIDO Y DEL VIDEO"/>
    <n v="0"/>
    <s v="SIN DESCRIPCIÓN PARA DESTINOS 00"/>
    <n v="3000"/>
    <s v="RECURSOS FISCALES"/>
    <s v="PRESIDENCIA MUNICIPAL"/>
    <s v="MODERNIZACIÓN DE LA ADMINISTRACIÓN PÚBLICA"/>
    <x v="104"/>
    <s v="DESPACHO DE LA JEFATURA DE GABINETE"/>
    <n v="788000"/>
    <n v="0"/>
    <n v="577530.41"/>
    <n v="577530.41"/>
    <n v="433147.8"/>
    <n v="433147.8"/>
    <n v="216573.9"/>
    <n v="210469.58999999997"/>
    <n v="788000"/>
    <n v="0"/>
    <n v="0"/>
    <n v="0"/>
    <n v="788000"/>
  </r>
  <r>
    <s v="1.1-00"/>
    <s v="1.8.3"/>
    <s v="E"/>
    <x v="6"/>
    <n v="1"/>
    <x v="119"/>
    <s v="002_19"/>
    <n v="3661"/>
    <s v="SERVICIO DE CREACIÓN Y DIFUSIÓN DE CONTENIDO EXCLUSIVAMENTE A  TRAVÉS DE INTERNET"/>
    <n v="0"/>
    <s v="SIN DESCRIPCIÓN PARA DESTINOS 00"/>
    <n v="3000"/>
    <s v="RECURSOS FISCALES"/>
    <s v="PRESIDENCIA MUNICIPAL"/>
    <s v="MODERNIZACIÓN DE LA ADMINISTRACIÓN PÚBLICA"/>
    <x v="104"/>
    <s v="DESPACHO DE LA JEFATURA DE GABINETE"/>
    <n v="1296000"/>
    <n v="0"/>
    <n v="1233413.43"/>
    <n v="1233413.43"/>
    <n v="925060.08"/>
    <n v="925060.08"/>
    <n v="563537.64"/>
    <n v="62586.570000000065"/>
    <n v="1296000"/>
    <n v="0"/>
    <n v="0"/>
    <n v="0"/>
    <n v="1296000"/>
  </r>
  <r>
    <s v="1.1-00"/>
    <s v="3.8.4"/>
    <s v="E"/>
    <x v="6"/>
    <n v="1"/>
    <x v="126"/>
    <s v="029_19"/>
    <n v="3331"/>
    <s v="SERVICIOS DE CONSULTORÍA ADMINISTRATIVA, PROCESOS, TÉCNICA Y EN TECNOLOGÍAS DE LA INFORMACIÓN"/>
    <n v="0"/>
    <s v="SIN DESCRIPCIÓN PARA DESTINOS 00"/>
    <n v="3000"/>
    <s v="RECURSOS FISCALES"/>
    <s v="PRESIDENCIA MUNICIPAL"/>
    <s v="MODERNIZACIÓN DE LA ADMINISTRACIÓN PÚBLICA"/>
    <x v="26"/>
    <s v="DIRECCIÓN GENERAL DE INNOVACIÓN GUBERNAM"/>
    <n v="5000000"/>
    <n v="0"/>
    <n v="4309400"/>
    <n v="4309400"/>
    <n v="4309400"/>
    <n v="4264160"/>
    <n v="4264160"/>
    <n v="690600"/>
    <n v="5000000"/>
    <n v="0"/>
    <n v="0"/>
    <n v="0"/>
    <n v="5000000"/>
  </r>
  <r>
    <s v="1.1-00"/>
    <s v="3.8.4"/>
    <s v="E"/>
    <x v="6"/>
    <n v="1"/>
    <x v="126"/>
    <s v="029_19"/>
    <n v="3391"/>
    <s v="SERVICIOS PROFESIONALES, CIENTÍFICOS Y TÉCNICOS INTEGRALES"/>
    <n v="0"/>
    <s v="SIN DESCRIPCIÓN PARA DESTINOS 00"/>
    <n v="3000"/>
    <s v="RECURSOS FISCALES"/>
    <s v="PRESIDENCIA MUNICIPAL"/>
    <s v="MODERNIZACIÓN DE LA ADMINISTRACIÓN PÚBLICA"/>
    <x v="26"/>
    <s v="DIRECCIÓN GENERAL DE INNOVACIÓN GUBERNAM"/>
    <n v="2500000"/>
    <n v="0"/>
    <n v="2261600"/>
    <n v="2261600"/>
    <n v="446600"/>
    <n v="0"/>
    <n v="0"/>
    <n v="238400"/>
    <n v="2500000"/>
    <n v="0"/>
    <n v="0"/>
    <n v="0"/>
    <n v="2500000"/>
  </r>
  <r>
    <s v="1.1-00"/>
    <s v="3.8.4"/>
    <s v="E"/>
    <x v="6"/>
    <n v="1"/>
    <x v="126"/>
    <s v="029_19"/>
    <n v="5151"/>
    <s v="EQUIPO DE CÓMPUTO DE TECNOLOGÍAS DE LA INFORMACIÓN"/>
    <n v="0"/>
    <s v="SIN DESCRIPCIÓN PARA DESTINOS 00"/>
    <n v="5000"/>
    <s v="RECURSOS FISCALES"/>
    <s v="PRESIDENCIA MUNICIPAL"/>
    <s v="MODERNIZACIÓN DE LA ADMINISTRACIÓN PÚBLICA"/>
    <x v="26"/>
    <s v="DIRECCIÓN GENERAL DE INNOVACIÓN GUBERNAM"/>
    <n v="0"/>
    <n v="0"/>
    <n v="437300"/>
    <n v="437300"/>
    <n v="437300"/>
    <n v="0"/>
    <n v="0"/>
    <n v="-437300"/>
    <n v="0"/>
    <n v="0"/>
    <n v="0"/>
    <n v="0"/>
    <n v="0"/>
  </r>
  <r>
    <s v="1.1-00"/>
    <s v="1.7.3"/>
    <s v="E"/>
    <x v="6"/>
    <n v="3"/>
    <x v="128"/>
    <s v="002_19"/>
    <n v="3651"/>
    <s v="SERVICIOS DE LA INDUSTRIA FÍLMICA, DEL SONIDO Y DEL VIDEO"/>
    <n v="0"/>
    <s v="SIN DESCRIPCIÓN PARA DESTINOS 00"/>
    <n v="3000"/>
    <s v="RECURSOS FISCALES"/>
    <s v="PRESIDENCIA MUNICIPAL"/>
    <s v="COMBATE AL REZAGO SOCIAL"/>
    <x v="59"/>
    <s v="DESPACHO DE LA JEFATURA DE GABINETE"/>
    <n v="572000"/>
    <n v="0"/>
    <n v="419168.05"/>
    <n v="419168.05"/>
    <n v="314376.06"/>
    <n v="314376.06"/>
    <n v="157188.03"/>
    <n v="152831.95000000001"/>
    <n v="572000"/>
    <n v="0"/>
    <n v="0"/>
    <n v="0"/>
    <n v="572000"/>
  </r>
  <r>
    <s v="1.1-00"/>
    <s v="1.7.3"/>
    <s v="E"/>
    <x v="6"/>
    <n v="3"/>
    <x v="128"/>
    <s v="002_19"/>
    <n v="3661"/>
    <s v="SERVICIO DE CREACIÓN Y DIFUSIÓN DE CONTENIDO EXCLUSIVAMENTE A  TRAVÉS DE INTERNET"/>
    <n v="0"/>
    <s v="SIN DESCRIPCIÓN PARA DESTINOS 00"/>
    <n v="3000"/>
    <s v="RECURSOS FISCALES"/>
    <s v="PRESIDENCIA MUNICIPAL"/>
    <s v="COMBATE AL REZAGO SOCIAL"/>
    <x v="59"/>
    <s v="DESPACHO DE LA JEFATURA DE GABINETE"/>
    <n v="1076000"/>
    <n v="0"/>
    <n v="784748.92"/>
    <n v="784748.92"/>
    <n v="610360.31000000006"/>
    <n v="610360.31000000006"/>
    <n v="402899.93"/>
    <n v="291251.07999999996"/>
    <n v="1076000"/>
    <n v="0"/>
    <n v="0"/>
    <n v="0"/>
    <n v="1076000"/>
  </r>
  <r>
    <s v="1.1-00"/>
    <s v="2.5.5"/>
    <s v="S"/>
    <x v="3"/>
    <n v="4"/>
    <x v="139"/>
    <s v="030_19"/>
    <n v="4421"/>
    <s v="BECAS Y OTRAS AYUDAS PARA PROGRAMAS DE CAPACITACIÓN"/>
    <n v="0"/>
    <s v="SIN DESCRIPCIÓN PARA DESTINOS 00"/>
    <n v="4000"/>
    <s v="RECURSOS FISCALES"/>
    <s v="COORDINACIÓN GENERAL DE PARTICIPACIÓN CIUDADANA Y CONSTRUCCIÓN DE COMUNIDAD"/>
    <s v="GOBIERNO DE PUERTAS ABIERTAS"/>
    <x v="120"/>
    <s v="DESPACHO DE LA COORDINACIÓN GENERAL DE P"/>
    <n v="120000"/>
    <n v="0"/>
    <n v="117196.8"/>
    <n v="117196.8"/>
    <n v="117196.8"/>
    <n v="0"/>
    <n v="0"/>
    <n v="2803.1999999999971"/>
    <n v="120000"/>
    <n v="0"/>
    <n v="0"/>
    <n v="0"/>
    <n v="120000"/>
  </r>
  <r>
    <s v="602.01-18"/>
    <s v="4.1.1"/>
    <s v="D"/>
    <x v="0"/>
    <n v="1"/>
    <x v="0"/>
    <s v="021_19"/>
    <n v="3921"/>
    <s v="Reintegro de Remanentes de Recursos Federales y Estatales"/>
    <n v="0"/>
    <s v="SIN DESCRIPCIÓN PARA DESTINOS 00"/>
    <n v="3000"/>
    <s v="FONDO COMÚN CONCURSABLE PARA LA INFRAESTRUCTURA (FOCOCI) APORTACIÓN ESTATAL 2018"/>
    <s v="TESORERÍA"/>
    <s v="MODERNIZACIÓN DE LA ADMINISTRACIÓN PÚBLICA"/>
    <x v="0"/>
    <s v="DESPACHO DE TESORERÍA"/>
    <n v="10966.61"/>
    <n v="0"/>
    <n v="10966.61"/>
    <n v="10966.61"/>
    <n v="10966.61"/>
    <n v="10966.61"/>
    <n v="10966.61"/>
    <n v="0"/>
    <n v="10966.61"/>
    <n v="0"/>
    <n v="0"/>
    <n v="0"/>
    <n v="10966.61"/>
  </r>
  <r>
    <s v="501-1-18"/>
    <s v="4.1.1"/>
    <s v="D"/>
    <x v="0"/>
    <n v="1"/>
    <x v="0"/>
    <s v="021_19"/>
    <n v="3921"/>
    <s v="Reintegro de Remanentes de Recursos Federales y Estatales"/>
    <n v="0"/>
    <s v="SIN DESCRIPCIÓN PARA DESTINOS 00"/>
    <n v="3000"/>
    <s v="FONDO DE INFRAESTRUCTURA SOCIAL MUNICIPAL 2018 (FISM)"/>
    <s v="TESORERÍA"/>
    <s v="MODERNIZACIÓN DE LA ADMINISTRACIÓN PÚBLICA"/>
    <x v="0"/>
    <s v="DESPACHO DE TESORERÍA"/>
    <n v="584224.41"/>
    <n v="0"/>
    <n v="584224.41"/>
    <n v="584224.41"/>
    <n v="584224.41"/>
    <n v="584224.41"/>
    <n v="584224.41"/>
    <n v="0"/>
    <n v="584224.41"/>
    <n v="0"/>
    <n v="0"/>
    <n v="0"/>
    <n v="584224.41"/>
  </r>
  <r>
    <s v="504.24-18"/>
    <s v="4.1.1"/>
    <s v="D"/>
    <x v="0"/>
    <n v="1"/>
    <x v="0"/>
    <s v="021_19"/>
    <n v="3921"/>
    <s v="Reintegro de Remanentes de Recursos Federales y Estatales"/>
    <n v="0"/>
    <s v="SIN DESCRIPCIÓN PARA DESTINOS 00"/>
    <n v="3000"/>
    <s v="FORTALECIMIENTO FINANCIERO PARA INVERSIÓN (CONVENIO C) APORTACIÓN FEDERAL 2018"/>
    <s v="TESORERÍA"/>
    <s v="MODERNIZACIÓN DE LA ADMINISTRACIÓN PÚBLICA"/>
    <x v="0"/>
    <s v="DESPACHO DE TESORERÍA"/>
    <n v="81276.58"/>
    <n v="0"/>
    <n v="81276.58"/>
    <n v="81276.58"/>
    <n v="81276.58"/>
    <n v="81276.58"/>
    <n v="81276.58"/>
    <n v="0"/>
    <n v="81276.58"/>
    <n v="0"/>
    <n v="0"/>
    <n v="0"/>
    <n v="81276.58"/>
  </r>
  <r>
    <s v="504.25-18"/>
    <s v="4.1.1"/>
    <s v="D"/>
    <x v="0"/>
    <n v="1"/>
    <x v="0"/>
    <s v="021_19"/>
    <n v="3921"/>
    <s v="Reintegro de Remanentes de Recursos Federales y Estatales"/>
    <n v="0"/>
    <s v="SIN DESCRIPCIÓN PARA DESTINOS 00"/>
    <n v="3000"/>
    <s v="PROYECTOS DE DESARROLLO REGIONAL (CONVENIO D) APORTACIÓN FEDERAL 2018"/>
    <s v="TESORERÍA"/>
    <s v="MODERNIZACIÓN DE LA ADMINISTRACIÓN PÚBLICA"/>
    <x v="0"/>
    <s v="DESPACHO DE TESORERÍA"/>
    <n v="70634.38"/>
    <n v="0"/>
    <n v="70634.38"/>
    <n v="70634.38"/>
    <n v="70634.38"/>
    <n v="70634.38"/>
    <n v="70634.38"/>
    <n v="0"/>
    <n v="70634.38"/>
    <n v="0"/>
    <n v="0"/>
    <n v="0"/>
    <n v="70634.38"/>
  </r>
  <r>
    <s v="603.10-18"/>
    <s v="4.1.1"/>
    <s v="D"/>
    <x v="0"/>
    <n v="1"/>
    <x v="0"/>
    <s v="021_19"/>
    <n v="3921"/>
    <s v="Reintegro de Remanentes de Recursos Federales y Estatales"/>
    <n v="0"/>
    <s v="SIN DESCRIPCIÓN PARA DESTINOS 00"/>
    <n v="3000"/>
    <s v="CONSEJO METROPOLITANO (APORTACIÓN ESTATAL 2018)"/>
    <s v="TESORERÍA"/>
    <s v="MODERNIZACIÓN DE LA ADMINISTRACIÓN PÚBLICA"/>
    <x v="0"/>
    <s v="DESPACHO DE TESORERÍA"/>
    <n v="772.89"/>
    <n v="0"/>
    <n v="772.89"/>
    <n v="772.89"/>
    <n v="772.89"/>
    <n v="772.89"/>
    <n v="772.89"/>
    <n v="0"/>
    <n v="772.89"/>
    <n v="0"/>
    <n v="0"/>
    <n v="0"/>
    <n v="772.89"/>
  </r>
  <r>
    <s v="504.28-18"/>
    <s v="4.1.1"/>
    <s v="D"/>
    <x v="0"/>
    <n v="1"/>
    <x v="0"/>
    <s v="021_19"/>
    <n v="3921"/>
    <s v="Reintegro de Remanentes de Recursos Federales y Estatales"/>
    <n v="0"/>
    <s v="SIN DESCRIPCIÓN PARA DESTINOS 00"/>
    <n v="3000"/>
    <s v="PROYECTOS DE DESARROLLO REGIONAL (CONVENIO C) APORTACIÓN FEDERAL 2018"/>
    <s v="TESORERÍA"/>
    <s v="MODERNIZACIÓN DE LA ADMINISTRACIÓN PÚBLICA"/>
    <x v="0"/>
    <s v="DESPACHO DE TESORERÍA"/>
    <n v="120426.85"/>
    <n v="0"/>
    <n v="120426.85"/>
    <n v="120426.85"/>
    <n v="120426.85"/>
    <n v="120426.85"/>
    <n v="120426.85"/>
    <n v="0"/>
    <n v="120426.85"/>
    <n v="0"/>
    <n v="0"/>
    <n v="0"/>
    <n v="120426.85"/>
  </r>
  <r>
    <s v="502.1-18"/>
    <s v="4.1.1"/>
    <s v="D"/>
    <x v="0"/>
    <n v="1"/>
    <x v="0"/>
    <s v="021_19"/>
    <n v="3921"/>
    <s v="Reintegro de Remanentes de Recursos Federales y Estatales"/>
    <n v="0"/>
    <s v="SIN DESCRIPCIÓN PARA DESTINOS 00"/>
    <n v="3000"/>
    <s v="FONDO DE FORTALECIMIENTO MUNICIPAL 2018 (FORTAMUN)"/>
    <s v="TESORERÍA"/>
    <s v="MODERNIZACIÓN DE LA ADMINISTRACIÓN PÚBLICA"/>
    <x v="0"/>
    <s v="DESPACHO DE TESORERÍA"/>
    <n v="1212553"/>
    <n v="0"/>
    <n v="1212553"/>
    <n v="1212553"/>
    <n v="1212553"/>
    <n v="1212553"/>
    <n v="1212553"/>
    <n v="0"/>
    <n v="1212553"/>
    <n v="0"/>
    <n v="0"/>
    <n v="0"/>
    <n v="1212553"/>
  </r>
  <r>
    <s v="504.6-18"/>
    <s v="4.1.1"/>
    <s v="D"/>
    <x v="0"/>
    <n v="1"/>
    <x v="0"/>
    <s v="021_19"/>
    <n v="3921"/>
    <s v="Reintegro de Remanentes de Recursos Federales y Estatales"/>
    <n v="0"/>
    <s v="SIN DESCRIPCIÓN PARA DESTINOS 00"/>
    <n v="3000"/>
    <s v="PRODDER 2018 (APORTACIÓN FEDERAL)"/>
    <s v="TESORERÍA"/>
    <s v="MODERNIZACIÓN DE LA ADMINISTRACIÓN PÚBLICA"/>
    <x v="0"/>
    <s v="DESPACHO DE TESORERÍA"/>
    <n v="5300000"/>
    <n v="0"/>
    <n v="5097896"/>
    <n v="5097896"/>
    <n v="5097896"/>
    <n v="5097896"/>
    <n v="5097896"/>
    <n v="202104"/>
    <n v="5300000"/>
    <n v="0"/>
    <n v="0"/>
    <n v="0"/>
    <n v="5300000"/>
  </r>
  <r>
    <s v="2.5-01-19"/>
    <s v="3.4.3"/>
    <s v="K"/>
    <x v="10"/>
    <n v="3"/>
    <x v="75"/>
    <s v="053_19"/>
    <n v="6121"/>
    <s v="EDIFICACIÓN NO  HABITACIONAL"/>
    <n v="0"/>
    <s v="SIN DESCRIPCIÓN PARA DESTINOS 00"/>
    <n v="6000"/>
    <s v="FONDO DE INFRAESTRUCTURA SOCIAL MUNICIPAL 2019 (FISM)"/>
    <s v="COORDINACIÓN GENERAL DE GESTIÓN INTEGRAL DE LA CIUDAD"/>
    <s v="COMBATE AL REZAGO SOCIAL"/>
    <x v="69"/>
    <s v="DIRECCIÓN DE LICITACIÓN Y NORMATIVIDAD"/>
    <n v="0"/>
    <n v="20800000"/>
    <n v="0"/>
    <n v="0"/>
    <n v="0"/>
    <n v="0"/>
    <n v="0"/>
    <n v="0"/>
    <n v="4090781.15"/>
    <n v="0"/>
    <n v="0"/>
    <n v="24890781.149999999"/>
    <n v="-20800000"/>
  </r>
  <r>
    <s v="2.5-01-19"/>
    <s v="3.4.3"/>
    <s v="K"/>
    <x v="10"/>
    <n v="3"/>
    <x v="75"/>
    <s v="053_19"/>
    <n v="6131"/>
    <s v="CONSTRUCCIÓN DE OBRAS PARA EL ABASTECIMIENTO DE AGUA, PETRÓLEO, GAS, ELECTRICIDAD Y TELECOMUNICACIONES"/>
    <n v="0"/>
    <s v="SIN DESCRIPCIÓN PARA DESTINOS 00"/>
    <n v="6000"/>
    <s v="FONDO DE INFRAESTRUCTURA SOCIAL MUNICIPAL 2019 (FISM)"/>
    <s v="COORDINACIÓN GENERAL DE GESTIÓN INTEGRAL DE LA CIUDAD"/>
    <s v="COMBATE AL REZAGO SOCIAL"/>
    <x v="69"/>
    <s v="DIRECCIÓN DE LICITACIÓN Y NORMATIVIDAD"/>
    <n v="40561750.149999999"/>
    <n v="23670969"/>
    <n v="39691393.939999998"/>
    <n v="39691393.939999998"/>
    <n v="13208733.5"/>
    <n v="13208733.5"/>
    <n v="13208733.5"/>
    <n v="870356.21000000089"/>
    <n v="0"/>
    <n v="24890781.149999999"/>
    <n v="0"/>
    <n v="8000000"/>
    <n v="16890781.149999999"/>
  </r>
  <r>
    <s v="2.5-01-19"/>
    <s v="3.4.3"/>
    <s v="K"/>
    <x v="10"/>
    <n v="3"/>
    <x v="75"/>
    <s v="053_19"/>
    <n v="6151"/>
    <s v="CONSTRUCCIÓN DE VÍAS DE COMUNICACIÓN"/>
    <n v="0"/>
    <s v="SIN DESCRIPCIÓN PARA DESTINOS 00"/>
    <n v="6000"/>
    <s v="FONDO DE INFRAESTRUCTURA SOCIAL MUNICIPAL 2019 (FISM)"/>
    <s v="COORDINACIÓN GENERAL DE GESTIÓN INTEGRAL DE LA CIUDAD"/>
    <s v="COMBATE AL REZAGO SOCIAL"/>
    <x v="69"/>
    <s v="DIRECCIÓN DE LICITACIÓN Y NORMATIVIDAD"/>
    <n v="8000000"/>
    <n v="0"/>
    <n v="5722215.1100000003"/>
    <n v="5722215.1100000003"/>
    <n v="1591129.94"/>
    <n v="950421.95"/>
    <n v="950421.95"/>
    <n v="2277784.8899999997"/>
    <n v="0"/>
    <n v="8000000"/>
    <n v="0"/>
    <n v="0"/>
    <n v="8000000"/>
  </r>
  <r>
    <s v="1.1-01"/>
    <s v="3.4.3"/>
    <s v="K"/>
    <x v="10"/>
    <n v="3"/>
    <x v="75"/>
    <s v="053_19"/>
    <n v="6121"/>
    <s v="EDIFICACIÓN NO  HABITACIONAL"/>
    <n v="2"/>
    <s v="PUNTO DE ACUERDO 031/2019"/>
    <n v="6000"/>
    <s v="FONDO MUNICIPAL EXCLUSIVO PARA LA RECAUDACIÓN DE RECURSOS DESTINADOS PARA LA CREACIÓN O MEJORAMIENTO DE INFRAESTRUCTURA Y EQUIPAMIENTOS URBANOS EN ESPACIOS PÚBLICOS"/>
    <s v="COORDINACIÓN GENERAL DE GESTIÓN INTEGRAL DE LA CIUDAD"/>
    <s v="COMBATE AL REZAGO SOCIAL"/>
    <x v="69"/>
    <s v="DIRECCIÓN DE LICITACIÓN Y NORMATIVIDAD"/>
    <n v="5993225.1699999999"/>
    <n v="0"/>
    <n v="5949874.75"/>
    <n v="5949874.75"/>
    <n v="1983612.1"/>
    <n v="1487468.7"/>
    <n v="1487468.7"/>
    <n v="43350.419999999925"/>
    <n v="5993225.1699999999"/>
    <n v="0"/>
    <n v="0"/>
    <n v="0"/>
    <n v="5993225.1699999999"/>
  </r>
  <r>
    <s v="1.2-00"/>
    <s v="3.4.3"/>
    <s v="K"/>
    <x v="10"/>
    <n v="3"/>
    <x v="75"/>
    <s v="053_19"/>
    <n v="6131"/>
    <s v="CONSTRUCCIÓN DE OBRAS PARA EL ABASTECIMIENTO DE AGUA, PETRÓLEO, GAS, ELECTRICIDAD Y TELECOMUNICACIONES"/>
    <n v="0"/>
    <s v="SIN DESCRIPCIÓN PARA DESTINOS 00"/>
    <n v="6000"/>
    <s v="BANOBRAS INFRAESTRUCTURA EL ZAPOTE"/>
    <s v="COORDINACIÓN GENERAL DE GESTIÓN INTEGRAL DE LA CIUDAD"/>
    <s v="COMBATE AL REZAGO SOCIAL"/>
    <x v="69"/>
    <s v="DIRECCIÓN DE LICITACIÓN Y NORMATIVIDAD"/>
    <n v="0"/>
    <n v="0"/>
    <n v="40375179.799999997"/>
    <n v="40375179.799999997"/>
    <n v="4037517.98"/>
    <n v="0"/>
    <n v="0"/>
    <n v="-40375179.799999997"/>
    <n v="0"/>
    <n v="0"/>
    <n v="0"/>
    <n v="0"/>
    <n v="0"/>
  </r>
  <r>
    <s v="1.2-00"/>
    <s v="3.4.3"/>
    <s v="K"/>
    <x v="10"/>
    <n v="3"/>
    <x v="75"/>
    <s v="053_19"/>
    <n v="6191"/>
    <s v="Trabajo de acabados en edificaciones  y otros trabajos especializados"/>
    <n v="0"/>
    <s v="SIN DESCRIPCIÓN PARA DESTINOS 00"/>
    <n v="6000"/>
    <s v="BANOBRAS INFRAESTRUCTURA EL ZAPOTE"/>
    <s v="COORDINACIÓN GENERAL DE GESTIÓN INTEGRAL DE LA CIUDAD"/>
    <s v="COMBATE AL REZAGO SOCIAL"/>
    <x v="69"/>
    <s v="DIRECCIÓN DE LICITACIÓN Y NORMATIVIDAD"/>
    <n v="0"/>
    <n v="0"/>
    <n v="0"/>
    <n v="0"/>
    <n v="0"/>
    <n v="0"/>
    <n v="0"/>
    <n v="0"/>
    <n v="0"/>
    <n v="0"/>
    <n v="0"/>
    <n v="0"/>
    <n v="0"/>
  </r>
  <r>
    <n v="503"/>
    <s v="1.5.2"/>
    <s v="E"/>
    <x v="0"/>
    <n v="1"/>
    <x v="79"/>
    <s v="022_19"/>
    <n v="4211"/>
    <s v="TRANSFERENCIAS OTORGADAS A ENTIDADES PARAESTATALES NO EMPRESARIALES Y NO FINANCIERAS"/>
    <n v="0"/>
    <s v="SIN DESCRIPCIÓN PARA DESTINOS 00"/>
    <n v="4000"/>
    <s v="PARTICIPACIONES FEDERALES"/>
    <s v="TESORERÍA"/>
    <s v="MODERNIZACIÓN DE LA ADMINISTRACIÓN PÚBLICA"/>
    <x v="73"/>
    <s v="DIRECCIÓN DE PROCESOS DE ADMINISTRACIÓN"/>
    <n v="1372924.22"/>
    <n v="0"/>
    <n v="1372924.22"/>
    <n v="1372924.22"/>
    <n v="1372924.22"/>
    <n v="1372924.22"/>
    <n v="1372924.22"/>
    <n v="0"/>
    <n v="1372924.22"/>
    <n v="0"/>
    <n v="0"/>
    <n v="0"/>
    <n v="1372924.22"/>
  </r>
  <r>
    <m/>
    <s v="1.3.4"/>
    <s v="F"/>
    <x v="11"/>
    <n v="7"/>
    <x v="88"/>
    <s v="047_19"/>
    <n v="3821"/>
    <s v="GASTOS DE ORDEN  SOCIAL Y CULTURAL"/>
    <n v="0"/>
    <s v="SIN DESCRIPCIÓN PARA DESTINOS 00"/>
    <n v="3000"/>
    <s v="FESTIVAL SUCEDE 2019 (APORTACIÓN ESTATAL)"/>
    <s v="COORDINACIÓN GENERAL DE DESARROLLO ECONÓMICO Y COMBATE A LA DESIGUALDAD"/>
    <s v="DESARROLLO ECONÓMICO LOCAL"/>
    <x v="81"/>
    <s v="DIRECCIÓN GENERAL DE TURISMO Y PROMOCIÓN"/>
    <n v="0"/>
    <n v="0"/>
    <n v="0"/>
    <n v="0"/>
    <n v="0"/>
    <n v="0"/>
    <n v="0"/>
    <n v="0"/>
    <n v="0"/>
    <n v="0"/>
    <n v="0"/>
    <n v="0"/>
    <n v="0"/>
  </r>
  <r>
    <m/>
    <m/>
    <m/>
    <x v="18"/>
    <m/>
    <x v="145"/>
    <m/>
    <m/>
    <m/>
    <m/>
    <m/>
    <m/>
    <m/>
    <m/>
    <m/>
    <x v="126"/>
    <m/>
    <n v="2989889173.6900005"/>
    <n v="2567681867.999999"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  <r>
    <m/>
    <m/>
    <m/>
    <x v="18"/>
    <m/>
    <x v="145"/>
    <m/>
    <m/>
    <m/>
    <m/>
    <m/>
    <m/>
    <m/>
    <m/>
    <m/>
    <x v="126"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697">
  <r>
    <x v="0"/>
    <s v="021_19"/>
    <x v="0"/>
    <x v="0"/>
    <x v="0"/>
    <x v="0"/>
    <n v="3000"/>
    <x v="0"/>
    <s v="TESORERÍA"/>
    <s v="MODERNIZACIÓN DE LA ADMINISTRACIÓN PÚBLICA"/>
    <s v="OBLIGACIONES FINANCIERAS"/>
    <s v="DESPACHO DE TESORERÍA"/>
    <n v="15788.67"/>
    <n v="0"/>
    <n v="15788.67"/>
    <n v="15788.67"/>
    <n v="15788.67"/>
    <n v="15788.67"/>
    <n v="15788.67"/>
    <n v="0"/>
    <n v="15788.67"/>
    <n v="0"/>
    <n v="0"/>
    <n v="0"/>
    <n v="15788.67"/>
  </r>
  <r>
    <x v="1"/>
    <s v="042_19"/>
    <x v="1"/>
    <x v="1"/>
    <x v="0"/>
    <x v="0"/>
    <n v="1000"/>
    <x v="1"/>
    <s v="COMISARÍA DE LA POLICÍA PREVENTIVA MUNICIPAL"/>
    <s v="COMBATE AL REZAGO SOCIAL"/>
    <s v="FORTASEG 2019"/>
    <s v="DIRECCIÓN DE PLANEACIÓN Y EVALUACIÓN"/>
    <n v="3277183.2"/>
    <n v="0"/>
    <n v="2761284.62"/>
    <n v="2761284.62"/>
    <n v="2761284.62"/>
    <n v="2761284.62"/>
    <n v="2761284.62"/>
    <n v="515898.58000000007"/>
    <n v="3277183.2"/>
    <n v="0"/>
    <n v="0"/>
    <n v="0"/>
    <n v="3277183.2"/>
  </r>
  <r>
    <x v="1"/>
    <s v="042_19"/>
    <x v="2"/>
    <x v="2"/>
    <x v="0"/>
    <x v="0"/>
    <n v="3000"/>
    <x v="1"/>
    <s v="COMISARÍA DE LA POLICÍA PREVENTIVA MUNICIPAL"/>
    <s v="COMBATE AL REZAGO SOCIAL"/>
    <s v="FORTASEG 2019"/>
    <s v="DIRECCIÓN DE PLANEACIÓN Y EVALUACIÓN"/>
    <n v="35600"/>
    <n v="0"/>
    <n v="35270.99"/>
    <n v="35270.99"/>
    <n v="27984.99"/>
    <n v="27984.99"/>
    <n v="27984.99"/>
    <n v="329.01000000000204"/>
    <n v="0"/>
    <n v="35600"/>
    <n v="0"/>
    <n v="0"/>
    <n v="35600"/>
  </r>
  <r>
    <x v="1"/>
    <s v="042_19"/>
    <x v="3"/>
    <x v="3"/>
    <x v="0"/>
    <x v="0"/>
    <n v="3000"/>
    <x v="1"/>
    <s v="COMISARÍA DE LA POLICÍA PREVENTIVA MUNICIPAL"/>
    <s v="COMBATE AL REZAGO SOCIAL"/>
    <s v="FORTASEG 2019"/>
    <s v="DIRECCIÓN DE PLANEACIÓN Y EVALUACIÓN"/>
    <n v="12400"/>
    <n v="0"/>
    <n v="9819.2999999999993"/>
    <n v="9819.2999999999993"/>
    <n v="7697.93"/>
    <n v="7697.93"/>
    <n v="7697.93"/>
    <n v="2580.7000000000007"/>
    <n v="48000"/>
    <n v="0"/>
    <n v="0"/>
    <n v="35600"/>
    <n v="12400"/>
  </r>
  <r>
    <x v="2"/>
    <s v="028_19"/>
    <x v="4"/>
    <x v="4"/>
    <x v="1"/>
    <x v="1"/>
    <n v="1000"/>
    <x v="2"/>
    <s v="OFICIALÍA MAYOR"/>
    <s v="MODERNIZACIÓN DE LA ADMINISTRACIÓN PÚBLICA"/>
    <s v="ADMINISTRACIÓN CENTRAL DE LOS SERVICIOS PERSONALES"/>
    <s v="DIRECCIÓN GENERAL DE ADMINISTRACIÓN"/>
    <n v="0"/>
    <n v="0"/>
    <n v="2592.3200000000002"/>
    <n v="2592.3200000000002"/>
    <n v="2592.3200000000002"/>
    <n v="2592.3200000000002"/>
    <n v="2592.3200000000002"/>
    <n v="-2592.3200000000002"/>
    <n v="0"/>
    <n v="0"/>
    <n v="0"/>
    <n v="0"/>
    <n v="0"/>
  </r>
  <r>
    <x v="1"/>
    <s v="042_19"/>
    <x v="5"/>
    <x v="5"/>
    <x v="0"/>
    <x v="0"/>
    <n v="2000"/>
    <x v="3"/>
    <s v="COMISARÍA DE LA POLICÍA PREVENTIVA MUNICIPAL"/>
    <s v="COMBATE AL REZAGO SOCIAL"/>
    <s v="FORTASEG 2019"/>
    <s v="DIRECCIÓN DE PLANEACIÓN Y EVALUACIÓN"/>
    <n v="36000"/>
    <n v="0"/>
    <n v="35999.980000000003"/>
    <n v="35999.980000000003"/>
    <n v="35999.9"/>
    <n v="35999.9"/>
    <n v="35999.9"/>
    <n v="1.9999999996798579E-2"/>
    <n v="36000"/>
    <n v="0"/>
    <n v="0"/>
    <n v="0"/>
    <n v="36000"/>
  </r>
  <r>
    <x v="1"/>
    <s v="042_19"/>
    <x v="6"/>
    <x v="6"/>
    <x v="0"/>
    <x v="0"/>
    <n v="2000"/>
    <x v="3"/>
    <s v="COMISARÍA DE LA POLICÍA PREVENTIVA MUNICIPAL"/>
    <s v="COMBATE AL REZAGO SOCIAL"/>
    <s v="FORTASEG 2019"/>
    <s v="DIRECCIÓN DE PLANEACIÓN Y EVALUACIÓN"/>
    <n v="36000"/>
    <n v="0"/>
    <n v="34991.919999999998"/>
    <n v="34991.919999999998"/>
    <n v="34991.919999999998"/>
    <n v="34991.919999999998"/>
    <n v="34991.919999999998"/>
    <n v="1008.0800000000017"/>
    <n v="36000"/>
    <n v="0"/>
    <n v="0"/>
    <n v="0"/>
    <n v="36000"/>
  </r>
  <r>
    <x v="1"/>
    <s v="042_19"/>
    <x v="7"/>
    <x v="7"/>
    <x v="0"/>
    <x v="0"/>
    <n v="2000"/>
    <x v="3"/>
    <s v="COMISARÍA DE LA POLICÍA PREVENTIVA MUNICIPAL"/>
    <s v="COMBATE AL REZAGO SOCIAL"/>
    <s v="FORTASEG 2019"/>
    <s v="DIRECCIÓN DE PLANEACIÓN Y EVALUACIÓN"/>
    <n v="4588000"/>
    <n v="0"/>
    <n v="3865509.76"/>
    <n v="3865509.76"/>
    <n v="3865509.76"/>
    <n v="3865509.76"/>
    <n v="3865509.76"/>
    <n v="722490.24000000022"/>
    <n v="4588000"/>
    <n v="0"/>
    <n v="0"/>
    <n v="0"/>
    <n v="4588000"/>
  </r>
  <r>
    <x v="1"/>
    <s v="042_19"/>
    <x v="8"/>
    <x v="8"/>
    <x v="0"/>
    <x v="0"/>
    <n v="2000"/>
    <x v="3"/>
    <s v="COMISARÍA DE LA POLICÍA PREVENTIVA MUNICIPAL"/>
    <s v="COMBATE AL REZAGO SOCIAL"/>
    <s v="FORTASEG 2019"/>
    <s v="DIRECCIÓN DE PLANEACIÓN Y EVALUACIÓN"/>
    <n v="365000"/>
    <n v="0"/>
    <n v="364999.8"/>
    <n v="0"/>
    <n v="0"/>
    <n v="0"/>
    <n v="0"/>
    <n v="0.20000000001164153"/>
    <n v="365000"/>
    <n v="0"/>
    <n v="0"/>
    <n v="0"/>
    <n v="365000"/>
  </r>
  <r>
    <x v="1"/>
    <s v="042_19"/>
    <x v="9"/>
    <x v="9"/>
    <x v="0"/>
    <x v="0"/>
    <n v="2000"/>
    <x v="3"/>
    <s v="COMISARÍA DE LA POLICÍA PREVENTIVA MUNICIPAL"/>
    <s v="COMBATE AL REZAGO SOCIAL"/>
    <s v="FORTASEG 2019"/>
    <s v="DIRECCIÓN DE PLANEACIÓN Y EVALUACIÓN"/>
    <n v="2612000"/>
    <n v="0"/>
    <n v="2533788"/>
    <n v="2533788"/>
    <n v="2533788"/>
    <n v="2533788"/>
    <n v="2533788"/>
    <n v="78212"/>
    <n v="2612000"/>
    <n v="0"/>
    <n v="0"/>
    <n v="0"/>
    <n v="2612000"/>
  </r>
  <r>
    <x v="1"/>
    <s v="042_19"/>
    <x v="10"/>
    <x v="10"/>
    <x v="0"/>
    <x v="0"/>
    <n v="3000"/>
    <x v="3"/>
    <s v="COMISARÍA DE LA POLICÍA PREVENTIVA MUNICIPAL"/>
    <s v="COMBATE AL REZAGO SOCIAL"/>
    <s v="FORTASEG 2019"/>
    <s v="DIRECCIÓN DE PLANEACIÓN Y EVALUACIÓN"/>
    <n v="1470000"/>
    <n v="0"/>
    <n v="1050000"/>
    <n v="1050000"/>
    <n v="1050000"/>
    <n v="1050000"/>
    <n v="1050000"/>
    <n v="420000"/>
    <n v="1470000"/>
    <n v="0"/>
    <n v="0"/>
    <n v="0"/>
    <n v="1470000"/>
  </r>
  <r>
    <x v="1"/>
    <s v="042_19"/>
    <x v="11"/>
    <x v="11"/>
    <x v="0"/>
    <x v="0"/>
    <n v="3000"/>
    <x v="3"/>
    <s v="COMISARÍA DE LA POLICÍA PREVENTIVA MUNICIPAL"/>
    <s v="COMBATE AL REZAGO SOCIAL"/>
    <s v="FORTASEG 2019"/>
    <s v="DIRECCIÓN DE PLANEACIÓN Y EVALUACIÓN"/>
    <n v="1000000"/>
    <n v="0"/>
    <n v="999108"/>
    <n v="999108"/>
    <n v="999108"/>
    <n v="999108"/>
    <n v="999108"/>
    <n v="892"/>
    <n v="1000000"/>
    <n v="0"/>
    <n v="0"/>
    <n v="0"/>
    <n v="1000000"/>
  </r>
  <r>
    <x v="1"/>
    <s v="042_19"/>
    <x v="12"/>
    <x v="12"/>
    <x v="0"/>
    <x v="0"/>
    <n v="3000"/>
    <x v="3"/>
    <s v="COMISARÍA DE LA POLICÍA PREVENTIVA MUNICIPAL"/>
    <s v="COMBATE AL REZAGO SOCIAL"/>
    <s v="FORTASEG 2019"/>
    <s v="DIRECCIÓN DE PLANEACIÓN Y EVALUACIÓN"/>
    <n v="4386915.96"/>
    <n v="0"/>
    <n v="4303000"/>
    <n v="4303000"/>
    <n v="4303000"/>
    <n v="1308000"/>
    <n v="1308000"/>
    <n v="83915.959999999963"/>
    <n v="4386915.96"/>
    <n v="0"/>
    <n v="0"/>
    <n v="0"/>
    <n v="4386915.96"/>
  </r>
  <r>
    <x v="1"/>
    <s v="042_19"/>
    <x v="13"/>
    <x v="13"/>
    <x v="0"/>
    <x v="0"/>
    <n v="3000"/>
    <x v="3"/>
    <s v="COMISARÍA DE LA POLICÍA PREVENTIVA MUNICIPAL"/>
    <s v="COMBATE AL REZAGO SOCIAL"/>
    <s v="FORTASEG 2019"/>
    <s v="DIRECCIÓN DE PLANEACIÓN Y EVALUACIÓN"/>
    <n v="70000"/>
    <n v="0"/>
    <n v="70000"/>
    <n v="70000"/>
    <n v="0"/>
    <n v="0"/>
    <n v="0"/>
    <n v="0"/>
    <n v="70000"/>
    <n v="0"/>
    <n v="0"/>
    <n v="0"/>
    <n v="70000"/>
  </r>
  <r>
    <x v="1"/>
    <s v="042_19"/>
    <x v="14"/>
    <x v="14"/>
    <x v="0"/>
    <x v="0"/>
    <n v="4000"/>
    <x v="3"/>
    <s v="COMISARÍA DE LA POLICÍA PREVENTIVA MUNICIPAL"/>
    <s v="COMBATE AL REZAGO SOCIAL"/>
    <s v="FORTASEG 2019"/>
    <s v="DIRECCIÓN DE PLANEACIÓN Y EVALUACIÓN"/>
    <n v="750000"/>
    <n v="0"/>
    <n v="0"/>
    <n v="0"/>
    <n v="0"/>
    <n v="0"/>
    <n v="0"/>
    <n v="750000"/>
    <n v="750000"/>
    <n v="0"/>
    <n v="0"/>
    <n v="0"/>
    <n v="750000"/>
  </r>
  <r>
    <x v="1"/>
    <s v="042_19"/>
    <x v="15"/>
    <x v="15"/>
    <x v="0"/>
    <x v="0"/>
    <n v="5000"/>
    <x v="3"/>
    <s v="COMISARÍA DE LA POLICÍA PREVENTIVA MUNICIPAL"/>
    <s v="COMBATE AL REZAGO SOCIAL"/>
    <s v="FORTASEG 2019"/>
    <s v="DIRECCIÓN DE PLANEACIÓN Y EVALUACIÓN"/>
    <n v="1312000.04"/>
    <n v="0"/>
    <n v="1290989.8600000001"/>
    <n v="1290989.8600000001"/>
    <n v="1290989.8600000001"/>
    <n v="1290989.8600000001"/>
    <n v="1290989.8600000001"/>
    <n v="21010.179999999935"/>
    <n v="1312000.04"/>
    <n v="0"/>
    <n v="0"/>
    <n v="0"/>
    <n v="1312000.04"/>
  </r>
  <r>
    <x v="3"/>
    <s v="032_19"/>
    <x v="16"/>
    <x v="16"/>
    <x v="0"/>
    <x v="0"/>
    <n v="2000"/>
    <x v="4"/>
    <s v="COORDINACIÓN GENERAL DE PARTICIPACIÓN CIUDADANA Y CONSTRUCCIÓN DE COMUNIDAD"/>
    <s v="GOBIERNO DE PUERTAS ABIERTAS"/>
    <s v="ESCUELAS DE 10"/>
    <s v="DIRECCIÓN GENERAL DE PARTICIPACIÓN CIUDA"/>
    <n v="0"/>
    <n v="30000"/>
    <n v="0"/>
    <n v="0"/>
    <n v="0"/>
    <n v="0"/>
    <n v="0"/>
    <n v="0"/>
    <n v="0"/>
    <n v="0"/>
    <n v="0"/>
    <n v="30000"/>
    <n v="-30000"/>
  </r>
  <r>
    <x v="3"/>
    <s v="032_19"/>
    <x v="17"/>
    <x v="17"/>
    <x v="0"/>
    <x v="0"/>
    <n v="2000"/>
    <x v="4"/>
    <s v="COORDINACIÓN GENERAL DE PARTICIPACIÓN CIUDADANA Y CONSTRUCCIÓN DE COMUNIDAD"/>
    <s v="GOBIERNO DE PUERTAS ABIERTAS"/>
    <s v="ESCUELAS DE 10"/>
    <s v="DIRECCIÓN GENERAL DE PARTICIPACIÓN CIUDA"/>
    <n v="0"/>
    <n v="60000"/>
    <n v="0"/>
    <n v="0"/>
    <n v="0"/>
    <n v="0"/>
    <n v="0"/>
    <n v="0"/>
    <n v="0"/>
    <n v="0"/>
    <n v="0"/>
    <n v="60000"/>
    <n v="-60000"/>
  </r>
  <r>
    <x v="3"/>
    <s v="032_19"/>
    <x v="18"/>
    <x v="18"/>
    <x v="0"/>
    <x v="0"/>
    <n v="2000"/>
    <x v="4"/>
    <s v="COORDINACIÓN GENERAL DE PARTICIPACIÓN CIUDADANA Y CONSTRUCCIÓN DE COMUNIDAD"/>
    <s v="GOBIERNO DE PUERTAS ABIERTAS"/>
    <s v="ESCUELAS DE 10"/>
    <s v="DIRECCIÓN GENERAL DE PARTICIPACIÓN CIUDA"/>
    <n v="0"/>
    <n v="6000"/>
    <n v="0"/>
    <n v="0"/>
    <n v="0"/>
    <n v="0"/>
    <n v="0"/>
    <n v="0"/>
    <n v="0"/>
    <n v="0"/>
    <n v="0"/>
    <n v="6000"/>
    <n v="-6000"/>
  </r>
  <r>
    <x v="3"/>
    <s v="032_19"/>
    <x v="19"/>
    <x v="19"/>
    <x v="0"/>
    <x v="0"/>
    <n v="3000"/>
    <x v="4"/>
    <s v="COORDINACIÓN GENERAL DE PARTICIPACIÓN CIUDADANA Y CONSTRUCCIÓN DE COMUNIDAD"/>
    <s v="GOBIERNO DE PUERTAS ABIERTAS"/>
    <s v="ESCUELAS DE 10"/>
    <s v="DIRECCIÓN GENERAL DE PARTICIPACIÓN CIUDA"/>
    <n v="0"/>
    <n v="360000"/>
    <n v="0"/>
    <n v="0"/>
    <n v="0"/>
    <n v="0"/>
    <n v="0"/>
    <n v="0"/>
    <n v="0"/>
    <n v="0"/>
    <n v="0"/>
    <n v="360000"/>
    <n v="-360000"/>
  </r>
  <r>
    <x v="4"/>
    <s v="030_19"/>
    <x v="16"/>
    <x v="16"/>
    <x v="0"/>
    <x v="0"/>
    <n v="2000"/>
    <x v="4"/>
    <s v="COORDINACIÓN GENERAL DE PARTICIPACIÓN CIUDADANA Y CONSTRUCCIÓN DE COMUNIDAD"/>
    <s v="GOBIERNO DE PUERTAS ABIERTAS"/>
    <s v="ESCUELAS DE 10"/>
    <s v="DESPACHO DE LA COORDINACIÓN GENERAL DE P"/>
    <n v="62524"/>
    <n v="0"/>
    <n v="62524"/>
    <n v="62524"/>
    <n v="62524"/>
    <n v="0"/>
    <n v="0"/>
    <n v="0"/>
    <n v="0"/>
    <n v="63000"/>
    <n v="0"/>
    <n v="476"/>
    <n v="62524"/>
  </r>
  <r>
    <x v="4"/>
    <s v="030_19"/>
    <x v="17"/>
    <x v="17"/>
    <x v="0"/>
    <x v="0"/>
    <n v="2000"/>
    <x v="4"/>
    <s v="COORDINACIÓN GENERAL DE PARTICIPACIÓN CIUDADANA Y CONSTRUCCIÓN DE COMUNIDAD"/>
    <s v="GOBIERNO DE PUERTAS ABIERTAS"/>
    <s v="ESCUELAS DE 10"/>
    <s v="DESPACHO DE LA COORDINACIÓN GENERAL DE P"/>
    <n v="153230.9"/>
    <n v="0"/>
    <n v="90308.67"/>
    <n v="90308.67"/>
    <n v="37514.400000000001"/>
    <n v="37514.400000000001"/>
    <n v="0"/>
    <n v="62922.229999999996"/>
    <n v="0"/>
    <n v="278697.40999999997"/>
    <n v="0"/>
    <n v="125466.51"/>
    <n v="153230.9"/>
  </r>
  <r>
    <x v="4"/>
    <s v="030_19"/>
    <x v="20"/>
    <x v="20"/>
    <x v="0"/>
    <x v="0"/>
    <n v="2000"/>
    <x v="4"/>
    <s v="COORDINACIÓN GENERAL DE PARTICIPACIÓN CIUDADANA Y CONSTRUCCIÓN DE COMUNIDAD"/>
    <s v="GOBIERNO DE PUERTAS ABIERTAS"/>
    <s v="ESCUELAS DE 10"/>
    <s v="DESPACHO DE LA COORDINACIÓN GENERAL DE P"/>
    <n v="59931.4"/>
    <n v="0"/>
    <n v="59931.4"/>
    <n v="0"/>
    <n v="0"/>
    <n v="0"/>
    <n v="0"/>
    <n v="0"/>
    <n v="0"/>
    <n v="60000"/>
    <n v="0"/>
    <n v="68.599999999999994"/>
    <n v="59931.4"/>
  </r>
  <r>
    <x v="4"/>
    <s v="030_19"/>
    <x v="18"/>
    <x v="18"/>
    <x v="0"/>
    <x v="0"/>
    <n v="2000"/>
    <x v="4"/>
    <s v="COORDINACIÓN GENERAL DE PARTICIPACIÓN CIUDADANA Y CONSTRUCCIÓN DE COMUNIDAD"/>
    <s v="GOBIERNO DE PUERTAS ABIERTAS"/>
    <s v="ESCUELAS DE 10"/>
    <s v="DESPACHO DE LA COORDINACIÓN GENERAL DE P"/>
    <n v="3608.96"/>
    <n v="0"/>
    <n v="3608.96"/>
    <n v="3608.96"/>
    <n v="3608.95"/>
    <n v="0"/>
    <n v="0"/>
    <n v="0"/>
    <n v="0"/>
    <n v="7000"/>
    <n v="0"/>
    <n v="3391.04"/>
    <n v="3608.96"/>
  </r>
  <r>
    <x v="4"/>
    <s v="030_19"/>
    <x v="19"/>
    <x v="19"/>
    <x v="0"/>
    <x v="0"/>
    <n v="3000"/>
    <x v="4"/>
    <s v="COORDINACIÓN GENERAL DE PARTICIPACIÓN CIUDADANA Y CONSTRUCCIÓN DE COMUNIDAD"/>
    <s v="GOBIERNO DE PUERTAS ABIERTAS"/>
    <s v="ESCUELAS DE 10"/>
    <s v="DESPACHO DE LA COORDINACIÓN GENERAL DE P"/>
    <n v="0"/>
    <n v="0"/>
    <n v="0"/>
    <n v="0"/>
    <n v="0"/>
    <n v="0"/>
    <n v="0"/>
    <n v="0"/>
    <n v="0"/>
    <n v="360000"/>
    <n v="0"/>
    <n v="360000"/>
    <n v="0"/>
  </r>
  <r>
    <x v="5"/>
    <s v="056_19"/>
    <x v="6"/>
    <x v="6"/>
    <x v="0"/>
    <x v="0"/>
    <n v="2000"/>
    <x v="4"/>
    <s v="INSTITUTO MUNICIPAL DE LA MUJER"/>
    <s v="COMBATE AL REZAGO SOCIAL"/>
    <s v="CAPACITACIÓN PARA EL TRABAJO Y EMPRENDIMIENTO PARA MUJERES JEFAS DE FAMILIA"/>
    <s v="INSTITUTO MUNICIPAL DE LA MUJER TLAJOMUL"/>
    <n v="0"/>
    <n v="18000"/>
    <n v="0"/>
    <n v="0"/>
    <n v="0"/>
    <n v="0"/>
    <n v="0"/>
    <n v="0"/>
    <n v="0"/>
    <n v="0"/>
    <n v="0"/>
    <n v="18000"/>
    <n v="-18000"/>
  </r>
  <r>
    <x v="5"/>
    <s v="056_19"/>
    <x v="21"/>
    <x v="21"/>
    <x v="0"/>
    <x v="0"/>
    <n v="4000"/>
    <x v="4"/>
    <s v="INSTITUTO MUNICIPAL DE LA MUJER"/>
    <s v="COMBATE AL REZAGO SOCIAL"/>
    <s v="CAPACITACIÓN PARA EL TRABAJO Y EMPRENDIMIENTO PARA MUJERES JEFAS DE FAMILIA"/>
    <s v="INSTITUTO MUNICIPAL DE LA MUJER TLAJOMUL"/>
    <n v="0"/>
    <n v="0"/>
    <n v="0"/>
    <n v="0"/>
    <n v="0"/>
    <n v="0"/>
    <n v="0"/>
    <n v="0"/>
    <n v="0"/>
    <n v="0"/>
    <n v="0"/>
    <n v="0"/>
    <n v="0"/>
  </r>
  <r>
    <x v="5"/>
    <s v="056_19"/>
    <x v="22"/>
    <x v="22"/>
    <x v="0"/>
    <x v="0"/>
    <n v="4000"/>
    <x v="4"/>
    <s v="INSTITUTO MUNICIPAL DE LA MUJER"/>
    <s v="COMBATE AL REZAGO SOCIAL"/>
    <s v="CAPACITACIÓN PARA EL TRABAJO Y EMPRENDIMIENTO PARA MUJERES JEFAS DE FAMILIA"/>
    <s v="INSTITUTO MUNICIPAL DE LA MUJER TLAJOMUL"/>
    <n v="304896"/>
    <n v="0"/>
    <n v="237636"/>
    <n v="237636"/>
    <n v="237636"/>
    <n v="237636"/>
    <n v="237636"/>
    <n v="67260"/>
    <n v="0"/>
    <n v="310000"/>
    <n v="0"/>
    <n v="5104"/>
    <n v="304896"/>
  </r>
  <r>
    <x v="5"/>
    <s v="056_19"/>
    <x v="14"/>
    <x v="14"/>
    <x v="0"/>
    <x v="0"/>
    <n v="4000"/>
    <x v="4"/>
    <s v="INSTITUTO MUNICIPAL DE LA MUJER"/>
    <s v="COMBATE AL REZAGO SOCIAL"/>
    <s v="CAPACITACIÓN PARA EL TRABAJO Y EMPRENDIMIENTO PARA MUJERES JEFAS DE FAMILIA"/>
    <s v="INSTITUTO MUNICIPAL DE LA MUJER TLAJOMUL"/>
    <n v="0"/>
    <n v="310000"/>
    <n v="0"/>
    <n v="0"/>
    <n v="0"/>
    <n v="0"/>
    <n v="0"/>
    <n v="0"/>
    <n v="0"/>
    <n v="0"/>
    <n v="0"/>
    <n v="310000"/>
    <n v="-310000"/>
  </r>
  <r>
    <x v="6"/>
    <s v="056_19"/>
    <x v="6"/>
    <x v="6"/>
    <x v="0"/>
    <x v="0"/>
    <n v="2000"/>
    <x v="4"/>
    <s v="INSTITUTO MUNICIPAL DE LA MUJER"/>
    <s v="COMBATE AL REZAGO SOCIAL"/>
    <s v="PE ATLAS DE GENERO EN EL MUNICIPIO"/>
    <s v="INSTITUTO MUNICIPAL DE LA MUJER TLAJOMUL"/>
    <n v="0"/>
    <n v="12000"/>
    <n v="0"/>
    <n v="0"/>
    <n v="0"/>
    <n v="0"/>
    <n v="0"/>
    <n v="0"/>
    <n v="0"/>
    <n v="0"/>
    <n v="0"/>
    <n v="12000"/>
    <n v="-12000"/>
  </r>
  <r>
    <x v="6"/>
    <s v="056_19"/>
    <x v="23"/>
    <x v="23"/>
    <x v="0"/>
    <x v="0"/>
    <n v="2000"/>
    <x v="4"/>
    <s v="INSTITUTO MUNICIPAL DE LA MUJER"/>
    <s v="COMBATE AL REZAGO SOCIAL"/>
    <s v="PE ATLAS DE GENERO EN EL MUNICIPIO"/>
    <s v="INSTITUTO MUNICIPAL DE LA MUJER TLAJOMUL"/>
    <n v="0"/>
    <n v="72000"/>
    <n v="0"/>
    <n v="0"/>
    <n v="0"/>
    <n v="0"/>
    <n v="0"/>
    <n v="0"/>
    <n v="0"/>
    <n v="0"/>
    <n v="0"/>
    <n v="72000"/>
    <n v="-72000"/>
  </r>
  <r>
    <x v="6"/>
    <s v="056_19"/>
    <x v="24"/>
    <x v="24"/>
    <x v="0"/>
    <x v="0"/>
    <n v="3000"/>
    <x v="4"/>
    <s v="INSTITUTO MUNICIPAL DE LA MUJER"/>
    <s v="COMBATE AL REZAGO SOCIAL"/>
    <s v="PE ATLAS DE GENERO EN EL MUNICIPIO"/>
    <s v="INSTITUTO MUNICIPAL DE LA MUJER TLAJOMUL"/>
    <n v="0"/>
    <n v="48000"/>
    <n v="0"/>
    <n v="0"/>
    <n v="0"/>
    <n v="0"/>
    <n v="0"/>
    <n v="0"/>
    <n v="0"/>
    <n v="0"/>
    <n v="0"/>
    <n v="48000"/>
    <n v="-48000"/>
  </r>
  <r>
    <x v="6"/>
    <s v="056_19"/>
    <x v="12"/>
    <x v="12"/>
    <x v="0"/>
    <x v="0"/>
    <n v="3000"/>
    <x v="4"/>
    <s v="INSTITUTO MUNICIPAL DE LA MUJER"/>
    <s v="COMBATE AL REZAGO SOCIAL"/>
    <s v="PE ATLAS DE GENERO EN EL MUNICIPIO"/>
    <s v="INSTITUTO MUNICIPAL DE LA MUJER TLAJOMUL"/>
    <n v="174098.6"/>
    <n v="24000"/>
    <n v="174098.6"/>
    <n v="174098.6"/>
    <n v="174098.6"/>
    <n v="174098.6"/>
    <n v="174098.6"/>
    <n v="0"/>
    <n v="0"/>
    <n v="174098.6"/>
    <n v="0"/>
    <n v="24000"/>
    <n v="150098.6"/>
  </r>
  <r>
    <x v="7"/>
    <s v="056_19"/>
    <x v="6"/>
    <x v="6"/>
    <x v="0"/>
    <x v="0"/>
    <n v="2000"/>
    <x v="4"/>
    <s v="INSTITUTO MUNICIPAL DE LA MUJER"/>
    <s v="COMBATE AL REZAGO SOCIAL"/>
    <s v="PROCESOS DEL INSTITUTO MUNICIPAL DE LA MUJER TLAJOMULQUENSE"/>
    <s v="INSTITUTO MUNICIPAL DE LA MUJER TLAJOMUL"/>
    <n v="902946.68"/>
    <n v="902946.68"/>
    <n v="0"/>
    <n v="0"/>
    <n v="0"/>
    <n v="0"/>
    <n v="0"/>
    <n v="902946.68"/>
    <n v="0"/>
    <n v="0"/>
    <n v="0"/>
    <n v="0"/>
    <n v="0"/>
  </r>
  <r>
    <x v="7"/>
    <s v="056_19"/>
    <x v="25"/>
    <x v="25"/>
    <x v="0"/>
    <x v="0"/>
    <n v="2000"/>
    <x v="4"/>
    <s v="INSTITUTO MUNICIPAL DE LA MUJER"/>
    <s v="COMBATE AL REZAGO SOCIAL"/>
    <s v="PROCESOS DEL INSTITUTO MUNICIPAL DE LA MUJER TLAJOMULQUENSE"/>
    <s v="INSTITUTO MUNICIPAL DE LA MUJER TLAJOMUL"/>
    <n v="0"/>
    <n v="18000"/>
    <n v="0"/>
    <n v="0"/>
    <n v="0"/>
    <n v="0"/>
    <n v="0"/>
    <n v="0"/>
    <n v="0"/>
    <n v="0"/>
    <n v="0"/>
    <n v="18000"/>
    <n v="-18000"/>
  </r>
  <r>
    <x v="7"/>
    <s v="056_19"/>
    <x v="26"/>
    <x v="26"/>
    <x v="0"/>
    <x v="0"/>
    <n v="2000"/>
    <x v="4"/>
    <s v="INSTITUTO MUNICIPAL DE LA MUJER"/>
    <s v="COMBATE AL REZAGO SOCIAL"/>
    <s v="PROCESOS DEL INSTITUTO MUNICIPAL DE LA MUJER TLAJOMULQUENSE"/>
    <s v="INSTITUTO MUNICIPAL DE LA MUJER TLAJOMUL"/>
    <n v="0"/>
    <n v="16500"/>
    <n v="0"/>
    <n v="0"/>
    <n v="0"/>
    <n v="0"/>
    <n v="0"/>
    <n v="0"/>
    <n v="0"/>
    <n v="0"/>
    <n v="0"/>
    <n v="16500"/>
    <n v="-16500"/>
  </r>
  <r>
    <x v="7"/>
    <s v="056_19"/>
    <x v="7"/>
    <x v="7"/>
    <x v="0"/>
    <x v="0"/>
    <n v="2000"/>
    <x v="4"/>
    <s v="INSTITUTO MUNICIPAL DE LA MUJER"/>
    <s v="COMBATE AL REZAGO SOCIAL"/>
    <s v="PROCESOS DEL INSTITUTO MUNICIPAL DE LA MUJER TLAJOMULQUENSE"/>
    <s v="INSTITUTO MUNICIPAL DE LA MUJER TLAJOMUL"/>
    <n v="21448.400000000001"/>
    <n v="16800"/>
    <n v="21448.400000000001"/>
    <n v="21448.400000000001"/>
    <n v="0"/>
    <n v="0"/>
    <n v="0"/>
    <n v="0"/>
    <n v="0"/>
    <n v="4648.3999999999996"/>
    <n v="0"/>
    <n v="0"/>
    <n v="4648.3999999999996"/>
  </r>
  <r>
    <x v="7"/>
    <s v="056_19"/>
    <x v="27"/>
    <x v="27"/>
    <x v="0"/>
    <x v="0"/>
    <n v="3000"/>
    <x v="4"/>
    <s v="INSTITUTO MUNICIPAL DE LA MUJER"/>
    <s v="COMBATE AL REZAGO SOCIAL"/>
    <s v="PROCESOS DEL INSTITUTO MUNICIPAL DE LA MUJER TLAJOMULQUENSE"/>
    <s v="INSTITUTO MUNICIPAL DE LA MUJER TLAJOMUL"/>
    <n v="30002.400000000001"/>
    <n v="30002.400000000001"/>
    <n v="0"/>
    <n v="0"/>
    <n v="0"/>
    <n v="0"/>
    <n v="0"/>
    <n v="30002.400000000001"/>
    <n v="0"/>
    <n v="0"/>
    <n v="0"/>
    <n v="0"/>
    <n v="0"/>
  </r>
  <r>
    <x v="7"/>
    <s v="056_19"/>
    <x v="28"/>
    <x v="28"/>
    <x v="0"/>
    <x v="0"/>
    <n v="3000"/>
    <x v="4"/>
    <s v="INSTITUTO MUNICIPAL DE LA MUJER"/>
    <s v="COMBATE AL REZAGO SOCIAL"/>
    <s v="PROCESOS DEL INSTITUTO MUNICIPAL DE LA MUJER TLAJOMULQUENSE"/>
    <s v="INSTITUTO MUNICIPAL DE LA MUJER TLAJOMUL"/>
    <n v="10500"/>
    <n v="21000"/>
    <n v="0"/>
    <n v="0"/>
    <n v="0"/>
    <n v="0"/>
    <n v="0"/>
    <n v="10500"/>
    <n v="0"/>
    <n v="0"/>
    <n v="0"/>
    <n v="10500"/>
    <n v="-10500"/>
  </r>
  <r>
    <x v="7"/>
    <s v="056_19"/>
    <x v="29"/>
    <x v="29"/>
    <x v="0"/>
    <x v="0"/>
    <n v="3000"/>
    <x v="4"/>
    <s v="INSTITUTO MUNICIPAL DE LA MUJER"/>
    <s v="COMBATE AL REZAGO SOCIAL"/>
    <s v="PROCESOS DEL INSTITUTO MUNICIPAL DE LA MUJER TLAJOMULQUENSE"/>
    <s v="INSTITUTO MUNICIPAL DE LA MUJER TLAJOMUL"/>
    <n v="9900"/>
    <n v="19800"/>
    <n v="0"/>
    <n v="0"/>
    <n v="0"/>
    <n v="0"/>
    <n v="0"/>
    <n v="9900"/>
    <n v="0"/>
    <n v="0"/>
    <n v="0"/>
    <n v="9900"/>
    <n v="-9900"/>
  </r>
  <r>
    <x v="7"/>
    <s v="056_19"/>
    <x v="30"/>
    <x v="30"/>
    <x v="0"/>
    <x v="0"/>
    <n v="3000"/>
    <x v="4"/>
    <s v="INSTITUTO MUNICIPAL DE LA MUJER"/>
    <s v="COMBATE AL REZAGO SOCIAL"/>
    <s v="PROCESOS DEL INSTITUTO MUNICIPAL DE LA MUJER TLAJOMULQUENSE"/>
    <s v="INSTITUTO MUNICIPAL DE LA MUJER TLAJOMUL"/>
    <n v="4500"/>
    <n v="9000"/>
    <n v="0"/>
    <n v="0"/>
    <n v="0"/>
    <n v="0"/>
    <n v="0"/>
    <n v="4500"/>
    <n v="0"/>
    <n v="0"/>
    <n v="0"/>
    <n v="4500"/>
    <n v="-4500"/>
  </r>
  <r>
    <x v="7"/>
    <s v="056_19"/>
    <x v="31"/>
    <x v="31"/>
    <x v="0"/>
    <x v="0"/>
    <n v="3000"/>
    <x v="4"/>
    <s v="INSTITUTO MUNICIPAL DE LA MUJER"/>
    <s v="COMBATE AL REZAGO SOCIAL"/>
    <s v="PROCESOS DEL INSTITUTO MUNICIPAL DE LA MUJER TLAJOMULQUENSE"/>
    <s v="INSTITUTO MUNICIPAL DE LA MUJER TLAJOMUL"/>
    <n v="24000"/>
    <n v="48000"/>
    <n v="0"/>
    <n v="0"/>
    <n v="0"/>
    <n v="0"/>
    <n v="0"/>
    <n v="24000"/>
    <n v="0"/>
    <n v="0"/>
    <n v="0"/>
    <n v="24000"/>
    <n v="-24000"/>
  </r>
  <r>
    <x v="7"/>
    <s v="056_19"/>
    <x v="32"/>
    <x v="32"/>
    <x v="0"/>
    <x v="0"/>
    <n v="3000"/>
    <x v="4"/>
    <s v="INSTITUTO MUNICIPAL DE LA MUJER"/>
    <s v="COMBATE AL REZAGO SOCIAL"/>
    <s v="PROCESOS DEL INSTITUTO MUNICIPAL DE LA MUJER TLAJOMULQUENSE"/>
    <s v="INSTITUTO MUNICIPAL DE LA MUJER TLAJOMUL"/>
    <n v="0"/>
    <n v="11400"/>
    <n v="0"/>
    <n v="0"/>
    <n v="0"/>
    <n v="0"/>
    <n v="0"/>
    <n v="0"/>
    <n v="0"/>
    <n v="0"/>
    <n v="0"/>
    <n v="11400"/>
    <n v="-11400"/>
  </r>
  <r>
    <x v="7"/>
    <s v="056_19"/>
    <x v="33"/>
    <x v="33"/>
    <x v="0"/>
    <x v="0"/>
    <n v="3000"/>
    <x v="4"/>
    <s v="INSTITUTO MUNICIPAL DE LA MUJER"/>
    <s v="COMBATE AL REZAGO SOCIAL"/>
    <s v="PROCESOS DEL INSTITUTO MUNICIPAL DE LA MUJER TLAJOMULQUENSE"/>
    <s v="INSTITUTO MUNICIPAL DE LA MUJER TLAJOMUL"/>
    <n v="12000"/>
    <n v="24000"/>
    <n v="0"/>
    <n v="0"/>
    <n v="0"/>
    <n v="0"/>
    <n v="0"/>
    <n v="12000"/>
    <n v="0"/>
    <n v="0"/>
    <n v="0"/>
    <n v="12000"/>
    <n v="-12000"/>
  </r>
  <r>
    <x v="7"/>
    <s v="056_19"/>
    <x v="2"/>
    <x v="2"/>
    <x v="0"/>
    <x v="0"/>
    <n v="3000"/>
    <x v="4"/>
    <s v="INSTITUTO MUNICIPAL DE LA MUJER"/>
    <s v="COMBATE AL REZAGO SOCIAL"/>
    <s v="PROCESOS DEL INSTITUTO MUNICIPAL DE LA MUJER TLAJOMULQUENSE"/>
    <s v="INSTITUTO MUNICIPAL DE LA MUJER TLAJOMUL"/>
    <n v="0"/>
    <n v="4500"/>
    <n v="0"/>
    <n v="0"/>
    <n v="0"/>
    <n v="0"/>
    <n v="0"/>
    <n v="0"/>
    <n v="0"/>
    <n v="0"/>
    <n v="0"/>
    <n v="4500"/>
    <n v="-4500"/>
  </r>
  <r>
    <x v="7"/>
    <s v="056_19"/>
    <x v="34"/>
    <x v="34"/>
    <x v="0"/>
    <x v="0"/>
    <n v="3000"/>
    <x v="4"/>
    <s v="INSTITUTO MUNICIPAL DE LA MUJER"/>
    <s v="COMBATE AL REZAGO SOCIAL"/>
    <s v="PROCESOS DEL INSTITUTO MUNICIPAL DE LA MUJER TLAJOMULQUENSE"/>
    <s v="INSTITUTO MUNICIPAL DE LA MUJER TLAJOMUL"/>
    <n v="0"/>
    <n v="4500"/>
    <n v="0"/>
    <n v="0"/>
    <n v="0"/>
    <n v="0"/>
    <n v="0"/>
    <n v="0"/>
    <n v="0"/>
    <n v="0"/>
    <n v="0"/>
    <n v="4500"/>
    <n v="-4500"/>
  </r>
  <r>
    <x v="7"/>
    <s v="056_19"/>
    <x v="3"/>
    <x v="3"/>
    <x v="0"/>
    <x v="0"/>
    <n v="3000"/>
    <x v="4"/>
    <s v="INSTITUTO MUNICIPAL DE LA MUJER"/>
    <s v="COMBATE AL REZAGO SOCIAL"/>
    <s v="PROCESOS DEL INSTITUTO MUNICIPAL DE LA MUJER TLAJOMULQUENSE"/>
    <s v="INSTITUTO MUNICIPAL DE LA MUJER TLAJOMUL"/>
    <n v="0"/>
    <n v="6000"/>
    <n v="0"/>
    <n v="0"/>
    <n v="0"/>
    <n v="0"/>
    <n v="0"/>
    <n v="0"/>
    <n v="0"/>
    <n v="0"/>
    <n v="0"/>
    <n v="6000"/>
    <n v="-6000"/>
  </r>
  <r>
    <x v="7"/>
    <s v="056_19"/>
    <x v="35"/>
    <x v="35"/>
    <x v="0"/>
    <x v="0"/>
    <n v="3000"/>
    <x v="4"/>
    <s v="INSTITUTO MUNICIPAL DE LA MUJER"/>
    <s v="COMBATE AL REZAGO SOCIAL"/>
    <s v="PROCESOS DEL INSTITUTO MUNICIPAL DE LA MUJER TLAJOMULQUENSE"/>
    <s v="INSTITUTO MUNICIPAL DE LA MUJER TLAJOMUL"/>
    <n v="209058.6"/>
    <n v="60000"/>
    <n v="152940.12"/>
    <n v="152940.12"/>
    <n v="152940.12"/>
    <n v="152940.12"/>
    <n v="152940.12"/>
    <n v="56118.48000000001"/>
    <n v="0"/>
    <n v="149058.6"/>
    <n v="0"/>
    <n v="0"/>
    <n v="149058.6"/>
  </r>
  <r>
    <x v="7"/>
    <s v="056_19"/>
    <x v="36"/>
    <x v="36"/>
    <x v="0"/>
    <x v="0"/>
    <n v="4000"/>
    <x v="4"/>
    <s v="INSTITUTO MUNICIPAL DE LA MUJER"/>
    <s v="COMBATE AL REZAGO SOCIAL"/>
    <s v="PROCESOS DEL INSTITUTO MUNICIPAL DE LA MUJER TLAJOMULQUENSE"/>
    <s v="INSTITUTO MUNICIPAL DE LA MUJER TLAJOMUL"/>
    <n v="50000"/>
    <n v="50000"/>
    <n v="0"/>
    <n v="0"/>
    <n v="0"/>
    <n v="0"/>
    <n v="0"/>
    <n v="50000"/>
    <n v="0"/>
    <n v="0"/>
    <n v="0"/>
    <n v="0"/>
    <n v="0"/>
  </r>
  <r>
    <x v="7"/>
    <s v="056_19"/>
    <x v="37"/>
    <x v="37"/>
    <x v="0"/>
    <x v="0"/>
    <n v="5000"/>
    <x v="4"/>
    <s v="INSTITUTO MUNICIPAL DE LA MUJER"/>
    <s v="COMBATE AL REZAGO SOCIAL"/>
    <s v="PROCESOS DEL INSTITUTO MUNICIPAL DE LA MUJER TLAJOMULQUENSE"/>
    <s v="INSTITUTO MUNICIPAL DE LA MUJER TLAJOMUL"/>
    <n v="79519.600000000006"/>
    <n v="0"/>
    <n v="63800"/>
    <n v="0"/>
    <n v="0"/>
    <n v="0"/>
    <n v="0"/>
    <n v="15719.600000000006"/>
    <n v="0"/>
    <n v="79519.600000000006"/>
    <n v="0"/>
    <n v="0"/>
    <n v="79519.600000000006"/>
  </r>
  <r>
    <x v="8"/>
    <s v="010_19"/>
    <x v="26"/>
    <x v="26"/>
    <x v="0"/>
    <x v="0"/>
    <n v="2000"/>
    <x v="4"/>
    <s v="SECRETARÍA GENERAL DEL AYUNTAMIENTO"/>
    <s v="MODERNIZACIÓN DE LA ADMINISTRACIÓN PÚBLICA"/>
    <s v="PROCESOS DEL ENLACE DE ZONA VALLE"/>
    <s v="DIRECCIÓN GENERAL DE ENLACE DE LA ZONA V"/>
    <n v="15000"/>
    <n v="60000"/>
    <n v="15000"/>
    <n v="15000"/>
    <n v="15000"/>
    <n v="15000"/>
    <n v="15000"/>
    <n v="0"/>
    <n v="0"/>
    <n v="0"/>
    <n v="0"/>
    <n v="45000"/>
    <n v="-45000"/>
  </r>
  <r>
    <x v="8"/>
    <s v="010_19"/>
    <x v="7"/>
    <x v="7"/>
    <x v="0"/>
    <x v="0"/>
    <n v="2000"/>
    <x v="4"/>
    <s v="SECRETARÍA GENERAL DEL AYUNTAMIENTO"/>
    <s v="MODERNIZACIÓN DE LA ADMINISTRACIÓN PÚBLICA"/>
    <s v="PROCESOS DEL ENLACE DE ZONA VALLE"/>
    <s v="DIRECCIÓN GENERAL DE ENLACE DE LA ZONA V"/>
    <n v="28223.96"/>
    <n v="41040"/>
    <n v="28223.96"/>
    <n v="28223.96"/>
    <n v="28223.96"/>
    <n v="7105"/>
    <n v="7105"/>
    <n v="0"/>
    <n v="0"/>
    <n v="0"/>
    <n v="0"/>
    <n v="12816.04"/>
    <n v="-12816.04"/>
  </r>
  <r>
    <x v="8"/>
    <s v="010_19"/>
    <x v="18"/>
    <x v="18"/>
    <x v="0"/>
    <x v="0"/>
    <n v="2000"/>
    <x v="4"/>
    <s v="SECRETARÍA GENERAL DEL AYUNTAMIENTO"/>
    <s v="MODERNIZACIÓN DE LA ADMINISTRACIÓN PÚBLICA"/>
    <s v="PROCESOS DEL ENLACE DE ZONA VALLE"/>
    <s v="DIRECCIÓN GENERAL DE ENLACE DE LA ZONA V"/>
    <n v="11270.56"/>
    <n v="25200"/>
    <n v="11270.56"/>
    <n v="11270.56"/>
    <n v="6201.36"/>
    <n v="6201.36"/>
    <n v="6201.36"/>
    <n v="0"/>
    <n v="0"/>
    <n v="0"/>
    <n v="0"/>
    <n v="13929.44"/>
    <n v="-13929.44"/>
  </r>
  <r>
    <x v="8"/>
    <s v="010_19"/>
    <x v="38"/>
    <x v="38"/>
    <x v="0"/>
    <x v="0"/>
    <n v="2000"/>
    <x v="4"/>
    <s v="SECRETARÍA GENERAL DEL AYUNTAMIENTO"/>
    <s v="MODERNIZACIÓN DE LA ADMINISTRACIÓN PÚBLICA"/>
    <s v="PROCESOS DEL ENLACE DE ZONA VALLE"/>
    <s v="DIRECCIÓN GENERAL DE ENLACE DE LA ZONA V"/>
    <n v="74899.05"/>
    <n v="90000"/>
    <n v="74899.05"/>
    <n v="55938.85"/>
    <n v="51565.65"/>
    <n v="51565.65"/>
    <n v="51565.65"/>
    <n v="0"/>
    <n v="0"/>
    <n v="0"/>
    <n v="0"/>
    <n v="15100.95"/>
    <n v="-15100.95"/>
  </r>
  <r>
    <x v="8"/>
    <s v="010_19"/>
    <x v="29"/>
    <x v="29"/>
    <x v="0"/>
    <x v="0"/>
    <n v="3000"/>
    <x v="4"/>
    <s v="SECRETARÍA GENERAL DEL AYUNTAMIENTO"/>
    <s v="MODERNIZACIÓN DE LA ADMINISTRACIÓN PÚBLICA"/>
    <s v="PROCESOS DEL ENLACE DE ZONA VALLE"/>
    <s v="DIRECCIÓN GENERAL DE ENLACE DE LA ZONA V"/>
    <n v="150000"/>
    <n v="300000"/>
    <n v="0"/>
    <n v="0"/>
    <n v="0"/>
    <n v="0"/>
    <n v="0"/>
    <n v="150000"/>
    <n v="0"/>
    <n v="0"/>
    <n v="0"/>
    <n v="150000"/>
    <n v="-150000"/>
  </r>
  <r>
    <x v="8"/>
    <s v="010_19"/>
    <x v="19"/>
    <x v="19"/>
    <x v="0"/>
    <x v="0"/>
    <n v="3000"/>
    <x v="4"/>
    <s v="SECRETARÍA GENERAL DEL AYUNTAMIENTO"/>
    <s v="MODERNIZACIÓN DE LA ADMINISTRACIÓN PÚBLICA"/>
    <s v="PROCESOS DEL ENLACE DE ZONA VALLE"/>
    <s v="DIRECCIÓN GENERAL DE ENLACE DE LA ZONA V"/>
    <n v="0"/>
    <n v="600000"/>
    <n v="0"/>
    <n v="0"/>
    <n v="0"/>
    <n v="0"/>
    <n v="0"/>
    <n v="0"/>
    <n v="0"/>
    <n v="0"/>
    <n v="0"/>
    <n v="600000"/>
    <n v="-600000"/>
  </r>
  <r>
    <x v="8"/>
    <s v="010_19"/>
    <x v="3"/>
    <x v="3"/>
    <x v="0"/>
    <x v="0"/>
    <n v="3000"/>
    <x v="4"/>
    <s v="SECRETARÍA GENERAL DEL AYUNTAMIENTO"/>
    <s v="MODERNIZACIÓN DE LA ADMINISTRACIÓN PÚBLICA"/>
    <s v="PROCESOS DEL ENLACE DE ZONA VALLE"/>
    <s v="DIRECCIÓN GENERAL DE ENLACE DE LA ZONA V"/>
    <n v="24000"/>
    <n v="24000"/>
    <n v="0"/>
    <n v="0"/>
    <n v="0"/>
    <n v="0"/>
    <n v="0"/>
    <n v="24000"/>
    <n v="0"/>
    <n v="0"/>
    <n v="0"/>
    <n v="0"/>
    <n v="0"/>
  </r>
  <r>
    <x v="8"/>
    <s v="010_19"/>
    <x v="39"/>
    <x v="39"/>
    <x v="0"/>
    <x v="0"/>
    <n v="3000"/>
    <x v="4"/>
    <s v="SECRETARÍA GENERAL DEL AYUNTAMIENTO"/>
    <s v="MODERNIZACIÓN DE LA ADMINISTRACIÓN PÚBLICA"/>
    <s v="PROCESOS DEL ENLACE DE ZONA VALLE"/>
    <s v="DIRECCIÓN GENERAL DE ENLACE DE LA ZONA V"/>
    <n v="12000"/>
    <n v="24000"/>
    <n v="0"/>
    <n v="0"/>
    <n v="0"/>
    <n v="0"/>
    <n v="0"/>
    <n v="12000"/>
    <n v="0"/>
    <n v="0"/>
    <n v="0"/>
    <n v="12000"/>
    <n v="-12000"/>
  </r>
  <r>
    <x v="8"/>
    <s v="010_19"/>
    <x v="35"/>
    <x v="35"/>
    <x v="0"/>
    <x v="0"/>
    <n v="3000"/>
    <x v="4"/>
    <s v="SECRETARÍA GENERAL DEL AYUNTAMIENTO"/>
    <s v="MODERNIZACIÓN DE LA ADMINISTRACIÓN PÚBLICA"/>
    <s v="PROCESOS DEL ENLACE DE ZONA VALLE"/>
    <s v="DIRECCIÓN GENERAL DE ENLACE DE LA ZONA V"/>
    <n v="360000"/>
    <n v="360000"/>
    <n v="192332.44"/>
    <n v="192332.44"/>
    <n v="80480.03"/>
    <n v="80480.03"/>
    <n v="80480.03"/>
    <n v="167667.56"/>
    <n v="0"/>
    <n v="0"/>
    <n v="0"/>
    <n v="0"/>
    <n v="0"/>
  </r>
  <r>
    <x v="9"/>
    <s v="015_19"/>
    <x v="40"/>
    <x v="40"/>
    <x v="0"/>
    <x v="0"/>
    <n v="2000"/>
    <x v="4"/>
    <s v="SECRETARÍA GENERAL DEL AYUNTAMIENTO"/>
    <s v="MODERNIZACIÓN DE LA ADMINISTRACIÓN PÚBLICA"/>
    <s v="ATENCIÓN Y SERVICIO EN SOLUCIÓN DE CONFLICTOS Y ASESORIA LEGAL"/>
    <s v="PROCURADURÍA SOCIAL"/>
    <n v="0"/>
    <n v="9900"/>
    <n v="0"/>
    <n v="0"/>
    <n v="0"/>
    <n v="0"/>
    <n v="0"/>
    <n v="0"/>
    <n v="0"/>
    <n v="0"/>
    <n v="0"/>
    <n v="9900"/>
    <n v="-9900"/>
  </r>
  <r>
    <x v="9"/>
    <s v="015_19"/>
    <x v="41"/>
    <x v="41"/>
    <x v="0"/>
    <x v="0"/>
    <n v="2000"/>
    <x v="4"/>
    <s v="SECRETARÍA GENERAL DEL AYUNTAMIENTO"/>
    <s v="MODERNIZACIÓN DE LA ADMINISTRACIÓN PÚBLICA"/>
    <s v="ATENCIÓN Y SERVICIO EN SOLUCIÓN DE CONFLICTOS Y ASESORIA LEGAL"/>
    <s v="PROCURADURÍA SOCIAL"/>
    <n v="0"/>
    <n v="6300"/>
    <n v="0"/>
    <n v="0"/>
    <n v="0"/>
    <n v="0"/>
    <n v="0"/>
    <n v="0"/>
    <n v="0"/>
    <n v="0"/>
    <n v="0"/>
    <n v="6300"/>
    <n v="-6300"/>
  </r>
  <r>
    <x v="9"/>
    <s v="015_19"/>
    <x v="7"/>
    <x v="7"/>
    <x v="0"/>
    <x v="0"/>
    <n v="2000"/>
    <x v="4"/>
    <s v="SECRETARÍA GENERAL DEL AYUNTAMIENTO"/>
    <s v="MODERNIZACIÓN DE LA ADMINISTRACIÓN PÚBLICA"/>
    <s v="ATENCIÓN Y SERVICIO EN SOLUCIÓN DE CONFLICTOS Y ASESORIA LEGAL"/>
    <s v="PROCURADURÍA SOCIAL"/>
    <n v="0"/>
    <n v="13200"/>
    <n v="0"/>
    <n v="0"/>
    <n v="0"/>
    <n v="0"/>
    <n v="0"/>
    <n v="0"/>
    <n v="0"/>
    <n v="0"/>
    <n v="0"/>
    <n v="13200"/>
    <n v="-13200"/>
  </r>
  <r>
    <x v="9"/>
    <s v="015_19"/>
    <x v="42"/>
    <x v="42"/>
    <x v="0"/>
    <x v="0"/>
    <n v="3000"/>
    <x v="4"/>
    <s v="SECRETARÍA GENERAL DEL AYUNTAMIENTO"/>
    <s v="MODERNIZACIÓN DE LA ADMINISTRACIÓN PÚBLICA"/>
    <s v="ATENCIÓN Y SERVICIO EN SOLUCIÓN DE CONFLICTOS Y ASESORIA LEGAL"/>
    <s v="PROCURADURÍA SOCIAL"/>
    <n v="0"/>
    <n v="30000"/>
    <n v="0"/>
    <n v="0"/>
    <n v="0"/>
    <n v="0"/>
    <n v="0"/>
    <n v="0"/>
    <n v="0"/>
    <n v="0"/>
    <n v="0"/>
    <n v="30000"/>
    <n v="-30000"/>
  </r>
  <r>
    <x v="9"/>
    <s v="015_19"/>
    <x v="43"/>
    <x v="43"/>
    <x v="0"/>
    <x v="0"/>
    <n v="5000"/>
    <x v="4"/>
    <s v="SECRETARÍA GENERAL DEL AYUNTAMIENTO"/>
    <s v="MODERNIZACIÓN DE LA ADMINISTRACIÓN PÚBLICA"/>
    <s v="ATENCIÓN Y SERVICIO EN SOLUCIÓN DE CONFLICTOS Y ASESORIA LEGAL"/>
    <s v="PROCURADURÍA SOCIAL"/>
    <n v="28850"/>
    <n v="30000"/>
    <n v="0"/>
    <n v="0"/>
    <n v="0"/>
    <n v="0"/>
    <n v="0"/>
    <n v="28850"/>
    <n v="0"/>
    <n v="0"/>
    <n v="0"/>
    <n v="1150"/>
    <n v="-1150"/>
  </r>
  <r>
    <x v="10"/>
    <s v="030_19"/>
    <x v="22"/>
    <x v="22"/>
    <x v="1"/>
    <x v="2"/>
    <n v="4000"/>
    <x v="4"/>
    <s v="COORDINACIÓN GENERAL DE PARTICIPACIÓN CIUDADANA Y CONSTRUCCIÓN DE COMUNIDAD"/>
    <s v="GOBIERNO DE PUERTAS ABIERTAS"/>
    <s v="ACCIONES SOCIALES DEL PRESUPUESTO PARTICIPATIVO"/>
    <s v="DESPACHO DE LA COORDINACIÓN GENERAL DE P"/>
    <n v="5200000"/>
    <n v="5200000"/>
    <n v="0"/>
    <n v="0"/>
    <n v="0"/>
    <n v="0"/>
    <n v="0"/>
    <n v="5200000"/>
    <n v="0"/>
    <n v="0"/>
    <n v="0"/>
    <n v="0"/>
    <n v="0"/>
  </r>
  <r>
    <x v="11"/>
    <s v="030_19"/>
    <x v="22"/>
    <x v="22"/>
    <x v="0"/>
    <x v="0"/>
    <n v="4000"/>
    <x v="4"/>
    <s v="COORDINACIÓN GENERAL DE PARTICIPACIÓN CIUDADANA Y CONSTRUCCIÓN DE COMUNIDAD"/>
    <s v="GOBIERNO DE PUERTAS ABIERTAS"/>
    <s v="APOYO PARA RECONSTRUCCIÓN MAMARIA"/>
    <s v="DESPACHO DE LA COORDINACIÓN GENERAL DE P"/>
    <n v="0"/>
    <n v="260000"/>
    <n v="0"/>
    <n v="0"/>
    <n v="0"/>
    <n v="0"/>
    <n v="0"/>
    <n v="0"/>
    <n v="0"/>
    <n v="0"/>
    <n v="0"/>
    <n v="260000"/>
    <n v="-260000"/>
  </r>
  <r>
    <x v="11"/>
    <s v="030_19"/>
    <x v="36"/>
    <x v="36"/>
    <x v="0"/>
    <x v="0"/>
    <n v="4000"/>
    <x v="4"/>
    <s v="COORDINACIÓN GENERAL DE PARTICIPACIÓN CIUDADANA Y CONSTRUCCIÓN DE COMUNIDAD"/>
    <s v="GOBIERNO DE PUERTAS ABIERTAS"/>
    <s v="APOYO PARA RECONSTRUCCIÓN MAMARIA"/>
    <s v="DESPACHO DE LA COORDINACIÓN GENERAL DE P"/>
    <n v="500000"/>
    <n v="0"/>
    <n v="333521"/>
    <n v="333521"/>
    <n v="83521"/>
    <n v="83521"/>
    <n v="72931"/>
    <n v="166479"/>
    <n v="0"/>
    <n v="500000"/>
    <n v="0"/>
    <n v="0"/>
    <n v="500000"/>
  </r>
  <r>
    <x v="12"/>
    <s v="030_19"/>
    <x v="35"/>
    <x v="35"/>
    <x v="0"/>
    <x v="0"/>
    <n v="3000"/>
    <x v="4"/>
    <s v="COORDINACIÓN GENERAL DE PARTICIPACIÓN CIUDADANA Y CONSTRUCCIÓN DE COMUNIDAD"/>
    <s v="GOBIERNO DE PUERTAS ABIERTAS"/>
    <s v="COLABORACIÓN CON LA UNESCO"/>
    <s v="DESPACHO DE LA COORDINACIÓN GENERAL DE P"/>
    <n v="0"/>
    <n v="600000"/>
    <n v="0"/>
    <n v="0"/>
    <n v="0"/>
    <n v="0"/>
    <n v="0"/>
    <n v="0"/>
    <n v="0"/>
    <n v="0"/>
    <n v="0"/>
    <n v="600000"/>
    <n v="-600000"/>
  </r>
  <r>
    <x v="13"/>
    <s v="030_19"/>
    <x v="40"/>
    <x v="40"/>
    <x v="0"/>
    <x v="0"/>
    <n v="2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0"/>
    <n v="45000"/>
    <n v="0"/>
    <n v="0"/>
    <n v="0"/>
    <n v="0"/>
    <n v="0"/>
    <n v="0"/>
    <n v="0"/>
    <n v="0"/>
    <n v="0"/>
    <n v="45000"/>
    <n v="-45000"/>
  </r>
  <r>
    <x v="13"/>
    <s v="030_19"/>
    <x v="7"/>
    <x v="7"/>
    <x v="0"/>
    <x v="0"/>
    <n v="2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0"/>
    <n v="120000"/>
    <n v="0"/>
    <n v="0"/>
    <n v="0"/>
    <n v="0"/>
    <n v="0"/>
    <n v="0"/>
    <n v="0"/>
    <n v="0"/>
    <n v="0"/>
    <n v="120000"/>
    <n v="-120000"/>
  </r>
  <r>
    <x v="13"/>
    <s v="030_19"/>
    <x v="18"/>
    <x v="18"/>
    <x v="0"/>
    <x v="0"/>
    <n v="2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3630.55"/>
    <n v="120000"/>
    <n v="3630.55"/>
    <n v="3630.55"/>
    <n v="0"/>
    <n v="0"/>
    <n v="0"/>
    <n v="0"/>
    <n v="0"/>
    <n v="0"/>
    <n v="0"/>
    <n v="116369.45"/>
    <n v="-116369.45"/>
  </r>
  <r>
    <x v="13"/>
    <s v="030_19"/>
    <x v="38"/>
    <x v="38"/>
    <x v="0"/>
    <x v="0"/>
    <n v="2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7032.59"/>
    <n v="180000"/>
    <n v="7032.59"/>
    <n v="7032.59"/>
    <n v="4728.42"/>
    <n v="0"/>
    <n v="0"/>
    <n v="0"/>
    <n v="0"/>
    <n v="0"/>
    <n v="0"/>
    <n v="172967.41"/>
    <n v="-172967.41"/>
  </r>
  <r>
    <x v="13"/>
    <s v="030_19"/>
    <x v="42"/>
    <x v="42"/>
    <x v="0"/>
    <x v="0"/>
    <n v="3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0"/>
    <n v="30000"/>
    <n v="0"/>
    <n v="0"/>
    <n v="0"/>
    <n v="0"/>
    <n v="0"/>
    <n v="0"/>
    <n v="0"/>
    <n v="0"/>
    <n v="0"/>
    <n v="30000"/>
    <n v="-30000"/>
  </r>
  <r>
    <x v="13"/>
    <s v="030_19"/>
    <x v="44"/>
    <x v="44"/>
    <x v="0"/>
    <x v="0"/>
    <n v="3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4500"/>
    <n v="120000"/>
    <n v="4500"/>
    <n v="4500"/>
    <n v="0"/>
    <n v="0"/>
    <n v="0"/>
    <n v="0"/>
    <n v="0"/>
    <n v="0"/>
    <n v="0"/>
    <n v="115500"/>
    <n v="-115500"/>
  </r>
  <r>
    <x v="13"/>
    <s v="030_19"/>
    <x v="44"/>
    <x v="44"/>
    <x v="1"/>
    <x v="3"/>
    <n v="3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194105.4"/>
    <n v="0"/>
    <n v="194105.4"/>
    <n v="194105.4"/>
    <n v="194105.4"/>
    <n v="194105.4"/>
    <n v="194105.4"/>
    <n v="0"/>
    <n v="0"/>
    <n v="286400"/>
    <n v="0"/>
    <n v="92294.6"/>
    <n v="194105.4"/>
  </r>
  <r>
    <x v="13"/>
    <s v="030_19"/>
    <x v="28"/>
    <x v="28"/>
    <x v="0"/>
    <x v="0"/>
    <n v="3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0"/>
    <n v="480000"/>
    <n v="0"/>
    <n v="0"/>
    <n v="0"/>
    <n v="0"/>
    <n v="0"/>
    <n v="0"/>
    <n v="0"/>
    <n v="0"/>
    <n v="0"/>
    <n v="480000"/>
    <n v="-480000"/>
  </r>
  <r>
    <x v="13"/>
    <s v="030_19"/>
    <x v="28"/>
    <x v="28"/>
    <x v="1"/>
    <x v="3"/>
    <n v="3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0"/>
    <n v="0"/>
    <n v="0"/>
    <n v="0"/>
    <n v="0"/>
    <n v="0"/>
    <n v="0"/>
    <n v="0"/>
    <n v="0"/>
    <n v="0"/>
    <n v="0"/>
    <n v="0"/>
    <n v="0"/>
  </r>
  <r>
    <x v="13"/>
    <s v="030_19"/>
    <x v="45"/>
    <x v="45"/>
    <x v="0"/>
    <x v="0"/>
    <n v="3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0"/>
    <n v="0"/>
    <n v="0"/>
    <n v="0"/>
    <n v="0"/>
    <n v="0"/>
    <n v="0"/>
    <n v="0"/>
    <n v="0"/>
    <n v="0"/>
    <n v="0"/>
    <n v="0"/>
    <n v="0"/>
  </r>
  <r>
    <x v="13"/>
    <s v="030_19"/>
    <x v="2"/>
    <x v="2"/>
    <x v="0"/>
    <x v="0"/>
    <n v="3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45000"/>
    <n v="45000"/>
    <n v="0"/>
    <n v="0"/>
    <n v="0"/>
    <n v="0"/>
    <n v="0"/>
    <n v="45000"/>
    <n v="0"/>
    <n v="0"/>
    <n v="0"/>
    <n v="0"/>
    <n v="0"/>
  </r>
  <r>
    <x v="13"/>
    <s v="030_19"/>
    <x v="3"/>
    <x v="3"/>
    <x v="0"/>
    <x v="0"/>
    <n v="3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36000"/>
    <n v="36000"/>
    <n v="0"/>
    <n v="0"/>
    <n v="0"/>
    <n v="0"/>
    <n v="0"/>
    <n v="36000"/>
    <n v="0"/>
    <n v="0"/>
    <n v="0"/>
    <n v="0"/>
    <n v="0"/>
  </r>
  <r>
    <x v="13"/>
    <s v="030_19"/>
    <x v="46"/>
    <x v="46"/>
    <x v="0"/>
    <x v="0"/>
    <n v="3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15000"/>
    <n v="30000"/>
    <n v="0"/>
    <n v="0"/>
    <n v="0"/>
    <n v="0"/>
    <n v="0"/>
    <n v="15000"/>
    <n v="0"/>
    <n v="0"/>
    <n v="0"/>
    <n v="15000"/>
    <n v="-15000"/>
  </r>
  <r>
    <x v="13"/>
    <s v="030_19"/>
    <x v="47"/>
    <x v="47"/>
    <x v="0"/>
    <x v="0"/>
    <n v="3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0"/>
    <n v="30000"/>
    <n v="0"/>
    <n v="0"/>
    <n v="0"/>
    <n v="0"/>
    <n v="0"/>
    <n v="0"/>
    <n v="0"/>
    <n v="0"/>
    <n v="0"/>
    <n v="30000"/>
    <n v="-30000"/>
  </r>
  <r>
    <x v="13"/>
    <s v="030_19"/>
    <x v="35"/>
    <x v="35"/>
    <x v="0"/>
    <x v="0"/>
    <n v="3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1553574.51"/>
    <n v="600000"/>
    <n v="1553574.51"/>
    <n v="1503462.51"/>
    <n v="872311.51"/>
    <n v="872311.51"/>
    <n v="827813.58"/>
    <n v="0"/>
    <n v="0"/>
    <n v="953574.51"/>
    <n v="0"/>
    <n v="0"/>
    <n v="953574.51"/>
  </r>
  <r>
    <x v="13"/>
    <s v="030_19"/>
    <x v="35"/>
    <x v="35"/>
    <x v="1"/>
    <x v="4"/>
    <n v="3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1447000"/>
    <n v="0"/>
    <n v="1446519.77"/>
    <n v="1446519.77"/>
    <n v="1446519.77"/>
    <n v="1446519.77"/>
    <n v="1446519.77"/>
    <n v="480.22999999998137"/>
    <n v="0"/>
    <n v="1447000"/>
    <n v="0"/>
    <n v="0"/>
    <n v="1447000"/>
  </r>
  <r>
    <x v="13"/>
    <s v="030_19"/>
    <x v="35"/>
    <x v="35"/>
    <x v="2"/>
    <x v="5"/>
    <n v="3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0"/>
    <n v="0"/>
    <n v="0"/>
    <n v="0"/>
    <n v="0"/>
    <n v="0"/>
    <n v="0"/>
    <n v="0"/>
    <n v="0"/>
    <n v="915000"/>
    <n v="0"/>
    <n v="915000"/>
    <n v="0"/>
  </r>
  <r>
    <x v="13"/>
    <s v="030_19"/>
    <x v="36"/>
    <x v="36"/>
    <x v="0"/>
    <x v="0"/>
    <n v="4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312000"/>
    <n v="312000"/>
    <n v="300000"/>
    <n v="300000"/>
    <n v="300000"/>
    <n v="300000"/>
    <n v="300000"/>
    <n v="12000"/>
    <n v="0"/>
    <n v="0"/>
    <n v="0"/>
    <n v="0"/>
    <n v="0"/>
  </r>
  <r>
    <x v="13"/>
    <s v="030_19"/>
    <x v="48"/>
    <x v="48"/>
    <x v="0"/>
    <x v="0"/>
    <n v="5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0"/>
    <n v="120000"/>
    <n v="0"/>
    <n v="0"/>
    <n v="0"/>
    <n v="0"/>
    <n v="0"/>
    <n v="0"/>
    <n v="0"/>
    <n v="0"/>
    <n v="0"/>
    <n v="120000"/>
    <n v="-120000"/>
  </r>
  <r>
    <x v="13"/>
    <s v="030_19"/>
    <x v="49"/>
    <x v="49"/>
    <x v="0"/>
    <x v="0"/>
    <n v="5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42000"/>
    <n v="42000"/>
    <n v="31837.21"/>
    <n v="31837.21"/>
    <n v="31837.21"/>
    <n v="31837.21"/>
    <n v="0"/>
    <n v="10162.790000000001"/>
    <n v="0"/>
    <n v="0"/>
    <n v="0"/>
    <n v="0"/>
    <n v="0"/>
  </r>
  <r>
    <x v="13"/>
    <s v="030_19"/>
    <x v="50"/>
    <x v="50"/>
    <x v="0"/>
    <x v="0"/>
    <n v="5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60000"/>
    <n v="60000"/>
    <n v="32188.05"/>
    <n v="32188.05"/>
    <n v="32188.05"/>
    <n v="0"/>
    <n v="0"/>
    <n v="27811.95"/>
    <n v="0"/>
    <n v="0"/>
    <n v="0"/>
    <n v="0"/>
    <n v="0"/>
  </r>
  <r>
    <x v="14"/>
    <s v="030_19"/>
    <x v="24"/>
    <x v="24"/>
    <x v="0"/>
    <x v="0"/>
    <n v="3000"/>
    <x v="4"/>
    <s v="COORDINACIÓN GENERAL DE PARTICIPACIÓN CIUDADANA Y CONSTRUCCIÓN DE COMUNIDAD"/>
    <s v="GOBIERNO DE PUERTAS ABIERTAS"/>
    <s v="PE GOBIERNO DE PUERTAS ABIERTAS"/>
    <s v="DESPACHO DE LA COORDINACIÓN GENERAL DE P"/>
    <n v="0"/>
    <n v="120000"/>
    <n v="0"/>
    <n v="0"/>
    <n v="0"/>
    <n v="0"/>
    <n v="0"/>
    <n v="0"/>
    <n v="0"/>
    <n v="0"/>
    <n v="0"/>
    <n v="120000"/>
    <n v="-120000"/>
  </r>
  <r>
    <x v="14"/>
    <s v="030_19"/>
    <x v="12"/>
    <x v="12"/>
    <x v="0"/>
    <x v="0"/>
    <n v="3000"/>
    <x v="4"/>
    <s v="COORDINACIÓN GENERAL DE PARTICIPACIÓN CIUDADANA Y CONSTRUCCIÓN DE COMUNIDAD"/>
    <s v="GOBIERNO DE PUERTAS ABIERTAS"/>
    <s v="PE GOBIERNO DE PUERTAS ABIERTAS"/>
    <s v="DESPACHO DE LA COORDINACIÓN GENERAL DE P"/>
    <n v="856300"/>
    <n v="750000"/>
    <n v="856299.99"/>
    <n v="856299.99"/>
    <n v="856300"/>
    <n v="380000"/>
    <n v="380000"/>
    <n v="1.0000000009313226E-2"/>
    <n v="0"/>
    <n v="120000"/>
    <n v="0"/>
    <n v="13700"/>
    <n v="106300"/>
  </r>
  <r>
    <x v="14"/>
    <s v="030_19"/>
    <x v="12"/>
    <x v="12"/>
    <x v="1"/>
    <x v="6"/>
    <n v="3000"/>
    <x v="4"/>
    <s v="COORDINACIÓN GENERAL DE PARTICIPACIÓN CIUDADANA Y CONSTRUCCIÓN DE COMUNIDAD"/>
    <s v="GOBIERNO DE PUERTAS ABIERTAS"/>
    <s v="PE GOBIERNO DE PUERTAS ABIERTAS"/>
    <s v="DESPACHO DE LA COORDINACIÓN GENERAL DE P"/>
    <n v="360000"/>
    <n v="0"/>
    <n v="349160"/>
    <n v="349160"/>
    <n v="0"/>
    <n v="0"/>
    <n v="0"/>
    <n v="10840"/>
    <n v="0"/>
    <n v="360000"/>
    <n v="0"/>
    <n v="0"/>
    <n v="360000"/>
  </r>
  <r>
    <x v="15"/>
    <s v="030_19"/>
    <x v="22"/>
    <x v="22"/>
    <x v="0"/>
    <x v="0"/>
    <n v="4000"/>
    <x v="4"/>
    <s v="COORDINACIÓN GENERAL DE PARTICIPACIÓN CIUDADANA Y CONSTRUCCIÓN DE COMUNIDAD"/>
    <s v="GOBIERNO DE PUERTAS ABIERTAS"/>
    <s v="PROGRAMA ¡YA ESTUVO!"/>
    <s v="DESPACHO DE LA COORDINACIÓN GENERAL DE P"/>
    <n v="572000"/>
    <n v="572000"/>
    <n v="572000"/>
    <n v="572000"/>
    <n v="0"/>
    <n v="0"/>
    <n v="0"/>
    <n v="0"/>
    <n v="0"/>
    <n v="0"/>
    <n v="0"/>
    <n v="0"/>
    <n v="0"/>
  </r>
  <r>
    <x v="16"/>
    <s v="031_19"/>
    <x v="17"/>
    <x v="17"/>
    <x v="0"/>
    <x v="0"/>
    <n v="2000"/>
    <x v="4"/>
    <s v="COORDINACIÓN GENERAL DE PARTICIPACIÓN CIUDADANA Y CONSTRUCCIÓN DE COMUNIDAD"/>
    <s v="GOBIERNO DE PUERTAS ABIERTAS"/>
    <s v="OPERACIÓN DE LOS PROCESOS DE LAS AGENCIAS Y DELEGACIONES DEL MUNICIPIO"/>
    <s v="DIRECCIÓN DE AGENCIAS Y DELEGACIONES"/>
    <n v="600119.04000000004"/>
    <n v="600000"/>
    <n v="558875.24"/>
    <n v="558875.24"/>
    <n v="294459.03999999998"/>
    <n v="291559.03999999998"/>
    <n v="2900"/>
    <n v="41243.800000000047"/>
    <n v="0"/>
    <n v="28776.68"/>
    <n v="0"/>
    <n v="28657.64"/>
    <n v="119.04"/>
  </r>
  <r>
    <x v="16"/>
    <s v="031_19"/>
    <x v="35"/>
    <x v="35"/>
    <x v="0"/>
    <x v="0"/>
    <n v="3000"/>
    <x v="4"/>
    <s v="COORDINACIÓN GENERAL DE PARTICIPACIÓN CIUDADANA Y CONSTRUCCIÓN DE COMUNIDAD"/>
    <s v="GOBIERNO DE PUERTAS ABIERTAS"/>
    <s v="OPERACIÓN DE LOS PROCESOS DE LAS AGENCIAS Y DELEGACIONES DEL MUNICIPIO"/>
    <s v="DIRECCIÓN DE AGENCIAS Y DELEGACIONES"/>
    <n v="1445000"/>
    <n v="540000"/>
    <n v="1445000"/>
    <n v="1445000"/>
    <n v="1425000"/>
    <n v="1425000"/>
    <n v="1425000"/>
    <n v="0"/>
    <n v="0"/>
    <n v="965000"/>
    <n v="0"/>
    <n v="60000"/>
    <n v="905000"/>
  </r>
  <r>
    <x v="16"/>
    <s v="031_19"/>
    <x v="43"/>
    <x v="43"/>
    <x v="0"/>
    <x v="0"/>
    <n v="5000"/>
    <x v="4"/>
    <s v="COORDINACIÓN GENERAL DE PARTICIPACIÓN CIUDADANA Y CONSTRUCCIÓN DE COMUNIDAD"/>
    <s v="GOBIERNO DE PUERTAS ABIERTAS"/>
    <s v="OPERACIÓN DE LOS PROCESOS DE LAS AGENCIAS Y DELEGACIONES DEL MUNICIPIO"/>
    <s v="DIRECCIÓN DE AGENCIAS Y DELEGACIONES"/>
    <n v="0"/>
    <n v="300000"/>
    <n v="0"/>
    <n v="0"/>
    <n v="0"/>
    <n v="0"/>
    <n v="0"/>
    <n v="0"/>
    <n v="0"/>
    <n v="0"/>
    <n v="0"/>
    <n v="300000"/>
    <n v="-300000"/>
  </r>
  <r>
    <x v="17"/>
    <s v="001_19"/>
    <x v="26"/>
    <x v="26"/>
    <x v="0"/>
    <x v="0"/>
    <n v="2000"/>
    <x v="4"/>
    <s v="PRESIDENCIA MUNICIPAL"/>
    <s v="COMBATE AL REZAGO SOCIAL"/>
    <s v="APOYO ECONÓMICO A PERSONAS FÍSICAS, ASOCIACIONES SIN FINES DE LUCRO Y ORGANISMOS PÚBLICOS DESCENTRAL"/>
    <s v="SECRETARÍA PARTICULAR DE PRESIDENCIA"/>
    <n v="0"/>
    <n v="30000"/>
    <n v="0"/>
    <n v="0"/>
    <n v="0"/>
    <n v="0"/>
    <n v="0"/>
    <n v="0"/>
    <n v="0"/>
    <n v="0"/>
    <n v="0"/>
    <n v="30000"/>
    <n v="-30000"/>
  </r>
  <r>
    <x v="17"/>
    <s v="001_19"/>
    <x v="51"/>
    <x v="51"/>
    <x v="0"/>
    <x v="0"/>
    <n v="3000"/>
    <x v="4"/>
    <s v="PRESIDENCIA MUNICIPAL"/>
    <s v="COMBATE AL REZAGO SOCIAL"/>
    <s v="APOYO ECONÓMICO A PERSONAS FÍSICAS, ASOCIACIONES SIN FINES DE LUCRO Y ORGANISMOS PÚBLICOS DESCENTRAL"/>
    <s v="SECRETARÍA PARTICULAR DE PRESIDENCIA"/>
    <n v="0"/>
    <n v="6000"/>
    <n v="0"/>
    <n v="0"/>
    <n v="0"/>
    <n v="0"/>
    <n v="0"/>
    <n v="0"/>
    <n v="0"/>
    <n v="0"/>
    <n v="0"/>
    <n v="6000"/>
    <n v="-6000"/>
  </r>
  <r>
    <x v="17"/>
    <s v="001_19"/>
    <x v="2"/>
    <x v="2"/>
    <x v="0"/>
    <x v="0"/>
    <n v="3000"/>
    <x v="4"/>
    <s v="PRESIDENCIA MUNICIPAL"/>
    <s v="COMBATE AL REZAGO SOCIAL"/>
    <s v="APOYO ECONÓMICO A PERSONAS FÍSICAS, ASOCIACIONES SIN FINES DE LUCRO Y ORGANISMOS PÚBLICOS DESCENTRAL"/>
    <s v="SECRETARÍA PARTICULAR DE PRESIDENCIA"/>
    <n v="122865.19"/>
    <n v="30000"/>
    <n v="99741.19"/>
    <n v="99741.19"/>
    <n v="99741.19"/>
    <n v="99741.19"/>
    <n v="99741.19"/>
    <n v="23124"/>
    <n v="0"/>
    <n v="92865.19"/>
    <n v="0"/>
    <n v="0"/>
    <n v="92865.19"/>
  </r>
  <r>
    <x v="17"/>
    <s v="001_19"/>
    <x v="34"/>
    <x v="34"/>
    <x v="0"/>
    <x v="0"/>
    <n v="3000"/>
    <x v="4"/>
    <s v="PRESIDENCIA MUNICIPAL"/>
    <s v="COMBATE AL REZAGO SOCIAL"/>
    <s v="APOYO ECONÓMICO A PERSONAS FÍSICAS, ASOCIACIONES SIN FINES DE LUCRO Y ORGANISMOS PÚBLICOS DESCENTRAL"/>
    <s v="SECRETARÍA PARTICULAR DE PRESIDENCIA"/>
    <n v="0"/>
    <n v="9000"/>
    <n v="0"/>
    <n v="0"/>
    <n v="0"/>
    <n v="0"/>
    <n v="0"/>
    <n v="0"/>
    <n v="0"/>
    <n v="0"/>
    <n v="0"/>
    <n v="9000"/>
    <n v="-9000"/>
  </r>
  <r>
    <x v="17"/>
    <s v="001_19"/>
    <x v="3"/>
    <x v="3"/>
    <x v="0"/>
    <x v="0"/>
    <n v="3000"/>
    <x v="4"/>
    <s v="PRESIDENCIA MUNICIPAL"/>
    <s v="COMBATE AL REZAGO SOCIAL"/>
    <s v="APOYO ECONÓMICO A PERSONAS FÍSICAS, ASOCIACIONES SIN FINES DE LUCRO Y ORGANISMOS PÚBLICOS DESCENTRAL"/>
    <s v="SECRETARÍA PARTICULAR DE PRESIDENCIA"/>
    <n v="38301.96"/>
    <n v="15000"/>
    <n v="38301.96"/>
    <n v="38301.96"/>
    <n v="38301.96"/>
    <n v="38301.96"/>
    <n v="38301.96"/>
    <n v="0"/>
    <n v="0"/>
    <n v="23301.96"/>
    <n v="0"/>
    <n v="0"/>
    <n v="23301.96"/>
  </r>
  <r>
    <x v="17"/>
    <s v="001_19"/>
    <x v="22"/>
    <x v="22"/>
    <x v="1"/>
    <x v="7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759500"/>
    <n v="780000"/>
    <n v="834640"/>
    <n v="834640"/>
    <n v="834640"/>
    <n v="831640"/>
    <n v="815640"/>
    <n v="-75140"/>
    <n v="0"/>
    <n v="589100"/>
    <n v="0"/>
    <n v="609600"/>
    <n v="-20500"/>
  </r>
  <r>
    <x v="17"/>
    <s v="001_19"/>
    <x v="22"/>
    <x v="22"/>
    <x v="2"/>
    <x v="8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160500"/>
    <n v="182000"/>
    <n v="103500"/>
    <n v="103500"/>
    <n v="103500"/>
    <n v="103500"/>
    <n v="103500"/>
    <n v="57000"/>
    <n v="0"/>
    <n v="0"/>
    <n v="0"/>
    <n v="21500"/>
    <n v="-21500"/>
  </r>
  <r>
    <x v="17"/>
    <s v="001_19"/>
    <x v="22"/>
    <x v="22"/>
    <x v="3"/>
    <x v="9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36400"/>
    <n v="36400"/>
    <n v="36400"/>
    <n v="36400"/>
    <n v="36400"/>
    <n v="36400"/>
    <n v="36400"/>
    <n v="0"/>
    <n v="0"/>
    <n v="0"/>
    <n v="0"/>
    <n v="0"/>
    <n v="0"/>
  </r>
  <r>
    <x v="17"/>
    <s v="001_19"/>
    <x v="22"/>
    <x v="22"/>
    <x v="4"/>
    <x v="10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0"/>
    <n v="0"/>
    <n v="0"/>
    <n v="0"/>
    <n v="0"/>
    <n v="0"/>
    <n v="0"/>
    <n v="0"/>
    <n v="0"/>
    <n v="0"/>
    <n v="0"/>
    <n v="0"/>
    <n v="0"/>
  </r>
  <r>
    <x v="17"/>
    <s v="001_19"/>
    <x v="36"/>
    <x v="36"/>
    <x v="4"/>
    <x v="11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520000"/>
    <n v="520000"/>
    <n v="520000"/>
    <n v="520000"/>
    <n v="520000"/>
    <n v="520000"/>
    <n v="520000"/>
    <n v="0"/>
    <n v="0"/>
    <n v="0"/>
    <n v="0"/>
    <n v="0"/>
    <n v="0"/>
  </r>
  <r>
    <x v="17"/>
    <s v="001_19"/>
    <x v="36"/>
    <x v="36"/>
    <x v="5"/>
    <x v="12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0"/>
    <n v="260000"/>
    <n v="0"/>
    <n v="0"/>
    <n v="0"/>
    <n v="0"/>
    <n v="0"/>
    <n v="0"/>
    <n v="0"/>
    <n v="0"/>
    <n v="0"/>
    <n v="260000"/>
    <n v="-260000"/>
  </r>
  <r>
    <x v="17"/>
    <s v="001_19"/>
    <x v="36"/>
    <x v="36"/>
    <x v="6"/>
    <x v="13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500000"/>
    <n v="260000"/>
    <n v="500000"/>
    <n v="500000"/>
    <n v="500000"/>
    <n v="500000"/>
    <n v="500000"/>
    <n v="0"/>
    <n v="0"/>
    <n v="240000"/>
    <n v="0"/>
    <n v="0"/>
    <n v="240000"/>
  </r>
  <r>
    <x v="17"/>
    <s v="001_19"/>
    <x v="36"/>
    <x v="36"/>
    <x v="7"/>
    <x v="7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0"/>
    <n v="260000"/>
    <n v="0"/>
    <n v="0"/>
    <n v="0"/>
    <n v="0"/>
    <n v="0"/>
    <n v="0"/>
    <n v="0"/>
    <n v="0"/>
    <n v="0"/>
    <n v="260000"/>
    <n v="-260000"/>
  </r>
  <r>
    <x v="17"/>
    <s v="001_19"/>
    <x v="36"/>
    <x v="36"/>
    <x v="8"/>
    <x v="14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78000"/>
    <n v="78000"/>
    <n v="75000"/>
    <n v="75000"/>
    <n v="75000"/>
    <n v="75000"/>
    <n v="75000"/>
    <n v="3000"/>
    <n v="0"/>
    <n v="0"/>
    <n v="0"/>
    <n v="0"/>
    <n v="0"/>
  </r>
  <r>
    <x v="17"/>
    <s v="001_19"/>
    <x v="36"/>
    <x v="36"/>
    <x v="9"/>
    <x v="15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0"/>
    <n v="70200"/>
    <n v="0"/>
    <n v="0"/>
    <n v="0"/>
    <n v="0"/>
    <n v="0"/>
    <n v="0"/>
    <n v="0"/>
    <n v="0"/>
    <n v="0"/>
    <n v="70200"/>
    <n v="-70200"/>
  </r>
  <r>
    <x v="17"/>
    <s v="001_19"/>
    <x v="36"/>
    <x v="36"/>
    <x v="10"/>
    <x v="16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0"/>
    <n v="52000"/>
    <n v="0"/>
    <n v="0"/>
    <n v="0"/>
    <n v="0"/>
    <n v="0"/>
    <n v="0"/>
    <n v="0"/>
    <n v="0"/>
    <n v="0"/>
    <n v="52000"/>
    <n v="-52000"/>
  </r>
  <r>
    <x v="17"/>
    <s v="001_19"/>
    <x v="36"/>
    <x v="36"/>
    <x v="11"/>
    <x v="17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0"/>
    <n v="31200"/>
    <n v="0"/>
    <n v="0"/>
    <n v="0"/>
    <n v="0"/>
    <n v="0"/>
    <n v="0"/>
    <n v="0"/>
    <n v="0"/>
    <n v="0"/>
    <n v="31200"/>
    <n v="-31200"/>
  </r>
  <r>
    <x v="17"/>
    <s v="001_19"/>
    <x v="36"/>
    <x v="36"/>
    <x v="12"/>
    <x v="18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0"/>
    <n v="26000"/>
    <n v="0"/>
    <n v="0"/>
    <n v="0"/>
    <n v="0"/>
    <n v="0"/>
    <n v="0"/>
    <n v="0"/>
    <n v="0"/>
    <n v="0"/>
    <n v="26000"/>
    <n v="-26000"/>
  </r>
  <r>
    <x v="17"/>
    <s v="001_19"/>
    <x v="36"/>
    <x v="36"/>
    <x v="13"/>
    <x v="19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30000"/>
    <n v="18200"/>
    <n v="30000"/>
    <n v="30000"/>
    <n v="30000"/>
    <n v="30000"/>
    <n v="30000"/>
    <n v="0"/>
    <n v="0"/>
    <n v="11800"/>
    <n v="0"/>
    <n v="0"/>
    <n v="11800"/>
  </r>
  <r>
    <x v="17"/>
    <s v="001_19"/>
    <x v="36"/>
    <x v="36"/>
    <x v="14"/>
    <x v="20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249600"/>
    <n v="0"/>
    <n v="208000"/>
    <n v="208000"/>
    <n v="208000"/>
    <n v="208000"/>
    <n v="208000"/>
    <n v="41600"/>
    <n v="0"/>
    <n v="249600"/>
    <n v="0"/>
    <n v="0"/>
    <n v="249600"/>
  </r>
  <r>
    <x v="18"/>
    <s v="033_19"/>
    <x v="22"/>
    <x v="22"/>
    <x v="0"/>
    <x v="0"/>
    <n v="4000"/>
    <x v="4"/>
    <s v="COORDINACIÓN GENERAL DE PARTICIPACIÓN CIUDADANA Y CONSTRUCCIÓN DE COMUNIDAD"/>
    <s v="COMBATE AL REZAGO SOCIAL"/>
    <s v="APOYO ECONOMICO A JEFAS DE FAMILIA"/>
    <s v="DIRECCIÓN GENERAL DE PROGRAMAS SOCIALES"/>
    <n v="3120000"/>
    <n v="3120000"/>
    <n v="0"/>
    <n v="0"/>
    <n v="0"/>
    <n v="0"/>
    <n v="0"/>
    <n v="3120000"/>
    <n v="0"/>
    <n v="0"/>
    <n v="0"/>
    <n v="0"/>
    <n v="0"/>
  </r>
  <r>
    <x v="19"/>
    <s v="033_19"/>
    <x v="22"/>
    <x v="22"/>
    <x v="0"/>
    <x v="0"/>
    <n v="4000"/>
    <x v="4"/>
    <s v="COORDINACIÓN GENERAL DE PARTICIPACIÓN CIUDADANA Y CONSTRUCCIÓN DE COMUNIDAD"/>
    <s v="COMBATE AL REZAGO SOCIAL"/>
    <s v="APOYO ECONÓMICO A LOS ADULTOS MAYORES"/>
    <s v="DIRECCIÓN GENERAL DE PROGRAMAS SOCIALES"/>
    <n v="3120000"/>
    <n v="3120000"/>
    <n v="0"/>
    <n v="0"/>
    <n v="0"/>
    <n v="0"/>
    <n v="0"/>
    <n v="3120000"/>
    <n v="0"/>
    <n v="0"/>
    <n v="0"/>
    <n v="0"/>
    <n v="0"/>
  </r>
  <r>
    <x v="20"/>
    <s v="033_19"/>
    <x v="22"/>
    <x v="22"/>
    <x v="0"/>
    <x v="0"/>
    <n v="4000"/>
    <x v="4"/>
    <s v="COORDINACIÓN GENERAL DE PARTICIPACIÓN CIUDADANA Y CONSTRUCCIÓN DE COMUNIDAD"/>
    <s v="COMBATE AL REZAGO SOCIAL"/>
    <s v="PROGRAMA DE BECAS A ESTUDIANTES DE SECUNDARIA"/>
    <s v="DIRECCIÓN GENERAL DE PROGRAMAS SOCIALES"/>
    <n v="12000000"/>
    <n v="12000000"/>
    <n v="9327000"/>
    <n v="9327000"/>
    <n v="9327000"/>
    <n v="9327000"/>
    <n v="9327000"/>
    <n v="2673000"/>
    <n v="0"/>
    <n v="0"/>
    <n v="0"/>
    <n v="0"/>
    <n v="0"/>
  </r>
  <r>
    <x v="21"/>
    <s v="033_19"/>
    <x v="26"/>
    <x v="26"/>
    <x v="0"/>
    <x v="0"/>
    <n v="2000"/>
    <x v="4"/>
    <s v="COORDINACIÓN GENERAL DE PARTICIPACIÓN CIUDADANA Y CONSTRUCCIÓN DE COMUNIDAD"/>
    <s v="GOBIERNO DE PUERTAS ABIERTAS"/>
    <s v="ADMINISTRACIÓN CENTRAL DE LA DIRECCIÓN GENERAL DE PROGRAMAS SOCIALES"/>
    <s v="DIRECCIÓN GENERAL DE PROGRAMAS SOCIALES"/>
    <n v="127361.73"/>
    <n v="30000"/>
    <n v="127361.73"/>
    <n v="105159.33"/>
    <n v="105159.33"/>
    <n v="105159.33"/>
    <n v="72761.919999999998"/>
    <n v="0"/>
    <n v="0"/>
    <n v="97511.2"/>
    <n v="0"/>
    <n v="149.47"/>
    <n v="97361.73"/>
  </r>
  <r>
    <x v="21"/>
    <s v="033_19"/>
    <x v="7"/>
    <x v="7"/>
    <x v="0"/>
    <x v="0"/>
    <n v="2000"/>
    <x v="4"/>
    <s v="COORDINACIÓN GENERAL DE PARTICIPACIÓN CIUDADANA Y CONSTRUCCIÓN DE COMUNIDAD"/>
    <s v="GOBIERNO DE PUERTAS ABIERTAS"/>
    <s v="ADMINISTRACIÓN CENTRAL DE LA DIRECCIÓN GENERAL DE PROGRAMAS SOCIALES"/>
    <s v="DIRECCIÓN GENERAL DE PROGRAMAS SOCIALES"/>
    <n v="0"/>
    <n v="30000"/>
    <n v="0"/>
    <n v="0"/>
    <n v="0"/>
    <n v="0"/>
    <n v="0"/>
    <n v="0"/>
    <n v="0"/>
    <n v="0"/>
    <n v="0"/>
    <n v="30000"/>
    <n v="-30000"/>
  </r>
  <r>
    <x v="21"/>
    <s v="033_19"/>
    <x v="28"/>
    <x v="28"/>
    <x v="0"/>
    <x v="0"/>
    <n v="3000"/>
    <x v="4"/>
    <s v="COORDINACIÓN GENERAL DE PARTICIPACIÓN CIUDADANA Y CONSTRUCCIÓN DE COMUNIDAD"/>
    <s v="GOBIERNO DE PUERTAS ABIERTAS"/>
    <s v="ADMINISTRACIÓN CENTRAL DE LA DIRECCIÓN GENERAL DE PROGRAMAS SOCIALES"/>
    <s v="DIRECCIÓN GENERAL DE PROGRAMAS SOCIALES"/>
    <n v="82520"/>
    <n v="180000"/>
    <n v="82520"/>
    <n v="82520"/>
    <n v="82520"/>
    <n v="82520"/>
    <n v="82520"/>
    <n v="0"/>
    <n v="0"/>
    <n v="0"/>
    <n v="0"/>
    <n v="97480"/>
    <n v="-97480"/>
  </r>
  <r>
    <x v="22"/>
    <s v="033_19"/>
    <x v="22"/>
    <x v="22"/>
    <x v="0"/>
    <x v="0"/>
    <n v="4000"/>
    <x v="4"/>
    <s v="COORDINACIÓN GENERAL DE PARTICIPACIÓN CIUDADANA Y CONSTRUCCIÓN DE COMUNIDAD"/>
    <s v="GOBIERNO DE PUERTAS ABIERTAS"/>
    <s v="APOYO DE UTILES Y UNIFORMES DE A LOS ALUMNOS DE PREESCOLAR, PRIMARIAS Y SECUNDARIAS."/>
    <s v="DIRECCIÓN GENERAL DE PROGRAMAS SOCIALES"/>
    <n v="0"/>
    <n v="40040000"/>
    <n v="0"/>
    <n v="0"/>
    <n v="0"/>
    <n v="0"/>
    <n v="0"/>
    <n v="0"/>
    <n v="0"/>
    <n v="0"/>
    <n v="0"/>
    <n v="40040000"/>
    <n v="-40040000"/>
  </r>
  <r>
    <x v="22"/>
    <s v="033_19"/>
    <x v="22"/>
    <x v="22"/>
    <x v="1"/>
    <x v="21"/>
    <n v="4000"/>
    <x v="4"/>
    <s v="COORDINACIÓN GENERAL DE PARTICIPACIÓN CIUDADANA Y CONSTRUCCIÓN DE COMUNIDAD"/>
    <s v="GOBIERNO DE PUERTAS ABIERTAS"/>
    <s v="APOYO DE UTILES Y UNIFORMES DE A LOS ALUMNOS DE PREESCOLAR, PRIMARIAS Y SECUNDARIAS."/>
    <s v="DIRECCIÓN GENERAL DE PROGRAMAS SOCIALES"/>
    <n v="31366600"/>
    <n v="0"/>
    <n v="31314566.649999999"/>
    <n v="31314566.649999999"/>
    <n v="31314566.629999999"/>
    <n v="31314566.629999999"/>
    <n v="23935335.390000001"/>
    <n v="52033.35000000149"/>
    <n v="0"/>
    <n v="32866600"/>
    <n v="0"/>
    <n v="1500000"/>
    <n v="31366600"/>
  </r>
  <r>
    <x v="22"/>
    <s v="033_19"/>
    <x v="22"/>
    <x v="22"/>
    <x v="2"/>
    <x v="22"/>
    <n v="4000"/>
    <x v="4"/>
    <s v="COORDINACIÓN GENERAL DE PARTICIPACIÓN CIUDADANA Y CONSTRUCCIÓN DE COMUNIDAD"/>
    <s v="GOBIERNO DE PUERTAS ABIERTAS"/>
    <s v="APOYO DE UTILES Y UNIFORMES DE A LOS ALUMNOS DE PREESCOLAR, PRIMARIAS Y SECUNDARIAS."/>
    <s v="DIRECCIÓN GENERAL DE PROGRAMAS SOCIALES"/>
    <n v="0"/>
    <n v="0"/>
    <n v="2992914.09"/>
    <n v="2992914.09"/>
    <n v="1870571.28"/>
    <n v="1870571.28"/>
    <n v="0"/>
    <n v="-2992914.09"/>
    <n v="0"/>
    <n v="0"/>
    <n v="0"/>
    <n v="0"/>
    <n v="0"/>
  </r>
  <r>
    <x v="22"/>
    <s v="033_19"/>
    <x v="22"/>
    <x v="22"/>
    <x v="3"/>
    <x v="23"/>
    <n v="4000"/>
    <x v="4"/>
    <s v="COORDINACIÓN GENERAL DE PARTICIPACIÓN CIUDADANA Y CONSTRUCCIÓN DE COMUNIDAD"/>
    <s v="GOBIERNO DE PUERTAS ABIERTAS"/>
    <s v="APOYO DE UTILES Y UNIFORMES DE A LOS ALUMNOS DE PREESCOLAR, PRIMARIAS Y SECUNDARIAS."/>
    <s v="DIRECCIÓN GENERAL DE PROGRAMAS SOCIALES"/>
    <n v="0"/>
    <n v="0"/>
    <n v="0"/>
    <n v="0"/>
    <n v="0"/>
    <n v="0"/>
    <n v="0"/>
    <n v="0"/>
    <n v="0"/>
    <n v="0"/>
    <n v="0"/>
    <n v="0"/>
    <n v="0"/>
  </r>
  <r>
    <x v="22"/>
    <s v="033_19"/>
    <x v="22"/>
    <x v="22"/>
    <x v="4"/>
    <x v="24"/>
    <n v="4000"/>
    <x v="4"/>
    <s v="COORDINACIÓN GENERAL DE PARTICIPACIÓN CIUDADANA Y CONSTRUCCIÓN DE COMUNIDAD"/>
    <s v="GOBIERNO DE PUERTAS ABIERTAS"/>
    <s v="APOYO DE UTILES Y UNIFORMES DE A LOS ALUMNOS DE PREESCOLAR, PRIMARIAS Y SECUNDARIAS."/>
    <s v="DIRECCIÓN GENERAL DE PROGRAMAS SOCIALES"/>
    <n v="7173400"/>
    <n v="0"/>
    <n v="7868872.46"/>
    <n v="7868872.46"/>
    <n v="6032489.3600000003"/>
    <n v="5559000.5599999996"/>
    <n v="1409845.34"/>
    <n v="-695472.46"/>
    <n v="0"/>
    <n v="7173400"/>
    <n v="0"/>
    <n v="0"/>
    <n v="7173400"/>
  </r>
  <r>
    <x v="22"/>
    <s v="033_19"/>
    <x v="22"/>
    <x v="22"/>
    <x v="5"/>
    <x v="25"/>
    <n v="4000"/>
    <x v="4"/>
    <s v="COORDINACIÓN GENERAL DE PARTICIPACIÓN CIUDADANA Y CONSTRUCCIÓN DE COMUNIDAD"/>
    <s v="GOBIERNO DE PUERTAS ABIERTAS"/>
    <s v="APOYO DE UTILES Y UNIFORMES DE A LOS ALUMNOS DE PREESCOLAR, PRIMARIAS Y SECUNDARIAS."/>
    <s v="DIRECCIÓN GENERAL DE PROGRAMAS SOCIALES"/>
    <n v="1500000"/>
    <n v="0"/>
    <n v="552436.94999999995"/>
    <n v="552436.94999999995"/>
    <n v="552436.94999999995"/>
    <n v="399400"/>
    <n v="0"/>
    <n v="947563.05"/>
    <n v="0"/>
    <n v="1500000"/>
    <n v="0"/>
    <n v="0"/>
    <n v="1500000"/>
  </r>
  <r>
    <x v="23"/>
    <s v="033_19"/>
    <x v="24"/>
    <x v="24"/>
    <x v="0"/>
    <x v="0"/>
    <n v="3000"/>
    <x v="4"/>
    <s v="COORDINACIÓN GENERAL DE PARTICIPACIÓN CIUDADANA Y CONSTRUCCIÓN DE COMUNIDAD"/>
    <s v="GOBIERNO DE PUERTAS ABIERTAS"/>
    <s v="PE GOBIERNO DE PUERTAS ABIERTAS"/>
    <s v="DIRECCIÓN GENERAL DE PROGRAMAS SOCIALES"/>
    <n v="713770"/>
    <n v="720000"/>
    <n v="707540"/>
    <n v="707540"/>
    <n v="707540"/>
    <n v="707540"/>
    <n v="707540"/>
    <n v="6230"/>
    <n v="0"/>
    <n v="0"/>
    <n v="0"/>
    <n v="6230"/>
    <n v="-6230"/>
  </r>
  <r>
    <x v="24"/>
    <s v="006_19"/>
    <x v="6"/>
    <x v="6"/>
    <x v="0"/>
    <x v="0"/>
    <n v="2000"/>
    <x v="4"/>
    <s v="PRESIDENCIA MUNICIPAL"/>
    <s v="MODERNIZACIÓN DE LA ADMINISTRACIÓN PÚBLICA"/>
    <s v="PE PROCESOS ESTADÍSTICOS DEL MUNICIPIO"/>
    <s v="DIRECCIÓN GENERAL DE CENSOS Y ESTADÍSTIC"/>
    <n v="0"/>
    <n v="18000"/>
    <n v="0"/>
    <n v="0"/>
    <n v="0"/>
    <n v="0"/>
    <n v="0"/>
    <n v="0"/>
    <n v="0"/>
    <n v="0"/>
    <n v="0"/>
    <n v="18000"/>
    <n v="-18000"/>
  </r>
  <r>
    <x v="24"/>
    <s v="006_19"/>
    <x v="26"/>
    <x v="26"/>
    <x v="0"/>
    <x v="0"/>
    <n v="2000"/>
    <x v="4"/>
    <s v="PRESIDENCIA MUNICIPAL"/>
    <s v="MODERNIZACIÓN DE LA ADMINISTRACIÓN PÚBLICA"/>
    <s v="PE PROCESOS ESTADÍSTICOS DEL MUNICIPIO"/>
    <s v="DIRECCIÓN GENERAL DE CENSOS Y ESTADÍSTIC"/>
    <n v="22841.8"/>
    <n v="43200"/>
    <n v="22841.8"/>
    <n v="22841.8"/>
    <n v="22841.8"/>
    <n v="22841.8"/>
    <n v="22841.8"/>
    <n v="0"/>
    <n v="0"/>
    <n v="0"/>
    <n v="0"/>
    <n v="20358.2"/>
    <n v="-20358.2"/>
  </r>
  <r>
    <x v="24"/>
    <s v="006_19"/>
    <x v="7"/>
    <x v="7"/>
    <x v="0"/>
    <x v="0"/>
    <n v="2000"/>
    <x v="4"/>
    <s v="PRESIDENCIA MUNICIPAL"/>
    <s v="MODERNIZACIÓN DE LA ADMINISTRACIÓN PÚBLICA"/>
    <s v="PE PROCESOS ESTADÍSTICOS DEL MUNICIPIO"/>
    <s v="DIRECCIÓN GENERAL DE CENSOS Y ESTADÍSTIC"/>
    <n v="0"/>
    <n v="30000"/>
    <n v="0"/>
    <n v="0"/>
    <n v="0"/>
    <n v="0"/>
    <n v="0"/>
    <n v="0"/>
    <n v="0"/>
    <n v="0"/>
    <n v="0"/>
    <n v="30000"/>
    <n v="-30000"/>
  </r>
  <r>
    <x v="24"/>
    <s v="006_19"/>
    <x v="18"/>
    <x v="18"/>
    <x v="0"/>
    <x v="0"/>
    <n v="2000"/>
    <x v="4"/>
    <s v="PRESIDENCIA MUNICIPAL"/>
    <s v="MODERNIZACIÓN DE LA ADMINISTRACIÓN PÚBLICA"/>
    <s v="PE PROCESOS ESTADÍSTICOS DEL MUNICIPIO"/>
    <s v="DIRECCIÓN GENERAL DE CENSOS Y ESTADÍSTIC"/>
    <n v="5034.3999999999996"/>
    <n v="6000"/>
    <n v="5034.3999999999996"/>
    <n v="5034.3999999999996"/>
    <n v="5034.3999999999996"/>
    <n v="5034.3999999999996"/>
    <n v="5034.3999999999996"/>
    <n v="0"/>
    <n v="0"/>
    <n v="0"/>
    <n v="0"/>
    <n v="965.6"/>
    <n v="-965.6"/>
  </r>
  <r>
    <x v="24"/>
    <s v="006_19"/>
    <x v="12"/>
    <x v="12"/>
    <x v="0"/>
    <x v="0"/>
    <n v="3000"/>
    <x v="4"/>
    <s v="PRESIDENCIA MUNICIPAL"/>
    <s v="MODERNIZACIÓN DE LA ADMINISTRACIÓN PÚBLICA"/>
    <s v="PE PROCESOS ESTADÍSTICOS DEL MUNICIPIO"/>
    <s v="DIRECCIÓN GENERAL DE CENSOS Y ESTADÍSTIC"/>
    <n v="4000000"/>
    <n v="3000000"/>
    <n v="4000000"/>
    <n v="4000000"/>
    <n v="3000000"/>
    <n v="3000000"/>
    <n v="3000000"/>
    <n v="0"/>
    <n v="0"/>
    <n v="4000000"/>
    <n v="0"/>
    <n v="3000000"/>
    <n v="1000000"/>
  </r>
  <r>
    <x v="24"/>
    <s v="006_19"/>
    <x v="37"/>
    <x v="37"/>
    <x v="0"/>
    <x v="0"/>
    <n v="5000"/>
    <x v="4"/>
    <s v="PRESIDENCIA MUNICIPAL"/>
    <s v="MODERNIZACIÓN DE LA ADMINISTRACIÓN PÚBLICA"/>
    <s v="PE PROCESOS ESTADÍSTICOS DEL MUNICIPIO"/>
    <s v="DIRECCIÓN GENERAL DE CENSOS Y ESTADÍSTIC"/>
    <n v="3250000"/>
    <n v="900000"/>
    <n v="3248000"/>
    <n v="3248000"/>
    <n v="3248000"/>
    <n v="3248000"/>
    <n v="0"/>
    <n v="2000"/>
    <n v="0"/>
    <n v="3250000"/>
    <n v="0"/>
    <n v="900000"/>
    <n v="2350000"/>
  </r>
  <r>
    <x v="25"/>
    <s v="017_19"/>
    <x v="44"/>
    <x v="44"/>
    <x v="0"/>
    <x v="0"/>
    <n v="3000"/>
    <x v="4"/>
    <s v="SINDICATURA"/>
    <s v="MODERNIZACIÓN DE LA ADMINISTRACIÓN PÚBLICA"/>
    <s v="GESTIÓN Y SEGUIMIENTO DE TRÁMITES JURÍDICOS"/>
    <s v="DESPACHO DE LA SINDICATURA MUNICIPAL"/>
    <n v="60000"/>
    <n v="0"/>
    <n v="52200"/>
    <n v="52200"/>
    <n v="52200"/>
    <n v="52200"/>
    <n v="52200"/>
    <n v="7800"/>
    <n v="0"/>
    <n v="60000"/>
    <n v="0"/>
    <n v="0"/>
    <n v="60000"/>
  </r>
  <r>
    <x v="25"/>
    <s v="017_19"/>
    <x v="2"/>
    <x v="2"/>
    <x v="0"/>
    <x v="0"/>
    <n v="3000"/>
    <x v="4"/>
    <s v="SINDICATURA"/>
    <s v="MODERNIZACIÓN DE LA ADMINISTRACIÓN PÚBLICA"/>
    <s v="GESTIÓN Y SEGUIMIENTO DE TRÁMITES JURÍDICOS"/>
    <s v="DESPACHO DE LA SINDICATURA MUNICIPAL"/>
    <n v="10309"/>
    <n v="3000"/>
    <n v="10309"/>
    <n v="10309"/>
    <n v="6309"/>
    <n v="6309"/>
    <n v="6309"/>
    <n v="0"/>
    <n v="0"/>
    <n v="7309"/>
    <n v="0"/>
    <n v="0"/>
    <n v="7309"/>
  </r>
  <r>
    <x v="25"/>
    <s v="017_19"/>
    <x v="34"/>
    <x v="34"/>
    <x v="0"/>
    <x v="0"/>
    <n v="3000"/>
    <x v="4"/>
    <s v="SINDICATURA"/>
    <s v="MODERNIZACIÓN DE LA ADMINISTRACIÓN PÚBLICA"/>
    <s v="GESTIÓN Y SEGUIMIENTO DE TRÁMITES JURÍDICOS"/>
    <s v="DESPACHO DE LA SINDICATURA MUNICIPAL"/>
    <n v="1500"/>
    <n v="1500"/>
    <n v="0"/>
    <n v="0"/>
    <n v="0"/>
    <n v="0"/>
    <n v="0"/>
    <n v="1500"/>
    <n v="0"/>
    <n v="0"/>
    <n v="0"/>
    <n v="0"/>
    <n v="0"/>
  </r>
  <r>
    <x v="25"/>
    <s v="017_19"/>
    <x v="3"/>
    <x v="3"/>
    <x v="0"/>
    <x v="0"/>
    <n v="3000"/>
    <x v="4"/>
    <s v="SINDICATURA"/>
    <s v="MODERNIZACIÓN DE LA ADMINISTRACIÓN PÚBLICA"/>
    <s v="GESTIÓN Y SEGUIMIENTO DE TRÁMITES JURÍDICOS"/>
    <s v="DESPACHO DE LA SINDICATURA MUNICIPAL"/>
    <n v="17000"/>
    <n v="18000"/>
    <n v="4087"/>
    <n v="4087"/>
    <n v="4087"/>
    <n v="4087"/>
    <n v="4087"/>
    <n v="12913"/>
    <n v="0"/>
    <n v="0"/>
    <n v="0"/>
    <n v="1000"/>
    <n v="-1000"/>
  </r>
  <r>
    <x v="26"/>
    <s v="018_19"/>
    <x v="6"/>
    <x v="6"/>
    <x v="0"/>
    <x v="0"/>
    <n v="2000"/>
    <x v="4"/>
    <s v="SINDICATURA"/>
    <s v="MODERNIZACIÓN DE LA ADMINISTRACIÓN PÚBLICA"/>
    <s v="ADMINISTRACIÓN CENTRAL DE LA DIRECCIÓN GENERAL DE INSPECCIÓN Y VIGILANCIA"/>
    <s v="DIRECCIÓN GENERAL DE INSPECCIÓN Y VIGILA"/>
    <n v="0"/>
    <n v="33000"/>
    <n v="0"/>
    <n v="0"/>
    <n v="0"/>
    <n v="0"/>
    <n v="0"/>
    <n v="0"/>
    <n v="0"/>
    <n v="0"/>
    <n v="0"/>
    <n v="33000"/>
    <n v="-33000"/>
  </r>
  <r>
    <x v="26"/>
    <s v="018_19"/>
    <x v="17"/>
    <x v="17"/>
    <x v="0"/>
    <x v="0"/>
    <n v="2000"/>
    <x v="4"/>
    <s v="SINDICATURA"/>
    <s v="MODERNIZACIÓN DE LA ADMINISTRACIÓN PÚBLICA"/>
    <s v="ADMINISTRACIÓN CENTRAL DE LA DIRECCIÓN GENERAL DE INSPECCIÓN Y VIGILANCIA"/>
    <s v="DIRECCIÓN GENERAL DE INSPECCIÓN Y VIGILA"/>
    <n v="7020"/>
    <n v="15000"/>
    <n v="7000"/>
    <n v="7000"/>
    <n v="7000"/>
    <n v="7000"/>
    <n v="0"/>
    <n v="20"/>
    <n v="0"/>
    <n v="15000"/>
    <n v="0"/>
    <n v="22980"/>
    <n v="-7980"/>
  </r>
  <r>
    <x v="26"/>
    <s v="018_19"/>
    <x v="38"/>
    <x v="38"/>
    <x v="0"/>
    <x v="0"/>
    <n v="2000"/>
    <x v="4"/>
    <s v="SINDICATURA"/>
    <s v="MODERNIZACIÓN DE LA ADMINISTRACIÓN PÚBLICA"/>
    <s v="ADMINISTRACIÓN CENTRAL DE LA DIRECCIÓN GENERAL DE INSPECCIÓN Y VIGILANCIA"/>
    <s v="DIRECCIÓN GENERAL DE INSPECCIÓN Y VIGILA"/>
    <n v="16552.53"/>
    <n v="40000"/>
    <n v="16552.53"/>
    <n v="16552.53"/>
    <n v="16552.53"/>
    <n v="16552.53"/>
    <n v="16552.53"/>
    <n v="0"/>
    <n v="0"/>
    <n v="10000"/>
    <n v="0"/>
    <n v="33447.47"/>
    <n v="-23447.47"/>
  </r>
  <r>
    <x v="26"/>
    <s v="018_19"/>
    <x v="52"/>
    <x v="52"/>
    <x v="0"/>
    <x v="0"/>
    <n v="5000"/>
    <x v="4"/>
    <s v="SINDICATURA"/>
    <s v="MODERNIZACIÓN DE LA ADMINISTRACIÓN PÚBLICA"/>
    <s v="ADMINISTRACIÓN CENTRAL DE LA DIRECCIÓN GENERAL DE INSPECCIÓN Y VIGILANCIA"/>
    <s v="DIRECCIÓN GENERAL DE INSPECCIÓN Y VIGILA"/>
    <n v="25000"/>
    <n v="25000"/>
    <n v="0"/>
    <n v="0"/>
    <n v="0"/>
    <n v="0"/>
    <n v="0"/>
    <n v="25000"/>
    <n v="0"/>
    <n v="0"/>
    <n v="0"/>
    <n v="0"/>
    <n v="0"/>
  </r>
  <r>
    <x v="27"/>
    <s v="019_19"/>
    <x v="26"/>
    <x v="26"/>
    <x v="0"/>
    <x v="0"/>
    <n v="2000"/>
    <x v="4"/>
    <s v="SINDICATURA"/>
    <s v="MODERNIZACIÓN DE LA ADMINISTRACIÓN PÚBLICA"/>
    <s v="ADMINISTRACIÓN CENTRAL DE LA DIRECCIÓN GENERAL JURÍDICA"/>
    <s v="DIRECCIÓN GENERAL JURÍDICA"/>
    <n v="96352.24"/>
    <n v="0"/>
    <n v="89452.24"/>
    <n v="89452.24"/>
    <n v="89452.24"/>
    <n v="78391.64"/>
    <n v="78391.64"/>
    <n v="6900"/>
    <n v="0"/>
    <n v="101212.46"/>
    <n v="0"/>
    <n v="4860.22"/>
    <n v="96352.24"/>
  </r>
  <r>
    <x v="27"/>
    <s v="019_19"/>
    <x v="7"/>
    <x v="7"/>
    <x v="0"/>
    <x v="0"/>
    <n v="2000"/>
    <x v="4"/>
    <s v="SINDICATURA"/>
    <s v="MODERNIZACIÓN DE LA ADMINISTRACIÓN PÚBLICA"/>
    <s v="ADMINISTRACIÓN CENTRAL DE LA DIRECCIÓN GENERAL JURÍDICA"/>
    <s v="DIRECCIÓN GENERAL JURÍDICA"/>
    <n v="0"/>
    <n v="9000"/>
    <n v="0"/>
    <n v="0"/>
    <n v="0"/>
    <n v="0"/>
    <n v="0"/>
    <n v="0"/>
    <n v="0"/>
    <n v="0"/>
    <n v="0"/>
    <n v="9000"/>
    <n v="-9000"/>
  </r>
  <r>
    <x v="27"/>
    <s v="019_19"/>
    <x v="51"/>
    <x v="51"/>
    <x v="0"/>
    <x v="0"/>
    <n v="3000"/>
    <x v="4"/>
    <s v="SINDICATURA"/>
    <s v="MODERNIZACIÓN DE LA ADMINISTRACIÓN PÚBLICA"/>
    <s v="ADMINISTRACIÓN CENTRAL DE LA DIRECCIÓN GENERAL JURÍDICA"/>
    <s v="DIRECCIÓN GENERAL JURÍDICA"/>
    <n v="1800"/>
    <n v="3600"/>
    <n v="0"/>
    <n v="0"/>
    <n v="0"/>
    <n v="0"/>
    <n v="0"/>
    <n v="1800"/>
    <n v="0"/>
    <n v="0"/>
    <n v="0"/>
    <n v="1800"/>
    <n v="-1800"/>
  </r>
  <r>
    <x v="27"/>
    <s v="019_19"/>
    <x v="2"/>
    <x v="2"/>
    <x v="0"/>
    <x v="0"/>
    <n v="3000"/>
    <x v="4"/>
    <s v="SINDICATURA"/>
    <s v="MODERNIZACIÓN DE LA ADMINISTRACIÓN PÚBLICA"/>
    <s v="ADMINISTRACIÓN CENTRAL DE LA DIRECCIÓN GENERAL JURÍDICA"/>
    <s v="DIRECCIÓN GENERAL JURÍDICA"/>
    <n v="11996.64"/>
    <n v="7500"/>
    <n v="11623.64"/>
    <n v="11623.64"/>
    <n v="11623.64"/>
    <n v="11623.64"/>
    <n v="11623.64"/>
    <n v="373"/>
    <n v="0"/>
    <n v="7000"/>
    <n v="0"/>
    <n v="2503.36"/>
    <n v="4496.6400000000003"/>
  </r>
  <r>
    <x v="27"/>
    <s v="019_19"/>
    <x v="3"/>
    <x v="3"/>
    <x v="0"/>
    <x v="0"/>
    <n v="3000"/>
    <x v="4"/>
    <s v="SINDICATURA"/>
    <s v="MODERNIZACIÓN DE LA ADMINISTRACIÓN PÚBLICA"/>
    <s v="ADMINISTRACIÓN CENTRAL DE LA DIRECCIÓN GENERAL JURÍDICA"/>
    <s v="DIRECCIÓN GENERAL JURÍDICA"/>
    <n v="9694.36"/>
    <n v="6000"/>
    <n v="5430.16"/>
    <n v="5430.16"/>
    <n v="5430.16"/>
    <n v="5430.16"/>
    <n v="5430.16"/>
    <n v="4264.2000000000007"/>
    <n v="0"/>
    <n v="7500"/>
    <n v="0"/>
    <n v="3805.64"/>
    <n v="3694.36"/>
  </r>
  <r>
    <x v="27"/>
    <s v="019_19"/>
    <x v="35"/>
    <x v="35"/>
    <x v="0"/>
    <x v="0"/>
    <n v="3000"/>
    <x v="4"/>
    <s v="SINDICATURA"/>
    <s v="MODERNIZACIÓN DE LA ADMINISTRACIÓN PÚBLICA"/>
    <s v="ADMINISTRACIÓN CENTRAL DE LA DIRECCIÓN GENERAL JURÍDICA"/>
    <s v="DIRECCIÓN GENERAL JURÍDICA"/>
    <n v="46400"/>
    <n v="0"/>
    <n v="46400"/>
    <n v="46400"/>
    <n v="46400"/>
    <n v="46400"/>
    <n v="46400"/>
    <n v="0"/>
    <n v="0"/>
    <n v="46400"/>
    <n v="0"/>
    <n v="0"/>
    <n v="46400"/>
  </r>
  <r>
    <x v="27"/>
    <s v="019_19"/>
    <x v="53"/>
    <x v="53"/>
    <x v="0"/>
    <x v="0"/>
    <n v="3000"/>
    <x v="4"/>
    <s v="SINDICATURA"/>
    <s v="MODERNIZACIÓN DE LA ADMINISTRACIÓN PÚBLICA"/>
    <s v="ADMINISTRACIÓN CENTRAL DE LA DIRECCIÓN GENERAL JURÍDICA"/>
    <s v="DIRECCIÓN GENERAL JURÍDICA"/>
    <n v="13600"/>
    <n v="60000"/>
    <n v="0"/>
    <n v="0"/>
    <n v="0"/>
    <n v="0"/>
    <n v="0"/>
    <n v="13600"/>
    <n v="0"/>
    <n v="0"/>
    <n v="0"/>
    <n v="46400"/>
    <n v="-46400"/>
  </r>
  <r>
    <x v="27"/>
    <s v="019_19"/>
    <x v="54"/>
    <x v="54"/>
    <x v="0"/>
    <x v="0"/>
    <n v="3000"/>
    <x v="4"/>
    <s v="SINDICATURA"/>
    <s v="MODERNIZACIÓN DE LA ADMINISTRACIÓN PÚBLICA"/>
    <s v="ADMINISTRACIÓN CENTRAL DE LA DIRECCIÓN GENERAL JURÍDICA"/>
    <s v="DIRECCIÓN GENERAL JURÍDICA"/>
    <n v="1500"/>
    <n v="3000"/>
    <n v="0"/>
    <n v="0"/>
    <n v="0"/>
    <n v="0"/>
    <n v="0"/>
    <n v="1500"/>
    <n v="0"/>
    <n v="0"/>
    <n v="0"/>
    <n v="1500"/>
    <n v="-1500"/>
  </r>
  <r>
    <x v="28"/>
    <s v="019_19"/>
    <x v="55"/>
    <x v="55"/>
    <x v="0"/>
    <x v="0"/>
    <n v="3000"/>
    <x v="4"/>
    <s v="SINDICATURA"/>
    <s v="MODERNIZACIÓN DE LA ADMINISTRACIÓN PÚBLICA"/>
    <s v="PE MODERNIZACIÓN ADMINISTRATIVA"/>
    <s v="DIRECCIÓN GENERAL JURÍDICA"/>
    <n v="1101678.8600000001"/>
    <n v="1200000"/>
    <n v="1077857.72"/>
    <n v="1077857.72"/>
    <n v="1057857.72"/>
    <n v="1057857.72"/>
    <n v="1057857.72"/>
    <n v="23821.14000000013"/>
    <n v="0"/>
    <n v="0"/>
    <n v="0"/>
    <n v="98321.14"/>
    <n v="-98321.14"/>
  </r>
  <r>
    <x v="29"/>
    <s v="020_19"/>
    <x v="6"/>
    <x v="6"/>
    <x v="0"/>
    <x v="0"/>
    <n v="2000"/>
    <x v="4"/>
    <s v="SINDICATURA"/>
    <s v="MODERNIZACIÓN DE LA ADMINISTRACIÓN PÚBLICA"/>
    <s v="ADMINISTRACIÓN CENTRAL DE LA FISCALÍA MUNICIPAL DEL MEDIO AMBIENTE"/>
    <s v="FISCALÍA AMBIENTAL DE TLAJOMULCO"/>
    <n v="0"/>
    <n v="8232.4599999999991"/>
    <n v="0"/>
    <n v="0"/>
    <n v="0"/>
    <n v="0"/>
    <n v="0"/>
    <n v="0"/>
    <n v="0"/>
    <n v="0"/>
    <n v="0"/>
    <n v="8232.4599999999991"/>
    <n v="-8232.4599999999991"/>
  </r>
  <r>
    <x v="29"/>
    <s v="020_19"/>
    <x v="26"/>
    <x v="26"/>
    <x v="0"/>
    <x v="0"/>
    <n v="2000"/>
    <x v="4"/>
    <s v="SINDICATURA"/>
    <s v="MODERNIZACIÓN DE LA ADMINISTRACIÓN PÚBLICA"/>
    <s v="ADMINISTRACIÓN CENTRAL DE LA FISCALÍA MUNICIPAL DEL MEDIO AMBIENTE"/>
    <s v="FISCALÍA AMBIENTAL DE TLAJOMULCO"/>
    <n v="0"/>
    <n v="0"/>
    <n v="0"/>
    <n v="0"/>
    <n v="0"/>
    <n v="0"/>
    <n v="0"/>
    <n v="0"/>
    <n v="0"/>
    <n v="0"/>
    <n v="0"/>
    <n v="0"/>
    <n v="0"/>
  </r>
  <r>
    <x v="29"/>
    <s v="020_19"/>
    <x v="18"/>
    <x v="18"/>
    <x v="0"/>
    <x v="0"/>
    <n v="2000"/>
    <x v="4"/>
    <s v="SINDICATURA"/>
    <s v="MODERNIZACIÓN DE LA ADMINISTRACIÓN PÚBLICA"/>
    <s v="ADMINISTRACIÓN CENTRAL DE LA FISCALÍA MUNICIPAL DEL MEDIO AMBIENTE"/>
    <s v="FISCALÍA AMBIENTAL DE TLAJOMULCO"/>
    <n v="0"/>
    <n v="23000"/>
    <n v="0"/>
    <n v="0"/>
    <n v="0"/>
    <n v="0"/>
    <n v="0"/>
    <n v="0"/>
    <n v="0"/>
    <n v="0"/>
    <n v="0"/>
    <n v="23000"/>
    <n v="-23000"/>
  </r>
  <r>
    <x v="29"/>
    <s v="020_19"/>
    <x v="2"/>
    <x v="2"/>
    <x v="0"/>
    <x v="0"/>
    <n v="3000"/>
    <x v="4"/>
    <s v="SINDICATURA"/>
    <s v="MODERNIZACIÓN DE LA ADMINISTRACIÓN PÚBLICA"/>
    <s v="ADMINISTRACIÓN CENTRAL DE LA FISCALÍA MUNICIPAL DEL MEDIO AMBIENTE"/>
    <s v="FISCALÍA AMBIENTAL DE TLAJOMULCO"/>
    <n v="28500"/>
    <n v="28500"/>
    <n v="8103.09"/>
    <n v="8103.09"/>
    <n v="8103.09"/>
    <n v="8103.09"/>
    <n v="8103.09"/>
    <n v="20396.91"/>
    <n v="0"/>
    <n v="0"/>
    <n v="0"/>
    <n v="0"/>
    <n v="0"/>
  </r>
  <r>
    <x v="29"/>
    <s v="020_19"/>
    <x v="34"/>
    <x v="34"/>
    <x v="0"/>
    <x v="0"/>
    <n v="3000"/>
    <x v="4"/>
    <s v="SINDICATURA"/>
    <s v="MODERNIZACIÓN DE LA ADMINISTRACIÓN PÚBLICA"/>
    <s v="ADMINISTRACIÓN CENTRAL DE LA FISCALÍA MUNICIPAL DEL MEDIO AMBIENTE"/>
    <s v="FISCALÍA AMBIENTAL DE TLAJOMULCO"/>
    <n v="3000"/>
    <n v="3000"/>
    <n v="0"/>
    <n v="0"/>
    <n v="0"/>
    <n v="0"/>
    <n v="0"/>
    <n v="3000"/>
    <n v="0"/>
    <n v="0"/>
    <n v="0"/>
    <n v="0"/>
    <n v="0"/>
  </r>
  <r>
    <x v="29"/>
    <s v="020_19"/>
    <x v="3"/>
    <x v="3"/>
    <x v="0"/>
    <x v="0"/>
    <n v="3000"/>
    <x v="4"/>
    <s v="SINDICATURA"/>
    <s v="MODERNIZACIÓN DE LA ADMINISTRACIÓN PÚBLICA"/>
    <s v="ADMINISTRACIÓN CENTRAL DE LA FISCALÍA MUNICIPAL DEL MEDIO AMBIENTE"/>
    <s v="FISCALÍA AMBIENTAL DE TLAJOMULCO"/>
    <n v="24400"/>
    <n v="24400"/>
    <n v="12669.41"/>
    <n v="12669.41"/>
    <n v="4369.41"/>
    <n v="4369.41"/>
    <n v="4369.41"/>
    <n v="11730.59"/>
    <n v="0"/>
    <n v="0"/>
    <n v="0"/>
    <n v="0"/>
    <n v="0"/>
  </r>
  <r>
    <x v="29"/>
    <s v="020_19"/>
    <x v="56"/>
    <x v="56"/>
    <x v="0"/>
    <x v="0"/>
    <n v="5000"/>
    <x v="4"/>
    <s v="SINDICATURA"/>
    <s v="MODERNIZACIÓN DE LA ADMINISTRACIÓN PÚBLICA"/>
    <s v="ADMINISTRACIÓN CENTRAL DE LA FISCALÍA MUNICIPAL DEL MEDIO AMBIENTE"/>
    <s v="FISCALÍA AMBIENTAL DE TLAJOMULCO"/>
    <n v="0"/>
    <n v="300000"/>
    <n v="0"/>
    <n v="0"/>
    <n v="0"/>
    <n v="0"/>
    <n v="0"/>
    <n v="0"/>
    <n v="0"/>
    <n v="0"/>
    <n v="0"/>
    <n v="300000"/>
    <n v="-300000"/>
  </r>
  <r>
    <x v="30"/>
    <s v="020_19"/>
    <x v="12"/>
    <x v="12"/>
    <x v="0"/>
    <x v="0"/>
    <n v="3000"/>
    <x v="4"/>
    <s v="SINDICATURA"/>
    <s v="MODERNIZACIÓN DE LA ADMINISTRACIÓN PÚBLICA"/>
    <s v="PE INVENTARIO DE FUENTES DE EMISIONES"/>
    <s v="FISCALÍA AMBIENTAL DE TLAJOMULCO"/>
    <n v="95000"/>
    <n v="106000"/>
    <n v="0"/>
    <n v="0"/>
    <n v="0"/>
    <n v="0"/>
    <n v="0"/>
    <n v="95000"/>
    <n v="0"/>
    <n v="0"/>
    <n v="0"/>
    <n v="11000"/>
    <n v="-11000"/>
  </r>
  <r>
    <x v="30"/>
    <s v="020_19"/>
    <x v="57"/>
    <x v="57"/>
    <x v="0"/>
    <x v="0"/>
    <n v="3000"/>
    <x v="4"/>
    <s v="SINDICATURA"/>
    <s v="MODERNIZACIÓN DE LA ADMINISTRACIÓN PÚBLICA"/>
    <s v="PE INVENTARIO DE FUENTES DE EMISIONES"/>
    <s v="FISCALÍA AMBIENTAL DE TLAJOMULCO"/>
    <n v="8418.75"/>
    <n v="0"/>
    <n v="5837.5"/>
    <n v="5837.5"/>
    <n v="5837.5"/>
    <n v="5837.5"/>
    <n v="5837.5"/>
    <n v="2581.25"/>
    <n v="0"/>
    <n v="11000"/>
    <n v="0"/>
    <n v="2581.25"/>
    <n v="8418.75"/>
  </r>
  <r>
    <x v="31"/>
    <s v="060_19"/>
    <x v="58"/>
    <x v="58"/>
    <x v="0"/>
    <x v="0"/>
    <n v="3000"/>
    <x v="4"/>
    <s v="INSTITUTO MUNICIPAL PARA EL MEJORAMIENTO DEL HABITAT"/>
    <s v="MANEJO INTEGRAL DEL AGUA"/>
    <s v="PE MANEJO INTEGRAL DEL AGUA"/>
    <s v="DIRECCIÓN GENERAL DE AGUA POTABLE Y SANE"/>
    <n v="51602760"/>
    <n v="0"/>
    <n v="51602760"/>
    <n v="51602760"/>
    <n v="51602760"/>
    <n v="51602760"/>
    <n v="51602760"/>
    <n v="0"/>
    <n v="0"/>
    <n v="51602760"/>
    <n v="0"/>
    <n v="0"/>
    <n v="51602760"/>
  </r>
  <r>
    <x v="31"/>
    <s v="060_19"/>
    <x v="59"/>
    <x v="59"/>
    <x v="0"/>
    <x v="0"/>
    <n v="3000"/>
    <x v="4"/>
    <s v="INSTITUTO MUNICIPAL PARA EL MEJORAMIENTO DEL HABITAT"/>
    <s v="MANEJO INTEGRAL DEL AGUA"/>
    <s v="PE MANEJO INTEGRAL DEL AGUA"/>
    <s v="DIRECCIÓN GENERAL DE AGUA POTABLE Y SANE"/>
    <n v="42064813.340000004"/>
    <n v="0"/>
    <n v="41874419.960000001"/>
    <n v="41874419.960000001"/>
    <n v="36613764.399999999"/>
    <n v="30155619.84"/>
    <n v="22490332.879999999"/>
    <n v="190393.38000000268"/>
    <n v="0"/>
    <n v="44875000"/>
    <n v="0"/>
    <n v="2810186.66"/>
    <n v="42064813.340000004"/>
  </r>
  <r>
    <x v="31"/>
    <s v="060_19"/>
    <x v="60"/>
    <x v="60"/>
    <x v="0"/>
    <x v="0"/>
    <n v="3000"/>
    <x v="4"/>
    <s v="INSTITUTO MUNICIPAL PARA EL MEJORAMIENTO DEL HABITAT"/>
    <s v="MANEJO INTEGRAL DEL AGUA"/>
    <s v="PE MANEJO INTEGRAL DEL AGUA"/>
    <s v="DIRECCIÓN GENERAL DE AGUA POTABLE Y SANE"/>
    <n v="1870610.8"/>
    <n v="0"/>
    <n v="1870221.6"/>
    <n v="1870221.6"/>
    <n v="1870221.6"/>
    <n v="1870221.6"/>
    <n v="0"/>
    <n v="389.19999999995343"/>
    <n v="0"/>
    <n v="2000000"/>
    <n v="0"/>
    <n v="129389.2"/>
    <n v="1870610.8"/>
  </r>
  <r>
    <x v="31"/>
    <s v="060_19"/>
    <x v="61"/>
    <x v="61"/>
    <x v="0"/>
    <x v="0"/>
    <n v="3000"/>
    <x v="4"/>
    <s v="INSTITUTO MUNICIPAL PARA EL MEJORAMIENTO DEL HABITAT"/>
    <s v="MANEJO INTEGRAL DEL AGUA"/>
    <s v="PE MANEJO INTEGRAL DEL AGUA"/>
    <s v="DIRECCIÓN GENERAL DE AGUA POTABLE Y SANE"/>
    <n v="16661830"/>
    <n v="0"/>
    <n v="16661660"/>
    <n v="16661660"/>
    <n v="16637300"/>
    <n v="16637300"/>
    <n v="16637300"/>
    <n v="170"/>
    <n v="0"/>
    <n v="16700000"/>
    <n v="0"/>
    <n v="38170"/>
    <n v="16661830"/>
  </r>
  <r>
    <x v="31"/>
    <s v="060_19"/>
    <x v="53"/>
    <x v="53"/>
    <x v="0"/>
    <x v="0"/>
    <n v="3000"/>
    <x v="4"/>
    <s v="INSTITUTO MUNICIPAL PARA EL MEJORAMIENTO DEL HABITAT"/>
    <s v="MANEJO INTEGRAL DEL AGUA"/>
    <s v="PE MANEJO INTEGRAL DEL AGUA"/>
    <s v="DIRECCIÓN GENERAL DE AGUA POTABLE Y SANE"/>
    <n v="5704000"/>
    <n v="0"/>
    <n v="5703972"/>
    <n v="5703972"/>
    <n v="5703972"/>
    <n v="5703972"/>
    <n v="5703972"/>
    <n v="28"/>
    <n v="0"/>
    <n v="5767000"/>
    <n v="0"/>
    <n v="63000"/>
    <n v="5704000"/>
  </r>
  <r>
    <x v="31"/>
    <s v="060_19"/>
    <x v="21"/>
    <x v="21"/>
    <x v="0"/>
    <x v="0"/>
    <n v="4000"/>
    <x v="4"/>
    <s v="INSTITUTO MUNICIPAL PARA EL MEJORAMIENTO DEL HABITAT"/>
    <s v="MANEJO INTEGRAL DEL AGUA"/>
    <s v="PE MANEJO INTEGRAL DEL AGUA"/>
    <s v="DIRECCIÓN GENERAL DE AGUA POTABLE Y SANE"/>
    <n v="0"/>
    <n v="48317389.719999999"/>
    <n v="0"/>
    <n v="0"/>
    <n v="0"/>
    <n v="0"/>
    <n v="0"/>
    <n v="0"/>
    <n v="0"/>
    <n v="0"/>
    <n v="0"/>
    <n v="48317389.719999999"/>
    <n v="-48317389.719999999"/>
  </r>
  <r>
    <x v="32"/>
    <s v="062_19"/>
    <x v="61"/>
    <x v="61"/>
    <x v="0"/>
    <x v="0"/>
    <n v="3000"/>
    <x v="4"/>
    <s v="INSTITUTO MUNICIPAL PARA EL MEJORAMIENTO DEL HABITAT"/>
    <s v="COMBATE AL REZAGO SOCIAL"/>
    <s v="FORO DE VIVIENDA"/>
    <s v="DIRECCIÓN GENERAL DE LABORATORIO URBANO"/>
    <n v="0"/>
    <n v="0"/>
    <n v="0"/>
    <n v="0"/>
    <n v="0"/>
    <n v="0"/>
    <n v="0"/>
    <n v="0"/>
    <n v="0"/>
    <n v="15000"/>
    <n v="0"/>
    <n v="15000"/>
    <n v="0"/>
  </r>
  <r>
    <x v="32"/>
    <s v="062_19"/>
    <x v="35"/>
    <x v="35"/>
    <x v="0"/>
    <x v="0"/>
    <n v="3000"/>
    <x v="4"/>
    <s v="INSTITUTO MUNICIPAL PARA EL MEJORAMIENTO DEL HABITAT"/>
    <s v="COMBATE AL REZAGO SOCIAL"/>
    <s v="FORO DE VIVIENDA"/>
    <s v="DIRECCIÓN GENERAL DE LABORATORIO URBANO"/>
    <n v="3483320.72"/>
    <n v="0"/>
    <n v="3236453.36"/>
    <n v="2058380.56"/>
    <n v="0"/>
    <n v="0"/>
    <n v="0"/>
    <n v="246867.36000000034"/>
    <n v="0"/>
    <n v="4428320.72"/>
    <n v="0"/>
    <n v="945000"/>
    <n v="3483320.72"/>
  </r>
  <r>
    <x v="32"/>
    <s v="062_19"/>
    <x v="57"/>
    <x v="57"/>
    <x v="0"/>
    <x v="0"/>
    <n v="3000"/>
    <x v="4"/>
    <s v="INSTITUTO MUNICIPAL PARA EL MEJORAMIENTO DEL HABITAT"/>
    <s v="COMBATE AL REZAGO SOCIAL"/>
    <s v="FORO DE VIVIENDA"/>
    <s v="DIRECCIÓN GENERAL DE LABORATORIO URBANO"/>
    <n v="886339.09"/>
    <n v="0"/>
    <n v="883674.18"/>
    <n v="883674.18"/>
    <n v="883674.18"/>
    <n v="429650.18"/>
    <n v="10996"/>
    <n v="2664.9099999999162"/>
    <n v="0"/>
    <n v="900000"/>
    <n v="0"/>
    <n v="13660.91"/>
    <n v="886339.09"/>
  </r>
  <r>
    <x v="32"/>
    <s v="062_19"/>
    <x v="21"/>
    <x v="21"/>
    <x v="0"/>
    <x v="0"/>
    <n v="4000"/>
    <x v="4"/>
    <s v="INSTITUTO MUNICIPAL PARA EL MEJORAMIENTO DEL HABITAT"/>
    <s v="COMBATE AL REZAGO SOCIAL"/>
    <s v="FORO DE VIVIENDA"/>
    <s v="DIRECCIÓN GENERAL DE LABORATORIO URBANO"/>
    <n v="0"/>
    <n v="5300355"/>
    <n v="0"/>
    <n v="0"/>
    <n v="0"/>
    <n v="0"/>
    <n v="0"/>
    <n v="0"/>
    <n v="0"/>
    <n v="0"/>
    <n v="0"/>
    <n v="5300355"/>
    <n v="-5300355"/>
  </r>
  <r>
    <x v="33"/>
    <s v="002_19"/>
    <x v="32"/>
    <x v="32"/>
    <x v="0"/>
    <x v="0"/>
    <n v="3000"/>
    <x v="4"/>
    <s v="PRESIDENCIA MUNICIPAL"/>
    <s v="COMBATE AL REZAGO SOCIAL"/>
    <s v="PE PREVENCIÓN DE EMERGENCIAS"/>
    <s v="DESPACHO DE LA JEFATURA DE GABINETE"/>
    <n v="0"/>
    <n v="0"/>
    <n v="0"/>
    <n v="0"/>
    <n v="0"/>
    <n v="0"/>
    <n v="0"/>
    <n v="0"/>
    <n v="0"/>
    <n v="0"/>
    <n v="0"/>
    <n v="0"/>
    <n v="0"/>
  </r>
  <r>
    <x v="33"/>
    <s v="002_19"/>
    <x v="33"/>
    <x v="33"/>
    <x v="0"/>
    <x v="0"/>
    <n v="3000"/>
    <x v="4"/>
    <s v="PRESIDENCIA MUNICIPAL"/>
    <s v="COMBATE AL REZAGO SOCIAL"/>
    <s v="PE PREVENCIÓN DE EMERGENCIAS"/>
    <s v="DESPACHO DE LA JEFATURA DE GABINETE"/>
    <n v="0"/>
    <n v="0"/>
    <n v="0"/>
    <n v="0"/>
    <n v="0"/>
    <n v="0"/>
    <n v="0"/>
    <n v="0"/>
    <n v="0"/>
    <n v="0"/>
    <n v="0"/>
    <n v="0"/>
    <n v="0"/>
  </r>
  <r>
    <x v="34"/>
    <s v="014_19"/>
    <x v="26"/>
    <x v="26"/>
    <x v="0"/>
    <x v="0"/>
    <n v="2000"/>
    <x v="4"/>
    <s v="SECRETARÍA GENERAL DEL AYUNTAMIENTO"/>
    <s v="COMBATE AL REZAGO SOCIAL"/>
    <s v="ADMINISTRACIÓN CENTRAL DE LA DIRECCIÓN GENERAL DE PROTECCIÓN CIVIL"/>
    <s v="DIRECCIÓN GENERAL DE PROTECCIÓN CIVIL Y"/>
    <n v="182484.68"/>
    <n v="360000"/>
    <n v="196697"/>
    <n v="196697"/>
    <n v="116568.68"/>
    <n v="116568.68"/>
    <n v="116568.68"/>
    <n v="-14212.320000000007"/>
    <n v="0"/>
    <n v="0"/>
    <n v="0"/>
    <n v="177515.32"/>
    <n v="-177515.32"/>
  </r>
  <r>
    <x v="34"/>
    <s v="014_19"/>
    <x v="62"/>
    <x v="62"/>
    <x v="0"/>
    <x v="0"/>
    <n v="2000"/>
    <x v="4"/>
    <s v="SECRETARÍA GENERAL DEL AYUNTAMIENTO"/>
    <s v="COMBATE AL REZAGO SOCIAL"/>
    <s v="ADMINISTRACIÓN CENTRAL DE LA DIRECCIÓN GENERAL DE PROTECCIÓN CIVIL"/>
    <s v="DIRECCIÓN GENERAL DE PROTECCIÓN CIVIL Y"/>
    <n v="0"/>
    <n v="1800"/>
    <n v="0"/>
    <n v="0"/>
    <n v="0"/>
    <n v="0"/>
    <n v="0"/>
    <n v="0"/>
    <n v="0"/>
    <n v="0"/>
    <n v="0"/>
    <n v="1800"/>
    <n v="-1800"/>
  </r>
  <r>
    <x v="34"/>
    <s v="014_19"/>
    <x v="63"/>
    <x v="63"/>
    <x v="0"/>
    <x v="0"/>
    <n v="2000"/>
    <x v="4"/>
    <s v="SECRETARÍA GENERAL DEL AYUNTAMIENTO"/>
    <s v="COMBATE AL REZAGO SOCIAL"/>
    <s v="ADMINISTRACIÓN CENTRAL DE LA DIRECCIÓN GENERAL DE PROTECCIÓN CIVIL"/>
    <s v="DIRECCIÓN GENERAL DE PROTECCIÓN CIVIL Y"/>
    <n v="300"/>
    <n v="1800"/>
    <n v="300"/>
    <n v="300"/>
    <n v="300"/>
    <n v="300"/>
    <n v="300"/>
    <n v="0"/>
    <n v="0"/>
    <n v="50000"/>
    <n v="0"/>
    <n v="51500"/>
    <n v="-1500"/>
  </r>
  <r>
    <x v="34"/>
    <s v="014_19"/>
    <x v="64"/>
    <x v="64"/>
    <x v="0"/>
    <x v="0"/>
    <n v="2000"/>
    <x v="4"/>
    <s v="SECRETARÍA GENERAL DEL AYUNTAMIENTO"/>
    <s v="COMBATE AL REZAGO SOCIAL"/>
    <s v="ADMINISTRACIÓN CENTRAL DE LA DIRECCIÓN GENERAL DE PROTECCIÓN CIVIL"/>
    <s v="DIRECCIÓN GENERAL DE PROTECCIÓN CIVIL Y"/>
    <n v="0"/>
    <n v="1800"/>
    <n v="0"/>
    <n v="0"/>
    <n v="0"/>
    <n v="0"/>
    <n v="0"/>
    <n v="0"/>
    <n v="0"/>
    <n v="0"/>
    <n v="0"/>
    <n v="1800"/>
    <n v="-1800"/>
  </r>
  <r>
    <x v="34"/>
    <s v="014_19"/>
    <x v="65"/>
    <x v="65"/>
    <x v="0"/>
    <x v="0"/>
    <n v="2000"/>
    <x v="4"/>
    <s v="SECRETARÍA GENERAL DEL AYUNTAMIENTO"/>
    <s v="COMBATE AL REZAGO SOCIAL"/>
    <s v="ADMINISTRACIÓN CENTRAL DE LA DIRECCIÓN GENERAL DE PROTECCIÓN CIVIL"/>
    <s v="DIRECCIÓN GENERAL DE PROTECCIÓN CIVIL Y"/>
    <n v="0"/>
    <n v="1800"/>
    <n v="0"/>
    <n v="0"/>
    <n v="0"/>
    <n v="0"/>
    <n v="0"/>
    <n v="0"/>
    <n v="0"/>
    <n v="0"/>
    <n v="0"/>
    <n v="1800"/>
    <n v="-1800"/>
  </r>
  <r>
    <x v="34"/>
    <s v="014_19"/>
    <x v="16"/>
    <x v="16"/>
    <x v="0"/>
    <x v="0"/>
    <n v="2000"/>
    <x v="4"/>
    <s v="SECRETARÍA GENERAL DEL AYUNTAMIENTO"/>
    <s v="COMBATE AL REZAGO SOCIAL"/>
    <s v="ADMINISTRACIÓN CENTRAL DE LA DIRECCIÓN GENERAL DE PROTECCIÓN CIVIL"/>
    <s v="DIRECCIÓN GENERAL DE PROTECCIÓN CIVIL Y"/>
    <n v="3361.9"/>
    <n v="1800"/>
    <n v="3361.9"/>
    <n v="3361.9"/>
    <n v="3361.9"/>
    <n v="3361.9"/>
    <n v="1099.9000000000001"/>
    <n v="0"/>
    <n v="0"/>
    <n v="6000"/>
    <n v="0"/>
    <n v="4438.1000000000004"/>
    <n v="1561.9"/>
  </r>
  <r>
    <x v="34"/>
    <s v="014_19"/>
    <x v="66"/>
    <x v="66"/>
    <x v="0"/>
    <x v="0"/>
    <n v="2000"/>
    <x v="4"/>
    <s v="SECRETARÍA GENERAL DEL AYUNTAMIENTO"/>
    <s v="COMBATE AL REZAGO SOCIAL"/>
    <s v="ADMINISTRACIÓN CENTRAL DE LA DIRECCIÓN GENERAL DE PROTECCIÓN CIVIL"/>
    <s v="DIRECCIÓN GENERAL DE PROTECCIÓN CIVIL Y"/>
    <n v="19342.34"/>
    <n v="60000"/>
    <n v="19342.34"/>
    <n v="19342.34"/>
    <n v="4342.34"/>
    <n v="4342.34"/>
    <n v="4342.34"/>
    <n v="0"/>
    <n v="0"/>
    <n v="25000"/>
    <n v="0"/>
    <n v="65657.66"/>
    <n v="-40657.660000000003"/>
  </r>
  <r>
    <x v="34"/>
    <s v="014_19"/>
    <x v="17"/>
    <x v="17"/>
    <x v="0"/>
    <x v="0"/>
    <n v="2000"/>
    <x v="4"/>
    <s v="SECRETARÍA GENERAL DEL AYUNTAMIENTO"/>
    <s v="COMBATE AL REZAGO SOCIAL"/>
    <s v="ADMINISTRACIÓN CENTRAL DE LA DIRECCIÓN GENERAL DE PROTECCIÓN CIVIL"/>
    <s v="DIRECCIÓN GENERAL DE PROTECCIÓN CIVIL Y"/>
    <n v="2646.62"/>
    <n v="1800"/>
    <n v="2646.62"/>
    <n v="2646.62"/>
    <n v="2646.62"/>
    <n v="2646.62"/>
    <n v="2646.62"/>
    <n v="0"/>
    <n v="0"/>
    <n v="2000"/>
    <n v="0"/>
    <n v="1153.3800000000001"/>
    <n v="846.62"/>
  </r>
  <r>
    <x v="34"/>
    <s v="014_19"/>
    <x v="67"/>
    <x v="67"/>
    <x v="0"/>
    <x v="0"/>
    <n v="2000"/>
    <x v="4"/>
    <s v="SECRETARÍA GENERAL DEL AYUNTAMIENTO"/>
    <s v="COMBATE AL REZAGO SOCIAL"/>
    <s v="ADMINISTRACIÓN CENTRAL DE LA DIRECCIÓN GENERAL DE PROTECCIÓN CIVIL"/>
    <s v="DIRECCIÓN GENERAL DE PROTECCIÓN CIVIL Y"/>
    <n v="17285.259999999998"/>
    <n v="18000"/>
    <n v="17285.259999999998"/>
    <n v="15311.26"/>
    <n v="13561.86"/>
    <n v="13561.86"/>
    <n v="9131.6"/>
    <n v="0"/>
    <n v="0"/>
    <n v="0"/>
    <n v="0"/>
    <n v="714.74"/>
    <n v="-714.74"/>
  </r>
  <r>
    <x v="34"/>
    <s v="014_19"/>
    <x v="68"/>
    <x v="68"/>
    <x v="0"/>
    <x v="0"/>
    <n v="2000"/>
    <x v="4"/>
    <s v="SECRETARÍA GENERAL DEL AYUNTAMIENTO"/>
    <s v="COMBATE AL REZAGO SOCIAL"/>
    <s v="ADMINISTRACIÓN CENTRAL DE LA DIRECCIÓN GENERAL DE PROTECCIÓN CIVIL"/>
    <s v="DIRECCIÓN GENERAL DE PROTECCIÓN CIVIL Y"/>
    <n v="30364.68"/>
    <n v="36000"/>
    <n v="30364.68"/>
    <n v="30364.68"/>
    <n v="23773.25"/>
    <n v="23773.25"/>
    <n v="17631.05"/>
    <n v="0"/>
    <n v="0"/>
    <n v="0"/>
    <n v="0"/>
    <n v="5635.32"/>
    <n v="-5635.32"/>
  </r>
  <r>
    <x v="34"/>
    <s v="014_19"/>
    <x v="7"/>
    <x v="7"/>
    <x v="0"/>
    <x v="0"/>
    <n v="2000"/>
    <x v="4"/>
    <s v="SECRETARÍA GENERAL DEL AYUNTAMIENTO"/>
    <s v="COMBATE AL REZAGO SOCIAL"/>
    <s v="ADMINISTRACIÓN CENTRAL DE LA DIRECCIÓN GENERAL DE PROTECCIÓN CIVIL"/>
    <s v="DIRECCIÓN GENERAL DE PROTECCIÓN CIVIL Y"/>
    <n v="1294248.19"/>
    <n v="1200000"/>
    <n v="1294248.19"/>
    <n v="1294248.19"/>
    <n v="1294248.19"/>
    <n v="1294248.19"/>
    <n v="301600"/>
    <n v="0"/>
    <n v="0"/>
    <n v="100000"/>
    <n v="0"/>
    <n v="5751.81"/>
    <n v="94248.19"/>
  </r>
  <r>
    <x v="34"/>
    <s v="014_19"/>
    <x v="38"/>
    <x v="38"/>
    <x v="0"/>
    <x v="0"/>
    <n v="2000"/>
    <x v="4"/>
    <s v="SECRETARÍA GENERAL DEL AYUNTAMIENTO"/>
    <s v="COMBATE AL REZAGO SOCIAL"/>
    <s v="ADMINISTRACIÓN CENTRAL DE LA DIRECCIÓN GENERAL DE PROTECCIÓN CIVIL"/>
    <s v="DIRECCIÓN GENERAL DE PROTECCIÓN CIVIL Y"/>
    <n v="271735.09000000003"/>
    <n v="180000"/>
    <n v="179663.14"/>
    <n v="179663.14"/>
    <n v="174184.26"/>
    <n v="174184.26"/>
    <n v="26827.040000000001"/>
    <n v="92071.950000000012"/>
    <n v="0"/>
    <n v="100000"/>
    <n v="0"/>
    <n v="8264.91"/>
    <n v="91735.09"/>
  </r>
  <r>
    <x v="34"/>
    <s v="014_19"/>
    <x v="69"/>
    <x v="69"/>
    <x v="0"/>
    <x v="0"/>
    <n v="2000"/>
    <x v="4"/>
    <s v="SECRETARÍA GENERAL DEL AYUNTAMIENTO"/>
    <s v="COMBATE AL REZAGO SOCIAL"/>
    <s v="ADMINISTRACIÓN CENTRAL DE LA DIRECCIÓN GENERAL DE PROTECCIÓN CIVIL"/>
    <s v="DIRECCIÓN GENERAL DE PROTECCIÓN CIVIL Y"/>
    <n v="0"/>
    <n v="3000"/>
    <n v="0"/>
    <n v="0"/>
    <n v="0"/>
    <n v="0"/>
    <n v="0"/>
    <n v="0"/>
    <n v="0"/>
    <n v="0"/>
    <n v="0"/>
    <n v="3000"/>
    <n v="-3000"/>
  </r>
  <r>
    <x v="34"/>
    <s v="014_19"/>
    <x v="70"/>
    <x v="70"/>
    <x v="0"/>
    <x v="0"/>
    <n v="3000"/>
    <x v="4"/>
    <s v="SECRETARÍA GENERAL DEL AYUNTAMIENTO"/>
    <s v="COMBATE AL REZAGO SOCIAL"/>
    <s v="ADMINISTRACIÓN CENTRAL DE LA DIRECCIÓN GENERAL DE PROTECCIÓN CIVIL"/>
    <s v="DIRECCIÓN GENERAL DE PROTECCIÓN CIVIL Y"/>
    <n v="900"/>
    <n v="1800"/>
    <n v="0"/>
    <n v="0"/>
    <n v="0"/>
    <n v="0"/>
    <n v="0"/>
    <n v="900"/>
    <n v="0"/>
    <n v="0"/>
    <n v="0"/>
    <n v="900"/>
    <n v="-900"/>
  </r>
  <r>
    <x v="34"/>
    <s v="014_19"/>
    <x v="19"/>
    <x v="19"/>
    <x v="0"/>
    <x v="0"/>
    <n v="3000"/>
    <x v="4"/>
    <s v="SECRETARÍA GENERAL DEL AYUNTAMIENTO"/>
    <s v="COMBATE AL REZAGO SOCIAL"/>
    <s v="ADMINISTRACIÓN CENTRAL DE LA DIRECCIÓN GENERAL DE PROTECCIÓN CIVIL"/>
    <s v="DIRECCIÓN GENERAL DE PROTECCIÓN CIVIL Y"/>
    <n v="24777.439999999999"/>
    <n v="30000"/>
    <n v="19554.88"/>
    <n v="19554.88"/>
    <n v="19554.88"/>
    <n v="19554.88"/>
    <n v="4272.28"/>
    <n v="5222.5599999999977"/>
    <n v="0"/>
    <n v="0"/>
    <n v="0"/>
    <n v="5222.5600000000004"/>
    <n v="-5222.5600000000004"/>
  </r>
  <r>
    <x v="34"/>
    <s v="014_19"/>
    <x v="31"/>
    <x v="31"/>
    <x v="0"/>
    <x v="0"/>
    <n v="3000"/>
    <x v="4"/>
    <s v="SECRETARÍA GENERAL DEL AYUNTAMIENTO"/>
    <s v="COMBATE AL REZAGO SOCIAL"/>
    <s v="ADMINISTRACIÓN CENTRAL DE LA DIRECCIÓN GENERAL DE PROTECCIÓN CIVIL"/>
    <s v="DIRECCIÓN GENERAL DE PROTECCIÓN CIVIL Y"/>
    <n v="19941.900000000001"/>
    <n v="0"/>
    <n v="19720"/>
    <n v="19720"/>
    <n v="19720"/>
    <n v="19720"/>
    <n v="19720"/>
    <n v="221.90000000000146"/>
    <n v="0"/>
    <n v="20000"/>
    <n v="0"/>
    <n v="58.1"/>
    <n v="19941.900000000001"/>
  </r>
  <r>
    <x v="34"/>
    <s v="014_19"/>
    <x v="2"/>
    <x v="2"/>
    <x v="0"/>
    <x v="0"/>
    <n v="3000"/>
    <x v="4"/>
    <s v="SECRETARÍA GENERAL DEL AYUNTAMIENTO"/>
    <s v="COMBATE AL REZAGO SOCIAL"/>
    <s v="ADMINISTRACIÓN CENTRAL DE LA DIRECCIÓN GENERAL DE PROTECCIÓN CIVIL"/>
    <s v="DIRECCIÓN GENERAL DE PROTECCIÓN CIVIL Y"/>
    <n v="15000"/>
    <n v="15000"/>
    <n v="0"/>
    <n v="0"/>
    <n v="0"/>
    <n v="0"/>
    <n v="0"/>
    <n v="15000"/>
    <n v="0"/>
    <n v="0"/>
    <n v="0"/>
    <n v="0"/>
    <n v="0"/>
  </r>
  <r>
    <x v="34"/>
    <s v="014_19"/>
    <x v="34"/>
    <x v="34"/>
    <x v="0"/>
    <x v="0"/>
    <n v="3000"/>
    <x v="4"/>
    <s v="SECRETARÍA GENERAL DEL AYUNTAMIENTO"/>
    <s v="COMBATE AL REZAGO SOCIAL"/>
    <s v="ADMINISTRACIÓN CENTRAL DE LA DIRECCIÓN GENERAL DE PROTECCIÓN CIVIL"/>
    <s v="DIRECCIÓN GENERAL DE PROTECCIÓN CIVIL Y"/>
    <n v="15000"/>
    <n v="15000"/>
    <n v="0"/>
    <n v="0"/>
    <n v="0"/>
    <n v="0"/>
    <n v="0"/>
    <n v="15000"/>
    <n v="0"/>
    <n v="0"/>
    <n v="0"/>
    <n v="0"/>
    <n v="0"/>
  </r>
  <r>
    <x v="34"/>
    <s v="014_19"/>
    <x v="3"/>
    <x v="3"/>
    <x v="0"/>
    <x v="0"/>
    <n v="3000"/>
    <x v="4"/>
    <s v="SECRETARÍA GENERAL DEL AYUNTAMIENTO"/>
    <s v="COMBATE AL REZAGO SOCIAL"/>
    <s v="ADMINISTRACIÓN CENTRAL DE LA DIRECCIÓN GENERAL DE PROTECCIÓN CIVIL"/>
    <s v="DIRECCIÓN GENERAL DE PROTECCIÓN CIVIL Y"/>
    <n v="90000"/>
    <n v="90000"/>
    <n v="0"/>
    <n v="0"/>
    <n v="0"/>
    <n v="0"/>
    <n v="0"/>
    <n v="90000"/>
    <n v="0"/>
    <n v="0"/>
    <n v="0"/>
    <n v="0"/>
    <n v="0"/>
  </r>
  <r>
    <x v="34"/>
    <s v="014_19"/>
    <x v="46"/>
    <x v="46"/>
    <x v="0"/>
    <x v="0"/>
    <n v="3000"/>
    <x v="4"/>
    <s v="SECRETARÍA GENERAL DEL AYUNTAMIENTO"/>
    <s v="COMBATE AL REZAGO SOCIAL"/>
    <s v="ADMINISTRACIÓN CENTRAL DE LA DIRECCIÓN GENERAL DE PROTECCIÓN CIVIL"/>
    <s v="DIRECCIÓN GENERAL DE PROTECCIÓN CIVIL Y"/>
    <n v="90000"/>
    <n v="180000"/>
    <n v="0"/>
    <n v="0"/>
    <n v="0"/>
    <n v="0"/>
    <n v="0"/>
    <n v="90000"/>
    <n v="0"/>
    <n v="0"/>
    <n v="0"/>
    <n v="90000"/>
    <n v="-90000"/>
  </r>
  <r>
    <x v="34"/>
    <s v="014_19"/>
    <x v="71"/>
    <x v="71"/>
    <x v="0"/>
    <x v="0"/>
    <n v="4000"/>
    <x v="4"/>
    <s v="SECRETARÍA GENERAL DEL AYUNTAMIENTO"/>
    <s v="COMBATE AL REZAGO SOCIAL"/>
    <s v="ADMINISTRACIÓN CENTRAL DE LA DIRECCIÓN GENERAL DE PROTECCIÓN CIVIL"/>
    <s v="DIRECCIÓN GENERAL DE PROTECCIÓN CIVIL Y"/>
    <n v="520000"/>
    <n v="520000"/>
    <n v="267500.15000000002"/>
    <n v="267500.15000000002"/>
    <n v="267500.15000000002"/>
    <n v="267500.15000000002"/>
    <n v="267500.15000000002"/>
    <n v="252499.84999999998"/>
    <n v="0"/>
    <n v="0"/>
    <n v="0"/>
    <n v="0"/>
    <n v="0"/>
  </r>
  <r>
    <x v="34"/>
    <s v="014_19"/>
    <x v="72"/>
    <x v="72"/>
    <x v="0"/>
    <x v="0"/>
    <n v="5000"/>
    <x v="4"/>
    <s v="SECRETARÍA GENERAL DEL AYUNTAMIENTO"/>
    <s v="COMBATE AL REZAGO SOCIAL"/>
    <s v="ADMINISTRACIÓN CENTRAL DE LA DIRECCIÓN GENERAL DE PROTECCIÓN CIVIL"/>
    <s v="DIRECCIÓN GENERAL DE PROTECCIÓN CIVIL Y"/>
    <n v="60000"/>
    <n v="60000"/>
    <n v="57463.5"/>
    <n v="28115.5"/>
    <n v="28115.5"/>
    <n v="28115.5"/>
    <n v="28115.5"/>
    <n v="2536.5"/>
    <n v="0"/>
    <n v="0"/>
    <n v="0"/>
    <n v="0"/>
    <n v="0"/>
  </r>
  <r>
    <x v="34"/>
    <s v="014_19"/>
    <x v="43"/>
    <x v="43"/>
    <x v="0"/>
    <x v="0"/>
    <n v="5000"/>
    <x v="4"/>
    <s v="SECRETARÍA GENERAL DEL AYUNTAMIENTO"/>
    <s v="COMBATE AL REZAGO SOCIAL"/>
    <s v="ADMINISTRACIÓN CENTRAL DE LA DIRECCIÓN GENERAL DE PROTECCIÓN CIVIL"/>
    <s v="DIRECCIÓN GENERAL DE PROTECCIÓN CIVIL Y"/>
    <n v="48000"/>
    <n v="48000"/>
    <n v="33859.01"/>
    <n v="33859.01"/>
    <n v="33859.01"/>
    <n v="33859.01"/>
    <n v="4571.33"/>
    <n v="14140.989999999998"/>
    <n v="0"/>
    <n v="0"/>
    <n v="0"/>
    <n v="0"/>
    <n v="0"/>
  </r>
  <r>
    <x v="34"/>
    <s v="014_19"/>
    <x v="48"/>
    <x v="48"/>
    <x v="0"/>
    <x v="0"/>
    <n v="5000"/>
    <x v="4"/>
    <s v="SECRETARÍA GENERAL DEL AYUNTAMIENTO"/>
    <s v="COMBATE AL REZAGO SOCIAL"/>
    <s v="ADMINISTRACIÓN CENTRAL DE LA DIRECCIÓN GENERAL DE PROTECCIÓN CIVIL"/>
    <s v="DIRECCIÓN GENERAL DE PROTECCIÓN CIVIL Y"/>
    <n v="18000"/>
    <n v="18000"/>
    <n v="13049.65"/>
    <n v="13049.65"/>
    <n v="13049.65"/>
    <n v="13049.65"/>
    <n v="4880.12"/>
    <n v="4950.3500000000004"/>
    <n v="0"/>
    <n v="0"/>
    <n v="0"/>
    <n v="0"/>
    <n v="0"/>
  </r>
  <r>
    <x v="34"/>
    <s v="014_19"/>
    <x v="73"/>
    <x v="73"/>
    <x v="0"/>
    <x v="0"/>
    <n v="5000"/>
    <x v="4"/>
    <s v="SECRETARÍA GENERAL DEL AYUNTAMIENTO"/>
    <s v="COMBATE AL REZAGO SOCIAL"/>
    <s v="ADMINISTRACIÓN CENTRAL DE LA DIRECCIÓN GENERAL DE PROTECCIÓN CIVIL"/>
    <s v="DIRECCIÓN GENERAL DE PROTECCIÓN CIVIL Y"/>
    <n v="5000"/>
    <n v="0"/>
    <n v="0"/>
    <n v="0"/>
    <n v="0"/>
    <n v="0"/>
    <n v="0"/>
    <n v="5000"/>
    <n v="0"/>
    <n v="5000"/>
    <n v="0"/>
    <n v="0"/>
    <n v="5000"/>
  </r>
  <r>
    <x v="34"/>
    <s v="014_19"/>
    <x v="56"/>
    <x v="56"/>
    <x v="0"/>
    <x v="0"/>
    <n v="5000"/>
    <x v="4"/>
    <s v="SECRETARÍA GENERAL DEL AYUNTAMIENTO"/>
    <s v="COMBATE AL REZAGO SOCIAL"/>
    <s v="ADMINISTRACIÓN CENTRAL DE LA DIRECCIÓN GENERAL DE PROTECCIÓN CIVIL"/>
    <s v="DIRECCIÓN GENERAL DE PROTECCIÓN CIVIL Y"/>
    <n v="55000"/>
    <n v="60000"/>
    <n v="31880.28"/>
    <n v="31880.28"/>
    <n v="23006.28"/>
    <n v="23006.28"/>
    <n v="9318.2800000000007"/>
    <n v="23119.72"/>
    <n v="0"/>
    <n v="0"/>
    <n v="0"/>
    <n v="5000"/>
    <n v="-5000"/>
  </r>
  <r>
    <x v="34"/>
    <s v="014_19"/>
    <x v="50"/>
    <x v="50"/>
    <x v="0"/>
    <x v="0"/>
    <n v="5000"/>
    <x v="4"/>
    <s v="SECRETARÍA GENERAL DEL AYUNTAMIENTO"/>
    <s v="COMBATE AL REZAGO SOCIAL"/>
    <s v="ADMINISTRACIÓN CENTRAL DE LA DIRECCIÓN GENERAL DE PROTECCIÓN CIVIL"/>
    <s v="DIRECCIÓN GENERAL DE PROTECCIÓN CIVIL Y"/>
    <n v="90419.68"/>
    <n v="0"/>
    <n v="90419.68"/>
    <n v="0"/>
    <n v="0"/>
    <n v="0"/>
    <n v="0"/>
    <n v="0"/>
    <n v="0"/>
    <n v="90419.68"/>
    <n v="0"/>
    <n v="0"/>
    <n v="90419.68"/>
  </r>
  <r>
    <x v="35"/>
    <s v="014_19"/>
    <x v="18"/>
    <x v="18"/>
    <x v="0"/>
    <x v="0"/>
    <n v="2000"/>
    <x v="4"/>
    <s v="SECRETARÍA GENERAL DEL AYUNTAMIENTO"/>
    <s v="COMBATE AL REZAGO SOCIAL"/>
    <s v="ADQUISICIÓN DE EQUIPO DE PROTECCIÓN PERSONAL, EQUIPO DE RESCATE Y DE CÓMPUTO"/>
    <s v="DIRECCIÓN GENERAL DE PROTECCIÓN CIVIL Y"/>
    <n v="1692868.04"/>
    <n v="1800000"/>
    <n v="1692868.04"/>
    <n v="1692868.04"/>
    <n v="1692868.04"/>
    <n v="1692868.04"/>
    <n v="258100"/>
    <n v="0"/>
    <n v="0"/>
    <n v="0"/>
    <n v="0"/>
    <n v="107131.96"/>
    <n v="-107131.96"/>
  </r>
  <r>
    <x v="35"/>
    <s v="014_19"/>
    <x v="74"/>
    <x v="74"/>
    <x v="0"/>
    <x v="0"/>
    <n v="5000"/>
    <x v="4"/>
    <s v="SECRETARÍA GENERAL DEL AYUNTAMIENTO"/>
    <s v="COMBATE AL REZAGO SOCIAL"/>
    <s v="ADQUISICIÓN DE EQUIPO DE PROTECCIÓN PERSONAL, EQUIPO DE RESCATE Y DE CÓMPUTO"/>
    <s v="DIRECCIÓN GENERAL DE PROTECCIÓN CIVIL Y"/>
    <n v="300000"/>
    <n v="300000"/>
    <n v="211767.24"/>
    <n v="211767.24"/>
    <n v="211767.24"/>
    <n v="211767.24"/>
    <n v="3589"/>
    <n v="88232.760000000009"/>
    <n v="0"/>
    <n v="0"/>
    <n v="0"/>
    <n v="0"/>
    <n v="0"/>
  </r>
  <r>
    <x v="36"/>
    <s v="014_19"/>
    <x v="44"/>
    <x v="44"/>
    <x v="0"/>
    <x v="0"/>
    <n v="3000"/>
    <x v="4"/>
    <s v="SECRETARÍA GENERAL DEL AYUNTAMIENTO"/>
    <s v="COMBATE AL REZAGO SOCIAL"/>
    <s v="ARRENDAMIENTO DE EQUIPO DE TRANSPORTE AEREO (HELICÓPTERO)"/>
    <s v="DIRECCIÓN GENERAL DE PROTECCIÓN CIVIL Y"/>
    <n v="7743000"/>
    <n v="4800000"/>
    <n v="7743000"/>
    <n v="7743000"/>
    <n v="7743000"/>
    <n v="7743000"/>
    <n v="7743000"/>
    <n v="0"/>
    <n v="0"/>
    <n v="2943000"/>
    <n v="0"/>
    <n v="0"/>
    <n v="2943000"/>
  </r>
  <r>
    <x v="37"/>
    <s v="014_19"/>
    <x v="75"/>
    <x v="75"/>
    <x v="0"/>
    <x v="0"/>
    <n v="2000"/>
    <x v="4"/>
    <s v="SECRETARÍA GENERAL DEL AYUNTAMIENTO"/>
    <s v="COMBATE AL REZAGO SOCIAL"/>
    <s v="ATENCIÓN DE EMERGENCIAS"/>
    <s v="DIRECCIÓN GENERAL DE PROTECCIÓN CIVIL Y"/>
    <n v="16437.2"/>
    <n v="0"/>
    <n v="16437.2"/>
    <n v="16437.2"/>
    <n v="6496"/>
    <n v="6496"/>
    <n v="0"/>
    <n v="0"/>
    <n v="0"/>
    <n v="16437.2"/>
    <n v="0"/>
    <n v="0"/>
    <n v="16437.2"/>
  </r>
  <r>
    <x v="37"/>
    <s v="014_19"/>
    <x v="76"/>
    <x v="76"/>
    <x v="0"/>
    <x v="0"/>
    <n v="2000"/>
    <x v="4"/>
    <s v="SECRETARÍA GENERAL DEL AYUNTAMIENTO"/>
    <s v="COMBATE AL REZAGO SOCIAL"/>
    <s v="ATENCIÓN DE EMERGENCIAS"/>
    <s v="DIRECCIÓN GENERAL DE PROTECCIÓN CIVIL Y"/>
    <n v="1313509.3"/>
    <n v="1500000"/>
    <n v="1249520"/>
    <n v="1249520"/>
    <n v="199520"/>
    <n v="199520"/>
    <n v="199520"/>
    <n v="63989.300000000047"/>
    <n v="0"/>
    <n v="0"/>
    <n v="0"/>
    <n v="186490.7"/>
    <n v="-186490.7"/>
  </r>
  <r>
    <x v="37"/>
    <s v="014_19"/>
    <x v="77"/>
    <x v="77"/>
    <x v="0"/>
    <x v="0"/>
    <n v="2000"/>
    <x v="4"/>
    <s v="SECRETARÍA GENERAL DEL AYUNTAMIENTO"/>
    <s v="COMBATE AL REZAGO SOCIAL"/>
    <s v="ATENCIÓN DE EMERGENCIAS"/>
    <s v="DIRECCIÓN GENERAL DE PROTECCIÓN CIVIL Y"/>
    <n v="15883.79"/>
    <n v="0"/>
    <n v="15883.79"/>
    <n v="15883.79"/>
    <n v="15883.79"/>
    <n v="15883.79"/>
    <n v="15883.79"/>
    <n v="0"/>
    <n v="0"/>
    <n v="30000"/>
    <n v="0"/>
    <n v="14116.21"/>
    <n v="15883.79"/>
  </r>
  <r>
    <x v="37"/>
    <s v="014_19"/>
    <x v="3"/>
    <x v="3"/>
    <x v="0"/>
    <x v="0"/>
    <n v="3000"/>
    <x v="4"/>
    <s v="SECRETARÍA GENERAL DEL AYUNTAMIENTO"/>
    <s v="COMBATE AL REZAGO SOCIAL"/>
    <s v="ATENCIÓN DE EMERGENCIAS"/>
    <s v="DIRECCIÓN GENERAL DE PROTECCIÓN CIVIL Y"/>
    <n v="15000"/>
    <n v="15000"/>
    <n v="0"/>
    <n v="0"/>
    <n v="0"/>
    <n v="0"/>
    <n v="0"/>
    <n v="15000"/>
    <n v="0"/>
    <n v="0"/>
    <n v="0"/>
    <n v="0"/>
    <n v="0"/>
  </r>
  <r>
    <x v="37"/>
    <s v="014_19"/>
    <x v="78"/>
    <x v="78"/>
    <x v="0"/>
    <x v="0"/>
    <n v="5000"/>
    <x v="4"/>
    <s v="SECRETARÍA GENERAL DEL AYUNTAMIENTO"/>
    <s v="COMBATE AL REZAGO SOCIAL"/>
    <s v="ATENCIÓN DE EMERGENCIAS"/>
    <s v="DIRECCIÓN GENERAL DE PROTECCIÓN CIVIL Y"/>
    <n v="261000"/>
    <n v="0"/>
    <n v="261000"/>
    <n v="0"/>
    <n v="0"/>
    <n v="0"/>
    <n v="0"/>
    <n v="0"/>
    <n v="0"/>
    <n v="261000"/>
    <n v="0"/>
    <n v="0"/>
    <n v="261000"/>
  </r>
  <r>
    <x v="37"/>
    <s v="014_19"/>
    <x v="52"/>
    <x v="52"/>
    <x v="0"/>
    <x v="0"/>
    <n v="5000"/>
    <x v="4"/>
    <s v="SECRETARÍA GENERAL DEL AYUNTAMIENTO"/>
    <s v="COMBATE AL REZAGO SOCIAL"/>
    <s v="ATENCIÓN DE EMERGENCIAS"/>
    <s v="DIRECCIÓN GENERAL DE PROTECCIÓN CIVIL Y"/>
    <n v="371200"/>
    <n v="0"/>
    <n v="349259.76"/>
    <n v="349259.76"/>
    <n v="0"/>
    <n v="0"/>
    <n v="0"/>
    <n v="21940.239999999991"/>
    <n v="0"/>
    <n v="371200"/>
    <n v="0"/>
    <n v="0"/>
    <n v="371200"/>
  </r>
  <r>
    <x v="37"/>
    <s v="014_19"/>
    <x v="74"/>
    <x v="74"/>
    <x v="0"/>
    <x v="0"/>
    <n v="5000"/>
    <x v="4"/>
    <s v="SECRETARÍA GENERAL DEL AYUNTAMIENTO"/>
    <s v="COMBATE AL REZAGO SOCIAL"/>
    <s v="ATENCIÓN DE EMERGENCIAS"/>
    <s v="DIRECCIÓN GENERAL DE PROTECCIÓN CIVIL Y"/>
    <n v="624982.1"/>
    <n v="300000"/>
    <n v="540534.1"/>
    <n v="540534.1"/>
    <n v="184182.1"/>
    <n v="184182.1"/>
    <n v="97390.9"/>
    <n v="84448"/>
    <n v="0"/>
    <n v="357982.1"/>
    <n v="0"/>
    <n v="33000"/>
    <n v="324982.09999999998"/>
  </r>
  <r>
    <x v="38"/>
    <s v="014_19"/>
    <x v="72"/>
    <x v="72"/>
    <x v="0"/>
    <x v="0"/>
    <n v="5000"/>
    <x v="4"/>
    <s v="SECRETARÍA GENERAL DEL AYUNTAMIENTO"/>
    <s v="COMBATE AL REZAGO SOCIAL"/>
    <s v="INSPECCIÓN EN MEDIDAS DE SEGURIDAD"/>
    <s v="DIRECCIÓN GENERAL DE PROTECCIÓN CIVIL Y"/>
    <n v="12000"/>
    <n v="12000"/>
    <n v="0"/>
    <n v="0"/>
    <n v="0"/>
    <n v="0"/>
    <n v="0"/>
    <n v="12000"/>
    <n v="0"/>
    <n v="0"/>
    <n v="0"/>
    <n v="0"/>
    <n v="0"/>
  </r>
  <r>
    <x v="38"/>
    <s v="014_19"/>
    <x v="74"/>
    <x v="74"/>
    <x v="0"/>
    <x v="0"/>
    <n v="5000"/>
    <x v="4"/>
    <s v="SECRETARÍA GENERAL DEL AYUNTAMIENTO"/>
    <s v="COMBATE AL REZAGO SOCIAL"/>
    <s v="INSPECCIÓN EN MEDIDAS DE SEGURIDAD"/>
    <s v="DIRECCIÓN GENERAL DE PROTECCIÓN CIVIL Y"/>
    <n v="53000"/>
    <n v="30000"/>
    <n v="51620"/>
    <n v="51620"/>
    <n v="51620"/>
    <n v="51620"/>
    <n v="51620"/>
    <n v="1380"/>
    <n v="0"/>
    <n v="23000"/>
    <n v="0"/>
    <n v="0"/>
    <n v="23000"/>
  </r>
  <r>
    <x v="39"/>
    <s v="014_19"/>
    <x v="28"/>
    <x v="28"/>
    <x v="0"/>
    <x v="0"/>
    <n v="3000"/>
    <x v="4"/>
    <s v="SECRETARÍA GENERAL DEL AYUNTAMIENTO"/>
    <s v="COMBATE AL REZAGO SOCIAL"/>
    <s v="PREVENCIÓN DE ACCIDENTES"/>
    <s v="DIRECCIÓN GENERAL DE PROTECCIÓN CIVIL Y"/>
    <n v="67400"/>
    <n v="120000"/>
    <n v="34800"/>
    <n v="0"/>
    <n v="0"/>
    <n v="0"/>
    <n v="0"/>
    <n v="32600"/>
    <n v="0"/>
    <n v="0"/>
    <n v="0"/>
    <n v="52600"/>
    <n v="-52600"/>
  </r>
  <r>
    <x v="39"/>
    <s v="014_19"/>
    <x v="79"/>
    <x v="79"/>
    <x v="0"/>
    <x v="0"/>
    <n v="3000"/>
    <x v="4"/>
    <s v="SECRETARÍA GENERAL DEL AYUNTAMIENTO"/>
    <s v="COMBATE AL REZAGO SOCIAL"/>
    <s v="PREVENCIÓN DE ACCIDENTES"/>
    <s v="DIRECCIÓN GENERAL DE PROTECCIÓN CIVIL Y"/>
    <n v="40000"/>
    <n v="60000"/>
    <n v="0"/>
    <n v="0"/>
    <n v="0"/>
    <n v="0"/>
    <n v="0"/>
    <n v="40000"/>
    <n v="0"/>
    <n v="0"/>
    <n v="0"/>
    <n v="20000"/>
    <n v="-20000"/>
  </r>
  <r>
    <x v="39"/>
    <s v="014_19"/>
    <x v="80"/>
    <x v="80"/>
    <x v="0"/>
    <x v="0"/>
    <n v="5000"/>
    <x v="4"/>
    <s v="SECRETARÍA GENERAL DEL AYUNTAMIENTO"/>
    <s v="COMBATE AL REZAGO SOCIAL"/>
    <s v="PREVENCIÓN DE ACCIDENTES"/>
    <s v="DIRECCIÓN GENERAL DE PROTECCIÓN CIVIL Y"/>
    <n v="240000"/>
    <n v="300000"/>
    <n v="236731.83"/>
    <n v="236731.83"/>
    <n v="236731.83"/>
    <n v="236731.83"/>
    <n v="236731.83"/>
    <n v="3268.1700000000128"/>
    <n v="0"/>
    <n v="0"/>
    <n v="0"/>
    <n v="60000"/>
    <n v="-60000"/>
  </r>
  <r>
    <x v="40"/>
    <s v="014_19"/>
    <x v="23"/>
    <x v="23"/>
    <x v="0"/>
    <x v="0"/>
    <n v="2000"/>
    <x v="4"/>
    <s v="SECRETARÍA GENERAL DEL AYUNTAMIENTO"/>
    <s v="COMBATE AL REZAGO SOCIAL"/>
    <s v="TERCER ETAPA DEL ATLAS DE RIESGO MUNICIPAL"/>
    <s v="DIRECCIÓN GENERAL DE PROTECCIÓN CIVIL Y"/>
    <n v="240000"/>
    <n v="240000"/>
    <n v="0"/>
    <n v="0"/>
    <n v="0"/>
    <n v="0"/>
    <n v="0"/>
    <n v="240000"/>
    <n v="0"/>
    <n v="0"/>
    <n v="0"/>
    <n v="0"/>
    <n v="0"/>
  </r>
  <r>
    <x v="41"/>
    <s v="024_19"/>
    <x v="31"/>
    <x v="31"/>
    <x v="0"/>
    <x v="0"/>
    <n v="3000"/>
    <x v="4"/>
    <s v="OFICIALÍA MAYOR"/>
    <s v="COMBATE AL REZAGO SOCIAL"/>
    <s v="PE PREVENCIÓN DE EMERGENCIAS"/>
    <s v="DESPACHO DE LA OFICIALÍA MAYOR DE ADMINI"/>
    <n v="565252.61"/>
    <n v="0"/>
    <n v="565252.61"/>
    <n v="376835.07"/>
    <n v="376835.07"/>
    <n v="376835.07"/>
    <n v="376835.07"/>
    <n v="0"/>
    <n v="0"/>
    <n v="565252.61"/>
    <n v="0"/>
    <n v="0"/>
    <n v="565252.61"/>
  </r>
  <r>
    <x v="42"/>
    <s v="012_19"/>
    <x v="42"/>
    <x v="42"/>
    <x v="0"/>
    <x v="0"/>
    <n v="3000"/>
    <x v="4"/>
    <s v="SECRETARÍA GENERAL DEL AYUNTAMIENTO"/>
    <s v="MODERNIZACIÓN DE LA ADMINISTRACIÓN PÚBLICA"/>
    <s v="FORO MUNICIPAL TLAJOMULCO EN LA AGENDA 2030"/>
    <s v="DIRECCIÓN GENERAL DE CULTURA DE PAZ Y DE"/>
    <n v="0"/>
    <n v="12000"/>
    <n v="0"/>
    <n v="0"/>
    <n v="0"/>
    <n v="0"/>
    <n v="0"/>
    <n v="0"/>
    <n v="0"/>
    <n v="0"/>
    <n v="0"/>
    <n v="12000"/>
    <n v="-12000"/>
  </r>
  <r>
    <x v="42"/>
    <s v="012_19"/>
    <x v="2"/>
    <x v="2"/>
    <x v="0"/>
    <x v="0"/>
    <n v="3000"/>
    <x v="4"/>
    <s v="SECRETARÍA GENERAL DEL AYUNTAMIENTO"/>
    <s v="MODERNIZACIÓN DE LA ADMINISTRACIÓN PÚBLICA"/>
    <s v="FORO MUNICIPAL TLAJOMULCO EN LA AGENDA 2030"/>
    <s v="DIRECCIÓN GENERAL DE CULTURA DE PAZ Y DE"/>
    <n v="0"/>
    <n v="4500"/>
    <n v="0"/>
    <n v="0"/>
    <n v="0"/>
    <n v="0"/>
    <n v="0"/>
    <n v="0"/>
    <n v="0"/>
    <n v="19200"/>
    <n v="0"/>
    <n v="23700"/>
    <n v="-4500"/>
  </r>
  <r>
    <x v="42"/>
    <s v="012_19"/>
    <x v="34"/>
    <x v="34"/>
    <x v="0"/>
    <x v="0"/>
    <n v="3000"/>
    <x v="4"/>
    <s v="SECRETARÍA GENERAL DEL AYUNTAMIENTO"/>
    <s v="MODERNIZACIÓN DE LA ADMINISTRACIÓN PÚBLICA"/>
    <s v="FORO MUNICIPAL TLAJOMULCO EN LA AGENDA 2030"/>
    <s v="DIRECCIÓN GENERAL DE CULTURA DE PAZ Y DE"/>
    <n v="0"/>
    <n v="3000"/>
    <n v="0"/>
    <n v="0"/>
    <n v="0"/>
    <n v="0"/>
    <n v="0"/>
    <n v="0"/>
    <n v="0"/>
    <n v="2100"/>
    <n v="0"/>
    <n v="5100"/>
    <n v="-3000"/>
  </r>
  <r>
    <x v="42"/>
    <s v="012_19"/>
    <x v="3"/>
    <x v="3"/>
    <x v="0"/>
    <x v="0"/>
    <n v="3000"/>
    <x v="4"/>
    <s v="SECRETARÍA GENERAL DEL AYUNTAMIENTO"/>
    <s v="MODERNIZACIÓN DE LA ADMINISTRACIÓN PÚBLICA"/>
    <s v="FORO MUNICIPAL TLAJOMULCO EN LA AGENDA 2030"/>
    <s v="DIRECCIÓN GENERAL DE CULTURA DE PAZ Y DE"/>
    <n v="0"/>
    <n v="4500"/>
    <n v="0"/>
    <n v="0"/>
    <n v="0"/>
    <n v="0"/>
    <n v="0"/>
    <n v="0"/>
    <n v="0"/>
    <n v="6000"/>
    <n v="0"/>
    <n v="10500"/>
    <n v="-4500"/>
  </r>
  <r>
    <x v="42"/>
    <s v="012_19"/>
    <x v="47"/>
    <x v="47"/>
    <x v="0"/>
    <x v="0"/>
    <n v="3000"/>
    <x v="4"/>
    <s v="SECRETARÍA GENERAL DEL AYUNTAMIENTO"/>
    <s v="MODERNIZACIÓN DE LA ADMINISTRACIÓN PÚBLICA"/>
    <s v="FORO MUNICIPAL TLAJOMULCO EN LA AGENDA 2030"/>
    <s v="DIRECCIÓN GENERAL DE CULTURA DE PAZ Y DE"/>
    <n v="0"/>
    <n v="4500"/>
    <n v="0"/>
    <n v="0"/>
    <n v="0"/>
    <n v="0"/>
    <n v="0"/>
    <n v="0"/>
    <n v="0"/>
    <n v="0"/>
    <n v="0"/>
    <n v="4500"/>
    <n v="-4500"/>
  </r>
  <r>
    <x v="42"/>
    <s v="012_19"/>
    <x v="35"/>
    <x v="35"/>
    <x v="0"/>
    <x v="0"/>
    <n v="3000"/>
    <x v="4"/>
    <s v="SECRETARÍA GENERAL DEL AYUNTAMIENTO"/>
    <s v="MODERNIZACIÓN DE LA ADMINISTRACIÓN PÚBLICA"/>
    <s v="FORO MUNICIPAL TLAJOMULCO EN LA AGENDA 2030"/>
    <s v="DIRECCIÓN GENERAL DE CULTURA DE PAZ Y DE"/>
    <n v="0"/>
    <n v="12000"/>
    <n v="0"/>
    <n v="0"/>
    <n v="0"/>
    <n v="0"/>
    <n v="0"/>
    <n v="0"/>
    <n v="0"/>
    <n v="0"/>
    <n v="0"/>
    <n v="12000"/>
    <n v="-12000"/>
  </r>
  <r>
    <x v="43"/>
    <s v="012_19"/>
    <x v="40"/>
    <x v="40"/>
    <x v="0"/>
    <x v="0"/>
    <n v="2000"/>
    <x v="4"/>
    <s v="SECRETARÍA GENERAL DEL AYUNTAMIENTO"/>
    <s v="MODERNIZACIÓN DE LA ADMINISTRACIÓN PÚBLICA"/>
    <s v="PE ESPACIOS DE PAZ Y DERECHOS HUMANOS"/>
    <s v="DIRECCIÓN GENERAL DE CULTURA DE PAZ Y DE"/>
    <n v="0"/>
    <n v="18000"/>
    <n v="0"/>
    <n v="0"/>
    <n v="0"/>
    <n v="0"/>
    <n v="0"/>
    <n v="0"/>
    <n v="0"/>
    <n v="12000"/>
    <n v="0"/>
    <n v="30000"/>
    <n v="-18000"/>
  </r>
  <r>
    <x v="43"/>
    <s v="012_19"/>
    <x v="26"/>
    <x v="26"/>
    <x v="0"/>
    <x v="0"/>
    <n v="2000"/>
    <x v="4"/>
    <s v="SECRETARÍA GENERAL DEL AYUNTAMIENTO"/>
    <s v="MODERNIZACIÓN DE LA ADMINISTRACIÓN PÚBLICA"/>
    <s v="PE ESPACIOS DE PAZ Y DERECHOS HUMANOS"/>
    <s v="DIRECCIÓN GENERAL DE CULTURA DE PAZ Y DE"/>
    <n v="0"/>
    <n v="30000"/>
    <n v="0"/>
    <n v="0"/>
    <n v="0"/>
    <n v="0"/>
    <n v="0"/>
    <n v="0"/>
    <n v="0"/>
    <n v="0"/>
    <n v="0"/>
    <n v="30000"/>
    <n v="-30000"/>
  </r>
  <r>
    <x v="43"/>
    <s v="012_19"/>
    <x v="42"/>
    <x v="42"/>
    <x v="0"/>
    <x v="0"/>
    <n v="3000"/>
    <x v="4"/>
    <s v="SECRETARÍA GENERAL DEL AYUNTAMIENTO"/>
    <s v="MODERNIZACIÓN DE LA ADMINISTRACIÓN PÚBLICA"/>
    <s v="PE ESPACIOS DE PAZ Y DERECHOS HUMANOS"/>
    <s v="DIRECCIÓN GENERAL DE CULTURA DE PAZ Y DE"/>
    <n v="48000"/>
    <n v="30000"/>
    <n v="0"/>
    <n v="0"/>
    <n v="0"/>
    <n v="0"/>
    <n v="0"/>
    <n v="48000"/>
    <n v="0"/>
    <n v="18000"/>
    <n v="0"/>
    <n v="0"/>
    <n v="18000"/>
  </r>
  <r>
    <x v="43"/>
    <s v="012_19"/>
    <x v="44"/>
    <x v="44"/>
    <x v="0"/>
    <x v="0"/>
    <n v="3000"/>
    <x v="4"/>
    <s v="SECRETARÍA GENERAL DEL AYUNTAMIENTO"/>
    <s v="MODERNIZACIÓN DE LA ADMINISTRACIÓN PÚBLICA"/>
    <s v="PE ESPACIOS DE PAZ Y DERECHOS HUMANOS"/>
    <s v="DIRECCIÓN GENERAL DE CULTURA DE PAZ Y DE"/>
    <n v="16000"/>
    <n v="18000"/>
    <n v="0"/>
    <n v="0"/>
    <n v="0"/>
    <n v="0"/>
    <n v="0"/>
    <n v="16000"/>
    <n v="0"/>
    <n v="0"/>
    <n v="0"/>
    <n v="2000"/>
    <n v="-2000"/>
  </r>
  <r>
    <x v="43"/>
    <s v="012_19"/>
    <x v="12"/>
    <x v="12"/>
    <x v="0"/>
    <x v="0"/>
    <n v="3000"/>
    <x v="4"/>
    <s v="SECRETARÍA GENERAL DEL AYUNTAMIENTO"/>
    <s v="MODERNIZACIÓN DE LA ADMINISTRACIÓN PÚBLICA"/>
    <s v="PE ESPACIOS DE PAZ Y DERECHOS HUMANOS"/>
    <s v="DIRECCIÓN GENERAL DE CULTURA DE PAZ Y DE"/>
    <n v="240000"/>
    <n v="120000"/>
    <n v="17970"/>
    <n v="17970"/>
    <n v="17970"/>
    <n v="17970"/>
    <n v="17970"/>
    <n v="222030"/>
    <n v="0"/>
    <n v="120000"/>
    <n v="0"/>
    <n v="0"/>
    <n v="120000"/>
  </r>
  <r>
    <x v="43"/>
    <s v="012_19"/>
    <x v="35"/>
    <x v="35"/>
    <x v="0"/>
    <x v="0"/>
    <n v="3000"/>
    <x v="4"/>
    <s v="SECRETARÍA GENERAL DEL AYUNTAMIENTO"/>
    <s v="MODERNIZACIÓN DE LA ADMINISTRACIÓN PÚBLICA"/>
    <s v="PE ESPACIOS DE PAZ Y DERECHOS HUMANOS"/>
    <s v="DIRECCIÓN GENERAL DE CULTURA DE PAZ Y DE"/>
    <n v="229300"/>
    <n v="30000"/>
    <n v="32357.200000000001"/>
    <n v="32357.200000000001"/>
    <n v="32357.200000000001"/>
    <n v="32357.200000000001"/>
    <n v="32357.200000000001"/>
    <n v="196942.8"/>
    <n v="0"/>
    <n v="199300"/>
    <n v="0"/>
    <n v="0"/>
    <n v="199300"/>
  </r>
  <r>
    <x v="43"/>
    <s v="012_19"/>
    <x v="81"/>
    <x v="81"/>
    <x v="0"/>
    <x v="0"/>
    <n v="3000"/>
    <x v="4"/>
    <s v="SECRETARÍA GENERAL DEL AYUNTAMIENTO"/>
    <s v="MODERNIZACIÓN DE LA ADMINISTRACIÓN PÚBLICA"/>
    <s v="PE ESPACIOS DE PAZ Y DERECHOS HUMANOS"/>
    <s v="DIRECCIÓN GENERAL DE CULTURA DE PAZ Y DE"/>
    <n v="14000"/>
    <n v="30000"/>
    <n v="0"/>
    <n v="0"/>
    <n v="0"/>
    <n v="0"/>
    <n v="0"/>
    <n v="14000"/>
    <n v="0"/>
    <n v="0"/>
    <n v="0"/>
    <n v="16000"/>
    <n v="-16000"/>
  </r>
  <r>
    <x v="43"/>
    <s v="012_19"/>
    <x v="48"/>
    <x v="48"/>
    <x v="0"/>
    <x v="0"/>
    <n v="5000"/>
    <x v="4"/>
    <s v="SECRETARÍA GENERAL DEL AYUNTAMIENTO"/>
    <s v="MODERNIZACIÓN DE LA ADMINISTRACIÓN PÚBLICA"/>
    <s v="PE ESPACIOS DE PAZ Y DERECHOS HUMANOS"/>
    <s v="DIRECCIÓN GENERAL DE CULTURA DE PAZ Y DE"/>
    <n v="0.1"/>
    <n v="30000"/>
    <n v="0"/>
    <n v="0"/>
    <n v="0"/>
    <n v="0"/>
    <n v="0"/>
    <n v="0.1"/>
    <n v="0"/>
    <n v="9541.1"/>
    <n v="0"/>
    <n v="39541"/>
    <n v="-29999.9"/>
  </r>
  <r>
    <x v="43"/>
    <s v="012_19"/>
    <x v="49"/>
    <x v="49"/>
    <x v="0"/>
    <x v="0"/>
    <n v="5000"/>
    <x v="4"/>
    <s v="SECRETARÍA GENERAL DEL AYUNTAMIENTO"/>
    <s v="MODERNIZACIÓN DE LA ADMINISTRACIÓN PÚBLICA"/>
    <s v="PE ESPACIOS DE PAZ Y DERECHOS HUMANOS"/>
    <s v="DIRECCIÓN GENERAL DE CULTURA DE PAZ Y DE"/>
    <n v="40691"/>
    <n v="0"/>
    <n v="36786.49"/>
    <n v="36786.49"/>
    <n v="36786.49"/>
    <n v="15906.49"/>
    <n v="0"/>
    <n v="3904.510000000002"/>
    <n v="0"/>
    <n v="40691"/>
    <n v="0"/>
    <n v="0"/>
    <n v="40691"/>
  </r>
  <r>
    <x v="44"/>
    <s v="012_19"/>
    <x v="24"/>
    <x v="24"/>
    <x v="0"/>
    <x v="0"/>
    <n v="3000"/>
    <x v="4"/>
    <s v="SECRETARÍA GENERAL DEL AYUNTAMIENTO"/>
    <s v="MODERNIZACIÓN DE LA ADMINISTRACIÓN PÚBLICA"/>
    <s v="PE FORO MUNICIPAL TLAJOMULCO EN LA AGENDA 2030"/>
    <s v="DIRECCIÓN GENERAL DE CULTURA DE PAZ Y DE"/>
    <n v="33828.44"/>
    <n v="48000"/>
    <n v="16080"/>
    <n v="16080"/>
    <n v="0"/>
    <n v="0"/>
    <n v="0"/>
    <n v="17748.440000000002"/>
    <n v="0"/>
    <n v="0"/>
    <n v="0"/>
    <n v="14171.56"/>
    <n v="-14171.56"/>
  </r>
  <r>
    <x v="45"/>
    <s v="012_19"/>
    <x v="40"/>
    <x v="40"/>
    <x v="0"/>
    <x v="0"/>
    <n v="2000"/>
    <x v="4"/>
    <s v="SECRETARÍA GENERAL DEL AYUNTAMIENTO"/>
    <s v="MODERNIZACIÓN DE LA ADMINISTRACIÓN PÚBLICA"/>
    <s v="PROGRAMA DE ESTRATEGIAS DE PREVENCIÓN DE VIOLENCIA INTRAFAMILIAR Y DE GENERO"/>
    <s v="DIRECCIÓN GENERAL DE CULTURA DE PAZ Y DE"/>
    <n v="0"/>
    <n v="12000"/>
    <n v="0"/>
    <n v="0"/>
    <n v="0"/>
    <n v="0"/>
    <n v="0"/>
    <n v="0"/>
    <n v="0"/>
    <n v="0"/>
    <n v="0"/>
    <n v="12000"/>
    <n v="-12000"/>
  </r>
  <r>
    <x v="45"/>
    <s v="012_19"/>
    <x v="7"/>
    <x v="7"/>
    <x v="0"/>
    <x v="0"/>
    <n v="2000"/>
    <x v="4"/>
    <s v="SECRETARÍA GENERAL DEL AYUNTAMIENTO"/>
    <s v="MODERNIZACIÓN DE LA ADMINISTRACIÓN PÚBLICA"/>
    <s v="PROGRAMA DE ESTRATEGIAS DE PREVENCIÓN DE VIOLENCIA INTRAFAMILIAR Y DE GENERO"/>
    <s v="DIRECCIÓN GENERAL DE CULTURA DE PAZ Y DE"/>
    <n v="0"/>
    <n v="12000"/>
    <n v="0"/>
    <n v="0"/>
    <n v="0"/>
    <n v="0"/>
    <n v="0"/>
    <n v="0"/>
    <n v="0"/>
    <n v="0"/>
    <n v="0"/>
    <n v="12000"/>
    <n v="-12000"/>
  </r>
  <r>
    <x v="45"/>
    <s v="012_19"/>
    <x v="42"/>
    <x v="42"/>
    <x v="0"/>
    <x v="0"/>
    <n v="3000"/>
    <x v="4"/>
    <s v="SECRETARÍA GENERAL DEL AYUNTAMIENTO"/>
    <s v="MODERNIZACIÓN DE LA ADMINISTRACIÓN PÚBLICA"/>
    <s v="PROGRAMA DE ESTRATEGIAS DE PREVENCIÓN DE VIOLENCIA INTRAFAMILIAR Y DE GENERO"/>
    <s v="DIRECCIÓN GENERAL DE CULTURA DE PAZ Y DE"/>
    <n v="0"/>
    <n v="6000"/>
    <n v="0"/>
    <n v="0"/>
    <n v="0"/>
    <n v="0"/>
    <n v="0"/>
    <n v="0"/>
    <n v="0"/>
    <n v="0"/>
    <n v="0"/>
    <n v="6000"/>
    <n v="-6000"/>
  </r>
  <r>
    <x v="45"/>
    <s v="012_19"/>
    <x v="35"/>
    <x v="35"/>
    <x v="0"/>
    <x v="0"/>
    <n v="3000"/>
    <x v="4"/>
    <s v="SECRETARÍA GENERAL DEL AYUNTAMIENTO"/>
    <s v="MODERNIZACIÓN DE LA ADMINISTRACIÓN PÚBLICA"/>
    <s v="PROGRAMA DE ESTRATEGIAS DE PREVENCIÓN DE VIOLENCIA INTRAFAMILIAR Y DE GENERO"/>
    <s v="DIRECCIÓN GENERAL DE CULTURA DE PAZ Y DE"/>
    <n v="0"/>
    <n v="12000"/>
    <n v="0"/>
    <n v="0"/>
    <n v="0"/>
    <n v="0"/>
    <n v="0"/>
    <n v="0"/>
    <n v="0"/>
    <n v="0"/>
    <n v="0"/>
    <n v="12000"/>
    <n v="-12000"/>
  </r>
  <r>
    <x v="46"/>
    <s v="012_19"/>
    <x v="36"/>
    <x v="36"/>
    <x v="0"/>
    <x v="0"/>
    <n v="4000"/>
    <x v="4"/>
    <s v="SECRETARÍA GENERAL DEL AYUNTAMIENTO"/>
    <s v="MODERNIZACIÓN DE LA ADMINISTRACIÓN PÚBLICA"/>
    <s v="CUMBRE INTERNACIONAL DE CIUDADES INCLUYENTES"/>
    <s v="DIRECCIÓN GENERAL DE CULTURA DE PAZ Y DE"/>
    <n v="60000"/>
    <n v="52000"/>
    <n v="59500"/>
    <n v="59500"/>
    <n v="59500"/>
    <n v="59500"/>
    <n v="59500"/>
    <n v="500"/>
    <n v="0"/>
    <n v="8000"/>
    <n v="0"/>
    <n v="0"/>
    <n v="8000"/>
  </r>
  <r>
    <x v="47"/>
    <s v="012_19"/>
    <x v="26"/>
    <x v="26"/>
    <x v="0"/>
    <x v="0"/>
    <n v="2000"/>
    <x v="4"/>
    <s v="SECRETARÍA GENERAL DEL AYUNTAMIENTO"/>
    <s v="MODERNIZACIÓN DE LA ADMINISTRACIÓN PÚBLICA"/>
    <s v="PROTOCOLO DE ACTUACIÓN ANTE CASOS DE DISCRIMINACIÓN DE GRUPOS VULNERABLES"/>
    <s v="DIRECCIÓN GENERAL DE CULTURA DE PAZ Y DE"/>
    <n v="0"/>
    <n v="9000"/>
    <n v="0"/>
    <n v="0"/>
    <n v="0"/>
    <n v="0"/>
    <n v="0"/>
    <n v="0"/>
    <n v="0"/>
    <n v="0"/>
    <n v="0"/>
    <n v="9000"/>
    <n v="-9000"/>
  </r>
  <r>
    <x v="48"/>
    <s v="013_19"/>
    <x v="25"/>
    <x v="25"/>
    <x v="0"/>
    <x v="0"/>
    <n v="2000"/>
    <x v="4"/>
    <s v="SECRETARÍA GENERAL DEL AYUNTAMIENTO"/>
    <s v="MODERNIZACIÓN DE LA ADMINISTRACIÓN PÚBLICA"/>
    <s v="DESPACHO DE LA DIRECCIÓN GENERAL DE PROTECCIÓN CIUDADANA"/>
    <s v="DIRECCIÓN GENERAL DE PROTECCIÓN CIUDADAN"/>
    <n v="0"/>
    <n v="24000"/>
    <n v="0"/>
    <n v="0"/>
    <n v="0"/>
    <n v="0"/>
    <n v="0"/>
    <n v="0"/>
    <n v="0"/>
    <n v="0"/>
    <n v="0"/>
    <n v="24000"/>
    <n v="-24000"/>
  </r>
  <r>
    <x v="48"/>
    <s v="013_19"/>
    <x v="40"/>
    <x v="40"/>
    <x v="0"/>
    <x v="0"/>
    <n v="2000"/>
    <x v="4"/>
    <s v="SECRETARÍA GENERAL DEL AYUNTAMIENTO"/>
    <s v="MODERNIZACIÓN DE LA ADMINISTRACIÓN PÚBLICA"/>
    <s v="DESPACHO DE LA DIRECCIÓN GENERAL DE PROTECCIÓN CIUDADANA"/>
    <s v="DIRECCIÓN GENERAL DE PROTECCIÓN CIUDADAN"/>
    <n v="0"/>
    <n v="45000"/>
    <n v="0"/>
    <n v="0"/>
    <n v="0"/>
    <n v="0"/>
    <n v="0"/>
    <n v="0"/>
    <n v="0"/>
    <n v="0"/>
    <n v="0"/>
    <n v="45000"/>
    <n v="-45000"/>
  </r>
  <r>
    <x v="48"/>
    <s v="013_19"/>
    <x v="2"/>
    <x v="2"/>
    <x v="0"/>
    <x v="0"/>
    <n v="3000"/>
    <x v="4"/>
    <s v="SECRETARÍA GENERAL DEL AYUNTAMIENTO"/>
    <s v="MODERNIZACIÓN DE LA ADMINISTRACIÓN PÚBLICA"/>
    <s v="DESPACHO DE LA DIRECCIÓN GENERAL DE PROTECCIÓN CIUDADANA"/>
    <s v="DIRECCIÓN GENERAL DE PROTECCIÓN CIUDADAN"/>
    <n v="180000"/>
    <n v="180000"/>
    <n v="0"/>
    <n v="0"/>
    <n v="0"/>
    <n v="0"/>
    <n v="0"/>
    <n v="180000"/>
    <n v="0"/>
    <n v="0"/>
    <n v="0"/>
    <n v="0"/>
    <n v="0"/>
  </r>
  <r>
    <x v="48"/>
    <s v="013_19"/>
    <x v="3"/>
    <x v="3"/>
    <x v="0"/>
    <x v="0"/>
    <n v="3000"/>
    <x v="4"/>
    <s v="SECRETARÍA GENERAL DEL AYUNTAMIENTO"/>
    <s v="MODERNIZACIÓN DE LA ADMINISTRACIÓN PÚBLICA"/>
    <s v="DESPACHO DE LA DIRECCIÓN GENERAL DE PROTECCIÓN CIUDADANA"/>
    <s v="DIRECCIÓN GENERAL DE PROTECCIÓN CIUDADAN"/>
    <n v="120000"/>
    <n v="120000"/>
    <n v="0"/>
    <n v="0"/>
    <n v="0"/>
    <n v="0"/>
    <n v="0"/>
    <n v="120000"/>
    <n v="0"/>
    <n v="0"/>
    <n v="0"/>
    <n v="0"/>
    <n v="0"/>
  </r>
  <r>
    <x v="48"/>
    <s v="013_19"/>
    <x v="46"/>
    <x v="46"/>
    <x v="0"/>
    <x v="0"/>
    <n v="3000"/>
    <x v="4"/>
    <s v="SECRETARÍA GENERAL DEL AYUNTAMIENTO"/>
    <s v="MODERNIZACIÓN DE LA ADMINISTRACIÓN PÚBLICA"/>
    <s v="DESPACHO DE LA DIRECCIÓN GENERAL DE PROTECCIÓN CIUDADANA"/>
    <s v="DIRECCIÓN GENERAL DE PROTECCIÓN CIUDADAN"/>
    <n v="60000"/>
    <n v="120000"/>
    <n v="0"/>
    <n v="0"/>
    <n v="0"/>
    <n v="0"/>
    <n v="0"/>
    <n v="60000"/>
    <n v="0"/>
    <n v="0"/>
    <n v="0"/>
    <n v="60000"/>
    <n v="-60000"/>
  </r>
  <r>
    <x v="48"/>
    <s v="013_19"/>
    <x v="47"/>
    <x v="47"/>
    <x v="0"/>
    <x v="0"/>
    <n v="3000"/>
    <x v="4"/>
    <s v="SECRETARÍA GENERAL DEL AYUNTAMIENTO"/>
    <s v="MODERNIZACIÓN DE LA ADMINISTRACIÓN PÚBLICA"/>
    <s v="DESPACHO DE LA DIRECCIÓN GENERAL DE PROTECCIÓN CIUDADANA"/>
    <s v="DIRECCIÓN GENERAL DE PROTECCIÓN CIUDADAN"/>
    <n v="60000"/>
    <n v="120000"/>
    <n v="0"/>
    <n v="0"/>
    <n v="0"/>
    <n v="0"/>
    <n v="0"/>
    <n v="60000"/>
    <n v="0"/>
    <n v="0"/>
    <n v="0"/>
    <n v="60000"/>
    <n v="-60000"/>
  </r>
  <r>
    <x v="49"/>
    <s v="016_19"/>
    <x v="12"/>
    <x v="12"/>
    <x v="0"/>
    <x v="0"/>
    <n v="3000"/>
    <x v="4"/>
    <s v="SECRETARÍA GENERAL DEL AYUNTAMIENTO"/>
    <s v="MODERNIZACIÓN DE LA ADMINISTRACIÓN PÚBLICA"/>
    <s v="PE LENGUAJE UNIVERSAL"/>
    <s v="DIRECCIÓN DE TRANSPARENCIA"/>
    <n v="0"/>
    <n v="120000"/>
    <n v="0"/>
    <n v="0"/>
    <n v="0"/>
    <n v="0"/>
    <n v="0"/>
    <n v="0"/>
    <n v="0"/>
    <n v="0"/>
    <n v="0"/>
    <n v="120000"/>
    <n v="-120000"/>
  </r>
  <r>
    <x v="49"/>
    <s v="016_19"/>
    <x v="37"/>
    <x v="37"/>
    <x v="0"/>
    <x v="0"/>
    <n v="5000"/>
    <x v="4"/>
    <s v="SECRETARÍA GENERAL DEL AYUNTAMIENTO"/>
    <s v="MODERNIZACIÓN DE LA ADMINISTRACIÓN PÚBLICA"/>
    <s v="PE LENGUAJE UNIVERSAL"/>
    <s v="DIRECCIÓN DE TRANSPARENCIA"/>
    <n v="21000"/>
    <n v="18000"/>
    <n v="0"/>
    <n v="0"/>
    <n v="0"/>
    <n v="0"/>
    <n v="0"/>
    <n v="21000"/>
    <n v="0"/>
    <n v="3000"/>
    <n v="0"/>
    <n v="0"/>
    <n v="3000"/>
  </r>
  <r>
    <x v="50"/>
    <s v="013_19"/>
    <x v="35"/>
    <x v="35"/>
    <x v="0"/>
    <x v="0"/>
    <n v="3000"/>
    <x v="4"/>
    <s v="SECRETARÍA GENERAL DEL AYUNTAMIENTO"/>
    <s v="COMBATE AL REZAGO SOCIAL"/>
    <s v="JUSTICIA CIVICA"/>
    <s v="DIRECCIÓN GENERAL DE PROTECCIÓN CIUDADAN"/>
    <n v="300000"/>
    <n v="300000"/>
    <n v="291703.2"/>
    <n v="291703.2"/>
    <n v="26703.200000000001"/>
    <n v="26703.200000000001"/>
    <n v="26703.200000000001"/>
    <n v="8296.7999999999884"/>
    <n v="0"/>
    <n v="0"/>
    <n v="0"/>
    <n v="0"/>
    <n v="0"/>
  </r>
  <r>
    <x v="51"/>
    <s v="003_19"/>
    <x v="2"/>
    <x v="2"/>
    <x v="0"/>
    <x v="0"/>
    <n v="3000"/>
    <x v="4"/>
    <s v="PRESIDENCIA MUNICIPAL"/>
    <s v="MODERNIZACIÓN DE LA ADMINISTRACIÓN PÚBLICA"/>
    <s v="DESPACHO DE ASESORES DE PRESIDENCIA"/>
    <s v="DIRECCIÓN GENERAL DE LA COORDINACIÓN DE"/>
    <n v="9000"/>
    <n v="9000"/>
    <n v="0"/>
    <n v="0"/>
    <n v="0"/>
    <n v="0"/>
    <n v="0"/>
    <n v="9000"/>
    <n v="0"/>
    <n v="0"/>
    <n v="0"/>
    <n v="0"/>
    <n v="0"/>
  </r>
  <r>
    <x v="51"/>
    <s v="003_19"/>
    <x v="34"/>
    <x v="34"/>
    <x v="0"/>
    <x v="0"/>
    <n v="3000"/>
    <x v="4"/>
    <s v="PRESIDENCIA MUNICIPAL"/>
    <s v="MODERNIZACIÓN DE LA ADMINISTRACIÓN PÚBLICA"/>
    <s v="DESPACHO DE ASESORES DE PRESIDENCIA"/>
    <s v="DIRECCIÓN GENERAL DE LA COORDINACIÓN DE"/>
    <n v="7500"/>
    <n v="7500"/>
    <n v="0"/>
    <n v="0"/>
    <n v="0"/>
    <n v="0"/>
    <n v="0"/>
    <n v="7500"/>
    <n v="0"/>
    <n v="0"/>
    <n v="0"/>
    <n v="0"/>
    <n v="0"/>
  </r>
  <r>
    <x v="51"/>
    <s v="003_19"/>
    <x v="3"/>
    <x v="3"/>
    <x v="0"/>
    <x v="0"/>
    <n v="3000"/>
    <x v="4"/>
    <s v="PRESIDENCIA MUNICIPAL"/>
    <s v="MODERNIZACIÓN DE LA ADMINISTRACIÓN PÚBLICA"/>
    <s v="DESPACHO DE ASESORES DE PRESIDENCIA"/>
    <s v="DIRECCIÓN GENERAL DE LA COORDINACIÓN DE"/>
    <n v="3000"/>
    <n v="3000"/>
    <n v="0"/>
    <n v="0"/>
    <n v="0"/>
    <n v="0"/>
    <n v="0"/>
    <n v="3000"/>
    <n v="0"/>
    <n v="0"/>
    <n v="0"/>
    <n v="0"/>
    <n v="0"/>
  </r>
  <r>
    <x v="52"/>
    <s v="004_19"/>
    <x v="26"/>
    <x v="26"/>
    <x v="0"/>
    <x v="0"/>
    <n v="2000"/>
    <x v="4"/>
    <s v="PRESIDENCIA MUNICIPAL"/>
    <s v="MODERNIZACIÓN DE LA ADMINISTRACIÓN PÚBLICA"/>
    <s v="ATENCÓN A EVENTOS DEL GOBIERNO MUNICIPAL Y AGENDA GUBERNAMENTAL"/>
    <s v="DIRECCIÓN GENERAL DE RELACIONES PÚBLICAS"/>
    <n v="157642.6"/>
    <n v="75000"/>
    <n v="157642.6"/>
    <n v="157642.6"/>
    <n v="157642.6"/>
    <n v="132210.97"/>
    <n v="132210.97"/>
    <n v="0"/>
    <n v="0"/>
    <n v="96210"/>
    <n v="0"/>
    <n v="13567.4"/>
    <n v="82642.600000000006"/>
  </r>
  <r>
    <x v="52"/>
    <s v="004_19"/>
    <x v="82"/>
    <x v="82"/>
    <x v="0"/>
    <x v="0"/>
    <n v="2000"/>
    <x v="4"/>
    <s v="PRESIDENCIA MUNICIPAL"/>
    <s v="MODERNIZACIÓN DE LA ADMINISTRACIÓN PÚBLICA"/>
    <s v="ATENCÓN A EVENTOS DEL GOBIERNO MUNICIPAL Y AGENDA GUBERNAMENTAL"/>
    <s v="DIRECCIÓN GENERAL DE RELACIONES PÚBLICAS"/>
    <n v="247.5"/>
    <n v="2520"/>
    <n v="247.5"/>
    <n v="247.5"/>
    <n v="247.5"/>
    <n v="247.5"/>
    <n v="247.5"/>
    <n v="0"/>
    <n v="0"/>
    <n v="0"/>
    <n v="0"/>
    <n v="2272.5"/>
    <n v="-2272.5"/>
  </r>
  <r>
    <x v="52"/>
    <s v="004_19"/>
    <x v="18"/>
    <x v="18"/>
    <x v="0"/>
    <x v="0"/>
    <n v="2000"/>
    <x v="4"/>
    <s v="PRESIDENCIA MUNICIPAL"/>
    <s v="MODERNIZACIÓN DE LA ADMINISTRACIÓN PÚBLICA"/>
    <s v="ATENCÓN A EVENTOS DEL GOBIERNO MUNICIPAL Y AGENDA GUBERNAMENTAL"/>
    <s v="DIRECCIÓN GENERAL DE RELACIONES PÚBLICAS"/>
    <n v="0"/>
    <n v="4800"/>
    <n v="0"/>
    <n v="0"/>
    <n v="0"/>
    <n v="0"/>
    <n v="0"/>
    <n v="0"/>
    <n v="0"/>
    <n v="0"/>
    <n v="0"/>
    <n v="4800"/>
    <n v="-4800"/>
  </r>
  <r>
    <x v="52"/>
    <s v="004_19"/>
    <x v="83"/>
    <x v="83"/>
    <x v="0"/>
    <x v="0"/>
    <n v="2000"/>
    <x v="4"/>
    <s v="PRESIDENCIA MUNICIPAL"/>
    <s v="MODERNIZACIÓN DE LA ADMINISTRACIÓN PÚBLICA"/>
    <s v="ATENCÓN A EVENTOS DEL GOBIERNO MUNICIPAL Y AGENDA GUBERNAMENTAL"/>
    <s v="DIRECCIÓN GENERAL DE RELACIONES PÚBLICAS"/>
    <n v="7389.2"/>
    <n v="6600"/>
    <n v="7389.2"/>
    <n v="5858"/>
    <n v="5858"/>
    <n v="0"/>
    <n v="0"/>
    <n v="0"/>
    <n v="0"/>
    <n v="1000"/>
    <n v="0"/>
    <n v="210.8"/>
    <n v="789.2"/>
  </r>
  <r>
    <x v="52"/>
    <s v="004_19"/>
    <x v="42"/>
    <x v="42"/>
    <x v="0"/>
    <x v="0"/>
    <n v="3000"/>
    <x v="4"/>
    <s v="PRESIDENCIA MUNICIPAL"/>
    <s v="MODERNIZACIÓN DE LA ADMINISTRACIÓN PÚBLICA"/>
    <s v="ATENCÓN A EVENTOS DEL GOBIERNO MUNICIPAL Y AGENDA GUBERNAMENTAL"/>
    <s v="DIRECCIÓN GENERAL DE RELACIONES PÚBLICAS"/>
    <n v="0"/>
    <n v="33000"/>
    <n v="0"/>
    <n v="0"/>
    <n v="0"/>
    <n v="0"/>
    <n v="0"/>
    <n v="0"/>
    <n v="0"/>
    <n v="0"/>
    <n v="0"/>
    <n v="33000"/>
    <n v="-33000"/>
  </r>
  <r>
    <x v="52"/>
    <s v="004_19"/>
    <x v="28"/>
    <x v="28"/>
    <x v="0"/>
    <x v="0"/>
    <n v="3000"/>
    <x v="4"/>
    <s v="PRESIDENCIA MUNICIPAL"/>
    <s v="MODERNIZACIÓN DE LA ADMINISTRACIÓN PÚBLICA"/>
    <s v="ATENCÓN A EVENTOS DEL GOBIERNO MUNICIPAL Y AGENDA GUBERNAMENTAL"/>
    <s v="DIRECCIÓN GENERAL DE RELACIONES PÚBLICAS"/>
    <n v="353230.01"/>
    <n v="156000"/>
    <n v="299682"/>
    <n v="299682"/>
    <n v="270682"/>
    <n v="270682"/>
    <n v="258386"/>
    <n v="53548.010000000009"/>
    <n v="0"/>
    <n v="197230.01"/>
    <n v="0"/>
    <n v="0"/>
    <n v="197230.01"/>
  </r>
  <r>
    <x v="52"/>
    <s v="004_19"/>
    <x v="19"/>
    <x v="19"/>
    <x v="0"/>
    <x v="0"/>
    <n v="3000"/>
    <x v="4"/>
    <s v="PRESIDENCIA MUNICIPAL"/>
    <s v="MODERNIZACIÓN DE LA ADMINISTRACIÓN PÚBLICA"/>
    <s v="ATENCÓN A EVENTOS DEL GOBIERNO MUNICIPAL Y AGENDA GUBERNAMENTAL"/>
    <s v="DIRECCIÓN GENERAL DE RELACIONES PÚBLICAS"/>
    <n v="0"/>
    <n v="1200"/>
    <n v="0"/>
    <n v="0"/>
    <n v="0"/>
    <n v="0"/>
    <n v="0"/>
    <n v="0"/>
    <n v="0"/>
    <n v="0"/>
    <n v="0"/>
    <n v="1200"/>
    <n v="-1200"/>
  </r>
  <r>
    <x v="52"/>
    <s v="004_19"/>
    <x v="84"/>
    <x v="84"/>
    <x v="0"/>
    <x v="0"/>
    <n v="3000"/>
    <x v="4"/>
    <s v="PRESIDENCIA MUNICIPAL"/>
    <s v="MODERNIZACIÓN DE LA ADMINISTRACIÓN PÚBLICA"/>
    <s v="ATENCÓN A EVENTOS DEL GOBIERNO MUNICIPAL Y AGENDA GUBERNAMENTAL"/>
    <s v="DIRECCIÓN GENERAL DE RELACIONES PÚBLICAS"/>
    <n v="4000"/>
    <n v="0"/>
    <n v="899.1"/>
    <n v="899.1"/>
    <n v="899.1"/>
    <n v="772.1"/>
    <n v="772.1"/>
    <n v="3100.9"/>
    <n v="0"/>
    <n v="15000"/>
    <n v="0"/>
    <n v="11000"/>
    <n v="4000"/>
  </r>
  <r>
    <x v="52"/>
    <s v="004_19"/>
    <x v="39"/>
    <x v="39"/>
    <x v="0"/>
    <x v="0"/>
    <n v="3000"/>
    <x v="4"/>
    <s v="PRESIDENCIA MUNICIPAL"/>
    <s v="MODERNIZACIÓN DE LA ADMINISTRACIÓN PÚBLICA"/>
    <s v="ATENCÓN A EVENTOS DEL GOBIERNO MUNICIPAL Y AGENDA GUBERNAMENTAL"/>
    <s v="DIRECCIÓN GENERAL DE RELACIONES PÚBLICAS"/>
    <n v="2364"/>
    <n v="37800"/>
    <n v="1928"/>
    <n v="1928"/>
    <n v="1928"/>
    <n v="1928"/>
    <n v="1928"/>
    <n v="436"/>
    <n v="0"/>
    <n v="0"/>
    <n v="0"/>
    <n v="35436"/>
    <n v="-35436"/>
  </r>
  <r>
    <x v="52"/>
    <s v="004_19"/>
    <x v="35"/>
    <x v="35"/>
    <x v="0"/>
    <x v="0"/>
    <n v="3000"/>
    <x v="4"/>
    <s v="PRESIDENCIA MUNICIPAL"/>
    <s v="MODERNIZACIÓN DE LA ADMINISTRACIÓN PÚBLICA"/>
    <s v="ATENCÓN A EVENTOS DEL GOBIERNO MUNICIPAL Y AGENDA GUBERNAMENTAL"/>
    <s v="DIRECCIÓN GENERAL DE RELACIONES PÚBLICAS"/>
    <n v="882600"/>
    <n v="900000"/>
    <n v="860620"/>
    <n v="860620"/>
    <n v="860620"/>
    <n v="860620"/>
    <n v="860620"/>
    <n v="21980"/>
    <n v="0"/>
    <n v="0"/>
    <n v="0"/>
    <n v="17400"/>
    <n v="-17400"/>
  </r>
  <r>
    <x v="52"/>
    <s v="004_19"/>
    <x v="35"/>
    <x v="35"/>
    <x v="1"/>
    <x v="26"/>
    <n v="3000"/>
    <x v="4"/>
    <s v="PRESIDENCIA MUNICIPAL"/>
    <s v="MODERNIZACIÓN DE LA ADMINISTRACIÓN PÚBLICA"/>
    <s v="ATENCÓN A EVENTOS DEL GOBIERNO MUNICIPAL Y AGENDA GUBERNAMENTAL"/>
    <s v="DIRECCIÓN GENERAL DE RELACIONES PÚBLICAS"/>
    <n v="0"/>
    <n v="0"/>
    <n v="0"/>
    <n v="0"/>
    <n v="0"/>
    <n v="0"/>
    <n v="0"/>
    <n v="0"/>
    <n v="0"/>
    <n v="0"/>
    <n v="0"/>
    <n v="0"/>
    <n v="0"/>
  </r>
  <r>
    <x v="53"/>
    <s v="004_19"/>
    <x v="7"/>
    <x v="7"/>
    <x v="0"/>
    <x v="0"/>
    <n v="2000"/>
    <x v="4"/>
    <s v="PRESIDENCIA MUNICIPAL"/>
    <s v="MODERNIZACIÓN DE LA ADMINISTRACIÓN PÚBLICA"/>
    <s v="VINCULACIÓN CON EMPRESAS, UNIVERSIDADES, ASOCIACIONES CIVILES Y FUNDACIONES"/>
    <s v="DIRECCIÓN GENERAL DE RELACIONES PÚBLICAS"/>
    <n v="48000"/>
    <n v="48000"/>
    <n v="48000"/>
    <n v="48000"/>
    <n v="0"/>
    <n v="0"/>
    <n v="0"/>
    <n v="0"/>
    <n v="0"/>
    <n v="0"/>
    <n v="0"/>
    <n v="0"/>
    <n v="0"/>
  </r>
  <r>
    <x v="53"/>
    <s v="004_19"/>
    <x v="28"/>
    <x v="28"/>
    <x v="0"/>
    <x v="0"/>
    <n v="3000"/>
    <x v="4"/>
    <s v="PRESIDENCIA MUNICIPAL"/>
    <s v="MODERNIZACIÓN DE LA ADMINISTRACIÓN PÚBLICA"/>
    <s v="VINCULACIÓN CON EMPRESAS, UNIVERSIDADES, ASOCIACIONES CIVILES Y FUNDACIONES"/>
    <s v="DIRECCIÓN GENERAL DE RELACIONES PÚBLICAS"/>
    <n v="0"/>
    <n v="43200"/>
    <n v="0"/>
    <n v="0"/>
    <n v="0"/>
    <n v="0"/>
    <n v="0"/>
    <n v="0"/>
    <n v="0"/>
    <n v="0"/>
    <n v="0"/>
    <n v="43200"/>
    <n v="-43200"/>
  </r>
  <r>
    <x v="53"/>
    <s v="004_19"/>
    <x v="3"/>
    <x v="3"/>
    <x v="0"/>
    <x v="0"/>
    <n v="3000"/>
    <x v="4"/>
    <s v="PRESIDENCIA MUNICIPAL"/>
    <s v="MODERNIZACIÓN DE LA ADMINISTRACIÓN PÚBLICA"/>
    <s v="VINCULACIÓN CON EMPRESAS, UNIVERSIDADES, ASOCIACIONES CIVILES Y FUNDACIONES"/>
    <s v="DIRECCIÓN GENERAL DE RELACIONES PÚBLICAS"/>
    <n v="0"/>
    <n v="37200"/>
    <n v="0"/>
    <n v="0"/>
    <n v="0"/>
    <n v="0"/>
    <n v="0"/>
    <n v="0"/>
    <n v="0"/>
    <n v="0"/>
    <n v="0"/>
    <n v="37200"/>
    <n v="-37200"/>
  </r>
  <r>
    <x v="53"/>
    <s v="004_19"/>
    <x v="47"/>
    <x v="47"/>
    <x v="0"/>
    <x v="0"/>
    <n v="3000"/>
    <x v="4"/>
    <s v="PRESIDENCIA MUNICIPAL"/>
    <s v="MODERNIZACIÓN DE LA ADMINISTRACIÓN PÚBLICA"/>
    <s v="VINCULACIÓN CON EMPRESAS, UNIVERSIDADES, ASOCIACIONES CIVILES Y FUNDACIONES"/>
    <s v="DIRECCIÓN GENERAL DE RELACIONES PÚBLICAS"/>
    <n v="0"/>
    <n v="37500"/>
    <n v="0"/>
    <n v="0"/>
    <n v="0"/>
    <n v="0"/>
    <n v="0"/>
    <n v="0"/>
    <n v="0"/>
    <n v="0"/>
    <n v="0"/>
    <n v="37500"/>
    <n v="-37500"/>
  </r>
  <r>
    <x v="53"/>
    <s v="004_19"/>
    <x v="72"/>
    <x v="72"/>
    <x v="0"/>
    <x v="0"/>
    <n v="5000"/>
    <x v="4"/>
    <s v="PRESIDENCIA MUNICIPAL"/>
    <s v="MODERNIZACIÓN DE LA ADMINISTRACIÓN PÚBLICA"/>
    <s v="VINCULACIÓN CON EMPRESAS, UNIVERSIDADES, ASOCIACIONES CIVILES Y FUNDACIONES"/>
    <s v="DIRECCIÓN GENERAL DE RELACIONES PÚBLICAS"/>
    <n v="0"/>
    <n v="1200"/>
    <n v="0"/>
    <n v="0"/>
    <n v="0"/>
    <n v="0"/>
    <n v="0"/>
    <n v="0"/>
    <n v="0"/>
    <n v="0"/>
    <n v="0"/>
    <n v="1200"/>
    <n v="-1200"/>
  </r>
  <r>
    <x v="53"/>
    <s v="004_19"/>
    <x v="43"/>
    <x v="43"/>
    <x v="0"/>
    <x v="0"/>
    <n v="5000"/>
    <x v="4"/>
    <s v="PRESIDENCIA MUNICIPAL"/>
    <s v="MODERNIZACIÓN DE LA ADMINISTRACIÓN PÚBLICA"/>
    <s v="VINCULACIÓN CON EMPRESAS, UNIVERSIDADES, ASOCIACIONES CIVILES Y FUNDACIONES"/>
    <s v="DIRECCIÓN GENERAL DE RELACIONES PÚBLICAS"/>
    <n v="0"/>
    <n v="12000"/>
    <n v="0"/>
    <n v="0"/>
    <n v="0"/>
    <n v="0"/>
    <n v="0"/>
    <n v="0"/>
    <n v="0"/>
    <n v="0"/>
    <n v="0"/>
    <n v="12000"/>
    <n v="-12000"/>
  </r>
  <r>
    <x v="53"/>
    <s v="004_19"/>
    <x v="48"/>
    <x v="48"/>
    <x v="0"/>
    <x v="0"/>
    <n v="5000"/>
    <x v="4"/>
    <s v="PRESIDENCIA MUNICIPAL"/>
    <s v="MODERNIZACIÓN DE LA ADMINISTRACIÓN PÚBLICA"/>
    <s v="VINCULACIÓN CON EMPRESAS, UNIVERSIDADES, ASOCIACIONES CIVILES Y FUNDACIONES"/>
    <s v="DIRECCIÓN GENERAL DE RELACIONES PÚBLICAS"/>
    <n v="78000"/>
    <n v="90000"/>
    <n v="0"/>
    <n v="0"/>
    <n v="0"/>
    <n v="0"/>
    <n v="0"/>
    <n v="78000"/>
    <n v="0"/>
    <n v="0"/>
    <n v="0"/>
    <n v="12000"/>
    <n v="-12000"/>
  </r>
  <r>
    <x v="53"/>
    <s v="004_19"/>
    <x v="85"/>
    <x v="85"/>
    <x v="0"/>
    <x v="0"/>
    <n v="5000"/>
    <x v="4"/>
    <s v="PRESIDENCIA MUNICIPAL"/>
    <s v="MODERNIZACIÓN DE LA ADMINISTRACIÓN PÚBLICA"/>
    <s v="VINCULACIÓN CON EMPRESAS, UNIVERSIDADES, ASOCIACIONES CIVILES Y FUNDACIONES"/>
    <s v="DIRECCIÓN GENERAL DE RELACIONES PÚBLICAS"/>
    <n v="0"/>
    <n v="30000"/>
    <n v="0"/>
    <n v="0"/>
    <n v="0"/>
    <n v="0"/>
    <n v="0"/>
    <n v="0"/>
    <n v="0"/>
    <n v="0"/>
    <n v="0"/>
    <n v="30000"/>
    <n v="-30000"/>
  </r>
  <r>
    <x v="53"/>
    <s v="004_19"/>
    <x v="52"/>
    <x v="52"/>
    <x v="0"/>
    <x v="0"/>
    <n v="5000"/>
    <x v="4"/>
    <s v="PRESIDENCIA MUNICIPAL"/>
    <s v="MODERNIZACIÓN DE LA ADMINISTRACIÓN PÚBLICA"/>
    <s v="VINCULACIÓN CON EMPRESAS, UNIVERSIDADES, ASOCIACIONES CIVILES Y FUNDACIONES"/>
    <s v="DIRECCIÓN GENERAL DE RELACIONES PÚBLICAS"/>
    <n v="21400"/>
    <n v="2400"/>
    <n v="6990"/>
    <n v="6990"/>
    <n v="0"/>
    <n v="0"/>
    <n v="0"/>
    <n v="14410"/>
    <n v="0"/>
    <n v="19000"/>
    <n v="0"/>
    <n v="0"/>
    <n v="19000"/>
  </r>
  <r>
    <x v="54"/>
    <s v="008_19"/>
    <x v="7"/>
    <x v="7"/>
    <x v="0"/>
    <x v="0"/>
    <n v="2000"/>
    <x v="4"/>
    <s v="SECRETARÍA GENERAL DEL AYUNTAMIENTO"/>
    <s v="MODERNIZACIÓN DE LA ADMINISTRACIÓN PÚBLICA"/>
    <s v="EMISIÓN DE DOCUMENTOS JURÍDICOS"/>
    <s v="DIRECCIÓN DE ACUERDOS Y SEGUIMIENTO"/>
    <n v="0"/>
    <n v="18000"/>
    <n v="0"/>
    <n v="0"/>
    <n v="0"/>
    <n v="0"/>
    <n v="0"/>
    <n v="0"/>
    <n v="0"/>
    <n v="0"/>
    <n v="0"/>
    <n v="18000"/>
    <n v="-18000"/>
  </r>
  <r>
    <x v="54"/>
    <s v="008_19"/>
    <x v="2"/>
    <x v="2"/>
    <x v="0"/>
    <x v="0"/>
    <n v="3000"/>
    <x v="4"/>
    <s v="SECRETARÍA GENERAL DEL AYUNTAMIENTO"/>
    <s v="MODERNIZACIÓN DE LA ADMINISTRACIÓN PÚBLICA"/>
    <s v="EMISIÓN DE DOCUMENTOS JURÍDICOS"/>
    <s v="DIRECCIÓN DE ACUERDOS Y SEGUIMIENTO"/>
    <n v="0"/>
    <n v="10500"/>
    <n v="0"/>
    <n v="0"/>
    <n v="0"/>
    <n v="0"/>
    <n v="0"/>
    <n v="0"/>
    <n v="0"/>
    <n v="0"/>
    <n v="0"/>
    <n v="10500"/>
    <n v="-10500"/>
  </r>
  <r>
    <x v="54"/>
    <s v="008_19"/>
    <x v="34"/>
    <x v="34"/>
    <x v="0"/>
    <x v="0"/>
    <n v="3000"/>
    <x v="4"/>
    <s v="SECRETARÍA GENERAL DEL AYUNTAMIENTO"/>
    <s v="MODERNIZACIÓN DE LA ADMINISTRACIÓN PÚBLICA"/>
    <s v="EMISIÓN DE DOCUMENTOS JURÍDICOS"/>
    <s v="DIRECCIÓN DE ACUERDOS Y SEGUIMIENTO"/>
    <n v="0"/>
    <n v="10500"/>
    <n v="0"/>
    <n v="0"/>
    <n v="0"/>
    <n v="0"/>
    <n v="0"/>
    <n v="0"/>
    <n v="0"/>
    <n v="0"/>
    <n v="0"/>
    <n v="10500"/>
    <n v="-10500"/>
  </r>
  <r>
    <x v="54"/>
    <s v="008_19"/>
    <x v="3"/>
    <x v="3"/>
    <x v="0"/>
    <x v="0"/>
    <n v="3000"/>
    <x v="4"/>
    <s v="SECRETARÍA GENERAL DEL AYUNTAMIENTO"/>
    <s v="MODERNIZACIÓN DE LA ADMINISTRACIÓN PÚBLICA"/>
    <s v="EMISIÓN DE DOCUMENTOS JURÍDICOS"/>
    <s v="DIRECCIÓN DE ACUERDOS Y SEGUIMIENTO"/>
    <n v="0"/>
    <n v="10500"/>
    <n v="0"/>
    <n v="0"/>
    <n v="0"/>
    <n v="0"/>
    <n v="0"/>
    <n v="0"/>
    <n v="0"/>
    <n v="0"/>
    <n v="0"/>
    <n v="10500"/>
    <n v="-10500"/>
  </r>
  <r>
    <x v="54"/>
    <s v="008_19"/>
    <x v="46"/>
    <x v="46"/>
    <x v="0"/>
    <x v="0"/>
    <n v="3000"/>
    <x v="4"/>
    <s v="SECRETARÍA GENERAL DEL AYUNTAMIENTO"/>
    <s v="MODERNIZACIÓN DE LA ADMINISTRACIÓN PÚBLICA"/>
    <s v="EMISIÓN DE DOCUMENTOS JURÍDICOS"/>
    <s v="DIRECCIÓN DE ACUERDOS Y SEGUIMIENTO"/>
    <n v="0"/>
    <n v="10500"/>
    <n v="0"/>
    <n v="0"/>
    <n v="0"/>
    <n v="0"/>
    <n v="0"/>
    <n v="0"/>
    <n v="0"/>
    <n v="0"/>
    <n v="0"/>
    <n v="10500"/>
    <n v="-10500"/>
  </r>
  <r>
    <x v="54"/>
    <s v="008_19"/>
    <x v="49"/>
    <x v="49"/>
    <x v="0"/>
    <x v="0"/>
    <n v="5000"/>
    <x v="4"/>
    <s v="SECRETARÍA GENERAL DEL AYUNTAMIENTO"/>
    <s v="MODERNIZACIÓN DE LA ADMINISTRACIÓN PÚBLICA"/>
    <s v="EMISIÓN DE DOCUMENTOS JURÍDICOS"/>
    <s v="DIRECCIÓN DE ACUERDOS Y SEGUIMIENTO"/>
    <n v="50458.9"/>
    <n v="30000"/>
    <n v="50458.9"/>
    <n v="50458.9"/>
    <n v="50458.9"/>
    <n v="50458.9"/>
    <n v="50458.9"/>
    <n v="0"/>
    <n v="0"/>
    <n v="30000"/>
    <n v="0"/>
    <n v="9541.1"/>
    <n v="20458.900000000001"/>
  </r>
  <r>
    <x v="55"/>
    <s v="032_19"/>
    <x v="40"/>
    <x v="40"/>
    <x v="0"/>
    <x v="0"/>
    <n v="2000"/>
    <x v="4"/>
    <s v="COORDINACIÓN GENERAL DE PARTICIPACIÓN CIUDADANA Y CONSTRUCCIÓN DE COMUNIDAD"/>
    <s v="GOBIERNO DE PUERTAS ABIERTAS"/>
    <s v="PROMOCIÓN DE LA PARTICIPACIÓN SOCIAL A TRAVÉS DE DIVERSOS MECANISMOS EN EL MUNICIPIO DE TLAJOMULCO"/>
    <s v="DIRECCIÓN GENERAL DE PARTICIPACIÓN CIUDA"/>
    <n v="0"/>
    <n v="105000"/>
    <n v="0"/>
    <n v="0"/>
    <n v="0"/>
    <n v="0"/>
    <n v="0"/>
    <n v="0"/>
    <n v="0"/>
    <n v="0"/>
    <n v="0"/>
    <n v="105000"/>
    <n v="-105000"/>
  </r>
  <r>
    <x v="56"/>
    <s v="035_19"/>
    <x v="63"/>
    <x v="63"/>
    <x v="0"/>
    <x v="0"/>
    <n v="2000"/>
    <x v="4"/>
    <s v="COORDINACIÓN GENERAL DE SERVICIOS MUNICIPALES"/>
    <s v="COMBATE AL REZAGO SOCIAL"/>
    <s v="MANTENIMIENTO Y SERVICIO DE CEMENTERIOS MUNICIPALES"/>
    <s v="DIRECCIÓN DE CEMENTERIOS"/>
    <n v="0"/>
    <n v="12000"/>
    <n v="0"/>
    <n v="0"/>
    <n v="0"/>
    <n v="0"/>
    <n v="0"/>
    <n v="0"/>
    <n v="0"/>
    <n v="1275971.58"/>
    <n v="0"/>
    <n v="1287971.58"/>
    <n v="-12000"/>
  </r>
  <r>
    <x v="56"/>
    <s v="035_19"/>
    <x v="64"/>
    <x v="64"/>
    <x v="0"/>
    <x v="0"/>
    <n v="2000"/>
    <x v="4"/>
    <s v="COORDINACIÓN GENERAL DE SERVICIOS MUNICIPALES"/>
    <s v="COMBATE AL REZAGO SOCIAL"/>
    <s v="MANTENIMIENTO Y SERVICIO DE CEMENTERIOS MUNICIPALES"/>
    <s v="DIRECCIÓN DE CEMENTERIOS"/>
    <n v="0"/>
    <n v="12000"/>
    <n v="0"/>
    <n v="0"/>
    <n v="0"/>
    <n v="0"/>
    <n v="0"/>
    <n v="0"/>
    <n v="0"/>
    <n v="0"/>
    <n v="0"/>
    <n v="12000"/>
    <n v="-12000"/>
  </r>
  <r>
    <x v="56"/>
    <s v="035_19"/>
    <x v="65"/>
    <x v="65"/>
    <x v="0"/>
    <x v="0"/>
    <n v="2000"/>
    <x v="4"/>
    <s v="COORDINACIÓN GENERAL DE SERVICIOS MUNICIPALES"/>
    <s v="COMBATE AL REZAGO SOCIAL"/>
    <s v="MANTENIMIENTO Y SERVICIO DE CEMENTERIOS MUNICIPALES"/>
    <s v="DIRECCIÓN DE CEMENTERIOS"/>
    <n v="0"/>
    <n v="3000"/>
    <n v="0"/>
    <n v="0"/>
    <n v="0"/>
    <n v="0"/>
    <n v="0"/>
    <n v="0"/>
    <n v="0"/>
    <n v="0"/>
    <n v="0"/>
    <n v="3000"/>
    <n v="-3000"/>
  </r>
  <r>
    <x v="56"/>
    <s v="035_19"/>
    <x v="16"/>
    <x v="16"/>
    <x v="0"/>
    <x v="0"/>
    <n v="2000"/>
    <x v="4"/>
    <s v="COORDINACIÓN GENERAL DE SERVICIOS MUNICIPALES"/>
    <s v="COMBATE AL REZAGO SOCIAL"/>
    <s v="MANTENIMIENTO Y SERVICIO DE CEMENTERIOS MUNICIPALES"/>
    <s v="DIRECCIÓN DE CEMENTERIOS"/>
    <n v="0"/>
    <n v="1800"/>
    <n v="0"/>
    <n v="0"/>
    <n v="0"/>
    <n v="0"/>
    <n v="0"/>
    <n v="0"/>
    <n v="0"/>
    <n v="0"/>
    <n v="0"/>
    <n v="1800"/>
    <n v="-1800"/>
  </r>
  <r>
    <x v="56"/>
    <s v="035_19"/>
    <x v="17"/>
    <x v="17"/>
    <x v="0"/>
    <x v="0"/>
    <n v="2000"/>
    <x v="4"/>
    <s v="COORDINACIÓN GENERAL DE SERVICIOS MUNICIPALES"/>
    <s v="COMBATE AL REZAGO SOCIAL"/>
    <s v="MANTENIMIENTO Y SERVICIO DE CEMENTERIOS MUNICIPALES"/>
    <s v="DIRECCIÓN DE CEMENTERIOS"/>
    <n v="0"/>
    <n v="1800"/>
    <n v="0"/>
    <n v="0"/>
    <n v="0"/>
    <n v="0"/>
    <n v="0"/>
    <n v="0"/>
    <n v="0"/>
    <n v="0"/>
    <n v="0"/>
    <n v="1800"/>
    <n v="-1800"/>
  </r>
  <r>
    <x v="56"/>
    <s v="035_19"/>
    <x v="7"/>
    <x v="7"/>
    <x v="0"/>
    <x v="0"/>
    <n v="2000"/>
    <x v="4"/>
    <s v="COORDINACIÓN GENERAL DE SERVICIOS MUNICIPALES"/>
    <s v="COMBATE AL REZAGO SOCIAL"/>
    <s v="MANTENIMIENTO Y SERVICIO DE CEMENTERIOS MUNICIPALES"/>
    <s v="DIRECCIÓN DE CEMENTERIOS"/>
    <n v="0"/>
    <n v="18000"/>
    <n v="0"/>
    <n v="0"/>
    <n v="0"/>
    <n v="0"/>
    <n v="0"/>
    <n v="0"/>
    <n v="0"/>
    <n v="0"/>
    <n v="0"/>
    <n v="18000"/>
    <n v="-18000"/>
  </r>
  <r>
    <x v="56"/>
    <s v="035_19"/>
    <x v="18"/>
    <x v="18"/>
    <x v="0"/>
    <x v="0"/>
    <n v="2000"/>
    <x v="4"/>
    <s v="COORDINACIÓN GENERAL DE SERVICIOS MUNICIPALES"/>
    <s v="COMBATE AL REZAGO SOCIAL"/>
    <s v="MANTENIMIENTO Y SERVICIO DE CEMENTERIOS MUNICIPALES"/>
    <s v="DIRECCIÓN DE CEMENTERIOS"/>
    <n v="0"/>
    <n v="18000"/>
    <n v="0"/>
    <n v="0"/>
    <n v="0"/>
    <n v="0"/>
    <n v="0"/>
    <n v="0"/>
    <n v="0"/>
    <n v="0"/>
    <n v="0"/>
    <n v="18000"/>
    <n v="-18000"/>
  </r>
  <r>
    <x v="56"/>
    <s v="035_19"/>
    <x v="69"/>
    <x v="69"/>
    <x v="0"/>
    <x v="0"/>
    <n v="2000"/>
    <x v="4"/>
    <s v="COORDINACIÓN GENERAL DE SERVICIOS MUNICIPALES"/>
    <s v="COMBATE AL REZAGO SOCIAL"/>
    <s v="MANTENIMIENTO Y SERVICIO DE CEMENTERIOS MUNICIPALES"/>
    <s v="DIRECCIÓN DE CEMENTERIOS"/>
    <n v="0"/>
    <n v="6000"/>
    <n v="0"/>
    <n v="0"/>
    <n v="0"/>
    <n v="0"/>
    <n v="0"/>
    <n v="0"/>
    <n v="0"/>
    <n v="0"/>
    <n v="0"/>
    <n v="6000"/>
    <n v="-6000"/>
  </r>
  <r>
    <x v="56"/>
    <s v="035_19"/>
    <x v="28"/>
    <x v="28"/>
    <x v="0"/>
    <x v="0"/>
    <n v="3000"/>
    <x v="4"/>
    <s v="COORDINACIÓN GENERAL DE SERVICIOS MUNICIPALES"/>
    <s v="COMBATE AL REZAGO SOCIAL"/>
    <s v="MANTENIMIENTO Y SERVICIO DE CEMENTERIOS MUNICIPALES"/>
    <s v="DIRECCIÓN DE CEMENTERIOS"/>
    <n v="43500"/>
    <n v="30000"/>
    <n v="43500"/>
    <n v="29580"/>
    <n v="29580"/>
    <n v="29580"/>
    <n v="0"/>
    <n v="0"/>
    <n v="0"/>
    <n v="13500"/>
    <n v="0"/>
    <n v="0"/>
    <n v="13500"/>
  </r>
  <r>
    <x v="56"/>
    <s v="035_19"/>
    <x v="79"/>
    <x v="79"/>
    <x v="0"/>
    <x v="0"/>
    <n v="3000"/>
    <x v="4"/>
    <s v="COORDINACIÓN GENERAL DE SERVICIOS MUNICIPALES"/>
    <s v="COMBATE AL REZAGO SOCIAL"/>
    <s v="MANTENIMIENTO Y SERVICIO DE CEMENTERIOS MUNICIPALES"/>
    <s v="DIRECCIÓN DE CEMENTERIOS"/>
    <n v="0"/>
    <n v="6000"/>
    <n v="0"/>
    <n v="0"/>
    <n v="0"/>
    <n v="0"/>
    <n v="0"/>
    <n v="0"/>
    <n v="0"/>
    <n v="0"/>
    <n v="0"/>
    <n v="6000"/>
    <n v="-6000"/>
  </r>
  <r>
    <x v="57"/>
    <s v="038_19"/>
    <x v="86"/>
    <x v="86"/>
    <x v="0"/>
    <x v="0"/>
    <n v="5000"/>
    <x v="4"/>
    <s v="COORDINACIÓN GENERAL DE SERVICIOS MUNICIPALES"/>
    <s v="COMBATE AL REZAGO SOCIAL"/>
    <s v="EQUIPAMIENTO DE LA DIRECCIÓN GENERAL DE MANTENIMIENTO URBANO"/>
    <s v="DIRECCIÓN GENERAL DE MANTENIMIENTO URBAN"/>
    <n v="150000"/>
    <n v="150000"/>
    <n v="150000"/>
    <n v="150000"/>
    <n v="0"/>
    <n v="0"/>
    <n v="0"/>
    <n v="0"/>
    <n v="0"/>
    <n v="0"/>
    <n v="0"/>
    <n v="0"/>
    <n v="0"/>
  </r>
  <r>
    <x v="57"/>
    <s v="038_19"/>
    <x v="87"/>
    <x v="87"/>
    <x v="0"/>
    <x v="0"/>
    <n v="5000"/>
    <x v="4"/>
    <s v="COORDINACIÓN GENERAL DE SERVICIOS MUNICIPALES"/>
    <s v="COMBATE AL REZAGO SOCIAL"/>
    <s v="EQUIPAMIENTO DE LA DIRECCIÓN GENERAL DE MANTENIMIENTO URBANO"/>
    <s v="DIRECCIÓN GENERAL DE MANTENIMIENTO URBAN"/>
    <n v="161000"/>
    <n v="120000"/>
    <n v="161000"/>
    <n v="135000"/>
    <n v="68318.399999999994"/>
    <n v="68318.399999999994"/>
    <n v="68318.399999999994"/>
    <n v="0"/>
    <n v="0"/>
    <n v="41000"/>
    <n v="0"/>
    <n v="0"/>
    <n v="41000"/>
  </r>
  <r>
    <x v="57"/>
    <s v="038_19"/>
    <x v="78"/>
    <x v="78"/>
    <x v="0"/>
    <x v="0"/>
    <n v="5000"/>
    <x v="4"/>
    <s v="COORDINACIÓN GENERAL DE SERVICIOS MUNICIPALES"/>
    <s v="COMBATE AL REZAGO SOCIAL"/>
    <s v="EQUIPAMIENTO DE LA DIRECCIÓN GENERAL DE MANTENIMIENTO URBANO"/>
    <s v="DIRECCIÓN GENERAL DE MANTENIMIENTO URBAN"/>
    <n v="0"/>
    <n v="1980000"/>
    <n v="0"/>
    <n v="0"/>
    <n v="0"/>
    <n v="0"/>
    <n v="0"/>
    <n v="0"/>
    <n v="0"/>
    <n v="0"/>
    <n v="0"/>
    <n v="1980000"/>
    <n v="-1980000"/>
  </r>
  <r>
    <x v="57"/>
    <s v="038_19"/>
    <x v="50"/>
    <x v="50"/>
    <x v="0"/>
    <x v="0"/>
    <n v="5000"/>
    <x v="4"/>
    <s v="COORDINACIÓN GENERAL DE SERVICIOS MUNICIPALES"/>
    <s v="COMBATE AL REZAGO SOCIAL"/>
    <s v="EQUIPAMIENTO DE LA DIRECCIÓN GENERAL DE MANTENIMIENTO URBANO"/>
    <s v="DIRECCIÓN GENERAL DE MANTENIMIENTO URBAN"/>
    <n v="2787015.97"/>
    <n v="474000"/>
    <n v="2787015.97"/>
    <n v="2787015.97"/>
    <n v="1776344.12"/>
    <n v="1776344.12"/>
    <n v="1683834.12"/>
    <n v="0"/>
    <n v="0"/>
    <n v="2328015.9700000002"/>
    <n v="0"/>
    <n v="15000"/>
    <n v="2313015.9700000002"/>
  </r>
  <r>
    <x v="57"/>
    <s v="038_19"/>
    <x v="74"/>
    <x v="74"/>
    <x v="0"/>
    <x v="0"/>
    <n v="5000"/>
    <x v="4"/>
    <s v="COORDINACIÓN GENERAL DE SERVICIOS MUNICIPALES"/>
    <s v="COMBATE AL REZAGO SOCIAL"/>
    <s v="EQUIPAMIENTO DE LA DIRECCIÓN GENERAL DE MANTENIMIENTO URBANO"/>
    <s v="DIRECCIÓN GENERAL DE MANTENIMIENTO URBAN"/>
    <n v="60000"/>
    <n v="60000"/>
    <n v="60000"/>
    <n v="60000"/>
    <n v="0"/>
    <n v="0"/>
    <n v="0"/>
    <n v="0"/>
    <n v="0"/>
    <n v="0"/>
    <n v="0"/>
    <n v="0"/>
    <n v="0"/>
  </r>
  <r>
    <x v="58"/>
    <s v="038_19"/>
    <x v="63"/>
    <x v="63"/>
    <x v="0"/>
    <x v="0"/>
    <n v="2000"/>
    <x v="4"/>
    <s v="COORDINACIÓN GENERAL DE SERVICIOS MUNICIPALES"/>
    <s v="COMBATE AL REZAGO SOCIAL"/>
    <s v="MANTENIMIENTO DE VIABILIDADES Y AREAS COMUNES"/>
    <s v="DIRECCIÓN GENERAL DE MANTENIMIENTO URBAN"/>
    <n v="9621596.8000000007"/>
    <n v="6924000"/>
    <n v="9621596.8000000007"/>
    <n v="9621596.8000000007"/>
    <n v="8491367.4000000004"/>
    <n v="8491367.4000000004"/>
    <n v="8491367.4000000004"/>
    <n v="0"/>
    <n v="0"/>
    <n v="2703229.2"/>
    <n v="0"/>
    <n v="5632.4"/>
    <n v="2697596.8"/>
  </r>
  <r>
    <x v="58"/>
    <s v="038_19"/>
    <x v="64"/>
    <x v="64"/>
    <x v="0"/>
    <x v="0"/>
    <n v="2000"/>
    <x v="4"/>
    <s v="COORDINACIÓN GENERAL DE SERVICIOS MUNICIPALES"/>
    <s v="COMBATE AL REZAGO SOCIAL"/>
    <s v="MANTENIMIENTO DE VIABILIDADES Y AREAS COMUNES"/>
    <s v="DIRECCIÓN GENERAL DE MANTENIMIENTO URBAN"/>
    <n v="0"/>
    <n v="218400"/>
    <n v="0"/>
    <n v="0"/>
    <n v="0"/>
    <n v="0"/>
    <n v="0"/>
    <n v="0"/>
    <n v="0"/>
    <n v="0"/>
    <n v="0"/>
    <n v="218400"/>
    <n v="-218400"/>
  </r>
  <r>
    <x v="58"/>
    <s v="038_19"/>
    <x v="88"/>
    <x v="88"/>
    <x v="0"/>
    <x v="0"/>
    <n v="2000"/>
    <x v="4"/>
    <s v="COORDINACIÓN GENERAL DE SERVICIOS MUNICIPALES"/>
    <s v="COMBATE AL REZAGO SOCIAL"/>
    <s v="MANTENIMIENTO DE VIABILIDADES Y AREAS COMUNES"/>
    <s v="DIRECCIÓN GENERAL DE MANTENIMIENTO URBAN"/>
    <n v="10625.02"/>
    <n v="12000"/>
    <n v="10625.02"/>
    <n v="10625.02"/>
    <n v="10625.02"/>
    <n v="10625.02"/>
    <n v="10625.02"/>
    <n v="0"/>
    <n v="0"/>
    <n v="0"/>
    <n v="0"/>
    <n v="1374.98"/>
    <n v="-1374.98"/>
  </r>
  <r>
    <x v="58"/>
    <s v="038_19"/>
    <x v="65"/>
    <x v="65"/>
    <x v="0"/>
    <x v="0"/>
    <n v="2000"/>
    <x v="4"/>
    <s v="COORDINACIÓN GENERAL DE SERVICIOS MUNICIPALES"/>
    <s v="COMBATE AL REZAGO SOCIAL"/>
    <s v="MANTENIMIENTO DE VIABILIDADES Y AREAS COMUNES"/>
    <s v="DIRECCIÓN GENERAL DE MANTENIMIENTO URBAN"/>
    <n v="0"/>
    <n v="63000"/>
    <n v="0"/>
    <n v="0"/>
    <n v="0"/>
    <n v="0"/>
    <n v="0"/>
    <n v="0"/>
    <n v="0"/>
    <n v="0"/>
    <n v="0"/>
    <n v="63000"/>
    <n v="-63000"/>
  </r>
  <r>
    <x v="58"/>
    <s v="038_19"/>
    <x v="16"/>
    <x v="16"/>
    <x v="0"/>
    <x v="0"/>
    <n v="2000"/>
    <x v="4"/>
    <s v="COORDINACIÓN GENERAL DE SERVICIOS MUNICIPALES"/>
    <s v="COMBATE AL REZAGO SOCIAL"/>
    <s v="MANTENIMIENTO DE VIABILIDADES Y AREAS COMUNES"/>
    <s v="DIRECCIÓN GENERAL DE MANTENIMIENTO URBAN"/>
    <n v="22782.03"/>
    <n v="414000"/>
    <n v="22782.03"/>
    <n v="22782.03"/>
    <n v="22782.03"/>
    <n v="22782.03"/>
    <n v="22782.03"/>
    <n v="0"/>
    <n v="0"/>
    <n v="0"/>
    <n v="0"/>
    <n v="391217.97"/>
    <n v="-391217.97"/>
  </r>
  <r>
    <x v="58"/>
    <s v="038_19"/>
    <x v="66"/>
    <x v="66"/>
    <x v="0"/>
    <x v="0"/>
    <n v="2000"/>
    <x v="4"/>
    <s v="COORDINACIÓN GENERAL DE SERVICIOS MUNICIPALES"/>
    <s v="COMBATE AL REZAGO SOCIAL"/>
    <s v="MANTENIMIENTO DE VIABILIDADES Y AREAS COMUNES"/>
    <s v="DIRECCIÓN GENERAL DE MANTENIMIENTO URBAN"/>
    <n v="1710164"/>
    <n v="1290000"/>
    <n v="1710164"/>
    <n v="1710164"/>
    <n v="737729.14"/>
    <n v="737729.14"/>
    <n v="37120"/>
    <n v="0"/>
    <n v="0"/>
    <n v="420164"/>
    <n v="0"/>
    <n v="0"/>
    <n v="420164"/>
  </r>
  <r>
    <x v="58"/>
    <s v="038_19"/>
    <x v="17"/>
    <x v="17"/>
    <x v="0"/>
    <x v="0"/>
    <n v="2000"/>
    <x v="4"/>
    <s v="COORDINACIÓN GENERAL DE SERVICIOS MUNICIPALES"/>
    <s v="COMBATE AL REZAGO SOCIAL"/>
    <s v="MANTENIMIENTO DE VIABILIDADES Y AREAS COMUNES"/>
    <s v="DIRECCIÓN GENERAL DE MANTENIMIENTO URBAN"/>
    <n v="1494526.19"/>
    <n v="1201800"/>
    <n v="1494526.19"/>
    <n v="1494526.19"/>
    <n v="1494526.18"/>
    <n v="1494526.18"/>
    <n v="635468.93000000005"/>
    <n v="0"/>
    <n v="0"/>
    <n v="320387"/>
    <n v="0"/>
    <n v="27660.81"/>
    <n v="292726.19"/>
  </r>
  <r>
    <x v="58"/>
    <s v="038_19"/>
    <x v="89"/>
    <x v="89"/>
    <x v="0"/>
    <x v="0"/>
    <n v="2000"/>
    <x v="4"/>
    <s v="COORDINACIÓN GENERAL DE SERVICIOS MUNICIPALES"/>
    <s v="COMBATE AL REZAGO SOCIAL"/>
    <s v="MANTENIMIENTO DE VIABILIDADES Y AREAS COMUNES"/>
    <s v="DIRECCIÓN GENERAL DE MANTENIMIENTO URBAN"/>
    <n v="298187.90000000002"/>
    <n v="18000"/>
    <n v="120466"/>
    <n v="120466"/>
    <n v="120466"/>
    <n v="120466"/>
    <n v="120466"/>
    <n v="177721.90000000002"/>
    <n v="0"/>
    <n v="303000"/>
    <n v="0"/>
    <n v="22812.1"/>
    <n v="280187.90000000002"/>
  </r>
  <r>
    <x v="58"/>
    <s v="038_19"/>
    <x v="20"/>
    <x v="20"/>
    <x v="0"/>
    <x v="0"/>
    <n v="2000"/>
    <x v="4"/>
    <s v="COORDINACIÓN GENERAL DE SERVICIOS MUNICIPALES"/>
    <s v="COMBATE AL REZAGO SOCIAL"/>
    <s v="MANTENIMIENTO DE VIABILIDADES Y AREAS COMUNES"/>
    <s v="DIRECCIÓN GENERAL DE MANTENIMIENTO URBAN"/>
    <n v="158750"/>
    <n v="480000"/>
    <n v="158750"/>
    <n v="158750"/>
    <n v="158750.01999999999"/>
    <n v="158750.01999999999"/>
    <n v="119250.02"/>
    <n v="0"/>
    <n v="0"/>
    <n v="0"/>
    <n v="0"/>
    <n v="321250"/>
    <n v="-321250"/>
  </r>
  <r>
    <x v="58"/>
    <s v="038_19"/>
    <x v="67"/>
    <x v="67"/>
    <x v="0"/>
    <x v="0"/>
    <n v="2000"/>
    <x v="4"/>
    <s v="COORDINACIÓN GENERAL DE SERVICIOS MUNICIPALES"/>
    <s v="COMBATE AL REZAGO SOCIAL"/>
    <s v="MANTENIMIENTO DE VIABILIDADES Y AREAS COMUNES"/>
    <s v="DIRECCIÓN GENERAL DE MANTENIMIENTO URBAN"/>
    <n v="0"/>
    <n v="1500"/>
    <n v="0"/>
    <n v="0"/>
    <n v="0"/>
    <n v="0"/>
    <n v="0"/>
    <n v="0"/>
    <n v="0"/>
    <n v="0"/>
    <n v="0"/>
    <n v="1500"/>
    <n v="-1500"/>
  </r>
  <r>
    <x v="58"/>
    <s v="038_19"/>
    <x v="7"/>
    <x v="7"/>
    <x v="0"/>
    <x v="0"/>
    <n v="2000"/>
    <x v="4"/>
    <s v="COORDINACIÓN GENERAL DE SERVICIOS MUNICIPALES"/>
    <s v="COMBATE AL REZAGO SOCIAL"/>
    <s v="MANTENIMIENTO DE VIABILIDADES Y AREAS COMUNES"/>
    <s v="DIRECCIÓN GENERAL DE MANTENIMIENTO URBAN"/>
    <n v="38860"/>
    <n v="320229"/>
    <n v="38860"/>
    <n v="38860"/>
    <n v="38860"/>
    <n v="38860"/>
    <n v="38860"/>
    <n v="0"/>
    <n v="0"/>
    <n v="0"/>
    <n v="0"/>
    <n v="281369"/>
    <n v="-281369"/>
  </r>
  <r>
    <x v="58"/>
    <s v="038_19"/>
    <x v="18"/>
    <x v="18"/>
    <x v="0"/>
    <x v="0"/>
    <n v="2000"/>
    <x v="4"/>
    <s v="COORDINACIÓN GENERAL DE SERVICIOS MUNICIPALES"/>
    <s v="COMBATE AL REZAGO SOCIAL"/>
    <s v="MANTENIMIENTO DE VIABILIDADES Y AREAS COMUNES"/>
    <s v="DIRECCIÓN GENERAL DE MANTENIMIENTO URBAN"/>
    <n v="203829.4"/>
    <n v="354000"/>
    <n v="203829.4"/>
    <n v="203829.4"/>
    <n v="203829.4"/>
    <n v="203829.4"/>
    <n v="203829.4"/>
    <n v="0"/>
    <n v="0"/>
    <n v="0"/>
    <n v="0"/>
    <n v="150170.6"/>
    <n v="-150170.6"/>
  </r>
  <r>
    <x v="58"/>
    <s v="038_19"/>
    <x v="8"/>
    <x v="8"/>
    <x v="0"/>
    <x v="0"/>
    <n v="2000"/>
    <x v="4"/>
    <s v="COORDINACIÓN GENERAL DE SERVICIOS MUNICIPALES"/>
    <s v="COMBATE AL REZAGO SOCIAL"/>
    <s v="MANTENIMIENTO DE VIABILIDADES Y AREAS COMUNES"/>
    <s v="DIRECCIÓN GENERAL DE MANTENIMIENTO URBAN"/>
    <n v="0"/>
    <n v="130208.88"/>
    <n v="0"/>
    <n v="0"/>
    <n v="0"/>
    <n v="0"/>
    <n v="0"/>
    <n v="0"/>
    <n v="0"/>
    <n v="0"/>
    <n v="0"/>
    <n v="130208.88"/>
    <n v="-130208.88"/>
  </r>
  <r>
    <x v="58"/>
    <s v="038_19"/>
    <x v="38"/>
    <x v="38"/>
    <x v="0"/>
    <x v="0"/>
    <n v="2000"/>
    <x v="4"/>
    <s v="COORDINACIÓN GENERAL DE SERVICIOS MUNICIPALES"/>
    <s v="COMBATE AL REZAGO SOCIAL"/>
    <s v="MANTENIMIENTO DE VIABILIDADES Y AREAS COMUNES"/>
    <s v="DIRECCIÓN GENERAL DE MANTENIMIENTO URBAN"/>
    <n v="1034710.65"/>
    <n v="828000"/>
    <n v="1025784.4"/>
    <n v="638579.93999999994"/>
    <n v="614347.53"/>
    <n v="556987.96"/>
    <n v="476238.59"/>
    <n v="8926.25"/>
    <n v="0"/>
    <n v="687891.42"/>
    <n v="0"/>
    <n v="481180.77"/>
    <n v="206710.65"/>
  </r>
  <r>
    <x v="58"/>
    <s v="038_19"/>
    <x v="69"/>
    <x v="69"/>
    <x v="0"/>
    <x v="0"/>
    <n v="2000"/>
    <x v="4"/>
    <s v="COORDINACIÓN GENERAL DE SERVICIOS MUNICIPALES"/>
    <s v="COMBATE AL REZAGO SOCIAL"/>
    <s v="MANTENIMIENTO DE VIABILIDADES Y AREAS COMUNES"/>
    <s v="DIRECCIÓN GENERAL DE MANTENIMIENTO URBAN"/>
    <n v="96209.66"/>
    <n v="159000"/>
    <n v="96130.78"/>
    <n v="35810.78"/>
    <n v="35810.79"/>
    <n v="22364.07"/>
    <n v="22364.07"/>
    <n v="78.880000000004657"/>
    <n v="0"/>
    <n v="13525.6"/>
    <n v="0"/>
    <n v="76315.94"/>
    <n v="-62790.34"/>
  </r>
  <r>
    <x v="58"/>
    <s v="038_19"/>
    <x v="70"/>
    <x v="70"/>
    <x v="0"/>
    <x v="0"/>
    <n v="3000"/>
    <x v="4"/>
    <s v="COORDINACIÓN GENERAL DE SERVICIOS MUNICIPALES"/>
    <s v="COMBATE AL REZAGO SOCIAL"/>
    <s v="MANTENIMIENTO DE VIABILIDADES Y AREAS COMUNES"/>
    <s v="DIRECCIÓN GENERAL DE MANTENIMIENTO URBAN"/>
    <n v="9000"/>
    <n v="18000"/>
    <n v="0"/>
    <n v="0"/>
    <n v="0"/>
    <n v="0"/>
    <n v="0"/>
    <n v="9000"/>
    <n v="0"/>
    <n v="0"/>
    <n v="0"/>
    <n v="9000"/>
    <n v="-9000"/>
  </r>
  <r>
    <x v="58"/>
    <s v="038_19"/>
    <x v="44"/>
    <x v="44"/>
    <x v="0"/>
    <x v="0"/>
    <n v="3000"/>
    <x v="4"/>
    <s v="COORDINACIÓN GENERAL DE SERVICIOS MUNICIPALES"/>
    <s v="COMBATE AL REZAGO SOCIAL"/>
    <s v="MANTENIMIENTO DE VIABILIDADES Y AREAS COMUNES"/>
    <s v="DIRECCIÓN GENERAL DE MANTENIMIENTO URBAN"/>
    <n v="0"/>
    <n v="3600000"/>
    <n v="0"/>
    <n v="0"/>
    <n v="0"/>
    <n v="0"/>
    <n v="0"/>
    <n v="0"/>
    <n v="0"/>
    <n v="0"/>
    <n v="0"/>
    <n v="3600000"/>
    <n v="-3600000"/>
  </r>
  <r>
    <x v="58"/>
    <s v="038_19"/>
    <x v="59"/>
    <x v="59"/>
    <x v="0"/>
    <x v="0"/>
    <n v="3000"/>
    <x v="4"/>
    <s v="COORDINACIÓN GENERAL DE SERVICIOS MUNICIPALES"/>
    <s v="COMBATE AL REZAGO SOCIAL"/>
    <s v="MANTENIMIENTO DE VIABILIDADES Y AREAS COMUNES"/>
    <s v="DIRECCIÓN GENERAL DE MANTENIMIENTO URBAN"/>
    <n v="7457616.7999999998"/>
    <n v="3810000"/>
    <n v="7457616.7999999998"/>
    <n v="7457616.7999999998"/>
    <n v="6991505.5999999996"/>
    <n v="6991505.5999999996"/>
    <n v="6163265.5999999996"/>
    <n v="0"/>
    <n v="0"/>
    <n v="3647616.8"/>
    <n v="0"/>
    <n v="0"/>
    <n v="3647616.8"/>
  </r>
  <r>
    <x v="59"/>
    <s v="023_19"/>
    <x v="41"/>
    <x v="41"/>
    <x v="0"/>
    <x v="0"/>
    <n v="2000"/>
    <x v="4"/>
    <s v="TESORERÍA"/>
    <s v="MODERNIZACIÓN DE LA ADMINISTRACIÓN PÚBLICA"/>
    <s v="RECAUDACIÓN DE LAS CONTRIBUCIONES CONTEMPLADAS EN LA LEY DE INGRESOS VIGENTE"/>
    <s v="DIRECCIÓN GENERAL DE INGRESOS"/>
    <n v="2567010"/>
    <n v="2400000"/>
    <n v="2553090"/>
    <n v="2553090"/>
    <n v="1267810"/>
    <n v="1267810"/>
    <n v="1191250"/>
    <n v="13920"/>
    <n v="0"/>
    <n v="270300.90000000002"/>
    <n v="0"/>
    <n v="103290.9"/>
    <n v="167010"/>
  </r>
  <r>
    <x v="59"/>
    <s v="023_19"/>
    <x v="90"/>
    <x v="90"/>
    <x v="0"/>
    <x v="0"/>
    <n v="3000"/>
    <x v="4"/>
    <s v="TESORERÍA"/>
    <s v="MODERNIZACIÓN DE LA ADMINISTRACIÓN PÚBLICA"/>
    <s v="RECAUDACIÓN DE LAS CONTRIBUCIONES CONTEMPLADAS EN LA LEY DE INGRESOS VIGENTE"/>
    <s v="DIRECCIÓN GENERAL DE INGRESOS"/>
    <n v="3508909.92"/>
    <n v="3300000"/>
    <n v="3508909.92"/>
    <n v="3508909.92"/>
    <n v="3508909.92"/>
    <n v="3508909.92"/>
    <n v="3508909.92"/>
    <n v="0"/>
    <n v="0"/>
    <n v="219095.32"/>
    <n v="0"/>
    <n v="10185.4"/>
    <n v="208909.92"/>
  </r>
  <r>
    <x v="59"/>
    <s v="023_19"/>
    <x v="91"/>
    <x v="91"/>
    <x v="0"/>
    <x v="0"/>
    <n v="3000"/>
    <x v="4"/>
    <s v="TESORERÍA"/>
    <s v="MODERNIZACIÓN DE LA ADMINISTRACIÓN PÚBLICA"/>
    <s v="RECAUDACIÓN DE LAS CONTRIBUCIONES CONTEMPLADAS EN LA LEY DE INGRESOS VIGENTE"/>
    <s v="DIRECCIÓN GENERAL DE INGRESOS"/>
    <n v="18426670.02"/>
    <n v="18818384"/>
    <n v="18426670.02"/>
    <n v="18426670.02"/>
    <n v="11591509.99"/>
    <n v="11280889.26"/>
    <n v="10612915.68"/>
    <n v="0"/>
    <n v="0"/>
    <n v="8639721.6600000001"/>
    <n v="0"/>
    <n v="9031435.6400000006"/>
    <n v="-391713.98"/>
  </r>
  <r>
    <x v="59"/>
    <s v="023_19"/>
    <x v="53"/>
    <x v="53"/>
    <x v="0"/>
    <x v="0"/>
    <n v="3000"/>
    <x v="4"/>
    <s v="TESORERÍA"/>
    <s v="MODERNIZACIÓN DE LA ADMINISTRACIÓN PÚBLICA"/>
    <s v="RECAUDACIÓN DE LAS CONTRIBUCIONES CONTEMPLADAS EN LA LEY DE INGRESOS VIGENTE"/>
    <s v="DIRECCIÓN GENERAL DE INGRESOS"/>
    <n v="600000"/>
    <n v="600000"/>
    <n v="0"/>
    <n v="0"/>
    <n v="0"/>
    <n v="0"/>
    <n v="0"/>
    <n v="600000"/>
    <n v="0"/>
    <n v="0"/>
    <n v="0"/>
    <n v="0"/>
    <n v="0"/>
  </r>
  <r>
    <x v="59"/>
    <s v="023_19"/>
    <x v="92"/>
    <x v="92"/>
    <x v="0"/>
    <x v="0"/>
    <n v="3000"/>
    <x v="4"/>
    <s v="TESORERÍA"/>
    <s v="MODERNIZACIÓN DE LA ADMINISTRACIÓN PÚBLICA"/>
    <s v="RECAUDACIÓN DE LAS CONTRIBUCIONES CONTEMPLADAS EN LA LEY DE INGRESOS VIGENTE"/>
    <s v="DIRECCIÓN GENERAL DE INGRESOS"/>
    <n v="4789341.4000000004"/>
    <n v="6000000"/>
    <n v="389385.59"/>
    <n v="389385.59"/>
    <n v="389385.59"/>
    <n v="358743.82"/>
    <n v="358743.82"/>
    <n v="4399955.8100000005"/>
    <n v="0"/>
    <n v="0"/>
    <n v="0"/>
    <n v="1210658.6000000001"/>
    <n v="-1210658.6000000001"/>
  </r>
  <r>
    <x v="59"/>
    <s v="023_19"/>
    <x v="93"/>
    <x v="93"/>
    <x v="0"/>
    <x v="0"/>
    <n v="3000"/>
    <x v="4"/>
    <s v="TESORERÍA"/>
    <s v="MODERNIZACIÓN DE LA ADMINISTRACIÓN PÚBLICA"/>
    <s v="RECAUDACIÓN DE LAS CONTRIBUCIONES CONTEMPLADAS EN LA LEY DE INGRESOS VIGENTE"/>
    <s v="DIRECCIÓN GENERAL DE INGRESOS"/>
    <n v="300000"/>
    <n v="600000"/>
    <n v="0"/>
    <n v="0"/>
    <n v="0"/>
    <n v="0"/>
    <n v="0"/>
    <n v="300000"/>
    <n v="0"/>
    <n v="0"/>
    <n v="0"/>
    <n v="300000"/>
    <n v="-300000"/>
  </r>
  <r>
    <x v="59"/>
    <s v="023_19"/>
    <x v="94"/>
    <x v="94"/>
    <x v="0"/>
    <x v="0"/>
    <n v="3000"/>
    <x v="4"/>
    <s v="TESORERÍA"/>
    <s v="MODERNIZACIÓN DE LA ADMINISTRACIÓN PÚBLICA"/>
    <s v="RECAUDACIÓN DE LAS CONTRIBUCIONES CONTEMPLADAS EN LA LEY DE INGRESOS VIGENTE"/>
    <s v="DIRECCIÓN GENERAL DE INGRESOS"/>
    <n v="90000"/>
    <n v="90000"/>
    <n v="0"/>
    <n v="0"/>
    <n v="0"/>
    <n v="0"/>
    <n v="0"/>
    <n v="90000"/>
    <n v="0"/>
    <n v="0"/>
    <n v="0"/>
    <n v="0"/>
    <n v="0"/>
  </r>
  <r>
    <x v="59"/>
    <s v="023_19"/>
    <x v="95"/>
    <x v="95"/>
    <x v="0"/>
    <x v="0"/>
    <n v="3000"/>
    <x v="4"/>
    <s v="TESORERÍA"/>
    <s v="MODERNIZACIÓN DE LA ADMINISTRACIÓN PÚBLICA"/>
    <s v="RECAUDACIÓN DE LAS CONTRIBUCIONES CONTEMPLADAS EN LA LEY DE INGRESOS VIGENTE"/>
    <s v="DIRECCIÓN GENERAL DE INGRESOS"/>
    <n v="83118.399999999994"/>
    <n v="120000"/>
    <n v="46236.800000000003"/>
    <n v="46236.800000000003"/>
    <n v="46236.800000000003"/>
    <n v="46236.800000000003"/>
    <n v="46236.800000000003"/>
    <n v="36881.599999999991"/>
    <n v="0"/>
    <n v="0"/>
    <n v="0"/>
    <n v="36881.599999999999"/>
    <n v="-36881.599999999999"/>
  </r>
  <r>
    <x v="59"/>
    <s v="023_19"/>
    <x v="96"/>
    <x v="96"/>
    <x v="0"/>
    <x v="0"/>
    <n v="5000"/>
    <x v="4"/>
    <s v="TESORERÍA"/>
    <s v="MODERNIZACIÓN DE LA ADMINISTRACIÓN PÚBLICA"/>
    <s v="RECAUDACIÓN DE LAS CONTRIBUCIONES CONTEMPLADAS EN LA LEY DE INGRESOS VIGENTE"/>
    <s v="DIRECCIÓN GENERAL DE INGRESOS"/>
    <n v="80000"/>
    <n v="180000"/>
    <n v="0"/>
    <n v="0"/>
    <n v="0"/>
    <n v="0"/>
    <n v="0"/>
    <n v="80000"/>
    <n v="0"/>
    <n v="0"/>
    <n v="0"/>
    <n v="100000"/>
    <n v="-100000"/>
  </r>
  <r>
    <x v="60"/>
    <s v="042_19"/>
    <x v="2"/>
    <x v="2"/>
    <x v="0"/>
    <x v="0"/>
    <n v="3000"/>
    <x v="4"/>
    <s v="COMISARÍA DE LA POLICÍA PREVENTIVA MUNICIPAL"/>
    <s v="TLAJOMULCO EN EL MODELO METROPOLITANO DE SEGURIDAD"/>
    <s v="CONTROL Y SEGUIMIENTO DE RECURSOS Y PROCESOS"/>
    <s v="DIRECCIÓN DE PLANEACIÓN Y EVALUACIÓN"/>
    <n v="22800"/>
    <n v="22800"/>
    <n v="28536"/>
    <n v="28536"/>
    <n v="21536"/>
    <n v="21536"/>
    <n v="21536"/>
    <n v="-5736"/>
    <n v="0"/>
    <n v="0"/>
    <n v="0"/>
    <n v="0"/>
    <n v="0"/>
  </r>
  <r>
    <x v="60"/>
    <s v="042_19"/>
    <x v="3"/>
    <x v="3"/>
    <x v="0"/>
    <x v="0"/>
    <n v="3000"/>
    <x v="4"/>
    <s v="COMISARÍA DE LA POLICÍA PREVENTIVA MUNICIPAL"/>
    <s v="TLAJOMULCO EN EL MODELO METROPOLITANO DE SEGURIDAD"/>
    <s v="CONTROL Y SEGUIMIENTO DE RECURSOS Y PROCESOS"/>
    <s v="DIRECCIÓN DE PLANEACIÓN Y EVALUACIÓN"/>
    <n v="6240"/>
    <n v="6240"/>
    <n v="8499.5499999999993"/>
    <n v="8499.5499999999993"/>
    <n v="3999.55"/>
    <n v="3999.55"/>
    <n v="3999.55"/>
    <n v="-2259.5499999999993"/>
    <n v="0"/>
    <n v="0"/>
    <n v="0"/>
    <n v="0"/>
    <n v="0"/>
  </r>
  <r>
    <x v="61"/>
    <s v="024_19"/>
    <x v="10"/>
    <x v="10"/>
    <x v="0"/>
    <x v="0"/>
    <n v="3000"/>
    <x v="4"/>
    <s v="OFICIALÍA MAYOR"/>
    <s v="MODERNIZACIÓN DE LA ADMINISTRACIÓN PÚBLICA"/>
    <s v="PE MODERNIZACIÓN ADMINISTRATIVA"/>
    <s v="DESPACHO DE LA OFICIALÍA MAYOR DE ADMINI"/>
    <n v="5219718.7699999996"/>
    <n v="7920000"/>
    <n v="3693200.56"/>
    <n v="2893200.56"/>
    <n v="2452788.5499999998"/>
    <n v="1504932"/>
    <n v="1456212"/>
    <n v="1526518.2099999995"/>
    <n v="0"/>
    <n v="0"/>
    <n v="0"/>
    <n v="2700281.23"/>
    <n v="-2700281.23"/>
  </r>
  <r>
    <x v="61"/>
    <s v="024_19"/>
    <x v="11"/>
    <x v="11"/>
    <x v="0"/>
    <x v="0"/>
    <n v="3000"/>
    <x v="4"/>
    <s v="OFICIALÍA MAYOR"/>
    <s v="MODERNIZACIÓN DE LA ADMINISTRACIÓN PÚBLICA"/>
    <s v="PE MODERNIZACIÓN ADMINISTRATIVA"/>
    <s v="DESPACHO DE LA OFICIALÍA MAYOR DE ADMINI"/>
    <n v="10113195.15"/>
    <n v="11480400"/>
    <n v="9619278.6999999993"/>
    <n v="9508263.5"/>
    <n v="9169327.6099999994"/>
    <n v="5925093.5499999998"/>
    <n v="5635425.9500000002"/>
    <n v="493916.45000000112"/>
    <n v="0"/>
    <n v="230000"/>
    <n v="0"/>
    <n v="1597204.85"/>
    <n v="-1367204.85"/>
  </r>
  <r>
    <x v="61"/>
    <s v="024_19"/>
    <x v="31"/>
    <x v="31"/>
    <x v="0"/>
    <x v="0"/>
    <n v="3000"/>
    <x v="4"/>
    <s v="OFICIALÍA MAYOR"/>
    <s v="MODERNIZACIÓN DE LA ADMINISTRACIÓN PÚBLICA"/>
    <s v="PE MODERNIZACIÓN ADMINISTRATIVA"/>
    <s v="DESPACHO DE LA OFICIALÍA MAYOR DE ADMINI"/>
    <n v="360593.22"/>
    <n v="0"/>
    <n v="360593.22"/>
    <n v="240395.48"/>
    <n v="240395.46"/>
    <n v="240395.46"/>
    <n v="240395.46"/>
    <n v="0"/>
    <n v="0"/>
    <n v="2031993.22"/>
    <n v="0"/>
    <n v="1671400"/>
    <n v="360593.22"/>
  </r>
  <r>
    <x v="62"/>
    <s v="041_19"/>
    <x v="26"/>
    <x v="26"/>
    <x v="0"/>
    <x v="0"/>
    <n v="2000"/>
    <x v="4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137894.26999999999"/>
    <n v="150000"/>
    <n v="137894.26999999999"/>
    <n v="137894.26999999999"/>
    <n v="137894.26999999999"/>
    <n v="137894.26999999999"/>
    <n v="137894.26999999999"/>
    <n v="0"/>
    <n v="0"/>
    <n v="12000"/>
    <n v="0"/>
    <n v="24105.73"/>
    <n v="-12105.73"/>
  </r>
  <r>
    <x v="62"/>
    <s v="041_19"/>
    <x v="7"/>
    <x v="7"/>
    <x v="0"/>
    <x v="0"/>
    <n v="2000"/>
    <x v="4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69936.399999999994"/>
    <n v="31200"/>
    <n v="68822.8"/>
    <n v="57686.8"/>
    <n v="57686.8"/>
    <n v="26680"/>
    <n v="0"/>
    <n v="1113.5999999999913"/>
    <n v="0"/>
    <n v="50763.199999999997"/>
    <n v="0"/>
    <n v="12026.8"/>
    <n v="38736.400000000001"/>
  </r>
  <r>
    <x v="62"/>
    <s v="041_19"/>
    <x v="8"/>
    <x v="8"/>
    <x v="0"/>
    <x v="0"/>
    <n v="2000"/>
    <x v="4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11948"/>
    <n v="12000"/>
    <n v="11948"/>
    <n v="11948"/>
    <n v="11948"/>
    <n v="11948"/>
    <n v="0"/>
    <n v="0"/>
    <n v="0"/>
    <n v="0"/>
    <n v="0"/>
    <n v="52"/>
    <n v="-52"/>
  </r>
  <r>
    <x v="62"/>
    <s v="041_19"/>
    <x v="9"/>
    <x v="9"/>
    <x v="0"/>
    <x v="0"/>
    <n v="2000"/>
    <x v="4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26076.799999999999"/>
    <n v="60000"/>
    <n v="26076.799999999999"/>
    <n v="26076.799999999999"/>
    <n v="26076.799999999999"/>
    <n v="0"/>
    <n v="0"/>
    <n v="0"/>
    <n v="0"/>
    <n v="0"/>
    <n v="0"/>
    <n v="33923.199999999997"/>
    <n v="-33923.199999999997"/>
  </r>
  <r>
    <x v="62"/>
    <s v="041_19"/>
    <x v="38"/>
    <x v="38"/>
    <x v="0"/>
    <x v="0"/>
    <n v="2000"/>
    <x v="4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0"/>
    <n v="3000"/>
    <n v="0"/>
    <n v="0"/>
    <n v="0"/>
    <n v="0"/>
    <n v="0"/>
    <n v="0"/>
    <n v="0"/>
    <n v="0"/>
    <n v="0"/>
    <n v="3000"/>
    <n v="-3000"/>
  </r>
  <r>
    <x v="62"/>
    <s v="041_19"/>
    <x v="69"/>
    <x v="69"/>
    <x v="0"/>
    <x v="0"/>
    <n v="2000"/>
    <x v="4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0"/>
    <n v="6000"/>
    <n v="0"/>
    <n v="0"/>
    <n v="0"/>
    <n v="0"/>
    <n v="0"/>
    <n v="0"/>
    <n v="0"/>
    <n v="0"/>
    <n v="0"/>
    <n v="6000"/>
    <n v="-6000"/>
  </r>
  <r>
    <x v="62"/>
    <s v="041_19"/>
    <x v="51"/>
    <x v="51"/>
    <x v="0"/>
    <x v="0"/>
    <n v="3000"/>
    <x v="4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11000"/>
    <n v="12000"/>
    <n v="10000"/>
    <n v="10000"/>
    <n v="0"/>
    <n v="0"/>
    <n v="0"/>
    <n v="1000"/>
    <n v="0"/>
    <n v="0"/>
    <n v="0"/>
    <n v="1000"/>
    <n v="-1000"/>
  </r>
  <r>
    <x v="62"/>
    <s v="041_19"/>
    <x v="2"/>
    <x v="2"/>
    <x v="0"/>
    <x v="0"/>
    <n v="3000"/>
    <x v="4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0"/>
    <n v="30000"/>
    <n v="0"/>
    <n v="0"/>
    <n v="0"/>
    <n v="0"/>
    <n v="0"/>
    <n v="0"/>
    <n v="0"/>
    <n v="0"/>
    <n v="0"/>
    <n v="30000"/>
    <n v="-30000"/>
  </r>
  <r>
    <x v="62"/>
    <s v="041_19"/>
    <x v="34"/>
    <x v="34"/>
    <x v="0"/>
    <x v="0"/>
    <n v="3000"/>
    <x v="4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0"/>
    <n v="7500"/>
    <n v="0"/>
    <n v="0"/>
    <n v="0"/>
    <n v="0"/>
    <n v="0"/>
    <n v="0"/>
    <n v="0"/>
    <n v="0"/>
    <n v="0"/>
    <n v="7500"/>
    <n v="-7500"/>
  </r>
  <r>
    <x v="62"/>
    <s v="041_19"/>
    <x v="3"/>
    <x v="3"/>
    <x v="0"/>
    <x v="0"/>
    <n v="3000"/>
    <x v="4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0"/>
    <n v="24000"/>
    <n v="0"/>
    <n v="0"/>
    <n v="0"/>
    <n v="0"/>
    <n v="0"/>
    <n v="0"/>
    <n v="0"/>
    <n v="0"/>
    <n v="0"/>
    <n v="24000"/>
    <n v="-24000"/>
  </r>
  <r>
    <x v="63"/>
    <s v="041_19"/>
    <x v="12"/>
    <x v="12"/>
    <x v="0"/>
    <x v="0"/>
    <n v="3000"/>
    <x v="4"/>
    <s v="COMISARÍA DE LA POLICÍA PREVENTIVA MUNICIPAL"/>
    <s v="TLAJOMULCO EN EL MODELO METROPOLITANO DE SEGURIDAD"/>
    <s v="PE SEGURIDAD EN MOVIMIENTO"/>
    <s v="DIRECCIÓN DE DESPLIEGUE OPERATIVO"/>
    <n v="156000"/>
    <n v="156000"/>
    <n v="0"/>
    <n v="0"/>
    <n v="0"/>
    <n v="0"/>
    <n v="0"/>
    <n v="156000"/>
    <n v="0"/>
    <n v="0"/>
    <n v="0"/>
    <n v="0"/>
    <n v="0"/>
  </r>
  <r>
    <x v="64"/>
    <s v="002_19"/>
    <x v="32"/>
    <x v="32"/>
    <x v="0"/>
    <x v="0"/>
    <n v="3000"/>
    <x v="4"/>
    <s v="PRESIDENCIA MUNICIPAL"/>
    <s v="COMBATE AL REZAGO SOCIAL"/>
    <s v="PE SERVICIOS MÉDICOS DE CALIDAD"/>
    <s v="DESPACHO DE LA JEFATURA DE GABINETE"/>
    <n v="0"/>
    <n v="0"/>
    <n v="0"/>
    <n v="0"/>
    <n v="0"/>
    <n v="0"/>
    <n v="0"/>
    <n v="0"/>
    <n v="0"/>
    <n v="0"/>
    <n v="0"/>
    <n v="0"/>
    <n v="0"/>
  </r>
  <r>
    <x v="64"/>
    <s v="002_19"/>
    <x v="33"/>
    <x v="33"/>
    <x v="0"/>
    <x v="0"/>
    <n v="3000"/>
    <x v="4"/>
    <s v="PRESIDENCIA MUNICIPAL"/>
    <s v="COMBATE AL REZAGO SOCIAL"/>
    <s v="PE SERVICIOS MÉDICOS DE CALIDAD"/>
    <s v="DESPACHO DE LA JEFATURA DE GABINETE"/>
    <n v="0.1"/>
    <n v="0"/>
    <n v="0.1"/>
    <n v="0.1"/>
    <n v="0.1"/>
    <n v="0.1"/>
    <n v="0.1"/>
    <n v="0"/>
    <n v="0"/>
    <n v="0.1"/>
    <n v="0"/>
    <n v="0"/>
    <n v="0.1"/>
  </r>
  <r>
    <x v="65"/>
    <s v="024_19"/>
    <x v="31"/>
    <x v="31"/>
    <x v="0"/>
    <x v="0"/>
    <n v="3000"/>
    <x v="4"/>
    <s v="OFICIALÍA MAYOR"/>
    <s v="COMBATE AL REZAGO SOCIAL"/>
    <s v="PE SERVICIOS MÉDICOS DE CALIDAD"/>
    <s v="DESPACHO DE LA OFICIALÍA MAYOR DE ADMINI"/>
    <n v="474502.59"/>
    <n v="0"/>
    <n v="474502.59"/>
    <n v="316335.06"/>
    <n v="316335.06"/>
    <n v="316335.06"/>
    <n v="316335.06"/>
    <n v="0"/>
    <n v="0"/>
    <n v="474502.59"/>
    <n v="0"/>
    <n v="0"/>
    <n v="474502.59"/>
  </r>
  <r>
    <x v="66"/>
    <s v="036_19"/>
    <x v="97"/>
    <x v="97"/>
    <x v="0"/>
    <x v="0"/>
    <n v="2000"/>
    <x v="4"/>
    <s v="COORDINACIÓN GENERAL DE SERVICIOS MUNICIPALES"/>
    <s v="COMBATE AL REZAGO SOCIAL"/>
    <s v="OPERACIÓN DEL RASTRO MUNICIPAL, SACRIFICIO DE BOVINOS Y PORCINOS"/>
    <s v="DIRECCIÓN DE RASTRO MUNICIPAL"/>
    <n v="3480"/>
    <n v="3600"/>
    <n v="3480"/>
    <n v="0"/>
    <n v="0"/>
    <n v="0"/>
    <n v="0"/>
    <n v="0"/>
    <n v="0"/>
    <n v="0"/>
    <n v="0"/>
    <n v="120"/>
    <n v="-120"/>
  </r>
  <r>
    <x v="66"/>
    <s v="036_19"/>
    <x v="63"/>
    <x v="63"/>
    <x v="0"/>
    <x v="0"/>
    <n v="2000"/>
    <x v="4"/>
    <s v="COORDINACIÓN GENERAL DE SERVICIOS MUNICIPALES"/>
    <s v="COMBATE AL REZAGO SOCIAL"/>
    <s v="OPERACIÓN DEL RASTRO MUNICIPAL, SACRIFICIO DE BOVINOS Y PORCINOS"/>
    <s v="DIRECCIÓN DE RASTRO MUNICIPAL"/>
    <n v="0"/>
    <n v="3600"/>
    <n v="0"/>
    <n v="0"/>
    <n v="0"/>
    <n v="0"/>
    <n v="0"/>
    <n v="0"/>
    <n v="0"/>
    <n v="0"/>
    <n v="0"/>
    <n v="3600"/>
    <n v="-3600"/>
  </r>
  <r>
    <x v="66"/>
    <s v="036_19"/>
    <x v="64"/>
    <x v="64"/>
    <x v="0"/>
    <x v="0"/>
    <n v="2000"/>
    <x v="4"/>
    <s v="COORDINACIÓN GENERAL DE SERVICIOS MUNICIPALES"/>
    <s v="COMBATE AL REZAGO SOCIAL"/>
    <s v="OPERACIÓN DEL RASTRO MUNICIPAL, SACRIFICIO DE BOVINOS Y PORCINOS"/>
    <s v="DIRECCIÓN DE RASTRO MUNICIPAL"/>
    <n v="0"/>
    <n v="3600"/>
    <n v="0"/>
    <n v="0"/>
    <n v="0"/>
    <n v="0"/>
    <n v="0"/>
    <n v="0"/>
    <n v="0"/>
    <n v="0"/>
    <n v="0"/>
    <n v="3600"/>
    <n v="-3600"/>
  </r>
  <r>
    <x v="66"/>
    <s v="036_19"/>
    <x v="16"/>
    <x v="16"/>
    <x v="0"/>
    <x v="0"/>
    <n v="2000"/>
    <x v="4"/>
    <s v="COORDINACIÓN GENERAL DE SERVICIOS MUNICIPALES"/>
    <s v="COMBATE AL REZAGO SOCIAL"/>
    <s v="OPERACIÓN DEL RASTRO MUNICIPAL, SACRIFICIO DE BOVINOS Y PORCINOS"/>
    <s v="DIRECCIÓN DE RASTRO MUNICIPAL"/>
    <n v="0"/>
    <n v="6000"/>
    <n v="0"/>
    <n v="0"/>
    <n v="0"/>
    <n v="0"/>
    <n v="0"/>
    <n v="0"/>
    <n v="0"/>
    <n v="0"/>
    <n v="0"/>
    <n v="6000"/>
    <n v="-6000"/>
  </r>
  <r>
    <x v="66"/>
    <s v="036_19"/>
    <x v="66"/>
    <x v="66"/>
    <x v="0"/>
    <x v="0"/>
    <n v="2000"/>
    <x v="4"/>
    <s v="COORDINACIÓN GENERAL DE SERVICIOS MUNICIPALES"/>
    <s v="COMBATE AL REZAGO SOCIAL"/>
    <s v="OPERACIÓN DEL RASTRO MUNICIPAL, SACRIFICIO DE BOVINOS Y PORCINOS"/>
    <s v="DIRECCIÓN DE RASTRO MUNICIPAL"/>
    <n v="20679.88"/>
    <n v="6000"/>
    <n v="20679.88"/>
    <n v="20679.88"/>
    <n v="20679.88"/>
    <n v="18839.88"/>
    <n v="0"/>
    <n v="0"/>
    <n v="0"/>
    <n v="14679.88"/>
    <n v="0"/>
    <n v="0"/>
    <n v="14679.88"/>
  </r>
  <r>
    <x v="66"/>
    <s v="036_19"/>
    <x v="17"/>
    <x v="17"/>
    <x v="0"/>
    <x v="0"/>
    <n v="2000"/>
    <x v="4"/>
    <s v="COORDINACIÓN GENERAL DE SERVICIOS MUNICIPALES"/>
    <s v="COMBATE AL REZAGO SOCIAL"/>
    <s v="OPERACIÓN DEL RASTRO MUNICIPAL, SACRIFICIO DE BOVINOS Y PORCINOS"/>
    <s v="DIRECCIÓN DE RASTRO MUNICIPAL"/>
    <n v="6670"/>
    <n v="6000"/>
    <n v="5394"/>
    <n v="5394"/>
    <n v="0"/>
    <n v="0"/>
    <n v="0"/>
    <n v="1276"/>
    <n v="0"/>
    <n v="7200"/>
    <n v="0"/>
    <n v="6530"/>
    <n v="670"/>
  </r>
  <r>
    <x v="66"/>
    <s v="036_19"/>
    <x v="67"/>
    <x v="67"/>
    <x v="0"/>
    <x v="0"/>
    <n v="2000"/>
    <x v="4"/>
    <s v="COORDINACIÓN GENERAL DE SERVICIOS MUNICIPALES"/>
    <s v="COMBATE AL REZAGO SOCIAL"/>
    <s v="OPERACIÓN DEL RASTRO MUNICIPAL, SACRIFICIO DE BOVINOS Y PORCINOS"/>
    <s v="DIRECCIÓN DE RASTRO MUNICIPAL"/>
    <n v="0"/>
    <n v="3600"/>
    <n v="0"/>
    <n v="0"/>
    <n v="0"/>
    <n v="0"/>
    <n v="0"/>
    <n v="0"/>
    <n v="0"/>
    <n v="0"/>
    <n v="0"/>
    <n v="3600"/>
    <n v="-3600"/>
  </r>
  <r>
    <x v="66"/>
    <s v="036_19"/>
    <x v="68"/>
    <x v="68"/>
    <x v="0"/>
    <x v="0"/>
    <n v="2000"/>
    <x v="4"/>
    <s v="COORDINACIÓN GENERAL DE SERVICIOS MUNICIPALES"/>
    <s v="COMBATE AL REZAGO SOCIAL"/>
    <s v="OPERACIÓN DEL RASTRO MUNICIPAL, SACRIFICIO DE BOVINOS Y PORCINOS"/>
    <s v="DIRECCIÓN DE RASTRO MUNICIPAL"/>
    <n v="2320"/>
    <n v="0"/>
    <n v="2320"/>
    <n v="0"/>
    <n v="0"/>
    <n v="0"/>
    <n v="0"/>
    <n v="0"/>
    <n v="0"/>
    <n v="2500"/>
    <n v="0"/>
    <n v="180"/>
    <n v="2320"/>
  </r>
  <r>
    <x v="66"/>
    <s v="036_19"/>
    <x v="76"/>
    <x v="76"/>
    <x v="0"/>
    <x v="0"/>
    <n v="2000"/>
    <x v="4"/>
    <s v="COORDINACIÓN GENERAL DE SERVICIOS MUNICIPALES"/>
    <s v="COMBATE AL REZAGO SOCIAL"/>
    <s v="OPERACIÓN DEL RASTRO MUNICIPAL, SACRIFICIO DE BOVINOS Y PORCINOS"/>
    <s v="DIRECCIÓN DE RASTRO MUNICIPAL"/>
    <n v="30368.799999999999"/>
    <n v="48000"/>
    <n v="30368.799999999999"/>
    <n v="0"/>
    <n v="0"/>
    <n v="0"/>
    <n v="0"/>
    <n v="0"/>
    <n v="0"/>
    <n v="0"/>
    <n v="0"/>
    <n v="17631.2"/>
    <n v="-17631.2"/>
  </r>
  <r>
    <x v="66"/>
    <s v="036_19"/>
    <x v="7"/>
    <x v="7"/>
    <x v="0"/>
    <x v="0"/>
    <n v="2000"/>
    <x v="4"/>
    <s v="COORDINACIÓN GENERAL DE SERVICIOS MUNICIPALES"/>
    <s v="COMBATE AL REZAGO SOCIAL"/>
    <s v="OPERACIÓN DEL RASTRO MUNICIPAL, SACRIFICIO DE BOVINOS Y PORCINOS"/>
    <s v="DIRECCIÓN DE RASTRO MUNICIPAL"/>
    <n v="25784.48"/>
    <n v="26160"/>
    <n v="25784.48"/>
    <n v="16226.08"/>
    <n v="16226.08"/>
    <n v="16226.08"/>
    <n v="0"/>
    <n v="0"/>
    <n v="0"/>
    <n v="0"/>
    <n v="0"/>
    <n v="375.52"/>
    <n v="-375.52"/>
  </r>
  <r>
    <x v="66"/>
    <s v="036_19"/>
    <x v="18"/>
    <x v="18"/>
    <x v="0"/>
    <x v="0"/>
    <n v="2000"/>
    <x v="4"/>
    <s v="COORDINACIÓN GENERAL DE SERVICIOS MUNICIPALES"/>
    <s v="COMBATE AL REZAGO SOCIAL"/>
    <s v="OPERACIÓN DEL RASTRO MUNICIPAL, SACRIFICIO DE BOVINOS Y PORCINOS"/>
    <s v="DIRECCIÓN DE RASTRO MUNICIPAL"/>
    <n v="32121.27"/>
    <n v="33000"/>
    <n v="32121.27"/>
    <n v="23421.27"/>
    <n v="23421.27"/>
    <n v="23421.27"/>
    <n v="7192"/>
    <n v="0"/>
    <n v="0"/>
    <n v="0"/>
    <n v="0"/>
    <n v="878.73"/>
    <n v="-878.73"/>
  </r>
  <r>
    <x v="66"/>
    <s v="036_19"/>
    <x v="83"/>
    <x v="83"/>
    <x v="0"/>
    <x v="0"/>
    <n v="2000"/>
    <x v="4"/>
    <s v="COORDINACIÓN GENERAL DE SERVICIOS MUNICIPALES"/>
    <s v="COMBATE AL REZAGO SOCIAL"/>
    <s v="OPERACIÓN DEL RASTRO MUNICIPAL, SACRIFICIO DE BOVINOS Y PORCINOS"/>
    <s v="DIRECCIÓN DE RASTRO MUNICIPAL"/>
    <n v="12968.8"/>
    <n v="13500"/>
    <n v="12968.8"/>
    <n v="0"/>
    <n v="0"/>
    <n v="0"/>
    <n v="0"/>
    <n v="0"/>
    <n v="0"/>
    <n v="0"/>
    <n v="0"/>
    <n v="531.20000000000005"/>
    <n v="-531.20000000000005"/>
  </r>
  <r>
    <x v="66"/>
    <s v="036_19"/>
    <x v="8"/>
    <x v="8"/>
    <x v="0"/>
    <x v="0"/>
    <n v="2000"/>
    <x v="4"/>
    <s v="COORDINACIÓN GENERAL DE SERVICIOS MUNICIPALES"/>
    <s v="COMBATE AL REZAGO SOCIAL"/>
    <s v="OPERACIÓN DEL RASTRO MUNICIPAL, SACRIFICIO DE BOVINOS Y PORCINOS"/>
    <s v="DIRECCIÓN DE RASTRO MUNICIPAL"/>
    <n v="0"/>
    <n v="9000"/>
    <n v="0"/>
    <n v="0"/>
    <n v="0"/>
    <n v="0"/>
    <n v="0"/>
    <n v="0"/>
    <n v="0"/>
    <n v="0"/>
    <n v="0"/>
    <n v="9000"/>
    <n v="-9000"/>
  </r>
  <r>
    <x v="66"/>
    <s v="036_19"/>
    <x v="38"/>
    <x v="38"/>
    <x v="0"/>
    <x v="0"/>
    <n v="2000"/>
    <x v="4"/>
    <s v="COORDINACIÓN GENERAL DE SERVICIOS MUNICIPALES"/>
    <s v="COMBATE AL REZAGO SOCIAL"/>
    <s v="OPERACIÓN DEL RASTRO MUNICIPAL, SACRIFICIO DE BOVINOS Y PORCINOS"/>
    <s v="DIRECCIÓN DE RASTRO MUNICIPAL"/>
    <n v="45359.78"/>
    <n v="28200"/>
    <n v="45359.78"/>
    <n v="45359.78"/>
    <n v="46199.39"/>
    <n v="45359.78"/>
    <n v="0"/>
    <n v="0"/>
    <n v="0"/>
    <n v="26600"/>
    <n v="0"/>
    <n v="9440.2199999999993"/>
    <n v="17159.78"/>
  </r>
  <r>
    <x v="66"/>
    <s v="036_19"/>
    <x v="29"/>
    <x v="29"/>
    <x v="0"/>
    <x v="0"/>
    <n v="3000"/>
    <x v="4"/>
    <s v="COORDINACIÓN GENERAL DE SERVICIOS MUNICIPALES"/>
    <s v="COMBATE AL REZAGO SOCIAL"/>
    <s v="OPERACIÓN DEL RASTRO MUNICIPAL, SACRIFICIO DE BOVINOS Y PORCINOS"/>
    <s v="DIRECCIÓN DE RASTRO MUNICIPAL"/>
    <n v="6000"/>
    <n v="12000"/>
    <n v="0"/>
    <n v="0"/>
    <n v="0"/>
    <n v="0"/>
    <n v="0"/>
    <n v="6000"/>
    <n v="0"/>
    <n v="0"/>
    <n v="0"/>
    <n v="6000"/>
    <n v="-6000"/>
  </r>
  <r>
    <x v="66"/>
    <s v="036_19"/>
    <x v="79"/>
    <x v="79"/>
    <x v="0"/>
    <x v="0"/>
    <n v="3000"/>
    <x v="4"/>
    <s v="COORDINACIÓN GENERAL DE SERVICIOS MUNICIPALES"/>
    <s v="COMBATE AL REZAGO SOCIAL"/>
    <s v="OPERACIÓN DEL RASTRO MUNICIPAL, SACRIFICIO DE BOVINOS Y PORCINOS"/>
    <s v="DIRECCIÓN DE RASTRO MUNICIPAL"/>
    <n v="7200"/>
    <n v="14400"/>
    <n v="0"/>
    <n v="0"/>
    <n v="0"/>
    <n v="0"/>
    <n v="0"/>
    <n v="7200"/>
    <n v="0"/>
    <n v="0"/>
    <n v="0"/>
    <n v="7200"/>
    <n v="-7200"/>
  </r>
  <r>
    <x v="66"/>
    <s v="036_19"/>
    <x v="86"/>
    <x v="86"/>
    <x v="0"/>
    <x v="0"/>
    <n v="5000"/>
    <x v="4"/>
    <s v="COORDINACIÓN GENERAL DE SERVICIOS MUNICIPALES"/>
    <s v="COMBATE AL REZAGO SOCIAL"/>
    <s v="OPERACIÓN DEL RASTRO MUNICIPAL, SACRIFICIO DE BOVINOS Y PORCINOS"/>
    <s v="DIRECCIÓN DE RASTRO MUNICIPAL"/>
    <n v="124120"/>
    <n v="120000"/>
    <n v="124120"/>
    <n v="87000"/>
    <n v="87000"/>
    <n v="0"/>
    <n v="0"/>
    <n v="0"/>
    <n v="0"/>
    <n v="4120"/>
    <n v="0"/>
    <n v="0"/>
    <n v="4120"/>
  </r>
  <r>
    <x v="66"/>
    <s v="036_19"/>
    <x v="78"/>
    <x v="78"/>
    <x v="0"/>
    <x v="0"/>
    <n v="5000"/>
    <x v="4"/>
    <s v="COORDINACIÓN GENERAL DE SERVICIOS MUNICIPALES"/>
    <s v="COMBATE AL REZAGO SOCIAL"/>
    <s v="OPERACIÓN DEL RASTRO MUNICIPAL, SACRIFICIO DE BOVINOS Y PORCINOS"/>
    <s v="DIRECCIÓN DE RASTRO MUNICIPAL"/>
    <n v="0"/>
    <n v="48000"/>
    <n v="0"/>
    <n v="0"/>
    <n v="0"/>
    <n v="0"/>
    <n v="0"/>
    <n v="0"/>
    <n v="0"/>
    <n v="0"/>
    <n v="0"/>
    <n v="48000"/>
    <n v="-48000"/>
  </r>
  <r>
    <x v="66"/>
    <s v="036_19"/>
    <x v="74"/>
    <x v="74"/>
    <x v="0"/>
    <x v="0"/>
    <n v="5000"/>
    <x v="4"/>
    <s v="COORDINACIÓN GENERAL DE SERVICIOS MUNICIPALES"/>
    <s v="COMBATE AL REZAGO SOCIAL"/>
    <s v="OPERACIÓN DEL RASTRO MUNICIPAL, SACRIFICIO DE BOVINOS Y PORCINOS"/>
    <s v="DIRECCIÓN DE RASTRO MUNICIPAL"/>
    <n v="48000"/>
    <n v="0"/>
    <n v="16100.8"/>
    <n v="16100.8"/>
    <n v="16100.8"/>
    <n v="16100.8"/>
    <n v="0"/>
    <n v="31899.200000000001"/>
    <n v="0"/>
    <n v="48000"/>
    <n v="0"/>
    <n v="0"/>
    <n v="48000"/>
  </r>
  <r>
    <x v="67"/>
    <s v="039_19"/>
    <x v="72"/>
    <x v="72"/>
    <x v="0"/>
    <x v="0"/>
    <n v="5000"/>
    <x v="4"/>
    <s v="COORDINACIÓN GENERAL DE SERVICIOS MUNICIPALES"/>
    <s v="COMBATE AL REZAGO SOCIAL"/>
    <s v="EQUIPAMIENTO DE LA DIRECCIÓN GENERAL DE SERVICIÓS MÉDICOS"/>
    <s v="DIRECCIÓN GENERAL DE SERVICIOS MÉDICOS M"/>
    <n v="48000"/>
    <n v="48000"/>
    <n v="36415.65"/>
    <n v="36415.65"/>
    <n v="36415.65"/>
    <n v="36415.65"/>
    <n v="36415.65"/>
    <n v="11584.349999999999"/>
    <n v="0"/>
    <n v="0"/>
    <n v="0"/>
    <n v="0"/>
    <n v="0"/>
  </r>
  <r>
    <x v="67"/>
    <s v="039_19"/>
    <x v="73"/>
    <x v="73"/>
    <x v="0"/>
    <x v="0"/>
    <n v="5000"/>
    <x v="4"/>
    <s v="COORDINACIÓN GENERAL DE SERVICIOS MUNICIPALES"/>
    <s v="COMBATE AL REZAGO SOCIAL"/>
    <s v="EQUIPAMIENTO DE LA DIRECCIÓN GENERAL DE SERVICIÓS MÉDICOS"/>
    <s v="DIRECCIÓN GENERAL DE SERVICIOS MÉDICOS M"/>
    <n v="900000"/>
    <n v="1080000"/>
    <n v="847391.6"/>
    <n v="847391.6"/>
    <n v="847391.6"/>
    <n v="847391.6"/>
    <n v="847391.6"/>
    <n v="52608.400000000023"/>
    <n v="0"/>
    <n v="0"/>
    <n v="0"/>
    <n v="180000"/>
    <n v="-180000"/>
  </r>
  <r>
    <x v="67"/>
    <s v="039_19"/>
    <x v="56"/>
    <x v="56"/>
    <x v="0"/>
    <x v="0"/>
    <n v="5000"/>
    <x v="4"/>
    <s v="COORDINACIÓN GENERAL DE SERVICIOS MUNICIPALES"/>
    <s v="COMBATE AL REZAGO SOCIAL"/>
    <s v="EQUIPAMIENTO DE LA DIRECCIÓN GENERAL DE SERVICIÓS MÉDICOS"/>
    <s v="DIRECCIÓN GENERAL DE SERVICIOS MÉDICOS M"/>
    <n v="1500"/>
    <n v="1500"/>
    <n v="0"/>
    <n v="0"/>
    <n v="0"/>
    <n v="0"/>
    <n v="0"/>
    <n v="1500"/>
    <n v="0"/>
    <n v="0"/>
    <n v="0"/>
    <n v="0"/>
    <n v="0"/>
  </r>
  <r>
    <x v="68"/>
    <s v="039_19"/>
    <x v="62"/>
    <x v="62"/>
    <x v="0"/>
    <x v="0"/>
    <n v="2000"/>
    <x v="4"/>
    <s v="COORDINACIÓN GENERAL DE SERVICIOS MUNICIPALES"/>
    <s v="COMBATE AL REZAGO SOCIAL"/>
    <s v="PE SERVICIOS MÉDICOS DE CALIDAD"/>
    <s v="DIRECCIÓN GENERAL DE SERVICIOS MÉDICOS M"/>
    <n v="0"/>
    <n v="12000"/>
    <n v="0"/>
    <n v="0"/>
    <n v="0"/>
    <n v="0"/>
    <n v="0"/>
    <n v="0"/>
    <n v="0"/>
    <n v="0"/>
    <n v="0"/>
    <n v="12000"/>
    <n v="-12000"/>
  </r>
  <r>
    <x v="68"/>
    <s v="039_19"/>
    <x v="63"/>
    <x v="63"/>
    <x v="0"/>
    <x v="0"/>
    <n v="2000"/>
    <x v="4"/>
    <s v="COORDINACIÓN GENERAL DE SERVICIOS MUNICIPALES"/>
    <s v="COMBATE AL REZAGO SOCIAL"/>
    <s v="PE SERVICIOS MÉDICOS DE CALIDAD"/>
    <s v="DIRECCIÓN GENERAL DE SERVICIOS MÉDICOS M"/>
    <n v="0"/>
    <n v="12000"/>
    <n v="0"/>
    <n v="0"/>
    <n v="0"/>
    <n v="0"/>
    <n v="0"/>
    <n v="0"/>
    <n v="0"/>
    <n v="0"/>
    <n v="0"/>
    <n v="12000"/>
    <n v="-12000"/>
  </r>
  <r>
    <x v="68"/>
    <s v="039_19"/>
    <x v="64"/>
    <x v="64"/>
    <x v="0"/>
    <x v="0"/>
    <n v="2000"/>
    <x v="4"/>
    <s v="COORDINACIÓN GENERAL DE SERVICIOS MUNICIPALES"/>
    <s v="COMBATE AL REZAGO SOCIAL"/>
    <s v="PE SERVICIOS MÉDICOS DE CALIDAD"/>
    <s v="DIRECCIÓN GENERAL DE SERVICIOS MÉDICOS M"/>
    <n v="0"/>
    <n v="12000"/>
    <n v="0"/>
    <n v="0"/>
    <n v="0"/>
    <n v="0"/>
    <n v="0"/>
    <n v="0"/>
    <n v="0"/>
    <n v="0"/>
    <n v="0"/>
    <n v="12000"/>
    <n v="-12000"/>
  </r>
  <r>
    <x v="68"/>
    <s v="039_19"/>
    <x v="16"/>
    <x v="16"/>
    <x v="0"/>
    <x v="0"/>
    <n v="2000"/>
    <x v="4"/>
    <s v="COORDINACIÓN GENERAL DE SERVICIOS MUNICIPALES"/>
    <s v="COMBATE AL REZAGO SOCIAL"/>
    <s v="PE SERVICIOS MÉDICOS DE CALIDAD"/>
    <s v="DIRECCIÓN GENERAL DE SERVICIOS MÉDICOS M"/>
    <n v="2024.61"/>
    <n v="30000"/>
    <n v="2024.61"/>
    <n v="2024.61"/>
    <n v="2024.61"/>
    <n v="2024.61"/>
    <n v="2024.61"/>
    <n v="0"/>
    <n v="0"/>
    <n v="0"/>
    <n v="0"/>
    <n v="27975.39"/>
    <n v="-27975.39"/>
  </r>
  <r>
    <x v="68"/>
    <s v="039_19"/>
    <x v="66"/>
    <x v="66"/>
    <x v="0"/>
    <x v="0"/>
    <n v="2000"/>
    <x v="4"/>
    <s v="COORDINACIÓN GENERAL DE SERVICIOS MUNICIPALES"/>
    <s v="COMBATE AL REZAGO SOCIAL"/>
    <s v="PE SERVICIOS MÉDICOS DE CALIDAD"/>
    <s v="DIRECCIÓN GENERAL DE SERVICIOS MÉDICOS M"/>
    <n v="575"/>
    <n v="18000"/>
    <n v="575"/>
    <n v="575"/>
    <n v="575"/>
    <n v="575"/>
    <n v="575"/>
    <n v="0"/>
    <n v="0"/>
    <n v="0"/>
    <n v="0"/>
    <n v="17425"/>
    <n v="-17425"/>
  </r>
  <r>
    <x v="68"/>
    <s v="039_19"/>
    <x v="98"/>
    <x v="98"/>
    <x v="0"/>
    <x v="0"/>
    <n v="2000"/>
    <x v="4"/>
    <s v="COORDINACIÓN GENERAL DE SERVICIOS MUNICIPALES"/>
    <s v="COMBATE AL REZAGO SOCIAL"/>
    <s v="PE SERVICIOS MÉDICOS DE CALIDAD"/>
    <s v="DIRECCIÓN GENERAL DE SERVICIOS MÉDICOS M"/>
    <n v="90966.46"/>
    <n v="49800"/>
    <n v="90966.46"/>
    <n v="90966.46"/>
    <n v="90966.46"/>
    <n v="90966.46"/>
    <n v="90966.46"/>
    <n v="0"/>
    <n v="0"/>
    <n v="100000"/>
    <n v="0"/>
    <n v="58833.54"/>
    <n v="41166.46"/>
  </r>
  <r>
    <x v="68"/>
    <s v="039_19"/>
    <x v="17"/>
    <x v="17"/>
    <x v="0"/>
    <x v="0"/>
    <n v="2000"/>
    <x v="4"/>
    <s v="COORDINACIÓN GENERAL DE SERVICIOS MUNICIPALES"/>
    <s v="COMBATE AL REZAGO SOCIAL"/>
    <s v="PE SERVICIOS MÉDICOS DE CALIDAD"/>
    <s v="DIRECCIÓN GENERAL DE SERVICIOS MÉDICOS M"/>
    <n v="4421.0200000000004"/>
    <n v="36000"/>
    <n v="4421.0200000000004"/>
    <n v="4421.0200000000004"/>
    <n v="4421.0200000000004"/>
    <n v="4421.0200000000004"/>
    <n v="4421.0200000000004"/>
    <n v="0"/>
    <n v="0"/>
    <n v="0"/>
    <n v="0"/>
    <n v="31578.98"/>
    <n v="-31578.98"/>
  </r>
  <r>
    <x v="68"/>
    <s v="039_19"/>
    <x v="20"/>
    <x v="20"/>
    <x v="0"/>
    <x v="0"/>
    <n v="2000"/>
    <x v="4"/>
    <s v="COORDINACIÓN GENERAL DE SERVICIOS MUNICIPALES"/>
    <s v="COMBATE AL REZAGO SOCIAL"/>
    <s v="PE SERVICIOS MÉDICOS DE CALIDAD"/>
    <s v="DIRECCIÓN GENERAL DE SERVICIOS MÉDICOS M"/>
    <n v="463415.89"/>
    <n v="240000"/>
    <n v="463415.89"/>
    <n v="463415.89"/>
    <n v="463415.89"/>
    <n v="463415.89"/>
    <n v="132841.29"/>
    <n v="0"/>
    <n v="0"/>
    <n v="323415.89"/>
    <n v="0"/>
    <n v="100000"/>
    <n v="223415.89"/>
  </r>
  <r>
    <x v="68"/>
    <s v="039_19"/>
    <x v="67"/>
    <x v="67"/>
    <x v="0"/>
    <x v="0"/>
    <n v="2000"/>
    <x v="4"/>
    <s v="COORDINACIÓN GENERAL DE SERVICIOS MUNICIPALES"/>
    <s v="COMBATE AL REZAGO SOCIAL"/>
    <s v="PE SERVICIOS MÉDICOS DE CALIDAD"/>
    <s v="DIRECCIÓN GENERAL DE SERVICIOS MÉDICOS M"/>
    <n v="3216469.55"/>
    <n v="2400000"/>
    <n v="3394767.05"/>
    <n v="3187059.49"/>
    <n v="2822743.75"/>
    <n v="2822743.75"/>
    <n v="1713283.01"/>
    <n v="-178297.5"/>
    <n v="0"/>
    <n v="816469.55"/>
    <n v="0"/>
    <n v="0"/>
    <n v="816469.55"/>
  </r>
  <r>
    <x v="68"/>
    <s v="039_19"/>
    <x v="68"/>
    <x v="68"/>
    <x v="0"/>
    <x v="0"/>
    <n v="2000"/>
    <x v="4"/>
    <s v="COORDINACIÓN GENERAL DE SERVICIOS MUNICIPALES"/>
    <s v="COMBATE AL REZAGO SOCIAL"/>
    <s v="PE SERVICIOS MÉDICOS DE CALIDAD"/>
    <s v="DIRECCIÓN GENERAL DE SERVICIOS MÉDICOS M"/>
    <n v="3233969.81"/>
    <n v="1680000"/>
    <n v="3233969.81"/>
    <n v="3209679.41"/>
    <n v="3200198.61"/>
    <n v="3200198.61"/>
    <n v="1988301.58"/>
    <n v="0"/>
    <n v="0"/>
    <n v="1553969.81"/>
    <n v="0"/>
    <n v="0"/>
    <n v="1553969.81"/>
  </r>
  <r>
    <x v="68"/>
    <s v="039_19"/>
    <x v="99"/>
    <x v="99"/>
    <x v="0"/>
    <x v="0"/>
    <n v="2000"/>
    <x v="4"/>
    <s v="COORDINACIÓN GENERAL DE SERVICIOS MUNICIPALES"/>
    <s v="COMBATE AL REZAGO SOCIAL"/>
    <s v="PE SERVICIOS MÉDICOS DE CALIDAD"/>
    <s v="DIRECCIÓN GENERAL DE SERVICIOS MÉDICOS M"/>
    <n v="0"/>
    <n v="600000"/>
    <n v="0"/>
    <n v="0"/>
    <n v="0"/>
    <n v="0"/>
    <n v="0"/>
    <n v="0"/>
    <n v="0"/>
    <n v="0"/>
    <n v="0"/>
    <n v="600000"/>
    <n v="-600000"/>
  </r>
  <r>
    <x v="68"/>
    <s v="039_19"/>
    <x v="7"/>
    <x v="7"/>
    <x v="0"/>
    <x v="0"/>
    <n v="2000"/>
    <x v="4"/>
    <s v="COORDINACIÓN GENERAL DE SERVICIOS MUNICIPALES"/>
    <s v="COMBATE AL REZAGO SOCIAL"/>
    <s v="PE SERVICIOS MÉDICOS DE CALIDAD"/>
    <s v="DIRECCIÓN GENERAL DE SERVICIOS MÉDICOS M"/>
    <n v="350330.67"/>
    <n v="480000"/>
    <n v="350330.67"/>
    <n v="350330.67"/>
    <n v="350330.67"/>
    <n v="107566.8"/>
    <n v="107566.8"/>
    <n v="0"/>
    <n v="0"/>
    <n v="0"/>
    <n v="0"/>
    <n v="129669.33"/>
    <n v="-129669.33"/>
  </r>
  <r>
    <x v="68"/>
    <s v="039_19"/>
    <x v="18"/>
    <x v="18"/>
    <x v="0"/>
    <x v="0"/>
    <n v="2000"/>
    <x v="4"/>
    <s v="COORDINACIÓN GENERAL DE SERVICIOS MUNICIPALES"/>
    <s v="COMBATE AL REZAGO SOCIAL"/>
    <s v="PE SERVICIOS MÉDICOS DE CALIDAD"/>
    <s v="DIRECCIÓN GENERAL DE SERVICIOS MÉDICOS M"/>
    <n v="0"/>
    <n v="87000"/>
    <n v="0"/>
    <n v="0"/>
    <n v="0"/>
    <n v="0"/>
    <n v="0"/>
    <n v="0"/>
    <n v="0"/>
    <n v="0"/>
    <n v="0"/>
    <n v="87000"/>
    <n v="-87000"/>
  </r>
  <r>
    <x v="68"/>
    <s v="039_19"/>
    <x v="38"/>
    <x v="38"/>
    <x v="0"/>
    <x v="0"/>
    <n v="2000"/>
    <x v="4"/>
    <s v="COORDINACIÓN GENERAL DE SERVICIOS MUNICIPALES"/>
    <s v="COMBATE AL REZAGO SOCIAL"/>
    <s v="PE SERVICIOS MÉDICOS DE CALIDAD"/>
    <s v="DIRECCIÓN GENERAL DE SERVICIOS MÉDICOS M"/>
    <n v="1696.72"/>
    <n v="42000"/>
    <n v="1696.72"/>
    <n v="1696.72"/>
    <n v="1696.72"/>
    <n v="1696.72"/>
    <n v="1696.72"/>
    <n v="0"/>
    <n v="0"/>
    <n v="0"/>
    <n v="0"/>
    <n v="40303.279999999999"/>
    <n v="-40303.279999999999"/>
  </r>
  <r>
    <x v="68"/>
    <s v="039_19"/>
    <x v="69"/>
    <x v="69"/>
    <x v="0"/>
    <x v="0"/>
    <n v="2000"/>
    <x v="4"/>
    <s v="COORDINACIÓN GENERAL DE SERVICIOS MUNICIPALES"/>
    <s v="COMBATE AL REZAGO SOCIAL"/>
    <s v="PE SERVICIOS MÉDICOS DE CALIDAD"/>
    <s v="DIRECCIÓN GENERAL DE SERVICIOS MÉDICOS M"/>
    <n v="201.5"/>
    <n v="24000"/>
    <n v="201.5"/>
    <n v="201.5"/>
    <n v="201.5"/>
    <n v="201.5"/>
    <n v="201.5"/>
    <n v="0"/>
    <n v="0"/>
    <n v="0"/>
    <n v="0"/>
    <n v="23798.5"/>
    <n v="-23798.5"/>
  </r>
  <r>
    <x v="68"/>
    <s v="039_19"/>
    <x v="12"/>
    <x v="12"/>
    <x v="0"/>
    <x v="0"/>
    <n v="3000"/>
    <x v="4"/>
    <s v="COORDINACIÓN GENERAL DE SERVICIOS MUNICIPALES"/>
    <s v="COMBATE AL REZAGO SOCIAL"/>
    <s v="PE SERVICIOS MÉDICOS DE CALIDAD"/>
    <s v="DIRECCIÓN GENERAL DE SERVICIOS MÉDICOS M"/>
    <n v="3546655.34"/>
    <n v="3000000"/>
    <n v="3546655.34"/>
    <n v="3546655.34"/>
    <n v="3546316.62"/>
    <n v="3270253.79"/>
    <n v="2293056.2200000002"/>
    <n v="0"/>
    <n v="0"/>
    <n v="1196655.3400000001"/>
    <n v="0"/>
    <n v="650000"/>
    <n v="546655.34"/>
  </r>
  <r>
    <x v="68"/>
    <s v="039_19"/>
    <x v="100"/>
    <x v="100"/>
    <x v="0"/>
    <x v="0"/>
    <n v="3000"/>
    <x v="4"/>
    <s v="COORDINACIÓN GENERAL DE SERVICIOS MUNICIPALES"/>
    <s v="COMBATE AL REZAGO SOCIAL"/>
    <s v="PE SERVICIOS MÉDICOS DE CALIDAD"/>
    <s v="DIRECCIÓN GENERAL DE SERVICIOS MÉDICOS M"/>
    <n v="412150.98"/>
    <n v="420000"/>
    <n v="404301.95"/>
    <n v="404301.95"/>
    <n v="404301.94"/>
    <n v="231029.68"/>
    <n v="231029.68"/>
    <n v="7849.0299999999697"/>
    <n v="0"/>
    <n v="0"/>
    <n v="0"/>
    <n v="7849.02"/>
    <n v="-7849.02"/>
  </r>
  <r>
    <x v="68"/>
    <s v="039_19"/>
    <x v="84"/>
    <x v="84"/>
    <x v="0"/>
    <x v="0"/>
    <n v="3000"/>
    <x v="4"/>
    <s v="COORDINACIÓN GENERAL DE SERVICIOS MUNICIPALES"/>
    <s v="COMBATE AL REZAGO SOCIAL"/>
    <s v="PE SERVICIOS MÉDICOS DE CALIDAD"/>
    <s v="DIRECCIÓN GENERAL DE SERVICIOS MÉDICOS M"/>
    <n v="650000"/>
    <n v="0"/>
    <n v="64465.77"/>
    <n v="64465.77"/>
    <n v="64465.77"/>
    <n v="64465.77"/>
    <n v="64465.77"/>
    <n v="585534.23"/>
    <n v="0"/>
    <n v="650000"/>
    <n v="0"/>
    <n v="0"/>
    <n v="650000"/>
  </r>
  <r>
    <x v="68"/>
    <s v="039_19"/>
    <x v="36"/>
    <x v="36"/>
    <x v="1"/>
    <x v="27"/>
    <n v="4000"/>
    <x v="4"/>
    <s v="COORDINACIÓN GENERAL DE SERVICIOS MUNICIPALES"/>
    <s v="COMBATE AL REZAGO SOCIAL"/>
    <s v="PE SERVICIOS MÉDICOS DE CALIDAD"/>
    <s v="DIRECCIÓN GENERAL DE SERVICIOS MÉDICOS M"/>
    <n v="0"/>
    <n v="0"/>
    <n v="222894"/>
    <n v="222894"/>
    <n v="0"/>
    <n v="0"/>
    <n v="0"/>
    <n v="-222894"/>
    <n v="0"/>
    <n v="0"/>
    <n v="0"/>
    <n v="0"/>
    <n v="0"/>
  </r>
  <r>
    <x v="69"/>
    <s v="040_19"/>
    <x v="26"/>
    <x v="26"/>
    <x v="0"/>
    <x v="0"/>
    <n v="2000"/>
    <x v="4"/>
    <s v="COORDINACIÓN GENERAL DE SERVICIOS MUNICIPALES"/>
    <s v="COMBATE AL REZAGO SOCIAL"/>
    <s v="CONTROL DE FELINOS, CANINOS Y VIDA SILVESTRE EN EL MUNICIPIO"/>
    <s v="UNIDAD DE ACOPIO Y SALUD ANIMAL MUNICIPA"/>
    <n v="0"/>
    <n v="5760"/>
    <n v="0"/>
    <n v="0"/>
    <n v="0"/>
    <n v="0"/>
    <n v="0"/>
    <n v="0"/>
    <n v="0"/>
    <n v="0"/>
    <n v="0"/>
    <n v="5760"/>
    <n v="-5760"/>
  </r>
  <r>
    <x v="69"/>
    <s v="040_19"/>
    <x v="101"/>
    <x v="101"/>
    <x v="0"/>
    <x v="0"/>
    <n v="2000"/>
    <x v="4"/>
    <s v="COORDINACIÓN GENERAL DE SERVICIOS MUNICIPALES"/>
    <s v="COMBATE AL REZAGO SOCIAL"/>
    <s v="CONTROL DE FELINOS, CANINOS Y VIDA SILVESTRE EN EL MUNICIPIO"/>
    <s v="UNIDAD DE ACOPIO Y SALUD ANIMAL MUNICIPA"/>
    <n v="0"/>
    <n v="3000"/>
    <n v="0"/>
    <n v="0"/>
    <n v="0"/>
    <n v="0"/>
    <n v="0"/>
    <n v="0"/>
    <n v="0"/>
    <n v="0"/>
    <n v="0"/>
    <n v="3000"/>
    <n v="-3000"/>
  </r>
  <r>
    <x v="69"/>
    <s v="040_19"/>
    <x v="97"/>
    <x v="97"/>
    <x v="0"/>
    <x v="0"/>
    <n v="2000"/>
    <x v="4"/>
    <s v="COORDINACIÓN GENERAL DE SERVICIOS MUNICIPALES"/>
    <s v="COMBATE AL REZAGO SOCIAL"/>
    <s v="CONTROL DE FELINOS, CANINOS Y VIDA SILVESTRE EN EL MUNICIPIO"/>
    <s v="UNIDAD DE ACOPIO Y SALUD ANIMAL MUNICIPA"/>
    <n v="186097.66"/>
    <n v="180000"/>
    <n v="186097.66"/>
    <n v="186097.66"/>
    <n v="186097.66"/>
    <n v="186097.66"/>
    <n v="19845.060000000001"/>
    <n v="0"/>
    <n v="0"/>
    <n v="6500"/>
    <n v="0"/>
    <n v="402.34"/>
    <n v="6097.66"/>
  </r>
  <r>
    <x v="69"/>
    <s v="040_19"/>
    <x v="88"/>
    <x v="88"/>
    <x v="0"/>
    <x v="0"/>
    <n v="2000"/>
    <x v="4"/>
    <s v="COORDINACIÓN GENERAL DE SERVICIOS MUNICIPALES"/>
    <s v="COMBATE AL REZAGO SOCIAL"/>
    <s v="CONTROL DE FELINOS, CANINOS Y VIDA SILVESTRE EN EL MUNICIPIO"/>
    <s v="UNIDAD DE ACOPIO Y SALUD ANIMAL MUNICIPA"/>
    <n v="0"/>
    <n v="9000"/>
    <n v="0"/>
    <n v="0"/>
    <n v="0"/>
    <n v="0"/>
    <n v="0"/>
    <n v="0"/>
    <n v="0"/>
    <n v="0"/>
    <n v="0"/>
    <n v="9000"/>
    <n v="-9000"/>
  </r>
  <r>
    <x v="69"/>
    <s v="040_19"/>
    <x v="16"/>
    <x v="16"/>
    <x v="0"/>
    <x v="0"/>
    <n v="2000"/>
    <x v="4"/>
    <s v="COORDINACIÓN GENERAL DE SERVICIOS MUNICIPALES"/>
    <s v="COMBATE AL REZAGO SOCIAL"/>
    <s v="CONTROL DE FELINOS, CANINOS Y VIDA SILVESTRE EN EL MUNICIPIO"/>
    <s v="UNIDAD DE ACOPIO Y SALUD ANIMAL MUNICIPA"/>
    <n v="15482.06"/>
    <n v="36000"/>
    <n v="15482.06"/>
    <n v="15482.06"/>
    <n v="15481.94"/>
    <n v="15481.94"/>
    <n v="15481.94"/>
    <n v="0"/>
    <n v="0"/>
    <n v="0"/>
    <n v="0"/>
    <n v="20517.939999999999"/>
    <n v="-20517.939999999999"/>
  </r>
  <r>
    <x v="69"/>
    <s v="040_19"/>
    <x v="66"/>
    <x v="66"/>
    <x v="0"/>
    <x v="0"/>
    <n v="2000"/>
    <x v="4"/>
    <s v="COORDINACIÓN GENERAL DE SERVICIOS MUNICIPALES"/>
    <s v="COMBATE AL REZAGO SOCIAL"/>
    <s v="CONTROL DE FELINOS, CANINOS Y VIDA SILVESTRE EN EL MUNICIPIO"/>
    <s v="UNIDAD DE ACOPIO Y SALUD ANIMAL MUNICIPA"/>
    <n v="384607.07"/>
    <n v="138000"/>
    <n v="384607.07"/>
    <n v="384607.07"/>
    <n v="384607.07"/>
    <n v="384607.07"/>
    <n v="11386.7"/>
    <n v="0"/>
    <n v="0"/>
    <n v="297000"/>
    <n v="0"/>
    <n v="50392.93"/>
    <n v="246607.07"/>
  </r>
  <r>
    <x v="69"/>
    <s v="040_19"/>
    <x v="17"/>
    <x v="17"/>
    <x v="0"/>
    <x v="0"/>
    <n v="2000"/>
    <x v="4"/>
    <s v="COORDINACIÓN GENERAL DE SERVICIOS MUNICIPALES"/>
    <s v="COMBATE AL REZAGO SOCIAL"/>
    <s v="CONTROL DE FELINOS, CANINOS Y VIDA SILVESTRE EN EL MUNICIPIO"/>
    <s v="UNIDAD DE ACOPIO Y SALUD ANIMAL MUNICIPA"/>
    <n v="0"/>
    <n v="312000"/>
    <n v="0"/>
    <n v="0"/>
    <n v="0"/>
    <n v="0"/>
    <n v="0"/>
    <n v="0"/>
    <n v="0"/>
    <n v="0"/>
    <n v="0"/>
    <n v="312000"/>
    <n v="-312000"/>
  </r>
  <r>
    <x v="69"/>
    <s v="040_19"/>
    <x v="67"/>
    <x v="67"/>
    <x v="0"/>
    <x v="0"/>
    <n v="2000"/>
    <x v="4"/>
    <s v="COORDINACIÓN GENERAL DE SERVICIOS MUNICIPALES"/>
    <s v="COMBATE AL REZAGO SOCIAL"/>
    <s v="CONTROL DE FELINOS, CANINOS Y VIDA SILVESTRE EN EL MUNICIPIO"/>
    <s v="UNIDAD DE ACOPIO Y SALUD ANIMAL MUNICIPA"/>
    <n v="368457.49"/>
    <n v="360000"/>
    <n v="368457.49"/>
    <n v="360480.49"/>
    <n v="360480.48"/>
    <n v="360480.48"/>
    <n v="189197.64"/>
    <n v="0"/>
    <n v="0"/>
    <n v="16000"/>
    <n v="0"/>
    <n v="7542.51"/>
    <n v="8457.49"/>
  </r>
  <r>
    <x v="69"/>
    <s v="040_19"/>
    <x v="68"/>
    <x v="68"/>
    <x v="0"/>
    <x v="0"/>
    <n v="2000"/>
    <x v="4"/>
    <s v="COORDINACIÓN GENERAL DE SERVICIOS MUNICIPALES"/>
    <s v="COMBATE AL REZAGO SOCIAL"/>
    <s v="CONTROL DE FELINOS, CANINOS Y VIDA SILVESTRE EN EL MUNICIPIO"/>
    <s v="UNIDAD DE ACOPIO Y SALUD ANIMAL MUNICIPA"/>
    <n v="247049.64"/>
    <n v="258000"/>
    <n v="246879.14"/>
    <n v="243426.98"/>
    <n v="219093.29"/>
    <n v="219093.29"/>
    <n v="135537.4"/>
    <n v="170.5"/>
    <n v="0"/>
    <n v="9000"/>
    <n v="0"/>
    <n v="19950.36"/>
    <n v="-10950.36"/>
  </r>
  <r>
    <x v="69"/>
    <s v="040_19"/>
    <x v="99"/>
    <x v="99"/>
    <x v="0"/>
    <x v="0"/>
    <n v="2000"/>
    <x v="4"/>
    <s v="COORDINACIÓN GENERAL DE SERVICIOS MUNICIPALES"/>
    <s v="COMBATE AL REZAGO SOCIAL"/>
    <s v="CONTROL DE FELINOS, CANINOS Y VIDA SILVESTRE EN EL MUNICIPIO"/>
    <s v="UNIDAD DE ACOPIO Y SALUD ANIMAL MUNICIPA"/>
    <n v="9523.6"/>
    <n v="6000"/>
    <n v="9523.6"/>
    <n v="9523.6"/>
    <n v="9523.6"/>
    <n v="1276"/>
    <n v="1276"/>
    <n v="0"/>
    <n v="0"/>
    <n v="7000"/>
    <n v="0"/>
    <n v="3476.4"/>
    <n v="3523.6"/>
  </r>
  <r>
    <x v="69"/>
    <s v="040_19"/>
    <x v="7"/>
    <x v="7"/>
    <x v="0"/>
    <x v="0"/>
    <n v="2000"/>
    <x v="4"/>
    <s v="COORDINACIÓN GENERAL DE SERVICIOS MUNICIPALES"/>
    <s v="COMBATE AL REZAGO SOCIAL"/>
    <s v="CONTROL DE FELINOS, CANINOS Y VIDA SILVESTRE EN EL MUNICIPIO"/>
    <s v="UNIDAD DE ACOPIO Y SALUD ANIMAL MUNICIPA"/>
    <n v="54832.04"/>
    <n v="51000"/>
    <n v="54832.04"/>
    <n v="54832.04"/>
    <n v="54832.04"/>
    <n v="18783.88"/>
    <n v="0"/>
    <n v="0"/>
    <n v="0"/>
    <n v="4800"/>
    <n v="0"/>
    <n v="967.96"/>
    <n v="3832.04"/>
  </r>
  <r>
    <x v="69"/>
    <s v="040_19"/>
    <x v="18"/>
    <x v="18"/>
    <x v="0"/>
    <x v="0"/>
    <n v="2000"/>
    <x v="4"/>
    <s v="COORDINACIÓN GENERAL DE SERVICIOS MUNICIPALES"/>
    <s v="COMBATE AL REZAGO SOCIAL"/>
    <s v="CONTROL DE FELINOS, CANINOS Y VIDA SILVESTRE EN EL MUNICIPIO"/>
    <s v="UNIDAD DE ACOPIO Y SALUD ANIMAL MUNICIPA"/>
    <n v="69033.94"/>
    <n v="60000"/>
    <n v="67182.58"/>
    <n v="60152.98"/>
    <n v="51299.86"/>
    <n v="51299.86"/>
    <n v="35800.04"/>
    <n v="1851.3600000000006"/>
    <n v="0"/>
    <n v="13000"/>
    <n v="0"/>
    <n v="3966.06"/>
    <n v="9033.94"/>
  </r>
  <r>
    <x v="69"/>
    <s v="040_19"/>
    <x v="38"/>
    <x v="38"/>
    <x v="0"/>
    <x v="0"/>
    <n v="2000"/>
    <x v="4"/>
    <s v="COORDINACIÓN GENERAL DE SERVICIOS MUNICIPALES"/>
    <s v="COMBATE AL REZAGO SOCIAL"/>
    <s v="CONTROL DE FELINOS, CANINOS Y VIDA SILVESTRE EN EL MUNICIPIO"/>
    <s v="UNIDAD DE ACOPIO Y SALUD ANIMAL MUNICIPA"/>
    <n v="13841.42"/>
    <n v="24600"/>
    <n v="13841.42"/>
    <n v="13841.42"/>
    <n v="12509.38"/>
    <n v="6434.06"/>
    <n v="1950.66"/>
    <n v="0"/>
    <n v="0"/>
    <n v="1000"/>
    <n v="0"/>
    <n v="11758.58"/>
    <n v="-10758.58"/>
  </r>
  <r>
    <x v="69"/>
    <s v="040_19"/>
    <x v="102"/>
    <x v="102"/>
    <x v="0"/>
    <x v="0"/>
    <n v="2000"/>
    <x v="4"/>
    <s v="COORDINACIÓN GENERAL DE SERVICIOS MUNICIPALES"/>
    <s v="COMBATE AL REZAGO SOCIAL"/>
    <s v="CONTROL DE FELINOS, CANINOS Y VIDA SILVESTRE EN EL MUNICIPIO"/>
    <s v="UNIDAD DE ACOPIO Y SALUD ANIMAL MUNICIPA"/>
    <n v="70682.28"/>
    <n v="60000"/>
    <n v="70682.28"/>
    <n v="55370.28"/>
    <n v="53630.28"/>
    <n v="0"/>
    <n v="0"/>
    <n v="0"/>
    <n v="0"/>
    <n v="20682.28"/>
    <n v="0"/>
    <n v="10000"/>
    <n v="10682.28"/>
  </r>
  <r>
    <x v="69"/>
    <s v="040_19"/>
    <x v="12"/>
    <x v="12"/>
    <x v="0"/>
    <x v="0"/>
    <n v="3000"/>
    <x v="4"/>
    <s v="COORDINACIÓN GENERAL DE SERVICIOS MUNICIPALES"/>
    <s v="COMBATE AL REZAGO SOCIAL"/>
    <s v="CONTROL DE FELINOS, CANINOS Y VIDA SILVESTRE EN EL MUNICIPIO"/>
    <s v="UNIDAD DE ACOPIO Y SALUD ANIMAL MUNICIPA"/>
    <n v="0"/>
    <n v="0"/>
    <n v="0"/>
    <n v="0"/>
    <n v="0"/>
    <n v="0"/>
    <n v="0"/>
    <n v="0"/>
    <n v="0"/>
    <n v="0"/>
    <n v="0"/>
    <n v="0"/>
    <n v="0"/>
  </r>
  <r>
    <x v="69"/>
    <s v="040_19"/>
    <x v="100"/>
    <x v="100"/>
    <x v="0"/>
    <x v="0"/>
    <n v="3000"/>
    <x v="4"/>
    <s v="COORDINACIÓN GENERAL DE SERVICIOS MUNICIPALES"/>
    <s v="COMBATE AL REZAGO SOCIAL"/>
    <s v="CONTROL DE FELINOS, CANINOS Y VIDA SILVESTRE EN EL MUNICIPIO"/>
    <s v="UNIDAD DE ACOPIO Y SALUD ANIMAL MUNICIPA"/>
    <n v="4500"/>
    <n v="9000"/>
    <n v="0"/>
    <n v="0"/>
    <n v="0"/>
    <n v="0"/>
    <n v="0"/>
    <n v="4500"/>
    <n v="0"/>
    <n v="0"/>
    <n v="0"/>
    <n v="4500"/>
    <n v="-4500"/>
  </r>
  <r>
    <x v="69"/>
    <s v="040_19"/>
    <x v="3"/>
    <x v="3"/>
    <x v="0"/>
    <x v="0"/>
    <n v="3000"/>
    <x v="4"/>
    <s v="COORDINACIÓN GENERAL DE SERVICIOS MUNICIPALES"/>
    <s v="COMBATE AL REZAGO SOCIAL"/>
    <s v="CONTROL DE FELINOS, CANINOS Y VIDA SILVESTRE EN EL MUNICIPIO"/>
    <s v="UNIDAD DE ACOPIO Y SALUD ANIMAL MUNICIPA"/>
    <n v="18000"/>
    <n v="0"/>
    <n v="13172.93"/>
    <n v="13172.93"/>
    <n v="3172.93"/>
    <n v="3172.93"/>
    <n v="3172.93"/>
    <n v="4827.07"/>
    <n v="0"/>
    <n v="18000"/>
    <n v="0"/>
    <n v="0"/>
    <n v="18000"/>
  </r>
  <r>
    <x v="69"/>
    <s v="040_19"/>
    <x v="46"/>
    <x v="46"/>
    <x v="0"/>
    <x v="0"/>
    <n v="3000"/>
    <x v="4"/>
    <s v="COORDINACIÓN GENERAL DE SERVICIOS MUNICIPALES"/>
    <s v="COMBATE AL REZAGO SOCIAL"/>
    <s v="CONTROL DE FELINOS, CANINOS Y VIDA SILVESTRE EN EL MUNICIPIO"/>
    <s v="UNIDAD DE ACOPIO Y SALUD ANIMAL MUNICIPA"/>
    <n v="0"/>
    <n v="9000"/>
    <n v="0"/>
    <n v="0"/>
    <n v="0"/>
    <n v="0"/>
    <n v="0"/>
    <n v="0"/>
    <n v="0"/>
    <n v="0"/>
    <n v="0"/>
    <n v="9000"/>
    <n v="-9000"/>
  </r>
  <r>
    <x v="69"/>
    <s v="040_19"/>
    <x v="47"/>
    <x v="47"/>
    <x v="0"/>
    <x v="0"/>
    <n v="3000"/>
    <x v="4"/>
    <s v="COORDINACIÓN GENERAL DE SERVICIOS MUNICIPALES"/>
    <s v="COMBATE AL REZAGO SOCIAL"/>
    <s v="CONTROL DE FELINOS, CANINOS Y VIDA SILVESTRE EN EL MUNICIPIO"/>
    <s v="UNIDAD DE ACOPIO Y SALUD ANIMAL MUNICIPA"/>
    <n v="0"/>
    <n v="9000"/>
    <n v="0"/>
    <n v="0"/>
    <n v="0"/>
    <n v="0"/>
    <n v="0"/>
    <n v="0"/>
    <n v="0"/>
    <n v="0"/>
    <n v="0"/>
    <n v="9000"/>
    <n v="-9000"/>
  </r>
  <r>
    <x v="69"/>
    <s v="040_19"/>
    <x v="48"/>
    <x v="48"/>
    <x v="0"/>
    <x v="0"/>
    <n v="5000"/>
    <x v="4"/>
    <s v="COORDINACIÓN GENERAL DE SERVICIOS MUNICIPALES"/>
    <s v="COMBATE AL REZAGO SOCIAL"/>
    <s v="CONTROL DE FELINOS, CANINOS Y VIDA SILVESTRE EN EL MUNICIPIO"/>
    <s v="UNIDAD DE ACOPIO Y SALUD ANIMAL MUNICIPA"/>
    <n v="12000"/>
    <n v="12000"/>
    <n v="8678.5499999999993"/>
    <n v="8678.5499999999993"/>
    <n v="8678.5499999999993"/>
    <n v="8678.5499999999993"/>
    <n v="3804.8"/>
    <n v="3321.4500000000007"/>
    <n v="0"/>
    <n v="0"/>
    <n v="0"/>
    <n v="0"/>
    <n v="0"/>
  </r>
  <r>
    <x v="69"/>
    <s v="040_19"/>
    <x v="49"/>
    <x v="49"/>
    <x v="0"/>
    <x v="0"/>
    <n v="5000"/>
    <x v="4"/>
    <s v="COORDINACIÓN GENERAL DE SERVICIOS MUNICIPALES"/>
    <s v="COMBATE AL REZAGO SOCIAL"/>
    <s v="CONTROL DE FELINOS, CANINOS Y VIDA SILVESTRE EN EL MUNICIPIO"/>
    <s v="UNIDAD DE ACOPIO Y SALUD ANIMAL MUNICIPA"/>
    <n v="12000"/>
    <n v="12000"/>
    <n v="11536.41"/>
    <n v="5504.41"/>
    <n v="5504.41"/>
    <n v="5504.41"/>
    <n v="5504.41"/>
    <n v="463.59000000000015"/>
    <n v="0"/>
    <n v="0"/>
    <n v="0"/>
    <n v="0"/>
    <n v="0"/>
  </r>
  <r>
    <x v="69"/>
    <s v="040_19"/>
    <x v="73"/>
    <x v="73"/>
    <x v="0"/>
    <x v="0"/>
    <n v="5000"/>
    <x v="4"/>
    <s v="COORDINACIÓN GENERAL DE SERVICIOS MUNICIPALES"/>
    <s v="COMBATE AL REZAGO SOCIAL"/>
    <s v="CONTROL DE FELINOS, CANINOS Y VIDA SILVESTRE EN EL MUNICIPIO"/>
    <s v="UNIDAD DE ACOPIO Y SALUD ANIMAL MUNICIPA"/>
    <n v="124000"/>
    <n v="90000"/>
    <n v="122953.04"/>
    <n v="114543.03999999999"/>
    <n v="114543.03999999999"/>
    <n v="4692.2"/>
    <n v="4692.2"/>
    <n v="1046.9600000000064"/>
    <n v="0"/>
    <n v="34000"/>
    <n v="0"/>
    <n v="0"/>
    <n v="34000"/>
  </r>
  <r>
    <x v="69"/>
    <s v="040_19"/>
    <x v="56"/>
    <x v="56"/>
    <x v="0"/>
    <x v="0"/>
    <n v="5000"/>
    <x v="4"/>
    <s v="COORDINACIÓN GENERAL DE SERVICIOS MUNICIPALES"/>
    <s v="COMBATE AL REZAGO SOCIAL"/>
    <s v="CONTROL DE FELINOS, CANINOS Y VIDA SILVESTRE EN EL MUNICIPIO"/>
    <s v="UNIDAD DE ACOPIO Y SALUD ANIMAL MUNICIPA"/>
    <n v="39200"/>
    <n v="73200"/>
    <n v="38662.800000000003"/>
    <n v="26163.8"/>
    <n v="26163.8"/>
    <n v="26163.8"/>
    <n v="26163.8"/>
    <n v="537.19999999999709"/>
    <n v="0"/>
    <n v="0"/>
    <n v="0"/>
    <n v="34000"/>
    <n v="-34000"/>
  </r>
  <r>
    <x v="69"/>
    <s v="040_19"/>
    <x v="86"/>
    <x v="86"/>
    <x v="0"/>
    <x v="0"/>
    <n v="5000"/>
    <x v="4"/>
    <s v="COORDINACIÓN GENERAL DE SERVICIOS MUNICIPALES"/>
    <s v="COMBATE AL REZAGO SOCIAL"/>
    <s v="CONTROL DE FELINOS, CANINOS Y VIDA SILVESTRE EN EL MUNICIPIO"/>
    <s v="UNIDAD DE ACOPIO Y SALUD ANIMAL MUNICIPA"/>
    <n v="15000"/>
    <n v="15000"/>
    <n v="0"/>
    <n v="0"/>
    <n v="0"/>
    <n v="0"/>
    <n v="0"/>
    <n v="15000"/>
    <n v="0"/>
    <n v="0"/>
    <n v="0"/>
    <n v="0"/>
    <n v="0"/>
  </r>
  <r>
    <x v="69"/>
    <s v="040_19"/>
    <x v="103"/>
    <x v="103"/>
    <x v="0"/>
    <x v="0"/>
    <n v="5000"/>
    <x v="4"/>
    <s v="COORDINACIÓN GENERAL DE SERVICIOS MUNICIPALES"/>
    <s v="COMBATE AL REZAGO SOCIAL"/>
    <s v="CONTROL DE FELINOS, CANINOS Y VIDA SILVESTRE EN EL MUNICIPIO"/>
    <s v="UNIDAD DE ACOPIO Y SALUD ANIMAL MUNICIPA"/>
    <n v="18000"/>
    <n v="18000"/>
    <n v="0"/>
    <n v="0"/>
    <n v="0"/>
    <n v="0"/>
    <n v="0"/>
    <n v="18000"/>
    <n v="0"/>
    <n v="0"/>
    <n v="0"/>
    <n v="0"/>
    <n v="0"/>
  </r>
  <r>
    <x v="69"/>
    <s v="040_19"/>
    <x v="87"/>
    <x v="87"/>
    <x v="0"/>
    <x v="0"/>
    <n v="5000"/>
    <x v="4"/>
    <s v="COORDINACIÓN GENERAL DE SERVICIOS MUNICIPALES"/>
    <s v="COMBATE AL REZAGO SOCIAL"/>
    <s v="CONTROL DE FELINOS, CANINOS Y VIDA SILVESTRE EN EL MUNICIPIO"/>
    <s v="UNIDAD DE ACOPIO Y SALUD ANIMAL MUNICIPA"/>
    <n v="5000"/>
    <n v="0"/>
    <n v="4872"/>
    <n v="0"/>
    <n v="0"/>
    <n v="0"/>
    <n v="0"/>
    <n v="128"/>
    <n v="0"/>
    <n v="5000"/>
    <n v="0"/>
    <n v="0"/>
    <n v="5000"/>
  </r>
  <r>
    <x v="69"/>
    <s v="040_19"/>
    <x v="80"/>
    <x v="80"/>
    <x v="0"/>
    <x v="0"/>
    <n v="5000"/>
    <x v="4"/>
    <s v="COORDINACIÓN GENERAL DE SERVICIOS MUNICIPALES"/>
    <s v="COMBATE AL REZAGO SOCIAL"/>
    <s v="CONTROL DE FELINOS, CANINOS Y VIDA SILVESTRE EN EL MUNICIPIO"/>
    <s v="UNIDAD DE ACOPIO Y SALUD ANIMAL MUNICIPA"/>
    <n v="9000"/>
    <n v="9000"/>
    <n v="0"/>
    <n v="0"/>
    <n v="0"/>
    <n v="0"/>
    <n v="0"/>
    <n v="9000"/>
    <n v="0"/>
    <n v="0"/>
    <n v="0"/>
    <n v="0"/>
    <n v="0"/>
  </r>
  <r>
    <x v="69"/>
    <s v="040_19"/>
    <x v="50"/>
    <x v="50"/>
    <x v="0"/>
    <x v="0"/>
    <n v="5000"/>
    <x v="4"/>
    <s v="COORDINACIÓN GENERAL DE SERVICIOS MUNICIPALES"/>
    <s v="COMBATE AL REZAGO SOCIAL"/>
    <s v="CONTROL DE FELINOS, CANINOS Y VIDA SILVESTRE EN EL MUNICIPIO"/>
    <s v="UNIDAD DE ACOPIO Y SALUD ANIMAL MUNICIPA"/>
    <n v="1000"/>
    <n v="6000"/>
    <n v="0"/>
    <n v="0"/>
    <n v="0"/>
    <n v="0"/>
    <n v="0"/>
    <n v="1000"/>
    <n v="0"/>
    <n v="0"/>
    <n v="0"/>
    <n v="5000"/>
    <n v="-5000"/>
  </r>
  <r>
    <x v="70"/>
    <s v="039_19"/>
    <x v="43"/>
    <x v="43"/>
    <x v="0"/>
    <x v="0"/>
    <n v="5000"/>
    <x v="4"/>
    <s v="COORDINACIÓN GENERAL DE SERVICIOS MUNICIPALES"/>
    <s v="COMBATE AL REZAGO SOCIAL"/>
    <s v="CONSTRUCCIÓN Y EQUIPAMIENTO DEL ÁREA DE URGENCIAS EN LA UNIDAD AGAVES"/>
    <s v="DIRECCIÓN GENERAL DE SERVICIOS MÉDICOS M"/>
    <n v="48000"/>
    <n v="48000"/>
    <n v="0"/>
    <n v="0"/>
    <n v="0"/>
    <n v="0"/>
    <n v="0"/>
    <n v="48000"/>
    <n v="0"/>
    <n v="0"/>
    <n v="0"/>
    <n v="0"/>
    <n v="0"/>
  </r>
  <r>
    <x v="70"/>
    <s v="039_19"/>
    <x v="73"/>
    <x v="73"/>
    <x v="0"/>
    <x v="0"/>
    <n v="5000"/>
    <x v="4"/>
    <s v="COORDINACIÓN GENERAL DE SERVICIOS MUNICIPALES"/>
    <s v="COMBATE AL REZAGO SOCIAL"/>
    <s v="CONSTRUCCIÓN Y EQUIPAMIENTO DEL ÁREA DE URGENCIAS EN LA UNIDAD AGAVES"/>
    <s v="DIRECCIÓN GENERAL DE SERVICIOS MÉDICOS M"/>
    <n v="480000"/>
    <n v="480000"/>
    <n v="402549"/>
    <n v="402549"/>
    <n v="402549"/>
    <n v="402549"/>
    <n v="383107.4"/>
    <n v="77451"/>
    <n v="0"/>
    <n v="0"/>
    <n v="0"/>
    <n v="0"/>
    <n v="0"/>
  </r>
  <r>
    <x v="70"/>
    <s v="039_19"/>
    <x v="56"/>
    <x v="56"/>
    <x v="0"/>
    <x v="0"/>
    <n v="5000"/>
    <x v="4"/>
    <s v="COORDINACIÓN GENERAL DE SERVICIOS MUNICIPALES"/>
    <s v="COMBATE AL REZAGO SOCIAL"/>
    <s v="CONSTRUCCIÓN Y EQUIPAMIENTO DEL ÁREA DE URGENCIAS EN LA UNIDAD AGAVES"/>
    <s v="DIRECCIÓN GENERAL DE SERVICIOS MÉDICOS M"/>
    <n v="0"/>
    <n v="300000"/>
    <n v="0"/>
    <n v="0"/>
    <n v="0"/>
    <n v="0"/>
    <n v="0"/>
    <n v="0"/>
    <n v="0"/>
    <n v="0"/>
    <n v="0"/>
    <n v="300000"/>
    <n v="-300000"/>
  </r>
  <r>
    <x v="71"/>
    <s v="051_19"/>
    <x v="26"/>
    <x v="26"/>
    <x v="0"/>
    <x v="0"/>
    <n v="2000"/>
    <x v="4"/>
    <s v="COORDINACIÓN GENERAL DE GESTIÓN INTEGRAL DE LA CIUDAD"/>
    <s v="COMBATE AL REZAGO SOCIAL"/>
    <s v="PROCESOS, MATERIALES Y SEGUMIENTO DE LA DIRECCIÓN GENERAL DE OBRAS PÚBLICAS"/>
    <s v="DESPACHO DE LA DIRECCIÓN GENERAL DE OBRA"/>
    <n v="0"/>
    <n v="1800"/>
    <n v="0"/>
    <n v="0"/>
    <n v="0"/>
    <n v="0"/>
    <n v="0"/>
    <n v="0"/>
    <n v="0"/>
    <n v="0"/>
    <n v="0"/>
    <n v="1800"/>
    <n v="-1800"/>
  </r>
  <r>
    <x v="71"/>
    <s v="051_19"/>
    <x v="7"/>
    <x v="7"/>
    <x v="0"/>
    <x v="0"/>
    <n v="2000"/>
    <x v="4"/>
    <s v="COORDINACIÓN GENERAL DE GESTIÓN INTEGRAL DE LA CIUDAD"/>
    <s v="COMBATE AL REZAGO SOCIAL"/>
    <s v="PROCESOS, MATERIALES Y SEGUMIENTO DE LA DIRECCIÓN GENERAL DE OBRAS PÚBLICAS"/>
    <s v="DESPACHO DE LA DIRECCIÓN GENERAL DE OBRA"/>
    <n v="7196.64"/>
    <n v="36000"/>
    <n v="7196.64"/>
    <n v="7196.64"/>
    <n v="7196.64"/>
    <n v="7196.64"/>
    <n v="7196.64"/>
    <n v="0"/>
    <n v="0"/>
    <n v="0"/>
    <n v="0"/>
    <n v="28803.360000000001"/>
    <n v="-28803.360000000001"/>
  </r>
  <r>
    <x v="71"/>
    <s v="051_19"/>
    <x v="18"/>
    <x v="18"/>
    <x v="0"/>
    <x v="0"/>
    <n v="2000"/>
    <x v="4"/>
    <s v="COORDINACIÓN GENERAL DE GESTIÓN INTEGRAL DE LA CIUDAD"/>
    <s v="COMBATE AL REZAGO SOCIAL"/>
    <s v="PROCESOS, MATERIALES Y SEGUMIENTO DE LA DIRECCIÓN GENERAL DE OBRAS PÚBLICAS"/>
    <s v="DESPACHO DE LA DIRECCIÓN GENERAL DE OBRA"/>
    <n v="49822.58"/>
    <n v="50754"/>
    <n v="38220.26"/>
    <n v="38220.26"/>
    <n v="32166.799999999999"/>
    <n v="32166.799999999999"/>
    <n v="0"/>
    <n v="11602.32"/>
    <n v="0"/>
    <n v="0"/>
    <n v="0"/>
    <n v="931.42"/>
    <n v="-931.42"/>
  </r>
  <r>
    <x v="71"/>
    <s v="051_19"/>
    <x v="38"/>
    <x v="38"/>
    <x v="0"/>
    <x v="0"/>
    <n v="2000"/>
    <x v="4"/>
    <s v="COORDINACIÓN GENERAL DE GESTIÓN INTEGRAL DE LA CIUDAD"/>
    <s v="COMBATE AL REZAGO SOCIAL"/>
    <s v="PROCESOS, MATERIALES Y SEGUMIENTO DE LA DIRECCIÓN GENERAL DE OBRAS PÚBLICAS"/>
    <s v="DESPACHO DE LA DIRECCIÓN GENERAL DE OBRA"/>
    <n v="3155.63"/>
    <n v="20400"/>
    <n v="3155.63"/>
    <n v="1415.63"/>
    <n v="1415.63"/>
    <n v="1415.63"/>
    <n v="1415.63"/>
    <n v="0"/>
    <n v="0"/>
    <n v="0"/>
    <n v="0"/>
    <n v="17244.37"/>
    <n v="-17244.37"/>
  </r>
  <r>
    <x v="71"/>
    <s v="051_19"/>
    <x v="60"/>
    <x v="60"/>
    <x v="0"/>
    <x v="0"/>
    <n v="3000"/>
    <x v="4"/>
    <s v="COORDINACIÓN GENERAL DE GESTIÓN INTEGRAL DE LA CIUDAD"/>
    <s v="COMBATE AL REZAGO SOCIAL"/>
    <s v="PROCESOS, MATERIALES Y SEGUMIENTO DE LA DIRECCIÓN GENERAL DE OBRAS PÚBLICAS"/>
    <s v="DESPACHO DE LA DIRECCIÓN GENERAL DE OBRA"/>
    <n v="62030"/>
    <n v="1200000"/>
    <n v="0"/>
    <n v="0"/>
    <n v="0"/>
    <n v="0"/>
    <n v="0"/>
    <n v="62030"/>
    <n v="0"/>
    <n v="0"/>
    <n v="0"/>
    <n v="1137970"/>
    <n v="-1137970"/>
  </r>
  <r>
    <x v="71"/>
    <s v="051_19"/>
    <x v="104"/>
    <x v="104"/>
    <x v="0"/>
    <x v="0"/>
    <n v="3000"/>
    <x v="4"/>
    <s v="COORDINACIÓN GENERAL DE GESTIÓN INTEGRAL DE LA CIUDAD"/>
    <s v="COMBATE AL REZAGO SOCIAL"/>
    <s v="PROCESOS, MATERIALES Y SEGUMIENTO DE LA DIRECCIÓN GENERAL DE OBRAS PÚBLICAS"/>
    <s v="DESPACHO DE LA DIRECCIÓN GENERAL DE OBRA"/>
    <n v="150000"/>
    <n v="300000"/>
    <n v="0"/>
    <n v="0"/>
    <n v="0"/>
    <n v="0"/>
    <n v="0"/>
    <n v="150000"/>
    <n v="0"/>
    <n v="0"/>
    <n v="0"/>
    <n v="150000"/>
    <n v="-150000"/>
  </r>
  <r>
    <x v="71"/>
    <s v="051_19"/>
    <x v="2"/>
    <x v="2"/>
    <x v="0"/>
    <x v="0"/>
    <n v="3000"/>
    <x v="4"/>
    <s v="COORDINACIÓN GENERAL DE GESTIÓN INTEGRAL DE LA CIUDAD"/>
    <s v="COMBATE AL REZAGO SOCIAL"/>
    <s v="PROCESOS, MATERIALES Y SEGUMIENTO DE LA DIRECCIÓN GENERAL DE OBRAS PÚBLICAS"/>
    <s v="DESPACHO DE LA DIRECCIÓN GENERAL DE OBRA"/>
    <n v="14500"/>
    <n v="10500"/>
    <n v="12394.12"/>
    <n v="12394.12"/>
    <n v="12394.12"/>
    <n v="12394.12"/>
    <n v="12394.12"/>
    <n v="2105.8799999999992"/>
    <n v="0"/>
    <n v="4000"/>
    <n v="0"/>
    <n v="0"/>
    <n v="4000"/>
  </r>
  <r>
    <x v="71"/>
    <s v="051_19"/>
    <x v="3"/>
    <x v="3"/>
    <x v="0"/>
    <x v="0"/>
    <n v="3000"/>
    <x v="4"/>
    <s v="COORDINACIÓN GENERAL DE GESTIÓN INTEGRAL DE LA CIUDAD"/>
    <s v="COMBATE AL REZAGO SOCIAL"/>
    <s v="PROCESOS, MATERIALES Y SEGUMIENTO DE LA DIRECCIÓN GENERAL DE OBRAS PÚBLICAS"/>
    <s v="DESPACHO DE LA DIRECCIÓN GENERAL DE OBRA"/>
    <n v="21354"/>
    <n v="13500"/>
    <n v="18605.98"/>
    <n v="18605.98"/>
    <n v="7837.98"/>
    <n v="7837.98"/>
    <n v="7837.98"/>
    <n v="2748.0200000000004"/>
    <n v="0"/>
    <n v="7854"/>
    <n v="0"/>
    <n v="0"/>
    <n v="7854"/>
  </r>
  <r>
    <x v="71"/>
    <s v="051_19"/>
    <x v="49"/>
    <x v="49"/>
    <x v="0"/>
    <x v="0"/>
    <n v="5000"/>
    <x v="4"/>
    <s v="COORDINACIÓN GENERAL DE GESTIÓN INTEGRAL DE LA CIUDAD"/>
    <s v="COMBATE AL REZAGO SOCIAL"/>
    <s v="PROCESOS, MATERIALES Y SEGUMIENTO DE LA DIRECCIÓN GENERAL DE OBRAS PÚBLICAS"/>
    <s v="DESPACHO DE LA DIRECCIÓN GENERAL DE OBRA"/>
    <n v="22500"/>
    <n v="22500"/>
    <n v="12209.65"/>
    <n v="12209.65"/>
    <n v="12209.65"/>
    <n v="12209.65"/>
    <n v="0"/>
    <n v="10290.35"/>
    <n v="0"/>
    <n v="0"/>
    <n v="0"/>
    <n v="0"/>
    <n v="0"/>
  </r>
  <r>
    <x v="71"/>
    <s v="051_19"/>
    <x v="50"/>
    <x v="50"/>
    <x v="0"/>
    <x v="0"/>
    <n v="5000"/>
    <x v="4"/>
    <s v="COORDINACIÓN GENERAL DE GESTIÓN INTEGRAL DE LA CIUDAD"/>
    <s v="COMBATE AL REZAGO SOCIAL"/>
    <s v="PROCESOS, MATERIALES Y SEGUMIENTO DE LA DIRECCIÓN GENERAL DE OBRAS PÚBLICAS"/>
    <s v="DESPACHO DE LA DIRECCIÓN GENERAL DE OBRA"/>
    <n v="185600"/>
    <n v="1080000"/>
    <n v="175000.04"/>
    <n v="175000.04"/>
    <n v="0"/>
    <n v="0"/>
    <n v="0"/>
    <n v="10599.959999999992"/>
    <n v="0"/>
    <n v="0"/>
    <n v="0"/>
    <n v="894400"/>
    <n v="-894400"/>
  </r>
  <r>
    <x v="72"/>
    <s v="053_19"/>
    <x v="7"/>
    <x v="7"/>
    <x v="0"/>
    <x v="0"/>
    <n v="2000"/>
    <x v="4"/>
    <s v="COORDINACIÓN GENERAL DE GESTIÓN INTEGRAL DE LA CIUDAD"/>
    <s v="COMBATE AL REZAGO SOCIAL"/>
    <s v="PROCESOS Y MATERIALES DE LA INFRAESTRUCTURA MUNICIPAL"/>
    <s v="DIRECCIÓN DE LICITACIÓN Y NORMATIVIDAD"/>
    <n v="0"/>
    <n v="6000"/>
    <n v="0"/>
    <n v="0"/>
    <n v="0"/>
    <n v="0"/>
    <n v="0"/>
    <n v="0"/>
    <n v="0"/>
    <n v="0"/>
    <n v="0"/>
    <n v="6000"/>
    <n v="-6000"/>
  </r>
  <r>
    <x v="72"/>
    <s v="053_19"/>
    <x v="18"/>
    <x v="18"/>
    <x v="0"/>
    <x v="0"/>
    <n v="2000"/>
    <x v="4"/>
    <s v="COORDINACIÓN GENERAL DE GESTIÓN INTEGRAL DE LA CIUDAD"/>
    <s v="COMBATE AL REZAGO SOCIAL"/>
    <s v="PROCESOS Y MATERIALES DE LA INFRAESTRUCTURA MUNICIPAL"/>
    <s v="DIRECCIÓN DE LICITACIÓN Y NORMATIVIDAD"/>
    <n v="0"/>
    <n v="3000"/>
    <n v="0"/>
    <n v="0"/>
    <n v="0"/>
    <n v="0"/>
    <n v="0"/>
    <n v="0"/>
    <n v="0"/>
    <n v="0"/>
    <n v="0"/>
    <n v="3000"/>
    <n v="-3000"/>
  </r>
  <r>
    <x v="73"/>
    <s v="008_19"/>
    <x v="50"/>
    <x v="50"/>
    <x v="0"/>
    <x v="0"/>
    <n v="5000"/>
    <x v="4"/>
    <s v="SECRETARÍA GENERAL DEL AYUNTAMIENTO"/>
    <s v="MODERNIZACIÓN DE LA ADMINISTRACIÓN PÚBLICA"/>
    <s v="CONSTRUCCIÓN DE LA SEGUNDA ETAPA DEL ARCHIVO HÍSTORICO"/>
    <s v="DIRECCIÓN DE ACUERDOS Y SEGUIMIENTO"/>
    <n v="24000"/>
    <n v="24000"/>
    <n v="9238.7099999999991"/>
    <n v="9238.7099999999991"/>
    <n v="5906.26"/>
    <n v="0"/>
    <n v="0"/>
    <n v="14761.29"/>
    <n v="0"/>
    <n v="0"/>
    <n v="0"/>
    <n v="0"/>
    <n v="0"/>
  </r>
  <r>
    <x v="73"/>
    <s v="008_19"/>
    <x v="74"/>
    <x v="74"/>
    <x v="0"/>
    <x v="0"/>
    <n v="5000"/>
    <x v="4"/>
    <s v="SECRETARÍA GENERAL DEL AYUNTAMIENTO"/>
    <s v="MODERNIZACIÓN DE LA ADMINISTRACIÓN PÚBLICA"/>
    <s v="CONSTRUCCIÓN DE LA SEGUNDA ETAPA DEL ARCHIVO HÍSTORICO"/>
    <s v="DIRECCIÓN DE ACUERDOS Y SEGUIMIENTO"/>
    <n v="60000"/>
    <n v="60000"/>
    <n v="0"/>
    <n v="0"/>
    <n v="0"/>
    <n v="0"/>
    <n v="0"/>
    <n v="60000"/>
    <n v="0"/>
    <n v="0"/>
    <n v="0"/>
    <n v="0"/>
    <n v="0"/>
  </r>
  <r>
    <x v="74"/>
    <s v="040_19"/>
    <x v="74"/>
    <x v="74"/>
    <x v="0"/>
    <x v="0"/>
    <n v="5000"/>
    <x v="4"/>
    <s v="COORDINACIÓN GENERAL DE SERVICIOS MUNICIPALES"/>
    <s v="COMBATE AL REZAGO SOCIAL"/>
    <s v="CONSTRUCCIÓN DEL CENTRO PARA LA CONSERVACIÓN E INVESTIGACIÓN DE LA VIDA SILVESTRE"/>
    <s v="UNIDAD DE ACOPIO Y SALUD ANIMAL MUNICIPA"/>
    <n v="200000"/>
    <n v="360000"/>
    <n v="200000"/>
    <n v="200000"/>
    <n v="0"/>
    <n v="0"/>
    <n v="0"/>
    <n v="0"/>
    <n v="0"/>
    <n v="0"/>
    <n v="0"/>
    <n v="160000"/>
    <n v="-160000"/>
  </r>
  <r>
    <x v="75"/>
    <s v="053_19"/>
    <x v="105"/>
    <x v="105"/>
    <x v="3"/>
    <x v="28"/>
    <n v="6000"/>
    <x v="4"/>
    <s v="COORDINACIÓN GENERAL DE GESTIÓN INTEGRAL DE LA CIUDAD"/>
    <s v="COMBATE AL REZAGO SOCIAL"/>
    <s v="OBRAS DE INFRAESTRUCTURA MUNICIPAL"/>
    <s v="DIRECCIÓN DE LICITACIÓN Y NORMATIVIDAD"/>
    <n v="0"/>
    <n v="0"/>
    <n v="1415453.95"/>
    <n v="1415453.95"/>
    <n v="0"/>
    <n v="0"/>
    <n v="0"/>
    <n v="-1415453.95"/>
    <n v="0"/>
    <n v="0"/>
    <n v="0"/>
    <n v="0"/>
    <n v="0"/>
  </r>
  <r>
    <x v="76"/>
    <s v="054_19"/>
    <x v="106"/>
    <x v="106"/>
    <x v="0"/>
    <x v="0"/>
    <n v="6000"/>
    <x v="4"/>
    <s v="COORDINACIÓN GENERAL DE GESTIÓN INTEGRAL DE LA CIUDAD"/>
    <s v="COMBATE AL REZAGO SOCIAL"/>
    <s v="CONSTRUCCIÓN DEL MARIPOSARIO"/>
    <s v="DIRECCIÓN GENERAL DE PROTECCIÓN Y SUSTEN"/>
    <n v="260000"/>
    <n v="260000"/>
    <n v="0"/>
    <n v="0"/>
    <n v="0"/>
    <n v="0"/>
    <n v="0"/>
    <n v="260000"/>
    <n v="0"/>
    <n v="0"/>
    <n v="0"/>
    <n v="0"/>
    <n v="0"/>
  </r>
  <r>
    <x v="77"/>
    <s v="054_19"/>
    <x v="106"/>
    <x v="106"/>
    <x v="0"/>
    <x v="0"/>
    <n v="6000"/>
    <x v="4"/>
    <s v="COORDINACIÓN GENERAL DE GESTIÓN INTEGRAL DE LA CIUDAD"/>
    <s v="COMBATE AL REZAGO SOCIAL"/>
    <s v="CONSTRUCCIÓN Y EQUIPAMIENTO DEL MERCADO ORGÁNICO"/>
    <s v="DIRECCIÓN GENERAL DE PROTECCIÓN Y SUSTEN"/>
    <n v="374660"/>
    <n v="374660"/>
    <n v="0"/>
    <n v="0"/>
    <n v="0"/>
    <n v="0"/>
    <n v="0"/>
    <n v="374660"/>
    <n v="0"/>
    <n v="0"/>
    <n v="0"/>
    <n v="0"/>
    <n v="0"/>
  </r>
  <r>
    <x v="78"/>
    <s v="021_19"/>
    <x v="55"/>
    <x v="55"/>
    <x v="0"/>
    <x v="0"/>
    <n v="3000"/>
    <x v="4"/>
    <s v="TESORERÍA"/>
    <s v="MODERNIZACIÓN DE LA ADMINISTRACIÓN PÚBLICA"/>
    <s v="PE ESTRATEGIAS  FINANCIERAS"/>
    <s v="DESPACHO DE TESORERÍA"/>
    <n v="3547979.79"/>
    <n v="16800000"/>
    <n v="3547979.79"/>
    <n v="3547979.79"/>
    <n v="2069675.79"/>
    <n v="2069675.79"/>
    <n v="2069675.79"/>
    <n v="0"/>
    <n v="0"/>
    <n v="0"/>
    <n v="0"/>
    <n v="13252020.210000001"/>
    <n v="-13252020.210000001"/>
  </r>
  <r>
    <x v="78"/>
    <s v="021_19"/>
    <x v="104"/>
    <x v="104"/>
    <x v="0"/>
    <x v="0"/>
    <n v="3000"/>
    <x v="4"/>
    <s v="TESORERÍA"/>
    <s v="MODERNIZACIÓN DE LA ADMINISTRACIÓN PÚBLICA"/>
    <s v="PE ESTRATEGIAS  FINANCIERAS"/>
    <s v="DESPACHO DE TESORERÍA"/>
    <n v="2651915.98"/>
    <n v="3209400"/>
    <n v="2194431.9500000002"/>
    <n v="1889931.95"/>
    <n v="1812985.32"/>
    <n v="1812985.32"/>
    <n v="1659092"/>
    <n v="457484.0299999998"/>
    <n v="0"/>
    <n v="0"/>
    <n v="0"/>
    <n v="557484.02"/>
    <n v="-557484.02"/>
  </r>
  <r>
    <x v="78"/>
    <s v="021_19"/>
    <x v="12"/>
    <x v="12"/>
    <x v="0"/>
    <x v="0"/>
    <n v="3000"/>
    <x v="4"/>
    <s v="TESORERÍA"/>
    <s v="MODERNIZACIÓN DE LA ADMINISTRACIÓN PÚBLICA"/>
    <s v="PE ESTRATEGIAS  FINANCIERAS"/>
    <s v="DESPACHO DE TESORERÍA"/>
    <n v="249054.33"/>
    <n v="1242000"/>
    <n v="0"/>
    <n v="0"/>
    <n v="0"/>
    <n v="0"/>
    <n v="0"/>
    <n v="249054.33"/>
    <n v="0"/>
    <n v="0"/>
    <n v="0"/>
    <n v="992945.67"/>
    <n v="-992945.67"/>
  </r>
  <r>
    <x v="79"/>
    <s v="022_19"/>
    <x v="26"/>
    <x v="26"/>
    <x v="0"/>
    <x v="0"/>
    <n v="2000"/>
    <x v="4"/>
    <s v="TESORERÍA"/>
    <s v="MODERNIZACIÓN DE LA ADMINISTRACIÓN PÚBLICA"/>
    <s v="ADMINISTRACION DE RECURSOS DE LA HACIENDA MUNICIPAL"/>
    <s v="DIRECCIÓN DE PROCESOS DE ADMINISTRACIÓN"/>
    <n v="0"/>
    <n v="24000"/>
    <n v="0"/>
    <n v="0"/>
    <n v="0"/>
    <n v="0"/>
    <n v="0"/>
    <n v="0"/>
    <n v="0"/>
    <n v="0"/>
    <n v="0"/>
    <n v="24000"/>
    <n v="-24000"/>
  </r>
  <r>
    <x v="79"/>
    <s v="022_19"/>
    <x v="65"/>
    <x v="65"/>
    <x v="0"/>
    <x v="0"/>
    <n v="2000"/>
    <x v="4"/>
    <s v="TESORERÍA"/>
    <s v="MODERNIZACIÓN DE LA ADMINISTRACIÓN PÚBLICA"/>
    <s v="ADMINISTRACION DE RECURSOS DE LA HACIENDA MUNICIPAL"/>
    <s v="DIRECCIÓN DE PROCESOS DE ADMINISTRACIÓN"/>
    <n v="0"/>
    <n v="6000"/>
    <n v="0"/>
    <n v="0"/>
    <n v="0"/>
    <n v="0"/>
    <n v="0"/>
    <n v="0"/>
    <n v="0"/>
    <n v="0"/>
    <n v="0"/>
    <n v="6000"/>
    <n v="-6000"/>
  </r>
  <r>
    <x v="79"/>
    <s v="022_19"/>
    <x v="16"/>
    <x v="16"/>
    <x v="0"/>
    <x v="0"/>
    <n v="2000"/>
    <x v="4"/>
    <s v="TESORERÍA"/>
    <s v="MODERNIZACIÓN DE LA ADMINISTRACIÓN PÚBLICA"/>
    <s v="ADMINISTRACION DE RECURSOS DE LA HACIENDA MUNICIPAL"/>
    <s v="DIRECCIÓN DE PROCESOS DE ADMINISTRACIÓN"/>
    <n v="0"/>
    <n v="9000"/>
    <n v="0"/>
    <n v="0"/>
    <n v="0"/>
    <n v="0"/>
    <n v="0"/>
    <n v="0"/>
    <n v="0"/>
    <n v="0"/>
    <n v="0"/>
    <n v="9000"/>
    <n v="-9000"/>
  </r>
  <r>
    <x v="79"/>
    <s v="022_19"/>
    <x v="66"/>
    <x v="66"/>
    <x v="0"/>
    <x v="0"/>
    <n v="2000"/>
    <x v="4"/>
    <s v="TESORERÍA"/>
    <s v="MODERNIZACIÓN DE LA ADMINISTRACIÓN PÚBLICA"/>
    <s v="ADMINISTRACION DE RECURSOS DE LA HACIENDA MUNICIPAL"/>
    <s v="DIRECCIÓN DE PROCESOS DE ADMINISTRACIÓN"/>
    <n v="0"/>
    <n v="3000"/>
    <n v="0"/>
    <n v="0"/>
    <n v="0"/>
    <n v="0"/>
    <n v="0"/>
    <n v="0"/>
    <n v="0"/>
    <n v="0"/>
    <n v="0"/>
    <n v="3000"/>
    <n v="-3000"/>
  </r>
  <r>
    <x v="79"/>
    <s v="022_19"/>
    <x v="7"/>
    <x v="7"/>
    <x v="0"/>
    <x v="0"/>
    <n v="2000"/>
    <x v="4"/>
    <s v="TESORERÍA"/>
    <s v="MODERNIZACIÓN DE LA ADMINISTRACIÓN PÚBLICA"/>
    <s v="ADMINISTRACION DE RECURSOS DE LA HACIENDA MUNICIPAL"/>
    <s v="DIRECCIÓN DE PROCESOS DE ADMINISTRACIÓN"/>
    <n v="33408"/>
    <n v="180000"/>
    <n v="33408"/>
    <n v="33408"/>
    <n v="33408"/>
    <n v="0"/>
    <n v="0"/>
    <n v="0"/>
    <n v="0"/>
    <n v="0"/>
    <n v="0"/>
    <n v="146592"/>
    <n v="-146592"/>
  </r>
  <r>
    <x v="79"/>
    <s v="022_19"/>
    <x v="18"/>
    <x v="18"/>
    <x v="0"/>
    <x v="0"/>
    <n v="2000"/>
    <x v="4"/>
    <s v="TESORERÍA"/>
    <s v="MODERNIZACIÓN DE LA ADMINISTRACIÓN PÚBLICA"/>
    <s v="ADMINISTRACION DE RECURSOS DE LA HACIENDA MUNICIPAL"/>
    <s v="DIRECCIÓN DE PROCESOS DE ADMINISTRACIÓN"/>
    <n v="4115.1000000000004"/>
    <n v="60000"/>
    <n v="4115.1000000000004"/>
    <n v="4115.1000000000004"/>
    <n v="4115.1000000000004"/>
    <n v="4115.1000000000004"/>
    <n v="2305.5"/>
    <n v="0"/>
    <n v="0"/>
    <n v="0"/>
    <n v="0"/>
    <n v="55884.9"/>
    <n v="-55884.9"/>
  </r>
  <r>
    <x v="79"/>
    <s v="022_19"/>
    <x v="38"/>
    <x v="38"/>
    <x v="0"/>
    <x v="0"/>
    <n v="2000"/>
    <x v="4"/>
    <s v="TESORERÍA"/>
    <s v="MODERNIZACIÓN DE LA ADMINISTRACIÓN PÚBLICA"/>
    <s v="ADMINISTRACION DE RECURSOS DE LA HACIENDA MUNICIPAL"/>
    <s v="DIRECCIÓN DE PROCESOS DE ADMINISTRACIÓN"/>
    <n v="0"/>
    <n v="0"/>
    <n v="0"/>
    <n v="0"/>
    <n v="0"/>
    <n v="0"/>
    <n v="0"/>
    <n v="0"/>
    <n v="0"/>
    <n v="0"/>
    <n v="0"/>
    <n v="0"/>
    <n v="0"/>
  </r>
  <r>
    <x v="79"/>
    <s v="022_19"/>
    <x v="69"/>
    <x v="69"/>
    <x v="0"/>
    <x v="0"/>
    <n v="2000"/>
    <x v="4"/>
    <s v="TESORERÍA"/>
    <s v="MODERNIZACIÓN DE LA ADMINISTRACIÓN PÚBLICA"/>
    <s v="ADMINISTRACION DE RECURSOS DE LA HACIENDA MUNICIPAL"/>
    <s v="DIRECCIÓN DE PROCESOS DE ADMINISTRACIÓN"/>
    <n v="0"/>
    <n v="30000"/>
    <n v="0"/>
    <n v="0"/>
    <n v="0"/>
    <n v="0"/>
    <n v="0"/>
    <n v="0"/>
    <n v="0"/>
    <n v="0"/>
    <n v="0"/>
    <n v="30000"/>
    <n v="-30000"/>
  </r>
  <r>
    <x v="79"/>
    <s v="022_19"/>
    <x v="51"/>
    <x v="51"/>
    <x v="0"/>
    <x v="0"/>
    <n v="3000"/>
    <x v="4"/>
    <s v="TESORERÍA"/>
    <s v="MODERNIZACIÓN DE LA ADMINISTRACIÓN PÚBLICA"/>
    <s v="ADMINISTRACION DE RECURSOS DE LA HACIENDA MUNICIPAL"/>
    <s v="DIRECCIÓN DE PROCESOS DE ADMINISTRACIÓN"/>
    <n v="327400"/>
    <n v="672000"/>
    <n v="0"/>
    <n v="0"/>
    <n v="0"/>
    <n v="0"/>
    <n v="0"/>
    <n v="327400"/>
    <n v="0"/>
    <n v="0"/>
    <n v="0"/>
    <n v="344600"/>
    <n v="-344600"/>
  </r>
  <r>
    <x v="79"/>
    <s v="022_19"/>
    <x v="28"/>
    <x v="28"/>
    <x v="0"/>
    <x v="0"/>
    <n v="3000"/>
    <x v="4"/>
    <s v="TESORERÍA"/>
    <s v="MODERNIZACIÓN DE LA ADMINISTRACIÓN PÚBLICA"/>
    <s v="ADMINISTRACION DE RECURSOS DE LA HACIENDA MUNICIPAL"/>
    <s v="DIRECCIÓN DE PROCESOS DE ADMINISTRACIÓN"/>
    <n v="234036.28"/>
    <n v="360000"/>
    <n v="108072.56"/>
    <n v="108072.56"/>
    <n v="100751.02"/>
    <n v="100751.02"/>
    <n v="24882.28"/>
    <n v="125963.72"/>
    <n v="0"/>
    <n v="0"/>
    <n v="0"/>
    <n v="125963.72"/>
    <n v="-125963.72"/>
  </r>
  <r>
    <x v="79"/>
    <s v="022_19"/>
    <x v="90"/>
    <x v="90"/>
    <x v="0"/>
    <x v="0"/>
    <n v="3000"/>
    <x v="4"/>
    <s v="TESORERÍA"/>
    <s v="MODERNIZACIÓN DE LA ADMINISTRACIÓN PÚBLICA"/>
    <s v="ADMINISTRACION DE RECURSOS DE LA HACIENDA MUNICIPAL"/>
    <s v="DIRECCIÓN DE PROCESOS DE ADMINISTRACIÓN"/>
    <n v="1183092.58"/>
    <n v="2100000"/>
    <n v="266185.17"/>
    <n v="266185.17"/>
    <n v="266185.17"/>
    <n v="266185.17"/>
    <n v="266185.17"/>
    <n v="916907.41000000015"/>
    <n v="0"/>
    <n v="0"/>
    <n v="0"/>
    <n v="916907.42"/>
    <n v="-916907.42"/>
  </r>
  <r>
    <x v="79"/>
    <s v="022_19"/>
    <x v="19"/>
    <x v="19"/>
    <x v="0"/>
    <x v="0"/>
    <n v="3000"/>
    <x v="4"/>
    <s v="TESORERÍA"/>
    <s v="MODERNIZACIÓN DE LA ADMINISTRACIÓN PÚBLICA"/>
    <s v="ADMINISTRACION DE RECURSOS DE LA HACIENDA MUNICIPAL"/>
    <s v="DIRECCIÓN DE PROCESOS DE ADMINISTRACIÓN"/>
    <n v="15000"/>
    <n v="60000"/>
    <n v="0"/>
    <n v="0"/>
    <n v="0"/>
    <n v="0"/>
    <n v="0"/>
    <n v="15000"/>
    <n v="0"/>
    <n v="0"/>
    <n v="0"/>
    <n v="45000"/>
    <n v="-45000"/>
  </r>
  <r>
    <x v="79"/>
    <s v="022_19"/>
    <x v="30"/>
    <x v="30"/>
    <x v="0"/>
    <x v="0"/>
    <n v="3000"/>
    <x v="4"/>
    <s v="TESORERÍA"/>
    <s v="MODERNIZACIÓN DE LA ADMINISTRACIÓN PÚBLICA"/>
    <s v="ADMINISTRACION DE RECURSOS DE LA HACIENDA MUNICIPAL"/>
    <s v="DIRECCIÓN DE PROCESOS DE ADMINISTRACIÓN"/>
    <n v="34060"/>
    <n v="60000"/>
    <n v="8120"/>
    <n v="8120"/>
    <n v="8120"/>
    <n v="8120"/>
    <n v="8120"/>
    <n v="25940"/>
    <n v="0"/>
    <n v="0"/>
    <n v="0"/>
    <n v="25940"/>
    <n v="-25940"/>
  </r>
  <r>
    <x v="79"/>
    <s v="022_19"/>
    <x v="2"/>
    <x v="2"/>
    <x v="0"/>
    <x v="0"/>
    <n v="3000"/>
    <x v="4"/>
    <s v="TESORERÍA"/>
    <s v="MODERNIZACIÓN DE LA ADMINISTRACIÓN PÚBLICA"/>
    <s v="ADMINISTRACION DE RECURSOS DE LA HACIENDA MUNICIPAL"/>
    <s v="DIRECCIÓN DE PROCESOS DE ADMINISTRACIÓN"/>
    <n v="24000"/>
    <n v="24000"/>
    <n v="10593.1"/>
    <n v="10593.1"/>
    <n v="3124.08"/>
    <n v="3124.08"/>
    <n v="3124.08"/>
    <n v="13406.9"/>
    <n v="0"/>
    <n v="0"/>
    <n v="0"/>
    <n v="0"/>
    <n v="0"/>
  </r>
  <r>
    <x v="79"/>
    <s v="022_19"/>
    <x v="34"/>
    <x v="34"/>
    <x v="0"/>
    <x v="0"/>
    <n v="3000"/>
    <x v="4"/>
    <s v="TESORERÍA"/>
    <s v="MODERNIZACIÓN DE LA ADMINISTRACIÓN PÚBLICA"/>
    <s v="ADMINISTRACION DE RECURSOS DE LA HACIENDA MUNICIPAL"/>
    <s v="DIRECCIÓN DE PROCESOS DE ADMINISTRACIÓN"/>
    <n v="3000"/>
    <n v="3000"/>
    <n v="0"/>
    <n v="0"/>
    <n v="0"/>
    <n v="0"/>
    <n v="0"/>
    <n v="3000"/>
    <n v="0"/>
    <n v="0"/>
    <n v="0"/>
    <n v="0"/>
    <n v="0"/>
  </r>
  <r>
    <x v="79"/>
    <s v="022_19"/>
    <x v="3"/>
    <x v="3"/>
    <x v="0"/>
    <x v="0"/>
    <n v="3000"/>
    <x v="4"/>
    <s v="TESORERÍA"/>
    <s v="MODERNIZACIÓN DE LA ADMINISTRACIÓN PÚBLICA"/>
    <s v="ADMINISTRACION DE RECURSOS DE LA HACIENDA MUNICIPAL"/>
    <s v="DIRECCIÓN DE PROCESOS DE ADMINISTRACIÓN"/>
    <n v="15000"/>
    <n v="15000"/>
    <n v="9269"/>
    <n v="9269"/>
    <n v="1700"/>
    <n v="1700"/>
    <n v="1700"/>
    <n v="5731"/>
    <n v="0"/>
    <n v="0"/>
    <n v="0"/>
    <n v="0"/>
    <n v="0"/>
  </r>
  <r>
    <x v="79"/>
    <s v="022_19"/>
    <x v="47"/>
    <x v="47"/>
    <x v="0"/>
    <x v="0"/>
    <n v="3000"/>
    <x v="4"/>
    <s v="TESORERÍA"/>
    <s v="MODERNIZACIÓN DE LA ADMINISTRACIÓN PÚBLICA"/>
    <s v="ADMINISTRACION DE RECURSOS DE LA HACIENDA MUNICIPAL"/>
    <s v="DIRECCIÓN DE PROCESOS DE ADMINISTRACIÓN"/>
    <n v="2250"/>
    <n v="4500"/>
    <n v="0"/>
    <n v="0"/>
    <n v="0"/>
    <n v="0"/>
    <n v="0"/>
    <n v="2250"/>
    <n v="0"/>
    <n v="0"/>
    <n v="0"/>
    <n v="2250"/>
    <n v="-2250"/>
  </r>
  <r>
    <x v="79"/>
    <s v="022_19"/>
    <x v="57"/>
    <x v="57"/>
    <x v="0"/>
    <x v="0"/>
    <n v="3000"/>
    <x v="4"/>
    <s v="TESORERÍA"/>
    <s v="MODERNIZACIÓN DE LA ADMINISTRACIÓN PÚBLICA"/>
    <s v="ADMINISTRACION DE RECURSOS DE LA HACIENDA MUNICIPAL"/>
    <s v="DIRECCIÓN DE PROCESOS DE ADMINISTRACIÓN"/>
    <n v="3000"/>
    <n v="6000"/>
    <n v="0"/>
    <n v="0"/>
    <n v="0"/>
    <n v="0"/>
    <n v="0"/>
    <n v="3000"/>
    <n v="0"/>
    <n v="0"/>
    <n v="0"/>
    <n v="3000"/>
    <n v="-3000"/>
  </r>
  <r>
    <x v="79"/>
    <s v="022_19"/>
    <x v="43"/>
    <x v="43"/>
    <x v="0"/>
    <x v="0"/>
    <n v="5000"/>
    <x v="4"/>
    <s v="TESORERÍA"/>
    <s v="MODERNIZACIÓN DE LA ADMINISTRACIÓN PÚBLICA"/>
    <s v="ADMINISTRACION DE RECURSOS DE LA HACIENDA MUNICIPAL"/>
    <s v="DIRECCIÓN DE PROCESOS DE ADMINISTRACIÓN"/>
    <n v="66000"/>
    <n v="6000"/>
    <n v="57304"/>
    <n v="26680"/>
    <n v="26680"/>
    <n v="26680"/>
    <n v="26680"/>
    <n v="8696"/>
    <n v="0"/>
    <n v="60000"/>
    <n v="0"/>
    <n v="0"/>
    <n v="60000"/>
  </r>
  <r>
    <x v="79"/>
    <s v="022_19"/>
    <x v="48"/>
    <x v="48"/>
    <x v="0"/>
    <x v="0"/>
    <n v="5000"/>
    <x v="4"/>
    <s v="TESORERÍA"/>
    <s v="MODERNIZACIÓN DE LA ADMINISTRACIÓN PÚBLICA"/>
    <s v="ADMINISTRACION DE RECURSOS DE LA HACIENDA MUNICIPAL"/>
    <s v="DIRECCIÓN DE PROCESOS DE ADMINISTRACIÓN"/>
    <n v="30000"/>
    <n v="30000"/>
    <n v="0"/>
    <n v="0"/>
    <n v="0"/>
    <n v="0"/>
    <n v="0"/>
    <n v="30000"/>
    <n v="0"/>
    <n v="0"/>
    <n v="0"/>
    <n v="0"/>
    <n v="0"/>
  </r>
  <r>
    <x v="79"/>
    <s v="022_19"/>
    <x v="37"/>
    <x v="37"/>
    <x v="0"/>
    <x v="0"/>
    <n v="5000"/>
    <x v="4"/>
    <s v="TESORERÍA"/>
    <s v="MODERNIZACIÓN DE LA ADMINISTRACIÓN PÚBLICA"/>
    <s v="ADMINISTRACION DE RECURSOS DE LA HACIENDA MUNICIPAL"/>
    <s v="DIRECCIÓN DE PROCESOS DE ADMINISTRACIÓN"/>
    <n v="30000"/>
    <n v="30000"/>
    <n v="0"/>
    <n v="0"/>
    <n v="0"/>
    <n v="0"/>
    <n v="0"/>
    <n v="30000"/>
    <n v="0"/>
    <n v="0"/>
    <n v="0"/>
    <n v="0"/>
    <n v="0"/>
  </r>
  <r>
    <x v="80"/>
    <s v="063_19"/>
    <x v="90"/>
    <x v="90"/>
    <x v="0"/>
    <x v="0"/>
    <n v="3000"/>
    <x v="4"/>
    <s v="INSTITUTO MUNICIPAL PARA EL MEJORAMIENTO DEL HABITAT"/>
    <s v="COMBATE AL REZAGO SOCIAL"/>
    <s v="DIAGNOSTICO Y PLANEACIÓN DE LA VIVIENDA EN TLAJOMULCO DE ZUÑIGA"/>
    <s v="DIRECCIÓN GENERAL LA VIVIENDA"/>
    <n v="0"/>
    <n v="0"/>
    <n v="0"/>
    <n v="0"/>
    <n v="0"/>
    <n v="0"/>
    <n v="0"/>
    <n v="0"/>
    <n v="0"/>
    <n v="0"/>
    <n v="0"/>
    <n v="0"/>
    <n v="0"/>
  </r>
  <r>
    <x v="80"/>
    <s v="063_19"/>
    <x v="21"/>
    <x v="21"/>
    <x v="0"/>
    <x v="0"/>
    <n v="4000"/>
    <x v="4"/>
    <s v="INSTITUTO MUNICIPAL PARA EL MEJORAMIENTO DEL HABITAT"/>
    <s v="COMBATE AL REZAGO SOCIAL"/>
    <s v="DIAGNOSTICO Y PLANEACIÓN DE LA VIVIENDA EN TLAJOMULCO DE ZUÑIGA"/>
    <s v="DIRECCIÓN GENERAL LA VIVIENDA"/>
    <n v="0"/>
    <n v="374160"/>
    <n v="0"/>
    <n v="0"/>
    <n v="0"/>
    <n v="0"/>
    <n v="0"/>
    <n v="0"/>
    <n v="0"/>
    <n v="0"/>
    <n v="0"/>
    <n v="374160"/>
    <n v="-374160"/>
  </r>
  <r>
    <x v="80"/>
    <s v="063_19"/>
    <x v="22"/>
    <x v="22"/>
    <x v="0"/>
    <x v="0"/>
    <n v="4000"/>
    <x v="4"/>
    <s v="INSTITUTO MUNICIPAL PARA EL MEJORAMIENTO DEL HABITAT"/>
    <s v="COMBATE AL REZAGO SOCIAL"/>
    <s v="DIAGNOSTICO Y PLANEACIÓN DE LA VIVIENDA EN TLAJOMULCO DE ZUÑIGA"/>
    <s v="DIRECCIÓN GENERAL LA VIVIENDA"/>
    <n v="6000000"/>
    <n v="0"/>
    <n v="4808135.4800000004"/>
    <n v="4808135.4800000004"/>
    <n v="4280039.16"/>
    <n v="390950"/>
    <n v="380450"/>
    <n v="1191864.5199999996"/>
    <n v="0"/>
    <n v="6000000"/>
    <n v="0"/>
    <n v="0"/>
    <n v="6000000"/>
  </r>
  <r>
    <x v="81"/>
    <s v="063_19"/>
    <x v="21"/>
    <x v="21"/>
    <x v="0"/>
    <x v="0"/>
    <n v="4000"/>
    <x v="4"/>
    <s v="INSTITUTO MUNICIPAL PARA EL MEJORAMIENTO DEL HABITAT"/>
    <s v="COMBATE AL REZAGO SOCIAL"/>
    <s v="FORO INTERNACIONAL DEL DERECHO A LA VIVIENDA"/>
    <s v="DIRECCIÓN GENERAL LA VIVIENDA"/>
    <n v="0"/>
    <n v="200000"/>
    <n v="0"/>
    <n v="0"/>
    <n v="0"/>
    <n v="0"/>
    <n v="0"/>
    <n v="0"/>
    <n v="0"/>
    <n v="0"/>
    <n v="0"/>
    <n v="200000"/>
    <n v="-200000"/>
  </r>
  <r>
    <x v="82"/>
    <s v="063_19"/>
    <x v="21"/>
    <x v="21"/>
    <x v="0"/>
    <x v="0"/>
    <n v="4000"/>
    <x v="4"/>
    <s v="INSTITUTO MUNICIPAL PARA EL MEJORAMIENTO DEL HABITAT"/>
    <s v="COMBATE AL REZAGO SOCIAL"/>
    <s v="PROGRAMA DE ALQUILER SOCIAL"/>
    <s v="DIRECCIÓN GENERAL LA VIVIENDA"/>
    <n v="0"/>
    <n v="7603416"/>
    <n v="0"/>
    <n v="0"/>
    <n v="0"/>
    <n v="0"/>
    <n v="0"/>
    <n v="0"/>
    <n v="0"/>
    <n v="0"/>
    <n v="0"/>
    <n v="7603416"/>
    <n v="-7603416"/>
  </r>
  <r>
    <x v="83"/>
    <s v="034_19"/>
    <x v="63"/>
    <x v="63"/>
    <x v="0"/>
    <x v="0"/>
    <n v="2000"/>
    <x v="4"/>
    <s v="COORDINACIÓN GENERAL DE SERVICIOS MUNICIPALES"/>
    <s v="COMBATE AL REZAGO SOCIAL"/>
    <s v="MANTENIMIENTO DEL ALUMBRADO PUBLICO EN EL MUNICIPIO DE TLAJOMULCO"/>
    <s v="DIRECCIÓN DE ALUMBRADO PÚBLICO"/>
    <n v="3445.2"/>
    <n v="12000"/>
    <n v="3445.2"/>
    <n v="3445.2"/>
    <n v="3445.2"/>
    <n v="3445.2"/>
    <n v="0"/>
    <n v="0"/>
    <n v="0"/>
    <n v="4176"/>
    <n v="0"/>
    <n v="12730.8"/>
    <n v="-8554.7999999999993"/>
  </r>
  <r>
    <x v="83"/>
    <s v="034_19"/>
    <x v="16"/>
    <x v="16"/>
    <x v="0"/>
    <x v="0"/>
    <n v="2000"/>
    <x v="4"/>
    <s v="COORDINACIÓN GENERAL DE SERVICIOS MUNICIPALES"/>
    <s v="COMBATE AL REZAGO SOCIAL"/>
    <s v="MANTENIMIENTO DEL ALUMBRADO PUBLICO EN EL MUNICIPIO DE TLAJOMULCO"/>
    <s v="DIRECCIÓN DE ALUMBRADO PÚBLICO"/>
    <n v="2854264.44"/>
    <n v="1500000"/>
    <n v="2175887.69"/>
    <n v="2175887.69"/>
    <n v="1918383.04"/>
    <n v="1918383.04"/>
    <n v="1918383.04"/>
    <n v="678376.75"/>
    <n v="0"/>
    <n v="1853105.68"/>
    <n v="0"/>
    <n v="498841.24"/>
    <n v="1354264.44"/>
  </r>
  <r>
    <x v="83"/>
    <s v="034_19"/>
    <x v="17"/>
    <x v="17"/>
    <x v="0"/>
    <x v="0"/>
    <n v="2000"/>
    <x v="4"/>
    <s v="COORDINACIÓN GENERAL DE SERVICIOS MUNICIPALES"/>
    <s v="COMBATE AL REZAGO SOCIAL"/>
    <s v="MANTENIMIENTO DEL ALUMBRADO PUBLICO EN EL MUNICIPIO DE TLAJOMULCO"/>
    <s v="DIRECCIÓN DE ALUMBRADO PÚBLICO"/>
    <n v="0"/>
    <n v="12000"/>
    <n v="0"/>
    <n v="0"/>
    <n v="0"/>
    <n v="0"/>
    <n v="0"/>
    <n v="0"/>
    <n v="0"/>
    <n v="0"/>
    <n v="0"/>
    <n v="12000"/>
    <n v="-12000"/>
  </r>
  <r>
    <x v="83"/>
    <s v="034_19"/>
    <x v="89"/>
    <x v="89"/>
    <x v="0"/>
    <x v="0"/>
    <n v="2000"/>
    <x v="4"/>
    <s v="COORDINACIÓN GENERAL DE SERVICIOS MUNICIPALES"/>
    <s v="COMBATE AL REZAGO SOCIAL"/>
    <s v="MANTENIMIENTO DEL ALUMBRADO PUBLICO EN EL MUNICIPIO DE TLAJOMULCO"/>
    <s v="DIRECCIÓN DE ALUMBRADO PÚBLICO"/>
    <n v="0"/>
    <n v="6000"/>
    <n v="0"/>
    <n v="0"/>
    <n v="0"/>
    <n v="0"/>
    <n v="0"/>
    <n v="0"/>
    <n v="0"/>
    <n v="0"/>
    <n v="0"/>
    <n v="6000"/>
    <n v="-6000"/>
  </r>
  <r>
    <x v="83"/>
    <s v="034_19"/>
    <x v="7"/>
    <x v="7"/>
    <x v="0"/>
    <x v="0"/>
    <n v="2000"/>
    <x v="4"/>
    <s v="COORDINACIÓN GENERAL DE SERVICIOS MUNICIPALES"/>
    <s v="COMBATE AL REZAGO SOCIAL"/>
    <s v="MANTENIMIENTO DEL ALUMBRADO PUBLICO EN EL MUNICIPIO DE TLAJOMULCO"/>
    <s v="DIRECCIÓN DE ALUMBRADO PÚBLICO"/>
    <n v="27137.040000000001"/>
    <n v="24000"/>
    <n v="27137.040000000001"/>
    <n v="27137.040000000001"/>
    <n v="27137.040000000001"/>
    <n v="27137.040000000001"/>
    <n v="27137.040000000001"/>
    <n v="0"/>
    <n v="0"/>
    <n v="3600"/>
    <n v="0"/>
    <n v="462.96"/>
    <n v="3137.04"/>
  </r>
  <r>
    <x v="83"/>
    <s v="034_19"/>
    <x v="18"/>
    <x v="18"/>
    <x v="0"/>
    <x v="0"/>
    <n v="2000"/>
    <x v="4"/>
    <s v="COORDINACIÓN GENERAL DE SERVICIOS MUNICIPALES"/>
    <s v="COMBATE AL REZAGO SOCIAL"/>
    <s v="MANTENIMIENTO DEL ALUMBRADO PUBLICO EN EL MUNICIPIO DE TLAJOMULCO"/>
    <s v="DIRECCIÓN DE ALUMBRADO PÚBLICO"/>
    <n v="25990.959999999999"/>
    <n v="30000"/>
    <n v="25990.959999999999"/>
    <n v="25990.959999999999"/>
    <n v="25990.959999999999"/>
    <n v="25990.959999999999"/>
    <n v="24886.639999999999"/>
    <n v="0"/>
    <n v="0"/>
    <n v="0"/>
    <n v="0"/>
    <n v="4009.04"/>
    <n v="-4009.04"/>
  </r>
  <r>
    <x v="83"/>
    <s v="034_19"/>
    <x v="38"/>
    <x v="38"/>
    <x v="0"/>
    <x v="0"/>
    <n v="2000"/>
    <x v="4"/>
    <s v="COORDINACIÓN GENERAL DE SERVICIOS MUNICIPALES"/>
    <s v="COMBATE AL REZAGO SOCIAL"/>
    <s v="MANTENIMIENTO DEL ALUMBRADO PUBLICO EN EL MUNICIPIO DE TLAJOMULCO"/>
    <s v="DIRECCIÓN DE ALUMBRADO PÚBLICO"/>
    <n v="27180.79"/>
    <n v="45000"/>
    <n v="27180.79"/>
    <n v="27180.79"/>
    <n v="27180.79"/>
    <n v="14656.09"/>
    <n v="14656.09"/>
    <n v="0"/>
    <n v="0"/>
    <n v="5255"/>
    <n v="0"/>
    <n v="23074.21"/>
    <n v="-17819.21"/>
  </r>
  <r>
    <x v="83"/>
    <s v="034_19"/>
    <x v="59"/>
    <x v="59"/>
    <x v="0"/>
    <x v="0"/>
    <n v="3000"/>
    <x v="4"/>
    <s v="COORDINACIÓN GENERAL DE SERVICIOS MUNICIPALES"/>
    <s v="COMBATE AL REZAGO SOCIAL"/>
    <s v="MANTENIMIENTO DEL ALUMBRADO PUBLICO EN EL MUNICIPIO DE TLAJOMULCO"/>
    <s v="DIRECCIÓN DE ALUMBRADO PÚBLICO"/>
    <n v="15000"/>
    <n v="30000"/>
    <n v="0"/>
    <n v="0"/>
    <n v="0"/>
    <n v="0"/>
    <n v="0"/>
    <n v="15000"/>
    <n v="0"/>
    <n v="0"/>
    <n v="0"/>
    <n v="15000"/>
    <n v="-15000"/>
  </r>
  <r>
    <x v="83"/>
    <s v="034_19"/>
    <x v="30"/>
    <x v="30"/>
    <x v="0"/>
    <x v="0"/>
    <n v="3000"/>
    <x v="4"/>
    <s v="COORDINACIÓN GENERAL DE SERVICIOS MUNICIPALES"/>
    <s v="COMBATE AL REZAGO SOCIAL"/>
    <s v="MANTENIMIENTO DEL ALUMBRADO PUBLICO EN EL MUNICIPIO DE TLAJOMULCO"/>
    <s v="DIRECCIÓN DE ALUMBRADO PÚBLICO"/>
    <n v="4500"/>
    <n v="9000"/>
    <n v="0"/>
    <n v="0"/>
    <n v="0"/>
    <n v="0"/>
    <n v="0"/>
    <n v="4500"/>
    <n v="0"/>
    <n v="0"/>
    <n v="0"/>
    <n v="4500"/>
    <n v="-4500"/>
  </r>
  <r>
    <x v="83"/>
    <s v="034_19"/>
    <x v="49"/>
    <x v="49"/>
    <x v="0"/>
    <x v="0"/>
    <n v="5000"/>
    <x v="4"/>
    <s v="COORDINACIÓN GENERAL DE SERVICIOS MUNICIPALES"/>
    <s v="COMBATE AL REZAGO SOCIAL"/>
    <s v="MANTENIMIENTO DEL ALUMBRADO PUBLICO EN EL MUNICIPIO DE TLAJOMULCO"/>
    <s v="DIRECCIÓN DE ALUMBRADO PÚBLICO"/>
    <n v="3600"/>
    <n v="3600"/>
    <n v="0"/>
    <n v="0"/>
    <n v="0"/>
    <n v="0"/>
    <n v="0"/>
    <n v="3600"/>
    <n v="0"/>
    <n v="0"/>
    <n v="0"/>
    <n v="0"/>
    <n v="0"/>
  </r>
  <r>
    <x v="83"/>
    <s v="034_19"/>
    <x v="107"/>
    <x v="107"/>
    <x v="0"/>
    <x v="0"/>
    <n v="5000"/>
    <x v="4"/>
    <s v="COORDINACIÓN GENERAL DE SERVICIOS MUNICIPALES"/>
    <s v="COMBATE AL REZAGO SOCIAL"/>
    <s v="MANTENIMIENTO DEL ALUMBRADO PUBLICO EN EL MUNICIPIO DE TLAJOMULCO"/>
    <s v="DIRECCIÓN DE ALUMBRADO PÚBLICO"/>
    <n v="15000"/>
    <n v="15000"/>
    <n v="13920"/>
    <n v="0"/>
    <n v="0"/>
    <n v="0"/>
    <n v="0"/>
    <n v="1080"/>
    <n v="0"/>
    <n v="0"/>
    <n v="0"/>
    <n v="0"/>
    <n v="0"/>
  </r>
  <r>
    <x v="83"/>
    <s v="034_19"/>
    <x v="52"/>
    <x v="52"/>
    <x v="0"/>
    <x v="0"/>
    <n v="5000"/>
    <x v="4"/>
    <s v="COORDINACIÓN GENERAL DE SERVICIOS MUNICIPALES"/>
    <s v="COMBATE AL REZAGO SOCIAL"/>
    <s v="MANTENIMIENTO DEL ALUMBRADO PUBLICO EN EL MUNICIPIO DE TLAJOMULCO"/>
    <s v="DIRECCIÓN DE ALUMBRADO PÚBLICO"/>
    <n v="42000"/>
    <n v="42000"/>
    <n v="0"/>
    <n v="0"/>
    <n v="0"/>
    <n v="0"/>
    <n v="0"/>
    <n v="42000"/>
    <n v="0"/>
    <n v="0"/>
    <n v="0"/>
    <n v="0"/>
    <n v="0"/>
  </r>
  <r>
    <x v="84"/>
    <s v="034_19"/>
    <x v="58"/>
    <x v="58"/>
    <x v="1"/>
    <x v="29"/>
    <n v="3000"/>
    <x v="4"/>
    <s v="COORDINACIÓN GENERAL DE SERVICIOS MUNICIPALES"/>
    <s v="COMBATE AL REZAGO SOCIAL"/>
    <s v="PAGO DEL CONSUMO DE ENERGIA ELECTRICA DE LA RED MUNICIPAL DE ALUMBRADO PUBLICO"/>
    <s v="DIRECCIÓN DE ALUMBRADO PÚBLICO"/>
    <n v="9031435.6400000006"/>
    <n v="0"/>
    <n v="9031435.6400000006"/>
    <n v="9031435.6400000006"/>
    <n v="9031435.6400000006"/>
    <n v="9031435.6400000006"/>
    <n v="9031435.6400000006"/>
    <n v="0"/>
    <n v="0"/>
    <n v="9031435.6400000006"/>
    <n v="0"/>
    <n v="0"/>
    <n v="9031435.6400000006"/>
  </r>
  <r>
    <x v="85"/>
    <s v="009_19"/>
    <x v="42"/>
    <x v="42"/>
    <x v="0"/>
    <x v="0"/>
    <n v="3000"/>
    <x v="4"/>
    <s v="SECRETARÍA GENERAL DEL AYUNTAMIENTO"/>
    <s v="MODERNIZACIÓN DE LA ADMINISTRACIÓN PÚBLICA"/>
    <s v="GESTIÓN DE LAS SESIONES DE AYUNTAMIENTO Y COMISIONES EDILICIAS"/>
    <s v="DIRECCIÓN DE DICTAMINACIÓN Y GESTIÓN GUB"/>
    <n v="0"/>
    <n v="226800"/>
    <n v="0"/>
    <n v="0"/>
    <n v="0"/>
    <n v="0"/>
    <n v="0"/>
    <n v="0"/>
    <n v="0"/>
    <n v="0"/>
    <n v="0"/>
    <n v="226800"/>
    <n v="-226800"/>
  </r>
  <r>
    <x v="85"/>
    <s v="009_19"/>
    <x v="28"/>
    <x v="28"/>
    <x v="0"/>
    <x v="0"/>
    <n v="3000"/>
    <x v="4"/>
    <s v="SECRETARÍA GENERAL DEL AYUNTAMIENTO"/>
    <s v="MODERNIZACIÓN DE LA ADMINISTRACIÓN PÚBLICA"/>
    <s v="GESTIÓN DE LAS SESIONES DE AYUNTAMIENTO Y COMISIONES EDILICIAS"/>
    <s v="DIRECCIÓN DE DICTAMINACIÓN Y GESTIÓN GUB"/>
    <n v="117660"/>
    <n v="18000"/>
    <n v="25520"/>
    <n v="25520"/>
    <n v="25520"/>
    <n v="12760"/>
    <n v="12760"/>
    <n v="92140"/>
    <n v="0"/>
    <n v="226800"/>
    <n v="0"/>
    <n v="127140"/>
    <n v="99660"/>
  </r>
  <r>
    <x v="85"/>
    <s v="009_19"/>
    <x v="49"/>
    <x v="49"/>
    <x v="0"/>
    <x v="0"/>
    <n v="5000"/>
    <x v="4"/>
    <s v="SECRETARÍA GENERAL DEL AYUNTAMIENTO"/>
    <s v="MODERNIZACIÓN DE LA ADMINISTRACIÓN PÚBLICA"/>
    <s v="GESTIÓN DE LAS SESIONES DE AYUNTAMIENTO Y COMISIONES EDILICIAS"/>
    <s v="DIRECCIÓN DE DICTAMINACIÓN Y GESTIÓN GUB"/>
    <n v="0"/>
    <n v="0"/>
    <n v="0"/>
    <n v="0"/>
    <n v="0"/>
    <n v="0"/>
    <n v="0"/>
    <n v="0"/>
    <n v="0"/>
    <n v="2437"/>
    <n v="0"/>
    <n v="2437"/>
    <n v="0"/>
  </r>
  <r>
    <x v="86"/>
    <s v="026_19"/>
    <x v="30"/>
    <x v="30"/>
    <x v="0"/>
    <x v="0"/>
    <n v="3000"/>
    <x v="4"/>
    <s v="OFICIALÍA MAYOR"/>
    <s v="MODERNIZACIÓN DE LA ADMINISTRACIÓN PÚBLICA"/>
    <s v="SEGUIMIENTO A LOS PROCESOS Y REQUERIMIENTOS DE RECURSOS HUMANOS"/>
    <s v="DIRECCIÓN DE RECURSOS HUMANOS"/>
    <n v="34408"/>
    <n v="60000"/>
    <n v="8816"/>
    <n v="8816"/>
    <n v="0"/>
    <n v="0"/>
    <n v="0"/>
    <n v="25592"/>
    <n v="0"/>
    <n v="0"/>
    <n v="0"/>
    <n v="25592"/>
    <n v="-25592"/>
  </r>
  <r>
    <x v="86"/>
    <s v="026_19"/>
    <x v="2"/>
    <x v="2"/>
    <x v="0"/>
    <x v="0"/>
    <n v="3000"/>
    <x v="4"/>
    <s v="OFICIALÍA MAYOR"/>
    <s v="MODERNIZACIÓN DE LA ADMINISTRACIÓN PÚBLICA"/>
    <s v="SEGUIMIENTO A LOS PROCESOS Y REQUERIMIENTOS DE RECURSOS HUMANOS"/>
    <s v="DIRECCIÓN DE RECURSOS HUMANOS"/>
    <n v="17000"/>
    <n v="18000"/>
    <n v="5585"/>
    <n v="5585"/>
    <n v="5585"/>
    <n v="5585"/>
    <n v="5585"/>
    <n v="11415"/>
    <n v="0"/>
    <n v="0"/>
    <n v="0"/>
    <n v="1000"/>
    <n v="-1000"/>
  </r>
  <r>
    <x v="86"/>
    <s v="026_19"/>
    <x v="3"/>
    <x v="3"/>
    <x v="0"/>
    <x v="0"/>
    <n v="3000"/>
    <x v="4"/>
    <s v="OFICIALÍA MAYOR"/>
    <s v="MODERNIZACIÓN DE LA ADMINISTRACIÓN PÚBLICA"/>
    <s v="SEGUIMIENTO A LOS PROCESOS Y REQUERIMIENTOS DE RECURSOS HUMANOS"/>
    <s v="DIRECCIÓN DE RECURSOS HUMANOS"/>
    <n v="19000"/>
    <n v="18000"/>
    <n v="18909.62"/>
    <n v="18909.62"/>
    <n v="18909.62"/>
    <n v="18909.62"/>
    <n v="18909.62"/>
    <n v="90.380000000001019"/>
    <n v="0"/>
    <n v="1000"/>
    <n v="0"/>
    <n v="0"/>
    <n v="1000"/>
  </r>
  <r>
    <x v="86"/>
    <s v="026_19"/>
    <x v="74"/>
    <x v="74"/>
    <x v="0"/>
    <x v="0"/>
    <n v="5000"/>
    <x v="4"/>
    <s v="OFICIALÍA MAYOR"/>
    <s v="MODERNIZACIÓN DE LA ADMINISTRACIÓN PÚBLICA"/>
    <s v="SEGUIMIENTO A LOS PROCESOS Y REQUERIMIENTOS DE RECURSOS HUMANOS"/>
    <s v="DIRECCIÓN DE RECURSOS HUMANOS"/>
    <n v="0"/>
    <n v="270000"/>
    <n v="0"/>
    <n v="0"/>
    <n v="0"/>
    <n v="0"/>
    <n v="0"/>
    <n v="0"/>
    <n v="0"/>
    <n v="0"/>
    <n v="0"/>
    <n v="270000"/>
    <n v="-270000"/>
  </r>
  <r>
    <x v="87"/>
    <s v="028_19"/>
    <x v="104"/>
    <x v="104"/>
    <x v="0"/>
    <x v="0"/>
    <n v="3000"/>
    <x v="4"/>
    <s v="OFICIALÍA MAYOR"/>
    <s v="MODERNIZACIÓN DE LA ADMINISTRACIÓN PÚBLICA"/>
    <s v="PE MODERNIZACIÓN ADMINISTRATIVA"/>
    <s v="DIRECCIÓN GENERAL DE ADMINISTRACIÓN"/>
    <n v="482735.31"/>
    <n v="516384"/>
    <n v="449086.62"/>
    <n v="449086.62"/>
    <n v="449086.61"/>
    <n v="449086.61"/>
    <n v="449086.61"/>
    <n v="33648.69"/>
    <n v="0"/>
    <n v="0"/>
    <n v="0"/>
    <n v="33648.69"/>
    <n v="-33648.69"/>
  </r>
  <r>
    <x v="88"/>
    <s v="047_19"/>
    <x v="35"/>
    <x v="35"/>
    <x v="0"/>
    <x v="0"/>
    <n v="3000"/>
    <x v="4"/>
    <s v="COORDINACIÓN GENERAL DE DESARROLLO ECONÓMICO Y COMBATE A LA DESIGUALDAD"/>
    <s v="DESARROLLO ECONÓMICO LOCAL"/>
    <s v="GASTOS DE ORDEN SOCIAL PARA EVENTOS CON ACTORES DEL SECTOR TURISTICO"/>
    <s v="DIRECCIÓN GENERAL DE TURISMO Y PROMOCIÓN"/>
    <n v="2667813"/>
    <n v="2850000"/>
    <n v="2667813"/>
    <n v="2667813"/>
    <n v="2438424.52"/>
    <n v="2438424.52"/>
    <n v="2438424.52"/>
    <n v="0"/>
    <n v="0"/>
    <n v="161813"/>
    <n v="0"/>
    <n v="344000"/>
    <n v="-182187"/>
  </r>
  <r>
    <x v="89"/>
    <s v="002_19"/>
    <x v="2"/>
    <x v="2"/>
    <x v="0"/>
    <x v="0"/>
    <n v="3000"/>
    <x v="4"/>
    <s v="PRESIDENCIA MUNICIPAL"/>
    <s v="MODERNIZACIÓN DE LA ADMINISTRACIÓN PÚBLICA"/>
    <s v="COORDINACIÓN DE ASESORÍAS Y ESTRAGÍA GLOBAL DE COMUNICACIÓN"/>
    <s v="DESPACHO DE LA JEFATURA DE GABINETE"/>
    <n v="17500"/>
    <n v="7500"/>
    <n v="17012"/>
    <n v="17012"/>
    <n v="10248"/>
    <n v="10248"/>
    <n v="10248"/>
    <n v="488"/>
    <n v="0"/>
    <n v="10000"/>
    <n v="0"/>
    <n v="0"/>
    <n v="10000"/>
  </r>
  <r>
    <x v="89"/>
    <s v="002_19"/>
    <x v="3"/>
    <x v="3"/>
    <x v="0"/>
    <x v="0"/>
    <n v="3000"/>
    <x v="4"/>
    <s v="PRESIDENCIA MUNICIPAL"/>
    <s v="MODERNIZACIÓN DE LA ADMINISTRACIÓN PÚBLICA"/>
    <s v="COORDINACIÓN DE ASESORÍAS Y ESTRAGÍA GLOBAL DE COMUNICACIÓN"/>
    <s v="DESPACHO DE LA JEFATURA DE GABINETE"/>
    <n v="15000"/>
    <n v="15000"/>
    <n v="6157.62"/>
    <n v="6157.62"/>
    <n v="6157.62"/>
    <n v="6157.62"/>
    <n v="6157.62"/>
    <n v="8842.380000000001"/>
    <n v="0"/>
    <n v="0"/>
    <n v="0"/>
    <n v="0"/>
    <n v="0"/>
  </r>
  <r>
    <x v="90"/>
    <s v="002_19"/>
    <x v="31"/>
    <x v="31"/>
    <x v="0"/>
    <x v="0"/>
    <n v="3000"/>
    <x v="4"/>
    <s v="PRESIDENCIA MUNICIPAL"/>
    <s v="MODERNIZACIÓN DE LA ADMINISTRACIÓN PÚBLICA"/>
    <s v="PE MODERNIZACIÓN ADMINISTRATIVA"/>
    <s v="DESPACHO DE LA JEFATURA DE GABINETE"/>
    <n v="0"/>
    <n v="1980000"/>
    <n v="0"/>
    <n v="0"/>
    <n v="0"/>
    <n v="0"/>
    <n v="0"/>
    <n v="0"/>
    <n v="0"/>
    <n v="0"/>
    <n v="0"/>
    <n v="1980000"/>
    <n v="-1980000"/>
  </r>
  <r>
    <x v="90"/>
    <s v="002_19"/>
    <x v="32"/>
    <x v="32"/>
    <x v="0"/>
    <x v="0"/>
    <n v="3000"/>
    <x v="4"/>
    <s v="PRESIDENCIA MUNICIPAL"/>
    <s v="MODERNIZACIÓN DE LA ADMINISTRACIÓN PÚBLICA"/>
    <s v="PE MODERNIZACIÓN ADMINISTRATIVA"/>
    <s v="DESPACHO DE LA JEFATURA DE GABINETE"/>
    <n v="972457.67"/>
    <n v="1699632"/>
    <n v="20203.349999999999"/>
    <n v="20203.349999999999"/>
    <n v="20203.349999999999"/>
    <n v="20203.349999999999"/>
    <n v="20203.349999999999"/>
    <n v="952254.32000000007"/>
    <n v="0"/>
    <n v="0"/>
    <n v="0"/>
    <n v="727174.33"/>
    <n v="-727174.33"/>
  </r>
  <r>
    <x v="90"/>
    <s v="002_19"/>
    <x v="33"/>
    <x v="33"/>
    <x v="0"/>
    <x v="0"/>
    <n v="3000"/>
    <x v="4"/>
    <s v="PRESIDENCIA MUNICIPAL"/>
    <s v="MODERNIZACIÓN DE LA ADMINISTRACIÓN PÚBLICA"/>
    <s v="PE MODERNIZACIÓN ADMINISTRATIVA"/>
    <s v="DESPACHO DE LA JEFATURA DE GABINETE"/>
    <n v="431951.41"/>
    <n v="2797293.6"/>
    <n v="66609.22"/>
    <n v="66609.22"/>
    <n v="66609.22"/>
    <n v="66609.22"/>
    <n v="66609.22"/>
    <n v="365342.18999999994"/>
    <n v="0"/>
    <n v="0"/>
    <n v="0"/>
    <n v="2365342.19"/>
    <n v="-2365342.19"/>
  </r>
  <r>
    <x v="91"/>
    <s v="029_19"/>
    <x v="6"/>
    <x v="6"/>
    <x v="0"/>
    <x v="0"/>
    <n v="2000"/>
    <x v="4"/>
    <s v="PRESIDENCIA MUNICIPAL"/>
    <s v="MODERNIZACIÓN DE LA ADMINISTRACIÓN PÚBLICA"/>
    <s v="INICIATIVAS DE INNOVACIÓN Y MODERNIZACIÓN"/>
    <s v="DIRECCIÓN GENERAL DE INNOVACIÓN GUBERNAM"/>
    <n v="0"/>
    <n v="9000"/>
    <n v="0"/>
    <n v="0"/>
    <n v="0"/>
    <n v="0"/>
    <n v="0"/>
    <n v="0"/>
    <n v="0"/>
    <n v="0"/>
    <n v="0"/>
    <n v="9000"/>
    <n v="-9000"/>
  </r>
  <r>
    <x v="91"/>
    <s v="029_19"/>
    <x v="16"/>
    <x v="16"/>
    <x v="0"/>
    <x v="0"/>
    <n v="2000"/>
    <x v="4"/>
    <s v="PRESIDENCIA MUNICIPAL"/>
    <s v="MODERNIZACIÓN DE LA ADMINISTRACIÓN PÚBLICA"/>
    <s v="INICIATIVAS DE INNOVACIÓN Y MODERNIZACIÓN"/>
    <s v="DIRECCIÓN GENERAL DE INNOVACIÓN GUBERNAM"/>
    <n v="368393.26"/>
    <n v="600000"/>
    <n v="359333.66"/>
    <n v="359333.66"/>
    <n v="35449.26"/>
    <n v="35449.26"/>
    <n v="8301.26"/>
    <n v="9059.6000000000349"/>
    <n v="0"/>
    <n v="0"/>
    <n v="0"/>
    <n v="231606.74"/>
    <n v="-231606.74"/>
  </r>
  <r>
    <x v="91"/>
    <s v="029_19"/>
    <x v="66"/>
    <x v="66"/>
    <x v="0"/>
    <x v="0"/>
    <n v="2000"/>
    <x v="4"/>
    <s v="PRESIDENCIA MUNICIPAL"/>
    <s v="MODERNIZACIÓN DE LA ADMINISTRACIÓN PÚBLICA"/>
    <s v="INICIATIVAS DE INNOVACIÓN Y MODERNIZACIÓN"/>
    <s v="DIRECCIÓN GENERAL DE INNOVACIÓN GUBERNAM"/>
    <n v="92.8"/>
    <n v="0"/>
    <n v="92.8"/>
    <n v="92.8"/>
    <n v="92.8"/>
    <n v="92.8"/>
    <n v="92.8"/>
    <n v="0"/>
    <n v="0"/>
    <n v="1000"/>
    <n v="0"/>
    <n v="907.2"/>
    <n v="92.8"/>
  </r>
  <r>
    <x v="91"/>
    <s v="029_19"/>
    <x v="17"/>
    <x v="17"/>
    <x v="0"/>
    <x v="0"/>
    <n v="2000"/>
    <x v="4"/>
    <s v="PRESIDENCIA MUNICIPAL"/>
    <s v="MODERNIZACIÓN DE LA ADMINISTRACIÓN PÚBLICA"/>
    <s v="INICIATIVAS DE INNOVACIÓN Y MODERNIZACIÓN"/>
    <s v="DIRECCIÓN GENERAL DE INNOVACIÓN GUBERNAM"/>
    <n v="4113.3"/>
    <n v="0"/>
    <n v="4113.3"/>
    <n v="3278.1"/>
    <n v="3278.1"/>
    <n v="3278.1"/>
    <n v="3278.1"/>
    <n v="0"/>
    <n v="0"/>
    <n v="7000"/>
    <n v="0"/>
    <n v="2886.7"/>
    <n v="4113.3"/>
  </r>
  <r>
    <x v="91"/>
    <s v="029_19"/>
    <x v="18"/>
    <x v="18"/>
    <x v="0"/>
    <x v="0"/>
    <n v="2000"/>
    <x v="4"/>
    <s v="PRESIDENCIA MUNICIPAL"/>
    <s v="MODERNIZACIÓN DE LA ADMINISTRACIÓN PÚBLICA"/>
    <s v="INICIATIVAS DE INNOVACIÓN Y MODERNIZACIÓN"/>
    <s v="DIRECCIÓN GENERAL DE INNOVACIÓN GUBERNAM"/>
    <n v="87639.86"/>
    <n v="0"/>
    <n v="87639.86"/>
    <n v="3260.62"/>
    <n v="3260.62"/>
    <n v="0"/>
    <n v="0"/>
    <n v="0"/>
    <n v="0"/>
    <n v="89000"/>
    <n v="0"/>
    <n v="1360.14"/>
    <n v="87639.86"/>
  </r>
  <r>
    <x v="91"/>
    <s v="029_19"/>
    <x v="38"/>
    <x v="38"/>
    <x v="0"/>
    <x v="0"/>
    <n v="2000"/>
    <x v="4"/>
    <s v="PRESIDENCIA MUNICIPAL"/>
    <s v="MODERNIZACIÓN DE LA ADMINISTRACIÓN PÚBLICA"/>
    <s v="INICIATIVAS DE INNOVACIÓN Y MODERNIZACIÓN"/>
    <s v="DIRECCIÓN GENERAL DE INNOVACIÓN GUBERNAM"/>
    <n v="23984.080000000002"/>
    <n v="55740"/>
    <n v="23984.080000000002"/>
    <n v="21907.68"/>
    <n v="21907.63"/>
    <n v="21907.63"/>
    <n v="19962.310000000001"/>
    <n v="0"/>
    <n v="0"/>
    <n v="0"/>
    <n v="0"/>
    <n v="31755.919999999998"/>
    <n v="-31755.919999999998"/>
  </r>
  <r>
    <x v="91"/>
    <s v="029_19"/>
    <x v="108"/>
    <x v="108"/>
    <x v="0"/>
    <x v="0"/>
    <n v="2000"/>
    <x v="4"/>
    <s v="PRESIDENCIA MUNICIPAL"/>
    <s v="MODERNIZACIÓN DE LA ADMINISTRACIÓN PÚBLICA"/>
    <s v="INICIATIVAS DE INNOVACIÓN Y MODERNIZACIÓN"/>
    <s v="DIRECCIÓN GENERAL DE INNOVACIÓN GUBERNAM"/>
    <n v="2998.6"/>
    <n v="0"/>
    <n v="2998.6"/>
    <n v="2998.6"/>
    <n v="2998.6"/>
    <n v="2998.6"/>
    <n v="2998.6"/>
    <n v="0"/>
    <n v="0"/>
    <n v="6000"/>
    <n v="0"/>
    <n v="3001.4"/>
    <n v="2998.6"/>
  </r>
  <r>
    <x v="91"/>
    <s v="029_19"/>
    <x v="109"/>
    <x v="109"/>
    <x v="0"/>
    <x v="0"/>
    <n v="3000"/>
    <x v="4"/>
    <s v="PRESIDENCIA MUNICIPAL"/>
    <s v="MODERNIZACIÓN DE LA ADMINISTRACIÓN PÚBLICA"/>
    <s v="INICIATIVAS DE INNOVACIÓN Y MODERNIZACIÓN"/>
    <s v="DIRECCIÓN GENERAL DE INNOVACIÓN GUBERNAM"/>
    <n v="2724517.6"/>
    <n v="2669997.6"/>
    <n v="1702077.28"/>
    <n v="1702077.28"/>
    <n v="1702077.28"/>
    <n v="0"/>
    <n v="0"/>
    <n v="1022440.3200000001"/>
    <n v="0"/>
    <n v="54520"/>
    <n v="0"/>
    <n v="0"/>
    <n v="54520"/>
  </r>
  <r>
    <x v="91"/>
    <s v="029_19"/>
    <x v="110"/>
    <x v="110"/>
    <x v="0"/>
    <x v="0"/>
    <n v="3000"/>
    <x v="4"/>
    <s v="PRESIDENCIA MUNICIPAL"/>
    <s v="MODERNIZACIÓN DE LA ADMINISTRACIÓN PÚBLICA"/>
    <s v="INICIATIVAS DE INNOVACIÓN Y MODERNIZACIÓN"/>
    <s v="DIRECCIÓN GENERAL DE INNOVACIÓN GUBERNAM"/>
    <n v="7117318.8099999996"/>
    <n v="7200000"/>
    <n v="7089157.6100000003"/>
    <n v="7089157.6100000003"/>
    <n v="7089157.6200000001"/>
    <n v="7089157.6200000001"/>
    <n v="2089157.61"/>
    <n v="28161.199999999255"/>
    <n v="0"/>
    <n v="0"/>
    <n v="0"/>
    <n v="82681.19"/>
    <n v="-82681.19"/>
  </r>
  <r>
    <x v="91"/>
    <s v="029_19"/>
    <x v="28"/>
    <x v="28"/>
    <x v="0"/>
    <x v="0"/>
    <n v="3000"/>
    <x v="4"/>
    <s v="PRESIDENCIA MUNICIPAL"/>
    <s v="MODERNIZACIÓN DE LA ADMINISTRACIÓN PÚBLICA"/>
    <s v="INICIATIVAS DE INNOVACIÓN Y MODERNIZACIÓN"/>
    <s v="DIRECCIÓN GENERAL DE INNOVACIÓN GUBERNAM"/>
    <n v="1800000"/>
    <n v="1800000"/>
    <n v="0"/>
    <n v="0"/>
    <n v="0"/>
    <n v="0"/>
    <n v="0"/>
    <n v="1800000"/>
    <n v="0"/>
    <n v="0"/>
    <n v="0"/>
    <n v="0"/>
    <n v="0"/>
  </r>
  <r>
    <x v="91"/>
    <s v="029_19"/>
    <x v="29"/>
    <x v="29"/>
    <x v="0"/>
    <x v="0"/>
    <n v="3000"/>
    <x v="4"/>
    <s v="PRESIDENCIA MUNICIPAL"/>
    <s v="MODERNIZACIÓN DE LA ADMINISTRACIÓN PÚBLICA"/>
    <s v="INICIATIVAS DE INNOVACIÓN Y MODERNIZACIÓN"/>
    <s v="DIRECCIÓN GENERAL DE INNOVACIÓN GUBERNAM"/>
    <n v="3000"/>
    <n v="6000"/>
    <n v="0"/>
    <n v="0"/>
    <n v="0"/>
    <n v="0"/>
    <n v="0"/>
    <n v="3000"/>
    <n v="0"/>
    <n v="0"/>
    <n v="0"/>
    <n v="3000"/>
    <n v="-3000"/>
  </r>
  <r>
    <x v="91"/>
    <s v="029_19"/>
    <x v="30"/>
    <x v="30"/>
    <x v="0"/>
    <x v="0"/>
    <n v="3000"/>
    <x v="4"/>
    <s v="PRESIDENCIA MUNICIPAL"/>
    <s v="MODERNIZACIÓN DE LA ADMINISTRACIÓN PÚBLICA"/>
    <s v="INICIATIVAS DE INNOVACIÓN Y MODERNIZACIÓN"/>
    <s v="DIRECCIÓN GENERAL DE INNOVACIÓN GUBERNAM"/>
    <n v="70719"/>
    <n v="139350"/>
    <n v="2088"/>
    <n v="2088"/>
    <n v="2088"/>
    <n v="2088"/>
    <n v="2088"/>
    <n v="68631"/>
    <n v="0"/>
    <n v="0"/>
    <n v="0"/>
    <n v="68631"/>
    <n v="-68631"/>
  </r>
  <r>
    <x v="91"/>
    <s v="029_19"/>
    <x v="2"/>
    <x v="2"/>
    <x v="0"/>
    <x v="0"/>
    <n v="3000"/>
    <x v="4"/>
    <s v="PRESIDENCIA MUNICIPAL"/>
    <s v="MODERNIZACIÓN DE LA ADMINISTRACIÓN PÚBLICA"/>
    <s v="INICIATIVAS DE INNOVACIÓN Y MODERNIZACIÓN"/>
    <s v="DIRECCIÓN GENERAL DE INNOVACIÓN GUBERNAM"/>
    <n v="42000"/>
    <n v="42000"/>
    <n v="4052"/>
    <n v="4052"/>
    <n v="4052"/>
    <n v="4052"/>
    <n v="4052"/>
    <n v="37948"/>
    <n v="0"/>
    <n v="0"/>
    <n v="0"/>
    <n v="0"/>
    <n v="0"/>
  </r>
  <r>
    <x v="91"/>
    <s v="029_19"/>
    <x v="3"/>
    <x v="3"/>
    <x v="0"/>
    <x v="0"/>
    <n v="3000"/>
    <x v="4"/>
    <s v="PRESIDENCIA MUNICIPAL"/>
    <s v="MODERNIZACIÓN DE LA ADMINISTRACIÓN PÚBLICA"/>
    <s v="INICIATIVAS DE INNOVACIÓN Y MODERNIZACIÓN"/>
    <s v="DIRECCIÓN GENERAL DE INNOVACIÓN GUBERNAM"/>
    <n v="43500"/>
    <n v="76500"/>
    <n v="4500"/>
    <n v="4500"/>
    <n v="0"/>
    <n v="0"/>
    <n v="0"/>
    <n v="39000"/>
    <n v="0"/>
    <n v="0"/>
    <n v="0"/>
    <n v="33000"/>
    <n v="-33000"/>
  </r>
  <r>
    <x v="91"/>
    <s v="029_19"/>
    <x v="43"/>
    <x v="43"/>
    <x v="0"/>
    <x v="0"/>
    <n v="5000"/>
    <x v="4"/>
    <s v="PRESIDENCIA MUNICIPAL"/>
    <s v="MODERNIZACIÓN DE LA ADMINISTRACIÓN PÚBLICA"/>
    <s v="INICIATIVAS DE INNOVACIÓN Y MODERNIZACIÓN"/>
    <s v="DIRECCIÓN GENERAL DE INNOVACIÓN GUBERNAM"/>
    <n v="147420"/>
    <n v="60000"/>
    <n v="117493.7"/>
    <n v="117493.7"/>
    <n v="117493.7"/>
    <n v="117493.7"/>
    <n v="96334.14"/>
    <n v="29926.300000000003"/>
    <n v="0"/>
    <n v="87420"/>
    <n v="0"/>
    <n v="0"/>
    <n v="87420"/>
  </r>
  <r>
    <x v="91"/>
    <s v="029_19"/>
    <x v="48"/>
    <x v="48"/>
    <x v="0"/>
    <x v="30"/>
    <n v="5000"/>
    <x v="4"/>
    <s v="PRESIDENCIA MUNICIPAL"/>
    <s v="MODERNIZACIÓN DE LA ADMINISTRACIÓN PÚBLICA"/>
    <s v="INICIATIVAS DE INNOVACIÓN Y MODERNIZACIÓN"/>
    <s v="DIRECCIÓN GENERAL DE INNOVACIÓN GUBERNAM"/>
    <n v="0"/>
    <n v="0"/>
    <n v="0"/>
    <n v="0"/>
    <n v="0"/>
    <n v="0"/>
    <n v="0"/>
    <n v="0"/>
    <n v="0"/>
    <n v="0"/>
    <n v="0"/>
    <n v="0"/>
    <n v="0"/>
  </r>
  <r>
    <x v="91"/>
    <s v="029_19"/>
    <x v="48"/>
    <x v="48"/>
    <x v="0"/>
    <x v="0"/>
    <n v="5000"/>
    <x v="4"/>
    <s v="PRESIDENCIA MUNICIPAL"/>
    <s v="MODERNIZACIÓN DE LA ADMINISTRACIÓN PÚBLICA"/>
    <s v="INICIATIVAS DE INNOVACIÓN Y MODERNIZACIÓN"/>
    <s v="DIRECCIÓN GENERAL DE INNOVACIÓN GUBERNAM"/>
    <n v="114680"/>
    <n v="0"/>
    <n v="114608"/>
    <n v="113680"/>
    <n v="113680"/>
    <n v="113680"/>
    <n v="113680"/>
    <n v="72"/>
    <n v="0"/>
    <n v="116000"/>
    <n v="0"/>
    <n v="1320"/>
    <n v="114680"/>
  </r>
  <r>
    <x v="91"/>
    <s v="029_19"/>
    <x v="49"/>
    <x v="49"/>
    <x v="0"/>
    <x v="0"/>
    <n v="5000"/>
    <x v="4"/>
    <s v="PRESIDENCIA MUNICIPAL"/>
    <s v="MODERNIZACIÓN DE LA ADMINISTRACIÓN PÚBLICA"/>
    <s v="INICIATIVAS DE INNOVACIÓN Y MODERNIZACIÓN"/>
    <s v="DIRECCIÓN GENERAL DE INNOVACIÓN GUBERNAM"/>
    <n v="60000"/>
    <n v="0"/>
    <n v="51504"/>
    <n v="0"/>
    <n v="0"/>
    <n v="0"/>
    <n v="0"/>
    <n v="8496"/>
    <n v="0"/>
    <n v="60000"/>
    <n v="0"/>
    <n v="0"/>
    <n v="60000"/>
  </r>
  <r>
    <x v="91"/>
    <s v="029_19"/>
    <x v="103"/>
    <x v="103"/>
    <x v="0"/>
    <x v="0"/>
    <n v="5000"/>
    <x v="4"/>
    <s v="PRESIDENCIA MUNICIPAL"/>
    <s v="MODERNIZACIÓN DE LA ADMINISTRACIÓN PÚBLICA"/>
    <s v="INICIATIVAS DE INNOVACIÓN Y MODERNIZACIÓN"/>
    <s v="DIRECCIÓN GENERAL DE INNOVACIÓN GUBERNAM"/>
    <n v="26000"/>
    <n v="600000"/>
    <n v="0"/>
    <n v="0"/>
    <n v="0"/>
    <n v="0"/>
    <n v="0"/>
    <n v="26000"/>
    <n v="0"/>
    <n v="0"/>
    <n v="0"/>
    <n v="574000"/>
    <n v="-574000"/>
  </r>
  <r>
    <x v="91"/>
    <s v="029_19"/>
    <x v="80"/>
    <x v="80"/>
    <x v="0"/>
    <x v="0"/>
    <n v="5000"/>
    <x v="4"/>
    <s v="PRESIDENCIA MUNICIPAL"/>
    <s v="MODERNIZACIÓN DE LA ADMINISTRACIÓN PÚBLICA"/>
    <s v="INICIATIVAS DE INNOVACIÓN Y MODERNIZACIÓN"/>
    <s v="DIRECCIÓN GENERAL DE INNOVACIÓN GUBERNAM"/>
    <n v="2667000"/>
    <n v="900000"/>
    <n v="2564324.9500000002"/>
    <n v="2564324.9500000002"/>
    <n v="2320724.9500000002"/>
    <n v="2025852.95"/>
    <n v="1882295.18"/>
    <n v="102675.04999999981"/>
    <n v="0"/>
    <n v="1801000"/>
    <n v="0"/>
    <n v="34000"/>
    <n v="1767000"/>
  </r>
  <r>
    <x v="91"/>
    <s v="029_19"/>
    <x v="52"/>
    <x v="52"/>
    <x v="0"/>
    <x v="0"/>
    <n v="5000"/>
    <x v="4"/>
    <s v="PRESIDENCIA MUNICIPAL"/>
    <s v="MODERNIZACIÓN DE LA ADMINISTRACIÓN PÚBLICA"/>
    <s v="INICIATIVAS DE INNOVACIÓN Y MODERNIZACIÓN"/>
    <s v="DIRECCIÓN GENERAL DE INNOVACIÓN GUBERNAM"/>
    <n v="501606.55"/>
    <n v="168600"/>
    <n v="497369.65"/>
    <n v="497369.65"/>
    <n v="314846.55"/>
    <n v="314846.55"/>
    <n v="67164"/>
    <n v="4236.8999999999651"/>
    <n v="0"/>
    <n v="333006.55"/>
    <n v="0"/>
    <n v="0"/>
    <n v="333006.55"/>
  </r>
  <r>
    <x v="91"/>
    <s v="029_19"/>
    <x v="74"/>
    <x v="74"/>
    <x v="0"/>
    <x v="0"/>
    <n v="5000"/>
    <x v="4"/>
    <s v="PRESIDENCIA MUNICIPAL"/>
    <s v="MODERNIZACIÓN DE LA ADMINISTRACIÓN PÚBLICA"/>
    <s v="INICIATIVAS DE INNOVACIÓN Y MODERNIZACIÓN"/>
    <s v="DIRECCIÓN GENERAL DE INNOVACIÓN GUBERNAM"/>
    <n v="5979437.0199999996"/>
    <n v="22967400"/>
    <n v="5979220"/>
    <n v="5979220"/>
    <n v="5979220"/>
    <n v="5979220"/>
    <n v="0"/>
    <n v="217.01999999955297"/>
    <n v="5980537.0199999996"/>
    <n v="0"/>
    <n v="0"/>
    <n v="22968500"/>
    <n v="-16987962.98"/>
  </r>
  <r>
    <x v="91"/>
    <s v="029_19"/>
    <x v="37"/>
    <x v="37"/>
    <x v="0"/>
    <x v="0"/>
    <n v="5000"/>
    <x v="4"/>
    <s v="PRESIDENCIA MUNICIPAL"/>
    <s v="MODERNIZACIÓN DE LA ADMINISTRACIÓN PÚBLICA"/>
    <s v="INICIATIVAS DE INNOVACIÓN Y MODERNIZACIÓN"/>
    <s v="DIRECCIÓN GENERAL DE INNOVACIÓN GUBERNAM"/>
    <n v="4126000"/>
    <n v="6300000"/>
    <n v="3845284"/>
    <n v="3845284"/>
    <n v="3845284"/>
    <n v="3477622"/>
    <n v="0"/>
    <n v="280716"/>
    <n v="0"/>
    <n v="0"/>
    <n v="0"/>
    <n v="2174000"/>
    <n v="-2174000"/>
  </r>
  <r>
    <x v="91"/>
    <s v="029_19"/>
    <x v="111"/>
    <x v="111"/>
    <x v="0"/>
    <x v="0"/>
    <n v="5000"/>
    <x v="4"/>
    <s v="PRESIDENCIA MUNICIPAL"/>
    <s v="MODERNIZACIÓN DE LA ADMINISTRACIÓN PÚBLICA"/>
    <s v="INICIATIVAS DE INNOVACIÓN Y MODERNIZACIÓN"/>
    <s v="DIRECCIÓN GENERAL DE INNOVACIÓN GUBERNAM"/>
    <n v="518000"/>
    <n v="420000"/>
    <n v="413431.57"/>
    <n v="280483.96999999997"/>
    <n v="175802.78"/>
    <n v="21538.880000000001"/>
    <n v="21538.880000000001"/>
    <n v="104568.43"/>
    <n v="0"/>
    <n v="150000"/>
    <n v="0"/>
    <n v="52000"/>
    <n v="98000"/>
  </r>
  <r>
    <x v="92"/>
    <s v="007_19"/>
    <x v="28"/>
    <x v="28"/>
    <x v="0"/>
    <x v="0"/>
    <n v="3000"/>
    <x v="4"/>
    <s v="SECRETARÍA GENERAL DEL AYUNTAMIENTO"/>
    <s v="MODERNIZACIÓN DE LA ADMINISTRACIÓN PÚBLICA"/>
    <s v="EMISIÓN Y SEGUIMIENTO DE ASUNTOS ADMINISTRATIVOS"/>
    <s v="DESPACHO DE LA SECRETARÍA GENERAL"/>
    <n v="0"/>
    <n v="42000"/>
    <n v="0"/>
    <n v="0"/>
    <n v="0"/>
    <n v="0"/>
    <n v="0"/>
    <n v="0"/>
    <n v="0"/>
    <n v="0"/>
    <n v="0"/>
    <n v="42000"/>
    <n v="-42000"/>
  </r>
  <r>
    <x v="92"/>
    <s v="007_19"/>
    <x v="90"/>
    <x v="90"/>
    <x v="0"/>
    <x v="0"/>
    <n v="3000"/>
    <x v="4"/>
    <s v="SECRETARÍA GENERAL DEL AYUNTAMIENTO"/>
    <s v="MODERNIZACIÓN DE LA ADMINISTRACIÓN PÚBLICA"/>
    <s v="EMISIÓN Y SEGUIMIENTO DE ASUNTOS ADMINISTRATIVOS"/>
    <s v="DESPACHO DE LA SECRETARÍA GENERAL"/>
    <n v="2376640.27"/>
    <n v="180000"/>
    <n v="2067510.77"/>
    <n v="2067510.77"/>
    <n v="2067510.77"/>
    <n v="1469480.54"/>
    <n v="1444730.54"/>
    <n v="309129.5"/>
    <n v="0"/>
    <n v="2199400"/>
    <n v="0"/>
    <n v="2759.73"/>
    <n v="2196640.27"/>
  </r>
  <r>
    <x v="92"/>
    <s v="007_19"/>
    <x v="91"/>
    <x v="91"/>
    <x v="0"/>
    <x v="0"/>
    <n v="3000"/>
    <x v="4"/>
    <s v="SECRETARÍA GENERAL DEL AYUNTAMIENTO"/>
    <s v="MODERNIZACIÓN DE LA ADMINISTRACIÓN PÚBLICA"/>
    <s v="EMISIÓN Y SEGUIMIENTO DE ASUNTOS ADMINISTRATIVOS"/>
    <s v="DESPACHO DE LA SECRETARÍA GENERAL"/>
    <n v="0"/>
    <n v="180000"/>
    <n v="0"/>
    <n v="0"/>
    <n v="0"/>
    <n v="0"/>
    <n v="0"/>
    <n v="0"/>
    <n v="0"/>
    <n v="0"/>
    <n v="0"/>
    <n v="180000"/>
    <n v="-180000"/>
  </r>
  <r>
    <x v="92"/>
    <s v="007_19"/>
    <x v="2"/>
    <x v="2"/>
    <x v="0"/>
    <x v="0"/>
    <n v="3000"/>
    <x v="4"/>
    <s v="SECRETARÍA GENERAL DEL AYUNTAMIENTO"/>
    <s v="MODERNIZACIÓN DE LA ADMINISTRACIÓN PÚBLICA"/>
    <s v="EMISIÓN Y SEGUIMIENTO DE ASUNTOS ADMINISTRATIVOS"/>
    <s v="DESPACHO DE LA SECRETARÍA GENERAL"/>
    <n v="81000"/>
    <n v="60000"/>
    <n v="67826.720000000001"/>
    <n v="67826.720000000001"/>
    <n v="42326.720000000001"/>
    <n v="42326.720000000001"/>
    <n v="42326.720000000001"/>
    <n v="13173.279999999999"/>
    <n v="0"/>
    <n v="21000"/>
    <n v="0"/>
    <n v="0"/>
    <n v="21000"/>
  </r>
  <r>
    <x v="92"/>
    <s v="007_19"/>
    <x v="34"/>
    <x v="34"/>
    <x v="0"/>
    <x v="0"/>
    <n v="3000"/>
    <x v="4"/>
    <s v="SECRETARÍA GENERAL DEL AYUNTAMIENTO"/>
    <s v="MODERNIZACIÓN DE LA ADMINISTRACIÓN PÚBLICA"/>
    <s v="EMISIÓN Y SEGUIMIENTO DE ASUNTOS ADMINISTRATIVOS"/>
    <s v="DESPACHO DE LA SECRETARÍA GENERAL"/>
    <n v="0"/>
    <n v="21000"/>
    <n v="0"/>
    <n v="0"/>
    <n v="0"/>
    <n v="0"/>
    <n v="0"/>
    <n v="0"/>
    <n v="0"/>
    <n v="0"/>
    <n v="0"/>
    <n v="21000"/>
    <n v="-21000"/>
  </r>
  <r>
    <x v="92"/>
    <s v="007_19"/>
    <x v="3"/>
    <x v="3"/>
    <x v="0"/>
    <x v="0"/>
    <n v="3000"/>
    <x v="4"/>
    <s v="SECRETARÍA GENERAL DEL AYUNTAMIENTO"/>
    <s v="MODERNIZACIÓN DE LA ADMINISTRACIÓN PÚBLICA"/>
    <s v="EMISIÓN Y SEGUIMIENTO DE ASUNTOS ADMINISTRATIVOS"/>
    <s v="DESPACHO DE LA SECRETARÍA GENERAL"/>
    <n v="73600"/>
    <n v="150000"/>
    <n v="73570.69"/>
    <n v="73570.69"/>
    <n v="21070.69"/>
    <n v="21070.69"/>
    <n v="21070.69"/>
    <n v="29.309999999997672"/>
    <n v="0"/>
    <n v="0"/>
    <n v="0"/>
    <n v="76400"/>
    <n v="-76400"/>
  </r>
  <r>
    <x v="92"/>
    <s v="007_19"/>
    <x v="46"/>
    <x v="46"/>
    <x v="0"/>
    <x v="0"/>
    <n v="3000"/>
    <x v="4"/>
    <s v="SECRETARÍA GENERAL DEL AYUNTAMIENTO"/>
    <s v="MODERNIZACIÓN DE LA ADMINISTRACIÓN PÚBLICA"/>
    <s v="EMISIÓN Y SEGUIMIENTO DE ASUNTOS ADMINISTRATIVOS"/>
    <s v="DESPACHO DE LA SECRETARÍA GENERAL"/>
    <n v="0"/>
    <n v="150000"/>
    <n v="0"/>
    <n v="0"/>
    <n v="0"/>
    <n v="0"/>
    <n v="0"/>
    <n v="0"/>
    <n v="0"/>
    <n v="0"/>
    <n v="0"/>
    <n v="150000"/>
    <n v="-150000"/>
  </r>
  <r>
    <x v="92"/>
    <s v="007_19"/>
    <x v="47"/>
    <x v="47"/>
    <x v="0"/>
    <x v="0"/>
    <n v="3000"/>
    <x v="4"/>
    <s v="SECRETARÍA GENERAL DEL AYUNTAMIENTO"/>
    <s v="MODERNIZACIÓN DE LA ADMINISTRACIÓN PÚBLICA"/>
    <s v="EMISIÓN Y SEGUIMIENTO DE ASUNTOS ADMINISTRATIVOS"/>
    <s v="DESPACHO DE LA SECRETARÍA GENERAL"/>
    <n v="30000"/>
    <n v="60000"/>
    <n v="1500"/>
    <n v="1500"/>
    <n v="0"/>
    <n v="0"/>
    <n v="0"/>
    <n v="28500"/>
    <n v="0"/>
    <n v="0"/>
    <n v="0"/>
    <n v="30000"/>
    <n v="-30000"/>
  </r>
  <r>
    <x v="92"/>
    <s v="007_19"/>
    <x v="35"/>
    <x v="35"/>
    <x v="0"/>
    <x v="0"/>
    <n v="3000"/>
    <x v="4"/>
    <s v="SECRETARÍA GENERAL DEL AYUNTAMIENTO"/>
    <s v="MODERNIZACIÓN DE LA ADMINISTRACIÓN PÚBLICA"/>
    <s v="EMISIÓN Y SEGUIMIENTO DE ASUNTOS ADMINISTRATIVOS"/>
    <s v="DESPACHO DE LA SECRETARÍA GENERAL"/>
    <n v="675000"/>
    <n v="300000"/>
    <n v="481447"/>
    <n v="481447"/>
    <n v="111447"/>
    <n v="111447"/>
    <n v="111447"/>
    <n v="193553"/>
    <n v="0"/>
    <n v="375000"/>
    <n v="0"/>
    <n v="0"/>
    <n v="375000"/>
  </r>
  <r>
    <x v="92"/>
    <s v="007_19"/>
    <x v="57"/>
    <x v="57"/>
    <x v="0"/>
    <x v="0"/>
    <n v="3000"/>
    <x v="4"/>
    <s v="SECRETARÍA GENERAL DEL AYUNTAMIENTO"/>
    <s v="MODERNIZACIÓN DE LA ADMINISTRACIÓN PÚBLICA"/>
    <s v="EMISIÓN Y SEGUIMIENTO DE ASUNTOS ADMINISTRATIVOS"/>
    <s v="DESPACHO DE LA SECRETARÍA GENERAL"/>
    <n v="245051.04"/>
    <n v="300000"/>
    <n v="190102.09"/>
    <n v="190102.09"/>
    <n v="190102.09"/>
    <n v="190102.09"/>
    <n v="190102.09"/>
    <n v="54948.950000000012"/>
    <n v="0"/>
    <n v="0"/>
    <n v="0"/>
    <n v="54948.959999999999"/>
    <n v="-54948.959999999999"/>
  </r>
  <r>
    <x v="92"/>
    <s v="007_19"/>
    <x v="53"/>
    <x v="53"/>
    <x v="0"/>
    <x v="0"/>
    <n v="3000"/>
    <x v="4"/>
    <s v="SECRETARÍA GENERAL DEL AYUNTAMIENTO"/>
    <s v="MODERNIZACIÓN DE LA ADMINISTRACIÓN PÚBLICA"/>
    <s v="EMISIÓN Y SEGUIMIENTO DE ASUNTOS ADMINISTRATIVOS"/>
    <s v="DESPACHO DE LA SECRETARÍA GENERAL"/>
    <n v="0"/>
    <n v="300000"/>
    <n v="0"/>
    <n v="0"/>
    <n v="0"/>
    <n v="0"/>
    <n v="0"/>
    <n v="0"/>
    <n v="0"/>
    <n v="300000"/>
    <n v="0"/>
    <n v="600000"/>
    <n v="-300000"/>
  </r>
  <r>
    <x v="92"/>
    <s v="007_19"/>
    <x v="49"/>
    <x v="49"/>
    <x v="0"/>
    <x v="0"/>
    <n v="5000"/>
    <x v="4"/>
    <s v="SECRETARÍA GENERAL DEL AYUNTAMIENTO"/>
    <s v="MODERNIZACIÓN DE LA ADMINISTRACIÓN PÚBLICA"/>
    <s v="EMISIÓN Y SEGUIMIENTO DE ASUNTOS ADMINISTRATIVOS"/>
    <s v="DESPACHO DE LA SECRETARÍA GENERAL"/>
    <n v="0"/>
    <n v="30000"/>
    <n v="0"/>
    <n v="0"/>
    <n v="0"/>
    <n v="0"/>
    <n v="0"/>
    <n v="0"/>
    <n v="0"/>
    <n v="0"/>
    <n v="0"/>
    <n v="30000"/>
    <n v="-30000"/>
  </r>
  <r>
    <x v="93"/>
    <s v="007_19"/>
    <x v="55"/>
    <x v="55"/>
    <x v="0"/>
    <x v="0"/>
    <n v="3000"/>
    <x v="4"/>
    <s v="SECRETARÍA GENERAL DEL AYUNTAMIENTO"/>
    <s v="MODERNIZACIÓN DE LA ADMINISTRACIÓN PÚBLICA"/>
    <s v="PE MODERNIZACIÓN ADMINISTRATIVA"/>
    <s v="DESPACHO DE LA SECRETARÍA GENERAL"/>
    <n v="0"/>
    <n v="2115000"/>
    <n v="0"/>
    <n v="0"/>
    <n v="0"/>
    <n v="0"/>
    <n v="0"/>
    <n v="0"/>
    <n v="0"/>
    <n v="0"/>
    <n v="0"/>
    <n v="2115000"/>
    <n v="-2115000"/>
  </r>
  <r>
    <x v="93"/>
    <s v="007_19"/>
    <x v="104"/>
    <x v="104"/>
    <x v="0"/>
    <x v="0"/>
    <n v="3000"/>
    <x v="4"/>
    <s v="SECRETARÍA GENERAL DEL AYUNTAMIENTO"/>
    <s v="MODERNIZACIÓN DE LA ADMINISTRACIÓN PÚBLICA"/>
    <s v="PE MODERNIZACIÓN ADMINISTRATIVA"/>
    <s v="DESPACHO DE LA SECRETARÍA GENERAL"/>
    <n v="0"/>
    <n v="300000"/>
    <n v="0"/>
    <n v="0"/>
    <n v="0"/>
    <n v="0"/>
    <n v="0"/>
    <n v="0"/>
    <n v="0"/>
    <n v="0"/>
    <n v="0"/>
    <n v="300000"/>
    <n v="-300000"/>
  </r>
  <r>
    <x v="94"/>
    <s v="009_19"/>
    <x v="24"/>
    <x v="24"/>
    <x v="0"/>
    <x v="0"/>
    <n v="3000"/>
    <x v="4"/>
    <s v="SECRETARÍA GENERAL DEL AYUNTAMIENTO"/>
    <s v="MODERNIZACIÓN DE LA ADMINISTRACIÓN PÚBLICA"/>
    <s v="PE MODERNIZACIÓN ADMINISTRATIVA"/>
    <s v="DIRECCIÓN DE DICTAMINACIÓN Y GESTIÓN GUB"/>
    <n v="47000"/>
    <n v="324000"/>
    <n v="0"/>
    <n v="0"/>
    <n v="0"/>
    <n v="0"/>
    <n v="0"/>
    <n v="47000"/>
    <n v="0"/>
    <n v="0"/>
    <n v="0"/>
    <n v="277000"/>
    <n v="-277000"/>
  </r>
  <r>
    <x v="95"/>
    <s v="011_19"/>
    <x v="41"/>
    <x v="41"/>
    <x v="0"/>
    <x v="0"/>
    <n v="2000"/>
    <x v="4"/>
    <s v="SECRETARÍA GENERAL DEL AYUNTAMIENTO"/>
    <s v="MODERNIZACIÓN DE LA ADMINISTRACIÓN PÚBLICA"/>
    <s v="REGISTRO DE LOS ACTOS SOLICITADOS POR LA CIUDADANIA"/>
    <s v="DIRECCIÓN DE REGISTRO CIVIL"/>
    <n v="0"/>
    <n v="540000"/>
    <n v="0"/>
    <n v="0"/>
    <n v="0"/>
    <n v="0"/>
    <n v="0"/>
    <n v="0"/>
    <n v="0"/>
    <n v="40500"/>
    <n v="0"/>
    <n v="580500"/>
    <n v="-540000"/>
  </r>
  <r>
    <x v="95"/>
    <s v="011_19"/>
    <x v="65"/>
    <x v="65"/>
    <x v="0"/>
    <x v="0"/>
    <n v="2000"/>
    <x v="4"/>
    <s v="SECRETARÍA GENERAL DEL AYUNTAMIENTO"/>
    <s v="MODERNIZACIÓN DE LA ADMINISTRACIÓN PÚBLICA"/>
    <s v="REGISTRO DE LOS ACTOS SOLICITADOS POR LA CIUDADANIA"/>
    <s v="DIRECCIÓN DE REGISTRO CIVIL"/>
    <n v="0"/>
    <n v="9000"/>
    <n v="0"/>
    <n v="0"/>
    <n v="0"/>
    <n v="0"/>
    <n v="0"/>
    <n v="0"/>
    <n v="0"/>
    <n v="0"/>
    <n v="0"/>
    <n v="9000"/>
    <n v="-9000"/>
  </r>
  <r>
    <x v="95"/>
    <s v="011_19"/>
    <x v="16"/>
    <x v="16"/>
    <x v="0"/>
    <x v="0"/>
    <n v="2000"/>
    <x v="4"/>
    <s v="SECRETARÍA GENERAL DEL AYUNTAMIENTO"/>
    <s v="MODERNIZACIÓN DE LA ADMINISTRACIÓN PÚBLICA"/>
    <s v="REGISTRO DE LOS ACTOS SOLICITADOS POR LA CIUDADANIA"/>
    <s v="DIRECCIÓN DE REGISTRO CIVIL"/>
    <n v="0"/>
    <n v="9000"/>
    <n v="0"/>
    <n v="0"/>
    <n v="0"/>
    <n v="0"/>
    <n v="0"/>
    <n v="0"/>
    <n v="0"/>
    <n v="0"/>
    <n v="0"/>
    <n v="9000"/>
    <n v="-9000"/>
  </r>
  <r>
    <x v="95"/>
    <s v="011_19"/>
    <x v="7"/>
    <x v="7"/>
    <x v="0"/>
    <x v="0"/>
    <n v="2000"/>
    <x v="4"/>
    <s v="SECRETARÍA GENERAL DEL AYUNTAMIENTO"/>
    <s v="MODERNIZACIÓN DE LA ADMINISTRACIÓN PÚBLICA"/>
    <s v="REGISTRO DE LOS ACTOS SOLICITADOS POR LA CIUDADANIA"/>
    <s v="DIRECCIÓN DE REGISTRO CIVIL"/>
    <n v="0"/>
    <n v="60000"/>
    <n v="0"/>
    <n v="0"/>
    <n v="0"/>
    <n v="0"/>
    <n v="0"/>
    <n v="0"/>
    <n v="0"/>
    <n v="0"/>
    <n v="0"/>
    <n v="60000"/>
    <n v="-60000"/>
  </r>
  <r>
    <x v="95"/>
    <s v="011_19"/>
    <x v="51"/>
    <x v="51"/>
    <x v="0"/>
    <x v="0"/>
    <n v="3000"/>
    <x v="4"/>
    <s v="SECRETARÍA GENERAL DEL AYUNTAMIENTO"/>
    <s v="MODERNIZACIÓN DE LA ADMINISTRACIÓN PÚBLICA"/>
    <s v="REGISTRO DE LOS ACTOS SOLICITADOS POR LA CIUDADANIA"/>
    <s v="DIRECCIÓN DE REGISTRO CIVIL"/>
    <n v="30000"/>
    <n v="60000"/>
    <n v="0"/>
    <n v="0"/>
    <n v="0"/>
    <n v="0"/>
    <n v="0"/>
    <n v="30000"/>
    <n v="0"/>
    <n v="0"/>
    <n v="0"/>
    <n v="30000"/>
    <n v="-30000"/>
  </r>
  <r>
    <x v="95"/>
    <s v="011_19"/>
    <x v="27"/>
    <x v="27"/>
    <x v="0"/>
    <x v="0"/>
    <n v="3000"/>
    <x v="4"/>
    <s v="SECRETARÍA GENERAL DEL AYUNTAMIENTO"/>
    <s v="MODERNIZACIÓN DE LA ADMINISTRACIÓN PÚBLICA"/>
    <s v="REGISTRO DE LOS ACTOS SOLICITADOS POR LA CIUDADANIA"/>
    <s v="DIRECCIÓN DE REGISTRO CIVIL"/>
    <n v="0"/>
    <n v="108000"/>
    <n v="0"/>
    <n v="0"/>
    <n v="0"/>
    <n v="0"/>
    <n v="0"/>
    <n v="0"/>
    <n v="0"/>
    <n v="0"/>
    <n v="0"/>
    <n v="108000"/>
    <n v="-108000"/>
  </r>
  <r>
    <x v="95"/>
    <s v="011_19"/>
    <x v="42"/>
    <x v="42"/>
    <x v="0"/>
    <x v="0"/>
    <n v="3000"/>
    <x v="4"/>
    <s v="SECRETARÍA GENERAL DEL AYUNTAMIENTO"/>
    <s v="MODERNIZACIÓN DE LA ADMINISTRACIÓN PÚBLICA"/>
    <s v="REGISTRO DE LOS ACTOS SOLICITADOS POR LA CIUDADANIA"/>
    <s v="DIRECCIÓN DE REGISTRO CIVIL"/>
    <n v="0"/>
    <n v="90000"/>
    <n v="0"/>
    <n v="0"/>
    <n v="0"/>
    <n v="0"/>
    <n v="0"/>
    <n v="0"/>
    <n v="0"/>
    <n v="0"/>
    <n v="0"/>
    <n v="90000"/>
    <n v="-90000"/>
  </r>
  <r>
    <x v="95"/>
    <s v="011_19"/>
    <x v="79"/>
    <x v="79"/>
    <x v="0"/>
    <x v="0"/>
    <n v="3000"/>
    <x v="4"/>
    <s v="SECRETARÍA GENERAL DEL AYUNTAMIENTO"/>
    <s v="MODERNIZACIÓN DE LA ADMINISTRACIÓN PÚBLICA"/>
    <s v="REGISTRO DE LOS ACTOS SOLICITADOS POR LA CIUDADANIA"/>
    <s v="DIRECCIÓN DE REGISTRO CIVIL"/>
    <n v="4500"/>
    <n v="9000"/>
    <n v="0"/>
    <n v="0"/>
    <n v="0"/>
    <n v="0"/>
    <n v="0"/>
    <n v="4500"/>
    <n v="0"/>
    <n v="0"/>
    <n v="0"/>
    <n v="4500"/>
    <n v="-4500"/>
  </r>
  <r>
    <x v="95"/>
    <s v="011_19"/>
    <x v="2"/>
    <x v="2"/>
    <x v="0"/>
    <x v="0"/>
    <n v="3000"/>
    <x v="4"/>
    <s v="SECRETARÍA GENERAL DEL AYUNTAMIENTO"/>
    <s v="MODERNIZACIÓN DE LA ADMINISTRACIÓN PÚBLICA"/>
    <s v="REGISTRO DE LOS ACTOS SOLICITADOS POR LA CIUDADANIA"/>
    <s v="DIRECCIÓN DE REGISTRO CIVIL"/>
    <n v="0"/>
    <n v="9000"/>
    <n v="0"/>
    <n v="0"/>
    <n v="0"/>
    <n v="0"/>
    <n v="0"/>
    <n v="0"/>
    <n v="0"/>
    <n v="0"/>
    <n v="0"/>
    <n v="9000"/>
    <n v="-9000"/>
  </r>
  <r>
    <x v="95"/>
    <s v="011_19"/>
    <x v="34"/>
    <x v="34"/>
    <x v="0"/>
    <x v="0"/>
    <n v="3000"/>
    <x v="4"/>
    <s v="SECRETARÍA GENERAL DEL AYUNTAMIENTO"/>
    <s v="MODERNIZACIÓN DE LA ADMINISTRACIÓN PÚBLICA"/>
    <s v="REGISTRO DE LOS ACTOS SOLICITADOS POR LA CIUDADANIA"/>
    <s v="DIRECCIÓN DE REGISTRO CIVIL"/>
    <n v="0"/>
    <n v="6000"/>
    <n v="0"/>
    <n v="0"/>
    <n v="0"/>
    <n v="0"/>
    <n v="0"/>
    <n v="0"/>
    <n v="0"/>
    <n v="0"/>
    <n v="0"/>
    <n v="6000"/>
    <n v="-6000"/>
  </r>
  <r>
    <x v="95"/>
    <s v="011_19"/>
    <x v="3"/>
    <x v="3"/>
    <x v="0"/>
    <x v="0"/>
    <n v="3000"/>
    <x v="4"/>
    <s v="SECRETARÍA GENERAL DEL AYUNTAMIENTO"/>
    <s v="MODERNIZACIÓN DE LA ADMINISTRACIÓN PÚBLICA"/>
    <s v="REGISTRO DE LOS ACTOS SOLICITADOS POR LA CIUDADANIA"/>
    <s v="DIRECCIÓN DE REGISTRO CIVIL"/>
    <n v="0"/>
    <n v="4500"/>
    <n v="0"/>
    <n v="0"/>
    <n v="0"/>
    <n v="0"/>
    <n v="0"/>
    <n v="0"/>
    <n v="0"/>
    <n v="0"/>
    <n v="0"/>
    <n v="4500"/>
    <n v="-4500"/>
  </r>
  <r>
    <x v="95"/>
    <s v="011_19"/>
    <x v="46"/>
    <x v="46"/>
    <x v="0"/>
    <x v="0"/>
    <n v="3000"/>
    <x v="4"/>
    <s v="SECRETARÍA GENERAL DEL AYUNTAMIENTO"/>
    <s v="MODERNIZACIÓN DE LA ADMINISTRACIÓN PÚBLICA"/>
    <s v="REGISTRO DE LOS ACTOS SOLICITADOS POR LA CIUDADANIA"/>
    <s v="DIRECCIÓN DE REGISTRO CIVIL"/>
    <n v="0"/>
    <n v="6000"/>
    <n v="0"/>
    <n v="0"/>
    <n v="0"/>
    <n v="0"/>
    <n v="0"/>
    <n v="0"/>
    <n v="0"/>
    <n v="0"/>
    <n v="0"/>
    <n v="6000"/>
    <n v="-6000"/>
  </r>
  <r>
    <x v="95"/>
    <s v="011_19"/>
    <x v="47"/>
    <x v="47"/>
    <x v="0"/>
    <x v="0"/>
    <n v="3000"/>
    <x v="4"/>
    <s v="SECRETARÍA GENERAL DEL AYUNTAMIENTO"/>
    <s v="MODERNIZACIÓN DE LA ADMINISTRACIÓN PÚBLICA"/>
    <s v="REGISTRO DE LOS ACTOS SOLICITADOS POR LA CIUDADANIA"/>
    <s v="DIRECCIÓN DE REGISTRO CIVIL"/>
    <n v="0"/>
    <n v="15000"/>
    <n v="0"/>
    <n v="0"/>
    <n v="0"/>
    <n v="0"/>
    <n v="0"/>
    <n v="0"/>
    <n v="0"/>
    <n v="0"/>
    <n v="0"/>
    <n v="15000"/>
    <n v="-15000"/>
  </r>
  <r>
    <x v="95"/>
    <s v="011_19"/>
    <x v="35"/>
    <x v="35"/>
    <x v="0"/>
    <x v="0"/>
    <n v="3000"/>
    <x v="4"/>
    <s v="SECRETARÍA GENERAL DEL AYUNTAMIENTO"/>
    <s v="MODERNIZACIÓN DE LA ADMINISTRACIÓN PÚBLICA"/>
    <s v="REGISTRO DE LOS ACTOS SOLICITADOS POR LA CIUDADANIA"/>
    <s v="DIRECCIÓN DE REGISTRO CIVIL"/>
    <n v="0"/>
    <n v="48000"/>
    <n v="0"/>
    <n v="0"/>
    <n v="0"/>
    <n v="0"/>
    <n v="0"/>
    <n v="0"/>
    <n v="0"/>
    <n v="0"/>
    <n v="0"/>
    <n v="48000"/>
    <n v="-48000"/>
  </r>
  <r>
    <x v="95"/>
    <s v="011_19"/>
    <x v="57"/>
    <x v="57"/>
    <x v="0"/>
    <x v="0"/>
    <n v="3000"/>
    <x v="4"/>
    <s v="SECRETARÍA GENERAL DEL AYUNTAMIENTO"/>
    <s v="MODERNIZACIÓN DE LA ADMINISTRACIÓN PÚBLICA"/>
    <s v="REGISTRO DE LOS ACTOS SOLICITADOS POR LA CIUDADANIA"/>
    <s v="DIRECCIÓN DE REGISTRO CIVIL"/>
    <n v="0"/>
    <n v="60000"/>
    <n v="0"/>
    <n v="0"/>
    <n v="0"/>
    <n v="0"/>
    <n v="0"/>
    <n v="0"/>
    <n v="0"/>
    <n v="0"/>
    <n v="0"/>
    <n v="60000"/>
    <n v="-60000"/>
  </r>
  <r>
    <x v="96"/>
    <s v="021_19"/>
    <x v="29"/>
    <x v="29"/>
    <x v="0"/>
    <x v="0"/>
    <n v="3000"/>
    <x v="4"/>
    <s v="TESORERÍA"/>
    <s v="MODERNIZACIÓN DE LA ADMINISTRACIÓN PÚBLICA"/>
    <s v="INVERSION PRODUCTIVA"/>
    <s v="DESPACHO DE TESORERÍA"/>
    <n v="13505851.23"/>
    <n v="16800000"/>
    <n v="12059626.23"/>
    <n v="12059626.23"/>
    <n v="12059626.23"/>
    <n v="12059626.23"/>
    <n v="12059626.23"/>
    <n v="1446225"/>
    <n v="0"/>
    <n v="0"/>
    <n v="0"/>
    <n v="3294148.77"/>
    <n v="-3294148.77"/>
  </r>
  <r>
    <x v="97"/>
    <s v="024_19"/>
    <x v="112"/>
    <x v="112"/>
    <x v="0"/>
    <x v="0"/>
    <n v="2000"/>
    <x v="4"/>
    <s v="OFICIALÍA MAYOR"/>
    <s v="MODERNIZACIÓN DE LA ADMINISTRACIÓN PÚBLICA"/>
    <s v="GESTIÓN DE REQUERIMIENTOS Y SERVICIOS"/>
    <s v="DESPACHO DE LA OFICIALÍA MAYOR DE ADMINI"/>
    <n v="34980000"/>
    <n v="59980000"/>
    <n v="26487917.109999999"/>
    <n v="26487118.75"/>
    <n v="25478723.059999999"/>
    <n v="24109733.460000001"/>
    <n v="20904549.140000001"/>
    <n v="8492082.8900000006"/>
    <n v="0"/>
    <n v="0"/>
    <n v="0"/>
    <n v="25000000"/>
    <n v="-25000000"/>
  </r>
  <r>
    <x v="97"/>
    <s v="024_19"/>
    <x v="112"/>
    <x v="112"/>
    <x v="2"/>
    <x v="31"/>
    <n v="2000"/>
    <x v="4"/>
    <s v="OFICIALÍA MAYOR"/>
    <s v="MODERNIZACIÓN DE LA ADMINISTRACIÓN PÚBLICA"/>
    <s v="GESTIÓN DE REQUERIMIENTOS Y SERVICIOS"/>
    <s v="DESPACHO DE LA OFICIALÍA MAYOR DE ADMINI"/>
    <n v="0"/>
    <n v="0"/>
    <n v="0.52"/>
    <n v="0.51"/>
    <n v="0"/>
    <n v="0"/>
    <n v="0"/>
    <n v="-0.52"/>
    <n v="0"/>
    <n v="25000000"/>
    <n v="0"/>
    <n v="25000000"/>
    <n v="0"/>
  </r>
  <r>
    <x v="97"/>
    <s v="024_19"/>
    <x v="113"/>
    <x v="113"/>
    <x v="0"/>
    <x v="0"/>
    <n v="3000"/>
    <x v="4"/>
    <s v="OFICIALÍA MAYOR"/>
    <s v="MODERNIZACIÓN DE LA ADMINISTRACIÓN PÚBLICA"/>
    <s v="GESTIÓN DE REQUERIMIENTOS Y SERVICIOS"/>
    <s v="DESPACHO DE LA OFICIALÍA MAYOR DE ADMINI"/>
    <n v="11876090.369999999"/>
    <n v="11880000"/>
    <n v="11982775.220000001"/>
    <n v="11982775.220000001"/>
    <n v="11982775.220000001"/>
    <n v="10109189.619999999"/>
    <n v="8790160.0999999996"/>
    <n v="-106684.85000000149"/>
    <n v="0"/>
    <n v="0"/>
    <n v="0"/>
    <n v="3909.63"/>
    <n v="-3909.63"/>
  </r>
  <r>
    <x v="97"/>
    <s v="024_19"/>
    <x v="49"/>
    <x v="49"/>
    <x v="0"/>
    <x v="0"/>
    <n v="5000"/>
    <x v="4"/>
    <s v="OFICIALÍA MAYOR"/>
    <s v="MODERNIZACIÓN DE LA ADMINISTRACIÓN PÚBLICA"/>
    <s v="GESTIÓN DE REQUERIMIENTOS Y SERVICIOS"/>
    <s v="DESPACHO DE LA OFICIALÍA MAYOR DE ADMINI"/>
    <n v="10296"/>
    <n v="10296"/>
    <n v="0"/>
    <n v="0"/>
    <n v="0"/>
    <n v="0"/>
    <n v="0"/>
    <n v="10296"/>
    <n v="0"/>
    <n v="0"/>
    <n v="0"/>
    <n v="0"/>
    <n v="0"/>
  </r>
  <r>
    <x v="97"/>
    <s v="024_19"/>
    <x v="15"/>
    <x v="15"/>
    <x v="0"/>
    <x v="0"/>
    <n v="5000"/>
    <x v="4"/>
    <s v="OFICIALÍA MAYOR"/>
    <s v="MODERNIZACIÓN DE LA ADMINISTRACIÓN PÚBLICA"/>
    <s v="GESTIÓN DE REQUERIMIENTOS Y SERVICIOS"/>
    <s v="DESPACHO DE LA OFICIALÍA MAYOR DE ADMINI"/>
    <n v="0"/>
    <n v="2490000"/>
    <n v="0"/>
    <n v="0"/>
    <n v="0"/>
    <n v="0"/>
    <n v="0"/>
    <n v="0"/>
    <n v="0"/>
    <n v="0"/>
    <n v="0"/>
    <n v="2490000"/>
    <n v="-2490000"/>
  </r>
  <r>
    <x v="97"/>
    <s v="024_19"/>
    <x v="86"/>
    <x v="86"/>
    <x v="0"/>
    <x v="0"/>
    <n v="5000"/>
    <x v="4"/>
    <s v="OFICIALÍA MAYOR"/>
    <s v="MODERNIZACIÓN DE LA ADMINISTRACIÓN PÚBLICA"/>
    <s v="GESTIÓN DE REQUERIMIENTOS Y SERVICIOS"/>
    <s v="DESPACHO DE LA OFICIALÍA MAYOR DE ADMINI"/>
    <n v="144000"/>
    <n v="144000"/>
    <n v="111360"/>
    <n v="111360"/>
    <n v="111360"/>
    <n v="111360"/>
    <n v="0"/>
    <n v="32640"/>
    <n v="0"/>
    <n v="0"/>
    <n v="0"/>
    <n v="0"/>
    <n v="0"/>
  </r>
  <r>
    <x v="98"/>
    <s v="025_19"/>
    <x v="104"/>
    <x v="104"/>
    <x v="0"/>
    <x v="0"/>
    <n v="3000"/>
    <x v="4"/>
    <s v="OFICIALÍA MAYOR"/>
    <s v="MODERNIZACIÓN DE LA ADMINISTRACIÓN PÚBLICA"/>
    <s v="PE MODERNIZACIÓN ADMINISTRATIVA"/>
    <s v="DIRECCIÓN DE PATRIMONIO MUNICIPAL"/>
    <n v="2200"/>
    <n v="480000"/>
    <n v="0"/>
    <n v="0"/>
    <n v="0"/>
    <n v="0"/>
    <n v="0"/>
    <n v="2200"/>
    <n v="0"/>
    <n v="0"/>
    <n v="0"/>
    <n v="477800"/>
    <n v="-477800"/>
  </r>
  <r>
    <x v="99"/>
    <s v="027_19"/>
    <x v="5"/>
    <x v="5"/>
    <x v="0"/>
    <x v="0"/>
    <n v="2000"/>
    <x v="4"/>
    <s v="OFICIALÍA MAYOR"/>
    <s v="MODERNIZACIÓN DE LA ADMINISTRACIÓN PÚBLICA"/>
    <s v="ADQUISICIÓN DE BIENES Y SERVICIOS"/>
    <s v="DIRECCIÓN DE RECURSOS MATERIALES"/>
    <n v="1928024.15"/>
    <n v="2850120"/>
    <n v="1826781.32"/>
    <n v="1826781.32"/>
    <n v="1612702.45"/>
    <n v="1235686.0900000001"/>
    <n v="818871.76"/>
    <n v="101242.82999999984"/>
    <n v="0"/>
    <n v="105000"/>
    <n v="0"/>
    <n v="1027095.85"/>
    <n v="-922095.85"/>
  </r>
  <r>
    <x v="99"/>
    <s v="027_19"/>
    <x v="28"/>
    <x v="28"/>
    <x v="0"/>
    <x v="0"/>
    <n v="3000"/>
    <x v="4"/>
    <s v="OFICIALÍA MAYOR"/>
    <s v="MODERNIZACIÓN DE LA ADMINISTRACIÓN PÚBLICA"/>
    <s v="ADQUISICIÓN DE BIENES Y SERVICIOS"/>
    <s v="DIRECCIÓN DE RECURSOS MATERIALES"/>
    <n v="93470.49"/>
    <n v="58800"/>
    <n v="93140.98"/>
    <n v="93140.98"/>
    <n v="75587"/>
    <n v="75587"/>
    <n v="75587"/>
    <n v="329.51000000000931"/>
    <n v="0"/>
    <n v="35000"/>
    <n v="0"/>
    <n v="329.51"/>
    <n v="34670.49"/>
  </r>
  <r>
    <x v="100"/>
    <s v="028_19"/>
    <x v="6"/>
    <x v="6"/>
    <x v="0"/>
    <x v="0"/>
    <n v="2000"/>
    <x v="4"/>
    <s v="OFICIALÍA MAYOR"/>
    <s v="MODERNIZACIÓN DE LA ADMINISTRACIÓN PÚBLICA"/>
    <s v="CONTRATACIÓN, ADQUISICIÓN Y SUMINISTRO DE MATERIALES Y SERVICIOS."/>
    <s v="DIRECCIÓN GENERAL DE ADMINISTRACIÓN"/>
    <n v="0"/>
    <n v="15840"/>
    <n v="0"/>
    <n v="0"/>
    <n v="0"/>
    <n v="0"/>
    <n v="0"/>
    <n v="0"/>
    <n v="0"/>
    <n v="0"/>
    <n v="0"/>
    <n v="15840"/>
    <n v="-15840"/>
  </r>
  <r>
    <x v="100"/>
    <s v="028_19"/>
    <x v="114"/>
    <x v="114"/>
    <x v="0"/>
    <x v="0"/>
    <n v="2000"/>
    <x v="4"/>
    <s v="OFICIALÍA MAYOR"/>
    <s v="MODERNIZACIÓN DE LA ADMINISTRACIÓN PÚBLICA"/>
    <s v="CONTRATACIÓN, ADQUISICIÓN Y SUMINISTRO DE MATERIALES Y SERVICIOS."/>
    <s v="DIRECCIÓN GENERAL DE ADMINISTRACIÓN"/>
    <n v="326372.45"/>
    <n v="605273"/>
    <n v="326372.45"/>
    <n v="194315.73"/>
    <n v="194315.73"/>
    <n v="164146.79999999999"/>
    <n v="113222.31"/>
    <n v="0"/>
    <n v="0"/>
    <n v="0"/>
    <n v="0"/>
    <n v="278900.55"/>
    <n v="-278900.55"/>
  </r>
  <r>
    <x v="100"/>
    <s v="028_19"/>
    <x v="115"/>
    <x v="115"/>
    <x v="0"/>
    <x v="0"/>
    <n v="2000"/>
    <x v="4"/>
    <s v="OFICIALÍA MAYOR"/>
    <s v="MODERNIZACIÓN DE LA ADMINISTRACIÓN PÚBLICA"/>
    <s v="CONTRATACIÓN, ADQUISICIÓN Y SUMINISTRO DE MATERIALES Y SERVICIOS."/>
    <s v="DIRECCIÓN GENERAL DE ADMINISTRACIÓN"/>
    <n v="1837703.03"/>
    <n v="1089936"/>
    <n v="1837703.03"/>
    <n v="1837703.03"/>
    <n v="1793413.03"/>
    <n v="1793413.03"/>
    <n v="1348358.29"/>
    <n v="0"/>
    <n v="0"/>
    <n v="747767.03"/>
    <n v="0"/>
    <n v="0"/>
    <n v="747767.03"/>
  </r>
  <r>
    <x v="100"/>
    <s v="028_19"/>
    <x v="26"/>
    <x v="26"/>
    <x v="0"/>
    <x v="0"/>
    <n v="2000"/>
    <x v="4"/>
    <s v="OFICIALÍA MAYOR"/>
    <s v="MODERNIZACIÓN DE LA ADMINISTRACIÓN PÚBLICA"/>
    <s v="CONTRATACIÓN, ADQUISICIÓN Y SUMINISTRO DE MATERIALES Y SERVICIOS."/>
    <s v="DIRECCIÓN GENERAL DE ADMINISTRACIÓN"/>
    <n v="419913.89"/>
    <n v="0"/>
    <n v="419913.89"/>
    <n v="419913.89"/>
    <n v="419913.89"/>
    <n v="366995.39"/>
    <n v="297736.89"/>
    <n v="0"/>
    <n v="0"/>
    <n v="484250.4"/>
    <n v="0"/>
    <n v="64336.51"/>
    <n v="419913.89"/>
  </r>
  <r>
    <x v="100"/>
    <s v="028_19"/>
    <x v="82"/>
    <x v="82"/>
    <x v="0"/>
    <x v="0"/>
    <n v="2000"/>
    <x v="4"/>
    <s v="OFICIALÍA MAYOR"/>
    <s v="MODERNIZACIÓN DE LA ADMINISTRACIÓN PÚBLICA"/>
    <s v="CONTRATACIÓN, ADQUISICIÓN Y SUMINISTRO DE MATERIALES Y SERVICIOS."/>
    <s v="DIRECCIÓN GENERAL DE ADMINISTRACIÓN"/>
    <n v="1159"/>
    <n v="0"/>
    <n v="1159"/>
    <n v="1159"/>
    <n v="1159"/>
    <n v="1159"/>
    <n v="1159"/>
    <n v="0"/>
    <n v="0"/>
    <n v="2000"/>
    <n v="0"/>
    <n v="841"/>
    <n v="1159"/>
  </r>
  <r>
    <x v="100"/>
    <s v="028_19"/>
    <x v="62"/>
    <x v="62"/>
    <x v="0"/>
    <x v="0"/>
    <n v="2000"/>
    <x v="4"/>
    <s v="OFICIALÍA MAYOR"/>
    <s v="MODERNIZACIÓN DE LA ADMINISTRACIÓN PÚBLICA"/>
    <s v="CONTRATACIÓN, ADQUISICIÓN Y SUMINISTRO DE MATERIALES Y SERVICIOS."/>
    <s v="DIRECCIÓN GENERAL DE ADMINISTRACIÓN"/>
    <n v="79059.429999999993"/>
    <n v="79200"/>
    <n v="72343.03"/>
    <n v="57662.07"/>
    <n v="39392.07"/>
    <n v="39392.07"/>
    <n v="13738.07"/>
    <n v="6716.3999999999942"/>
    <n v="0"/>
    <n v="0"/>
    <n v="0"/>
    <n v="140.57"/>
    <n v="-140.57"/>
  </r>
  <r>
    <x v="100"/>
    <s v="028_19"/>
    <x v="63"/>
    <x v="63"/>
    <x v="0"/>
    <x v="0"/>
    <n v="2000"/>
    <x v="4"/>
    <s v="OFICIALÍA MAYOR"/>
    <s v="MODERNIZACIÓN DE LA ADMINISTRACIÓN PÚBLICA"/>
    <s v="CONTRATACIÓN, ADQUISICIÓN Y SUMINISTRO DE MATERIALES Y SERVICIOS."/>
    <s v="DIRECCIÓN GENERAL DE ADMINISTRACIÓN"/>
    <n v="52372.65"/>
    <n v="53064"/>
    <n v="52372.65"/>
    <n v="52372.65"/>
    <n v="52372.65"/>
    <n v="52372.65"/>
    <n v="52372.65"/>
    <n v="0"/>
    <n v="0"/>
    <n v="0"/>
    <n v="0"/>
    <n v="691.35"/>
    <n v="-691.35"/>
  </r>
  <r>
    <x v="100"/>
    <s v="028_19"/>
    <x v="64"/>
    <x v="64"/>
    <x v="0"/>
    <x v="0"/>
    <n v="2000"/>
    <x v="4"/>
    <s v="OFICIALÍA MAYOR"/>
    <s v="MODERNIZACIÓN DE LA ADMINISTRACIÓN PÚBLICA"/>
    <s v="CONTRATACIÓN, ADQUISICIÓN Y SUMINISTRO DE MATERIALES Y SERVICIOS."/>
    <s v="DIRECCIÓN GENERAL DE ADMINISTRACIÓN"/>
    <n v="2487.5"/>
    <n v="16632"/>
    <n v="2487.5"/>
    <n v="2487.5"/>
    <n v="2487.5"/>
    <n v="2487.5"/>
    <n v="2487.5"/>
    <n v="0"/>
    <n v="0"/>
    <n v="0"/>
    <n v="0"/>
    <n v="14144.5"/>
    <n v="-14144.5"/>
  </r>
  <r>
    <x v="100"/>
    <s v="028_19"/>
    <x v="88"/>
    <x v="88"/>
    <x v="0"/>
    <x v="0"/>
    <n v="2000"/>
    <x v="4"/>
    <s v="OFICIALÍA MAYOR"/>
    <s v="MODERNIZACIÓN DE LA ADMINISTRACIÓN PÚBLICA"/>
    <s v="CONTRATACIÓN, ADQUISICIÓN Y SUMINISTRO DE MATERIALES Y SERVICIOS."/>
    <s v="DIRECCIÓN GENERAL DE ADMINISTRACIÓN"/>
    <n v="9436.94"/>
    <n v="26532"/>
    <n v="9436.94"/>
    <n v="9436.94"/>
    <n v="9436.94"/>
    <n v="9436.94"/>
    <n v="9436.94"/>
    <n v="0"/>
    <n v="0"/>
    <n v="0"/>
    <n v="0"/>
    <n v="17095.060000000001"/>
    <n v="-17095.060000000001"/>
  </r>
  <r>
    <x v="100"/>
    <s v="028_19"/>
    <x v="65"/>
    <x v="65"/>
    <x v="0"/>
    <x v="0"/>
    <n v="2000"/>
    <x v="4"/>
    <s v="OFICIALÍA MAYOR"/>
    <s v="MODERNIZACIÓN DE LA ADMINISTRACIÓN PÚBLICA"/>
    <s v="CONTRATACIÓN, ADQUISICIÓN Y SUMINISTRO DE MATERIALES Y SERVICIOS."/>
    <s v="DIRECCIÓN GENERAL DE ADMINISTRACIÓN"/>
    <n v="9319.44"/>
    <n v="16632"/>
    <n v="9319.44"/>
    <n v="0"/>
    <n v="0"/>
    <n v="0"/>
    <n v="0"/>
    <n v="0"/>
    <n v="0"/>
    <n v="0"/>
    <n v="0"/>
    <n v="7312.56"/>
    <n v="-7312.56"/>
  </r>
  <r>
    <x v="100"/>
    <s v="028_19"/>
    <x v="16"/>
    <x v="16"/>
    <x v="0"/>
    <x v="0"/>
    <n v="2000"/>
    <x v="4"/>
    <s v="OFICIALÍA MAYOR"/>
    <s v="MODERNIZACIÓN DE LA ADMINISTRACIÓN PÚBLICA"/>
    <s v="CONTRATACIÓN, ADQUISICIÓN Y SUMINISTRO DE MATERIALES Y SERVICIOS."/>
    <s v="DIRECCIÓN GENERAL DE ADMINISTRACIÓN"/>
    <n v="157116.42000000001"/>
    <n v="233040"/>
    <n v="156716.44"/>
    <n v="134979.43"/>
    <n v="134823.14000000001"/>
    <n v="134823.14000000001"/>
    <n v="42644.5"/>
    <n v="399.98000000001048"/>
    <n v="0"/>
    <n v="0"/>
    <n v="0"/>
    <n v="75923.58"/>
    <n v="-75923.58"/>
  </r>
  <r>
    <x v="100"/>
    <s v="028_19"/>
    <x v="66"/>
    <x v="66"/>
    <x v="0"/>
    <x v="0"/>
    <n v="2000"/>
    <x v="4"/>
    <s v="OFICIALÍA MAYOR"/>
    <s v="MODERNIZACIÓN DE LA ADMINISTRACIÓN PÚBLICA"/>
    <s v="CONTRATACIÓN, ADQUISICIÓN Y SUMINISTRO DE MATERIALES Y SERVICIOS."/>
    <s v="DIRECCIÓN GENERAL DE ADMINISTRACIÓN"/>
    <n v="273978.56"/>
    <n v="495000"/>
    <n v="273978.56"/>
    <n v="241400.42"/>
    <n v="235860.39"/>
    <n v="224971.64"/>
    <n v="139657.10999999999"/>
    <n v="0"/>
    <n v="0"/>
    <n v="0"/>
    <n v="0"/>
    <n v="221021.44"/>
    <n v="-221021.44"/>
  </r>
  <r>
    <x v="100"/>
    <s v="028_19"/>
    <x v="98"/>
    <x v="98"/>
    <x v="0"/>
    <x v="0"/>
    <n v="2000"/>
    <x v="4"/>
    <s v="OFICIALÍA MAYOR"/>
    <s v="MODERNIZACIÓN DE LA ADMINISTRACIÓN PÚBLICA"/>
    <s v="CONTRATACIÓN, ADQUISICIÓN Y SUMINISTRO DE MATERIALES Y SERVICIOS."/>
    <s v="DIRECCIÓN GENERAL DE ADMINISTRACIÓN"/>
    <n v="18321.259999999998"/>
    <n v="30000"/>
    <n v="18321.259999999998"/>
    <n v="18321.259999999998"/>
    <n v="18321.259999999998"/>
    <n v="18321.259999999998"/>
    <n v="18321.259999999998"/>
    <n v="0"/>
    <n v="0"/>
    <n v="0"/>
    <n v="0"/>
    <n v="11678.74"/>
    <n v="-11678.74"/>
  </r>
  <r>
    <x v="100"/>
    <s v="028_19"/>
    <x v="17"/>
    <x v="17"/>
    <x v="0"/>
    <x v="0"/>
    <n v="2000"/>
    <x v="4"/>
    <s v="OFICIALÍA MAYOR"/>
    <s v="MODERNIZACIÓN DE LA ADMINISTRACIÓN PÚBLICA"/>
    <s v="CONTRATACIÓN, ADQUISICIÓN Y SUMINISTRO DE MATERIALES Y SERVICIOS."/>
    <s v="DIRECCIÓN GENERAL DE ADMINISTRACIÓN"/>
    <n v="438959.24"/>
    <n v="281160"/>
    <n v="438959.24"/>
    <n v="436523.24"/>
    <n v="436523.24"/>
    <n v="436523.24"/>
    <n v="217121.43"/>
    <n v="0"/>
    <n v="0"/>
    <n v="200000"/>
    <n v="0"/>
    <n v="42200.76"/>
    <n v="157799.24"/>
  </r>
  <r>
    <x v="100"/>
    <s v="028_19"/>
    <x v="20"/>
    <x v="20"/>
    <x v="0"/>
    <x v="0"/>
    <n v="2000"/>
    <x v="4"/>
    <s v="OFICIALÍA MAYOR"/>
    <s v="MODERNIZACIÓN DE LA ADMINISTRACIÓN PÚBLICA"/>
    <s v="CONTRATACIÓN, ADQUISICIÓN Y SUMINISTRO DE MATERIALES Y SERVICIOS."/>
    <s v="DIRECCIÓN GENERAL DE ADMINISTRACIÓN"/>
    <n v="24974"/>
    <n v="53064"/>
    <n v="24974"/>
    <n v="24974"/>
    <n v="24974"/>
    <n v="24974"/>
    <n v="8774"/>
    <n v="0"/>
    <n v="0"/>
    <n v="0"/>
    <n v="0"/>
    <n v="28090"/>
    <n v="-28090"/>
  </r>
  <r>
    <x v="100"/>
    <s v="028_19"/>
    <x v="67"/>
    <x v="67"/>
    <x v="0"/>
    <x v="0"/>
    <n v="2000"/>
    <x v="4"/>
    <s v="OFICIALÍA MAYOR"/>
    <s v="MODERNIZACIÓN DE LA ADMINISTRACIÓN PÚBLICA"/>
    <s v="CONTRATACIÓN, ADQUISICIÓN Y SUMINISTRO DE MATERIALES Y SERVICIOS."/>
    <s v="DIRECCIÓN GENERAL DE ADMINISTRACIÓN"/>
    <n v="1556"/>
    <n v="1584"/>
    <n v="1556"/>
    <n v="1556"/>
    <n v="1556"/>
    <n v="778"/>
    <n v="778"/>
    <n v="0"/>
    <n v="0"/>
    <n v="0"/>
    <n v="0"/>
    <n v="28"/>
    <n v="-28"/>
  </r>
  <r>
    <x v="100"/>
    <s v="028_19"/>
    <x v="75"/>
    <x v="75"/>
    <x v="0"/>
    <x v="0"/>
    <n v="2000"/>
    <x v="4"/>
    <s v="OFICIALÍA MAYOR"/>
    <s v="MODERNIZACIÓN DE LA ADMINISTRACIÓN PÚBLICA"/>
    <s v="CONTRATACIÓN, ADQUISICIÓN Y SUMINISTRO DE MATERIALES Y SERVICIOS."/>
    <s v="DIRECCIÓN GENERAL DE ADMINISTRACIÓN"/>
    <n v="8294.83"/>
    <n v="9900"/>
    <n v="8294.83"/>
    <n v="8294.83"/>
    <n v="8294.84"/>
    <n v="8294.84"/>
    <n v="4963.82"/>
    <n v="0"/>
    <n v="0"/>
    <n v="0"/>
    <n v="0"/>
    <n v="1605.17"/>
    <n v="-1605.17"/>
  </r>
  <r>
    <x v="100"/>
    <s v="028_19"/>
    <x v="7"/>
    <x v="7"/>
    <x v="0"/>
    <x v="0"/>
    <n v="2000"/>
    <x v="4"/>
    <s v="OFICIALÍA MAYOR"/>
    <s v="MODERNIZACIÓN DE LA ADMINISTRACIÓN PÚBLICA"/>
    <s v="CONTRATACIÓN, ADQUISICIÓN Y SUMINISTRO DE MATERIALES Y SERVICIOS."/>
    <s v="DIRECCIÓN GENERAL DE ADMINISTRACIÓN"/>
    <n v="59508"/>
    <n v="0"/>
    <n v="59508"/>
    <n v="59508"/>
    <n v="0"/>
    <n v="0"/>
    <n v="0"/>
    <n v="0"/>
    <n v="0"/>
    <n v="76000"/>
    <n v="0"/>
    <n v="16492"/>
    <n v="59508"/>
  </r>
  <r>
    <x v="100"/>
    <s v="028_19"/>
    <x v="18"/>
    <x v="18"/>
    <x v="0"/>
    <x v="0"/>
    <n v="2000"/>
    <x v="4"/>
    <s v="OFICIALÍA MAYOR"/>
    <s v="MODERNIZACIÓN DE LA ADMINISTRACIÓN PÚBLICA"/>
    <s v="CONTRATACIÓN, ADQUISICIÓN Y SUMINISTRO DE MATERIALES Y SERVICIOS."/>
    <s v="DIRECCIÓN GENERAL DE ADMINISTRACIÓN"/>
    <n v="74737.64"/>
    <n v="99000"/>
    <n v="74737.64"/>
    <n v="74737.64"/>
    <n v="67287.42"/>
    <n v="67287.42"/>
    <n v="17898.8"/>
    <n v="0"/>
    <n v="0"/>
    <n v="0"/>
    <n v="0"/>
    <n v="24262.36"/>
    <n v="-24262.36"/>
  </r>
  <r>
    <x v="100"/>
    <s v="028_19"/>
    <x v="38"/>
    <x v="38"/>
    <x v="0"/>
    <x v="0"/>
    <n v="2000"/>
    <x v="4"/>
    <s v="OFICIALÍA MAYOR"/>
    <s v="MODERNIZACIÓN DE LA ADMINISTRACIÓN PÚBLICA"/>
    <s v="CONTRATACIÓN, ADQUISICIÓN Y SUMINISTRO DE MATERIALES Y SERVICIOS."/>
    <s v="DIRECCIÓN GENERAL DE ADMINISTRACIÓN"/>
    <n v="141884.54"/>
    <n v="118800"/>
    <n v="138300.6"/>
    <n v="113510.24"/>
    <n v="111819.76"/>
    <n v="111819.76"/>
    <n v="83608.850000000006"/>
    <n v="3583.9400000000023"/>
    <n v="0"/>
    <n v="25000"/>
    <n v="0"/>
    <n v="1915.46"/>
    <n v="23084.54"/>
  </r>
  <r>
    <x v="100"/>
    <s v="028_19"/>
    <x v="69"/>
    <x v="69"/>
    <x v="0"/>
    <x v="0"/>
    <n v="2000"/>
    <x v="4"/>
    <s v="OFICIALÍA MAYOR"/>
    <s v="MODERNIZACIÓN DE LA ADMINISTRACIÓN PÚBLICA"/>
    <s v="CONTRATACIÓN, ADQUISICIÓN Y SUMINISTRO DE MATERIALES Y SERVICIOS."/>
    <s v="DIRECCIÓN GENERAL DE ADMINISTRACIÓN"/>
    <n v="36801.74"/>
    <n v="47520"/>
    <n v="36801.74"/>
    <n v="36328.46"/>
    <n v="36328.46"/>
    <n v="36328.46"/>
    <n v="28725.73"/>
    <n v="0"/>
    <n v="0"/>
    <n v="0"/>
    <n v="0"/>
    <n v="10718.26"/>
    <n v="-10718.26"/>
  </r>
  <r>
    <x v="100"/>
    <s v="028_19"/>
    <x v="116"/>
    <x v="116"/>
    <x v="0"/>
    <x v="0"/>
    <n v="2000"/>
    <x v="4"/>
    <s v="OFICIALÍA MAYOR"/>
    <s v="MODERNIZACIÓN DE LA ADMINISTRACIÓN PÚBLICA"/>
    <s v="CONTRATACIÓN, ADQUISICIÓN Y SUMINISTRO DE MATERIALES Y SERVICIOS."/>
    <s v="DIRECCIÓN GENERAL DE ADMINISTRACIÓN"/>
    <n v="440556.36"/>
    <n v="565140"/>
    <n v="434510.7"/>
    <n v="375919.1"/>
    <n v="374786.97"/>
    <n v="374786.97"/>
    <n v="96738.48"/>
    <n v="6045.6599999999744"/>
    <n v="0"/>
    <n v="0"/>
    <n v="0"/>
    <n v="124583.64"/>
    <n v="-124583.64"/>
  </r>
  <r>
    <x v="100"/>
    <s v="028_19"/>
    <x v="77"/>
    <x v="77"/>
    <x v="0"/>
    <x v="0"/>
    <n v="2000"/>
    <x v="4"/>
    <s v="OFICIALÍA MAYOR"/>
    <s v="MODERNIZACIÓN DE LA ADMINISTRACIÓN PÚBLICA"/>
    <s v="CONTRATACIÓN, ADQUISICIÓN Y SUMINISTRO DE MATERIALES Y SERVICIOS."/>
    <s v="DIRECCIÓN GENERAL DE ADMINISTRACIÓN"/>
    <n v="4379003.53"/>
    <n v="4371000"/>
    <n v="4350665.22"/>
    <n v="4141331.62"/>
    <n v="3930335.53"/>
    <n v="3793355.42"/>
    <n v="2630430.42"/>
    <n v="28338.310000000522"/>
    <n v="0"/>
    <n v="8003.53"/>
    <n v="0"/>
    <n v="0"/>
    <n v="8003.53"/>
  </r>
  <r>
    <x v="100"/>
    <s v="028_19"/>
    <x v="117"/>
    <x v="117"/>
    <x v="0"/>
    <x v="0"/>
    <n v="2000"/>
    <x v="4"/>
    <s v="OFICIALÍA MAYOR"/>
    <s v="MODERNIZACIÓN DE LA ADMINISTRACIÓN PÚBLICA"/>
    <s v="CONTRATACIÓN, ADQUISICIÓN Y SUMINISTRO DE MATERIALES Y SERVICIOS."/>
    <s v="DIRECCIÓN GENERAL DE ADMINISTRACIÓN"/>
    <n v="1027804.6"/>
    <n v="1832460"/>
    <n v="892042.13"/>
    <n v="892042.13"/>
    <n v="744937.89"/>
    <n v="687312.14"/>
    <n v="549903.18000000005"/>
    <n v="135762.46999999997"/>
    <n v="0"/>
    <n v="187054.79"/>
    <n v="0"/>
    <n v="991710.19"/>
    <n v="-804655.4"/>
  </r>
  <r>
    <x v="100"/>
    <s v="028_19"/>
    <x v="109"/>
    <x v="109"/>
    <x v="0"/>
    <x v="0"/>
    <n v="3000"/>
    <x v="4"/>
    <s v="OFICIALÍA MAYOR"/>
    <s v="MODERNIZACIÓN DE LA ADMINISTRACIÓN PÚBLICA"/>
    <s v="CONTRATACIÓN, ADQUISICIÓN Y SUMINISTRO DE MATERIALES Y SERVICIOS."/>
    <s v="DIRECCIÓN GENERAL DE ADMINISTRACIÓN"/>
    <n v="2304400"/>
    <n v="2138400"/>
    <n v="2124180.7200000002"/>
    <n v="2124180.7200000002"/>
    <n v="1587491.53"/>
    <n v="1587491.53"/>
    <n v="1329879.58"/>
    <n v="180219.2799999998"/>
    <n v="0"/>
    <n v="166000"/>
    <n v="0"/>
    <n v="0"/>
    <n v="166000"/>
  </r>
  <r>
    <x v="100"/>
    <s v="028_19"/>
    <x v="118"/>
    <x v="118"/>
    <x v="0"/>
    <x v="0"/>
    <n v="3000"/>
    <x v="4"/>
    <s v="OFICIALÍA MAYOR"/>
    <s v="MODERNIZACIÓN DE LA ADMINISTRACIÓN PÚBLICA"/>
    <s v="CONTRATACIÓN, ADQUISICIÓN Y SUMINISTRO DE MATERIALES Y SERVICIOS."/>
    <s v="DIRECCIÓN GENERAL DE ADMINISTRACIÓN"/>
    <n v="366786.57"/>
    <n v="198000"/>
    <n v="366786.57"/>
    <n v="366786.57"/>
    <n v="254817.57"/>
    <n v="30879.57"/>
    <n v="30879.57"/>
    <n v="0"/>
    <n v="0"/>
    <n v="168786.57"/>
    <n v="0"/>
    <n v="0"/>
    <n v="168786.57"/>
  </r>
  <r>
    <x v="100"/>
    <s v="028_19"/>
    <x v="110"/>
    <x v="110"/>
    <x v="0"/>
    <x v="0"/>
    <n v="3000"/>
    <x v="4"/>
    <s v="OFICIALÍA MAYOR"/>
    <s v="MODERNIZACIÓN DE LA ADMINISTRACIÓN PÚBLICA"/>
    <s v="CONTRATACIÓN, ADQUISICIÓN Y SUMINISTRO DE MATERIALES Y SERVICIOS."/>
    <s v="DIRECCIÓN GENERAL DE ADMINISTRACIÓN"/>
    <n v="1583474.96"/>
    <n v="1584000"/>
    <n v="1582949.92"/>
    <n v="1582949.92"/>
    <n v="1110124.6399999999"/>
    <n v="1110124.6399999999"/>
    <n v="942331.8"/>
    <n v="525.04000000003725"/>
    <n v="0"/>
    <n v="0"/>
    <n v="0"/>
    <n v="525.04"/>
    <n v="-525.04"/>
  </r>
  <r>
    <x v="100"/>
    <s v="028_19"/>
    <x v="51"/>
    <x v="51"/>
    <x v="0"/>
    <x v="0"/>
    <n v="3000"/>
    <x v="4"/>
    <s v="OFICIALÍA MAYOR"/>
    <s v="MODERNIZACIÓN DE LA ADMINISTRACIÓN PÚBLICA"/>
    <s v="CONTRATACIÓN, ADQUISICIÓN Y SUMINISTRO DE MATERIALES Y SERVICIOS."/>
    <s v="DIRECCIÓN GENERAL DE ADMINISTRACIÓN"/>
    <n v="7920"/>
    <n v="15840"/>
    <n v="0"/>
    <n v="0"/>
    <n v="0"/>
    <n v="0"/>
    <n v="0"/>
    <n v="7920"/>
    <n v="0"/>
    <n v="0"/>
    <n v="0"/>
    <n v="7920"/>
    <n v="-7920"/>
  </r>
  <r>
    <x v="100"/>
    <s v="028_19"/>
    <x v="27"/>
    <x v="27"/>
    <x v="0"/>
    <x v="0"/>
    <n v="3000"/>
    <x v="4"/>
    <s v="OFICIALÍA MAYOR"/>
    <s v="MODERNIZACIÓN DE LA ADMINISTRACIÓN PÚBLICA"/>
    <s v="CONTRATACIÓN, ADQUISICIÓN Y SUMINISTRO DE MATERIALES Y SERVICIOS."/>
    <s v="DIRECCIÓN GENERAL DE ADMINISTRACIÓN"/>
    <n v="2946353"/>
    <n v="2138400"/>
    <n v="2877649.27"/>
    <n v="2877649.27"/>
    <n v="2542677.8199999998"/>
    <n v="2442539.14"/>
    <n v="2022167.18"/>
    <n v="68703.729999999981"/>
    <n v="0"/>
    <n v="807953"/>
    <n v="0"/>
    <n v="0"/>
    <n v="807953"/>
  </r>
  <r>
    <x v="100"/>
    <s v="028_19"/>
    <x v="42"/>
    <x v="42"/>
    <x v="0"/>
    <x v="0"/>
    <n v="3000"/>
    <x v="4"/>
    <s v="OFICIALÍA MAYOR"/>
    <s v="MODERNIZACIÓN DE LA ADMINISTRACIÓN PÚBLICA"/>
    <s v="CONTRATACIÓN, ADQUISICIÓN Y SUMINISTRO DE MATERIALES Y SERVICIOS."/>
    <s v="DIRECCIÓN GENERAL DE ADMINISTRACIÓN"/>
    <n v="1414815.19"/>
    <n v="1845360"/>
    <n v="1414815.19"/>
    <n v="1414815.19"/>
    <n v="893924.81"/>
    <n v="239312.3"/>
    <n v="239312.3"/>
    <n v="0"/>
    <n v="0"/>
    <n v="1414815.19"/>
    <n v="0"/>
    <n v="1845360"/>
    <n v="-430544.81"/>
  </r>
  <r>
    <x v="100"/>
    <s v="028_19"/>
    <x v="59"/>
    <x v="59"/>
    <x v="0"/>
    <x v="0"/>
    <n v="3000"/>
    <x v="4"/>
    <s v="OFICIALÍA MAYOR"/>
    <s v="MODERNIZACIÓN DE LA ADMINISTRACIÓN PÚBLICA"/>
    <s v="CONTRATACIÓN, ADQUISICIÓN Y SUMINISTRO DE MATERIALES Y SERVICIOS."/>
    <s v="DIRECCIÓN GENERAL DE ADMINISTRACIÓN"/>
    <n v="166048.79999999999"/>
    <n v="183153.6"/>
    <n v="148944"/>
    <n v="148944"/>
    <n v="135024"/>
    <n v="135024"/>
    <n v="135024"/>
    <n v="17104.799999999988"/>
    <n v="0"/>
    <n v="0"/>
    <n v="0"/>
    <n v="17104.8"/>
    <n v="-17104.8"/>
  </r>
  <r>
    <x v="100"/>
    <s v="028_19"/>
    <x v="55"/>
    <x v="55"/>
    <x v="0"/>
    <x v="0"/>
    <n v="3000"/>
    <x v="4"/>
    <s v="OFICIALÍA MAYOR"/>
    <s v="MODERNIZACIÓN DE LA ADMINISTRACIÓN PÚBLICA"/>
    <s v="CONTRATACIÓN, ADQUISICIÓN Y SUMINISTRO DE MATERIALES Y SERVICIOS."/>
    <s v="DIRECCIÓN GENERAL DE ADMINISTRACIÓN"/>
    <n v="675900"/>
    <n v="0"/>
    <n v="644200"/>
    <n v="644200"/>
    <n v="261200"/>
    <n v="261200"/>
    <n v="102860"/>
    <n v="31700"/>
    <n v="0"/>
    <n v="707600"/>
    <n v="0"/>
    <n v="31700"/>
    <n v="675900"/>
  </r>
  <r>
    <x v="100"/>
    <s v="028_19"/>
    <x v="104"/>
    <x v="104"/>
    <x v="0"/>
    <x v="0"/>
    <n v="3000"/>
    <x v="4"/>
    <s v="OFICIALÍA MAYOR"/>
    <s v="MODERNIZACIÓN DE LA ADMINISTRACIÓN PÚBLICA"/>
    <s v="CONTRATACIÓN, ADQUISICIÓN Y SUMINISTRO DE MATERIALES Y SERVICIOS."/>
    <s v="DIRECCIÓN GENERAL DE ADMINISTRACIÓN"/>
    <n v="0"/>
    <n v="0"/>
    <n v="0"/>
    <n v="0"/>
    <n v="0"/>
    <n v="0"/>
    <n v="0"/>
    <n v="0"/>
    <n v="0"/>
    <n v="0"/>
    <n v="0"/>
    <n v="0"/>
    <n v="0"/>
  </r>
  <r>
    <x v="100"/>
    <s v="028_19"/>
    <x v="119"/>
    <x v="119"/>
    <x v="0"/>
    <x v="0"/>
    <n v="3000"/>
    <x v="4"/>
    <s v="OFICIALÍA MAYOR"/>
    <s v="MODERNIZACIÓN DE LA ADMINISTRACIÓN PÚBLICA"/>
    <s v="CONTRATACIÓN, ADQUISICIÓN Y SUMINISTRO DE MATERIALES Y SERVICIOS."/>
    <s v="DIRECCIÓN GENERAL DE ADMINISTRACIÓN"/>
    <n v="95872"/>
    <n v="87120"/>
    <n v="95871.1"/>
    <n v="95871.1"/>
    <n v="95871.1"/>
    <n v="95871.1"/>
    <n v="95871.1"/>
    <n v="0.89999999999417923"/>
    <n v="0"/>
    <n v="8752"/>
    <n v="0"/>
    <n v="0"/>
    <n v="8752"/>
  </r>
  <r>
    <x v="100"/>
    <s v="028_19"/>
    <x v="120"/>
    <x v="120"/>
    <x v="0"/>
    <x v="0"/>
    <n v="3000"/>
    <x v="4"/>
    <s v="OFICIALÍA MAYOR"/>
    <s v="MODERNIZACIÓN DE LA ADMINISTRACIÓN PÚBLICA"/>
    <s v="CONTRATACIÓN, ADQUISICIÓN Y SUMINISTRO DE MATERIALES Y SERVICIOS."/>
    <s v="DIRECCIÓN GENERAL DE ADMINISTRACIÓN"/>
    <n v="5426584.0599999996"/>
    <n v="4435200"/>
    <n v="5417968.1100000003"/>
    <n v="5417968.1100000003"/>
    <n v="5417968.0999999996"/>
    <n v="5417968.0999999996"/>
    <n v="5417968.0999999996"/>
    <n v="8615.9499999992549"/>
    <n v="0"/>
    <n v="1000000"/>
    <n v="0"/>
    <n v="8615.94"/>
    <n v="991384.06"/>
  </r>
  <r>
    <x v="100"/>
    <s v="028_19"/>
    <x v="121"/>
    <x v="121"/>
    <x v="0"/>
    <x v="0"/>
    <n v="3000"/>
    <x v="4"/>
    <s v="OFICIALÍA MAYOR"/>
    <s v="MODERNIZACIÓN DE LA ADMINISTRACIÓN PÚBLICA"/>
    <s v="CONTRATACIÓN, ADQUISICIÓN Y SUMINISTRO DE MATERIALES Y SERVICIOS."/>
    <s v="DIRECCIÓN GENERAL DE ADMINISTRACIÓN"/>
    <n v="147423.89000000001"/>
    <n v="0"/>
    <n v="144847.78"/>
    <n v="144847.78"/>
    <n v="144752.67000000001"/>
    <n v="144752.67000000001"/>
    <n v="144752.67000000001"/>
    <n v="2576.1100000000151"/>
    <n v="0"/>
    <n v="150000"/>
    <n v="0"/>
    <n v="2576.11"/>
    <n v="147423.89000000001"/>
  </r>
  <r>
    <x v="100"/>
    <s v="028_19"/>
    <x v="29"/>
    <x v="29"/>
    <x v="0"/>
    <x v="0"/>
    <n v="3000"/>
    <x v="4"/>
    <s v="OFICIALÍA MAYOR"/>
    <s v="MODERNIZACIÓN DE LA ADMINISTRACIÓN PÚBLICA"/>
    <s v="CONTRATACIÓN, ADQUISICIÓN Y SUMINISTRO DE MATERIALES Y SERVICIOS."/>
    <s v="DIRECCIÓN GENERAL DE ADMINISTRACIÓN"/>
    <n v="523313.23"/>
    <n v="467280"/>
    <n v="432166.46"/>
    <n v="432166.46"/>
    <n v="427000.94"/>
    <n v="418989.86"/>
    <n v="214829.86"/>
    <n v="91146.76999999996"/>
    <n v="0"/>
    <n v="153120"/>
    <n v="0"/>
    <n v="97086.77"/>
    <n v="56033.23"/>
  </r>
  <r>
    <x v="100"/>
    <s v="028_19"/>
    <x v="19"/>
    <x v="19"/>
    <x v="0"/>
    <x v="0"/>
    <n v="3000"/>
    <x v="4"/>
    <s v="OFICIALÍA MAYOR"/>
    <s v="MODERNIZACIÓN DE LA ADMINISTRACIÓN PÚBLICA"/>
    <s v="CONTRATACIÓN, ADQUISICIÓN Y SUMINISTRO DE MATERIALES Y SERVICIOS."/>
    <s v="DIRECCIÓN GENERAL DE ADMINISTRACIÓN"/>
    <n v="43416.9"/>
    <n v="66528"/>
    <n v="10788"/>
    <n v="10788"/>
    <n v="10788"/>
    <n v="8584"/>
    <n v="8584"/>
    <n v="32628.9"/>
    <n v="0"/>
    <n v="0"/>
    <n v="0"/>
    <n v="23111.1"/>
    <n v="-23111.1"/>
  </r>
  <r>
    <x v="100"/>
    <s v="028_19"/>
    <x v="30"/>
    <x v="30"/>
    <x v="0"/>
    <x v="0"/>
    <n v="3000"/>
    <x v="4"/>
    <s v="OFICIALÍA MAYOR"/>
    <s v="MODERNIZACIÓN DE LA ADMINISTRACIÓN PÚBLICA"/>
    <s v="CONTRATACIÓN, ADQUISICIÓN Y SUMINISTRO DE MATERIALES Y SERVICIOS."/>
    <s v="DIRECCIÓN GENERAL DE ADMINISTRACIÓN"/>
    <n v="14494.5"/>
    <n v="26928"/>
    <n v="2061"/>
    <n v="2061"/>
    <n v="2061"/>
    <n v="2061"/>
    <n v="2061"/>
    <n v="12433.5"/>
    <n v="0"/>
    <n v="0"/>
    <n v="0"/>
    <n v="12433.5"/>
    <n v="-12433.5"/>
  </r>
  <r>
    <x v="100"/>
    <s v="028_19"/>
    <x v="122"/>
    <x v="122"/>
    <x v="0"/>
    <x v="0"/>
    <n v="3000"/>
    <x v="4"/>
    <s v="OFICIALÍA MAYOR"/>
    <s v="MODERNIZACIÓN DE LA ADMINISTRACIÓN PÚBLICA"/>
    <s v="CONTRATACIÓN, ADQUISICIÓN Y SUMINISTRO DE MATERIALES Y SERVICIOS."/>
    <s v="DIRECCIÓN GENERAL DE ADMINISTRACIÓN"/>
    <n v="7882414.9199999999"/>
    <n v="5860800"/>
    <n v="7797709.6600000001"/>
    <n v="7780392.9000000004"/>
    <n v="6550284.9699999997"/>
    <n v="6451383.3700000001"/>
    <n v="5577529.3799999999"/>
    <n v="84705.259999999776"/>
    <n v="0"/>
    <n v="2052000.09"/>
    <n v="0"/>
    <n v="30385.17"/>
    <n v="2021614.92"/>
  </r>
  <r>
    <x v="100"/>
    <s v="028_19"/>
    <x v="45"/>
    <x v="45"/>
    <x v="0"/>
    <x v="0"/>
    <n v="3000"/>
    <x v="4"/>
    <s v="OFICIALÍA MAYOR"/>
    <s v="MODERNIZACIÓN DE LA ADMINISTRACIÓN PÚBLICA"/>
    <s v="CONTRATACIÓN, ADQUISICIÓN Y SUMINISTRO DE MATERIALES Y SERVICIOS."/>
    <s v="DIRECCIÓN GENERAL DE ADMINISTRACIÓN"/>
    <n v="11770659.119999999"/>
    <n v="8390400"/>
    <n v="11748003.449999999"/>
    <n v="10739828.779999999"/>
    <n v="10448224.5"/>
    <n v="10379159.220000001"/>
    <n v="6000699.0499999998"/>
    <n v="22655.669999999925"/>
    <n v="0"/>
    <n v="5378072.1200000001"/>
    <n v="0"/>
    <n v="1997813"/>
    <n v="3380259.12"/>
  </r>
  <r>
    <x v="100"/>
    <s v="028_19"/>
    <x v="79"/>
    <x v="79"/>
    <x v="0"/>
    <x v="0"/>
    <n v="3000"/>
    <x v="4"/>
    <s v="OFICIALÍA MAYOR"/>
    <s v="MODERNIZACIÓN DE LA ADMINISTRACIÓN PÚBLICA"/>
    <s v="CONTRATACIÓN, ADQUISICIÓN Y SUMINISTRO DE MATERIALES Y SERVICIOS."/>
    <s v="DIRECCIÓN GENERAL DE ADMINISTRACIÓN"/>
    <n v="8910"/>
    <n v="17820"/>
    <n v="0"/>
    <n v="0"/>
    <n v="0"/>
    <n v="0"/>
    <n v="0"/>
    <n v="8910"/>
    <n v="0"/>
    <n v="0"/>
    <n v="0"/>
    <n v="8910"/>
    <n v="-8910"/>
  </r>
  <r>
    <x v="100"/>
    <s v="028_19"/>
    <x v="33"/>
    <x v="33"/>
    <x v="0"/>
    <x v="0"/>
    <n v="3000"/>
    <x v="4"/>
    <s v="OFICIALÍA MAYOR"/>
    <s v="MODERNIZACIÓN DE LA ADMINISTRACIÓN PÚBLICA"/>
    <s v="CONTRATACIÓN, ADQUISICIÓN Y SUMINISTRO DE MATERIALES Y SERVICIOS."/>
    <s v="DIRECCIÓN GENERAL DE ADMINISTRACIÓN"/>
    <n v="680"/>
    <n v="0"/>
    <n v="360.01"/>
    <n v="360.01"/>
    <n v="360.01"/>
    <n v="360.01"/>
    <n v="360.01"/>
    <n v="319.99"/>
    <n v="0"/>
    <n v="1000"/>
    <n v="0"/>
    <n v="320"/>
    <n v="680"/>
  </r>
  <r>
    <x v="100"/>
    <s v="028_19"/>
    <x v="47"/>
    <x v="47"/>
    <x v="0"/>
    <x v="0"/>
    <n v="3000"/>
    <x v="4"/>
    <s v="OFICIALÍA MAYOR"/>
    <s v="MODERNIZACIÓN DE LA ADMINISTRACIÓN PÚBLICA"/>
    <s v="CONTRATACIÓN, ADQUISICIÓN Y SUMINISTRO DE MATERIALES Y SERVICIOS."/>
    <s v="DIRECCIÓN GENERAL DE ADMINISTRACIÓN"/>
    <n v="21600"/>
    <n v="43200"/>
    <n v="0"/>
    <n v="0"/>
    <n v="0"/>
    <n v="0"/>
    <n v="0"/>
    <n v="21600"/>
    <n v="0"/>
    <n v="0"/>
    <n v="0"/>
    <n v="21600"/>
    <n v="-21600"/>
  </r>
  <r>
    <x v="100"/>
    <s v="028_19"/>
    <x v="35"/>
    <x v="35"/>
    <x v="0"/>
    <x v="0"/>
    <n v="3000"/>
    <x v="4"/>
    <s v="OFICIALÍA MAYOR"/>
    <s v="MODERNIZACIÓN DE LA ADMINISTRACIÓN PÚBLICA"/>
    <s v="CONTRATACIÓN, ADQUISICIÓN Y SUMINISTRO DE MATERIALES Y SERVICIOS."/>
    <s v="DIRECCIÓN GENERAL DE ADMINISTRACIÓN"/>
    <n v="479280"/>
    <n v="269280"/>
    <n v="361168.32"/>
    <n v="361168.32"/>
    <n v="361168.32"/>
    <n v="297574.8"/>
    <n v="90967.2"/>
    <n v="118111.67999999999"/>
    <n v="0"/>
    <n v="210000"/>
    <n v="0"/>
    <n v="0"/>
    <n v="210000"/>
  </r>
  <r>
    <x v="100"/>
    <s v="028_19"/>
    <x v="123"/>
    <x v="123"/>
    <x v="0"/>
    <x v="0"/>
    <n v="3000"/>
    <x v="4"/>
    <s v="OFICIALÍA MAYOR"/>
    <s v="MODERNIZACIÓN DE LA ADMINISTRACIÓN PÚBLICA"/>
    <s v="CONTRATACIÓN, ADQUISICIÓN Y SUMINISTRO DE MATERIALES Y SERVICIOS."/>
    <s v="DIRECCIÓN GENERAL DE ADMINISTRACIÓN"/>
    <n v="426238.94"/>
    <n v="174240"/>
    <n v="390237.88"/>
    <n v="390237.88"/>
    <n v="390237.88"/>
    <n v="350175.28"/>
    <n v="350175.28"/>
    <n v="36001.06"/>
    <n v="0"/>
    <n v="300000"/>
    <n v="0"/>
    <n v="48001.06"/>
    <n v="251998.94"/>
  </r>
  <r>
    <x v="100"/>
    <s v="028_19"/>
    <x v="94"/>
    <x v="94"/>
    <x v="0"/>
    <x v="0"/>
    <n v="3000"/>
    <x v="4"/>
    <s v="OFICIALÍA MAYOR"/>
    <s v="MODERNIZACIÓN DE LA ADMINISTRACIÓN PÚBLICA"/>
    <s v="CONTRATACIÓN, ADQUISICIÓN Y SUMINISTRO DE MATERIALES Y SERVICIOS."/>
    <s v="DIRECCIÓN GENERAL DE ADMINISTRACIÓN"/>
    <n v="181500"/>
    <n v="120000"/>
    <n v="133056.24"/>
    <n v="133056.24"/>
    <n v="110777.31"/>
    <n v="110777.31"/>
    <n v="110777.31"/>
    <n v="48443.760000000009"/>
    <n v="0"/>
    <n v="61500"/>
    <n v="0"/>
    <n v="0"/>
    <n v="61500"/>
  </r>
  <r>
    <x v="100"/>
    <s v="028_19"/>
    <x v="124"/>
    <x v="124"/>
    <x v="0"/>
    <x v="0"/>
    <n v="5000"/>
    <x v="4"/>
    <s v="OFICIALÍA MAYOR"/>
    <s v="MODERNIZACIÓN DE LA ADMINISTRACIÓN PÚBLICA"/>
    <s v="CONTRATACIÓN, ADQUISICIÓN Y SUMINISTRO DE MATERIALES Y SERVICIOS."/>
    <s v="DIRECCIÓN GENERAL DE ADMINISTRACIÓN"/>
    <n v="2877570.22"/>
    <n v="2022129.84"/>
    <n v="2853504.28"/>
    <n v="2834016.28"/>
    <n v="2825896.28"/>
    <n v="2781011.82"/>
    <n v="918910.24"/>
    <n v="24065.94000000041"/>
    <n v="0"/>
    <n v="855440.38"/>
    <n v="0"/>
    <n v="0"/>
    <n v="855440.38"/>
  </r>
  <r>
    <x v="100"/>
    <s v="028_19"/>
    <x v="125"/>
    <x v="125"/>
    <x v="0"/>
    <x v="0"/>
    <n v="5000"/>
    <x v="4"/>
    <s v="OFICIALÍA MAYOR"/>
    <s v="MODERNIZACIÓN DE LA ADMINISTRACIÓN PÚBLICA"/>
    <s v="CONTRATACIÓN, ADQUISICIÓN Y SUMINISTRO DE MATERIALES Y SERVICIOS."/>
    <s v="DIRECCIÓN GENERAL DE ADMINISTRACIÓN"/>
    <n v="5468200"/>
    <n v="4183200"/>
    <n v="5414414.9000000004"/>
    <n v="4086845.94"/>
    <n v="4057019.19"/>
    <n v="2192081.38"/>
    <n v="31966.62"/>
    <n v="53785.099999999627"/>
    <n v="0"/>
    <n v="1285000"/>
    <n v="0"/>
    <n v="0"/>
    <n v="1285000"/>
  </r>
  <r>
    <x v="100"/>
    <s v="028_19"/>
    <x v="43"/>
    <x v="43"/>
    <x v="0"/>
    <x v="0"/>
    <n v="5000"/>
    <x v="4"/>
    <s v="OFICIALÍA MAYOR"/>
    <s v="MODERNIZACIÓN DE LA ADMINISTRACIÓN PÚBLICA"/>
    <s v="CONTRATACIÓN, ADQUISICIÓN Y SUMINISTRO DE MATERIALES Y SERVICIOS."/>
    <s v="DIRECCIÓN GENERAL DE ADMINISTRACIÓN"/>
    <n v="59000"/>
    <n v="60000"/>
    <n v="21038.28"/>
    <n v="21038.28"/>
    <n v="21038.28"/>
    <n v="21038.28"/>
    <n v="21038.28"/>
    <n v="37961.72"/>
    <n v="0"/>
    <n v="0"/>
    <n v="0"/>
    <n v="1000"/>
    <n v="-1000"/>
  </r>
  <r>
    <x v="100"/>
    <s v="028_19"/>
    <x v="86"/>
    <x v="86"/>
    <x v="0"/>
    <x v="0"/>
    <n v="5000"/>
    <x v="4"/>
    <s v="OFICIALÍA MAYOR"/>
    <s v="MODERNIZACIÓN DE LA ADMINISTRACIÓN PÚBLICA"/>
    <s v="CONTRATACIÓN, ADQUISICIÓN Y SUMINISTRO DE MATERIALES Y SERVICIOS."/>
    <s v="DIRECCIÓN GENERAL DE ADMINISTRACIÓN"/>
    <n v="71280"/>
    <n v="71280"/>
    <n v="55680"/>
    <n v="55680"/>
    <n v="55680"/>
    <n v="55680"/>
    <n v="0"/>
    <n v="15600"/>
    <n v="0"/>
    <n v="0"/>
    <n v="0"/>
    <n v="0"/>
    <n v="0"/>
  </r>
  <r>
    <x v="100"/>
    <s v="028_19"/>
    <x v="78"/>
    <x v="78"/>
    <x v="0"/>
    <x v="0"/>
    <n v="5000"/>
    <x v="4"/>
    <s v="OFICIALÍA MAYOR"/>
    <s v="MODERNIZACIÓN DE LA ADMINISTRACIÓN PÚBLICA"/>
    <s v="CONTRATACIÓN, ADQUISICIÓN Y SUMINISTRO DE MATERIALES Y SERVICIOS."/>
    <s v="DIRECCIÓN GENERAL DE ADMINISTRACIÓN"/>
    <n v="2771.82"/>
    <n v="138000"/>
    <n v="2771.82"/>
    <n v="2771.82"/>
    <n v="2771.82"/>
    <n v="2771.82"/>
    <n v="0"/>
    <n v="0"/>
    <n v="0"/>
    <n v="0"/>
    <n v="0"/>
    <n v="135228.18"/>
    <n v="-135228.18"/>
  </r>
  <r>
    <x v="100"/>
    <s v="028_19"/>
    <x v="107"/>
    <x v="107"/>
    <x v="0"/>
    <x v="0"/>
    <n v="5000"/>
    <x v="4"/>
    <s v="OFICIALÍA MAYOR"/>
    <s v="MODERNIZACIÓN DE LA ADMINISTRACIÓN PÚBLICA"/>
    <s v="CONTRATACIÓN, ADQUISICIÓN Y SUMINISTRO DE MATERIALES Y SERVICIOS."/>
    <s v="DIRECCIÓN GENERAL DE ADMINISTRACIÓN"/>
    <n v="55440"/>
    <n v="55440"/>
    <n v="10074.6"/>
    <n v="0"/>
    <n v="0"/>
    <n v="0"/>
    <n v="0"/>
    <n v="45365.4"/>
    <n v="0"/>
    <n v="0"/>
    <n v="0"/>
    <n v="0"/>
    <n v="0"/>
  </r>
  <r>
    <x v="100"/>
    <s v="028_19"/>
    <x v="80"/>
    <x v="80"/>
    <x v="0"/>
    <x v="0"/>
    <n v="5000"/>
    <x v="4"/>
    <s v="OFICIALÍA MAYOR"/>
    <s v="MODERNIZACIÓN DE LA ADMINISTRACIÓN PÚBLICA"/>
    <s v="CONTRATACIÓN, ADQUISICIÓN Y SUMINISTRO DE MATERIALES Y SERVICIOS."/>
    <s v="DIRECCIÓN GENERAL DE ADMINISTRACIÓN"/>
    <n v="132519.72"/>
    <n v="324720"/>
    <n v="128876"/>
    <n v="128876"/>
    <n v="127558.24"/>
    <n v="12296"/>
    <n v="12296"/>
    <n v="3643.7200000000012"/>
    <n v="0"/>
    <n v="0"/>
    <n v="0"/>
    <n v="192200.28"/>
    <n v="-192200.28"/>
  </r>
  <r>
    <x v="100"/>
    <s v="028_19"/>
    <x v="52"/>
    <x v="52"/>
    <x v="0"/>
    <x v="0"/>
    <n v="5000"/>
    <x v="4"/>
    <s v="OFICIALÍA MAYOR"/>
    <s v="MODERNIZACIÓN DE LA ADMINISTRACIÓN PÚBLICA"/>
    <s v="CONTRATACIÓN, ADQUISICIÓN Y SUMINISTRO DE MATERIALES Y SERVICIOS."/>
    <s v="DIRECCIÓN GENERAL DE ADMINISTRACIÓN"/>
    <n v="31680"/>
    <n v="31680"/>
    <n v="0"/>
    <n v="0"/>
    <n v="0"/>
    <n v="0"/>
    <n v="0"/>
    <n v="31680"/>
    <n v="0"/>
    <n v="0"/>
    <n v="0"/>
    <n v="0"/>
    <n v="0"/>
  </r>
  <r>
    <x v="100"/>
    <s v="028_19"/>
    <x v="50"/>
    <x v="50"/>
    <x v="0"/>
    <x v="0"/>
    <n v="5000"/>
    <x v="4"/>
    <s v="OFICIALÍA MAYOR"/>
    <s v="MODERNIZACIÓN DE LA ADMINISTRACIÓN PÚBLICA"/>
    <s v="CONTRATACIÓN, ADQUISICIÓN Y SUMINISTRO DE MATERIALES Y SERVICIOS."/>
    <s v="DIRECCIÓN GENERAL DE ADMINISTRACIÓN"/>
    <n v="7920"/>
    <n v="7920"/>
    <n v="1915.65"/>
    <n v="1915.65"/>
    <n v="1915.65"/>
    <n v="1915.65"/>
    <n v="1915.65"/>
    <n v="6004.35"/>
    <n v="0"/>
    <n v="0"/>
    <n v="0"/>
    <n v="0"/>
    <n v="0"/>
  </r>
  <r>
    <x v="101"/>
    <s v="030_19"/>
    <x v="22"/>
    <x v="22"/>
    <x v="0"/>
    <x v="0"/>
    <n v="4000"/>
    <x v="4"/>
    <s v="COORDINACIÓN GENERAL DE PARTICIPACIÓN CIUDADANA Y CONSTRUCCIÓN DE COMUNIDAD"/>
    <s v="GOBIERNO DE PUERTAS ABIERTAS"/>
    <s v="PROGRAMA PARA EDUCACIÓN PREPARATORIA"/>
    <s v="DESPACHO DE LA COORDINACIÓN GENERAL DE P"/>
    <n v="300000"/>
    <n v="300000"/>
    <n v="300000"/>
    <n v="300000"/>
    <n v="0"/>
    <n v="0"/>
    <n v="0"/>
    <n v="0"/>
    <n v="0"/>
    <n v="0"/>
    <n v="0"/>
    <n v="0"/>
    <n v="0"/>
  </r>
  <r>
    <x v="102"/>
    <s v="037_19"/>
    <x v="26"/>
    <x v="26"/>
    <x v="0"/>
    <x v="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0"/>
    <n v="7200"/>
    <n v="0"/>
    <n v="0"/>
    <n v="0"/>
    <n v="0"/>
    <n v="0"/>
    <n v="0"/>
    <n v="0"/>
    <n v="0"/>
    <n v="0"/>
    <n v="7200"/>
    <n v="-7200"/>
  </r>
  <r>
    <x v="102"/>
    <s v="037_19"/>
    <x v="63"/>
    <x v="63"/>
    <x v="0"/>
    <x v="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0"/>
    <n v="261600"/>
    <n v="0"/>
    <n v="0"/>
    <n v="0"/>
    <n v="0"/>
    <n v="0"/>
    <n v="0"/>
    <n v="0"/>
    <n v="0"/>
    <n v="0"/>
    <n v="261600"/>
    <n v="-261600"/>
  </r>
  <r>
    <x v="102"/>
    <s v="037_19"/>
    <x v="64"/>
    <x v="64"/>
    <x v="0"/>
    <x v="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0"/>
    <n v="960"/>
    <n v="0"/>
    <n v="0"/>
    <n v="0"/>
    <n v="0"/>
    <n v="0"/>
    <n v="0"/>
    <n v="0"/>
    <n v="0"/>
    <n v="0"/>
    <n v="960"/>
    <n v="-960"/>
  </r>
  <r>
    <x v="102"/>
    <s v="037_19"/>
    <x v="16"/>
    <x v="16"/>
    <x v="0"/>
    <x v="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0"/>
    <n v="166800"/>
    <n v="0"/>
    <n v="0"/>
    <n v="0"/>
    <n v="0"/>
    <n v="0"/>
    <n v="0"/>
    <n v="0"/>
    <n v="0"/>
    <n v="0"/>
    <n v="166800"/>
    <n v="-166800"/>
  </r>
  <r>
    <x v="102"/>
    <s v="037_19"/>
    <x v="66"/>
    <x v="66"/>
    <x v="0"/>
    <x v="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41411.57"/>
    <n v="159000"/>
    <n v="41411.57"/>
    <n v="41411.57"/>
    <n v="39741.17"/>
    <n v="39741.17"/>
    <n v="17368.099999999999"/>
    <n v="0"/>
    <n v="0"/>
    <n v="0"/>
    <n v="0"/>
    <n v="117588.43"/>
    <n v="-117588.43"/>
  </r>
  <r>
    <x v="102"/>
    <s v="037_19"/>
    <x v="98"/>
    <x v="98"/>
    <x v="0"/>
    <x v="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0"/>
    <n v="12300"/>
    <n v="0"/>
    <n v="0"/>
    <n v="0"/>
    <n v="0"/>
    <n v="0"/>
    <n v="0"/>
    <n v="0"/>
    <n v="0"/>
    <n v="0"/>
    <n v="12300"/>
    <n v="-12300"/>
  </r>
  <r>
    <x v="102"/>
    <s v="037_19"/>
    <x v="17"/>
    <x v="17"/>
    <x v="0"/>
    <x v="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606904.75"/>
    <n v="449995.2"/>
    <n v="606904.75"/>
    <n v="606904.75"/>
    <n v="606904.74"/>
    <n v="606904.74"/>
    <n v="191884.88"/>
    <n v="0"/>
    <n v="0"/>
    <n v="202296.55"/>
    <n v="0"/>
    <n v="45387"/>
    <n v="156909.54999999999"/>
  </r>
  <r>
    <x v="102"/>
    <s v="037_19"/>
    <x v="89"/>
    <x v="89"/>
    <x v="0"/>
    <x v="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32944"/>
    <n v="36000"/>
    <n v="32944"/>
    <n v="32944"/>
    <n v="32944"/>
    <n v="32944"/>
    <n v="32944"/>
    <n v="0"/>
    <n v="0"/>
    <n v="0"/>
    <n v="0"/>
    <n v="3056"/>
    <n v="-3056"/>
  </r>
  <r>
    <x v="102"/>
    <s v="037_19"/>
    <x v="20"/>
    <x v="20"/>
    <x v="0"/>
    <x v="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0"/>
    <n v="90000"/>
    <n v="0"/>
    <n v="0"/>
    <n v="0"/>
    <n v="0"/>
    <n v="0"/>
    <n v="0"/>
    <n v="0"/>
    <n v="0"/>
    <n v="0"/>
    <n v="90000"/>
    <n v="-90000"/>
  </r>
  <r>
    <x v="102"/>
    <s v="037_19"/>
    <x v="76"/>
    <x v="76"/>
    <x v="0"/>
    <x v="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0"/>
    <n v="131997.6"/>
    <n v="0"/>
    <n v="0"/>
    <n v="0"/>
    <n v="0"/>
    <n v="0"/>
    <n v="0"/>
    <n v="0"/>
    <n v="0"/>
    <n v="0"/>
    <n v="131997.6"/>
    <n v="-131997.6"/>
  </r>
  <r>
    <x v="102"/>
    <s v="037_19"/>
    <x v="7"/>
    <x v="7"/>
    <x v="0"/>
    <x v="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183280"/>
    <n v="444000"/>
    <n v="183280"/>
    <n v="183280"/>
    <n v="183280"/>
    <n v="0"/>
    <n v="0"/>
    <n v="0"/>
    <n v="0"/>
    <n v="76864"/>
    <n v="0"/>
    <n v="337584"/>
    <n v="-260720"/>
  </r>
  <r>
    <x v="102"/>
    <s v="037_19"/>
    <x v="18"/>
    <x v="18"/>
    <x v="0"/>
    <x v="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453239.84"/>
    <n v="390237.6"/>
    <n v="453239.84"/>
    <n v="453239.84"/>
    <n v="453239.84"/>
    <n v="453239.84"/>
    <n v="177700.4"/>
    <n v="0"/>
    <n v="0"/>
    <n v="150000"/>
    <n v="0"/>
    <n v="86997.759999999995"/>
    <n v="63002.239999999998"/>
  </r>
  <r>
    <x v="102"/>
    <s v="037_19"/>
    <x v="8"/>
    <x v="8"/>
    <x v="0"/>
    <x v="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0"/>
    <n v="21600"/>
    <n v="0"/>
    <n v="0"/>
    <n v="0"/>
    <n v="0"/>
    <n v="0"/>
    <n v="0"/>
    <n v="0"/>
    <n v="0"/>
    <n v="0"/>
    <n v="21600"/>
    <n v="-21600"/>
  </r>
  <r>
    <x v="102"/>
    <s v="037_19"/>
    <x v="38"/>
    <x v="38"/>
    <x v="0"/>
    <x v="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0"/>
    <n v="120000"/>
    <n v="0"/>
    <n v="0"/>
    <n v="0"/>
    <n v="0"/>
    <n v="0"/>
    <n v="0"/>
    <n v="0"/>
    <n v="35000"/>
    <n v="0"/>
    <n v="155000"/>
    <n v="-120000"/>
  </r>
  <r>
    <x v="102"/>
    <s v="037_19"/>
    <x v="110"/>
    <x v="110"/>
    <x v="0"/>
    <x v="0"/>
    <n v="3000"/>
    <x v="4"/>
    <s v="COORDINACIÓN GENERAL DE SERVICIOS MUNICIPALES"/>
    <s v="COMBATE AL REZAGO SOCIAL"/>
    <s v="MANTENIMIENTO DE PLAZAS PÚBLICAS, PARQUES, AREAS VERDES Y ESPACIOS ALTERNOS"/>
    <s v="DIRECCIÓN GENERAL DE MANTENIMIENTO DE ES"/>
    <n v="0"/>
    <n v="36000"/>
    <n v="0"/>
    <n v="0"/>
    <n v="0"/>
    <n v="0"/>
    <n v="0"/>
    <n v="0"/>
    <n v="0"/>
    <n v="0"/>
    <n v="0"/>
    <n v="36000"/>
    <n v="-36000"/>
  </r>
  <r>
    <x v="102"/>
    <s v="037_19"/>
    <x v="59"/>
    <x v="59"/>
    <x v="0"/>
    <x v="0"/>
    <n v="3000"/>
    <x v="4"/>
    <s v="COORDINACIÓN GENERAL DE SERVICIOS MUNICIPALES"/>
    <s v="COMBATE AL REZAGO SOCIAL"/>
    <s v="MANTENIMIENTO DE PLAZAS PÚBLICAS, PARQUES, AREAS VERDES Y ESPACIOS ALTERNOS"/>
    <s v="DIRECCIÓN GENERAL DE MANTENIMIENTO DE ES"/>
    <n v="3785366.52"/>
    <n v="1680000"/>
    <n v="3785366.52"/>
    <n v="3785366.52"/>
    <n v="3785366.52"/>
    <n v="2929266.8"/>
    <n v="1960579.8"/>
    <n v="0"/>
    <n v="0"/>
    <n v="2105366.52"/>
    <n v="0"/>
    <n v="0"/>
    <n v="2105366.52"/>
  </r>
  <r>
    <x v="102"/>
    <s v="037_19"/>
    <x v="29"/>
    <x v="29"/>
    <x v="0"/>
    <x v="0"/>
    <n v="3000"/>
    <x v="4"/>
    <s v="COORDINACIÓN GENERAL DE SERVICIOS MUNICIPALES"/>
    <s v="COMBATE AL REZAGO SOCIAL"/>
    <s v="MANTENIMIENTO DE PLAZAS PÚBLICAS, PARQUES, AREAS VERDES Y ESPACIOS ALTERNOS"/>
    <s v="DIRECCIÓN GENERAL DE MANTENIMIENTO DE ES"/>
    <n v="0"/>
    <n v="724380"/>
    <n v="0"/>
    <n v="0"/>
    <n v="0"/>
    <n v="0"/>
    <n v="0"/>
    <n v="0"/>
    <n v="0"/>
    <n v="0"/>
    <n v="0"/>
    <n v="724380"/>
    <n v="-724380"/>
  </r>
  <r>
    <x v="102"/>
    <s v="037_19"/>
    <x v="19"/>
    <x v="19"/>
    <x v="0"/>
    <x v="0"/>
    <n v="3000"/>
    <x v="4"/>
    <s v="COORDINACIÓN GENERAL DE SERVICIOS MUNICIPALES"/>
    <s v="COMBATE AL REZAGO SOCIAL"/>
    <s v="MANTENIMIENTO DE PLAZAS PÚBLICAS, PARQUES, AREAS VERDES Y ESPACIOS ALTERNOS"/>
    <s v="DIRECCIÓN GENERAL DE MANTENIMIENTO DE ES"/>
    <n v="0"/>
    <n v="1967700"/>
    <n v="0"/>
    <n v="0"/>
    <n v="0"/>
    <n v="0"/>
    <n v="0"/>
    <n v="0"/>
    <n v="0"/>
    <n v="0"/>
    <n v="0"/>
    <n v="1967700"/>
    <n v="-1967700"/>
  </r>
  <r>
    <x v="102"/>
    <s v="037_19"/>
    <x v="87"/>
    <x v="87"/>
    <x v="0"/>
    <x v="0"/>
    <n v="5000"/>
    <x v="4"/>
    <s v="COORDINACIÓN GENERAL DE SERVICIOS MUNICIPALES"/>
    <s v="COMBATE AL REZAGO SOCIAL"/>
    <s v="MANTENIMIENTO DE PLAZAS PÚBLICAS, PARQUES, AREAS VERDES Y ESPACIOS ALTERNOS"/>
    <s v="DIRECCIÓN GENERAL DE MANTENIMIENTO DE ES"/>
    <n v="344028.18"/>
    <n v="420000"/>
    <n v="304000"/>
    <n v="304000"/>
    <n v="0"/>
    <n v="0"/>
    <n v="0"/>
    <n v="40028.179999999993"/>
    <n v="0"/>
    <n v="0"/>
    <n v="0"/>
    <n v="75971.820000000007"/>
    <n v="-75971.820000000007"/>
  </r>
  <r>
    <x v="102"/>
    <s v="037_19"/>
    <x v="78"/>
    <x v="78"/>
    <x v="0"/>
    <x v="0"/>
    <n v="5000"/>
    <x v="4"/>
    <s v="COORDINACIÓN GENERAL DE SERVICIOS MUNICIPALES"/>
    <s v="COMBATE AL REZAGO SOCIAL"/>
    <s v="MANTENIMIENTO DE PLAZAS PÚBLICAS, PARQUES, AREAS VERDES Y ESPACIOS ALTERNOS"/>
    <s v="DIRECCIÓN GENERAL DE MANTENIMIENTO DE ES"/>
    <n v="120000"/>
    <n v="120000"/>
    <n v="120000"/>
    <n v="120000"/>
    <n v="0"/>
    <n v="0"/>
    <n v="0"/>
    <n v="0"/>
    <n v="0"/>
    <n v="0"/>
    <n v="0"/>
    <n v="0"/>
    <n v="0"/>
  </r>
  <r>
    <x v="102"/>
    <s v="037_19"/>
    <x v="50"/>
    <x v="50"/>
    <x v="0"/>
    <x v="0"/>
    <n v="5000"/>
    <x v="4"/>
    <s v="COORDINACIÓN GENERAL DE SERVICIOS MUNICIPALES"/>
    <s v="COMBATE AL REZAGO SOCIAL"/>
    <s v="MANTENIMIENTO DE PLAZAS PÚBLICAS, PARQUES, AREAS VERDES Y ESPACIOS ALTERNOS"/>
    <s v="DIRECCIÓN GENERAL DE MANTENIMIENTO DE ES"/>
    <n v="180000"/>
    <n v="180000"/>
    <n v="180000"/>
    <n v="180000"/>
    <n v="70887.600000000006"/>
    <n v="70887.600000000006"/>
    <n v="70887.600000000006"/>
    <n v="0"/>
    <n v="0"/>
    <n v="0"/>
    <n v="0"/>
    <n v="0"/>
    <n v="0"/>
  </r>
  <r>
    <x v="103"/>
    <s v="043_19"/>
    <x v="6"/>
    <x v="6"/>
    <x v="0"/>
    <x v="0"/>
    <n v="2000"/>
    <x v="4"/>
    <s v="COORDINACIÓN GENERAL DE DESARROLLO ECONÓMICO Y COMBATE A LA DESIGUALDAD"/>
    <s v="DESARROLLO ECONÓMICO LOCAL"/>
    <s v="MATERIALES Y SUMINISTROS PARA EVENTOS DE PROMOCIÓN ECONÓMICA Y COMBATE A LA DESIGUALDAD"/>
    <s v="DESPACHO COORDINACION GENERAL DE DESARRO"/>
    <n v="0"/>
    <n v="30000"/>
    <n v="0"/>
    <n v="0"/>
    <n v="0"/>
    <n v="0"/>
    <n v="0"/>
    <n v="0"/>
    <n v="0"/>
    <n v="0"/>
    <n v="0"/>
    <n v="30000"/>
    <n v="-30000"/>
  </r>
  <r>
    <x v="103"/>
    <s v="043_19"/>
    <x v="25"/>
    <x v="25"/>
    <x v="0"/>
    <x v="0"/>
    <n v="2000"/>
    <x v="4"/>
    <s v="COORDINACIÓN GENERAL DE DESARROLLO ECONÓMICO Y COMBATE A LA DESIGUALDAD"/>
    <s v="DESARROLLO ECONÓMICO LOCAL"/>
    <s v="MATERIALES Y SUMINISTROS PARA EVENTOS DE PROMOCIÓN ECONÓMICA Y COMBATE A LA DESIGUALDAD"/>
    <s v="DESPACHO COORDINACION GENERAL DE DESARRO"/>
    <n v="0"/>
    <n v="90000"/>
    <n v="0"/>
    <n v="0"/>
    <n v="0"/>
    <n v="0"/>
    <n v="0"/>
    <n v="0"/>
    <n v="0"/>
    <n v="0"/>
    <n v="0"/>
    <n v="90000"/>
    <n v="-90000"/>
  </r>
  <r>
    <x v="103"/>
    <s v="043_19"/>
    <x v="26"/>
    <x v="26"/>
    <x v="0"/>
    <x v="0"/>
    <n v="2000"/>
    <x v="4"/>
    <s v="COORDINACIÓN GENERAL DE DESARROLLO ECONÓMICO Y COMBATE A LA DESIGUALDAD"/>
    <s v="DESARROLLO ECONÓMICO LOCAL"/>
    <s v="MATERIALES Y SUMINISTROS PARA EVENTOS DE PROMOCIÓN ECONÓMICA Y COMBATE A LA DESIGUALDAD"/>
    <s v="DESPACHO COORDINACION GENERAL DE DESARRO"/>
    <n v="70000"/>
    <n v="70000"/>
    <n v="70000"/>
    <n v="70000"/>
    <n v="70000"/>
    <n v="70000"/>
    <n v="70000"/>
    <n v="0"/>
    <n v="0"/>
    <n v="0"/>
    <n v="0"/>
    <n v="0"/>
    <n v="0"/>
  </r>
  <r>
    <x v="104"/>
    <s v="043_19"/>
    <x v="44"/>
    <x v="44"/>
    <x v="0"/>
    <x v="0"/>
    <n v="3000"/>
    <x v="4"/>
    <s v="COORDINACIÓN GENERAL DE DESARROLLO ECONÓMICO Y COMBATE A LA DESIGUALDAD"/>
    <s v="DESARROLLO ECONÓMICO LOCAL"/>
    <s v="SERVICIOS CONTRATADOS PARA DESARROLLO DE EVENTOS DE PROMOCIÓN ECONÓMICA Y COMBATE A LA DESIGUALDAD"/>
    <s v="DESPACHO COORDINACION GENERAL DE DESARRO"/>
    <n v="0"/>
    <n v="50000"/>
    <n v="0"/>
    <n v="0"/>
    <n v="0"/>
    <n v="0"/>
    <n v="0"/>
    <n v="0"/>
    <n v="0"/>
    <n v="0"/>
    <n v="0"/>
    <n v="50000"/>
    <n v="-50000"/>
  </r>
  <r>
    <x v="104"/>
    <s v="043_19"/>
    <x v="59"/>
    <x v="59"/>
    <x v="0"/>
    <x v="0"/>
    <n v="3000"/>
    <x v="4"/>
    <s v="COORDINACIÓN GENERAL DE DESARROLLO ECONÓMICO Y COMBATE A LA DESIGUALDAD"/>
    <s v="DESARROLLO ECONÓMICO LOCAL"/>
    <s v="SERVICIOS CONTRATADOS PARA DESARROLLO DE EVENTOS DE PROMOCIÓN ECONÓMICA Y COMBATE A LA DESIGUALDAD"/>
    <s v="DESPACHO COORDINACION GENERAL DE DESARRO"/>
    <n v="499070.28"/>
    <n v="0"/>
    <n v="499070.28"/>
    <n v="499070.28"/>
    <n v="485434.48"/>
    <n v="485434.48"/>
    <n v="485434.48"/>
    <n v="0"/>
    <n v="0"/>
    <n v="500000"/>
    <n v="0"/>
    <n v="929.72"/>
    <n v="499070.28"/>
  </r>
  <r>
    <x v="104"/>
    <s v="043_19"/>
    <x v="12"/>
    <x v="12"/>
    <x v="0"/>
    <x v="0"/>
    <n v="3000"/>
    <x v="4"/>
    <s v="COORDINACIÓN GENERAL DE DESARROLLO ECONÓMICO Y COMBATE A LA DESIGUALDAD"/>
    <s v="DESARROLLO ECONÓMICO LOCAL"/>
    <s v="SERVICIOS CONTRATADOS PARA DESARROLLO DE EVENTOS DE PROMOCIÓN ECONÓMICA Y COMBATE A LA DESIGUALDAD"/>
    <s v="DESPACHO COORDINACION GENERAL DE DESARRO"/>
    <n v="23200"/>
    <n v="0"/>
    <n v="23200"/>
    <n v="23200"/>
    <n v="23200"/>
    <n v="23200"/>
    <n v="23200"/>
    <n v="0"/>
    <n v="0"/>
    <n v="898200"/>
    <n v="0"/>
    <n v="875000"/>
    <n v="23200"/>
  </r>
  <r>
    <x v="104"/>
    <s v="043_19"/>
    <x v="29"/>
    <x v="29"/>
    <x v="0"/>
    <x v="0"/>
    <n v="3000"/>
    <x v="4"/>
    <s v="COORDINACIÓN GENERAL DE DESARROLLO ECONÓMICO Y COMBATE A LA DESIGUALDAD"/>
    <s v="DESARROLLO ECONÓMICO LOCAL"/>
    <s v="SERVICIOS CONTRATADOS PARA DESARROLLO DE EVENTOS DE PROMOCIÓN ECONÓMICA Y COMBATE A LA DESIGUALDAD"/>
    <s v="DESPACHO COORDINACION GENERAL DE DESARRO"/>
    <n v="0"/>
    <n v="500000"/>
    <n v="0"/>
    <n v="0"/>
    <n v="0"/>
    <n v="0"/>
    <n v="0"/>
    <n v="0"/>
    <n v="0"/>
    <n v="0"/>
    <n v="0"/>
    <n v="500000"/>
    <n v="-500000"/>
  </r>
  <r>
    <x v="104"/>
    <s v="043_19"/>
    <x v="2"/>
    <x v="2"/>
    <x v="0"/>
    <x v="0"/>
    <n v="3000"/>
    <x v="4"/>
    <s v="COORDINACIÓN GENERAL DE DESARROLLO ECONÓMICO Y COMBATE A LA DESIGUALDAD"/>
    <s v="DESARROLLO ECONÓMICO LOCAL"/>
    <s v="SERVICIOS CONTRATADOS PARA DESARROLLO DE EVENTOS DE PROMOCIÓN ECONÓMICA Y COMBATE A LA DESIGUALDAD"/>
    <s v="DESPACHO COORDINACION GENERAL DE DESARRO"/>
    <n v="0"/>
    <n v="20000"/>
    <n v="0"/>
    <n v="0"/>
    <n v="0"/>
    <n v="0"/>
    <n v="0"/>
    <n v="0"/>
    <n v="0"/>
    <n v="0"/>
    <n v="0"/>
    <n v="20000"/>
    <n v="-20000"/>
  </r>
  <r>
    <x v="104"/>
    <s v="043_19"/>
    <x v="34"/>
    <x v="34"/>
    <x v="0"/>
    <x v="0"/>
    <n v="3000"/>
    <x v="4"/>
    <s v="COORDINACIÓN GENERAL DE DESARROLLO ECONÓMICO Y COMBATE A LA DESIGUALDAD"/>
    <s v="DESARROLLO ECONÓMICO LOCAL"/>
    <s v="SERVICIOS CONTRATADOS PARA DESARROLLO DE EVENTOS DE PROMOCIÓN ECONÓMICA Y COMBATE A LA DESIGUALDAD"/>
    <s v="DESPACHO COORDINACION GENERAL DE DESARRO"/>
    <n v="0"/>
    <n v="25000"/>
    <n v="0"/>
    <n v="0"/>
    <n v="0"/>
    <n v="0"/>
    <n v="0"/>
    <n v="0"/>
    <n v="0"/>
    <n v="0"/>
    <n v="0"/>
    <n v="25000"/>
    <n v="-25000"/>
  </r>
  <r>
    <x v="104"/>
    <s v="043_19"/>
    <x v="3"/>
    <x v="3"/>
    <x v="0"/>
    <x v="0"/>
    <n v="3000"/>
    <x v="4"/>
    <s v="COORDINACIÓN GENERAL DE DESARROLLO ECONÓMICO Y COMBATE A LA DESIGUALDAD"/>
    <s v="DESARROLLO ECONÓMICO LOCAL"/>
    <s v="SERVICIOS CONTRATADOS PARA DESARROLLO DE EVENTOS DE PROMOCIÓN ECONÓMICA Y COMBATE A LA DESIGUALDAD"/>
    <s v="DESPACHO COORDINACION GENERAL DE DESARRO"/>
    <n v="0"/>
    <n v="50000"/>
    <n v="0"/>
    <n v="0"/>
    <n v="0"/>
    <n v="0"/>
    <n v="0"/>
    <n v="0"/>
    <n v="0"/>
    <n v="0"/>
    <n v="0"/>
    <n v="50000"/>
    <n v="-50000"/>
  </r>
  <r>
    <x v="104"/>
    <s v="043_19"/>
    <x v="35"/>
    <x v="35"/>
    <x v="0"/>
    <x v="0"/>
    <n v="3000"/>
    <x v="4"/>
    <s v="COORDINACIÓN GENERAL DE DESARROLLO ECONÓMICO Y COMBATE A LA DESIGUALDAD"/>
    <s v="DESARROLLO ECONÓMICO LOCAL"/>
    <s v="SERVICIOS CONTRATADOS PARA DESARROLLO DE EVENTOS DE PROMOCIÓN ECONÓMICA Y COMBATE A LA DESIGUALDAD"/>
    <s v="DESPACHO COORDINACION GENERAL DE DESARRO"/>
    <n v="430000"/>
    <n v="1580000"/>
    <n v="430000"/>
    <n v="430000"/>
    <n v="430000"/>
    <n v="430000"/>
    <n v="430000"/>
    <n v="0"/>
    <n v="0"/>
    <n v="4028"/>
    <n v="0"/>
    <n v="1154028"/>
    <n v="-1150000"/>
  </r>
  <r>
    <x v="104"/>
    <s v="043_19"/>
    <x v="35"/>
    <x v="35"/>
    <x v="1"/>
    <x v="32"/>
    <n v="3000"/>
    <x v="4"/>
    <s v="COORDINACIÓN GENERAL DE DESARROLLO ECONÓMICO Y COMBATE A LA DESIGUALDAD"/>
    <s v="DESARROLLO ECONÓMICO LOCAL"/>
    <s v="SERVICIOS CONTRATADOS PARA DESARROLLO DE EVENTOS DE PROMOCIÓN ECONÓMICA Y COMBATE A LA DESIGUALDAD"/>
    <s v="DESPACHO COORDINACION GENERAL DE DESARRO"/>
    <n v="906757.72"/>
    <n v="0"/>
    <n v="906757.47"/>
    <n v="906757.47"/>
    <n v="498847.47"/>
    <n v="498847.47"/>
    <n v="498847.47"/>
    <n v="0.25"/>
    <n v="0"/>
    <n v="1663957.72"/>
    <n v="0"/>
    <n v="757200"/>
    <n v="906757.72"/>
  </r>
  <r>
    <x v="104"/>
    <s v="043_19"/>
    <x v="35"/>
    <x v="35"/>
    <x v="2"/>
    <x v="33"/>
    <n v="3000"/>
    <x v="4"/>
    <s v="COORDINACIÓN GENERAL DE DESARROLLO ECONÓMICO Y COMBATE A LA DESIGUALDAD"/>
    <s v="DESARROLLO ECONÓMICO LOCAL"/>
    <s v="SERVICIOS CONTRATADOS PARA DESARROLLO DE EVENTOS DE PROMOCIÓN ECONÓMICA Y COMBATE A LA DESIGUALDAD"/>
    <s v="DESPACHO COORDINACION GENERAL DE DESARRO"/>
    <n v="800000"/>
    <n v="0"/>
    <n v="800000"/>
    <n v="800000"/>
    <n v="0"/>
    <n v="0"/>
    <n v="0"/>
    <n v="0"/>
    <n v="0"/>
    <n v="800000"/>
    <n v="0"/>
    <n v="0"/>
    <n v="800000"/>
  </r>
  <r>
    <x v="104"/>
    <s v="043_19"/>
    <x v="35"/>
    <x v="35"/>
    <x v="3"/>
    <x v="34"/>
    <n v="3000"/>
    <x v="4"/>
    <s v="COORDINACIÓN GENERAL DE DESARROLLO ECONÓMICO Y COMBATE A LA DESIGUALDAD"/>
    <s v="DESARROLLO ECONÓMICO LOCAL"/>
    <s v="SERVICIOS CONTRATADOS PARA DESARROLLO DE EVENTOS DE PROMOCIÓN ECONÓMICA Y COMBATE A LA DESIGUALDAD"/>
    <s v="DESPACHO COORDINACION GENERAL DE DESARRO"/>
    <n v="134000"/>
    <n v="0"/>
    <n v="134000"/>
    <n v="134000"/>
    <n v="133999.99"/>
    <n v="133999.99"/>
    <n v="133999.99"/>
    <n v="0"/>
    <n v="0"/>
    <n v="134000"/>
    <n v="0"/>
    <n v="0"/>
    <n v="134000"/>
  </r>
  <r>
    <x v="104"/>
    <s v="043_19"/>
    <x v="57"/>
    <x v="57"/>
    <x v="0"/>
    <x v="0"/>
    <n v="3000"/>
    <x v="4"/>
    <s v="COORDINACIÓN GENERAL DE DESARROLLO ECONÓMICO Y COMBATE A LA DESIGUALDAD"/>
    <s v="DESARROLLO ECONÓMICO LOCAL"/>
    <s v="SERVICIOS CONTRATADOS PARA DESARROLLO DE EVENTOS DE PROMOCIÓN ECONÓMICA Y COMBATE A LA DESIGUALDAD"/>
    <s v="DESPACHO COORDINACION GENERAL DE DESARRO"/>
    <n v="0"/>
    <n v="100000"/>
    <n v="0"/>
    <n v="0"/>
    <n v="0"/>
    <n v="0"/>
    <n v="0"/>
    <n v="0"/>
    <n v="0"/>
    <n v="0"/>
    <n v="0"/>
    <n v="100000"/>
    <n v="-100000"/>
  </r>
  <r>
    <x v="105"/>
    <s v="045_19"/>
    <x v="100"/>
    <x v="100"/>
    <x v="0"/>
    <x v="0"/>
    <n v="3000"/>
    <x v="4"/>
    <s v="COORDINACIÓN GENERAL DE DESARROLLO ECONÓMICO Y COMBATE A LA DESIGUALDAD"/>
    <s v="DESARROLLO ECONÓMICO LOCAL"/>
    <s v="EQUIPAMIENTO MEDICO INSTRUMENTAL"/>
    <s v="DIRECCIÓN GENERAL DE DESARROLLO RURAL"/>
    <n v="49835.6"/>
    <n v="350000"/>
    <n v="49671.199999999997"/>
    <n v="40971.199999999997"/>
    <n v="40971.199999999997"/>
    <n v="0"/>
    <n v="0"/>
    <n v="164.40000000000146"/>
    <n v="0"/>
    <n v="0"/>
    <n v="0"/>
    <n v="300164.40000000002"/>
    <n v="-300164.40000000002"/>
  </r>
  <r>
    <x v="106"/>
    <s v="045_19"/>
    <x v="126"/>
    <x v="126"/>
    <x v="0"/>
    <x v="0"/>
    <n v="2000"/>
    <x v="4"/>
    <s v="COORDINACIÓN GENERAL DE DESARROLLO ECONÓMICO Y COMBATE A LA DESIGUALDAD"/>
    <s v="DESARROLLO ECONÓMICO LOCAL"/>
    <s v="MATERIALES Y SUMINISTROS PARA ACTIVIDADES DE DESARROLLO AGROPECUARIO"/>
    <s v="DIRECCIÓN GENERAL DE DESARROLLO RURAL"/>
    <n v="1154108.77"/>
    <n v="150000"/>
    <n v="1143498.4099999999"/>
    <n v="1140918.3400000001"/>
    <n v="892340.1"/>
    <n v="892340.1"/>
    <n v="486792.8"/>
    <n v="10610.360000000102"/>
    <n v="0"/>
    <n v="1470109.14"/>
    <n v="0"/>
    <n v="466000.37"/>
    <n v="1004108.77"/>
  </r>
  <r>
    <x v="106"/>
    <s v="045_19"/>
    <x v="127"/>
    <x v="127"/>
    <x v="0"/>
    <x v="0"/>
    <n v="2000"/>
    <x v="4"/>
    <s v="COORDINACIÓN GENERAL DE DESARROLLO ECONÓMICO Y COMBATE A LA DESIGUALDAD"/>
    <s v="DESARROLLO ECONÓMICO LOCAL"/>
    <s v="MATERIALES Y SUMINISTROS PARA ACTIVIDADES DE DESARROLLO AGROPECUARIO"/>
    <s v="DIRECCIÓN GENERAL DE DESARROLLO RURAL"/>
    <n v="1394125"/>
    <n v="2000000"/>
    <n v="1387175"/>
    <n v="1387175"/>
    <n v="1387175"/>
    <n v="994500"/>
    <n v="994500"/>
    <n v="6950"/>
    <n v="0"/>
    <n v="399625"/>
    <n v="0"/>
    <n v="1005500"/>
    <n v="-605875"/>
  </r>
  <r>
    <x v="106"/>
    <s v="045_19"/>
    <x v="64"/>
    <x v="64"/>
    <x v="0"/>
    <x v="0"/>
    <n v="2000"/>
    <x v="4"/>
    <s v="COORDINACIÓN GENERAL DE DESARROLLO ECONÓMICO Y COMBATE A LA DESIGUALDAD"/>
    <s v="DESARROLLO ECONÓMICO LOCAL"/>
    <s v="MATERIALES Y SUMINISTROS PARA ACTIVIDADES DE DESARROLLO AGROPECUARIO"/>
    <s v="DIRECCIÓN GENERAL DE DESARROLLO RURAL"/>
    <n v="4837.57"/>
    <n v="5000"/>
    <n v="4837.57"/>
    <n v="4837.57"/>
    <n v="4837.57"/>
    <n v="4837.57"/>
    <n v="0"/>
    <n v="0"/>
    <n v="0"/>
    <n v="0"/>
    <n v="0"/>
    <n v="162.43"/>
    <n v="-162.43"/>
  </r>
  <r>
    <x v="106"/>
    <s v="045_19"/>
    <x v="65"/>
    <x v="65"/>
    <x v="0"/>
    <x v="0"/>
    <n v="2000"/>
    <x v="4"/>
    <s v="COORDINACIÓN GENERAL DE DESARROLLO ECONÓMICO Y COMBATE A LA DESIGUALDAD"/>
    <s v="DESARROLLO ECONÓMICO LOCAL"/>
    <s v="MATERIALES Y SUMINISTROS PARA ACTIVIDADES DE DESARROLLO AGROPECUARIO"/>
    <s v="DIRECCIÓN GENERAL DE DESARROLLO RURAL"/>
    <n v="0"/>
    <n v="50000"/>
    <n v="0"/>
    <n v="0"/>
    <n v="0"/>
    <n v="0"/>
    <n v="0"/>
    <n v="0"/>
    <n v="0"/>
    <n v="0"/>
    <n v="0"/>
    <n v="50000"/>
    <n v="-50000"/>
  </r>
  <r>
    <x v="106"/>
    <s v="045_19"/>
    <x v="17"/>
    <x v="17"/>
    <x v="0"/>
    <x v="0"/>
    <n v="2000"/>
    <x v="4"/>
    <s v="COORDINACIÓN GENERAL DE DESARROLLO ECONÓMICO Y COMBATE A LA DESIGUALDAD"/>
    <s v="DESARROLLO ECONÓMICO LOCAL"/>
    <s v="MATERIALES Y SUMINISTROS PARA ACTIVIDADES DE DESARROLLO AGROPECUARIO"/>
    <s v="DIRECCIÓN GENERAL DE DESARROLLO RURAL"/>
    <n v="43945.56"/>
    <n v="0"/>
    <n v="41541.81"/>
    <n v="41541.81"/>
    <n v="0"/>
    <n v="0"/>
    <n v="0"/>
    <n v="2403.75"/>
    <n v="0"/>
    <n v="44200"/>
    <n v="0"/>
    <n v="254.44"/>
    <n v="43945.56"/>
  </r>
  <r>
    <x v="106"/>
    <s v="045_19"/>
    <x v="20"/>
    <x v="20"/>
    <x v="0"/>
    <x v="0"/>
    <n v="2000"/>
    <x v="4"/>
    <s v="COORDINACIÓN GENERAL DE DESARROLLO ECONÓMICO Y COMBATE A LA DESIGUALDAD"/>
    <s v="DESARROLLO ECONÓMICO LOCAL"/>
    <s v="MATERIALES Y SUMINISTROS PARA ACTIVIDADES DE DESARROLLO AGROPECUARIO"/>
    <s v="DIRECCIÓN GENERAL DE DESARROLLO RURAL"/>
    <n v="338627.2"/>
    <n v="0"/>
    <n v="338627.2"/>
    <n v="338627.2"/>
    <n v="338627.2"/>
    <n v="338627.2"/>
    <n v="338627.2"/>
    <n v="0"/>
    <n v="0"/>
    <n v="350000"/>
    <n v="0"/>
    <n v="11372.8"/>
    <n v="338627.2"/>
  </r>
  <r>
    <x v="106"/>
    <s v="045_19"/>
    <x v="99"/>
    <x v="99"/>
    <x v="0"/>
    <x v="0"/>
    <n v="2000"/>
    <x v="4"/>
    <s v="COORDINACIÓN GENERAL DE DESARROLLO ECONÓMICO Y COMBATE A LA DESIGUALDAD"/>
    <s v="DESARROLLO ECONÓMICO LOCAL"/>
    <s v="MATERIALES Y SUMINISTROS PARA ACTIVIDADES DE DESARROLLO AGROPECUARIO"/>
    <s v="DIRECCIÓN GENERAL DE DESARROLLO RURAL"/>
    <n v="29994.12"/>
    <n v="30000"/>
    <n v="29994.12"/>
    <n v="29994.12"/>
    <n v="29994.12"/>
    <n v="29994.12"/>
    <n v="29994.12"/>
    <n v="0"/>
    <n v="0"/>
    <n v="505"/>
    <n v="0"/>
    <n v="510.88"/>
    <n v="-5.88"/>
  </r>
  <r>
    <x v="106"/>
    <s v="045_19"/>
    <x v="75"/>
    <x v="75"/>
    <x v="0"/>
    <x v="0"/>
    <n v="2000"/>
    <x v="4"/>
    <s v="COORDINACIÓN GENERAL DE DESARROLLO ECONÓMICO Y COMBATE A LA DESIGUALDAD"/>
    <s v="DESARROLLO ECONÓMICO LOCAL"/>
    <s v="MATERIALES Y SUMINISTROS PARA ACTIVIDADES DE DESARROLLO AGROPECUARIO"/>
    <s v="DIRECCIÓN GENERAL DE DESARROLLO RURAL"/>
    <n v="106720"/>
    <n v="110000"/>
    <n v="106720"/>
    <n v="106720"/>
    <n v="106720"/>
    <n v="106720"/>
    <n v="106720"/>
    <n v="0"/>
    <n v="0"/>
    <n v="0"/>
    <n v="0"/>
    <n v="3280"/>
    <n v="-3280"/>
  </r>
  <r>
    <x v="106"/>
    <s v="045_19"/>
    <x v="7"/>
    <x v="7"/>
    <x v="0"/>
    <x v="0"/>
    <n v="2000"/>
    <x v="4"/>
    <s v="COORDINACIÓN GENERAL DE DESARROLLO ECONÓMICO Y COMBATE A LA DESIGUALDAD"/>
    <s v="DESARROLLO ECONÓMICO LOCAL"/>
    <s v="MATERIALES Y SUMINISTROS PARA ACTIVIDADES DE DESARROLLO AGROPECUARIO"/>
    <s v="DIRECCIÓN GENERAL DE DESARROLLO RURAL"/>
    <n v="0"/>
    <n v="0"/>
    <n v="0"/>
    <n v="0"/>
    <n v="0"/>
    <n v="0"/>
    <n v="0"/>
    <n v="0"/>
    <n v="0"/>
    <n v="20000"/>
    <n v="0"/>
    <n v="20000"/>
    <n v="0"/>
  </r>
  <r>
    <x v="106"/>
    <s v="045_19"/>
    <x v="18"/>
    <x v="18"/>
    <x v="0"/>
    <x v="0"/>
    <n v="2000"/>
    <x v="4"/>
    <s v="COORDINACIÓN GENERAL DE DESARROLLO ECONÓMICO Y COMBATE A LA DESIGUALDAD"/>
    <s v="DESARROLLO ECONÓMICO LOCAL"/>
    <s v="MATERIALES Y SUMINISTROS PARA ACTIVIDADES DE DESARROLLO AGROPECUARIO"/>
    <s v="DIRECCIÓN GENERAL DE DESARROLLO RURAL"/>
    <n v="49701.09"/>
    <n v="20000"/>
    <n v="49701.09"/>
    <n v="49701.09"/>
    <n v="48851.27"/>
    <n v="48851.27"/>
    <n v="48851.27"/>
    <n v="0"/>
    <n v="0"/>
    <n v="60000"/>
    <n v="0"/>
    <n v="30298.91"/>
    <n v="29701.09"/>
  </r>
  <r>
    <x v="106"/>
    <s v="045_19"/>
    <x v="38"/>
    <x v="38"/>
    <x v="0"/>
    <x v="0"/>
    <n v="2000"/>
    <x v="4"/>
    <s v="COORDINACIÓN GENERAL DE DESARROLLO ECONÓMICO Y COMBATE A LA DESIGUALDAD"/>
    <s v="DESARROLLO ECONÓMICO LOCAL"/>
    <s v="MATERIALES Y SUMINISTROS PARA ACTIVIDADES DE DESARROLLO AGROPECUARIO"/>
    <s v="DIRECCIÓN GENERAL DE DESARROLLO RURAL"/>
    <n v="5800"/>
    <n v="0"/>
    <n v="5800"/>
    <n v="0"/>
    <n v="0"/>
    <n v="0"/>
    <n v="0"/>
    <n v="0"/>
    <n v="0"/>
    <n v="5800"/>
    <n v="0"/>
    <n v="0"/>
    <n v="5800"/>
  </r>
  <r>
    <x v="106"/>
    <s v="045_19"/>
    <x v="35"/>
    <x v="35"/>
    <x v="0"/>
    <x v="0"/>
    <n v="3000"/>
    <x v="4"/>
    <s v="COORDINACIÓN GENERAL DE DESARROLLO ECONÓMICO Y COMBATE A LA DESIGUALDAD"/>
    <s v="DESARROLLO ECONÓMICO LOCAL"/>
    <s v="MATERIALES Y SUMINISTROS PARA ACTIVIDADES DE DESARROLLO AGROPECUARIO"/>
    <s v="DIRECCIÓN GENERAL DE DESARROLLO RURAL"/>
    <n v="1050000"/>
    <n v="520000"/>
    <n v="1050000"/>
    <n v="1050000"/>
    <n v="1050000"/>
    <n v="1050000"/>
    <n v="1050000"/>
    <n v="0"/>
    <n v="0"/>
    <n v="530000"/>
    <n v="0"/>
    <n v="0"/>
    <n v="530000"/>
  </r>
  <r>
    <x v="107"/>
    <s v="050_19"/>
    <x v="7"/>
    <x v="7"/>
    <x v="0"/>
    <x v="0"/>
    <n v="2000"/>
    <x v="4"/>
    <s v="COORDINACIÓN GENERAL DE GESTIÓN INTEGRAL DE LA CIUDAD"/>
    <s v="COMBATE AL REZAGO SOCIAL"/>
    <s v="PROCESOS Y SEGUIMIENTO DE LA COORDINACIÓN GENERAL DE GESTIÓN INTEGRAL DE LA CIUDAD"/>
    <s v="DESPACHO DE LA COORDINACIÓN GENERAL DE G"/>
    <n v="0"/>
    <n v="3000"/>
    <n v="0"/>
    <n v="0"/>
    <n v="0"/>
    <n v="0"/>
    <n v="0"/>
    <n v="0"/>
    <n v="0"/>
    <n v="0"/>
    <n v="0"/>
    <n v="3000"/>
    <n v="-3000"/>
  </r>
  <r>
    <x v="107"/>
    <s v="050_19"/>
    <x v="18"/>
    <x v="18"/>
    <x v="0"/>
    <x v="0"/>
    <n v="2000"/>
    <x v="4"/>
    <s v="COORDINACIÓN GENERAL DE GESTIÓN INTEGRAL DE LA CIUDAD"/>
    <s v="COMBATE AL REZAGO SOCIAL"/>
    <s v="PROCESOS Y SEGUIMIENTO DE LA COORDINACIÓN GENERAL DE GESTIÓN INTEGRAL DE LA CIUDAD"/>
    <s v="DESPACHO DE LA COORDINACIÓN GENERAL DE G"/>
    <n v="0"/>
    <n v="12000"/>
    <n v="0"/>
    <n v="0"/>
    <n v="0"/>
    <n v="0"/>
    <n v="0"/>
    <n v="0"/>
    <n v="0"/>
    <n v="0"/>
    <n v="0"/>
    <n v="12000"/>
    <n v="-12000"/>
  </r>
  <r>
    <x v="107"/>
    <s v="050_19"/>
    <x v="58"/>
    <x v="58"/>
    <x v="1"/>
    <x v="35"/>
    <n v="3000"/>
    <x v="4"/>
    <s v="COORDINACIÓN GENERAL DE GESTIÓN INTEGRAL DE LA CIUDAD"/>
    <s v="COMBATE AL REZAGO SOCIAL"/>
    <s v="PROCESOS Y SEGUIMIENTO DE LA COORDINACIÓN GENERAL DE GESTIÓN INTEGRAL DE LA CIUDAD"/>
    <s v="DESPACHO DE LA COORDINACIÓN GENERAL DE G"/>
    <n v="0"/>
    <n v="0"/>
    <n v="0"/>
    <n v="0"/>
    <n v="0"/>
    <n v="0"/>
    <n v="0"/>
    <n v="0"/>
    <n v="0"/>
    <n v="0"/>
    <n v="0"/>
    <n v="0"/>
    <n v="0"/>
  </r>
  <r>
    <x v="107"/>
    <s v="050_19"/>
    <x v="58"/>
    <x v="58"/>
    <x v="2"/>
    <x v="36"/>
    <n v="3000"/>
    <x v="4"/>
    <s v="COORDINACIÓN GENERAL DE GESTIÓN INTEGRAL DE LA CIUDAD"/>
    <s v="COMBATE AL REZAGO SOCIAL"/>
    <s v="PROCESOS Y SEGUIMIENTO DE LA COORDINACIÓN GENERAL DE GESTIÓN INTEGRAL DE LA CIUDAD"/>
    <s v="DESPACHO DE LA COORDINACIÓN GENERAL DE G"/>
    <n v="0"/>
    <n v="0"/>
    <n v="0"/>
    <n v="0"/>
    <n v="0"/>
    <n v="0"/>
    <n v="0"/>
    <n v="0"/>
    <n v="0"/>
    <n v="0"/>
    <n v="0"/>
    <n v="0"/>
    <n v="0"/>
  </r>
  <r>
    <x v="107"/>
    <s v="050_19"/>
    <x v="59"/>
    <x v="59"/>
    <x v="1"/>
    <x v="36"/>
    <n v="3000"/>
    <x v="4"/>
    <s v="COORDINACIÓN GENERAL DE GESTIÓN INTEGRAL DE LA CIUDAD"/>
    <s v="COMBATE AL REZAGO SOCIAL"/>
    <s v="PROCESOS Y SEGUIMIENTO DE LA COORDINACIÓN GENERAL DE GESTIÓN INTEGRAL DE LA CIUDAD"/>
    <s v="DESPACHO DE LA COORDINACIÓN GENERAL DE G"/>
    <n v="0"/>
    <n v="0"/>
    <n v="0"/>
    <n v="0"/>
    <n v="0"/>
    <n v="0"/>
    <n v="0"/>
    <n v="0"/>
    <n v="0"/>
    <n v="0"/>
    <n v="0"/>
    <n v="0"/>
    <n v="0"/>
  </r>
  <r>
    <x v="107"/>
    <s v="050_19"/>
    <x v="59"/>
    <x v="59"/>
    <x v="2"/>
    <x v="35"/>
    <n v="3000"/>
    <x v="4"/>
    <s v="COORDINACIÓN GENERAL DE GESTIÓN INTEGRAL DE LA CIUDAD"/>
    <s v="COMBATE AL REZAGO SOCIAL"/>
    <s v="PROCESOS Y SEGUIMIENTO DE LA COORDINACIÓN GENERAL DE GESTIÓN INTEGRAL DE LA CIUDAD"/>
    <s v="DESPACHO DE LA COORDINACIÓN GENERAL DE G"/>
    <n v="0"/>
    <n v="0"/>
    <n v="0"/>
    <n v="0"/>
    <n v="0"/>
    <n v="0"/>
    <n v="0"/>
    <n v="0"/>
    <n v="0"/>
    <n v="0"/>
    <n v="0"/>
    <n v="0"/>
    <n v="0"/>
  </r>
  <r>
    <x v="107"/>
    <s v="050_19"/>
    <x v="90"/>
    <x v="90"/>
    <x v="0"/>
    <x v="0"/>
    <n v="3000"/>
    <x v="4"/>
    <s v="COORDINACIÓN GENERAL DE GESTIÓN INTEGRAL DE LA CIUDAD"/>
    <s v="COMBATE AL REZAGO SOCIAL"/>
    <s v="PROCESOS Y SEGUIMIENTO DE LA COORDINACIÓN GENERAL DE GESTIÓN INTEGRAL DE LA CIUDAD"/>
    <s v="DESPACHO DE LA COORDINACIÓN GENERAL DE G"/>
    <n v="0"/>
    <n v="0"/>
    <n v="0"/>
    <n v="0"/>
    <n v="0"/>
    <n v="0"/>
    <n v="0"/>
    <n v="0"/>
    <n v="0"/>
    <n v="0"/>
    <n v="0"/>
    <n v="0"/>
    <n v="0"/>
  </r>
  <r>
    <x v="107"/>
    <s v="050_19"/>
    <x v="2"/>
    <x v="2"/>
    <x v="0"/>
    <x v="0"/>
    <n v="3000"/>
    <x v="4"/>
    <s v="COORDINACIÓN GENERAL DE GESTIÓN INTEGRAL DE LA CIUDAD"/>
    <s v="COMBATE AL REZAGO SOCIAL"/>
    <s v="PROCESOS Y SEGUIMIENTO DE LA COORDINACIÓN GENERAL DE GESTIÓN INTEGRAL DE LA CIUDAD"/>
    <s v="DESPACHO DE LA COORDINACIÓN GENERAL DE G"/>
    <n v="104800"/>
    <n v="0"/>
    <n v="105928.37"/>
    <n v="105928.37"/>
    <n v="34722.370000000003"/>
    <n v="34722.370000000003"/>
    <n v="34722.370000000003"/>
    <n v="-1128.3699999999953"/>
    <n v="0"/>
    <n v="104800"/>
    <n v="0"/>
    <n v="0"/>
    <n v="104800"/>
  </r>
  <r>
    <x v="107"/>
    <s v="050_19"/>
    <x v="3"/>
    <x v="3"/>
    <x v="0"/>
    <x v="0"/>
    <n v="3000"/>
    <x v="4"/>
    <s v="COORDINACIÓN GENERAL DE GESTIÓN INTEGRAL DE LA CIUDAD"/>
    <s v="COMBATE AL REZAGO SOCIAL"/>
    <s v="PROCESOS Y SEGUIMIENTO DE LA COORDINACIÓN GENERAL DE GESTIÓN INTEGRAL DE LA CIUDAD"/>
    <s v="DESPACHO DE LA COORDINACIÓN GENERAL DE G"/>
    <n v="97000"/>
    <n v="0"/>
    <n v="143032.21"/>
    <n v="143032.21"/>
    <n v="47592.08"/>
    <n v="47592.08"/>
    <n v="47592.08"/>
    <n v="-46032.209999999992"/>
    <n v="0"/>
    <n v="100000"/>
    <n v="0"/>
    <n v="3000"/>
    <n v="97000"/>
  </r>
  <r>
    <x v="107"/>
    <s v="050_19"/>
    <x v="53"/>
    <x v="53"/>
    <x v="1"/>
    <x v="37"/>
    <n v="3000"/>
    <x v="4"/>
    <s v="COORDINACIÓN GENERAL DE GESTIÓN INTEGRAL DE LA CIUDAD"/>
    <s v="COMBATE AL REZAGO SOCIAL"/>
    <s v="PROCESOS Y SEGUIMIENTO DE LA COORDINACIÓN GENERAL DE GESTIÓN INTEGRAL DE LA CIUDAD"/>
    <s v="DESPACHO DE LA COORDINACIÓN GENERAL DE G"/>
    <n v="0"/>
    <n v="0"/>
    <n v="0"/>
    <n v="0"/>
    <n v="0"/>
    <n v="0"/>
    <n v="0"/>
    <n v="0"/>
    <n v="0"/>
    <n v="0"/>
    <n v="0"/>
    <n v="0"/>
    <n v="0"/>
  </r>
  <r>
    <x v="107"/>
    <s v="050_19"/>
    <x v="37"/>
    <x v="37"/>
    <x v="0"/>
    <x v="0"/>
    <n v="5000"/>
    <x v="4"/>
    <s v="COORDINACIÓN GENERAL DE GESTIÓN INTEGRAL DE LA CIUDAD"/>
    <s v="COMBATE AL REZAGO SOCIAL"/>
    <s v="PROCESOS Y SEGUIMIENTO DE LA COORDINACIÓN GENERAL DE GESTIÓN INTEGRAL DE LA CIUDAD"/>
    <s v="DESPACHO DE LA COORDINACIÓN GENERAL DE G"/>
    <n v="90000"/>
    <n v="90000"/>
    <n v="0"/>
    <n v="0"/>
    <n v="0"/>
    <n v="0"/>
    <n v="0"/>
    <n v="90000"/>
    <n v="0"/>
    <n v="0"/>
    <n v="0"/>
    <n v="0"/>
    <n v="0"/>
  </r>
  <r>
    <x v="108"/>
    <s v="054_19"/>
    <x v="26"/>
    <x v="26"/>
    <x v="0"/>
    <x v="0"/>
    <n v="2000"/>
    <x v="4"/>
    <s v="COORDINACIÓN GENERAL DE GESTIÓN INTEGRAL DE LA CIUDAD"/>
    <s v="COMBATE AL REZAGO SOCIAL"/>
    <s v="PE TLAJOMULCO SUSTENTABLE"/>
    <s v="DIRECCIÓN GENERAL DE PROTECCIÓN Y SUSTEN"/>
    <n v="42691.05"/>
    <n v="87600"/>
    <n v="42691.05"/>
    <n v="42691.05"/>
    <n v="32691.05"/>
    <n v="32691.05"/>
    <n v="32691.05"/>
    <n v="0"/>
    <n v="0"/>
    <n v="9911.0499999999993"/>
    <n v="0"/>
    <n v="54820"/>
    <n v="-44908.95"/>
  </r>
  <r>
    <x v="108"/>
    <s v="054_19"/>
    <x v="82"/>
    <x v="82"/>
    <x v="0"/>
    <x v="0"/>
    <n v="2000"/>
    <x v="4"/>
    <s v="COORDINACIÓN GENERAL DE GESTIÓN INTEGRAL DE LA CIUDAD"/>
    <s v="COMBATE AL REZAGO SOCIAL"/>
    <s v="PE TLAJOMULCO SUSTENTABLE"/>
    <s v="DIRECCIÓN GENERAL DE PROTECCIÓN Y SUSTEN"/>
    <n v="0"/>
    <n v="30000"/>
    <n v="0"/>
    <n v="0"/>
    <n v="0"/>
    <n v="0"/>
    <n v="0"/>
    <n v="0"/>
    <n v="0"/>
    <n v="0"/>
    <n v="0"/>
    <n v="30000"/>
    <n v="-30000"/>
  </r>
  <r>
    <x v="108"/>
    <s v="054_19"/>
    <x v="128"/>
    <x v="128"/>
    <x v="0"/>
    <x v="0"/>
    <n v="2000"/>
    <x v="4"/>
    <s v="COORDINACIÓN GENERAL DE GESTIÓN INTEGRAL DE LA CIUDAD"/>
    <s v="COMBATE AL REZAGO SOCIAL"/>
    <s v="PE TLAJOMULCO SUSTENTABLE"/>
    <s v="DIRECCIÓN GENERAL DE PROTECCIÓN Y SUSTEN"/>
    <n v="0"/>
    <n v="24000"/>
    <n v="0"/>
    <n v="0"/>
    <n v="0"/>
    <n v="0"/>
    <n v="0"/>
    <n v="0"/>
    <n v="0"/>
    <n v="0"/>
    <n v="0"/>
    <n v="24000"/>
    <n v="-24000"/>
  </r>
  <r>
    <x v="108"/>
    <s v="054_19"/>
    <x v="127"/>
    <x v="127"/>
    <x v="0"/>
    <x v="0"/>
    <n v="2000"/>
    <x v="4"/>
    <s v="COORDINACIÓN GENERAL DE GESTIÓN INTEGRAL DE LA CIUDAD"/>
    <s v="COMBATE AL REZAGO SOCIAL"/>
    <s v="PE TLAJOMULCO SUSTENTABLE"/>
    <s v="DIRECCIÓN GENERAL DE PROTECCIÓN Y SUSTEN"/>
    <n v="12669.8"/>
    <n v="0"/>
    <n v="12669.8"/>
    <n v="7000"/>
    <n v="7000"/>
    <n v="7000"/>
    <n v="0"/>
    <n v="0"/>
    <n v="0"/>
    <n v="15000"/>
    <n v="0"/>
    <n v="2330.1999999999998"/>
    <n v="12669.8"/>
  </r>
  <r>
    <x v="108"/>
    <s v="054_19"/>
    <x v="20"/>
    <x v="20"/>
    <x v="0"/>
    <x v="0"/>
    <n v="2000"/>
    <x v="4"/>
    <s v="COORDINACIÓN GENERAL DE GESTIÓN INTEGRAL DE LA CIUDAD"/>
    <s v="COMBATE AL REZAGO SOCIAL"/>
    <s v="PE TLAJOMULCO SUSTENTABLE"/>
    <s v="DIRECCIÓN GENERAL DE PROTECCIÓN Y SUSTEN"/>
    <n v="124702"/>
    <n v="321000"/>
    <n v="2800"/>
    <n v="2800"/>
    <n v="2800"/>
    <n v="2800"/>
    <n v="0"/>
    <n v="121902"/>
    <n v="0"/>
    <n v="0"/>
    <n v="0"/>
    <n v="196298"/>
    <n v="-196298"/>
  </r>
  <r>
    <x v="108"/>
    <s v="054_19"/>
    <x v="75"/>
    <x v="75"/>
    <x v="0"/>
    <x v="0"/>
    <n v="2000"/>
    <x v="4"/>
    <s v="COORDINACIÓN GENERAL DE GESTIÓN INTEGRAL DE LA CIUDAD"/>
    <s v="COMBATE AL REZAGO SOCIAL"/>
    <s v="PE TLAJOMULCO SUSTENTABLE"/>
    <s v="DIRECCIÓN GENERAL DE PROTECCIÓN Y SUSTEN"/>
    <n v="8773.84"/>
    <n v="36000"/>
    <n v="8773.84"/>
    <n v="8773.84"/>
    <n v="0"/>
    <n v="0"/>
    <n v="0"/>
    <n v="0"/>
    <n v="0"/>
    <n v="0"/>
    <n v="0"/>
    <n v="27226.16"/>
    <n v="-27226.16"/>
  </r>
  <r>
    <x v="108"/>
    <s v="054_19"/>
    <x v="7"/>
    <x v="7"/>
    <x v="0"/>
    <x v="0"/>
    <n v="2000"/>
    <x v="4"/>
    <s v="COORDINACIÓN GENERAL DE GESTIÓN INTEGRAL DE LA CIUDAD"/>
    <s v="COMBATE AL REZAGO SOCIAL"/>
    <s v="PE TLAJOMULCO SUSTENTABLE"/>
    <s v="DIRECCIÓN GENERAL DE PROTECCIÓN Y SUSTEN"/>
    <n v="64536.6"/>
    <n v="66000"/>
    <n v="64536.6"/>
    <n v="19227"/>
    <n v="19227"/>
    <n v="19227"/>
    <n v="0"/>
    <n v="0"/>
    <n v="0"/>
    <n v="0"/>
    <n v="0"/>
    <n v="1463.4"/>
    <n v="-1463.4"/>
  </r>
  <r>
    <x v="108"/>
    <s v="054_19"/>
    <x v="18"/>
    <x v="18"/>
    <x v="0"/>
    <x v="0"/>
    <n v="2000"/>
    <x v="4"/>
    <s v="COORDINACIÓN GENERAL DE GESTIÓN INTEGRAL DE LA CIUDAD"/>
    <s v="COMBATE AL REZAGO SOCIAL"/>
    <s v="PE TLAJOMULCO SUSTENTABLE"/>
    <s v="DIRECCIÓN GENERAL DE PROTECCIÓN Y SUSTEN"/>
    <n v="96387.65"/>
    <n v="260280"/>
    <n v="96387.65"/>
    <n v="96387.65"/>
    <n v="96387.65"/>
    <n v="52412.05"/>
    <n v="16974.05"/>
    <n v="0"/>
    <n v="0"/>
    <n v="0"/>
    <n v="0"/>
    <n v="163892.35"/>
    <n v="-163892.35"/>
  </r>
  <r>
    <x v="108"/>
    <s v="054_19"/>
    <x v="38"/>
    <x v="38"/>
    <x v="0"/>
    <x v="0"/>
    <n v="2000"/>
    <x v="4"/>
    <s v="COORDINACIÓN GENERAL DE GESTIÓN INTEGRAL DE LA CIUDAD"/>
    <s v="COMBATE AL REZAGO SOCIAL"/>
    <s v="PE TLAJOMULCO SUSTENTABLE"/>
    <s v="DIRECCIÓN GENERAL DE PROTECCIÓN Y SUSTEN"/>
    <n v="28137.01"/>
    <n v="66000"/>
    <n v="28137.01"/>
    <n v="28137.01"/>
    <n v="6336.7"/>
    <n v="3105.4"/>
    <n v="1607.3"/>
    <n v="0"/>
    <n v="0"/>
    <n v="0"/>
    <n v="0"/>
    <n v="37862.99"/>
    <n v="-37862.99"/>
  </r>
  <r>
    <x v="108"/>
    <s v="054_19"/>
    <x v="108"/>
    <x v="108"/>
    <x v="0"/>
    <x v="0"/>
    <n v="2000"/>
    <x v="4"/>
    <s v="COORDINACIÓN GENERAL DE GESTIÓN INTEGRAL DE LA CIUDAD"/>
    <s v="COMBATE AL REZAGO SOCIAL"/>
    <s v="PE TLAJOMULCO SUSTENTABLE"/>
    <s v="DIRECCIÓN GENERAL DE PROTECCIÓN Y SUSTEN"/>
    <n v="8861.24"/>
    <n v="0"/>
    <n v="8861.24"/>
    <n v="8861.24"/>
    <n v="8861.24"/>
    <n v="8861.24"/>
    <n v="0"/>
    <n v="0"/>
    <n v="0"/>
    <n v="20000"/>
    <n v="0"/>
    <n v="11138.76"/>
    <n v="8861.24"/>
  </r>
  <r>
    <x v="108"/>
    <s v="054_19"/>
    <x v="44"/>
    <x v="44"/>
    <x v="0"/>
    <x v="0"/>
    <n v="3000"/>
    <x v="4"/>
    <s v="COORDINACIÓN GENERAL DE GESTIÓN INTEGRAL DE LA CIUDAD"/>
    <s v="COMBATE AL REZAGO SOCIAL"/>
    <s v="PE TLAJOMULCO SUSTENTABLE"/>
    <s v="DIRECCIÓN GENERAL DE PROTECCIÓN Y SUSTEN"/>
    <n v="173800"/>
    <n v="178800"/>
    <n v="8700"/>
    <n v="8700"/>
    <n v="8700"/>
    <n v="8700"/>
    <n v="0"/>
    <n v="165100"/>
    <n v="0"/>
    <n v="0"/>
    <n v="0"/>
    <n v="5000"/>
    <n v="-5000"/>
  </r>
  <r>
    <x v="108"/>
    <s v="054_19"/>
    <x v="60"/>
    <x v="60"/>
    <x v="0"/>
    <x v="0"/>
    <n v="3000"/>
    <x v="4"/>
    <s v="COORDINACIÓN GENERAL DE GESTIÓN INTEGRAL DE LA CIUDAD"/>
    <s v="COMBATE AL REZAGO SOCIAL"/>
    <s v="PE TLAJOMULCO SUSTENTABLE"/>
    <s v="DIRECCIÓN GENERAL DE PROTECCIÓN Y SUSTEN"/>
    <n v="16200"/>
    <n v="32400"/>
    <n v="0"/>
    <n v="0"/>
    <n v="0"/>
    <n v="0"/>
    <n v="0"/>
    <n v="16200"/>
    <n v="0"/>
    <n v="0"/>
    <n v="0"/>
    <n v="16200"/>
    <n v="-16200"/>
  </r>
  <r>
    <x v="108"/>
    <s v="054_19"/>
    <x v="24"/>
    <x v="24"/>
    <x v="0"/>
    <x v="0"/>
    <n v="3000"/>
    <x v="4"/>
    <s v="COORDINACIÓN GENERAL DE GESTIÓN INTEGRAL DE LA CIUDAD"/>
    <s v="COMBATE AL REZAGO SOCIAL"/>
    <s v="PE TLAJOMULCO SUSTENTABLE"/>
    <s v="DIRECCIÓN GENERAL DE PROTECCIÓN Y SUSTEN"/>
    <n v="420000"/>
    <n v="420000"/>
    <n v="419999.99"/>
    <n v="419999.99"/>
    <n v="419999.99"/>
    <n v="0"/>
    <n v="0"/>
    <n v="1.0000000009313226E-2"/>
    <n v="0"/>
    <n v="0"/>
    <n v="0"/>
    <n v="0"/>
    <n v="0"/>
  </r>
  <r>
    <x v="108"/>
    <s v="054_19"/>
    <x v="12"/>
    <x v="12"/>
    <x v="0"/>
    <x v="0"/>
    <n v="3000"/>
    <x v="4"/>
    <s v="COORDINACIÓN GENERAL DE GESTIÓN INTEGRAL DE LA CIUDAD"/>
    <s v="COMBATE AL REZAGO SOCIAL"/>
    <s v="PE TLAJOMULCO SUSTENTABLE"/>
    <s v="DIRECCIÓN GENERAL DE PROTECCIÓN Y SUSTEN"/>
    <n v="60000"/>
    <n v="60000"/>
    <n v="0"/>
    <n v="0"/>
    <n v="0"/>
    <n v="0"/>
    <n v="0"/>
    <n v="60000"/>
    <n v="0"/>
    <n v="0"/>
    <n v="0"/>
    <n v="0"/>
    <n v="0"/>
  </r>
  <r>
    <x v="108"/>
    <s v="054_19"/>
    <x v="90"/>
    <x v="90"/>
    <x v="0"/>
    <x v="0"/>
    <n v="3000"/>
    <x v="4"/>
    <s v="COORDINACIÓN GENERAL DE GESTIÓN INTEGRAL DE LA CIUDAD"/>
    <s v="COMBATE AL REZAGO SOCIAL"/>
    <s v="PE TLAJOMULCO SUSTENTABLE"/>
    <s v="DIRECCIÓN GENERAL DE PROTECCIÓN Y SUSTEN"/>
    <n v="0"/>
    <n v="0"/>
    <n v="0"/>
    <n v="0"/>
    <n v="0"/>
    <n v="0"/>
    <n v="0"/>
    <n v="0"/>
    <n v="0"/>
    <n v="0"/>
    <n v="0"/>
    <n v="0"/>
    <n v="0"/>
  </r>
  <r>
    <x v="108"/>
    <s v="054_19"/>
    <x v="3"/>
    <x v="3"/>
    <x v="0"/>
    <x v="0"/>
    <n v="3000"/>
    <x v="4"/>
    <s v="COORDINACIÓN GENERAL DE GESTIÓN INTEGRAL DE LA CIUDAD"/>
    <s v="COMBATE AL REZAGO SOCIAL"/>
    <s v="PE TLAJOMULCO SUSTENTABLE"/>
    <s v="DIRECCIÓN GENERAL DE PROTECCIÓN Y SUSTEN"/>
    <n v="5000"/>
    <n v="4800"/>
    <n v="3274.21"/>
    <n v="3274.21"/>
    <n v="3274.21"/>
    <n v="3274.21"/>
    <n v="3274.21"/>
    <n v="1725.79"/>
    <n v="0"/>
    <n v="5000"/>
    <n v="0"/>
    <n v="4800"/>
    <n v="200"/>
  </r>
  <r>
    <x v="108"/>
    <s v="054_19"/>
    <x v="35"/>
    <x v="35"/>
    <x v="0"/>
    <x v="0"/>
    <n v="3000"/>
    <x v="4"/>
    <s v="COORDINACIÓN GENERAL DE GESTIÓN INTEGRAL DE LA CIUDAD"/>
    <s v="COMBATE AL REZAGO SOCIAL"/>
    <s v="PE TLAJOMULCO SUSTENTABLE"/>
    <s v="DIRECCIÓN GENERAL DE PROTECCIÓN Y SUSTEN"/>
    <n v="524043"/>
    <n v="42000"/>
    <n v="41890.33"/>
    <n v="41890.33"/>
    <n v="41890.33"/>
    <n v="41890.33"/>
    <n v="41890.33"/>
    <n v="482152.67"/>
    <n v="0"/>
    <n v="482043"/>
    <n v="0"/>
    <n v="0"/>
    <n v="482043"/>
  </r>
  <r>
    <x v="108"/>
    <s v="054_19"/>
    <x v="57"/>
    <x v="57"/>
    <x v="0"/>
    <x v="0"/>
    <n v="3000"/>
    <x v="4"/>
    <s v="COORDINACIÓN GENERAL DE GESTIÓN INTEGRAL DE LA CIUDAD"/>
    <s v="COMBATE AL REZAGO SOCIAL"/>
    <s v="PE TLAJOMULCO SUSTENTABLE"/>
    <s v="DIRECCIÓN GENERAL DE PROTECCIÓN Y SUSTEN"/>
    <n v="68311.990000000005"/>
    <n v="210000"/>
    <n v="23623.98"/>
    <n v="23623.98"/>
    <n v="23623.98"/>
    <n v="23623.98"/>
    <n v="3480"/>
    <n v="44688.010000000009"/>
    <n v="0"/>
    <n v="0"/>
    <n v="0"/>
    <n v="141688.01"/>
    <n v="-141688.01"/>
  </r>
  <r>
    <x v="108"/>
    <s v="054_19"/>
    <x v="81"/>
    <x v="81"/>
    <x v="0"/>
    <x v="0"/>
    <n v="3000"/>
    <x v="4"/>
    <s v="COORDINACIÓN GENERAL DE GESTIÓN INTEGRAL DE LA CIUDAD"/>
    <s v="COMBATE AL REZAGO SOCIAL"/>
    <s v="PE TLAJOMULCO SUSTENTABLE"/>
    <s v="DIRECCIÓN GENERAL DE PROTECCIÓN Y SUSTEN"/>
    <n v="6000"/>
    <n v="12000"/>
    <n v="0"/>
    <n v="0"/>
    <n v="0"/>
    <n v="0"/>
    <n v="0"/>
    <n v="6000"/>
    <n v="0"/>
    <n v="0"/>
    <n v="0"/>
    <n v="6000"/>
    <n v="-6000"/>
  </r>
  <r>
    <x v="108"/>
    <s v="054_19"/>
    <x v="21"/>
    <x v="21"/>
    <x v="0"/>
    <x v="0"/>
    <n v="4000"/>
    <x v="4"/>
    <s v="COORDINACIÓN GENERAL DE GESTIÓN INTEGRAL DE LA CIUDAD"/>
    <s v="COMBATE AL REZAGO SOCIAL"/>
    <s v="PE TLAJOMULCO SUSTENTABLE"/>
    <s v="DIRECCIÓN GENERAL DE PROTECCIÓN Y SUSTEN"/>
    <n v="260000"/>
    <n v="260000"/>
    <n v="1286112.99"/>
    <n v="1286112.99"/>
    <n v="1286112.99"/>
    <n v="1286112.99"/>
    <n v="1286112.99"/>
    <n v="-1026112.99"/>
    <n v="0"/>
    <n v="0"/>
    <n v="0"/>
    <n v="0"/>
    <n v="0"/>
  </r>
  <r>
    <x v="108"/>
    <s v="054_19"/>
    <x v="14"/>
    <x v="14"/>
    <x v="0"/>
    <x v="0"/>
    <n v="4000"/>
    <x v="4"/>
    <s v="COORDINACIÓN GENERAL DE GESTIÓN INTEGRAL DE LA CIUDAD"/>
    <s v="COMBATE AL REZAGO SOCIAL"/>
    <s v="PE TLAJOMULCO SUSTENTABLE"/>
    <s v="DIRECCIÓN GENERAL DE PROTECCIÓN Y SUSTEN"/>
    <n v="156000"/>
    <n v="156000"/>
    <n v="50000"/>
    <n v="50000"/>
    <n v="0"/>
    <n v="0"/>
    <n v="0"/>
    <n v="106000"/>
    <n v="0"/>
    <n v="0"/>
    <n v="0"/>
    <n v="0"/>
    <n v="0"/>
  </r>
  <r>
    <x v="108"/>
    <s v="054_19"/>
    <x v="129"/>
    <x v="129"/>
    <x v="0"/>
    <x v="0"/>
    <n v="4000"/>
    <x v="4"/>
    <s v="COORDINACIÓN GENERAL DE GESTIÓN INTEGRAL DE LA CIUDAD"/>
    <s v="COMBATE AL REZAGO SOCIAL"/>
    <s v="PE TLAJOMULCO SUSTENTABLE"/>
    <s v="DIRECCIÓN GENERAL DE PROTECCIÓN Y SUSTEN"/>
    <n v="208000"/>
    <n v="208000"/>
    <n v="122666"/>
    <n v="122666"/>
    <n v="72666"/>
    <n v="72666"/>
    <n v="72666"/>
    <n v="85334"/>
    <n v="0"/>
    <n v="0"/>
    <n v="0"/>
    <n v="0"/>
    <n v="0"/>
  </r>
  <r>
    <x v="108"/>
    <s v="054_19"/>
    <x v="43"/>
    <x v="43"/>
    <x v="0"/>
    <x v="0"/>
    <n v="5000"/>
    <x v="4"/>
    <s v="COORDINACIÓN GENERAL DE GESTIÓN INTEGRAL DE LA CIUDAD"/>
    <s v="COMBATE AL REZAGO SOCIAL"/>
    <s v="PE TLAJOMULCO SUSTENTABLE"/>
    <s v="DIRECCIÓN GENERAL DE PROTECCIÓN Y SUSTEN"/>
    <n v="10000"/>
    <n v="0"/>
    <n v="6948.4"/>
    <n v="6948.4"/>
    <n v="6948.4"/>
    <n v="6948.4"/>
    <n v="0"/>
    <n v="3051.6000000000004"/>
    <n v="0"/>
    <n v="10000"/>
    <n v="0"/>
    <n v="0"/>
    <n v="10000"/>
  </r>
  <r>
    <x v="108"/>
    <s v="054_19"/>
    <x v="48"/>
    <x v="48"/>
    <x v="0"/>
    <x v="0"/>
    <n v="5000"/>
    <x v="4"/>
    <s v="COORDINACIÓN GENERAL DE GESTIÓN INTEGRAL DE LA CIUDAD"/>
    <s v="COMBATE AL REZAGO SOCIAL"/>
    <s v="PE TLAJOMULCO SUSTENTABLE"/>
    <s v="DIRECCIÓN GENERAL DE PROTECCIÓN Y SUSTEN"/>
    <n v="12000"/>
    <n v="12000"/>
    <n v="0"/>
    <n v="0"/>
    <n v="0"/>
    <n v="0"/>
    <n v="0"/>
    <n v="12000"/>
    <n v="0"/>
    <n v="0"/>
    <n v="0"/>
    <n v="0"/>
    <n v="0"/>
  </r>
  <r>
    <x v="108"/>
    <s v="054_19"/>
    <x v="49"/>
    <x v="49"/>
    <x v="0"/>
    <x v="0"/>
    <n v="5000"/>
    <x v="4"/>
    <s v="COORDINACIÓN GENERAL DE GESTIÓN INTEGRAL DE LA CIUDAD"/>
    <s v="COMBATE AL REZAGO SOCIAL"/>
    <s v="PE TLAJOMULCO SUSTENTABLE"/>
    <s v="DIRECCIÓN GENERAL DE PROTECCIÓN Y SUSTEN"/>
    <n v="12000"/>
    <n v="12000"/>
    <n v="0"/>
    <n v="0"/>
    <n v="0"/>
    <n v="0"/>
    <n v="0"/>
    <n v="12000"/>
    <n v="0"/>
    <n v="0"/>
    <n v="0"/>
    <n v="0"/>
    <n v="0"/>
  </r>
  <r>
    <x v="108"/>
    <s v="054_19"/>
    <x v="85"/>
    <x v="85"/>
    <x v="0"/>
    <x v="0"/>
    <n v="5000"/>
    <x v="4"/>
    <s v="COORDINACIÓN GENERAL DE GESTIÓN INTEGRAL DE LA CIUDAD"/>
    <s v="COMBATE AL REZAGO SOCIAL"/>
    <s v="PE TLAJOMULCO SUSTENTABLE"/>
    <s v="DIRECCIÓN GENERAL DE PROTECCIÓN Y SUSTEN"/>
    <n v="19773.919999999998"/>
    <n v="48000"/>
    <n v="0"/>
    <n v="0"/>
    <n v="0"/>
    <n v="0"/>
    <n v="0"/>
    <n v="19773.919999999998"/>
    <n v="0"/>
    <n v="0"/>
    <n v="0"/>
    <n v="28226.080000000002"/>
    <n v="-28226.080000000002"/>
  </r>
  <r>
    <x v="108"/>
    <s v="054_19"/>
    <x v="87"/>
    <x v="87"/>
    <x v="0"/>
    <x v="0"/>
    <n v="5000"/>
    <x v="4"/>
    <s v="COORDINACIÓN GENERAL DE GESTIÓN INTEGRAL DE LA CIUDAD"/>
    <s v="COMBATE AL REZAGO SOCIAL"/>
    <s v="PE TLAJOMULCO SUSTENTABLE"/>
    <s v="DIRECCIÓN GENERAL DE PROTECCIÓN Y SUSTEN"/>
    <n v="1900"/>
    <n v="276000"/>
    <n v="1900"/>
    <n v="1900"/>
    <n v="0"/>
    <n v="0"/>
    <n v="0"/>
    <n v="0"/>
    <n v="0"/>
    <n v="0"/>
    <n v="0"/>
    <n v="274100"/>
    <n v="-274100"/>
  </r>
  <r>
    <x v="108"/>
    <s v="054_19"/>
    <x v="78"/>
    <x v="78"/>
    <x v="0"/>
    <x v="0"/>
    <n v="5000"/>
    <x v="4"/>
    <s v="COORDINACIÓN GENERAL DE GESTIÓN INTEGRAL DE LA CIUDAD"/>
    <s v="COMBATE AL REZAGO SOCIAL"/>
    <s v="PE TLAJOMULCO SUSTENTABLE"/>
    <s v="DIRECCIÓN GENERAL DE PROTECCIÓN Y SUSTEN"/>
    <n v="6326.08"/>
    <n v="114000"/>
    <n v="6326.08"/>
    <n v="6326.08"/>
    <n v="6326.08"/>
    <n v="6326.08"/>
    <n v="0"/>
    <n v="0"/>
    <n v="0"/>
    <n v="0"/>
    <n v="0"/>
    <n v="107673.92"/>
    <n v="-107673.92"/>
  </r>
  <r>
    <x v="108"/>
    <s v="054_19"/>
    <x v="78"/>
    <x v="78"/>
    <x v="1"/>
    <x v="38"/>
    <n v="5000"/>
    <x v="4"/>
    <s v="COORDINACIÓN GENERAL DE GESTIÓN INTEGRAL DE LA CIUDAD"/>
    <s v="COMBATE AL REZAGO SOCIAL"/>
    <s v="PE TLAJOMULCO SUSTENTABLE"/>
    <s v="DIRECCIÓN GENERAL DE PROTECCIÓN Y SUSTEN"/>
    <n v="18096"/>
    <n v="0"/>
    <n v="18096"/>
    <n v="0"/>
    <n v="0"/>
    <n v="0"/>
    <n v="0"/>
    <n v="0"/>
    <n v="0"/>
    <n v="1000000"/>
    <n v="0"/>
    <n v="981904"/>
    <n v="18096"/>
  </r>
  <r>
    <x v="108"/>
    <s v="054_19"/>
    <x v="80"/>
    <x v="80"/>
    <x v="0"/>
    <x v="0"/>
    <n v="5000"/>
    <x v="4"/>
    <s v="COORDINACIÓN GENERAL DE GESTIÓN INTEGRAL DE LA CIUDAD"/>
    <s v="COMBATE AL REZAGO SOCIAL"/>
    <s v="PE TLAJOMULCO SUSTENTABLE"/>
    <s v="DIRECCIÓN GENERAL DE PROTECCIÓN Y SUSTEN"/>
    <n v="15000"/>
    <n v="15000"/>
    <n v="0"/>
    <n v="0"/>
    <n v="0"/>
    <n v="0"/>
    <n v="0"/>
    <n v="15000"/>
    <n v="0"/>
    <n v="0"/>
    <n v="0"/>
    <n v="0"/>
    <n v="0"/>
  </r>
  <r>
    <x v="108"/>
    <s v="054_19"/>
    <x v="50"/>
    <x v="50"/>
    <x v="0"/>
    <x v="0"/>
    <n v="5000"/>
    <x v="4"/>
    <s v="COORDINACIÓN GENERAL DE GESTIÓN INTEGRAL DE LA CIUDAD"/>
    <s v="COMBATE AL REZAGO SOCIAL"/>
    <s v="PE TLAJOMULCO SUSTENTABLE"/>
    <s v="DIRECCIÓN GENERAL DE PROTECCIÓN Y SUSTEN"/>
    <n v="20000"/>
    <n v="60000"/>
    <n v="4582"/>
    <n v="4582"/>
    <n v="0"/>
    <n v="0"/>
    <n v="0"/>
    <n v="15418"/>
    <n v="0"/>
    <n v="0"/>
    <n v="0"/>
    <n v="40000"/>
    <n v="-40000"/>
  </r>
  <r>
    <x v="108"/>
    <s v="054_19"/>
    <x v="74"/>
    <x v="74"/>
    <x v="0"/>
    <x v="0"/>
    <n v="5000"/>
    <x v="4"/>
    <s v="COORDINACIÓN GENERAL DE GESTIÓN INTEGRAL DE LA CIUDAD"/>
    <s v="COMBATE AL REZAGO SOCIAL"/>
    <s v="PE TLAJOMULCO SUSTENTABLE"/>
    <s v="DIRECCIÓN GENERAL DE PROTECCIÓN Y SUSTEN"/>
    <n v="46000"/>
    <n v="6000"/>
    <n v="0"/>
    <n v="0"/>
    <n v="0"/>
    <n v="0"/>
    <n v="0"/>
    <n v="46000"/>
    <n v="0"/>
    <n v="40000"/>
    <n v="0"/>
    <n v="0"/>
    <n v="40000"/>
  </r>
  <r>
    <x v="109"/>
    <s v="064_19"/>
    <x v="22"/>
    <x v="22"/>
    <x v="0"/>
    <x v="0"/>
    <n v="4000"/>
    <x v="4"/>
    <s v="INSTITUTO MUNICIPAL PARA EL MEJORAMIENTO DEL HABITAT"/>
    <s v="MODERNIZACIÓN DE LA ADMINISTRACIÓN PÚBLICA"/>
    <s v="PLANEACIÓN TERRITORIAL Y URBANA DEL MUNICIPIO"/>
    <s v="DIRECCIÓN DE PLANEACIÓN TERRITORIAL Y UR"/>
    <n v="0"/>
    <n v="0"/>
    <n v="0"/>
    <n v="0"/>
    <n v="0"/>
    <n v="0"/>
    <n v="0"/>
    <n v="0"/>
    <n v="0"/>
    <n v="0"/>
    <n v="0"/>
    <n v="0"/>
    <n v="0"/>
  </r>
  <r>
    <x v="110"/>
    <s v="057_19"/>
    <x v="21"/>
    <x v="21"/>
    <x v="0"/>
    <x v="0"/>
    <n v="4000"/>
    <x v="4"/>
    <s v="CENTRO DE ESTIMULACIÓN PARA PERSONAS CON DISCAPACIDAD INTELECTUAL (CENDI)"/>
    <s v="COMBATE AL REZAGO SOCIAL"/>
    <s v="ATENCION DE PERSONAS CON DISCAPACIDAD INTELECTUAL"/>
    <s v="CENTRO DE ESTIMULACIÓN PARA PERSONAS CON"/>
    <n v="3554787.23"/>
    <n v="3554787.23"/>
    <n v="3258554.97"/>
    <n v="3258554.97"/>
    <n v="3258554.97"/>
    <n v="2962322.7"/>
    <n v="2962322.7"/>
    <n v="296232.25999999978"/>
    <n v="0"/>
    <n v="0"/>
    <n v="0"/>
    <n v="0"/>
    <n v="0"/>
  </r>
  <r>
    <x v="111"/>
    <s v="032_19"/>
    <x v="129"/>
    <x v="129"/>
    <x v="0"/>
    <x v="0"/>
    <n v="4000"/>
    <x v="4"/>
    <s v="COORDINACIÓN GENERAL DE PARTICIPACIÓN CIUDADANA Y CONSTRUCCIÓN DE COMUNIDAD"/>
    <s v="GOBIERNO DE PUERTAS ABIERTAS"/>
    <s v="APOYO A INSTITUCIONES EDUCATIVAS"/>
    <s v="DIRECCIÓN GENERAL DE PARTICIPACIÓN CIUDA"/>
    <n v="1980992"/>
    <n v="1980992"/>
    <n v="214622"/>
    <n v="214622"/>
    <n v="214622"/>
    <n v="0"/>
    <n v="0"/>
    <n v="1766370"/>
    <n v="0"/>
    <n v="0"/>
    <n v="0"/>
    <n v="0"/>
    <n v="0"/>
  </r>
  <r>
    <x v="112"/>
    <s v="032_19"/>
    <x v="130"/>
    <x v="130"/>
    <x v="0"/>
    <x v="0"/>
    <n v="4000"/>
    <x v="4"/>
    <s v="COORDINACIÓN GENERAL DE PARTICIPACIÓN CIUDADANA Y CONSTRUCCIÓN DE COMUNIDAD"/>
    <s v="GOBIERNO DE PUERTAS ABIERTAS"/>
    <s v="APOYO DE TRASLADOS ESCOLARES"/>
    <s v="DIRECCIÓN GENERAL DE PARTICIPACIÓN CIUDA"/>
    <n v="0"/>
    <n v="182000"/>
    <n v="0"/>
    <n v="0"/>
    <n v="0"/>
    <n v="0"/>
    <n v="0"/>
    <n v="0"/>
    <n v="0"/>
    <n v="0"/>
    <n v="0"/>
    <n v="182000"/>
    <n v="-182000"/>
  </r>
  <r>
    <x v="112"/>
    <s v="032_19"/>
    <x v="129"/>
    <x v="129"/>
    <x v="0"/>
    <x v="0"/>
    <n v="4000"/>
    <x v="4"/>
    <s v="COORDINACIÓN GENERAL DE PARTICIPACIÓN CIUDADANA Y CONSTRUCCIÓN DE COMUNIDAD"/>
    <s v="GOBIERNO DE PUERTAS ABIERTAS"/>
    <s v="APOYO DE TRASLADOS ESCOLARES"/>
    <s v="DIRECCIÓN GENERAL DE PARTICIPACIÓN CIUDA"/>
    <n v="182000"/>
    <n v="0"/>
    <n v="175044"/>
    <n v="175044"/>
    <n v="175044"/>
    <n v="175044"/>
    <n v="0"/>
    <n v="6956"/>
    <n v="0"/>
    <n v="182000"/>
    <n v="0"/>
    <n v="0"/>
    <n v="182000"/>
  </r>
  <r>
    <x v="113"/>
    <s v="049_19"/>
    <x v="7"/>
    <x v="7"/>
    <x v="0"/>
    <x v="0"/>
    <n v="2000"/>
    <x v="4"/>
    <s v="CONTRALORÍA"/>
    <s v="MODERNIZACIÓN DE LA ADMINISTRACIÓN PÚBLICA"/>
    <s v="FISCALIZACIÓN, CONTROL Y EVALUACIÓN DE LA ADMINISTRACIÓN PÚBLICA MUNICIPAL"/>
    <s v="DESPACHO DE LA CONTRALORÍA"/>
    <n v="10495.68"/>
    <n v="18000"/>
    <n v="10495.68"/>
    <n v="10495.68"/>
    <n v="10495.68"/>
    <n v="10495.68"/>
    <n v="0"/>
    <n v="0"/>
    <n v="0"/>
    <n v="0"/>
    <n v="0"/>
    <n v="7504.32"/>
    <n v="-7504.32"/>
  </r>
  <r>
    <x v="113"/>
    <s v="049_19"/>
    <x v="3"/>
    <x v="3"/>
    <x v="0"/>
    <x v="0"/>
    <n v="3000"/>
    <x v="4"/>
    <s v="CONTRALORÍA"/>
    <s v="MODERNIZACIÓN DE LA ADMINISTRACIÓN PÚBLICA"/>
    <s v="FISCALIZACIÓN, CONTROL Y EVALUACIÓN DE LA ADMINISTRACIÓN PÚBLICA MUNICIPAL"/>
    <s v="DESPACHO DE LA CONTRALORÍA"/>
    <n v="9000"/>
    <n v="9000"/>
    <n v="1680"/>
    <n v="1680"/>
    <n v="1680"/>
    <n v="1680"/>
    <n v="1680"/>
    <n v="7320"/>
    <n v="0"/>
    <n v="0"/>
    <n v="0"/>
    <n v="0"/>
    <n v="0"/>
  </r>
  <r>
    <x v="113"/>
    <s v="049_19"/>
    <x v="48"/>
    <x v="48"/>
    <x v="0"/>
    <x v="0"/>
    <n v="5000"/>
    <x v="4"/>
    <s v="CONTRALORÍA"/>
    <s v="MODERNIZACIÓN DE LA ADMINISTRACIÓN PÚBLICA"/>
    <s v="FISCALIZACIÓN, CONTROL Y EVALUACIÓN DE LA ADMINISTRACIÓN PÚBLICA MUNICIPAL"/>
    <s v="DESPACHO DE LA CONTRALORÍA"/>
    <n v="12000"/>
    <n v="12000"/>
    <n v="11149.73"/>
    <n v="11149.73"/>
    <n v="11149.73"/>
    <n v="11149.73"/>
    <n v="11149.73"/>
    <n v="850.27000000000044"/>
    <n v="0"/>
    <n v="0"/>
    <n v="0"/>
    <n v="0"/>
    <n v="0"/>
  </r>
  <r>
    <x v="0"/>
    <s v="021_19"/>
    <x v="90"/>
    <x v="90"/>
    <x v="0"/>
    <x v="0"/>
    <n v="3000"/>
    <x v="4"/>
    <s v="TESORERÍA"/>
    <s v="MODERNIZACIÓN DE LA ADMINISTRACIÓN PÚBLICA"/>
    <s v="OBLIGACIONES FINANCIERAS"/>
    <s v="DESPACHO DE TESORERÍA"/>
    <n v="63.8"/>
    <n v="0"/>
    <n v="63.8"/>
    <n v="63.8"/>
    <n v="63.8"/>
    <n v="63.8"/>
    <n v="63.8"/>
    <n v="0"/>
    <n v="0"/>
    <n v="63.8"/>
    <n v="0"/>
    <n v="0"/>
    <n v="63.8"/>
  </r>
  <r>
    <x v="0"/>
    <s v="021_19"/>
    <x v="131"/>
    <x v="131"/>
    <x v="0"/>
    <x v="0"/>
    <n v="9000"/>
    <x v="4"/>
    <s v="TESORERÍA"/>
    <s v="MODERNIZACIÓN DE LA ADMINISTRACIÓN PÚBLICA"/>
    <s v="OBLIGACIONES FINANCIERAS"/>
    <s v="DESPACHO DE TESORERÍA"/>
    <n v="0"/>
    <n v="0"/>
    <n v="0"/>
    <n v="0"/>
    <n v="0"/>
    <n v="0"/>
    <n v="0"/>
    <n v="0"/>
    <n v="0"/>
    <n v="0"/>
    <n v="0"/>
    <n v="0"/>
    <n v="0"/>
  </r>
  <r>
    <x v="114"/>
    <s v="005_19"/>
    <x v="7"/>
    <x v="7"/>
    <x v="0"/>
    <x v="0"/>
    <n v="2000"/>
    <x v="4"/>
    <s v="PRESIDENCIA MUNICIPAL"/>
    <s v="MODERNIZACIÓN DE LA ADMINISTRACIÓN PÚBLICA"/>
    <s v="DIFUSIÓN DE ACCIONES DE GOBIERNO"/>
    <s v="DIRECCIÓN DE COMUNICACIÓN SOCIAL"/>
    <n v="0"/>
    <n v="9000"/>
    <n v="0"/>
    <n v="0"/>
    <n v="0"/>
    <n v="0"/>
    <n v="0"/>
    <n v="0"/>
    <n v="0"/>
    <n v="0"/>
    <n v="0"/>
    <n v="9000"/>
    <n v="-9000"/>
  </r>
  <r>
    <x v="114"/>
    <s v="005_19"/>
    <x v="12"/>
    <x v="12"/>
    <x v="0"/>
    <x v="0"/>
    <n v="3000"/>
    <x v="4"/>
    <s v="PRESIDENCIA MUNICIPAL"/>
    <s v="MODERNIZACIÓN DE LA ADMINISTRACIÓN PÚBLICA"/>
    <s v="DIFUSIÓN DE ACCIONES DE GOBIERNO"/>
    <s v="DIRECCIÓN DE COMUNICACIÓN SOCIAL"/>
    <n v="109375"/>
    <n v="74995.199999999997"/>
    <n v="109375"/>
    <n v="109375"/>
    <n v="109374.99"/>
    <n v="94791.66"/>
    <n v="87499.99"/>
    <n v="0"/>
    <n v="0"/>
    <n v="34379.800000000003"/>
    <n v="0"/>
    <n v="0"/>
    <n v="34379.800000000003"/>
  </r>
  <r>
    <x v="114"/>
    <s v="005_19"/>
    <x v="13"/>
    <x v="13"/>
    <x v="0"/>
    <x v="0"/>
    <n v="3000"/>
    <x v="4"/>
    <s v="PRESIDENCIA MUNICIPAL"/>
    <s v="MODERNIZACIÓN DE LA ADMINISTRACIÓN PÚBLICA"/>
    <s v="DIFUSIÓN DE ACCIONES DE GOBIERNO"/>
    <s v="DIRECCIÓN DE COMUNICACIÓN SOCIAL"/>
    <n v="3991544.7"/>
    <n v="4200000"/>
    <n v="3991544.7"/>
    <n v="3991544.7"/>
    <n v="3991544.7"/>
    <n v="3930344.7"/>
    <n v="3200617.7"/>
    <n v="0"/>
    <n v="0"/>
    <n v="0"/>
    <n v="0"/>
    <n v="208455.3"/>
    <n v="-208455.3"/>
  </r>
  <r>
    <x v="114"/>
    <s v="005_19"/>
    <x v="3"/>
    <x v="3"/>
    <x v="0"/>
    <x v="0"/>
    <n v="3000"/>
    <x v="4"/>
    <s v="PRESIDENCIA MUNICIPAL"/>
    <s v="MODERNIZACIÓN DE LA ADMINISTRACIÓN PÚBLICA"/>
    <s v="DIFUSIÓN DE ACCIONES DE GOBIERNO"/>
    <s v="DIRECCIÓN DE COMUNICACIÓN SOCIAL"/>
    <n v="15000"/>
    <n v="30000"/>
    <n v="15000"/>
    <n v="15000"/>
    <n v="658"/>
    <n v="658"/>
    <n v="658"/>
    <n v="0"/>
    <n v="0"/>
    <n v="0"/>
    <n v="0"/>
    <n v="15000"/>
    <n v="-15000"/>
  </r>
  <r>
    <x v="114"/>
    <s v="005_19"/>
    <x v="48"/>
    <x v="48"/>
    <x v="0"/>
    <x v="0"/>
    <n v="5000"/>
    <x v="4"/>
    <s v="PRESIDENCIA MUNICIPAL"/>
    <s v="MODERNIZACIÓN DE LA ADMINISTRACIÓN PÚBLICA"/>
    <s v="DIFUSIÓN DE ACCIONES DE GOBIERNO"/>
    <s v="DIRECCIÓN DE COMUNICACIÓN SOCIAL"/>
    <n v="25000"/>
    <n v="48000"/>
    <n v="21302.42"/>
    <n v="21302.42"/>
    <n v="21302.42"/>
    <n v="21302.42"/>
    <n v="19889.439999999999"/>
    <n v="3697.5800000000017"/>
    <n v="0"/>
    <n v="0"/>
    <n v="0"/>
    <n v="23000"/>
    <n v="-23000"/>
  </r>
  <r>
    <x v="114"/>
    <s v="005_19"/>
    <x v="49"/>
    <x v="49"/>
    <x v="0"/>
    <x v="0"/>
    <n v="5000"/>
    <x v="4"/>
    <s v="PRESIDENCIA MUNICIPAL"/>
    <s v="MODERNIZACIÓN DE LA ADMINISTRACIÓN PÚBLICA"/>
    <s v="DIFUSIÓN DE ACCIONES DE GOBIERNO"/>
    <s v="DIRECCIÓN DE COMUNICACIÓN SOCIAL"/>
    <n v="113000"/>
    <n v="90000"/>
    <n v="98554.05"/>
    <n v="98554.05"/>
    <n v="95310.69"/>
    <n v="85580.61"/>
    <n v="48617.79"/>
    <n v="14445.949999999997"/>
    <n v="0"/>
    <n v="23000"/>
    <n v="0"/>
    <n v="0"/>
    <n v="23000"/>
  </r>
  <r>
    <x v="115"/>
    <s v="005_19"/>
    <x v="13"/>
    <x v="13"/>
    <x v="0"/>
    <x v="0"/>
    <n v="3000"/>
    <x v="4"/>
    <s v="PRESIDENCIA MUNICIPAL"/>
    <s v="MODERNIZACIÓN DE LA ADMINISTRACIÓN PÚBLICA"/>
    <s v="PE MODERNIZACIÓN ADMINISTRATIVA"/>
    <s v="DIRECCIÓN DE COMUNICACIÓN SOCIAL"/>
    <n v="1122456.69"/>
    <n v="2100000"/>
    <n v="1120330.72"/>
    <n v="1120330.72"/>
    <n v="1075461.1200000001"/>
    <n v="1075461.1200000001"/>
    <n v="515896.4"/>
    <n v="2125.9699999999721"/>
    <n v="0"/>
    <n v="700292.93"/>
    <n v="0"/>
    <n v="1677836.24"/>
    <n v="-977543.31"/>
  </r>
  <r>
    <x v="116"/>
    <s v="005_19"/>
    <x v="12"/>
    <x v="12"/>
    <x v="0"/>
    <x v="0"/>
    <n v="3000"/>
    <x v="4"/>
    <s v="PRESIDENCIA MUNICIPAL"/>
    <s v="MODERNIZACIÓN DE LA ADMINISTRACIÓN PÚBLICA"/>
    <s v="PE PREVENCIÓN DE EMERGENCIAS"/>
    <s v="DIRECCIÓN DE COMUNICACIÓN SOCIAL"/>
    <n v="109375"/>
    <n v="74995.199999999997"/>
    <n v="109375"/>
    <n v="109375"/>
    <n v="109374.95"/>
    <n v="94791.63"/>
    <n v="87499.97"/>
    <n v="0"/>
    <n v="0"/>
    <n v="34379.800000000003"/>
    <n v="0"/>
    <n v="0"/>
    <n v="34379.800000000003"/>
  </r>
  <r>
    <x v="116"/>
    <s v="005_19"/>
    <x v="13"/>
    <x v="13"/>
    <x v="0"/>
    <x v="0"/>
    <n v="3000"/>
    <x v="4"/>
    <s v="PRESIDENCIA MUNICIPAL"/>
    <s v="MODERNIZACIÓN DE LA ADMINISTRACIÓN PÚBLICA"/>
    <s v="PE PREVENCIÓN DE EMERGENCIAS"/>
    <s v="DIRECCIÓN DE COMUNICACIÓN SOCIAL"/>
    <n v="7217983.7199999997"/>
    <n v="3090000"/>
    <n v="7217983.7199999997"/>
    <n v="7167983.7199999997"/>
    <n v="7167983.7199999997"/>
    <n v="7084583.7199999997"/>
    <n v="4031003.49"/>
    <n v="0"/>
    <n v="0"/>
    <n v="4153110.28"/>
    <n v="0"/>
    <n v="25126.560000000001"/>
    <n v="4127983.72"/>
  </r>
  <r>
    <x v="117"/>
    <s v="005_19"/>
    <x v="12"/>
    <x v="12"/>
    <x v="0"/>
    <x v="0"/>
    <n v="3000"/>
    <x v="4"/>
    <s v="PRESIDENCIA MUNICIPAL"/>
    <s v="MODERNIZACIÓN DE LA ADMINISTRACIÓN PÚBLICA"/>
    <s v="PE SEGURIDAD EN MOVIMIENTO"/>
    <s v="DIRECCIÓN DE COMUNICACIÓN SOCIAL"/>
    <n v="109375"/>
    <n v="74995.199999999997"/>
    <n v="109375"/>
    <n v="109375"/>
    <n v="109374.98"/>
    <n v="94791.64"/>
    <n v="87499.98"/>
    <n v="0"/>
    <n v="0"/>
    <n v="34379.800000000003"/>
    <n v="0"/>
    <n v="0"/>
    <n v="34379.800000000003"/>
  </r>
  <r>
    <x v="117"/>
    <s v="005_19"/>
    <x v="13"/>
    <x v="13"/>
    <x v="0"/>
    <x v="0"/>
    <n v="3000"/>
    <x v="4"/>
    <s v="PRESIDENCIA MUNICIPAL"/>
    <s v="MODERNIZACIÓN DE LA ADMINISTRACIÓN PÚBLICA"/>
    <s v="PE SEGURIDAD EN MOVIMIENTO"/>
    <s v="DIRECCIÓN DE COMUNICACIÓN SOCIAL"/>
    <n v="2395769.73"/>
    <n v="3000000"/>
    <n v="2395769.73"/>
    <n v="2395769.73"/>
    <n v="2387069.73"/>
    <n v="2327369.73"/>
    <n v="1659345.93"/>
    <n v="0"/>
    <n v="0"/>
    <n v="0"/>
    <n v="0"/>
    <n v="604230.27"/>
    <n v="-604230.27"/>
  </r>
  <r>
    <x v="118"/>
    <s v="005_19"/>
    <x v="12"/>
    <x v="12"/>
    <x v="0"/>
    <x v="0"/>
    <n v="3000"/>
    <x v="4"/>
    <s v="PRESIDENCIA MUNICIPAL"/>
    <s v="MODERNIZACIÓN DE LA ADMINISTRACIÓN PÚBLICA"/>
    <s v="PE SERVICIOS MÉDICOS DE CALIDAD"/>
    <s v="DIRECCIÓN DE COMUNICACIÓN SOCIAL"/>
    <n v="109375"/>
    <n v="74995.199999999997"/>
    <n v="109375"/>
    <n v="109375"/>
    <n v="109375"/>
    <n v="94791.67"/>
    <n v="87500"/>
    <n v="0"/>
    <n v="0"/>
    <n v="34379.800000000003"/>
    <n v="0"/>
    <n v="0"/>
    <n v="34379.800000000003"/>
  </r>
  <r>
    <x v="118"/>
    <s v="005_19"/>
    <x v="13"/>
    <x v="13"/>
    <x v="0"/>
    <x v="0"/>
    <n v="3000"/>
    <x v="4"/>
    <s v="PRESIDENCIA MUNICIPAL"/>
    <s v="MODERNIZACIÓN DE LA ADMINISTRACIÓN PÚBLICA"/>
    <s v="PE SERVICIOS MÉDICOS DE CALIDAD"/>
    <s v="DIRECCIÓN DE COMUNICACIÓN SOCIAL"/>
    <n v="222600"/>
    <n v="2700000"/>
    <n v="222600"/>
    <n v="222600"/>
    <n v="231300"/>
    <n v="174000"/>
    <n v="156600"/>
    <n v="0"/>
    <n v="0"/>
    <n v="0"/>
    <n v="0"/>
    <n v="2477400"/>
    <n v="-2477400"/>
  </r>
  <r>
    <x v="119"/>
    <s v="002_19"/>
    <x v="32"/>
    <x v="32"/>
    <x v="0"/>
    <x v="0"/>
    <n v="3000"/>
    <x v="4"/>
    <s v="PRESIDENCIA MUNICIPAL"/>
    <s v="MODERNIZACIÓN DE LA ADMINISTRACIÓN PÚBLICA"/>
    <s v="COMUNICACIÓN ESTRATÉGICA"/>
    <s v="DESPACHO DE LA JEFATURA DE GABINETE"/>
    <n v="0"/>
    <n v="0"/>
    <n v="0"/>
    <n v="0"/>
    <n v="0"/>
    <n v="0"/>
    <n v="0"/>
    <n v="0"/>
    <n v="0"/>
    <n v="0"/>
    <n v="0"/>
    <n v="0"/>
    <n v="0"/>
  </r>
  <r>
    <x v="119"/>
    <s v="002_19"/>
    <x v="33"/>
    <x v="33"/>
    <x v="0"/>
    <x v="0"/>
    <n v="3000"/>
    <x v="4"/>
    <s v="PRESIDENCIA MUNICIPAL"/>
    <s v="MODERNIZACIÓN DE LA ADMINISTRACIÓN PÚBLICA"/>
    <s v="COMUNICACIÓN ESTRATÉGICA"/>
    <s v="DESPACHO DE LA JEFATURA DE GABINETE"/>
    <n v="0"/>
    <n v="0"/>
    <n v="0"/>
    <n v="0"/>
    <n v="0"/>
    <n v="0"/>
    <n v="0"/>
    <n v="0"/>
    <n v="0"/>
    <n v="0"/>
    <n v="0"/>
    <n v="0"/>
    <n v="0"/>
  </r>
  <r>
    <x v="120"/>
    <s v="024_19"/>
    <x v="31"/>
    <x v="31"/>
    <x v="0"/>
    <x v="0"/>
    <n v="3000"/>
    <x v="4"/>
    <s v="OFICIALÍA MAYOR"/>
    <s v="MODERNIZACIÓN DE LA ADMINISTRACIÓN PÚBLICA"/>
    <s v="COMUNICACIÓN ESTRATÉGICA"/>
    <s v="DESPACHO DE LA OFICIALÍA MAYOR DE ADMINI"/>
    <n v="756898.86"/>
    <n v="0"/>
    <n v="756898.85"/>
    <n v="504599.23"/>
    <n v="504599.22"/>
    <n v="504599.22"/>
    <n v="504599.22"/>
    <n v="1.0000000009313226E-2"/>
    <n v="0"/>
    <n v="756898.86"/>
    <n v="0"/>
    <n v="0"/>
    <n v="756898.86"/>
  </r>
  <r>
    <x v="121"/>
    <s v="052_19"/>
    <x v="7"/>
    <x v="7"/>
    <x v="0"/>
    <x v="0"/>
    <n v="2000"/>
    <x v="4"/>
    <s v="COORDINACIÓN GENERAL DE GESTIÓN INTEGRAL DE LA CIUDAD"/>
    <s v="COMBATE AL REZAGO SOCIAL"/>
    <s v="SERVICIOS DE LIMPIEZA Y MANEJO DE DESECHOS"/>
    <s v="DIRECCIÓN DE ASEO PÚBLICO"/>
    <n v="31002.16"/>
    <n v="41999.98"/>
    <n v="31002.16"/>
    <n v="31002.16"/>
    <n v="0"/>
    <n v="0"/>
    <n v="0"/>
    <n v="0"/>
    <n v="0"/>
    <n v="0"/>
    <n v="0"/>
    <n v="10997.82"/>
    <n v="-10997.82"/>
  </r>
  <r>
    <x v="121"/>
    <s v="052_19"/>
    <x v="18"/>
    <x v="18"/>
    <x v="0"/>
    <x v="0"/>
    <n v="2000"/>
    <x v="4"/>
    <s v="COORDINACIÓN GENERAL DE GESTIÓN INTEGRAL DE LA CIUDAD"/>
    <s v="COMBATE AL REZAGO SOCIAL"/>
    <s v="SERVICIOS DE LIMPIEZA Y MANEJO DE DESECHOS"/>
    <s v="DIRECCIÓN DE ASEO PÚBLICO"/>
    <n v="15881.79"/>
    <n v="23999.98"/>
    <n v="15881.79"/>
    <n v="15881.79"/>
    <n v="0"/>
    <n v="0"/>
    <n v="0"/>
    <n v="0"/>
    <n v="0"/>
    <n v="0"/>
    <n v="0"/>
    <n v="8118.19"/>
    <n v="-8118.19"/>
  </r>
  <r>
    <x v="121"/>
    <s v="052_19"/>
    <x v="38"/>
    <x v="38"/>
    <x v="0"/>
    <x v="0"/>
    <n v="2000"/>
    <x v="4"/>
    <s v="COORDINACIÓN GENERAL DE GESTIÓN INTEGRAL DE LA CIUDAD"/>
    <s v="COMBATE AL REZAGO SOCIAL"/>
    <s v="SERVICIOS DE LIMPIEZA Y MANEJO DE DESECHOS"/>
    <s v="DIRECCIÓN DE ASEO PÚBLICO"/>
    <n v="10936.89"/>
    <n v="36000"/>
    <n v="10936.89"/>
    <n v="10936.89"/>
    <n v="0"/>
    <n v="0"/>
    <n v="0"/>
    <n v="0"/>
    <n v="0"/>
    <n v="0"/>
    <n v="0"/>
    <n v="25063.11"/>
    <n v="-25063.11"/>
  </r>
  <r>
    <x v="121"/>
    <s v="052_19"/>
    <x v="59"/>
    <x v="59"/>
    <x v="0"/>
    <x v="0"/>
    <n v="3000"/>
    <x v="4"/>
    <s v="COORDINACIÓN GENERAL DE GESTIÓN INTEGRAL DE LA CIUDAD"/>
    <s v="COMBATE AL REZAGO SOCIAL"/>
    <s v="SERVICIOS DE LIMPIEZA Y MANEJO DE DESECHOS"/>
    <s v="DIRECCIÓN DE ASEO PÚBLICO"/>
    <n v="41999.97"/>
    <n v="83999.95"/>
    <n v="0"/>
    <n v="0"/>
    <n v="0"/>
    <n v="0"/>
    <n v="0"/>
    <n v="41999.97"/>
    <n v="0"/>
    <n v="0"/>
    <n v="0"/>
    <n v="41999.98"/>
    <n v="-41999.98"/>
  </r>
  <r>
    <x v="121"/>
    <s v="052_19"/>
    <x v="49"/>
    <x v="49"/>
    <x v="0"/>
    <x v="0"/>
    <n v="5000"/>
    <x v="4"/>
    <s v="COORDINACIÓN GENERAL DE GESTIÓN INTEGRAL DE LA CIUDAD"/>
    <s v="COMBATE AL REZAGO SOCIAL"/>
    <s v="SERVICIOS DE LIMPIEZA Y MANEJO DE DESECHOS"/>
    <s v="DIRECCIÓN DE ASEO PÚBLICO"/>
    <n v="9000"/>
    <n v="9000"/>
    <n v="0"/>
    <n v="0"/>
    <n v="0"/>
    <n v="0"/>
    <n v="0"/>
    <n v="9000"/>
    <n v="0"/>
    <n v="0"/>
    <n v="0"/>
    <n v="0"/>
    <n v="0"/>
  </r>
  <r>
    <x v="122"/>
    <s v="025_19"/>
    <x v="38"/>
    <x v="38"/>
    <x v="0"/>
    <x v="0"/>
    <n v="2000"/>
    <x v="4"/>
    <s v="OFICIALÍA MAYOR"/>
    <s v="MODERNIZACIÓN DE LA ADMINISTRACIÓN PÚBLICA"/>
    <s v="OPERACIÓN DEL PATRIMONIO MUNICIPAL"/>
    <s v="DIRECCIÓN DE PATRIMONIO MUNICIPAL"/>
    <n v="2941.18"/>
    <n v="11995.2"/>
    <n v="2941.18"/>
    <n v="2941.18"/>
    <n v="2941.18"/>
    <n v="2941.18"/>
    <n v="2941.18"/>
    <n v="0"/>
    <n v="0"/>
    <n v="0"/>
    <n v="0"/>
    <n v="9054.02"/>
    <n v="-9054.02"/>
  </r>
  <r>
    <x v="122"/>
    <s v="025_19"/>
    <x v="53"/>
    <x v="53"/>
    <x v="0"/>
    <x v="0"/>
    <n v="3000"/>
    <x v="4"/>
    <s v="OFICIALÍA MAYOR"/>
    <s v="MODERNIZACIÓN DE LA ADMINISTRACIÓN PÚBLICA"/>
    <s v="OPERACIÓN DEL PATRIMONIO MUNICIPAL"/>
    <s v="DIRECCIÓN DE PATRIMONIO MUNICIPAL"/>
    <n v="640602.4"/>
    <n v="838802.4"/>
    <n v="430300"/>
    <n v="430300"/>
    <n v="0"/>
    <n v="0"/>
    <n v="0"/>
    <n v="210302.40000000002"/>
    <n v="0"/>
    <n v="55000"/>
    <n v="0"/>
    <n v="253200"/>
    <n v="-198200"/>
  </r>
  <r>
    <x v="122"/>
    <s v="025_19"/>
    <x v="49"/>
    <x v="49"/>
    <x v="0"/>
    <x v="0"/>
    <n v="5000"/>
    <x v="4"/>
    <s v="OFICIALÍA MAYOR"/>
    <s v="MODERNIZACIÓN DE LA ADMINISTRACIÓN PÚBLICA"/>
    <s v="OPERACIÓN DEL PATRIMONIO MUNICIPAL"/>
    <s v="DIRECCIÓN DE PATRIMONIO MUNICIPAL"/>
    <n v="6400"/>
    <n v="5400"/>
    <n v="5693.58"/>
    <n v="5693.58"/>
    <n v="5693.58"/>
    <n v="5693.58"/>
    <n v="5693.58"/>
    <n v="706.42000000000007"/>
    <n v="0"/>
    <n v="1000"/>
    <n v="0"/>
    <n v="0"/>
    <n v="1000"/>
  </r>
  <r>
    <x v="123"/>
    <s v="045_19"/>
    <x v="132"/>
    <x v="132"/>
    <x v="0"/>
    <x v="0"/>
    <n v="4000"/>
    <x v="4"/>
    <s v="COORDINACIÓN GENERAL DE DESARROLLO ECONÓMICO Y COMBATE A LA DESIGUALDAD"/>
    <s v="DESARROLLO ECONÓMICO LOCAL"/>
    <s v="PROGRAMAS DE DESARROLLO AGROPECUARIO"/>
    <s v="DIRECCIÓN GENERAL DE DESARROLLO RURAL"/>
    <n v="0"/>
    <n v="4470000"/>
    <n v="0"/>
    <n v="0"/>
    <n v="0"/>
    <n v="0"/>
    <n v="0"/>
    <n v="0"/>
    <n v="0"/>
    <n v="0"/>
    <n v="0"/>
    <n v="4470000"/>
    <n v="-4470000"/>
  </r>
  <r>
    <x v="123"/>
    <s v="045_19"/>
    <x v="132"/>
    <x v="132"/>
    <x v="1"/>
    <x v="39"/>
    <n v="4000"/>
    <x v="4"/>
    <s v="COORDINACIÓN GENERAL DE DESARROLLO ECONÓMICO Y COMBATE A LA DESIGUALDAD"/>
    <s v="DESARROLLO ECONÓMICO LOCAL"/>
    <s v="PROGRAMAS DE DESARROLLO AGROPECUARIO"/>
    <s v="DIRECCIÓN GENERAL DE DESARROLLO RURAL"/>
    <n v="1920000"/>
    <n v="0"/>
    <n v="1909500"/>
    <n v="1909500"/>
    <n v="1909500"/>
    <n v="1909500"/>
    <n v="1909500"/>
    <n v="10500"/>
    <n v="0"/>
    <n v="1920000"/>
    <n v="0"/>
    <n v="0"/>
    <n v="1920000"/>
  </r>
  <r>
    <x v="123"/>
    <s v="045_19"/>
    <x v="132"/>
    <x v="132"/>
    <x v="2"/>
    <x v="40"/>
    <n v="4000"/>
    <x v="4"/>
    <s v="COORDINACIÓN GENERAL DE DESARROLLO ECONÓMICO Y COMBATE A LA DESIGUALDAD"/>
    <s v="DESARROLLO ECONÓMICO LOCAL"/>
    <s v="PROGRAMAS DE DESARROLLO AGROPECUARIO"/>
    <s v="DIRECCIÓN GENERAL DE DESARROLLO RURAL"/>
    <n v="70000"/>
    <n v="0"/>
    <n v="65886"/>
    <n v="65886"/>
    <n v="65886"/>
    <n v="65886"/>
    <n v="65886"/>
    <n v="4114"/>
    <n v="0"/>
    <n v="70000"/>
    <n v="0"/>
    <n v="0"/>
    <n v="70000"/>
  </r>
  <r>
    <x v="123"/>
    <s v="045_19"/>
    <x v="132"/>
    <x v="132"/>
    <x v="3"/>
    <x v="41"/>
    <n v="4000"/>
    <x v="4"/>
    <s v="COORDINACIÓN GENERAL DE DESARROLLO ECONÓMICO Y COMBATE A LA DESIGUALDAD"/>
    <s v="DESARROLLO ECONÓMICO LOCAL"/>
    <s v="PROGRAMAS DE DESARROLLO AGROPECUARIO"/>
    <s v="DIRECCIÓN GENERAL DE DESARROLLO RURAL"/>
    <n v="0"/>
    <n v="0"/>
    <n v="0"/>
    <n v="0"/>
    <n v="0"/>
    <n v="0"/>
    <n v="0"/>
    <n v="0"/>
    <n v="0"/>
    <n v="710000"/>
    <n v="0"/>
    <n v="710000"/>
    <n v="0"/>
  </r>
  <r>
    <x v="123"/>
    <s v="045_19"/>
    <x v="132"/>
    <x v="132"/>
    <x v="4"/>
    <x v="42"/>
    <n v="4000"/>
    <x v="4"/>
    <s v="COORDINACIÓN GENERAL DE DESARROLLO ECONÓMICO Y COMBATE A LA DESIGUALDAD"/>
    <s v="DESARROLLO ECONÓMICO LOCAL"/>
    <s v="PROGRAMAS DE DESARROLLO AGROPECUARIO"/>
    <s v="DIRECCIÓN GENERAL DE DESARROLLO RURAL"/>
    <n v="400000"/>
    <n v="0"/>
    <n v="400000"/>
    <n v="400000"/>
    <n v="400000"/>
    <n v="304000"/>
    <n v="272000"/>
    <n v="0"/>
    <n v="0"/>
    <n v="400000"/>
    <n v="0"/>
    <n v="0"/>
    <n v="400000"/>
  </r>
  <r>
    <x v="123"/>
    <s v="045_19"/>
    <x v="132"/>
    <x v="132"/>
    <x v="5"/>
    <x v="30"/>
    <n v="4000"/>
    <x v="4"/>
    <s v="COORDINACIÓN GENERAL DE DESARROLLO ECONÓMICO Y COMBATE A LA DESIGUALDAD"/>
    <s v="DESARROLLO ECONÓMICO LOCAL"/>
    <s v="PROGRAMAS DE DESARROLLO AGROPECUARIO"/>
    <s v="DIRECCIÓN GENERAL DE DESARROLLO RURAL"/>
    <n v="100000"/>
    <n v="0"/>
    <n v="99990"/>
    <n v="99990"/>
    <n v="99990"/>
    <n v="99990"/>
    <n v="99990"/>
    <n v="10"/>
    <n v="0"/>
    <n v="100000"/>
    <n v="0"/>
    <n v="0"/>
    <n v="100000"/>
  </r>
  <r>
    <x v="123"/>
    <s v="045_19"/>
    <x v="132"/>
    <x v="132"/>
    <x v="6"/>
    <x v="43"/>
    <n v="4000"/>
    <x v="4"/>
    <s v="COORDINACIÓN GENERAL DE DESARROLLO ECONÓMICO Y COMBATE A LA DESIGUALDAD"/>
    <s v="DESARROLLO ECONÓMICO LOCAL"/>
    <s v="PROGRAMAS DE DESARROLLO AGROPECUARIO"/>
    <s v="DIRECCIÓN GENERAL DE DESARROLLO RURAL"/>
    <n v="150000"/>
    <n v="0"/>
    <n v="149665.29"/>
    <n v="148959.13"/>
    <n v="148959.13"/>
    <n v="0"/>
    <n v="0"/>
    <n v="334.70999999999185"/>
    <n v="0"/>
    <n v="150000"/>
    <n v="0"/>
    <n v="0"/>
    <n v="150000"/>
  </r>
  <r>
    <x v="123"/>
    <s v="045_19"/>
    <x v="132"/>
    <x v="132"/>
    <x v="7"/>
    <x v="44"/>
    <n v="4000"/>
    <x v="4"/>
    <s v="COORDINACIÓN GENERAL DE DESARROLLO ECONÓMICO Y COMBATE A LA DESIGUALDAD"/>
    <s v="DESARROLLO ECONÓMICO LOCAL"/>
    <s v="PROGRAMAS DE DESARROLLO AGROPECUARIO"/>
    <s v="DIRECCIÓN GENERAL DE DESARROLLO RURAL"/>
    <n v="800000"/>
    <n v="0"/>
    <n v="799999.06"/>
    <n v="0"/>
    <n v="0"/>
    <n v="0"/>
    <n v="0"/>
    <n v="0.93999999994412065"/>
    <n v="0"/>
    <n v="800000"/>
    <n v="0"/>
    <n v="0"/>
    <n v="800000"/>
  </r>
  <r>
    <x v="123"/>
    <s v="045_19"/>
    <x v="132"/>
    <x v="132"/>
    <x v="8"/>
    <x v="45"/>
    <n v="4000"/>
    <x v="4"/>
    <s v="COORDINACIÓN GENERAL DE DESARROLLO ECONÓMICO Y COMBATE A LA DESIGUALDAD"/>
    <s v="DESARROLLO ECONÓMICO LOCAL"/>
    <s v="PROGRAMAS DE DESARROLLO AGROPECUARIO"/>
    <s v="DIRECCIÓN GENERAL DE DESARROLLO RURAL"/>
    <n v="170000"/>
    <n v="0"/>
    <n v="160769.04"/>
    <n v="160769.04"/>
    <n v="0"/>
    <n v="0"/>
    <n v="0"/>
    <n v="9230.9599999999919"/>
    <n v="0"/>
    <n v="170000"/>
    <n v="0"/>
    <n v="0"/>
    <n v="170000"/>
  </r>
  <r>
    <x v="123"/>
    <s v="045_19"/>
    <x v="132"/>
    <x v="132"/>
    <x v="9"/>
    <x v="46"/>
    <n v="4000"/>
    <x v="4"/>
    <s v="COORDINACIÓN GENERAL DE DESARROLLO ECONÓMICO Y COMBATE A LA DESIGUALDAD"/>
    <s v="DESARROLLO ECONÓMICO LOCAL"/>
    <s v="PROGRAMAS DE DESARROLLO AGROPECUARIO"/>
    <s v="DIRECCIÓN GENERAL DE DESARROLLO RURAL"/>
    <n v="150000"/>
    <n v="0"/>
    <n v="138750"/>
    <n v="138750"/>
    <n v="138750"/>
    <n v="0"/>
    <n v="0"/>
    <n v="11250"/>
    <n v="0"/>
    <n v="150000"/>
    <n v="0"/>
    <n v="0"/>
    <n v="150000"/>
  </r>
  <r>
    <x v="124"/>
    <s v="047_19"/>
    <x v="133"/>
    <x v="133"/>
    <x v="0"/>
    <x v="0"/>
    <n v="5000"/>
    <x v="4"/>
    <s v="COORDINACIÓN GENERAL DE DESARROLLO ECONÓMICO Y COMBATE A LA DESIGUALDAD"/>
    <s v="DESARROLLO ECONÓMICO LOCAL"/>
    <s v="ADQUISICIÓN DE ARTESANIAS PARA PROMOCIÓN DE ARTESANOS DEL MUNICIPIO"/>
    <s v="DIRECCIÓN GENERAL DE TURISMO Y PROMOCIÓN"/>
    <n v="200000"/>
    <n v="200000"/>
    <n v="200000"/>
    <n v="200000"/>
    <n v="0"/>
    <n v="0"/>
    <n v="0"/>
    <n v="0"/>
    <n v="0"/>
    <n v="0"/>
    <n v="0"/>
    <n v="0"/>
    <n v="0"/>
  </r>
  <r>
    <x v="125"/>
    <s v="047_19"/>
    <x v="59"/>
    <x v="59"/>
    <x v="0"/>
    <x v="0"/>
    <n v="3000"/>
    <x v="4"/>
    <s v="COORDINACIÓN GENERAL DE DESARROLLO ECONÓMICO Y COMBATE A LA DESIGUALDAD"/>
    <s v="DESARROLLO ECONÓMICO LOCAL"/>
    <s v="SUBSIDIOS EN DESARROLLO ECONÓMICO PARA ARTESANOS"/>
    <s v="DIRECCIÓN GENERAL DE TURISMO Y PROMOCIÓN"/>
    <n v="499999.44"/>
    <n v="0"/>
    <n v="481160"/>
    <n v="481160"/>
    <n v="481160"/>
    <n v="0"/>
    <n v="0"/>
    <n v="18839.440000000002"/>
    <n v="0"/>
    <n v="499999.44"/>
    <n v="0"/>
    <n v="0"/>
    <n v="499999.44"/>
  </r>
  <r>
    <x v="125"/>
    <s v="047_19"/>
    <x v="132"/>
    <x v="132"/>
    <x v="0"/>
    <x v="0"/>
    <n v="4000"/>
    <x v="4"/>
    <s v="COORDINACIÓN GENERAL DE DESARROLLO ECONÓMICO Y COMBATE A LA DESIGUALDAD"/>
    <s v="DESARROLLO ECONÓMICO LOCAL"/>
    <s v="SUBSIDIOS EN DESARROLLO ECONÓMICO PARA ARTESANOS"/>
    <s v="DIRECCIÓN GENERAL DE TURISMO Y PROMOCIÓN"/>
    <n v="0"/>
    <n v="1350000"/>
    <n v="0"/>
    <n v="0"/>
    <n v="0"/>
    <n v="0"/>
    <n v="0"/>
    <n v="0"/>
    <n v="0"/>
    <n v="0"/>
    <n v="0"/>
    <n v="1350000"/>
    <n v="-1350000"/>
  </r>
  <r>
    <x v="125"/>
    <s v="047_19"/>
    <x v="132"/>
    <x v="132"/>
    <x v="1"/>
    <x v="47"/>
    <n v="4000"/>
    <x v="4"/>
    <s v="COORDINACIÓN GENERAL DE DESARROLLO ECONÓMICO Y COMBATE A LA DESIGUALDAD"/>
    <s v="DESARROLLO ECONÓMICO LOCAL"/>
    <s v="SUBSIDIOS EN DESARROLLO ECONÓMICO PARA ARTESANOS"/>
    <s v="DIRECCIÓN GENERAL DE TURISMO Y PROMOCIÓN"/>
    <n v="100000"/>
    <n v="0"/>
    <n v="100000"/>
    <n v="100000"/>
    <n v="100000"/>
    <n v="100000"/>
    <n v="80000"/>
    <n v="0"/>
    <n v="0"/>
    <n v="100000"/>
    <n v="0"/>
    <n v="0"/>
    <n v="100000"/>
  </r>
  <r>
    <x v="125"/>
    <s v="047_19"/>
    <x v="132"/>
    <x v="132"/>
    <x v="2"/>
    <x v="48"/>
    <n v="4000"/>
    <x v="4"/>
    <s v="COORDINACIÓN GENERAL DE DESARROLLO ECONÓMICO Y COMBATE A LA DESIGUALDAD"/>
    <s v="DESARROLLO ECONÓMICO LOCAL"/>
    <s v="SUBSIDIOS EN DESARROLLO ECONÓMICO PARA ARTESANOS"/>
    <s v="DIRECCIÓN GENERAL DE TURISMO Y PROMOCIÓN"/>
    <n v="100000"/>
    <n v="0"/>
    <n v="100000"/>
    <n v="100000"/>
    <n v="100000"/>
    <n v="100000"/>
    <n v="100000"/>
    <n v="0"/>
    <n v="0"/>
    <n v="100000"/>
    <n v="0"/>
    <n v="0"/>
    <n v="100000"/>
  </r>
  <r>
    <x v="125"/>
    <s v="047_19"/>
    <x v="132"/>
    <x v="132"/>
    <x v="3"/>
    <x v="49"/>
    <n v="4000"/>
    <x v="4"/>
    <s v="COORDINACIÓN GENERAL DE DESARROLLO ECONÓMICO Y COMBATE A LA DESIGUALDAD"/>
    <s v="DESARROLLO ECONÓMICO LOCAL"/>
    <s v="SUBSIDIOS EN DESARROLLO ECONÓMICO PARA ARTESANOS"/>
    <s v="DIRECCIÓN GENERAL DE TURISMO Y PROMOCIÓN"/>
    <n v="250000"/>
    <n v="0"/>
    <n v="250000"/>
    <n v="250000"/>
    <n v="250000"/>
    <n v="250000"/>
    <n v="250000"/>
    <n v="0"/>
    <n v="0"/>
    <n v="250000"/>
    <n v="0"/>
    <n v="0"/>
    <n v="250000"/>
  </r>
  <r>
    <x v="125"/>
    <s v="047_19"/>
    <x v="132"/>
    <x v="132"/>
    <x v="4"/>
    <x v="50"/>
    <n v="4000"/>
    <x v="4"/>
    <s v="COORDINACIÓN GENERAL DE DESARROLLO ECONÓMICO Y COMBATE A LA DESIGUALDAD"/>
    <s v="DESARROLLO ECONÓMICO LOCAL"/>
    <s v="SUBSIDIOS EN DESARROLLO ECONÓMICO PARA ARTESANOS"/>
    <s v="DIRECCIÓN GENERAL DE TURISMO Y PROMOCIÓN"/>
    <n v="500000"/>
    <n v="0"/>
    <n v="500000"/>
    <n v="500000"/>
    <n v="0"/>
    <n v="0"/>
    <n v="0"/>
    <n v="0"/>
    <n v="0"/>
    <n v="500000"/>
    <n v="0"/>
    <n v="0"/>
    <n v="500000"/>
  </r>
  <r>
    <x v="125"/>
    <s v="047_19"/>
    <x v="132"/>
    <x v="132"/>
    <x v="5"/>
    <x v="51"/>
    <n v="4000"/>
    <x v="4"/>
    <s v="COORDINACIÓN GENERAL DE DESARROLLO ECONÓMICO Y COMBATE A LA DESIGUALDAD"/>
    <s v="DESARROLLO ECONÓMICO LOCAL"/>
    <s v="SUBSIDIOS EN DESARROLLO ECONÓMICO PARA ARTESANOS"/>
    <s v="DIRECCIÓN GENERAL DE TURISMO Y PROMOCIÓN"/>
    <n v="150000"/>
    <n v="0"/>
    <n v="144000"/>
    <n v="144000"/>
    <n v="144000"/>
    <n v="144000"/>
    <n v="144000"/>
    <n v="6000"/>
    <n v="0"/>
    <n v="150000"/>
    <n v="0"/>
    <n v="0"/>
    <n v="150000"/>
  </r>
  <r>
    <x v="125"/>
    <s v="047_19"/>
    <x v="132"/>
    <x v="132"/>
    <x v="6"/>
    <x v="52"/>
    <n v="4000"/>
    <x v="4"/>
    <s v="COORDINACIÓN GENERAL DE DESARROLLO ECONÓMICO Y COMBATE A LA DESIGUALDAD"/>
    <s v="DESARROLLO ECONÓMICO LOCAL"/>
    <s v="SUBSIDIOS EN DESARROLLO ECONÓMICO PARA ARTESANOS"/>
    <s v="DIRECCIÓN GENERAL DE TURISMO Y PROMOCIÓN"/>
    <n v="250000"/>
    <n v="0"/>
    <n v="250000"/>
    <n v="250000"/>
    <n v="250000"/>
    <n v="250000"/>
    <n v="216000"/>
    <n v="0"/>
    <n v="0"/>
    <n v="250000"/>
    <n v="0"/>
    <n v="0"/>
    <n v="250000"/>
  </r>
  <r>
    <x v="125"/>
    <s v="047_19"/>
    <x v="132"/>
    <x v="132"/>
    <x v="7"/>
    <x v="53"/>
    <n v="4000"/>
    <x v="4"/>
    <s v="COORDINACIÓN GENERAL DE DESARROLLO ECONÓMICO Y COMBATE A LA DESIGUALDAD"/>
    <s v="DESARROLLO ECONÓMICO LOCAL"/>
    <s v="SUBSIDIOS EN DESARROLLO ECONÓMICO PARA ARTESANOS"/>
    <s v="DIRECCIÓN GENERAL DE TURISMO Y PROMOCIÓN"/>
    <n v="0"/>
    <n v="0"/>
    <n v="0"/>
    <n v="0"/>
    <n v="0"/>
    <n v="0"/>
    <n v="0"/>
    <n v="0"/>
    <n v="0"/>
    <n v="50000"/>
    <n v="0"/>
    <n v="50000"/>
    <n v="0"/>
  </r>
  <r>
    <x v="126"/>
    <s v="029_19"/>
    <x v="104"/>
    <x v="104"/>
    <x v="0"/>
    <x v="0"/>
    <n v="3000"/>
    <x v="4"/>
    <s v="PRESIDENCIA MUNICIPAL"/>
    <s v="MODERNIZACIÓN DE LA ADMINISTRACIÓN PÚBLICA"/>
    <s v="PE MODERNIZACIÓN ADMINISTRATIVA"/>
    <s v="DIRECCIÓN GENERAL DE INNOVACIÓN GUBERNAM"/>
    <n v="3238459.84"/>
    <n v="3240000"/>
    <n v="6259360"/>
    <n v="6259360"/>
    <n v="6259360"/>
    <n v="6259360"/>
    <n v="6206000"/>
    <n v="-3020900.16"/>
    <n v="0"/>
    <n v="0"/>
    <n v="0"/>
    <n v="1540.16"/>
    <n v="-1540.16"/>
  </r>
  <r>
    <x v="126"/>
    <s v="029_19"/>
    <x v="12"/>
    <x v="12"/>
    <x v="0"/>
    <x v="0"/>
    <n v="3000"/>
    <x v="4"/>
    <s v="PRESIDENCIA MUNICIPAL"/>
    <s v="MODERNIZACIÓN DE LA ADMINISTRACIÓN PÚBLICA"/>
    <s v="PE MODERNIZACIÓN ADMINISTRATIVA"/>
    <s v="DIRECCIÓN GENERAL DE INNOVACIÓN GUBERNAM"/>
    <n v="2670000"/>
    <n v="2670000"/>
    <n v="2499939.2000000002"/>
    <n v="2499939.2000000002"/>
    <n v="2499939.2000000002"/>
    <n v="0"/>
    <n v="0"/>
    <n v="170060.79999999981"/>
    <n v="0"/>
    <n v="0"/>
    <n v="0"/>
    <n v="0"/>
    <n v="0"/>
  </r>
  <r>
    <x v="127"/>
    <s v="037_19"/>
    <x v="134"/>
    <x v="134"/>
    <x v="0"/>
    <x v="0"/>
    <n v="3000"/>
    <x v="4"/>
    <s v="COORDINACIÓN GENERAL DE SERVICIOS MUNICIPALES"/>
    <s v="COMBATE AL REZAGO SOCIAL"/>
    <s v="PE COMBATE AL REZAGO SOCIAL"/>
    <s v="DIRECCIÓN GENERAL DE MANTENIMIENTO DE ES"/>
    <n v="4364674.01"/>
    <n v="1200000"/>
    <n v="4364674"/>
    <n v="3804394"/>
    <n v="3159202"/>
    <n v="1920612"/>
    <n v="1920612"/>
    <n v="9.9999997764825821E-3"/>
    <n v="0"/>
    <n v="3164674.01"/>
    <n v="0"/>
    <n v="0"/>
    <n v="3164674.01"/>
  </r>
  <r>
    <x v="128"/>
    <s v="002_19"/>
    <x v="32"/>
    <x v="32"/>
    <x v="0"/>
    <x v="0"/>
    <n v="3000"/>
    <x v="4"/>
    <s v="PRESIDENCIA MUNICIPAL"/>
    <s v="COMBATE AL REZAGO SOCIAL"/>
    <s v="PE SEGURIDAD EN MOVIMIENTO"/>
    <s v="DESPACHO DE LA JEFATURA DE GABINETE"/>
    <n v="0"/>
    <n v="0"/>
    <n v="0"/>
    <n v="0"/>
    <n v="0"/>
    <n v="0"/>
    <n v="0"/>
    <n v="0"/>
    <n v="0"/>
    <n v="0"/>
    <n v="0"/>
    <n v="0"/>
    <n v="0"/>
  </r>
  <r>
    <x v="128"/>
    <s v="002_19"/>
    <x v="33"/>
    <x v="33"/>
    <x v="0"/>
    <x v="0"/>
    <n v="3000"/>
    <x v="4"/>
    <s v="PRESIDENCIA MUNICIPAL"/>
    <s v="COMBATE AL REZAGO SOCIAL"/>
    <s v="PE SEGURIDAD EN MOVIMIENTO"/>
    <s v="DESPACHO DE LA JEFATURA DE GABINETE"/>
    <n v="0"/>
    <n v="0"/>
    <n v="0"/>
    <n v="0"/>
    <n v="0"/>
    <n v="0"/>
    <n v="0"/>
    <n v="0"/>
    <n v="0"/>
    <n v="0"/>
    <n v="0"/>
    <n v="0"/>
    <n v="0"/>
  </r>
  <r>
    <x v="129"/>
    <s v="013_19"/>
    <x v="80"/>
    <x v="80"/>
    <x v="0"/>
    <x v="0"/>
    <n v="5000"/>
    <x v="4"/>
    <s v="SECRETARÍA GENERAL DEL AYUNTAMIENTO"/>
    <s v="COMBATE AL REZAGO SOCIAL"/>
    <s v="EQUIPAMIENTO DE LA DIRECCIÓN DE PROTECCIÓN CIUDADANA"/>
    <s v="DIRECCIÓN GENERAL DE PROTECCIÓN CIUDADAN"/>
    <n v="1800"/>
    <n v="1800"/>
    <n v="0"/>
    <n v="0"/>
    <n v="0"/>
    <n v="0"/>
    <n v="0"/>
    <n v="1800"/>
    <n v="0"/>
    <n v="0"/>
    <n v="0"/>
    <n v="0"/>
    <n v="0"/>
  </r>
  <r>
    <x v="129"/>
    <s v="013_19"/>
    <x v="52"/>
    <x v="52"/>
    <x v="0"/>
    <x v="0"/>
    <n v="5000"/>
    <x v="4"/>
    <s v="SECRETARÍA GENERAL DEL AYUNTAMIENTO"/>
    <s v="COMBATE AL REZAGO SOCIAL"/>
    <s v="EQUIPAMIENTO DE LA DIRECCIÓN DE PROTECCIÓN CIUDADANA"/>
    <s v="DIRECCIÓN GENERAL DE PROTECCIÓN CIUDADAN"/>
    <n v="1680"/>
    <n v="1680"/>
    <n v="0"/>
    <n v="0"/>
    <n v="0"/>
    <n v="0"/>
    <n v="0"/>
    <n v="1680"/>
    <n v="0"/>
    <n v="0"/>
    <n v="0"/>
    <n v="0"/>
    <n v="0"/>
  </r>
  <r>
    <x v="130"/>
    <s v="024_19"/>
    <x v="31"/>
    <x v="31"/>
    <x v="0"/>
    <x v="0"/>
    <n v="3000"/>
    <x v="4"/>
    <s v="OFICIALÍA MAYOR"/>
    <s v="COMBATE AL REZAGO SOCIAL"/>
    <s v="PE SEGURIDAD EN MOVIMIENTO"/>
    <s v="DESPACHO DE LA OFICIALÍA MAYOR DE ADMINI"/>
    <n v="565252.61"/>
    <n v="0"/>
    <n v="565252.61"/>
    <n v="376835.07"/>
    <n v="376835.07"/>
    <n v="376835.07"/>
    <n v="376835.07"/>
    <n v="0"/>
    <n v="0"/>
    <n v="565252.61"/>
    <n v="0"/>
    <n v="0"/>
    <n v="565252.61"/>
  </r>
  <r>
    <x v="131"/>
    <s v="016_19"/>
    <x v="2"/>
    <x v="2"/>
    <x v="0"/>
    <x v="0"/>
    <n v="3000"/>
    <x v="4"/>
    <s v="SECRETARÍA GENERAL DEL AYUNTAMIENTO"/>
    <s v="MODERNIZACIÓN DE LA ADMINISTRACIÓN PÚBLICA"/>
    <s v="ATENCIÓN A SOLICITUDES DE INFORMACIÓN Y RECURSOS DE REVISIÓN"/>
    <s v="DIRECCIÓN DE TRANSPARENCIA"/>
    <n v="0"/>
    <n v="7200"/>
    <n v="0"/>
    <n v="0"/>
    <n v="0"/>
    <n v="0"/>
    <n v="0"/>
    <n v="0"/>
    <n v="0"/>
    <n v="0"/>
    <n v="0"/>
    <n v="7200"/>
    <n v="-7200"/>
  </r>
  <r>
    <x v="131"/>
    <s v="016_19"/>
    <x v="34"/>
    <x v="34"/>
    <x v="0"/>
    <x v="0"/>
    <n v="3000"/>
    <x v="4"/>
    <s v="SECRETARÍA GENERAL DEL AYUNTAMIENTO"/>
    <s v="MODERNIZACIÓN DE LA ADMINISTRACIÓN PÚBLICA"/>
    <s v="ATENCIÓN A SOLICITUDES DE INFORMACIÓN Y RECURSOS DE REVISIÓN"/>
    <s v="DIRECCIÓN DE TRANSPARENCIA"/>
    <n v="0"/>
    <n v="2100"/>
    <n v="0"/>
    <n v="0"/>
    <n v="0"/>
    <n v="0"/>
    <n v="0"/>
    <n v="0"/>
    <n v="0"/>
    <n v="0"/>
    <n v="0"/>
    <n v="2100"/>
    <n v="-2100"/>
  </r>
  <r>
    <x v="131"/>
    <s v="016_19"/>
    <x v="3"/>
    <x v="3"/>
    <x v="0"/>
    <x v="0"/>
    <n v="3000"/>
    <x v="4"/>
    <s v="SECRETARÍA GENERAL DEL AYUNTAMIENTO"/>
    <s v="MODERNIZACIÓN DE LA ADMINISTRACIÓN PÚBLICA"/>
    <s v="ATENCIÓN A SOLICITUDES DE INFORMACIÓN Y RECURSOS DE REVISIÓN"/>
    <s v="DIRECCIÓN DE TRANSPARENCIA"/>
    <n v="0"/>
    <n v="6000"/>
    <n v="0"/>
    <n v="0"/>
    <n v="0"/>
    <n v="0"/>
    <n v="0"/>
    <n v="0"/>
    <n v="0"/>
    <n v="0"/>
    <n v="0"/>
    <n v="6000"/>
    <n v="-6000"/>
  </r>
  <r>
    <x v="131"/>
    <s v="016_19"/>
    <x v="53"/>
    <x v="53"/>
    <x v="0"/>
    <x v="0"/>
    <n v="3000"/>
    <x v="4"/>
    <s v="SECRETARÍA GENERAL DEL AYUNTAMIENTO"/>
    <s v="MODERNIZACIÓN DE LA ADMINISTRACIÓN PÚBLICA"/>
    <s v="ATENCIÓN A SOLICITUDES DE INFORMACIÓN Y RECURSOS DE REVISIÓN"/>
    <s v="DIRECCIÓN DE TRANSPARENCIA"/>
    <n v="0"/>
    <n v="3000"/>
    <n v="0"/>
    <n v="0"/>
    <n v="0"/>
    <n v="0"/>
    <n v="0"/>
    <n v="0"/>
    <n v="0"/>
    <n v="0"/>
    <n v="0"/>
    <n v="3000"/>
    <n v="-3000"/>
  </r>
  <r>
    <x v="131"/>
    <s v="016_19"/>
    <x v="85"/>
    <x v="85"/>
    <x v="0"/>
    <x v="0"/>
    <n v="5000"/>
    <x v="4"/>
    <s v="SECRETARÍA GENERAL DEL AYUNTAMIENTO"/>
    <s v="MODERNIZACIÓN DE LA ADMINISTRACIÓN PÚBLICA"/>
    <s v="ATENCIÓN A SOLICITUDES DE INFORMACIÓN Y RECURSOS DE REVISIÓN"/>
    <s v="DIRECCIÓN DE TRANSPARENCIA"/>
    <n v="18000"/>
    <n v="18000"/>
    <n v="0"/>
    <n v="0"/>
    <n v="0"/>
    <n v="0"/>
    <n v="0"/>
    <n v="18000"/>
    <n v="0"/>
    <n v="0"/>
    <n v="0"/>
    <n v="0"/>
    <n v="0"/>
  </r>
  <r>
    <x v="131"/>
    <s v="016_19"/>
    <x v="37"/>
    <x v="37"/>
    <x v="0"/>
    <x v="0"/>
    <n v="5000"/>
    <x v="4"/>
    <s v="SECRETARÍA GENERAL DEL AYUNTAMIENTO"/>
    <s v="MODERNIZACIÓN DE LA ADMINISTRACIÓN PÚBLICA"/>
    <s v="ATENCIÓN A SOLICITUDES DE INFORMACIÓN Y RECURSOS DE REVISIÓN"/>
    <s v="DIRECCIÓN DE TRANSPARENCIA"/>
    <n v="12000"/>
    <n v="12000"/>
    <n v="0"/>
    <n v="0"/>
    <n v="0"/>
    <n v="0"/>
    <n v="0"/>
    <n v="12000"/>
    <n v="0"/>
    <n v="0"/>
    <n v="0"/>
    <n v="0"/>
    <n v="0"/>
  </r>
  <r>
    <x v="131"/>
    <s v="016_19"/>
    <x v="111"/>
    <x v="111"/>
    <x v="0"/>
    <x v="0"/>
    <n v="5000"/>
    <x v="4"/>
    <s v="SECRETARÍA GENERAL DEL AYUNTAMIENTO"/>
    <s v="MODERNIZACIÓN DE LA ADMINISTRACIÓN PÚBLICA"/>
    <s v="ATENCIÓN A SOLICITUDES DE INFORMACIÓN Y RECURSOS DE REVISIÓN"/>
    <s v="DIRECCIÓN DE TRANSPARENCIA"/>
    <n v="1200"/>
    <n v="1200"/>
    <n v="0"/>
    <n v="0"/>
    <n v="0"/>
    <n v="0"/>
    <n v="0"/>
    <n v="1200"/>
    <n v="0"/>
    <n v="0"/>
    <n v="0"/>
    <n v="0"/>
    <n v="0"/>
  </r>
  <r>
    <x v="132"/>
    <s v="046_19"/>
    <x v="22"/>
    <x v="22"/>
    <x v="0"/>
    <x v="0"/>
    <n v="4000"/>
    <x v="4"/>
    <s v="COORDINACIÓN GENERAL DE DESARROLLO ECONÓMICO Y COMBATE A LA DESIGUALDAD"/>
    <s v="DESARROLLO ECONÓMICO LOCAL"/>
    <s v="AYUDA SOCIAL CON ACCIONES DE VIVIENDA A PERSONAS EN ESTADO DE VULNERABILIDAD"/>
    <s v="DIRECCIÓN GENERAL DE POLÍTICA SOCIAL"/>
    <n v="0"/>
    <n v="841200"/>
    <n v="0"/>
    <n v="0"/>
    <n v="0"/>
    <n v="0"/>
    <n v="0"/>
    <n v="0"/>
    <n v="0"/>
    <n v="0"/>
    <n v="0"/>
    <n v="841200"/>
    <n v="-841200"/>
  </r>
  <r>
    <x v="132"/>
    <s v="046_19"/>
    <x v="22"/>
    <x v="22"/>
    <x v="1"/>
    <x v="54"/>
    <n v="4000"/>
    <x v="4"/>
    <s v="COORDINACIÓN GENERAL DE DESARROLLO ECONÓMICO Y COMBATE A LA DESIGUALDAD"/>
    <s v="DESARROLLO ECONÓMICO LOCAL"/>
    <s v="AYUDA SOCIAL CON ACCIONES DE VIVIENDA A PERSONAS EN ESTADO DE VULNERABILIDAD"/>
    <s v="DIRECCIÓN GENERAL DE POLÍTICA SOCIAL"/>
    <n v="515950"/>
    <n v="0"/>
    <n v="596602.32999999996"/>
    <n v="529003.32999999996"/>
    <n v="499380"/>
    <n v="0"/>
    <n v="0"/>
    <n v="-80652.329999999958"/>
    <n v="0"/>
    <n v="515950"/>
    <n v="0"/>
    <n v="0"/>
    <n v="515950"/>
  </r>
  <r>
    <x v="132"/>
    <s v="046_19"/>
    <x v="22"/>
    <x v="22"/>
    <x v="2"/>
    <x v="55"/>
    <n v="4000"/>
    <x v="4"/>
    <s v="COORDINACIÓN GENERAL DE DESARROLLO ECONÓMICO Y COMBATE A LA DESIGUALDAD"/>
    <s v="DESARROLLO ECONÓMICO LOCAL"/>
    <s v="AYUDA SOCIAL CON ACCIONES DE VIVIENDA A PERSONAS EN ESTADO DE VULNERABILIDAD"/>
    <s v="DIRECCIÓN GENERAL DE POLÍTICA SOCIAL"/>
    <n v="325250"/>
    <n v="0"/>
    <n v="311934.38"/>
    <n v="311934.38"/>
    <n v="311934.38"/>
    <n v="311934.38"/>
    <n v="311934.38"/>
    <n v="13315.619999999995"/>
    <n v="0"/>
    <n v="325250"/>
    <n v="0"/>
    <n v="0"/>
    <n v="325250"/>
  </r>
  <r>
    <x v="133"/>
    <s v="054_19"/>
    <x v="53"/>
    <x v="53"/>
    <x v="0"/>
    <x v="0"/>
    <n v="3000"/>
    <x v="4"/>
    <s v="COORDINACIÓN GENERAL DE GESTIÓN INTEGRAL DE LA CIUDAD"/>
    <s v="COMBATE AL REZAGO SOCIAL"/>
    <s v="REPARACIÓN Y MODIFICACION DE PLANTA DE SEPARACIÓN DE RESIDUOS (ETAPA 2)"/>
    <s v="DIRECCIÓN GENERAL DE PROTECCIÓN Y SUSTEN"/>
    <n v="60000"/>
    <n v="60000"/>
    <n v="0"/>
    <n v="0"/>
    <n v="0"/>
    <n v="0"/>
    <n v="0"/>
    <n v="60000"/>
    <n v="0"/>
    <n v="0"/>
    <n v="0"/>
    <n v="0"/>
    <n v="0"/>
  </r>
  <r>
    <x v="134"/>
    <s v="061_19"/>
    <x v="21"/>
    <x v="21"/>
    <x v="0"/>
    <x v="0"/>
    <n v="4000"/>
    <x v="4"/>
    <s v="INSTITUTO MUNICIPAL PARA EL MEJORAMIENTO DEL HABITAT"/>
    <s v="COMBATE AL REZAGO SOCIAL"/>
    <s v="OPERACIÓN DE LOS SERVICIOS PÚBLICOS EN MATERIA DE MOVILIDAD MOTORIZADA Y NO MOTORIZADA"/>
    <s v="DIRECCIÓN DE MOVILIDAD"/>
    <n v="0"/>
    <n v="15000000"/>
    <n v="0"/>
    <n v="0"/>
    <n v="0"/>
    <n v="0"/>
    <n v="0"/>
    <n v="0"/>
    <n v="0"/>
    <n v="0"/>
    <n v="0"/>
    <n v="15000000"/>
    <n v="-15000000"/>
  </r>
  <r>
    <x v="135"/>
    <s v="059_19"/>
    <x v="21"/>
    <x v="21"/>
    <x v="0"/>
    <x v="0"/>
    <n v="4000"/>
    <x v="4"/>
    <s v="CONSEJO MUNICIPAL DEL DEPORTE DE TLAJOMULCO"/>
    <s v="POLÍTICA INTEGRAL DE CULTURA Y RECREACIÓN"/>
    <s v="DESARROLLO ANUAL DE ACTIVIDADES DEPORTIVAS Y RECREATIVAS"/>
    <s v="COMUDE TLAJOMULCO"/>
    <n v="18086553.460000001"/>
    <n v="18081449.460000001"/>
    <n v="18086553.460000001"/>
    <n v="18086553.460000001"/>
    <n v="18086553.460000001"/>
    <n v="18086553.460000001"/>
    <n v="18086553.460000001"/>
    <n v="0"/>
    <n v="0"/>
    <n v="5104"/>
    <n v="0"/>
    <n v="0"/>
    <n v="5104"/>
  </r>
  <r>
    <x v="136"/>
    <s v="058_19"/>
    <x v="21"/>
    <x v="21"/>
    <x v="0"/>
    <x v="0"/>
    <n v="4000"/>
    <x v="4"/>
    <s v="INSTITUTO DE ALTERNATIVAS PARA LOS JÓVENES (INDAJO)"/>
    <s v="POLÍTICA INTEGRAL DE CULTURA Y RECREACIÓN"/>
    <s v="PROGRAMAS Y ACCIONES CULTURALES, RECREATIVOS Y DEPORTIVAS"/>
    <s v="INSTITUTO DE ALTERNATIVAS PARA LOS JÓVEN"/>
    <n v="12137279.470000001"/>
    <n v="12137279.470000001"/>
    <n v="11731016.789999999"/>
    <n v="11731016.789999999"/>
    <n v="11597016.789999999"/>
    <n v="11597016.789999999"/>
    <n v="11597016.789999999"/>
    <n v="406262.68000000156"/>
    <n v="0"/>
    <n v="0"/>
    <n v="0"/>
    <n v="0"/>
    <n v="0"/>
  </r>
  <r>
    <x v="137"/>
    <s v="048_19"/>
    <x v="21"/>
    <x v="21"/>
    <x v="0"/>
    <x v="0"/>
    <n v="4000"/>
    <x v="4"/>
    <s v="INSTITUTO DE CULTURA"/>
    <s v="POLÍTICA INTEGRAL DE CULTURA Y RECREACIÓN"/>
    <s v="POLÍTICA CULTURAL DE TLAJOMULCO DE ZÚÑIGA"/>
    <s v="INSTITUTO DE CULTURA"/>
    <n v="32122724.260000002"/>
    <n v="32122724.260000002"/>
    <n v="32122724.260000002"/>
    <n v="32122724.260000002"/>
    <n v="32122724.260000002"/>
    <n v="30113153.510000002"/>
    <n v="30113153.510000002"/>
    <n v="0"/>
    <n v="0"/>
    <n v="0"/>
    <n v="0"/>
    <n v="0"/>
    <n v="0"/>
  </r>
  <r>
    <x v="138"/>
    <s v="044_19"/>
    <x v="14"/>
    <x v="14"/>
    <x v="0"/>
    <x v="0"/>
    <n v="4000"/>
    <x v="4"/>
    <s v="COORDINACIÓN GENERAL DE DESARROLLO ECONÓMICO Y COMBATE A LA DESIGUALDAD"/>
    <s v="DESARROLLO ECONÓMICO LOCAL"/>
    <s v="COOPERATIVAS BARRIALES"/>
    <s v="DIRECCIÓN GENERAL DE COMPETITIVIDAD ECON"/>
    <n v="0"/>
    <n v="1000000"/>
    <n v="0"/>
    <n v="0"/>
    <n v="0"/>
    <n v="0"/>
    <n v="0"/>
    <n v="0"/>
    <n v="0"/>
    <n v="0"/>
    <n v="0"/>
    <n v="1000000"/>
    <n v="-1000000"/>
  </r>
  <r>
    <x v="138"/>
    <s v="044_19"/>
    <x v="14"/>
    <x v="14"/>
    <x v="1"/>
    <x v="56"/>
    <n v="4000"/>
    <x v="4"/>
    <s v="COORDINACIÓN GENERAL DE DESARROLLO ECONÓMICO Y COMBATE A LA DESIGUALDAD"/>
    <s v="DESARROLLO ECONÓMICO LOCAL"/>
    <s v="COOPERATIVAS BARRIALES"/>
    <s v="DIRECCIÓN GENERAL DE COMPETITIVIDAD ECON"/>
    <n v="350000"/>
    <n v="0"/>
    <n v="344800"/>
    <n v="344800"/>
    <n v="344800"/>
    <n v="0"/>
    <n v="0"/>
    <n v="5200"/>
    <n v="0"/>
    <n v="350000"/>
    <n v="0"/>
    <n v="0"/>
    <n v="350000"/>
  </r>
  <r>
    <x v="138"/>
    <s v="044_19"/>
    <x v="14"/>
    <x v="14"/>
    <x v="2"/>
    <x v="57"/>
    <n v="4000"/>
    <x v="4"/>
    <s v="COORDINACIÓN GENERAL DE DESARROLLO ECONÓMICO Y COMBATE A LA DESIGUALDAD"/>
    <s v="DESARROLLO ECONÓMICO LOCAL"/>
    <s v="COOPERATIVAS BARRIALES"/>
    <s v="DIRECCIÓN GENERAL DE COMPETITIVIDAD ECON"/>
    <n v="650000"/>
    <n v="0"/>
    <n v="0"/>
    <n v="0"/>
    <n v="0"/>
    <n v="0"/>
    <n v="0"/>
    <n v="650000"/>
    <n v="0"/>
    <n v="650000"/>
    <n v="0"/>
    <n v="0"/>
    <n v="650000"/>
  </r>
  <r>
    <x v="138"/>
    <s v="044_19"/>
    <x v="135"/>
    <x v="135"/>
    <x v="0"/>
    <x v="0"/>
    <n v="4000"/>
    <x v="4"/>
    <s v="COORDINACIÓN GENERAL DE DESARROLLO ECONÓMICO Y COMBATE A LA DESIGUALDAD"/>
    <s v="DESARROLLO ECONÓMICO LOCAL"/>
    <s v="COOPERATIVAS BARRIALES"/>
    <s v="DIRECCIÓN GENERAL DE COMPETITIVIDAD ECON"/>
    <n v="0"/>
    <n v="500000"/>
    <n v="0"/>
    <n v="0"/>
    <n v="0"/>
    <n v="0"/>
    <n v="0"/>
    <n v="0"/>
    <n v="0"/>
    <n v="0"/>
    <n v="0"/>
    <n v="500000"/>
    <n v="-500000"/>
  </r>
  <r>
    <x v="138"/>
    <s v="044_19"/>
    <x v="135"/>
    <x v="135"/>
    <x v="1"/>
    <x v="58"/>
    <n v="4000"/>
    <x v="4"/>
    <s v="COORDINACIÓN GENERAL DE DESARROLLO ECONÓMICO Y COMBATE A LA DESIGUALDAD"/>
    <s v="DESARROLLO ECONÓMICO LOCAL"/>
    <s v="COOPERATIVAS BARRIALES"/>
    <s v="DIRECCIÓN GENERAL DE COMPETITIVIDAD ECON"/>
    <n v="100000"/>
    <n v="0"/>
    <n v="97440"/>
    <n v="97440"/>
    <n v="97440"/>
    <n v="0"/>
    <n v="0"/>
    <n v="2560"/>
    <n v="0"/>
    <n v="100000"/>
    <n v="0"/>
    <n v="0"/>
    <n v="100000"/>
  </r>
  <r>
    <x v="138"/>
    <s v="044_19"/>
    <x v="135"/>
    <x v="135"/>
    <x v="2"/>
    <x v="59"/>
    <n v="4000"/>
    <x v="4"/>
    <s v="COORDINACIÓN GENERAL DE DESARROLLO ECONÓMICO Y COMBATE A LA DESIGUALDAD"/>
    <s v="DESARROLLO ECONÓMICO LOCAL"/>
    <s v="COOPERATIVAS BARRIALES"/>
    <s v="DIRECCIÓN GENERAL DE COMPETITIVIDAD ECON"/>
    <n v="400000"/>
    <n v="0"/>
    <n v="0"/>
    <n v="0"/>
    <n v="0"/>
    <n v="0"/>
    <n v="0"/>
    <n v="400000"/>
    <n v="0"/>
    <n v="400000"/>
    <n v="0"/>
    <n v="0"/>
    <n v="400000"/>
  </r>
  <r>
    <x v="138"/>
    <s v="044_19"/>
    <x v="48"/>
    <x v="48"/>
    <x v="0"/>
    <x v="0"/>
    <n v="5000"/>
    <x v="4"/>
    <s v="COORDINACIÓN GENERAL DE DESARROLLO ECONÓMICO Y COMBATE A LA DESIGUALDAD"/>
    <s v="DESARROLLO ECONÓMICO LOCAL"/>
    <s v="COOPERATIVAS BARRIALES"/>
    <s v="DIRECCIÓN GENERAL DE COMPETITIVIDAD ECON"/>
    <n v="0"/>
    <n v="210000"/>
    <n v="0"/>
    <n v="0"/>
    <n v="0"/>
    <n v="0"/>
    <n v="0"/>
    <n v="0"/>
    <n v="0"/>
    <n v="0"/>
    <n v="0"/>
    <n v="210000"/>
    <n v="-210000"/>
  </r>
  <r>
    <x v="138"/>
    <s v="044_19"/>
    <x v="49"/>
    <x v="49"/>
    <x v="0"/>
    <x v="0"/>
    <n v="5000"/>
    <x v="4"/>
    <s v="COORDINACIÓN GENERAL DE DESARROLLO ECONÓMICO Y COMBATE A LA DESIGUALDAD"/>
    <s v="DESARROLLO ECONÓMICO LOCAL"/>
    <s v="COOPERATIVAS BARRIALES"/>
    <s v="DIRECCIÓN GENERAL DE COMPETITIVIDAD ECON"/>
    <n v="30972"/>
    <n v="35000"/>
    <n v="30972"/>
    <n v="30972"/>
    <n v="30972"/>
    <n v="30972"/>
    <n v="30972"/>
    <n v="0"/>
    <n v="0"/>
    <n v="0"/>
    <n v="0"/>
    <n v="4028"/>
    <n v="-4028"/>
  </r>
  <r>
    <x v="139"/>
    <s v="030_19"/>
    <x v="14"/>
    <x v="14"/>
    <x v="0"/>
    <x v="0"/>
    <n v="4000"/>
    <x v="4"/>
    <s v="COORDINACIÓN GENERAL DE PARTICIPACIÓN CIUDADANA Y CONSTRUCCIÓN DE COMUNIDAD"/>
    <s v="GOBIERNO DE PUERTAS ABIERTAS"/>
    <s v="PROGRAMA ABC"/>
    <s v="DESPACHO DE LA COORDINACIÓN GENERAL DE P"/>
    <n v="130000"/>
    <n v="130000"/>
    <n v="125568"/>
    <n v="125568"/>
    <n v="125568"/>
    <n v="125568"/>
    <n v="125568"/>
    <n v="4432"/>
    <n v="0"/>
    <n v="0"/>
    <n v="0"/>
    <n v="0"/>
    <n v="0"/>
  </r>
  <r>
    <x v="140"/>
    <s v="045_19"/>
    <x v="73"/>
    <x v="73"/>
    <x v="0"/>
    <x v="0"/>
    <n v="5000"/>
    <x v="4"/>
    <s v="COORDINACIÓN GENERAL DE DESARROLLO ECONÓMICO Y COMBATE A LA DESIGUALDAD"/>
    <s v="DESARROLLO ECONÓMICO LOCAL"/>
    <s v="COMPRA DE MAQUINARIA PARA ELABORACIÓN DE COMPOSTA"/>
    <s v="DIRECCIÓN GENERAL DE DESARROLLO RURAL"/>
    <n v="150000"/>
    <n v="0"/>
    <n v="150000"/>
    <n v="150000"/>
    <n v="118900"/>
    <n v="118900"/>
    <n v="46400"/>
    <n v="0"/>
    <n v="0"/>
    <n v="150000"/>
    <n v="0"/>
    <n v="0"/>
    <n v="150000"/>
  </r>
  <r>
    <x v="140"/>
    <s v="045_19"/>
    <x v="87"/>
    <x v="87"/>
    <x v="0"/>
    <x v="0"/>
    <n v="5000"/>
    <x v="4"/>
    <s v="COORDINACIÓN GENERAL DE DESARROLLO ECONÓMICO Y COMBATE A LA DESIGUALDAD"/>
    <s v="DESARROLLO ECONÓMICO LOCAL"/>
    <s v="COMPRA DE MAQUINARIA PARA ELABORACIÓN DE COMPOSTA"/>
    <s v="DIRECCIÓN GENERAL DE DESARROLLO RURAL"/>
    <n v="2850000"/>
    <n v="3000000"/>
    <n v="2848465.68"/>
    <n v="2848465.68"/>
    <n v="2786652.68"/>
    <n v="1399952"/>
    <n v="0"/>
    <n v="1534.3199999998324"/>
    <n v="0"/>
    <n v="0"/>
    <n v="0"/>
    <n v="150000"/>
    <n v="-150000"/>
  </r>
  <r>
    <x v="13"/>
    <s v="030_19"/>
    <x v="16"/>
    <x v="16"/>
    <x v="0"/>
    <x v="0"/>
    <n v="2000"/>
    <x v="5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0"/>
    <n v="0"/>
    <n v="0"/>
    <n v="0"/>
    <n v="0"/>
    <n v="0"/>
    <n v="0"/>
    <n v="0"/>
    <n v="0"/>
    <n v="0"/>
    <n v="0"/>
    <n v="0"/>
    <n v="0"/>
  </r>
  <r>
    <x v="10"/>
    <s v="030_19"/>
    <x v="106"/>
    <x v="106"/>
    <x v="0"/>
    <x v="0"/>
    <n v="6000"/>
    <x v="6"/>
    <s v="COORDINACIÓN GENERAL DE PARTICIPACIÓN CIUDADANA Y CONSTRUCCIÓN DE COMUNIDAD"/>
    <s v="GOBIERNO DE PUERTAS ABIERTAS"/>
    <s v="ACCIONES SOCIALES DEL PRESUPUESTO PARTICIPATIVO"/>
    <s v="DESPACHO DE LA COORDINACIÓN GENERAL DE P"/>
    <n v="0"/>
    <n v="10400000"/>
    <n v="0"/>
    <n v="0"/>
    <n v="0"/>
    <n v="0"/>
    <n v="0"/>
    <n v="0"/>
    <n v="0"/>
    <n v="0"/>
    <n v="0"/>
    <n v="10400000"/>
    <n v="-10400000"/>
  </r>
  <r>
    <x v="31"/>
    <s v="060_19"/>
    <x v="58"/>
    <x v="58"/>
    <x v="0"/>
    <x v="0"/>
    <n v="3000"/>
    <x v="6"/>
    <s v="INSTITUTO MUNICIPAL PARA EL MEJORAMIENTO DEL HABITAT"/>
    <s v="MANEJO INTEGRAL DEL AGUA"/>
    <s v="PE MANEJO INTEGRAL DEL AGUA"/>
    <s v="DIRECCIÓN GENERAL DE AGUA POTABLE Y SANE"/>
    <n v="0"/>
    <n v="0"/>
    <n v="0"/>
    <n v="0"/>
    <n v="0"/>
    <n v="0"/>
    <n v="0"/>
    <n v="0"/>
    <n v="0"/>
    <n v="55856797.840000004"/>
    <n v="0"/>
    <n v="55856797.840000004"/>
    <n v="0"/>
  </r>
  <r>
    <x v="31"/>
    <s v="060_19"/>
    <x v="21"/>
    <x v="21"/>
    <x v="0"/>
    <x v="0"/>
    <n v="4000"/>
    <x v="6"/>
    <s v="INSTITUTO MUNICIPAL PARA EL MEJORAMIENTO DEL HABITAT"/>
    <s v="MANEJO INTEGRAL DEL AGUA"/>
    <s v="PE MANEJO INTEGRAL DEL AGUA"/>
    <s v="DIRECCIÓN GENERAL DE AGUA POTABLE Y SANE"/>
    <n v="0"/>
    <n v="55856797.840000004"/>
    <n v="0"/>
    <n v="0"/>
    <n v="0"/>
    <n v="0"/>
    <n v="0"/>
    <n v="0"/>
    <n v="0"/>
    <n v="0"/>
    <n v="0"/>
    <n v="55856797.840000004"/>
    <n v="-55856797.840000004"/>
  </r>
  <r>
    <x v="52"/>
    <s v="004_19"/>
    <x v="84"/>
    <x v="84"/>
    <x v="0"/>
    <x v="0"/>
    <n v="3000"/>
    <x v="6"/>
    <s v="PRESIDENCIA MUNICIPAL"/>
    <s v="MODERNIZACIÓN DE LA ADMINISTRACIÓN PÚBLICA"/>
    <s v="ATENCÓN A EVENTOS DEL GOBIERNO MUNICIPAL Y AGENDA GUBERNAMENTAL"/>
    <s v="DIRECCIÓN GENERAL DE RELACIONES PÚBLICAS"/>
    <n v="0"/>
    <n v="15000"/>
    <n v="0"/>
    <n v="0"/>
    <n v="0"/>
    <n v="0"/>
    <n v="0"/>
    <n v="0"/>
    <n v="0"/>
    <n v="0"/>
    <n v="0"/>
    <n v="15000"/>
    <n v="-15000"/>
  </r>
  <r>
    <x v="57"/>
    <s v="038_19"/>
    <x v="87"/>
    <x v="87"/>
    <x v="0"/>
    <x v="0"/>
    <n v="5000"/>
    <x v="6"/>
    <s v="COORDINACIÓN GENERAL DE SERVICIOS MUNICIPALES"/>
    <s v="COMBATE AL REZAGO SOCIAL"/>
    <s v="EQUIPAMIENTO DE LA DIRECCIÓN GENERAL DE MANTENIMIENTO URBANO"/>
    <s v="DIRECCIÓN GENERAL DE MANTENIMIENTO URBAN"/>
    <n v="4005000"/>
    <n v="0"/>
    <n v="3834000"/>
    <n v="3834000"/>
    <n v="3834000"/>
    <n v="3834000"/>
    <n v="2550000"/>
    <n v="171000"/>
    <n v="4005000"/>
    <n v="0"/>
    <n v="0"/>
    <n v="0"/>
    <n v="4005000"/>
  </r>
  <r>
    <x v="59"/>
    <s v="023_19"/>
    <x v="91"/>
    <x v="91"/>
    <x v="0"/>
    <x v="0"/>
    <n v="3000"/>
    <x v="6"/>
    <s v="TESORERÍA"/>
    <s v="MODERNIZACIÓN DE LA ADMINISTRACIÓN PÚBLICA"/>
    <s v="RECAUDACIÓN DE LAS CONTRIBUCIONES CONTEMPLADAS EN LA LEY DE INGRESOS VIGENTE"/>
    <s v="DIRECCIÓN GENERAL DE INGRESOS"/>
    <n v="249037.84"/>
    <n v="0"/>
    <n v="1831346.01"/>
    <n v="1831346.01"/>
    <n v="0"/>
    <n v="0"/>
    <n v="0"/>
    <n v="-1582308.17"/>
    <n v="0"/>
    <n v="9031435.6400000006"/>
    <n v="0"/>
    <n v="8782397.8000000007"/>
    <n v="249037.84"/>
  </r>
  <r>
    <x v="141"/>
    <s v="041_19"/>
    <x v="43"/>
    <x v="43"/>
    <x v="0"/>
    <x v="0"/>
    <n v="5000"/>
    <x v="6"/>
    <s v="COMISARÍA DE LA POLICÍA PREVENTIVA MUNICIPAL"/>
    <s v="TLAJOMULCO EN EL MODELO METROPOLITANO DE SEGURIDAD"/>
    <s v="EQUIPAMIENTO DEL NUEVO EDIFICIO DE LA COMISARIA MUNICIPAL"/>
    <s v="DIRECCIÓN DE DESPLIEGUE OPERATIVO"/>
    <n v="0"/>
    <n v="2100000"/>
    <n v="0"/>
    <n v="0"/>
    <n v="0"/>
    <n v="0"/>
    <n v="0"/>
    <n v="0"/>
    <n v="0"/>
    <n v="0"/>
    <n v="0"/>
    <n v="2100000"/>
    <n v="-2100000"/>
  </r>
  <r>
    <x v="62"/>
    <s v="041_19"/>
    <x v="48"/>
    <x v="48"/>
    <x v="0"/>
    <x v="0"/>
    <n v="5000"/>
    <x v="6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10000"/>
    <n v="15600"/>
    <n v="0"/>
    <n v="0"/>
    <n v="0"/>
    <n v="0"/>
    <n v="0"/>
    <n v="10000"/>
    <n v="0"/>
    <n v="0"/>
    <n v="0"/>
    <n v="5600"/>
    <n v="-5600"/>
  </r>
  <r>
    <x v="62"/>
    <s v="041_19"/>
    <x v="49"/>
    <x v="49"/>
    <x v="0"/>
    <x v="0"/>
    <n v="5000"/>
    <x v="6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11600"/>
    <n v="6000"/>
    <n v="8932"/>
    <n v="8932"/>
    <n v="8932"/>
    <n v="8932"/>
    <n v="0"/>
    <n v="2668"/>
    <n v="0"/>
    <n v="5600"/>
    <n v="0"/>
    <n v="0"/>
    <n v="5600"/>
  </r>
  <r>
    <x v="62"/>
    <s v="041_19"/>
    <x v="107"/>
    <x v="107"/>
    <x v="0"/>
    <x v="0"/>
    <n v="5000"/>
    <x v="6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12000"/>
    <n v="12000"/>
    <n v="0"/>
    <n v="0"/>
    <n v="0"/>
    <n v="0"/>
    <n v="0"/>
    <n v="12000"/>
    <n v="0"/>
    <n v="0"/>
    <n v="0"/>
    <n v="0"/>
    <n v="0"/>
  </r>
  <r>
    <x v="68"/>
    <s v="039_19"/>
    <x v="84"/>
    <x v="84"/>
    <x v="0"/>
    <x v="0"/>
    <n v="3000"/>
    <x v="6"/>
    <s v="COORDINACIÓN GENERAL DE SERVICIOS MUNICIPALES"/>
    <s v="COMBATE AL REZAGO SOCIAL"/>
    <s v="PE SERVICIOS MÉDICOS DE CALIDAD"/>
    <s v="DIRECCIÓN GENERAL DE SERVICIOS MÉDICOS M"/>
    <n v="650000"/>
    <n v="650000"/>
    <n v="418791.76"/>
    <n v="418791.76"/>
    <n v="287221"/>
    <n v="287221"/>
    <n v="211537.91"/>
    <n v="231208.24"/>
    <n v="0"/>
    <n v="0"/>
    <n v="0"/>
    <n v="0"/>
    <n v="0"/>
  </r>
  <r>
    <x v="70"/>
    <s v="039_19"/>
    <x v="106"/>
    <x v="106"/>
    <x v="0"/>
    <x v="0"/>
    <n v="6000"/>
    <x v="6"/>
    <s v="COORDINACIÓN GENERAL DE SERVICIOS MUNICIPALES"/>
    <s v="COMBATE AL REZAGO SOCIAL"/>
    <s v="CONSTRUCCIÓN Y EQUIPAMIENTO DEL ÁREA DE URGENCIAS EN LA UNIDAD AGAVES"/>
    <s v="DIRECCIÓN GENERAL DE SERVICIOS MÉDICOS M"/>
    <n v="0"/>
    <n v="1300000"/>
    <n v="0"/>
    <n v="0"/>
    <n v="0"/>
    <n v="0"/>
    <n v="0"/>
    <n v="0"/>
    <n v="0"/>
    <n v="0"/>
    <n v="0"/>
    <n v="1300000"/>
    <n v="-1300000"/>
  </r>
  <r>
    <x v="73"/>
    <s v="008_19"/>
    <x v="106"/>
    <x v="106"/>
    <x v="0"/>
    <x v="0"/>
    <n v="6000"/>
    <x v="6"/>
    <s v="SECRETARÍA GENERAL DEL AYUNTAMIENTO"/>
    <s v="MODERNIZACIÓN DE LA ADMINISTRACIÓN PÚBLICA"/>
    <s v="CONSTRUCCIÓN DE LA SEGUNDA ETAPA DEL ARCHIVO HÍSTORICO"/>
    <s v="DIRECCIÓN DE ACUERDOS Y SEGUIMIENTO"/>
    <n v="2080000"/>
    <n v="2080000"/>
    <n v="0"/>
    <n v="0"/>
    <n v="0"/>
    <n v="0"/>
    <n v="0"/>
    <n v="2080000"/>
    <n v="10807672.48"/>
    <n v="0"/>
    <n v="0"/>
    <n v="10807672.48"/>
    <n v="0"/>
  </r>
  <r>
    <x v="142"/>
    <s v="014_19"/>
    <x v="106"/>
    <x v="106"/>
    <x v="0"/>
    <x v="0"/>
    <n v="6000"/>
    <x v="6"/>
    <s v="SECRETARÍA GENERAL DEL AYUNTAMIENTO"/>
    <s v="COMBATE AL REZAGO SOCIAL"/>
    <s v="CONSTRUCCIÓN DE LAS INSTALACIONES DEL CENTRO DE FORMACIÓN PARA LA GESTIÓN INTEGRAL DEL RIESGO"/>
    <s v="DIRECCIÓN GENERAL DE PROTECCIÓN CIVIL Y"/>
    <n v="0"/>
    <n v="7800000"/>
    <n v="0"/>
    <n v="0"/>
    <n v="0"/>
    <n v="0"/>
    <n v="0"/>
    <n v="0"/>
    <n v="0"/>
    <n v="0"/>
    <n v="0"/>
    <n v="7800000"/>
    <n v="-7800000"/>
  </r>
  <r>
    <x v="74"/>
    <s v="040_19"/>
    <x v="106"/>
    <x v="106"/>
    <x v="0"/>
    <x v="0"/>
    <n v="6000"/>
    <x v="6"/>
    <s v="COORDINACIÓN GENERAL DE SERVICIOS MUNICIPALES"/>
    <s v="COMBATE AL REZAGO SOCIAL"/>
    <s v="CONSTRUCCIÓN DEL CENTRO PARA LA CONSERVACIÓN E INVESTIGACIÓN DE LA VIDA SILVESTRE"/>
    <s v="UNIDAD DE ACOPIO Y SALUD ANIMAL MUNICIPA"/>
    <n v="0"/>
    <n v="1560000"/>
    <n v="0"/>
    <n v="0"/>
    <n v="0"/>
    <n v="0"/>
    <n v="0"/>
    <n v="0"/>
    <n v="0"/>
    <n v="0"/>
    <n v="0"/>
    <n v="1560000"/>
    <n v="-1560000"/>
  </r>
  <r>
    <x v="75"/>
    <s v="053_19"/>
    <x v="106"/>
    <x v="106"/>
    <x v="0"/>
    <x v="0"/>
    <n v="6000"/>
    <x v="6"/>
    <s v="COORDINACIÓN GENERAL DE GESTIÓN INTEGRAL DE LA CIUDAD"/>
    <s v="COMBATE AL REZAGO SOCIAL"/>
    <s v="OBRAS DE INFRAESTRUCTURA MUNICIPAL"/>
    <s v="DIRECCIÓN DE LICITACIÓN Y NORMATIVIDAD"/>
    <n v="18127998.48"/>
    <n v="0"/>
    <n v="18127994.77"/>
    <n v="18127994.77"/>
    <n v="5986926.4800000004"/>
    <n v="5986926.4800000004"/>
    <n v="5986926.4800000004"/>
    <n v="3.7100000008940697"/>
    <n v="0"/>
    <n v="25908076.48"/>
    <n v="0"/>
    <n v="7780078"/>
    <n v="18127998.48"/>
  </r>
  <r>
    <x v="75"/>
    <s v="053_19"/>
    <x v="106"/>
    <x v="106"/>
    <x v="3"/>
    <x v="60"/>
    <n v="6000"/>
    <x v="6"/>
    <s v="COORDINACIÓN GENERAL DE GESTIÓN INTEGRAL DE LA CIUDAD"/>
    <s v="COMBATE AL REZAGO SOCIAL"/>
    <s v="OBRAS DE INFRAESTRUCTURA MUNICIPAL"/>
    <s v="DIRECCIÓN DE LICITACIÓN Y NORMATIVIDAD"/>
    <n v="0"/>
    <n v="0"/>
    <n v="0"/>
    <n v="0"/>
    <n v="0"/>
    <n v="0"/>
    <n v="0"/>
    <n v="0"/>
    <n v="0"/>
    <n v="116000"/>
    <n v="0"/>
    <n v="116000"/>
    <n v="0"/>
  </r>
  <r>
    <x v="75"/>
    <s v="053_19"/>
    <x v="105"/>
    <x v="105"/>
    <x v="0"/>
    <x v="0"/>
    <n v="6000"/>
    <x v="6"/>
    <s v="COORDINACIÓN GENERAL DE GESTIÓN INTEGRAL DE LA CIUDAD"/>
    <s v="COMBATE AL REZAGO SOCIAL"/>
    <s v="OBRAS DE INFRAESTRUCTURA MUNICIPAL"/>
    <s v="DIRECCIÓN DE LICITACIÓN Y NORMATIVIDAD"/>
    <n v="15346820"/>
    <n v="4929031"/>
    <n v="12481430.27"/>
    <n v="12481430.27"/>
    <n v="10998860.82"/>
    <n v="10719303.99"/>
    <n v="10719303.99"/>
    <n v="2865389.7300000004"/>
    <n v="0"/>
    <n v="10417789"/>
    <n v="0"/>
    <n v="0"/>
    <n v="10417789"/>
  </r>
  <r>
    <x v="75"/>
    <s v="053_19"/>
    <x v="105"/>
    <x v="105"/>
    <x v="1"/>
    <x v="61"/>
    <n v="6000"/>
    <x v="6"/>
    <s v="COORDINACIÓN GENERAL DE GESTIÓN INTEGRAL DE LA CIUDAD"/>
    <s v="COMBATE AL REZAGO SOCIAL"/>
    <s v="OBRAS DE INFRAESTRUCTURA MUNICIPAL"/>
    <s v="DIRECCIÓN DE LICITACIÓN Y NORMATIVIDAD"/>
    <n v="22283342.329999998"/>
    <n v="0"/>
    <n v="22283342.329999998"/>
    <n v="22283342.329999998"/>
    <n v="16066973.98"/>
    <n v="16066973.98"/>
    <n v="16066973.98"/>
    <n v="0"/>
    <n v="10400000"/>
    <n v="22283342.329999998"/>
    <n v="0"/>
    <n v="10400000"/>
    <n v="22283342.329999998"/>
  </r>
  <r>
    <x v="75"/>
    <s v="053_19"/>
    <x v="105"/>
    <x v="105"/>
    <x v="2"/>
    <x v="28"/>
    <n v="6000"/>
    <x v="6"/>
    <s v="COORDINACIÓN GENERAL DE GESTIÓN INTEGRAL DE LA CIUDAD"/>
    <s v="COMBATE AL REZAGO SOCIAL"/>
    <s v="OBRAS DE INFRAESTRUCTURA MUNICIPAL"/>
    <s v="DIRECCIÓN DE LICITACIÓN Y NORMATIVIDAD"/>
    <n v="448489.55"/>
    <n v="0"/>
    <n v="448489.54"/>
    <n v="448489.54"/>
    <n v="448489.54"/>
    <n v="448489.54"/>
    <n v="448489.54"/>
    <n v="1.0000000009313226E-2"/>
    <n v="0"/>
    <n v="448489.55"/>
    <n v="0"/>
    <n v="0"/>
    <n v="448489.55"/>
  </r>
  <r>
    <x v="75"/>
    <s v="053_19"/>
    <x v="136"/>
    <x v="136"/>
    <x v="0"/>
    <x v="0"/>
    <n v="6000"/>
    <x v="6"/>
    <s v="COORDINACIÓN GENERAL DE GESTIÓN INTEGRAL DE LA CIUDAD"/>
    <s v="COMBATE AL REZAGO SOCIAL"/>
    <s v="OBRAS DE INFRAESTRUCTURA MUNICIPAL"/>
    <s v="DIRECCIÓN DE LICITACIÓN Y NORMATIVIDAD"/>
    <n v="16744968.57"/>
    <n v="39000000"/>
    <n v="16744968.27"/>
    <n v="16744968.27"/>
    <n v="16163329.199999999"/>
    <n v="14545723.789999999"/>
    <n v="14545723.789999999"/>
    <n v="0.30000000074505806"/>
    <n v="0"/>
    <n v="3321885"/>
    <n v="0"/>
    <n v="25576916.43"/>
    <n v="-22255031.43"/>
  </r>
  <r>
    <x v="75"/>
    <s v="053_19"/>
    <x v="136"/>
    <x v="136"/>
    <x v="1"/>
    <x v="28"/>
    <n v="6000"/>
    <x v="6"/>
    <s v="COORDINACIÓN GENERAL DE GESTIÓN INTEGRAL DE LA CIUDAD"/>
    <s v="COMBATE AL REZAGO SOCIAL"/>
    <s v="OBRAS DE INFRAESTRUCTURA MUNICIPAL"/>
    <s v="DIRECCIÓN DE LICITACIÓN Y NORMATIVIDAD"/>
    <n v="2845084.55"/>
    <n v="0"/>
    <n v="2845084.54"/>
    <n v="2845084.54"/>
    <n v="2845084.54"/>
    <n v="2845084.54"/>
    <n v="2845084.54"/>
    <n v="9.9999997764825821E-3"/>
    <n v="0"/>
    <n v="2845084.55"/>
    <n v="0"/>
    <n v="0"/>
    <n v="2845084.55"/>
  </r>
  <r>
    <x v="84"/>
    <s v="034_19"/>
    <x v="58"/>
    <x v="58"/>
    <x v="0"/>
    <x v="0"/>
    <n v="3000"/>
    <x v="6"/>
    <s v="COORDINACIÓN GENERAL DE SERVICIOS MUNICIPALES"/>
    <s v="COMBATE AL REZAGO SOCIAL"/>
    <s v="PAGO DEL CONSUMO DE ENERGIA ELECTRICA DE LA RED MUNICIPAL DE ALUMBRADO PUBLICO"/>
    <s v="DIRECCIÓN DE ALUMBRADO PÚBLICO"/>
    <n v="67000000"/>
    <n v="60000000"/>
    <n v="64060999.5"/>
    <n v="63110048"/>
    <n v="61508518"/>
    <n v="61508518"/>
    <n v="61508518"/>
    <n v="2939000.5"/>
    <n v="2550000"/>
    <n v="13481435.640000001"/>
    <n v="0"/>
    <n v="9031435.6400000006"/>
    <n v="7000000"/>
  </r>
  <r>
    <x v="91"/>
    <s v="029_19"/>
    <x v="74"/>
    <x v="74"/>
    <x v="0"/>
    <x v="0"/>
    <n v="5000"/>
    <x v="6"/>
    <s v="PRESIDENCIA MUNICIPAL"/>
    <s v="MODERNIZACIÓN DE LA ADMINISTRACIÓN PÚBLICA"/>
    <s v="INICIATIVAS DE INNOVACIÓN Y MODERNIZACIÓN"/>
    <s v="DIRECCIÓN GENERAL DE INNOVACIÓN GUBERNAM"/>
    <n v="32267400"/>
    <n v="0"/>
    <n v="32267140"/>
    <n v="32267140"/>
    <n v="32267140"/>
    <n v="32267140"/>
    <n v="32267140"/>
    <n v="260"/>
    <n v="0"/>
    <n v="32267400"/>
    <n v="0"/>
    <n v="0"/>
    <n v="32267400"/>
  </r>
  <r>
    <x v="96"/>
    <s v="021_19"/>
    <x v="44"/>
    <x v="44"/>
    <x v="0"/>
    <x v="0"/>
    <n v="3000"/>
    <x v="6"/>
    <s v="TESORERÍA"/>
    <s v="MODERNIZACIÓN DE LA ADMINISTRACIÓN PÚBLICA"/>
    <s v="INVERSION PRODUCTIVA"/>
    <s v="DESPACHO DE TESORERÍA"/>
    <n v="0"/>
    <n v="18720000.120000001"/>
    <n v="0"/>
    <n v="0"/>
    <n v="0"/>
    <n v="0"/>
    <n v="0"/>
    <n v="0"/>
    <n v="0"/>
    <n v="15000"/>
    <n v="0"/>
    <n v="18735000.120000001"/>
    <n v="-18720000.120000001"/>
  </r>
  <r>
    <x v="96"/>
    <s v="021_19"/>
    <x v="137"/>
    <x v="137"/>
    <x v="1"/>
    <x v="62"/>
    <n v="6000"/>
    <x v="6"/>
    <s v="TESORERÍA"/>
    <s v="MODERNIZACIÓN DE LA ADMINISTRACIÓN PÚBLICA"/>
    <s v="INVERSION PRODUCTIVA"/>
    <s v="DESPACHO DE TESORERÍA"/>
    <n v="0"/>
    <n v="0"/>
    <n v="0"/>
    <n v="0"/>
    <n v="0"/>
    <n v="0"/>
    <n v="0"/>
    <n v="0"/>
    <n v="0"/>
    <n v="4254037.84"/>
    <n v="0"/>
    <n v="4254037.84"/>
    <n v="0"/>
  </r>
  <r>
    <x v="97"/>
    <s v="024_19"/>
    <x v="112"/>
    <x v="112"/>
    <x v="1"/>
    <x v="63"/>
    <n v="2000"/>
    <x v="6"/>
    <s v="OFICIALÍA MAYOR"/>
    <s v="MODERNIZACIÓN DE LA ADMINISTRACIÓN PÚBLICA"/>
    <s v="GESTIÓN DE REQUERIMIENTOS Y SERVICIOS"/>
    <s v="DESPACHO DE LA OFICIALÍA MAYOR DE ADMINI"/>
    <n v="31859404.780000001"/>
    <n v="18000000"/>
    <n v="31859404.780000001"/>
    <n v="31859404.850000001"/>
    <n v="31859405"/>
    <n v="31858210"/>
    <n v="31858210"/>
    <n v="0"/>
    <n v="0"/>
    <n v="13859404.779999999"/>
    <n v="0"/>
    <n v="0"/>
    <n v="13859404.779999999"/>
  </r>
  <r>
    <x v="97"/>
    <s v="024_19"/>
    <x v="112"/>
    <x v="112"/>
    <x v="2"/>
    <x v="31"/>
    <n v="2000"/>
    <x v="6"/>
    <s v="OFICIALÍA MAYOR"/>
    <s v="MODERNIZACIÓN DE LA ADMINISTRACIÓN PÚBLICA"/>
    <s v="GESTIÓN DE REQUERIMIENTOS Y SERVICIOS"/>
    <s v="DESPACHO DE LA OFICIALÍA MAYOR DE ADMINI"/>
    <n v="11140595.220000001"/>
    <n v="0"/>
    <n v="10978526.109999999"/>
    <n v="10978526.109999999"/>
    <n v="10978526.199999999"/>
    <n v="10881778.960000001"/>
    <n v="10881778.960000001"/>
    <n v="162069.11000000127"/>
    <n v="0"/>
    <n v="25000000"/>
    <n v="0"/>
    <n v="13859404.779999999"/>
    <n v="11140595.220000001"/>
  </r>
  <r>
    <x v="97"/>
    <s v="024_19"/>
    <x v="15"/>
    <x v="15"/>
    <x v="0"/>
    <x v="0"/>
    <n v="5000"/>
    <x v="6"/>
    <s v="OFICIALÍA MAYOR"/>
    <s v="MODERNIZACIÓN DE LA ADMINISTRACIÓN PÚBLICA"/>
    <s v="GESTIÓN DE REQUERIMIENTOS Y SERVICIOS"/>
    <s v="DESPACHO DE LA OFICIALÍA MAYOR DE ADMINI"/>
    <n v="2490000"/>
    <n v="0"/>
    <n v="2262000"/>
    <n v="986000"/>
    <n v="986000"/>
    <n v="986000"/>
    <n v="986000"/>
    <n v="228000"/>
    <n v="0"/>
    <n v="2490000"/>
    <n v="0"/>
    <n v="0"/>
    <n v="2490000"/>
  </r>
  <r>
    <x v="100"/>
    <s v="028_19"/>
    <x v="58"/>
    <x v="58"/>
    <x v="0"/>
    <x v="0"/>
    <n v="3000"/>
    <x v="6"/>
    <s v="OFICIALÍA MAYOR"/>
    <s v="MODERNIZACIÓN DE LA ADMINISTRACIÓN PÚBLICA"/>
    <s v="CONTRATACIÓN, ADQUISICIÓN Y SUMINISTRO DE MATERIALES Y SERVICIOS."/>
    <s v="DIRECCIÓN GENERAL DE ADMINISTRACIÓN"/>
    <n v="4950000"/>
    <n v="4950000"/>
    <n v="4947674.3899999997"/>
    <n v="4947674.3899999997"/>
    <n v="4262655.3899999997"/>
    <n v="4262655.3899999997"/>
    <n v="4262655.3899999997"/>
    <n v="2325.6100000003353"/>
    <n v="0"/>
    <n v="0"/>
    <n v="0"/>
    <n v="0"/>
    <n v="0"/>
  </r>
  <r>
    <x v="100"/>
    <s v="028_19"/>
    <x v="42"/>
    <x v="42"/>
    <x v="0"/>
    <x v="0"/>
    <n v="3000"/>
    <x v="6"/>
    <s v="OFICIALÍA MAYOR"/>
    <s v="MODERNIZACIÓN DE LA ADMINISTRACIÓN PÚBLICA"/>
    <s v="CONTRATACIÓN, ADQUISICIÓN Y SUMINISTRO DE MATERIALES Y SERVICIOS."/>
    <s v="DIRECCIÓN GENERAL DE ADMINISTRACIÓN"/>
    <n v="1845360"/>
    <n v="0"/>
    <n v="1332160.33"/>
    <n v="1332160.33"/>
    <n v="1332160.33"/>
    <n v="1332160.33"/>
    <n v="1332160.33"/>
    <n v="513199.66999999993"/>
    <n v="0"/>
    <n v="1845360"/>
    <n v="0"/>
    <n v="0"/>
    <n v="1845360"/>
  </r>
  <r>
    <x v="100"/>
    <s v="028_19"/>
    <x v="44"/>
    <x v="44"/>
    <x v="0"/>
    <x v="0"/>
    <n v="3000"/>
    <x v="6"/>
    <s v="OFICIALÍA MAYOR"/>
    <s v="MODERNIZACIÓN DE LA ADMINISTRACIÓN PÚBLICA"/>
    <s v="CONTRATACIÓN, ADQUISICIÓN Y SUMINISTRO DE MATERIALES Y SERVICIOS."/>
    <s v="DIRECCIÓN GENERAL DE ADMINISTRACIÓN"/>
    <n v="18720000.120000001"/>
    <n v="0"/>
    <n v="15000534.1"/>
    <n v="15000534.1"/>
    <n v="11667082.07"/>
    <n v="10000356.060000001"/>
    <n v="8333630.0499999998"/>
    <n v="3719466.0200000014"/>
    <n v="0"/>
    <n v="18720000.120000001"/>
    <n v="0"/>
    <n v="0"/>
    <n v="18720000.120000001"/>
  </r>
  <r>
    <x v="100"/>
    <s v="028_19"/>
    <x v="124"/>
    <x v="124"/>
    <x v="1"/>
    <x v="64"/>
    <n v="5000"/>
    <x v="6"/>
    <s v="OFICIALÍA MAYOR"/>
    <s v="MODERNIZACIÓN DE LA ADMINISTRACIÓN PÚBLICA"/>
    <s v="CONTRATACIÓN, ADQUISICIÓN Y SUMINISTRO DE MATERIALES Y SERVICIOS."/>
    <s v="DIRECCIÓN GENERAL DE ADMINISTRACIÓN"/>
    <n v="2129989.56"/>
    <n v="29989.56"/>
    <n v="2125224.4"/>
    <n v="2125224.4"/>
    <n v="2125224.4"/>
    <n v="2125224.4"/>
    <n v="2125224.4"/>
    <n v="4765.160000000149"/>
    <n v="0"/>
    <n v="2100000"/>
    <n v="0"/>
    <n v="0"/>
    <n v="2100000"/>
  </r>
  <r>
    <x v="108"/>
    <s v="054_19"/>
    <x v="84"/>
    <x v="84"/>
    <x v="0"/>
    <x v="0"/>
    <n v="3000"/>
    <x v="6"/>
    <s v="COORDINACIÓN GENERAL DE GESTIÓN INTEGRAL DE LA CIUDAD"/>
    <s v="COMBATE AL REZAGO SOCIAL"/>
    <s v="PE TLAJOMULCO SUSTENTABLE"/>
    <s v="DIRECCIÓN GENERAL DE PROTECCIÓN Y SUSTEN"/>
    <n v="0"/>
    <n v="30000"/>
    <n v="0"/>
    <n v="0"/>
    <n v="0"/>
    <n v="0"/>
    <n v="0"/>
    <n v="0"/>
    <n v="0"/>
    <n v="0"/>
    <n v="0"/>
    <n v="30000"/>
    <n v="-30000"/>
  </r>
  <r>
    <x v="0"/>
    <s v="021_19"/>
    <x v="138"/>
    <x v="138"/>
    <x v="0"/>
    <x v="0"/>
    <n v="9000"/>
    <x v="6"/>
    <s v="TESORERÍA"/>
    <s v="MODERNIZACIÓN DE LA ADMINISTRACIÓN PÚBLICA"/>
    <s v="OBLIGACIONES FINANCIERAS"/>
    <s v="DESPACHO DE TESORERÍA"/>
    <n v="17194007.539999999"/>
    <n v="25424140"/>
    <n v="15681402.24"/>
    <n v="15681402.24"/>
    <n v="15681402.24"/>
    <n v="15681402.24"/>
    <n v="15681402.24"/>
    <n v="1512605.2999999989"/>
    <n v="0"/>
    <n v="1769867.54"/>
    <n v="0"/>
    <n v="10000000"/>
    <n v="-8230132.46"/>
  </r>
  <r>
    <x v="0"/>
    <s v="021_19"/>
    <x v="131"/>
    <x v="131"/>
    <x v="0"/>
    <x v="0"/>
    <n v="9000"/>
    <x v="6"/>
    <s v="TESORERÍA"/>
    <s v="MODERNIZACIÓN DE LA ADMINISTRACIÓN PÚBLICA"/>
    <s v="OBLIGACIONES FINANCIERAS"/>
    <s v="DESPACHO DE TESORERÍA"/>
    <n v="29870230.379999999"/>
    <n v="31640097.920000002"/>
    <n v="13261029.710000001"/>
    <n v="13261029.710000001"/>
    <n v="13261029.710000001"/>
    <n v="13258269.52"/>
    <n v="13258269.52"/>
    <n v="16609200.669999998"/>
    <n v="0"/>
    <n v="0"/>
    <n v="0"/>
    <n v="1769867.54"/>
    <n v="-1769867.54"/>
  </r>
  <r>
    <x v="121"/>
    <s v="052_19"/>
    <x v="84"/>
    <x v="84"/>
    <x v="0"/>
    <x v="0"/>
    <n v="3000"/>
    <x v="6"/>
    <s v="COORDINACIÓN GENERAL DE GESTIÓN INTEGRAL DE LA CIUDAD"/>
    <s v="COMBATE AL REZAGO SOCIAL"/>
    <s v="SERVICIOS DE LIMPIEZA Y MANEJO DE DESECHOS"/>
    <s v="DIRECCIÓN DE ASEO PÚBLICO"/>
    <n v="80000000"/>
    <n v="70000000"/>
    <n v="76845197.769999996"/>
    <n v="76845197.769999996"/>
    <n v="67212135.140000001"/>
    <n v="67212135.140000001"/>
    <n v="67212135.140000001"/>
    <n v="3154802.2300000042"/>
    <n v="0"/>
    <n v="10000000"/>
    <n v="0"/>
    <n v="0"/>
    <n v="10000000"/>
  </r>
  <r>
    <x v="31"/>
    <s v="060_19"/>
    <x v="58"/>
    <x v="58"/>
    <x v="0"/>
    <x v="0"/>
    <n v="3000"/>
    <x v="7"/>
    <s v="INSTITUTO MUNICIPAL PARA EL MEJORAMIENTO DEL HABITAT"/>
    <s v="MANEJO INTEGRAL DEL AGUA"/>
    <s v="PE MANEJO INTEGRAL DEL AGUA"/>
    <s v="DIRECCIÓN GENERAL DE AGUA POTABLE Y SANE"/>
    <n v="16952837.960000001"/>
    <n v="0"/>
    <n v="16952836.530000001"/>
    <n v="16952836.530000001"/>
    <n v="16952836.530000001"/>
    <n v="16952836.530000001"/>
    <n v="16952836.530000001"/>
    <n v="1.4299999997019768"/>
    <n v="0"/>
    <n v="16952837.960000001"/>
    <n v="0"/>
    <n v="0"/>
    <n v="16952837.960000001"/>
  </r>
  <r>
    <x v="31"/>
    <s v="060_19"/>
    <x v="21"/>
    <x v="21"/>
    <x v="0"/>
    <x v="0"/>
    <n v="4000"/>
    <x v="7"/>
    <s v="INSTITUTO MUNICIPAL PARA EL MEJORAMIENTO DEL HABITAT"/>
    <s v="MANEJO INTEGRAL DEL AGUA"/>
    <s v="PE MANEJO INTEGRAL DEL AGUA"/>
    <s v="DIRECCIÓN GENERAL DE AGUA POTABLE Y SANE"/>
    <n v="0"/>
    <n v="12698800.119999999"/>
    <n v="0"/>
    <n v="0"/>
    <n v="0"/>
    <n v="0"/>
    <n v="0"/>
    <n v="0"/>
    <n v="0"/>
    <n v="0"/>
    <n v="0"/>
    <n v="12698800.119999999"/>
    <n v="-12698800.119999999"/>
  </r>
  <r>
    <x v="59"/>
    <s v="023_19"/>
    <x v="91"/>
    <x v="91"/>
    <x v="0"/>
    <x v="0"/>
    <n v="3000"/>
    <x v="7"/>
    <s v="TESORERÍA"/>
    <s v="MODERNIZACIÓN DE LA ADMINISTRACIÓN PÚBLICA"/>
    <s v="RECAUDACIÓN DE LAS CONTRIBUCIONES CONTEMPLADAS EN LA LEY DE INGRESOS VIGENTE"/>
    <s v="DIRECCIÓN GENERAL DE INGRESOS"/>
    <n v="0"/>
    <n v="0"/>
    <n v="9030600"/>
    <n v="9030600"/>
    <n v="7121352.1100000003"/>
    <n v="4933609.74"/>
    <n v="4933609.74"/>
    <n v="-9030600"/>
    <n v="0"/>
    <n v="0"/>
    <n v="0"/>
    <n v="0"/>
    <n v="0"/>
  </r>
  <r>
    <x v="143"/>
    <s v="055_19"/>
    <x v="21"/>
    <x v="21"/>
    <x v="0"/>
    <x v="0"/>
    <n v="4000"/>
    <x v="7"/>
    <s v="SISTEMA INTEGRAL PARA EL DESARROLLO DE LA FAMILIA (DIF)"/>
    <s v="COMBATE AL REZAGO SOCIAL"/>
    <s v="SISTEMA PARA EL DESARROLLO INTEGRAL DE LA FAMILIA"/>
    <s v="SISTEMA INTEGRAL PARA EL DESARROLLO DE L"/>
    <n v="59615914.649999999"/>
    <n v="59615914.649999999"/>
    <n v="59615914.649999999"/>
    <n v="59615914.649999999"/>
    <n v="59615914.649999999"/>
    <n v="54901452.210000001"/>
    <n v="54901452.210000001"/>
    <n v="0"/>
    <n v="0"/>
    <n v="0"/>
    <n v="0"/>
    <n v="0"/>
    <n v="0"/>
  </r>
  <r>
    <x v="96"/>
    <s v="021_19"/>
    <x v="137"/>
    <x v="137"/>
    <x v="1"/>
    <x v="62"/>
    <n v="6000"/>
    <x v="7"/>
    <s v="TESORERÍA"/>
    <s v="MODERNIZACIÓN DE LA ADMINISTRACIÓN PÚBLICA"/>
    <s v="INVERSION PRODUCTIVA"/>
    <s v="DESPACHO DE TESORERÍA"/>
    <n v="60025950.100000001"/>
    <n v="33279987.940000001"/>
    <n v="54735236.380000003"/>
    <n v="54735236.380000003"/>
    <n v="54735236.380000003"/>
    <n v="54735236.380000003"/>
    <n v="54735236.380000003"/>
    <n v="5290713.7199999988"/>
    <n v="31000000"/>
    <n v="0"/>
    <n v="0"/>
    <n v="4254037.84"/>
    <n v="26745962.16"/>
  </r>
  <r>
    <x v="7"/>
    <s v="056_19"/>
    <x v="10"/>
    <x v="10"/>
    <x v="0"/>
    <x v="0"/>
    <n v="3000"/>
    <x v="8"/>
    <s v="INSTITUTO MUNICIPAL DE LA MUJER"/>
    <s v="COMBATE AL REZAGO SOCIAL"/>
    <s v="PROCESOS DEL INSTITUTO MUNICIPAL DE LA MUJER TLAJOMULQUENSE"/>
    <s v="INSTITUTO MUNICIPAL DE LA MUJER TLAJOMUL"/>
    <n v="0"/>
    <n v="0"/>
    <n v="0"/>
    <n v="0"/>
    <n v="0"/>
    <n v="0"/>
    <n v="0"/>
    <n v="0"/>
    <n v="0"/>
    <n v="0"/>
    <n v="0"/>
    <n v="0"/>
    <n v="0"/>
  </r>
  <r>
    <x v="114"/>
    <s v="005_19"/>
    <x v="2"/>
    <x v="2"/>
    <x v="0"/>
    <x v="0"/>
    <n v="3000"/>
    <x v="9"/>
    <s v="PRESIDENCIA MUNICIPAL"/>
    <s v="MODERNIZACIÓN DE LA ADMINISTRACIÓN PÚBLICA"/>
    <s v="DIFUSIÓN DE ACCIONES DE GOBIERNO"/>
    <s v="DIRECCIÓN DE COMUNICACIÓN SOCIAL"/>
    <n v="27000"/>
    <n v="0"/>
    <n v="27000"/>
    <n v="27000"/>
    <n v="12156"/>
    <n v="12156"/>
    <n v="12156"/>
    <n v="0"/>
    <n v="0"/>
    <n v="27000"/>
    <n v="0"/>
    <n v="0"/>
    <n v="27000"/>
  </r>
  <r>
    <x v="104"/>
    <s v="043_19"/>
    <x v="35"/>
    <x v="35"/>
    <x v="4"/>
    <x v="34"/>
    <n v="3000"/>
    <x v="10"/>
    <s v="COORDINACIÓN GENERAL DE DESARROLLO ECONÓMICO Y COMBATE A LA DESIGUALDAD"/>
    <s v="DESARROLLO ECONÓMICO LOCAL"/>
    <s v="SERVICIOS CONTRATADOS PARA DESARROLLO DE EVENTOS DE PROMOCIÓN ECONÓMICA Y COMBATE A LA DESIGUALDAD"/>
    <s v="DESPACHO COORDINACION GENERAL DE DESARRO"/>
    <n v="0"/>
    <n v="0"/>
    <n v="200000"/>
    <n v="200000"/>
    <n v="200000"/>
    <n v="200000"/>
    <n v="200000"/>
    <n v="-200000"/>
    <n v="0"/>
    <n v="0"/>
    <n v="0"/>
    <n v="0"/>
    <n v="0"/>
  </r>
  <r>
    <x v="0"/>
    <s v="021_19"/>
    <x v="0"/>
    <x v="0"/>
    <x v="0"/>
    <x v="0"/>
    <n v="3000"/>
    <x v="11"/>
    <s v="TESORERÍA"/>
    <s v="MODERNIZACIÓN DE LA ADMINISTRACIÓN PÚBLICA"/>
    <s v="OBLIGACIONES FINANCIERAS"/>
    <s v="DESPACHO DE TESORERÍA"/>
    <n v="1243895.43"/>
    <n v="0"/>
    <n v="1243895.43"/>
    <n v="1243895.43"/>
    <n v="1243895.43"/>
    <n v="1243895.43"/>
    <n v="1243895.43"/>
    <n v="0"/>
    <n v="1243895.43"/>
    <n v="0"/>
    <n v="0"/>
    <n v="0"/>
    <n v="1243895.43"/>
  </r>
  <r>
    <x v="0"/>
    <s v="021_19"/>
    <x v="0"/>
    <x v="0"/>
    <x v="0"/>
    <x v="0"/>
    <n v="3000"/>
    <x v="12"/>
    <s v="TESORERÍA"/>
    <s v="MODERNIZACIÓN DE LA ADMINISTRACIÓN PÚBLICA"/>
    <s v="OBLIGACIONES FINANCIERAS"/>
    <s v="DESPACHO DE TESORERÍA"/>
    <n v="59875.12"/>
    <n v="0"/>
    <n v="59875.12"/>
    <n v="59875.12"/>
    <n v="59875.12"/>
    <n v="59875.12"/>
    <n v="59875.12"/>
    <n v="0"/>
    <n v="59875.12"/>
    <n v="0"/>
    <n v="0"/>
    <n v="0"/>
    <n v="59875.12"/>
  </r>
  <r>
    <x v="10"/>
    <s v="030_19"/>
    <x v="22"/>
    <x v="22"/>
    <x v="1"/>
    <x v="2"/>
    <n v="4000"/>
    <x v="13"/>
    <s v="COORDINACIÓN GENERAL DE PARTICIPACIÓN CIUDADANA Y CONSTRUCCIÓN DE COMUNIDAD"/>
    <s v="GOBIERNO DE PUERTAS ABIERTAS"/>
    <s v="ACCIONES SOCIALES DEL PRESUPUESTO PARTICIPATIVO"/>
    <s v="DESPACHO DE LA COORDINACIÓN GENERAL DE P"/>
    <n v="4800000"/>
    <n v="0"/>
    <n v="3842314.96"/>
    <n v="2342314.96"/>
    <n v="423706.27"/>
    <n v="0"/>
    <n v="0"/>
    <n v="957685.04"/>
    <n v="4800000"/>
    <n v="0"/>
    <n v="0"/>
    <n v="0"/>
    <n v="4800000"/>
  </r>
  <r>
    <x v="10"/>
    <s v="030_19"/>
    <x v="106"/>
    <x v="106"/>
    <x v="0"/>
    <x v="0"/>
    <n v="6000"/>
    <x v="13"/>
    <s v="COORDINACIÓN GENERAL DE PARTICIPACIÓN CIUDADANA Y CONSTRUCCIÓN DE COMUNIDAD"/>
    <s v="GOBIERNO DE PUERTAS ABIERTAS"/>
    <s v="ACCIONES SOCIALES DEL PRESUPUESTO PARTICIPATIVO"/>
    <s v="DESPACHO DE LA COORDINACIÓN GENERAL DE P"/>
    <n v="19523538.399999999"/>
    <n v="0"/>
    <n v="17477772.5"/>
    <n v="17477772.5"/>
    <n v="5838319.3300000001"/>
    <n v="5838319.3300000001"/>
    <n v="2321214.69"/>
    <n v="2045765.8999999985"/>
    <n v="40174108.399999999"/>
    <n v="0"/>
    <n v="0"/>
    <n v="20650570"/>
    <n v="19523538.399999999"/>
  </r>
  <r>
    <x v="10"/>
    <s v="030_19"/>
    <x v="105"/>
    <x v="105"/>
    <x v="0"/>
    <x v="0"/>
    <n v="6000"/>
    <x v="13"/>
    <s v="COORDINACIÓN GENERAL DE PARTICIPACIÓN CIUDADANA Y CONSTRUCCIÓN DE COMUNIDAD"/>
    <s v="GOBIERNO DE PUERTAS ABIERTAS"/>
    <s v="ACCIONES SOCIALES DEL PRESUPUESTO PARTICIPATIVO"/>
    <s v="DESPACHO DE LA COORDINACIÓN GENERAL DE P"/>
    <n v="5700000"/>
    <n v="0"/>
    <n v="5663963.3899999997"/>
    <n v="5663963.3899999997"/>
    <n v="2312314.33"/>
    <n v="1746502.77"/>
    <n v="1121052.81"/>
    <n v="36036.610000000335"/>
    <n v="0"/>
    <n v="5700000"/>
    <n v="0"/>
    <n v="0"/>
    <n v="5700000"/>
  </r>
  <r>
    <x v="10"/>
    <s v="030_19"/>
    <x v="136"/>
    <x v="136"/>
    <x v="0"/>
    <x v="0"/>
    <n v="6000"/>
    <x v="13"/>
    <s v="COORDINACIÓN GENERAL DE PARTICIPACIÓN CIUDADANA Y CONSTRUCCIÓN DE COMUNIDAD"/>
    <s v="GOBIERNO DE PUERTAS ABIERTAS"/>
    <s v="ACCIONES SOCIALES DEL PRESUPUESTO PARTICIPATIVO"/>
    <s v="DESPACHO DE LA COORDINACIÓN GENERAL DE P"/>
    <n v="14950570"/>
    <n v="0"/>
    <n v="14947928.800000001"/>
    <n v="14947928.800000001"/>
    <n v="10422509.550000001"/>
    <n v="10422509.550000001"/>
    <n v="4047729.71"/>
    <n v="2641.1999999992549"/>
    <n v="0"/>
    <n v="14950570"/>
    <n v="0"/>
    <n v="0"/>
    <n v="14950570"/>
  </r>
  <r>
    <x v="13"/>
    <s v="030_19"/>
    <x v="44"/>
    <x v="44"/>
    <x v="1"/>
    <x v="3"/>
    <n v="3000"/>
    <x v="13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1200000"/>
    <n v="0"/>
    <n v="1200000"/>
    <n v="1200000"/>
    <n v="855712"/>
    <n v="855712"/>
    <n v="855712"/>
    <n v="0"/>
    <n v="1200000"/>
    <n v="0"/>
    <n v="0"/>
    <n v="0"/>
    <n v="1200000"/>
  </r>
  <r>
    <x v="17"/>
    <s v="001_19"/>
    <x v="22"/>
    <x v="22"/>
    <x v="1"/>
    <x v="7"/>
    <n v="4000"/>
    <x v="13"/>
    <s v="PRESIDENCIA MUNICIPAL"/>
    <s v="COMBATE AL REZAGO SOCIAL"/>
    <s v="APOYO ECONÓMICO A PERSONAS FÍSICAS, ASOCIACIONES SIN FINES DE LUCRO Y ORGANISMOS PÚBLICOS DESCENTRAL"/>
    <s v="SECRETARÍA PARTICULAR DE PRESIDENCIA"/>
    <n v="969600"/>
    <n v="0"/>
    <n v="977540"/>
    <n v="977540"/>
    <n v="977540"/>
    <n v="977540"/>
    <n v="977540"/>
    <n v="-7940"/>
    <n v="729600"/>
    <n v="240000"/>
    <n v="0"/>
    <n v="0"/>
    <n v="969600"/>
  </r>
  <r>
    <x v="17"/>
    <s v="001_19"/>
    <x v="22"/>
    <x v="22"/>
    <x v="2"/>
    <x v="8"/>
    <n v="4000"/>
    <x v="13"/>
    <s v="PRESIDENCIA MUNICIPAL"/>
    <s v="COMBATE AL REZAGO SOCIAL"/>
    <s v="APOYO ECONÓMICO A PERSONAS FÍSICAS, ASOCIACIONES SIN FINES DE LUCRO Y ORGANISMOS PÚBLICOS DESCENTRAL"/>
    <s v="SECRETARÍA PARTICULAR DE PRESIDENCIA"/>
    <n v="168000"/>
    <n v="0"/>
    <n v="169500"/>
    <n v="169500"/>
    <n v="169500"/>
    <n v="165000"/>
    <n v="163500"/>
    <n v="-1500"/>
    <n v="168000"/>
    <n v="0"/>
    <n v="0"/>
    <n v="0"/>
    <n v="168000"/>
  </r>
  <r>
    <x v="17"/>
    <s v="001_19"/>
    <x v="22"/>
    <x v="22"/>
    <x v="3"/>
    <x v="9"/>
    <n v="4000"/>
    <x v="13"/>
    <s v="PRESIDENCIA MUNICIPAL"/>
    <s v="COMBATE AL REZAGO SOCIAL"/>
    <s v="APOYO ECONÓMICO A PERSONAS FÍSICAS, ASOCIACIONES SIN FINES DE LUCRO Y ORGANISMOS PÚBLICOS DESCENTRAL"/>
    <s v="SECRETARÍA PARTICULAR DE PRESIDENCIA"/>
    <n v="33600"/>
    <n v="0"/>
    <n v="33600"/>
    <n v="33600"/>
    <n v="33600"/>
    <n v="33600"/>
    <n v="33600"/>
    <n v="0"/>
    <n v="33600"/>
    <n v="0"/>
    <n v="0"/>
    <n v="0"/>
    <n v="33600"/>
  </r>
  <r>
    <x v="17"/>
    <s v="001_19"/>
    <x v="22"/>
    <x v="22"/>
    <x v="4"/>
    <x v="10"/>
    <n v="4000"/>
    <x v="13"/>
    <s v="PRESIDENCIA MUNICIPAL"/>
    <s v="COMBATE AL REZAGO SOCIAL"/>
    <s v="APOYO ECONÓMICO A PERSONAS FÍSICAS, ASOCIACIONES SIN FINES DE LUCRO Y ORGANISMOS PÚBLICOS DESCENTRAL"/>
    <s v="SECRETARÍA PARTICULAR DE PRESIDENCIA"/>
    <n v="125000"/>
    <n v="0"/>
    <n v="0"/>
    <n v="0"/>
    <n v="0"/>
    <n v="0"/>
    <n v="0"/>
    <n v="125000"/>
    <n v="125000"/>
    <n v="0"/>
    <n v="0"/>
    <n v="0"/>
    <n v="125000"/>
  </r>
  <r>
    <x v="17"/>
    <s v="001_19"/>
    <x v="36"/>
    <x v="36"/>
    <x v="4"/>
    <x v="11"/>
    <n v="4000"/>
    <x v="13"/>
    <s v="PRESIDENCIA MUNICIPAL"/>
    <s v="COMBATE AL REZAGO SOCIAL"/>
    <s v="APOYO ECONÓMICO A PERSONAS FÍSICAS, ASOCIACIONES SIN FINES DE LUCRO Y ORGANISMOS PÚBLICOS DESCENTRAL"/>
    <s v="SECRETARÍA PARTICULAR DE PRESIDENCIA"/>
    <n v="580000"/>
    <n v="0"/>
    <n v="480000"/>
    <n v="480000"/>
    <n v="480000"/>
    <n v="480000"/>
    <n v="480000"/>
    <n v="100000"/>
    <n v="580000"/>
    <n v="0"/>
    <n v="0"/>
    <n v="0"/>
    <n v="580000"/>
  </r>
  <r>
    <x v="17"/>
    <s v="001_19"/>
    <x v="36"/>
    <x v="36"/>
    <x v="5"/>
    <x v="12"/>
    <n v="4000"/>
    <x v="13"/>
    <s v="PRESIDENCIA MUNICIPAL"/>
    <s v="COMBATE AL REZAGO SOCIAL"/>
    <s v="APOYO ECONÓMICO A PERSONAS FÍSICAS, ASOCIACIONES SIN FINES DE LUCRO Y ORGANISMOS PÚBLICOS DESCENTRAL"/>
    <s v="SECRETARÍA PARTICULAR DE PRESIDENCIA"/>
    <n v="0"/>
    <n v="0"/>
    <n v="0"/>
    <n v="0"/>
    <n v="0"/>
    <n v="0"/>
    <n v="0"/>
    <n v="0"/>
    <n v="240000"/>
    <n v="0"/>
    <n v="0"/>
    <n v="240000"/>
    <n v="0"/>
  </r>
  <r>
    <x v="17"/>
    <s v="001_19"/>
    <x v="36"/>
    <x v="36"/>
    <x v="7"/>
    <x v="7"/>
    <n v="4000"/>
    <x v="13"/>
    <s v="PRESIDENCIA MUNICIPAL"/>
    <s v="COMBATE AL REZAGO SOCIAL"/>
    <s v="APOYO ECONÓMICO A PERSONAS FÍSICAS, ASOCIACIONES SIN FINES DE LUCRO Y ORGANISMOS PÚBLICOS DESCENTRAL"/>
    <s v="SECRETARÍA PARTICULAR DE PRESIDENCIA"/>
    <n v="198000"/>
    <n v="0"/>
    <n v="197500"/>
    <n v="197500"/>
    <n v="0"/>
    <n v="0"/>
    <n v="0"/>
    <n v="500"/>
    <n v="198000"/>
    <n v="0"/>
    <n v="0"/>
    <n v="0"/>
    <n v="198000"/>
  </r>
  <r>
    <x v="17"/>
    <s v="001_19"/>
    <x v="36"/>
    <x v="36"/>
    <x v="8"/>
    <x v="14"/>
    <n v="4000"/>
    <x v="13"/>
    <s v="PRESIDENCIA MUNICIPAL"/>
    <s v="COMBATE AL REZAGO SOCIAL"/>
    <s v="APOYO ECONÓMICO A PERSONAS FÍSICAS, ASOCIACIONES SIN FINES DE LUCRO Y ORGANISMOS PÚBLICOS DESCENTRAL"/>
    <s v="SECRETARÍA PARTICULAR DE PRESIDENCIA"/>
    <n v="72000"/>
    <n v="0"/>
    <n v="50000"/>
    <n v="50000"/>
    <n v="50000"/>
    <n v="50000"/>
    <n v="50000"/>
    <n v="22000"/>
    <n v="72000"/>
    <n v="0"/>
    <n v="0"/>
    <n v="0"/>
    <n v="72000"/>
  </r>
  <r>
    <x v="17"/>
    <s v="001_19"/>
    <x v="36"/>
    <x v="36"/>
    <x v="9"/>
    <x v="15"/>
    <n v="4000"/>
    <x v="13"/>
    <s v="PRESIDENCIA MUNICIPAL"/>
    <s v="COMBATE AL REZAGO SOCIAL"/>
    <s v="APOYO ECONÓMICO A PERSONAS FÍSICAS, ASOCIACIONES SIN FINES DE LUCRO Y ORGANISMOS PÚBLICOS DESCENTRAL"/>
    <s v="SECRETARÍA PARTICULAR DE PRESIDENCIA"/>
    <n v="64800"/>
    <n v="0"/>
    <n v="0"/>
    <n v="0"/>
    <n v="0"/>
    <n v="0"/>
    <n v="0"/>
    <n v="64800"/>
    <n v="64800"/>
    <n v="0"/>
    <n v="0"/>
    <n v="0"/>
    <n v="64800"/>
  </r>
  <r>
    <x v="17"/>
    <s v="001_19"/>
    <x v="36"/>
    <x v="36"/>
    <x v="10"/>
    <x v="16"/>
    <n v="4000"/>
    <x v="13"/>
    <s v="PRESIDENCIA MUNICIPAL"/>
    <s v="COMBATE AL REZAGO SOCIAL"/>
    <s v="APOYO ECONÓMICO A PERSONAS FÍSICAS, ASOCIACIONES SIN FINES DE LUCRO Y ORGANISMOS PÚBLICOS DESCENTRAL"/>
    <s v="SECRETARÍA PARTICULAR DE PRESIDENCIA"/>
    <n v="48000"/>
    <n v="0"/>
    <n v="0"/>
    <n v="0"/>
    <n v="0"/>
    <n v="0"/>
    <n v="0"/>
    <n v="48000"/>
    <n v="48000"/>
    <n v="0"/>
    <n v="0"/>
    <n v="0"/>
    <n v="48000"/>
  </r>
  <r>
    <x v="17"/>
    <s v="001_19"/>
    <x v="36"/>
    <x v="36"/>
    <x v="11"/>
    <x v="17"/>
    <n v="4000"/>
    <x v="13"/>
    <s v="PRESIDENCIA MUNICIPAL"/>
    <s v="COMBATE AL REZAGO SOCIAL"/>
    <s v="APOYO ECONÓMICO A PERSONAS FÍSICAS, ASOCIACIONES SIN FINES DE LUCRO Y ORGANISMOS PÚBLICOS DESCENTRAL"/>
    <s v="SECRETARÍA PARTICULAR DE PRESIDENCIA"/>
    <n v="28800"/>
    <n v="0"/>
    <n v="0"/>
    <n v="0"/>
    <n v="0"/>
    <n v="0"/>
    <n v="0"/>
    <n v="28800"/>
    <n v="28800"/>
    <n v="0"/>
    <n v="0"/>
    <n v="0"/>
    <n v="28800"/>
  </r>
  <r>
    <x v="17"/>
    <s v="001_19"/>
    <x v="36"/>
    <x v="36"/>
    <x v="12"/>
    <x v="18"/>
    <n v="4000"/>
    <x v="13"/>
    <s v="PRESIDENCIA MUNICIPAL"/>
    <s v="COMBATE AL REZAGO SOCIAL"/>
    <s v="APOYO ECONÓMICO A PERSONAS FÍSICAS, ASOCIACIONES SIN FINES DE LUCRO Y ORGANISMOS PÚBLICOS DESCENTRAL"/>
    <s v="SECRETARÍA PARTICULAR DE PRESIDENCIA"/>
    <n v="24000"/>
    <n v="0"/>
    <n v="0"/>
    <n v="0"/>
    <n v="0"/>
    <n v="0"/>
    <n v="0"/>
    <n v="24000"/>
    <n v="24000"/>
    <n v="0"/>
    <n v="0"/>
    <n v="0"/>
    <n v="24000"/>
  </r>
  <r>
    <x v="17"/>
    <s v="001_19"/>
    <x v="36"/>
    <x v="36"/>
    <x v="13"/>
    <x v="19"/>
    <n v="4000"/>
    <x v="13"/>
    <s v="PRESIDENCIA MUNICIPAL"/>
    <s v="COMBATE AL REZAGO SOCIAL"/>
    <s v="APOYO ECONÓMICO A PERSONAS FÍSICAS, ASOCIACIONES SIN FINES DE LUCRO Y ORGANISMOS PÚBLICOS DESCENTRAL"/>
    <s v="SECRETARÍA PARTICULAR DE PRESIDENCIA"/>
    <n v="16800"/>
    <n v="0"/>
    <n v="0"/>
    <n v="0"/>
    <n v="0"/>
    <n v="0"/>
    <n v="0"/>
    <n v="16800"/>
    <n v="16800"/>
    <n v="0"/>
    <n v="0"/>
    <n v="0"/>
    <n v="16800"/>
  </r>
  <r>
    <x v="18"/>
    <s v="033_19"/>
    <x v="22"/>
    <x v="22"/>
    <x v="0"/>
    <x v="0"/>
    <n v="4000"/>
    <x v="13"/>
    <s v="COORDINACIÓN GENERAL DE PARTICIPACIÓN CIUDADANA Y CONSTRUCCIÓN DE COMUNIDAD"/>
    <s v="COMBATE AL REZAGO SOCIAL"/>
    <s v="APOYO ECONOMICO A JEFAS DE FAMILIA"/>
    <s v="DIRECCIÓN GENERAL DE PROGRAMAS SOCIALES"/>
    <n v="3390000"/>
    <n v="0"/>
    <n v="0"/>
    <n v="0"/>
    <n v="0"/>
    <n v="0"/>
    <n v="0"/>
    <n v="3390000"/>
    <n v="3390000"/>
    <n v="0"/>
    <n v="0"/>
    <n v="0"/>
    <n v="3390000"/>
  </r>
  <r>
    <x v="19"/>
    <s v="033_19"/>
    <x v="22"/>
    <x v="22"/>
    <x v="0"/>
    <x v="0"/>
    <n v="4000"/>
    <x v="13"/>
    <s v="COORDINACIÓN GENERAL DE PARTICIPACIÓN CIUDADANA Y CONSTRUCCIÓN DE COMUNIDAD"/>
    <s v="COMBATE AL REZAGO SOCIAL"/>
    <s v="APOYO ECONÓMICO A LOS ADULTOS MAYORES"/>
    <s v="DIRECCIÓN GENERAL DE PROGRAMAS SOCIALES"/>
    <n v="3390000"/>
    <n v="0"/>
    <n v="0"/>
    <n v="0"/>
    <n v="0"/>
    <n v="0"/>
    <n v="0"/>
    <n v="3390000"/>
    <n v="3390000"/>
    <n v="0"/>
    <n v="0"/>
    <n v="0"/>
    <n v="3390000"/>
  </r>
  <r>
    <x v="22"/>
    <s v="033_19"/>
    <x v="22"/>
    <x v="22"/>
    <x v="0"/>
    <x v="0"/>
    <n v="4000"/>
    <x v="13"/>
    <s v="COORDINACIÓN GENERAL DE PARTICIPACIÓN CIUDADANA Y CONSTRUCCIÓN DE COMUNIDAD"/>
    <s v="GOBIERNO DE PUERTAS ABIERTAS"/>
    <s v="APOYO DE UTILES Y UNIFORMES DE A LOS ALUMNOS DE PREESCOLAR, PRIMARIAS Y SECUNDARIAS."/>
    <s v="DIRECCIÓN GENERAL DE PROGRAMAS SOCIALES"/>
    <n v="1966619.42"/>
    <n v="0"/>
    <n v="1895950"/>
    <n v="1895950"/>
    <n v="1895950"/>
    <n v="1895950"/>
    <n v="1895950"/>
    <n v="70669.419999999925"/>
    <n v="1966619.42"/>
    <n v="0"/>
    <n v="0"/>
    <n v="0"/>
    <n v="1966619.42"/>
  </r>
  <r>
    <x v="22"/>
    <s v="033_19"/>
    <x v="22"/>
    <x v="22"/>
    <x v="2"/>
    <x v="22"/>
    <n v="4000"/>
    <x v="13"/>
    <s v="COORDINACIÓN GENERAL DE PARTICIPACIÓN CIUDADANA Y CONSTRUCCIÓN DE COMUNIDAD"/>
    <s v="GOBIERNO DE PUERTAS ABIERTAS"/>
    <s v="APOYO DE UTILES Y UNIFORMES DE A LOS ALUMNOS DE PREESCOLAR, PRIMARIAS Y SECUNDARIAS."/>
    <s v="DIRECCIÓN GENERAL DE PROGRAMAS SOCIALES"/>
    <n v="7908719.0999999996"/>
    <n v="0"/>
    <n v="4489371.1100000003"/>
    <n v="4489371.1100000003"/>
    <n v="4489371.1100000003"/>
    <n v="4489371.1100000003"/>
    <n v="4489371.1100000003"/>
    <n v="3419347.9899999993"/>
    <n v="7908719.0999999996"/>
    <n v="0"/>
    <n v="0"/>
    <n v="0"/>
    <n v="7908719.0999999996"/>
  </r>
  <r>
    <x v="22"/>
    <s v="033_19"/>
    <x v="22"/>
    <x v="22"/>
    <x v="4"/>
    <x v="24"/>
    <n v="4000"/>
    <x v="13"/>
    <s v="COORDINACIÓN GENERAL DE PARTICIPACIÓN CIUDADANA Y CONSTRUCCIÓN DE COMUNIDAD"/>
    <s v="GOBIERNO DE PUERTAS ABIERTAS"/>
    <s v="APOYO DE UTILES Y UNIFORMES DE A LOS ALUMNOS DE PREESCOLAR, PRIMARIAS Y SECUNDARIAS."/>
    <s v="DIRECCIÓN GENERAL DE PROGRAMAS SOCIALES"/>
    <n v="10124661.48"/>
    <n v="0"/>
    <n v="9729163.6099999994"/>
    <n v="9729163.6099999994"/>
    <n v="9729163.6099999994"/>
    <n v="9729163.6099999994"/>
    <n v="9729163.6099999994"/>
    <n v="395497.87000000104"/>
    <n v="10124661.48"/>
    <n v="0"/>
    <n v="0"/>
    <n v="0"/>
    <n v="10124661.48"/>
  </r>
  <r>
    <x v="28"/>
    <s v="019_19"/>
    <x v="55"/>
    <x v="55"/>
    <x v="0"/>
    <x v="0"/>
    <n v="3000"/>
    <x v="13"/>
    <s v="SINDICATURA"/>
    <s v="MODERNIZACIÓN DE LA ADMINISTRACIÓN PÚBLICA"/>
    <s v="PE MODERNIZACIÓN ADMINISTRATIVA"/>
    <s v="DIRECCIÓN GENERAL JURÍDICA"/>
    <n v="1700000"/>
    <n v="0"/>
    <n v="1055600"/>
    <n v="1055600"/>
    <n v="261000"/>
    <n v="261000"/>
    <n v="104400"/>
    <n v="644400"/>
    <n v="1700000"/>
    <n v="0"/>
    <n v="0"/>
    <n v="0"/>
    <n v="1700000"/>
  </r>
  <r>
    <x v="31"/>
    <s v="060_19"/>
    <x v="6"/>
    <x v="6"/>
    <x v="0"/>
    <x v="0"/>
    <n v="2000"/>
    <x v="13"/>
    <s v="INSTITUTO MUNICIPAL PARA EL MEJORAMIENTO DEL HABITAT"/>
    <s v="MANEJO INTEGRAL DEL AGUA"/>
    <s v="PE MANEJO INTEGRAL DEL AGUA"/>
    <s v="DIRECCIÓN GENERAL DE AGUA POTABLE Y SANE"/>
    <n v="7000"/>
    <n v="0"/>
    <n v="2886.06"/>
    <n v="2886.06"/>
    <n v="2886.06"/>
    <n v="2886.06"/>
    <n v="2886.06"/>
    <n v="4113.9400000000005"/>
    <n v="0"/>
    <n v="80000"/>
    <n v="0"/>
    <n v="73000"/>
    <n v="7000"/>
  </r>
  <r>
    <x v="31"/>
    <s v="060_19"/>
    <x v="23"/>
    <x v="23"/>
    <x v="0"/>
    <x v="0"/>
    <n v="2000"/>
    <x v="13"/>
    <s v="INSTITUTO MUNICIPAL PARA EL MEJORAMIENTO DEL HABITAT"/>
    <s v="MANEJO INTEGRAL DEL AGUA"/>
    <s v="PE MANEJO INTEGRAL DEL AGUA"/>
    <s v="DIRECCIÓN GENERAL DE AGUA POTABLE Y SANE"/>
    <n v="0"/>
    <n v="0"/>
    <n v="0"/>
    <n v="0"/>
    <n v="0"/>
    <n v="0"/>
    <n v="0"/>
    <n v="0"/>
    <n v="0"/>
    <n v="18000"/>
    <n v="0"/>
    <n v="18000"/>
    <n v="0"/>
  </r>
  <r>
    <x v="31"/>
    <s v="060_19"/>
    <x v="25"/>
    <x v="25"/>
    <x v="0"/>
    <x v="0"/>
    <n v="2000"/>
    <x v="13"/>
    <s v="INSTITUTO MUNICIPAL PARA EL MEJORAMIENTO DEL HABITAT"/>
    <s v="MANEJO INTEGRAL DEL AGUA"/>
    <s v="PE MANEJO INTEGRAL DEL AGUA"/>
    <s v="DIRECCIÓN GENERAL DE AGUA POTABLE Y SANE"/>
    <n v="0"/>
    <n v="0"/>
    <n v="0"/>
    <n v="0"/>
    <n v="0"/>
    <n v="0"/>
    <n v="0"/>
    <n v="0"/>
    <n v="0"/>
    <n v="50000"/>
    <n v="0"/>
    <n v="50000"/>
    <n v="0"/>
  </r>
  <r>
    <x v="31"/>
    <s v="060_19"/>
    <x v="26"/>
    <x v="26"/>
    <x v="0"/>
    <x v="0"/>
    <n v="2000"/>
    <x v="13"/>
    <s v="INSTITUTO MUNICIPAL PARA EL MEJORAMIENTO DEL HABITAT"/>
    <s v="MANEJO INTEGRAL DEL AGUA"/>
    <s v="PE MANEJO INTEGRAL DEL AGUA"/>
    <s v="DIRECCIÓN GENERAL DE AGUA POTABLE Y SANE"/>
    <n v="83000"/>
    <n v="0"/>
    <n v="82795.03"/>
    <n v="82795.03"/>
    <n v="82795.03"/>
    <n v="82795.03"/>
    <n v="82795.03"/>
    <n v="204.97000000000116"/>
    <n v="0"/>
    <n v="83000"/>
    <n v="0"/>
    <n v="0"/>
    <n v="83000"/>
  </r>
  <r>
    <x v="31"/>
    <s v="060_19"/>
    <x v="63"/>
    <x v="63"/>
    <x v="0"/>
    <x v="0"/>
    <n v="2000"/>
    <x v="13"/>
    <s v="INSTITUTO MUNICIPAL PARA EL MEJORAMIENTO DEL HABITAT"/>
    <s v="MANEJO INTEGRAL DEL AGUA"/>
    <s v="PE MANEJO INTEGRAL DEL AGUA"/>
    <s v="DIRECCIÓN GENERAL DE AGUA POTABLE Y SANE"/>
    <n v="530000"/>
    <n v="0"/>
    <n v="473065.63"/>
    <n v="473065.63"/>
    <n v="473065.62"/>
    <n v="473065.62"/>
    <n v="76594.09"/>
    <n v="56934.369999999995"/>
    <n v="0"/>
    <n v="640000"/>
    <n v="0"/>
    <n v="110000"/>
    <n v="530000"/>
  </r>
  <r>
    <x v="31"/>
    <s v="060_19"/>
    <x v="88"/>
    <x v="88"/>
    <x v="0"/>
    <x v="0"/>
    <n v="2000"/>
    <x v="13"/>
    <s v="INSTITUTO MUNICIPAL PARA EL MEJORAMIENTO DEL HABITAT"/>
    <s v="MANEJO INTEGRAL DEL AGUA"/>
    <s v="PE MANEJO INTEGRAL DEL AGUA"/>
    <s v="DIRECCIÓN GENERAL DE AGUA POTABLE Y SANE"/>
    <n v="0"/>
    <n v="0"/>
    <n v="0"/>
    <n v="0"/>
    <n v="0"/>
    <n v="0"/>
    <n v="0"/>
    <n v="0"/>
    <n v="0"/>
    <n v="10000"/>
    <n v="0"/>
    <n v="10000"/>
    <n v="0"/>
  </r>
  <r>
    <x v="31"/>
    <s v="060_19"/>
    <x v="16"/>
    <x v="16"/>
    <x v="0"/>
    <x v="0"/>
    <n v="2000"/>
    <x v="13"/>
    <s v="INSTITUTO MUNICIPAL PARA EL MEJORAMIENTO DEL HABITAT"/>
    <s v="MANEJO INTEGRAL DEL AGUA"/>
    <s v="PE MANEJO INTEGRAL DEL AGUA"/>
    <s v="DIRECCIÓN GENERAL DE AGUA POTABLE Y SANE"/>
    <n v="940000"/>
    <n v="0"/>
    <n v="854708.47"/>
    <n v="844790.99"/>
    <n v="516939.53"/>
    <n v="363599.07"/>
    <n v="358884.6"/>
    <n v="85291.530000000028"/>
    <n v="0"/>
    <n v="1300000"/>
    <n v="0"/>
    <n v="360000"/>
    <n v="940000"/>
  </r>
  <r>
    <x v="31"/>
    <s v="060_19"/>
    <x v="66"/>
    <x v="66"/>
    <x v="0"/>
    <x v="0"/>
    <n v="2000"/>
    <x v="13"/>
    <s v="INSTITUTO MUNICIPAL PARA EL MEJORAMIENTO DEL HABITAT"/>
    <s v="MANEJO INTEGRAL DEL AGUA"/>
    <s v="PE MANEJO INTEGRAL DEL AGUA"/>
    <s v="DIRECCIÓN GENERAL DE AGUA POTABLE Y SANE"/>
    <n v="1520000"/>
    <n v="0"/>
    <n v="1456536.01"/>
    <n v="1303490.25"/>
    <n v="1195880.19"/>
    <n v="1195880.19"/>
    <n v="808867.91"/>
    <n v="63463.989999999991"/>
    <n v="0"/>
    <n v="1520000"/>
    <n v="0"/>
    <n v="0"/>
    <n v="1520000"/>
  </r>
  <r>
    <x v="31"/>
    <s v="060_19"/>
    <x v="89"/>
    <x v="89"/>
    <x v="0"/>
    <x v="0"/>
    <n v="2000"/>
    <x v="13"/>
    <s v="INSTITUTO MUNICIPAL PARA EL MEJORAMIENTO DEL HABITAT"/>
    <s v="MANEJO INTEGRAL DEL AGUA"/>
    <s v="PE MANEJO INTEGRAL DEL AGUA"/>
    <s v="DIRECCIÓN GENERAL DE AGUA POTABLE Y SANE"/>
    <n v="1600000"/>
    <n v="0"/>
    <n v="1598480"/>
    <n v="1598480"/>
    <n v="1584003.2"/>
    <n v="1584003.2"/>
    <n v="578770.4"/>
    <n v="1520"/>
    <n v="0"/>
    <n v="1600000"/>
    <n v="0"/>
    <n v="0"/>
    <n v="1600000"/>
  </r>
  <r>
    <x v="31"/>
    <s v="060_19"/>
    <x v="99"/>
    <x v="99"/>
    <x v="0"/>
    <x v="0"/>
    <n v="2000"/>
    <x v="13"/>
    <s v="INSTITUTO MUNICIPAL PARA EL MEJORAMIENTO DEL HABITAT"/>
    <s v="MANEJO INTEGRAL DEL AGUA"/>
    <s v="PE MANEJO INTEGRAL DEL AGUA"/>
    <s v="DIRECCIÓN GENERAL DE AGUA POTABLE Y SANE"/>
    <n v="883000"/>
    <n v="0"/>
    <n v="842892.25"/>
    <n v="842892.25"/>
    <n v="842892.19"/>
    <n v="842892.19"/>
    <n v="85199.44"/>
    <n v="40107.75"/>
    <n v="0"/>
    <n v="883000"/>
    <n v="0"/>
    <n v="0"/>
    <n v="883000"/>
  </r>
  <r>
    <x v="31"/>
    <s v="060_19"/>
    <x v="75"/>
    <x v="75"/>
    <x v="0"/>
    <x v="0"/>
    <n v="2000"/>
    <x v="13"/>
    <s v="INSTITUTO MUNICIPAL PARA EL MEJORAMIENTO DEL HABITAT"/>
    <s v="MANEJO INTEGRAL DEL AGUA"/>
    <s v="PE MANEJO INTEGRAL DEL AGUA"/>
    <s v="DIRECCIÓN GENERAL DE AGUA POTABLE Y SANE"/>
    <n v="1150000"/>
    <n v="0"/>
    <n v="1103223.76"/>
    <n v="1011231.12"/>
    <n v="967297.54"/>
    <n v="967297.54"/>
    <n v="500826.38"/>
    <n v="46776.239999999991"/>
    <n v="0"/>
    <n v="1150000"/>
    <n v="0"/>
    <n v="0"/>
    <n v="1150000"/>
  </r>
  <r>
    <x v="31"/>
    <s v="060_19"/>
    <x v="7"/>
    <x v="7"/>
    <x v="0"/>
    <x v="0"/>
    <n v="2000"/>
    <x v="13"/>
    <s v="INSTITUTO MUNICIPAL PARA EL MEJORAMIENTO DEL HABITAT"/>
    <s v="MANEJO INTEGRAL DEL AGUA"/>
    <s v="PE MANEJO INTEGRAL DEL AGUA"/>
    <s v="DIRECCIÓN GENERAL DE AGUA POTABLE Y SANE"/>
    <n v="200000"/>
    <n v="0"/>
    <n v="183390.62"/>
    <n v="183390.62"/>
    <n v="183390.62"/>
    <n v="183390.62"/>
    <n v="47884.800000000003"/>
    <n v="16609.380000000005"/>
    <n v="0"/>
    <n v="300000"/>
    <n v="0"/>
    <n v="100000"/>
    <n v="200000"/>
  </r>
  <r>
    <x v="31"/>
    <s v="060_19"/>
    <x v="18"/>
    <x v="18"/>
    <x v="0"/>
    <x v="0"/>
    <n v="2000"/>
    <x v="13"/>
    <s v="INSTITUTO MUNICIPAL PARA EL MEJORAMIENTO DEL HABITAT"/>
    <s v="MANEJO INTEGRAL DEL AGUA"/>
    <s v="PE MANEJO INTEGRAL DEL AGUA"/>
    <s v="DIRECCIÓN GENERAL DE AGUA POTABLE Y SANE"/>
    <n v="390000"/>
    <n v="0"/>
    <n v="385689.33"/>
    <n v="385689.33"/>
    <n v="385689.32"/>
    <n v="385689.32"/>
    <n v="12977.84"/>
    <n v="4310.6699999999837"/>
    <n v="0"/>
    <n v="390000"/>
    <n v="0"/>
    <n v="0"/>
    <n v="390000"/>
  </r>
  <r>
    <x v="31"/>
    <s v="060_19"/>
    <x v="38"/>
    <x v="38"/>
    <x v="0"/>
    <x v="0"/>
    <n v="2000"/>
    <x v="13"/>
    <s v="INSTITUTO MUNICIPAL PARA EL MEJORAMIENTO DEL HABITAT"/>
    <s v="MANEJO INTEGRAL DEL AGUA"/>
    <s v="PE MANEJO INTEGRAL DEL AGUA"/>
    <s v="DIRECCIÓN GENERAL DE AGUA POTABLE Y SANE"/>
    <n v="810000"/>
    <n v="0"/>
    <n v="745308.5"/>
    <n v="552112.81999999995"/>
    <n v="342793.31"/>
    <n v="342793.31"/>
    <n v="175348.75"/>
    <n v="64691.5"/>
    <n v="0"/>
    <n v="810000"/>
    <n v="0"/>
    <n v="0"/>
    <n v="810000"/>
  </r>
  <r>
    <x v="31"/>
    <s v="060_19"/>
    <x v="58"/>
    <x v="58"/>
    <x v="0"/>
    <x v="0"/>
    <n v="3000"/>
    <x v="13"/>
    <s v="INSTITUTO MUNICIPAL PARA EL MEJORAMIENTO DEL HABITAT"/>
    <s v="MANEJO INTEGRAL DEL AGUA"/>
    <s v="PE MANEJO INTEGRAL DEL AGUA"/>
    <s v="DIRECCIÓN GENERAL DE AGUA POTABLE Y SANE"/>
    <n v="43178660.079999998"/>
    <n v="0"/>
    <n v="56750468.5"/>
    <n v="43411249.5"/>
    <n v="43411249.5"/>
    <n v="43411249.5"/>
    <n v="43411249.5"/>
    <n v="-13571808.420000002"/>
    <n v="0"/>
    <n v="43178660.079999998"/>
    <n v="0"/>
    <n v="0"/>
    <n v="43178660.079999998"/>
  </r>
  <r>
    <x v="31"/>
    <s v="060_19"/>
    <x v="59"/>
    <x v="59"/>
    <x v="0"/>
    <x v="0"/>
    <n v="3000"/>
    <x v="13"/>
    <s v="INSTITUTO MUNICIPAL PARA EL MEJORAMIENTO DEL HABITAT"/>
    <s v="MANEJO INTEGRAL DEL AGUA"/>
    <s v="PE MANEJO INTEGRAL DEL AGUA"/>
    <s v="DIRECCIÓN GENERAL DE AGUA POTABLE Y SANE"/>
    <n v="597657.18000000005"/>
    <n v="0"/>
    <n v="246429.24"/>
    <n v="246429.24"/>
    <n v="246429.24"/>
    <n v="191375.64"/>
    <n v="6838.2"/>
    <n v="351227.94000000006"/>
    <n v="0"/>
    <n v="646000"/>
    <n v="0"/>
    <n v="48342.82"/>
    <n v="597657.18000000005"/>
  </r>
  <r>
    <x v="31"/>
    <s v="060_19"/>
    <x v="60"/>
    <x v="60"/>
    <x v="0"/>
    <x v="0"/>
    <n v="3000"/>
    <x v="13"/>
    <s v="INSTITUTO MUNICIPAL PARA EL MEJORAMIENTO DEL HABITAT"/>
    <s v="MANEJO INTEGRAL DEL AGUA"/>
    <s v="PE MANEJO INTEGRAL DEL AGUA"/>
    <s v="DIRECCIÓN GENERAL DE AGUA POTABLE Y SANE"/>
    <n v="3492000"/>
    <n v="0"/>
    <n v="3491465.44"/>
    <n v="3491465.44"/>
    <n v="3469202.72"/>
    <n v="3469202.72"/>
    <n v="1362698.4"/>
    <n v="534.56000000005588"/>
    <n v="0"/>
    <n v="3500000"/>
    <n v="0"/>
    <n v="8000"/>
    <n v="3492000"/>
  </r>
  <r>
    <x v="31"/>
    <s v="060_19"/>
    <x v="61"/>
    <x v="61"/>
    <x v="0"/>
    <x v="0"/>
    <n v="3000"/>
    <x v="13"/>
    <s v="INSTITUTO MUNICIPAL PARA EL MEJORAMIENTO DEL HABITAT"/>
    <s v="MANEJO INTEGRAL DEL AGUA"/>
    <s v="PE MANEJO INTEGRAL DEL AGUA"/>
    <s v="DIRECCIÓN GENERAL DE AGUA POTABLE Y SANE"/>
    <n v="293480"/>
    <n v="0"/>
    <n v="4508920"/>
    <n v="4508920"/>
    <n v="4508920"/>
    <n v="4508920"/>
    <n v="293480"/>
    <n v="-4215440"/>
    <n v="0"/>
    <n v="300000"/>
    <n v="0"/>
    <n v="6520"/>
    <n v="293480"/>
  </r>
  <r>
    <x v="31"/>
    <s v="060_19"/>
    <x v="12"/>
    <x v="12"/>
    <x v="0"/>
    <x v="0"/>
    <n v="3000"/>
    <x v="13"/>
    <s v="INSTITUTO MUNICIPAL PARA EL MEJORAMIENTO DEL HABITAT"/>
    <s v="MANEJO INTEGRAL DEL AGUA"/>
    <s v="PE MANEJO INTEGRAL DEL AGUA"/>
    <s v="DIRECCIÓN GENERAL DE AGUA POTABLE Y SANE"/>
    <n v="0"/>
    <n v="0"/>
    <n v="0"/>
    <n v="0"/>
    <n v="0"/>
    <n v="0"/>
    <n v="0"/>
    <n v="0"/>
    <n v="0"/>
    <n v="500000"/>
    <n v="0"/>
    <n v="500000"/>
    <n v="0"/>
  </r>
  <r>
    <x v="31"/>
    <s v="060_19"/>
    <x v="29"/>
    <x v="29"/>
    <x v="0"/>
    <x v="0"/>
    <n v="3000"/>
    <x v="13"/>
    <s v="INSTITUTO MUNICIPAL PARA EL MEJORAMIENTO DEL HABITAT"/>
    <s v="MANEJO INTEGRAL DEL AGUA"/>
    <s v="PE MANEJO INTEGRAL DEL AGUA"/>
    <s v="DIRECCIÓN GENERAL DE AGUA POTABLE Y SANE"/>
    <n v="0"/>
    <n v="0"/>
    <n v="0"/>
    <n v="0"/>
    <n v="0"/>
    <n v="0"/>
    <n v="0"/>
    <n v="0"/>
    <n v="0"/>
    <n v="35000"/>
    <n v="0"/>
    <n v="35000"/>
    <n v="0"/>
  </r>
  <r>
    <x v="31"/>
    <s v="060_19"/>
    <x v="84"/>
    <x v="84"/>
    <x v="0"/>
    <x v="0"/>
    <n v="3000"/>
    <x v="13"/>
    <s v="INSTITUTO MUNICIPAL PARA EL MEJORAMIENTO DEL HABITAT"/>
    <s v="MANEJO INTEGRAL DEL AGUA"/>
    <s v="PE MANEJO INTEGRAL DEL AGUA"/>
    <s v="DIRECCIÓN GENERAL DE AGUA POTABLE Y SANE"/>
    <n v="103000"/>
    <n v="0"/>
    <n v="102495.74"/>
    <n v="102495.74"/>
    <n v="102495.74"/>
    <n v="102495.74"/>
    <n v="0"/>
    <n v="504.25999999999476"/>
    <n v="0"/>
    <n v="400000"/>
    <n v="0"/>
    <n v="297000"/>
    <n v="103000"/>
  </r>
  <r>
    <x v="31"/>
    <s v="060_19"/>
    <x v="79"/>
    <x v="79"/>
    <x v="0"/>
    <x v="0"/>
    <n v="3000"/>
    <x v="13"/>
    <s v="INSTITUTO MUNICIPAL PARA EL MEJORAMIENTO DEL HABITAT"/>
    <s v="MANEJO INTEGRAL DEL AGUA"/>
    <s v="PE MANEJO INTEGRAL DEL AGUA"/>
    <s v="DIRECCIÓN GENERAL DE AGUA POTABLE Y SANE"/>
    <n v="0"/>
    <n v="0"/>
    <n v="0"/>
    <n v="0"/>
    <n v="0"/>
    <n v="0"/>
    <n v="0"/>
    <n v="0"/>
    <n v="0"/>
    <n v="10000"/>
    <n v="0"/>
    <n v="10000"/>
    <n v="0"/>
  </r>
  <r>
    <x v="31"/>
    <s v="060_19"/>
    <x v="53"/>
    <x v="53"/>
    <x v="0"/>
    <x v="0"/>
    <n v="3000"/>
    <x v="13"/>
    <s v="INSTITUTO MUNICIPAL PARA EL MEJORAMIENTO DEL HABITAT"/>
    <s v="MANEJO INTEGRAL DEL AGUA"/>
    <s v="PE MANEJO INTEGRAL DEL AGUA"/>
    <s v="DIRECCIÓN GENERAL DE AGUA POTABLE Y SANE"/>
    <n v="109520"/>
    <n v="0"/>
    <n v="105849"/>
    <n v="105849"/>
    <n v="105849"/>
    <n v="105849"/>
    <n v="105849"/>
    <n v="3671"/>
    <n v="0"/>
    <n v="109520"/>
    <n v="0"/>
    <n v="0"/>
    <n v="109520"/>
  </r>
  <r>
    <x v="31"/>
    <s v="060_19"/>
    <x v="21"/>
    <x v="21"/>
    <x v="0"/>
    <x v="0"/>
    <n v="4000"/>
    <x v="13"/>
    <s v="INSTITUTO MUNICIPAL PARA EL MEJORAMIENTO DEL HABITAT"/>
    <s v="MANEJO INTEGRAL DEL AGUA"/>
    <s v="PE MANEJO INTEGRAL DEL AGUA"/>
    <s v="DIRECCIÓN GENERAL DE AGUA POTABLE Y SANE"/>
    <n v="0"/>
    <n v="178127012.31999999"/>
    <n v="0"/>
    <n v="0"/>
    <n v="0"/>
    <n v="0"/>
    <n v="0"/>
    <n v="0"/>
    <n v="0"/>
    <n v="0"/>
    <n v="0"/>
    <n v="178127012.31999999"/>
    <n v="-178127012.31999999"/>
  </r>
  <r>
    <x v="31"/>
    <s v="060_19"/>
    <x v="49"/>
    <x v="49"/>
    <x v="0"/>
    <x v="0"/>
    <n v="5000"/>
    <x v="13"/>
    <s v="INSTITUTO MUNICIPAL PARA EL MEJORAMIENTO DEL HABITAT"/>
    <s v="MANEJO INTEGRAL DEL AGUA"/>
    <s v="PE MANEJO INTEGRAL DEL AGUA"/>
    <s v="DIRECCIÓN GENERAL DE AGUA POTABLE Y SANE"/>
    <n v="7200"/>
    <n v="0"/>
    <n v="0"/>
    <n v="0"/>
    <n v="0"/>
    <n v="0"/>
    <n v="0"/>
    <n v="7200"/>
    <n v="0"/>
    <n v="7200"/>
    <n v="0"/>
    <n v="0"/>
    <n v="7200"/>
  </r>
  <r>
    <x v="31"/>
    <s v="060_19"/>
    <x v="96"/>
    <x v="96"/>
    <x v="0"/>
    <x v="0"/>
    <n v="5000"/>
    <x v="13"/>
    <s v="INSTITUTO MUNICIPAL PARA EL MEJORAMIENTO DEL HABITAT"/>
    <s v="MANEJO INTEGRAL DEL AGUA"/>
    <s v="PE MANEJO INTEGRAL DEL AGUA"/>
    <s v="DIRECCIÓN GENERAL DE AGUA POTABLE Y SANE"/>
    <n v="0"/>
    <n v="0"/>
    <n v="0"/>
    <n v="0"/>
    <n v="0"/>
    <n v="0"/>
    <n v="0"/>
    <n v="0"/>
    <n v="0"/>
    <n v="600000"/>
    <n v="0"/>
    <n v="600000"/>
    <n v="0"/>
  </r>
  <r>
    <x v="31"/>
    <s v="060_19"/>
    <x v="78"/>
    <x v="78"/>
    <x v="0"/>
    <x v="0"/>
    <n v="5000"/>
    <x v="13"/>
    <s v="INSTITUTO MUNICIPAL PARA EL MEJORAMIENTO DEL HABITAT"/>
    <s v="MANEJO INTEGRAL DEL AGUA"/>
    <s v="PE MANEJO INTEGRAL DEL AGUA"/>
    <s v="DIRECCIÓN GENERAL DE AGUA POTABLE Y SANE"/>
    <n v="0"/>
    <n v="0"/>
    <n v="0"/>
    <n v="0"/>
    <n v="0"/>
    <n v="0"/>
    <n v="0"/>
    <n v="0"/>
    <n v="0"/>
    <n v="836315"/>
    <n v="0"/>
    <n v="836315"/>
    <n v="0"/>
  </r>
  <r>
    <x v="31"/>
    <s v="060_19"/>
    <x v="80"/>
    <x v="80"/>
    <x v="0"/>
    <x v="0"/>
    <n v="5000"/>
    <x v="13"/>
    <s v="INSTITUTO MUNICIPAL PARA EL MEJORAMIENTO DEL HABITAT"/>
    <s v="MANEJO INTEGRAL DEL AGUA"/>
    <s v="PE MANEJO INTEGRAL DEL AGUA"/>
    <s v="DIRECCIÓN GENERAL DE AGUA POTABLE Y SANE"/>
    <n v="197400"/>
    <n v="0"/>
    <n v="154833.66"/>
    <n v="154833.66"/>
    <n v="154833.67000000001"/>
    <n v="154833.67000000001"/>
    <n v="0"/>
    <n v="42566.34"/>
    <n v="0"/>
    <n v="197400"/>
    <n v="0"/>
    <n v="0"/>
    <n v="197400"/>
  </r>
  <r>
    <x v="31"/>
    <s v="060_19"/>
    <x v="52"/>
    <x v="52"/>
    <x v="0"/>
    <x v="0"/>
    <n v="5000"/>
    <x v="13"/>
    <s v="INSTITUTO MUNICIPAL PARA EL MEJORAMIENTO DEL HABITAT"/>
    <s v="MANEJO INTEGRAL DEL AGUA"/>
    <s v="PE MANEJO INTEGRAL DEL AGUA"/>
    <s v="DIRECCIÓN GENERAL DE AGUA POTABLE Y SANE"/>
    <n v="1716315"/>
    <n v="0"/>
    <n v="1655103.54"/>
    <n v="1655103.54"/>
    <n v="1655103.54"/>
    <n v="1655103.54"/>
    <n v="512503.54"/>
    <n v="61211.459999999963"/>
    <n v="0"/>
    <n v="1716315"/>
    <n v="0"/>
    <n v="0"/>
    <n v="1716315"/>
  </r>
  <r>
    <x v="31"/>
    <s v="060_19"/>
    <x v="50"/>
    <x v="50"/>
    <x v="0"/>
    <x v="0"/>
    <n v="5000"/>
    <x v="13"/>
    <s v="INSTITUTO MUNICIPAL PARA EL MEJORAMIENTO DEL HABITAT"/>
    <s v="MANEJO INTEGRAL DEL AGUA"/>
    <s v="PE MANEJO INTEGRAL DEL AGUA"/>
    <s v="DIRECCIÓN GENERAL DE AGUA POTABLE Y SANE"/>
    <n v="793500"/>
    <n v="0"/>
    <n v="744654.6"/>
    <n v="744654.6"/>
    <n v="744654.6"/>
    <n v="416849.6"/>
    <n v="193575"/>
    <n v="48845.400000000023"/>
    <n v="0"/>
    <n v="843500"/>
    <n v="0"/>
    <n v="50000"/>
    <n v="793500"/>
  </r>
  <r>
    <x v="31"/>
    <s v="060_19"/>
    <x v="74"/>
    <x v="74"/>
    <x v="0"/>
    <x v="0"/>
    <n v="5000"/>
    <x v="13"/>
    <s v="INSTITUTO MUNICIPAL PARA EL MEJORAMIENTO DEL HABITAT"/>
    <s v="MANEJO INTEGRAL DEL AGUA"/>
    <s v="PE MANEJO INTEGRAL DEL AGUA"/>
    <s v="DIRECCIÓN GENERAL DE AGUA POTABLE Y SANE"/>
    <n v="0"/>
    <n v="0"/>
    <n v="0"/>
    <n v="0"/>
    <n v="0"/>
    <n v="0"/>
    <n v="0"/>
    <n v="0"/>
    <n v="0"/>
    <n v="50000"/>
    <n v="0"/>
    <n v="50000"/>
    <n v="0"/>
  </r>
  <r>
    <x v="32"/>
    <s v="062_19"/>
    <x v="6"/>
    <x v="6"/>
    <x v="0"/>
    <x v="0"/>
    <n v="2000"/>
    <x v="13"/>
    <s v="INSTITUTO MUNICIPAL PARA EL MEJORAMIENTO DEL HABITAT"/>
    <s v="COMBATE AL REZAGO SOCIAL"/>
    <s v="FORO DE VIVIENDA"/>
    <s v="DIRECCIÓN GENERAL DE LABORATORIO URBANO"/>
    <n v="4000"/>
    <n v="0"/>
    <n v="882.79"/>
    <n v="882.79"/>
    <n v="882.79"/>
    <n v="882.79"/>
    <n v="882.79"/>
    <n v="3117.21"/>
    <n v="0"/>
    <n v="60000"/>
    <n v="0"/>
    <n v="56000"/>
    <n v="4000"/>
  </r>
  <r>
    <x v="32"/>
    <s v="062_19"/>
    <x v="25"/>
    <x v="25"/>
    <x v="0"/>
    <x v="0"/>
    <n v="2000"/>
    <x v="13"/>
    <s v="INSTITUTO MUNICIPAL PARA EL MEJORAMIENTO DEL HABITAT"/>
    <s v="COMBATE AL REZAGO SOCIAL"/>
    <s v="FORO DE VIVIENDA"/>
    <s v="DIRECCIÓN GENERAL DE LABORATORIO URBANO"/>
    <n v="185000"/>
    <n v="0"/>
    <n v="0"/>
    <n v="0"/>
    <n v="0"/>
    <n v="0"/>
    <n v="0"/>
    <n v="185000"/>
    <n v="0"/>
    <n v="185000"/>
    <n v="0"/>
    <n v="0"/>
    <n v="185000"/>
  </r>
  <r>
    <x v="32"/>
    <s v="062_19"/>
    <x v="40"/>
    <x v="40"/>
    <x v="0"/>
    <x v="0"/>
    <n v="2000"/>
    <x v="13"/>
    <s v="INSTITUTO MUNICIPAL PARA EL MEJORAMIENTO DEL HABITAT"/>
    <s v="COMBATE AL REZAGO SOCIAL"/>
    <s v="FORO DE VIVIENDA"/>
    <s v="DIRECCIÓN GENERAL DE LABORATORIO URBANO"/>
    <n v="750000"/>
    <n v="0"/>
    <n v="605069.78"/>
    <n v="598231.57999999996"/>
    <n v="598231.57999999996"/>
    <n v="332209.48"/>
    <n v="5054.1000000000004"/>
    <n v="144930.21999999997"/>
    <n v="0"/>
    <n v="750000"/>
    <n v="0"/>
    <n v="0"/>
    <n v="750000"/>
  </r>
  <r>
    <x v="32"/>
    <s v="062_19"/>
    <x v="26"/>
    <x v="26"/>
    <x v="0"/>
    <x v="0"/>
    <n v="2000"/>
    <x v="13"/>
    <s v="INSTITUTO MUNICIPAL PARA EL MEJORAMIENTO DEL HABITAT"/>
    <s v="COMBATE AL REZAGO SOCIAL"/>
    <s v="FORO DE VIVIENDA"/>
    <s v="DIRECCIÓN GENERAL DE LABORATORIO URBANO"/>
    <n v="10000"/>
    <n v="0"/>
    <n v="2025.3"/>
    <n v="2025.3"/>
    <n v="2025.3"/>
    <n v="2025.3"/>
    <n v="2025.3"/>
    <n v="7974.7"/>
    <n v="0"/>
    <n v="10000"/>
    <n v="0"/>
    <n v="0"/>
    <n v="10000"/>
  </r>
  <r>
    <x v="32"/>
    <s v="062_19"/>
    <x v="66"/>
    <x v="66"/>
    <x v="0"/>
    <x v="0"/>
    <n v="2000"/>
    <x v="13"/>
    <s v="INSTITUTO MUNICIPAL PARA EL MEJORAMIENTO DEL HABITAT"/>
    <s v="COMBATE AL REZAGO SOCIAL"/>
    <s v="FORO DE VIVIENDA"/>
    <s v="DIRECCIÓN GENERAL DE LABORATORIO URBANO"/>
    <n v="66000"/>
    <n v="0"/>
    <n v="632.20000000000005"/>
    <n v="632.20000000000005"/>
    <n v="632.20000000000005"/>
    <n v="632.20000000000005"/>
    <n v="0"/>
    <n v="65367.8"/>
    <n v="0"/>
    <n v="66000"/>
    <n v="0"/>
    <n v="0"/>
    <n v="66000"/>
  </r>
  <r>
    <x v="32"/>
    <s v="062_19"/>
    <x v="17"/>
    <x v="17"/>
    <x v="0"/>
    <x v="0"/>
    <n v="2000"/>
    <x v="13"/>
    <s v="INSTITUTO MUNICIPAL PARA EL MEJORAMIENTO DEL HABITAT"/>
    <s v="COMBATE AL REZAGO SOCIAL"/>
    <s v="FORO DE VIVIENDA"/>
    <s v="DIRECCIÓN GENERAL DE LABORATORIO URBANO"/>
    <n v="630000"/>
    <n v="0"/>
    <n v="623691.09"/>
    <n v="619341.09"/>
    <n v="14981.96"/>
    <n v="14981.96"/>
    <n v="9877.9599999999991"/>
    <n v="6308.9100000000326"/>
    <n v="0"/>
    <n v="1450000"/>
    <n v="0"/>
    <n v="820000"/>
    <n v="630000"/>
  </r>
  <r>
    <x v="32"/>
    <s v="062_19"/>
    <x v="7"/>
    <x v="7"/>
    <x v="0"/>
    <x v="0"/>
    <n v="2000"/>
    <x v="13"/>
    <s v="INSTITUTO MUNICIPAL PARA EL MEJORAMIENTO DEL HABITAT"/>
    <s v="COMBATE AL REZAGO SOCIAL"/>
    <s v="FORO DE VIVIENDA"/>
    <s v="DIRECCIÓN GENERAL DE LABORATORIO URBANO"/>
    <n v="15000"/>
    <n v="0"/>
    <n v="0"/>
    <n v="0"/>
    <n v="0"/>
    <n v="0"/>
    <n v="0"/>
    <n v="15000"/>
    <n v="0"/>
    <n v="115000"/>
    <n v="0"/>
    <n v="100000"/>
    <n v="15000"/>
  </r>
  <r>
    <x v="32"/>
    <s v="062_19"/>
    <x v="38"/>
    <x v="38"/>
    <x v="0"/>
    <x v="0"/>
    <n v="2000"/>
    <x v="13"/>
    <s v="INSTITUTO MUNICIPAL PARA EL MEJORAMIENTO DEL HABITAT"/>
    <s v="COMBATE AL REZAGO SOCIAL"/>
    <s v="FORO DE VIVIENDA"/>
    <s v="DIRECCIÓN GENERAL DE LABORATORIO URBANO"/>
    <n v="27500"/>
    <n v="0"/>
    <n v="3867.95"/>
    <n v="3867.95"/>
    <n v="3774.41"/>
    <n v="0"/>
    <n v="0"/>
    <n v="23632.05"/>
    <n v="0"/>
    <n v="27500"/>
    <n v="0"/>
    <n v="0"/>
    <n v="27500"/>
  </r>
  <r>
    <x v="32"/>
    <s v="062_19"/>
    <x v="58"/>
    <x v="58"/>
    <x v="0"/>
    <x v="0"/>
    <n v="3000"/>
    <x v="13"/>
    <s v="INSTITUTO MUNICIPAL PARA EL MEJORAMIENTO DEL HABITAT"/>
    <s v="COMBATE AL REZAGO SOCIAL"/>
    <s v="FORO DE VIVIENDA"/>
    <s v="DIRECCIÓN GENERAL DE LABORATORIO URBANO"/>
    <n v="0"/>
    <n v="0"/>
    <n v="0"/>
    <n v="0"/>
    <n v="0"/>
    <n v="0"/>
    <n v="0"/>
    <n v="0"/>
    <n v="0"/>
    <n v="60000"/>
    <n v="0"/>
    <n v="60000"/>
    <n v="0"/>
  </r>
  <r>
    <x v="32"/>
    <s v="062_19"/>
    <x v="44"/>
    <x v="44"/>
    <x v="0"/>
    <x v="0"/>
    <n v="3000"/>
    <x v="13"/>
    <s v="INSTITUTO MUNICIPAL PARA EL MEJORAMIENTO DEL HABITAT"/>
    <s v="COMBATE AL REZAGO SOCIAL"/>
    <s v="FORO DE VIVIENDA"/>
    <s v="DIRECCIÓN GENERAL DE LABORATORIO URBANO"/>
    <n v="3000"/>
    <n v="0"/>
    <n v="2900"/>
    <n v="2900"/>
    <n v="2900"/>
    <n v="2900"/>
    <n v="2900"/>
    <n v="100"/>
    <n v="0"/>
    <n v="50000"/>
    <n v="0"/>
    <n v="47000"/>
    <n v="3000"/>
  </r>
  <r>
    <x v="32"/>
    <s v="062_19"/>
    <x v="104"/>
    <x v="104"/>
    <x v="0"/>
    <x v="0"/>
    <n v="3000"/>
    <x v="13"/>
    <s v="INSTITUTO MUNICIPAL PARA EL MEJORAMIENTO DEL HABITAT"/>
    <s v="COMBATE AL REZAGO SOCIAL"/>
    <s v="FORO DE VIVIENDA"/>
    <s v="DIRECCIÓN GENERAL DE LABORATORIO URBANO"/>
    <n v="252000"/>
    <n v="0"/>
    <n v="247080"/>
    <n v="247080"/>
    <n v="247080"/>
    <n v="247080"/>
    <n v="247080"/>
    <n v="4920"/>
    <n v="0"/>
    <n v="1252000"/>
    <n v="0"/>
    <n v="1000000"/>
    <n v="252000"/>
  </r>
  <r>
    <x v="32"/>
    <s v="062_19"/>
    <x v="12"/>
    <x v="12"/>
    <x v="0"/>
    <x v="0"/>
    <n v="3000"/>
    <x v="13"/>
    <s v="INSTITUTO MUNICIPAL PARA EL MEJORAMIENTO DEL HABITAT"/>
    <s v="COMBATE AL REZAGO SOCIAL"/>
    <s v="FORO DE VIVIENDA"/>
    <s v="DIRECCIÓN GENERAL DE LABORATORIO URBANO"/>
    <n v="2084000"/>
    <n v="0"/>
    <n v="2083360"/>
    <n v="2083360"/>
    <n v="2083360"/>
    <n v="2083360"/>
    <n v="1458352"/>
    <n v="640"/>
    <n v="0"/>
    <n v="3000000"/>
    <n v="0"/>
    <n v="916000"/>
    <n v="2084000"/>
  </r>
  <r>
    <x v="32"/>
    <s v="062_19"/>
    <x v="139"/>
    <x v="139"/>
    <x v="0"/>
    <x v="0"/>
    <n v="3000"/>
    <x v="13"/>
    <s v="INSTITUTO MUNICIPAL PARA EL MEJORAMIENTO DEL HABITAT"/>
    <s v="COMBATE AL REZAGO SOCIAL"/>
    <s v="FORO DE VIVIENDA"/>
    <s v="DIRECCIÓN GENERAL DE LABORATORIO URBANO"/>
    <n v="0"/>
    <n v="0"/>
    <n v="0"/>
    <n v="0"/>
    <n v="0"/>
    <n v="0"/>
    <n v="0"/>
    <n v="0"/>
    <n v="0"/>
    <n v="30000"/>
    <n v="0"/>
    <n v="30000"/>
    <n v="0"/>
  </r>
  <r>
    <x v="32"/>
    <s v="062_19"/>
    <x v="29"/>
    <x v="29"/>
    <x v="0"/>
    <x v="0"/>
    <n v="3000"/>
    <x v="13"/>
    <s v="INSTITUTO MUNICIPAL PARA EL MEJORAMIENTO DEL HABITAT"/>
    <s v="COMBATE AL REZAGO SOCIAL"/>
    <s v="FORO DE VIVIENDA"/>
    <s v="DIRECCIÓN GENERAL DE LABORATORIO URBANO"/>
    <n v="391000"/>
    <n v="0"/>
    <n v="390720.69"/>
    <n v="390720.69"/>
    <n v="390720.69"/>
    <n v="390720.69"/>
    <n v="0"/>
    <n v="279.30999999999767"/>
    <n v="0"/>
    <n v="445000"/>
    <n v="0"/>
    <n v="54000"/>
    <n v="391000"/>
  </r>
  <r>
    <x v="32"/>
    <s v="062_19"/>
    <x v="2"/>
    <x v="2"/>
    <x v="0"/>
    <x v="0"/>
    <n v="3000"/>
    <x v="13"/>
    <s v="INSTITUTO MUNICIPAL PARA EL MEJORAMIENTO DEL HABITAT"/>
    <s v="COMBATE AL REZAGO SOCIAL"/>
    <s v="FORO DE VIVIENDA"/>
    <s v="DIRECCIÓN GENERAL DE LABORATORIO URBANO"/>
    <n v="0"/>
    <n v="0"/>
    <n v="0"/>
    <n v="0"/>
    <n v="0"/>
    <n v="0"/>
    <n v="0"/>
    <n v="0"/>
    <n v="0"/>
    <n v="30000"/>
    <n v="0"/>
    <n v="30000"/>
    <n v="0"/>
  </r>
  <r>
    <x v="32"/>
    <s v="062_19"/>
    <x v="3"/>
    <x v="3"/>
    <x v="0"/>
    <x v="0"/>
    <n v="3000"/>
    <x v="13"/>
    <s v="INSTITUTO MUNICIPAL PARA EL MEJORAMIENTO DEL HABITAT"/>
    <s v="COMBATE AL REZAGO SOCIAL"/>
    <s v="FORO DE VIVIENDA"/>
    <s v="DIRECCIÓN GENERAL DE LABORATORIO URBANO"/>
    <n v="10000"/>
    <n v="0"/>
    <n v="5260.41"/>
    <n v="5260.41"/>
    <n v="5260.41"/>
    <n v="5260.41"/>
    <n v="5260.41"/>
    <n v="4739.59"/>
    <n v="0"/>
    <n v="30000"/>
    <n v="0"/>
    <n v="20000"/>
    <n v="10000"/>
  </r>
  <r>
    <x v="32"/>
    <s v="062_19"/>
    <x v="35"/>
    <x v="35"/>
    <x v="0"/>
    <x v="0"/>
    <n v="3000"/>
    <x v="13"/>
    <s v="INSTITUTO MUNICIPAL PARA EL MEJORAMIENTO DEL HABITAT"/>
    <s v="COMBATE AL REZAGO SOCIAL"/>
    <s v="FORO DE VIVIENDA"/>
    <s v="DIRECCIÓN GENERAL DE LABORATORIO URBANO"/>
    <n v="355492.06"/>
    <n v="0"/>
    <n v="392085.54"/>
    <n v="322485.53999999998"/>
    <n v="264485.53999999998"/>
    <n v="262165.56"/>
    <n v="262165.56"/>
    <n v="-36593.479999999981"/>
    <n v="0"/>
    <n v="355492.06"/>
    <n v="0"/>
    <n v="0"/>
    <n v="355492.06"/>
  </r>
  <r>
    <x v="32"/>
    <s v="062_19"/>
    <x v="57"/>
    <x v="57"/>
    <x v="0"/>
    <x v="0"/>
    <n v="3000"/>
    <x v="13"/>
    <s v="INSTITUTO MUNICIPAL PARA EL MEJORAMIENTO DEL HABITAT"/>
    <s v="COMBATE AL REZAGO SOCIAL"/>
    <s v="FORO DE VIVIENDA"/>
    <s v="DIRECCIÓN GENERAL DE LABORATORIO URBANO"/>
    <n v="119530.04"/>
    <n v="0"/>
    <n v="119530.04"/>
    <n v="119530.04"/>
    <n v="119530.05"/>
    <n v="70000"/>
    <n v="70000"/>
    <n v="0"/>
    <n v="0"/>
    <n v="224530.04"/>
    <n v="0"/>
    <n v="105000"/>
    <n v="119530.04"/>
  </r>
  <r>
    <x v="32"/>
    <s v="062_19"/>
    <x v="81"/>
    <x v="81"/>
    <x v="0"/>
    <x v="0"/>
    <n v="3000"/>
    <x v="13"/>
    <s v="INSTITUTO MUNICIPAL PARA EL MEJORAMIENTO DEL HABITAT"/>
    <s v="COMBATE AL REZAGO SOCIAL"/>
    <s v="FORO DE VIVIENDA"/>
    <s v="DIRECCIÓN GENERAL DE LABORATORIO URBANO"/>
    <n v="0"/>
    <n v="0"/>
    <n v="0"/>
    <n v="0"/>
    <n v="0"/>
    <n v="0"/>
    <n v="0"/>
    <n v="0"/>
    <n v="0"/>
    <n v="100000"/>
    <n v="0"/>
    <n v="100000"/>
    <n v="0"/>
  </r>
  <r>
    <x v="32"/>
    <s v="062_19"/>
    <x v="72"/>
    <x v="72"/>
    <x v="0"/>
    <x v="0"/>
    <n v="5000"/>
    <x v="13"/>
    <s v="INSTITUTO MUNICIPAL PARA EL MEJORAMIENTO DEL HABITAT"/>
    <s v="COMBATE AL REZAGO SOCIAL"/>
    <s v="FORO DE VIVIENDA"/>
    <s v="DIRECCIÓN GENERAL DE LABORATORIO URBANO"/>
    <n v="620000"/>
    <n v="0"/>
    <n v="0"/>
    <n v="0"/>
    <n v="0"/>
    <n v="0"/>
    <n v="0"/>
    <n v="620000"/>
    <n v="0"/>
    <n v="750000"/>
    <n v="0"/>
    <n v="130000"/>
    <n v="620000"/>
  </r>
  <r>
    <x v="32"/>
    <s v="062_19"/>
    <x v="48"/>
    <x v="48"/>
    <x v="0"/>
    <x v="0"/>
    <n v="5000"/>
    <x v="13"/>
    <s v="INSTITUTO MUNICIPAL PARA EL MEJORAMIENTO DEL HABITAT"/>
    <s v="COMBATE AL REZAGO SOCIAL"/>
    <s v="FORO DE VIVIENDA"/>
    <s v="DIRECCIÓN GENERAL DE LABORATORIO URBANO"/>
    <n v="55000"/>
    <n v="0"/>
    <n v="695"/>
    <n v="695"/>
    <n v="695"/>
    <n v="695"/>
    <n v="695"/>
    <n v="54305"/>
    <n v="0"/>
    <n v="55000"/>
    <n v="0"/>
    <n v="0"/>
    <n v="55000"/>
  </r>
  <r>
    <x v="32"/>
    <s v="062_19"/>
    <x v="49"/>
    <x v="49"/>
    <x v="0"/>
    <x v="0"/>
    <n v="5000"/>
    <x v="13"/>
    <s v="INSTITUTO MUNICIPAL PARA EL MEJORAMIENTO DEL HABITAT"/>
    <s v="COMBATE AL REZAGO SOCIAL"/>
    <s v="FORO DE VIVIENDA"/>
    <s v="DIRECCIÓN GENERAL DE LABORATORIO URBANO"/>
    <n v="50000"/>
    <n v="0"/>
    <n v="0"/>
    <n v="0"/>
    <n v="0"/>
    <n v="0"/>
    <n v="0"/>
    <n v="50000"/>
    <n v="0"/>
    <n v="80000"/>
    <n v="0"/>
    <n v="30000"/>
    <n v="50000"/>
  </r>
  <r>
    <x v="32"/>
    <s v="062_19"/>
    <x v="85"/>
    <x v="85"/>
    <x v="0"/>
    <x v="0"/>
    <n v="5000"/>
    <x v="13"/>
    <s v="INSTITUTO MUNICIPAL PARA EL MEJORAMIENTO DEL HABITAT"/>
    <s v="COMBATE AL REZAGO SOCIAL"/>
    <s v="FORO DE VIVIENDA"/>
    <s v="DIRECCIÓN GENERAL DE LABORATORIO URBANO"/>
    <n v="154855"/>
    <n v="0"/>
    <n v="154855"/>
    <n v="154855"/>
    <n v="0"/>
    <n v="0"/>
    <n v="0"/>
    <n v="0"/>
    <n v="0"/>
    <n v="154855"/>
    <n v="0"/>
    <n v="0"/>
    <n v="154855"/>
  </r>
  <r>
    <x v="32"/>
    <s v="062_19"/>
    <x v="80"/>
    <x v="80"/>
    <x v="0"/>
    <x v="0"/>
    <n v="5000"/>
    <x v="13"/>
    <s v="INSTITUTO MUNICIPAL PARA EL MEJORAMIENTO DEL HABITAT"/>
    <s v="COMBATE AL REZAGO SOCIAL"/>
    <s v="FORO DE VIVIENDA"/>
    <s v="DIRECCIÓN GENERAL DE LABORATORIO URBANO"/>
    <n v="150000"/>
    <n v="0"/>
    <n v="129106.88"/>
    <n v="129106.88"/>
    <n v="114106.88"/>
    <n v="114106.88"/>
    <n v="0"/>
    <n v="20893.119999999995"/>
    <n v="0"/>
    <n v="150000"/>
    <n v="0"/>
    <n v="0"/>
    <n v="150000"/>
  </r>
  <r>
    <x v="32"/>
    <s v="062_19"/>
    <x v="74"/>
    <x v="74"/>
    <x v="0"/>
    <x v="0"/>
    <n v="5000"/>
    <x v="13"/>
    <s v="INSTITUTO MUNICIPAL PARA EL MEJORAMIENTO DEL HABITAT"/>
    <s v="COMBATE AL REZAGO SOCIAL"/>
    <s v="FORO DE VIVIENDA"/>
    <s v="DIRECCIÓN GENERAL DE LABORATORIO URBANO"/>
    <n v="15000"/>
    <n v="0"/>
    <n v="15000"/>
    <n v="15000"/>
    <n v="0"/>
    <n v="0"/>
    <n v="0"/>
    <n v="0"/>
    <n v="0"/>
    <n v="15000"/>
    <n v="0"/>
    <n v="0"/>
    <n v="15000"/>
  </r>
  <r>
    <x v="32"/>
    <s v="062_19"/>
    <x v="140"/>
    <x v="140"/>
    <x v="0"/>
    <x v="0"/>
    <n v="5000"/>
    <x v="13"/>
    <s v="INSTITUTO MUNICIPAL PARA EL MEJORAMIENTO DEL HABITAT"/>
    <s v="COMBATE AL REZAGO SOCIAL"/>
    <s v="FORO DE VIVIENDA"/>
    <s v="DIRECCIÓN GENERAL DE LABORATORIO URBANO"/>
    <n v="50000"/>
    <n v="0"/>
    <n v="0"/>
    <n v="0"/>
    <n v="0"/>
    <n v="0"/>
    <n v="0"/>
    <n v="50000"/>
    <n v="0"/>
    <n v="50000"/>
    <n v="0"/>
    <n v="0"/>
    <n v="50000"/>
  </r>
  <r>
    <x v="32"/>
    <s v="062_19"/>
    <x v="136"/>
    <x v="136"/>
    <x v="0"/>
    <x v="0"/>
    <n v="6000"/>
    <x v="13"/>
    <s v="INSTITUTO MUNICIPAL PARA EL MEJORAMIENTO DEL HABITAT"/>
    <s v="COMBATE AL REZAGO SOCIAL"/>
    <s v="FORO DE VIVIENDA"/>
    <s v="DIRECCIÓN GENERAL DE LABORATORIO URBANO"/>
    <n v="3800000"/>
    <n v="0"/>
    <n v="0"/>
    <n v="0"/>
    <n v="0"/>
    <n v="0"/>
    <n v="0"/>
    <n v="3800000"/>
    <n v="0"/>
    <n v="3800000"/>
    <n v="0"/>
    <n v="0"/>
    <n v="3800000"/>
  </r>
  <r>
    <x v="33"/>
    <s v="002_19"/>
    <x v="32"/>
    <x v="32"/>
    <x v="0"/>
    <x v="0"/>
    <n v="3000"/>
    <x v="13"/>
    <s v="PRESIDENCIA MUNICIPAL"/>
    <s v="COMBATE AL REZAGO SOCIAL"/>
    <s v="PE PREVENCIÓN DE EMERGENCIAS"/>
    <s v="DESPACHO DE LA JEFATURA DE GABINETE"/>
    <n v="742000"/>
    <n v="0"/>
    <n v="739297.38"/>
    <n v="739297.38"/>
    <n v="614338.69999999995"/>
    <n v="614338.69999999995"/>
    <n v="426900.68"/>
    <n v="2702.6199999999953"/>
    <n v="682000"/>
    <n v="60000"/>
    <n v="0"/>
    <n v="0"/>
    <n v="742000"/>
  </r>
  <r>
    <x v="33"/>
    <s v="002_19"/>
    <x v="33"/>
    <x v="33"/>
    <x v="0"/>
    <x v="0"/>
    <n v="3000"/>
    <x v="13"/>
    <s v="PRESIDENCIA MUNICIPAL"/>
    <s v="COMBATE AL REZAGO SOCIAL"/>
    <s v="PE PREVENCIÓN DE EMERGENCIAS"/>
    <s v="DESPACHO DE LA JEFATURA DE GABINETE"/>
    <n v="1359000"/>
    <n v="0"/>
    <n v="1356817.57"/>
    <n v="1356817.57"/>
    <n v="1108940.55"/>
    <n v="1108940.55"/>
    <n v="814442.98"/>
    <n v="2182.4299999999348"/>
    <n v="1224000"/>
    <n v="195000"/>
    <n v="0"/>
    <n v="60000"/>
    <n v="1359000"/>
  </r>
  <r>
    <x v="43"/>
    <s v="012_19"/>
    <x v="140"/>
    <x v="140"/>
    <x v="0"/>
    <x v="0"/>
    <n v="5000"/>
    <x v="13"/>
    <s v="SECRETARÍA GENERAL DEL AYUNTAMIENTO"/>
    <s v="MODERNIZACIÓN DE LA ADMINISTRACIÓN PÚBLICA"/>
    <s v="PE ESPACIOS DE PAZ Y DERECHOS HUMANOS"/>
    <s v="DIRECCIÓN GENERAL DE CULTURA DE PAZ Y DE"/>
    <n v="30000"/>
    <n v="30000"/>
    <n v="28420"/>
    <n v="0"/>
    <n v="0"/>
    <n v="0"/>
    <n v="0"/>
    <n v="1580"/>
    <n v="0"/>
    <n v="0"/>
    <n v="0"/>
    <n v="0"/>
    <n v="0"/>
  </r>
  <r>
    <x v="52"/>
    <s v="004_19"/>
    <x v="26"/>
    <x v="26"/>
    <x v="0"/>
    <x v="0"/>
    <n v="2000"/>
    <x v="13"/>
    <s v="PRESIDENCIA MUNICIPAL"/>
    <s v="MODERNIZACIÓN DE LA ADMINISTRACIÓN PÚBLICA"/>
    <s v="ATENCÓN A EVENTOS DEL GOBIERNO MUNICIPAL Y AGENDA GUBERNAMENTAL"/>
    <s v="DIRECCIÓN GENERAL DE RELACIONES PÚBLICAS"/>
    <n v="22612.52"/>
    <n v="0"/>
    <n v="17041.75"/>
    <n v="17041.75"/>
    <n v="17041.75"/>
    <n v="17041.75"/>
    <n v="0"/>
    <n v="5570.77"/>
    <n v="0"/>
    <n v="25000"/>
    <n v="0"/>
    <n v="2387.48"/>
    <n v="22612.52"/>
  </r>
  <r>
    <x v="52"/>
    <s v="004_19"/>
    <x v="42"/>
    <x v="42"/>
    <x v="0"/>
    <x v="0"/>
    <n v="3000"/>
    <x v="13"/>
    <s v="PRESIDENCIA MUNICIPAL"/>
    <s v="MODERNIZACIÓN DE LA ADMINISTRACIÓN PÚBLICA"/>
    <s v="ATENCÓN A EVENTOS DEL GOBIERNO MUNICIPAL Y AGENDA GUBERNAMENTAL"/>
    <s v="DIRECCIÓN GENERAL DE RELACIONES PÚBLICAS"/>
    <n v="0"/>
    <n v="0"/>
    <n v="0"/>
    <n v="0"/>
    <n v="0"/>
    <n v="0"/>
    <n v="0"/>
    <n v="0"/>
    <n v="490000"/>
    <n v="0"/>
    <n v="0"/>
    <n v="490000"/>
    <n v="0"/>
  </r>
  <r>
    <x v="52"/>
    <s v="004_19"/>
    <x v="28"/>
    <x v="28"/>
    <x v="0"/>
    <x v="0"/>
    <n v="3000"/>
    <x v="13"/>
    <s v="PRESIDENCIA MUNICIPAL"/>
    <s v="MODERNIZACIÓN DE LA ADMINISTRACIÓN PÚBLICA"/>
    <s v="ATENCÓN A EVENTOS DEL GOBIERNO MUNICIPAL Y AGENDA GUBERNAMENTAL"/>
    <s v="DIRECCIÓN GENERAL DE RELACIONES PÚBLICAS"/>
    <n v="240000"/>
    <n v="0"/>
    <n v="138344"/>
    <n v="138344"/>
    <n v="131964"/>
    <n v="131964"/>
    <n v="131964"/>
    <n v="101656"/>
    <n v="0"/>
    <n v="240000"/>
    <n v="0"/>
    <n v="0"/>
    <n v="240000"/>
  </r>
  <r>
    <x v="52"/>
    <s v="004_19"/>
    <x v="84"/>
    <x v="84"/>
    <x v="0"/>
    <x v="0"/>
    <n v="3000"/>
    <x v="13"/>
    <s v="PRESIDENCIA MUNICIPAL"/>
    <s v="MODERNIZACIÓN DE LA ADMINISTRACIÓN PÚBLICA"/>
    <s v="ATENCÓN A EVENTOS DEL GOBIERNO MUNICIPAL Y AGENDA GUBERNAMENTAL"/>
    <s v="DIRECCIÓN GENERAL DE RELACIONES PÚBLICAS"/>
    <n v="0"/>
    <n v="0"/>
    <n v="0"/>
    <n v="0"/>
    <n v="0"/>
    <n v="0"/>
    <n v="0"/>
    <n v="0"/>
    <n v="15000"/>
    <n v="0"/>
    <n v="0"/>
    <n v="15000"/>
    <n v="0"/>
  </r>
  <r>
    <x v="52"/>
    <s v="004_19"/>
    <x v="39"/>
    <x v="39"/>
    <x v="0"/>
    <x v="0"/>
    <n v="3000"/>
    <x v="13"/>
    <s v="PRESIDENCIA MUNICIPAL"/>
    <s v="MODERNIZACIÓN DE LA ADMINISTRACIÓN PÚBLICA"/>
    <s v="ATENCÓN A EVENTOS DEL GOBIERNO MUNICIPAL Y AGENDA GUBERNAMENTAL"/>
    <s v="DIRECCIÓN GENERAL DE RELACIONES PÚBLICAS"/>
    <n v="25833.200000000001"/>
    <n v="0"/>
    <n v="25833.200000000001"/>
    <n v="25833.200000000001"/>
    <n v="4257.2"/>
    <n v="4257.2"/>
    <n v="4257.2"/>
    <n v="0"/>
    <n v="0"/>
    <n v="25833.200000000001"/>
    <n v="0"/>
    <n v="0"/>
    <n v="25833.200000000001"/>
  </r>
  <r>
    <x v="52"/>
    <s v="004_19"/>
    <x v="35"/>
    <x v="35"/>
    <x v="0"/>
    <x v="0"/>
    <n v="3000"/>
    <x v="13"/>
    <s v="PRESIDENCIA MUNICIPAL"/>
    <s v="MODERNIZACIÓN DE LA ADMINISTRACIÓN PÚBLICA"/>
    <s v="ATENCÓN A EVENTOS DEL GOBIERNO MUNICIPAL Y AGENDA GUBERNAMENTAL"/>
    <s v="DIRECCIÓN GENERAL DE RELACIONES PÚBLICAS"/>
    <n v="250000"/>
    <n v="0"/>
    <n v="228941.04"/>
    <n v="228941.04"/>
    <n v="81541.039999999994"/>
    <n v="81541.039999999994"/>
    <n v="81541.039999999994"/>
    <n v="21058.959999999992"/>
    <n v="0"/>
    <n v="250000"/>
    <n v="0"/>
    <n v="0"/>
    <n v="250000"/>
  </r>
  <r>
    <x v="58"/>
    <s v="038_19"/>
    <x v="66"/>
    <x v="66"/>
    <x v="0"/>
    <x v="0"/>
    <n v="2000"/>
    <x v="13"/>
    <s v="COORDINACIÓN GENERAL DE SERVICIOS MUNICIPALES"/>
    <s v="COMBATE AL REZAGO SOCIAL"/>
    <s v="MANTENIMIENTO DE VIABILIDADES Y AREAS COMUNES"/>
    <s v="DIRECCIÓN GENERAL DE MANTENIMIENTO URBAN"/>
    <n v="272552.98"/>
    <n v="0"/>
    <n v="169299.92"/>
    <n v="169299.92"/>
    <n v="169299.92"/>
    <n v="169299.92"/>
    <n v="118300.52"/>
    <n v="103253.05999999997"/>
    <n v="0"/>
    <n v="300000"/>
    <n v="0"/>
    <n v="27447.02"/>
    <n v="272552.98"/>
  </r>
  <r>
    <x v="58"/>
    <s v="038_19"/>
    <x v="140"/>
    <x v="140"/>
    <x v="0"/>
    <x v="0"/>
    <n v="5000"/>
    <x v="13"/>
    <s v="COORDINACIÓN GENERAL DE SERVICIOS MUNICIPALES"/>
    <s v="COMBATE AL REZAGO SOCIAL"/>
    <s v="MANTENIMIENTO DE VIABILIDADES Y AREAS COMUNES"/>
    <s v="DIRECCIÓN GENERAL DE MANTENIMIENTO URBAN"/>
    <n v="228480"/>
    <n v="600000"/>
    <n v="210120"/>
    <n v="210120"/>
    <n v="0"/>
    <n v="0"/>
    <n v="0"/>
    <n v="18360"/>
    <n v="0"/>
    <n v="0"/>
    <n v="0"/>
    <n v="371520"/>
    <n v="-371520"/>
  </r>
  <r>
    <x v="59"/>
    <s v="023_19"/>
    <x v="41"/>
    <x v="41"/>
    <x v="0"/>
    <x v="0"/>
    <n v="2000"/>
    <x v="13"/>
    <s v="TESORERÍA"/>
    <s v="MODERNIZACIÓN DE LA ADMINISTRACIÓN PÚBLICA"/>
    <s v="RECAUDACIÓN DE LAS CONTRIBUCIONES CONTEMPLADAS EN LA LEY DE INGRESOS VIGENTE"/>
    <s v="DIRECCIÓN GENERAL DE INGRESOS"/>
    <n v="1099107.1599999999"/>
    <n v="0"/>
    <n v="1095627.1599999999"/>
    <n v="1095627.1599999999"/>
    <n v="860727.16"/>
    <n v="860727.16"/>
    <n v="860727.16"/>
    <n v="3480"/>
    <n v="1000000"/>
    <n v="99107.16"/>
    <n v="0"/>
    <n v="0"/>
    <n v="1099107.1599999999"/>
  </r>
  <r>
    <x v="59"/>
    <s v="023_19"/>
    <x v="91"/>
    <x v="91"/>
    <x v="0"/>
    <x v="0"/>
    <n v="3000"/>
    <x v="13"/>
    <s v="TESORERÍA"/>
    <s v="MODERNIZACIÓN DE LA ADMINISTRACIÓN PÚBLICA"/>
    <s v="RECAUDACIÓN DE LAS CONTRIBUCIONES CONTEMPLADAS EN LA LEY DE INGRESOS VIGENTE"/>
    <s v="DIRECCIÓN GENERAL DE INGRESOS"/>
    <n v="9031401.6400000006"/>
    <n v="0"/>
    <n v="7200089.5999999996"/>
    <n v="7200089.5999999996"/>
    <n v="7200089.5999999996"/>
    <n v="7200089.5999999996"/>
    <n v="7200089.5999999996"/>
    <n v="1831312.040000001"/>
    <n v="9031401.6400000006"/>
    <n v="0"/>
    <n v="0"/>
    <n v="0"/>
    <n v="9031401.6400000006"/>
  </r>
  <r>
    <x v="59"/>
    <s v="023_19"/>
    <x v="92"/>
    <x v="92"/>
    <x v="0"/>
    <x v="0"/>
    <n v="3000"/>
    <x v="13"/>
    <s v="TESORERÍA"/>
    <s v="MODERNIZACIÓN DE LA ADMINISTRACIÓN PÚBLICA"/>
    <s v="RECAUDACIÓN DE LAS CONTRIBUCIONES CONTEMPLADAS EN LA LEY DE INGRESOS VIGENTE"/>
    <s v="DIRECCIÓN GENERAL DE INGRESOS"/>
    <n v="716816.96"/>
    <n v="0"/>
    <n v="0"/>
    <n v="0"/>
    <n v="0"/>
    <n v="0"/>
    <n v="0"/>
    <n v="716816.96"/>
    <n v="1160000"/>
    <n v="0"/>
    <n v="0"/>
    <n v="443183.04"/>
    <n v="716816.96"/>
  </r>
  <r>
    <x v="62"/>
    <s v="041_19"/>
    <x v="26"/>
    <x v="26"/>
    <x v="0"/>
    <x v="0"/>
    <n v="2000"/>
    <x v="13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204851.37"/>
    <n v="0"/>
    <n v="204851.36"/>
    <n v="204851.36"/>
    <n v="204851.36"/>
    <n v="204851.36"/>
    <n v="90744.48"/>
    <n v="1.0000000009313226E-2"/>
    <n v="200000"/>
    <n v="4851.37"/>
    <n v="0"/>
    <n v="0"/>
    <n v="204851.37"/>
  </r>
  <r>
    <x v="64"/>
    <s v="002_19"/>
    <x v="32"/>
    <x v="32"/>
    <x v="0"/>
    <x v="0"/>
    <n v="3000"/>
    <x v="13"/>
    <s v="PRESIDENCIA MUNICIPAL"/>
    <s v="COMBATE AL REZAGO SOCIAL"/>
    <s v="PE SERVICIOS MÉDICOS DE CALIDAD"/>
    <s v="DESPACHO DE LA JEFATURA DE GABINETE"/>
    <n v="572000"/>
    <n v="0"/>
    <n v="419168.05"/>
    <n v="419168.05"/>
    <n v="314376.06"/>
    <n v="314376.06"/>
    <n v="157188.03"/>
    <n v="152831.95000000001"/>
    <n v="572000"/>
    <n v="0"/>
    <n v="0"/>
    <n v="0"/>
    <n v="572000"/>
  </r>
  <r>
    <x v="64"/>
    <s v="002_19"/>
    <x v="33"/>
    <x v="33"/>
    <x v="0"/>
    <x v="0"/>
    <n v="3000"/>
    <x v="13"/>
    <s v="PRESIDENCIA MUNICIPAL"/>
    <s v="COMBATE AL REZAGO SOCIAL"/>
    <s v="PE SERVICIOS MÉDICOS DE CALIDAD"/>
    <s v="DESPACHO DE LA JEFATURA DE GABINETE"/>
    <n v="1076000"/>
    <n v="0"/>
    <n v="697554.59"/>
    <n v="697554.59"/>
    <n v="523165.98"/>
    <n v="523165.98"/>
    <n v="315705.59999999998"/>
    <n v="378445.41000000003"/>
    <n v="1076000"/>
    <n v="0"/>
    <n v="0"/>
    <n v="0"/>
    <n v="1076000"/>
  </r>
  <r>
    <x v="75"/>
    <s v="053_19"/>
    <x v="106"/>
    <x v="106"/>
    <x v="1"/>
    <x v="65"/>
    <n v="6000"/>
    <x v="13"/>
    <s v="COORDINACIÓN GENERAL DE GESTIÓN INTEGRAL DE LA CIUDAD"/>
    <s v="COMBATE AL REZAGO SOCIAL"/>
    <s v="OBRAS DE INFRAESTRUCTURA MUNICIPAL"/>
    <s v="DIRECCIÓN DE LICITACIÓN Y NORMATIVIDAD"/>
    <n v="0"/>
    <n v="0"/>
    <n v="0"/>
    <n v="0"/>
    <n v="0"/>
    <n v="0"/>
    <n v="0"/>
    <n v="0"/>
    <n v="0"/>
    <n v="0"/>
    <n v="0"/>
    <n v="0"/>
    <n v="0"/>
  </r>
  <r>
    <x v="75"/>
    <s v="053_19"/>
    <x v="105"/>
    <x v="105"/>
    <x v="0"/>
    <x v="0"/>
    <n v="6000"/>
    <x v="13"/>
    <s v="COORDINACIÓN GENERAL DE GESTIÓN INTEGRAL DE LA CIUDAD"/>
    <s v="COMBATE AL REZAGO SOCIAL"/>
    <s v="OBRAS DE INFRAESTRUCTURA MUNICIPAL"/>
    <s v="DIRECCIÓN DE LICITACIÓN Y NORMATIVIDAD"/>
    <n v="6985782.7699999996"/>
    <n v="0"/>
    <n v="5567485.96"/>
    <n v="5567485.96"/>
    <n v="5567485.96"/>
    <n v="5567485.96"/>
    <n v="5567485.96"/>
    <n v="1418296.8099999996"/>
    <n v="6985782.7699999996"/>
    <n v="0"/>
    <n v="0"/>
    <n v="0"/>
    <n v="6985782.7699999996"/>
  </r>
  <r>
    <x v="75"/>
    <s v="053_19"/>
    <x v="105"/>
    <x v="105"/>
    <x v="1"/>
    <x v="66"/>
    <n v="6000"/>
    <x v="13"/>
    <s v="COORDINACIÓN GENERAL DE GESTIÓN INTEGRAL DE LA CIUDAD"/>
    <s v="COMBATE AL REZAGO SOCIAL"/>
    <s v="OBRAS DE INFRAESTRUCTURA MUNICIPAL"/>
    <s v="DIRECCIÓN DE LICITACIÓN Y NORMATIVIDAD"/>
    <n v="175221640"/>
    <n v="0"/>
    <n v="12974276.09"/>
    <n v="12974276.09"/>
    <n v="5193994.88"/>
    <n v="2339779.08"/>
    <n v="2195382.98"/>
    <n v="162247363.91"/>
    <n v="0"/>
    <n v="175221640"/>
    <n v="0"/>
    <n v="0"/>
    <n v="175221640"/>
  </r>
  <r>
    <x v="75"/>
    <s v="053_19"/>
    <x v="105"/>
    <x v="105"/>
    <x v="4"/>
    <x v="67"/>
    <n v="6000"/>
    <x v="13"/>
    <s v="COORDINACIÓN GENERAL DE GESTIÓN INTEGRAL DE LA CIUDAD"/>
    <s v="COMBATE AL REZAGO SOCIAL"/>
    <s v="OBRAS DE INFRAESTRUCTURA MUNICIPAL"/>
    <s v="DIRECCIÓN DE LICITACIÓN Y NORMATIVIDAD"/>
    <n v="0"/>
    <n v="0"/>
    <n v="47096.37"/>
    <n v="47096.37"/>
    <n v="0"/>
    <n v="0"/>
    <n v="0"/>
    <n v="-47096.37"/>
    <n v="0"/>
    <n v="0"/>
    <n v="0"/>
    <n v="0"/>
    <n v="0"/>
  </r>
  <r>
    <x v="75"/>
    <s v="053_19"/>
    <x v="141"/>
    <x v="141"/>
    <x v="1"/>
    <x v="66"/>
    <n v="6000"/>
    <x v="13"/>
    <s v="COORDINACIÓN GENERAL DE GESTIÓN INTEGRAL DE LA CIUDAD"/>
    <s v="COMBATE AL REZAGO SOCIAL"/>
    <s v="OBRAS DE INFRAESTRUCTURA MUNICIPAL"/>
    <s v="DIRECCIÓN DE LICITACIÓN Y NORMATIVIDAD"/>
    <n v="778360"/>
    <n v="0"/>
    <n v="778360"/>
    <n v="778360"/>
    <n v="316100"/>
    <n v="316100"/>
    <n v="316100"/>
    <n v="0"/>
    <n v="176000000"/>
    <n v="0"/>
    <n v="0"/>
    <n v="175221640"/>
    <n v="778360"/>
  </r>
  <r>
    <x v="79"/>
    <s v="022_19"/>
    <x v="26"/>
    <x v="26"/>
    <x v="0"/>
    <x v="0"/>
    <n v="2000"/>
    <x v="13"/>
    <s v="TESORERÍA"/>
    <s v="MODERNIZACIÓN DE LA ADMINISTRACIÓN PÚBLICA"/>
    <s v="ADMINISTRACION DE RECURSOS DE LA HACIENDA MUNICIPAL"/>
    <s v="DIRECCIÓN DE PROCESOS DE ADMINISTRACIÓN"/>
    <n v="87500"/>
    <n v="0"/>
    <n v="47398"/>
    <n v="47398"/>
    <n v="47398"/>
    <n v="47398"/>
    <n v="47398"/>
    <n v="40102"/>
    <n v="120000"/>
    <n v="0"/>
    <n v="0"/>
    <n v="32500"/>
    <n v="87500"/>
  </r>
  <r>
    <x v="79"/>
    <s v="022_19"/>
    <x v="38"/>
    <x v="38"/>
    <x v="0"/>
    <x v="0"/>
    <n v="2000"/>
    <x v="13"/>
    <s v="TESORERÍA"/>
    <s v="MODERNIZACIÓN DE LA ADMINISTRACIÓN PÚBLICA"/>
    <s v="ADMINISTRACION DE RECURSOS DE LA HACIENDA MUNICIPAL"/>
    <s v="DIRECCIÓN DE PROCESOS DE ADMINISTRACIÓN"/>
    <n v="7500"/>
    <n v="0"/>
    <n v="4505.8100000000004"/>
    <n v="4505.8100000000004"/>
    <n v="0"/>
    <n v="0"/>
    <n v="0"/>
    <n v="2994.1899999999996"/>
    <n v="0"/>
    <n v="7500"/>
    <n v="0"/>
    <n v="0"/>
    <n v="7500"/>
  </r>
  <r>
    <x v="79"/>
    <s v="022_19"/>
    <x v="35"/>
    <x v="35"/>
    <x v="0"/>
    <x v="0"/>
    <n v="3000"/>
    <x v="13"/>
    <s v="TESORERÍA"/>
    <s v="MODERNIZACIÓN DE LA ADMINISTRACIÓN PÚBLICA"/>
    <s v="ADMINISTRACION DE RECURSOS DE LA HACIENDA MUNICIPAL"/>
    <s v="DIRECCIÓN DE PROCESOS DE ADMINISTRACIÓN"/>
    <n v="992000"/>
    <n v="0"/>
    <n v="581000"/>
    <n v="581000"/>
    <n v="581000"/>
    <n v="581000"/>
    <n v="581000"/>
    <n v="411000"/>
    <n v="2500000"/>
    <n v="0"/>
    <n v="0"/>
    <n v="1508000"/>
    <n v="992000"/>
  </r>
  <r>
    <x v="79"/>
    <s v="022_19"/>
    <x v="136"/>
    <x v="136"/>
    <x v="1"/>
    <x v="68"/>
    <n v="6000"/>
    <x v="13"/>
    <s v="TESORERÍA"/>
    <s v="MODERNIZACIÓN DE LA ADMINISTRACIÓN PÚBLICA"/>
    <s v="ADMINISTRACION DE RECURSOS DE LA HACIENDA MUNICIPAL"/>
    <s v="DIRECCIÓN DE PROCESOS DE ADMINISTRACIÓN"/>
    <n v="0"/>
    <n v="0"/>
    <n v="17773017.050000001"/>
    <n v="17773017.050000001"/>
    <n v="17773017.050000001"/>
    <n v="17773017.050000001"/>
    <n v="17773017.050000001"/>
    <n v="-17773017.050000001"/>
    <n v="0"/>
    <n v="0"/>
    <n v="0"/>
    <n v="0"/>
    <n v="0"/>
  </r>
  <r>
    <x v="80"/>
    <s v="063_19"/>
    <x v="127"/>
    <x v="127"/>
    <x v="0"/>
    <x v="0"/>
    <n v="2000"/>
    <x v="13"/>
    <s v="INSTITUTO MUNICIPAL PARA EL MEJORAMIENTO DEL HABITAT"/>
    <s v="COMBATE AL REZAGO SOCIAL"/>
    <s v="DIAGNOSTICO Y PLANEACIÓN DE LA VIVIENDA EN TLAJOMULCO DE ZUÑIGA"/>
    <s v="DIRECCIÓN GENERAL LA VIVIENDA"/>
    <n v="100000"/>
    <n v="0"/>
    <n v="100000"/>
    <n v="100000"/>
    <n v="0"/>
    <n v="0"/>
    <n v="0"/>
    <n v="0"/>
    <n v="0"/>
    <n v="500000"/>
    <n v="0"/>
    <n v="400000"/>
    <n v="100000"/>
  </r>
  <r>
    <x v="80"/>
    <s v="063_19"/>
    <x v="63"/>
    <x v="63"/>
    <x v="0"/>
    <x v="0"/>
    <n v="2000"/>
    <x v="13"/>
    <s v="INSTITUTO MUNICIPAL PARA EL MEJORAMIENTO DEL HABITAT"/>
    <s v="COMBATE AL REZAGO SOCIAL"/>
    <s v="DIAGNOSTICO Y PLANEACIÓN DE LA VIVIENDA EN TLAJOMULCO DE ZUÑIGA"/>
    <s v="DIRECCIÓN GENERAL LA VIVIENDA"/>
    <n v="0"/>
    <n v="0"/>
    <n v="0"/>
    <n v="0"/>
    <n v="0"/>
    <n v="0"/>
    <n v="0"/>
    <n v="0"/>
    <n v="0"/>
    <n v="500000"/>
    <n v="0"/>
    <n v="500000"/>
    <n v="0"/>
  </r>
  <r>
    <x v="80"/>
    <s v="063_19"/>
    <x v="64"/>
    <x v="64"/>
    <x v="0"/>
    <x v="0"/>
    <n v="2000"/>
    <x v="13"/>
    <s v="INSTITUTO MUNICIPAL PARA EL MEJORAMIENTO DEL HABITAT"/>
    <s v="COMBATE AL REZAGO SOCIAL"/>
    <s v="DIAGNOSTICO Y PLANEACIÓN DE LA VIVIENDA EN TLAJOMULCO DE ZUÑIGA"/>
    <s v="DIRECCIÓN GENERAL LA VIVIENDA"/>
    <n v="0"/>
    <n v="0"/>
    <n v="0"/>
    <n v="0"/>
    <n v="0"/>
    <n v="0"/>
    <n v="0"/>
    <n v="0"/>
    <n v="0"/>
    <n v="250000"/>
    <n v="0"/>
    <n v="250000"/>
    <n v="0"/>
  </r>
  <r>
    <x v="80"/>
    <s v="063_19"/>
    <x v="88"/>
    <x v="88"/>
    <x v="0"/>
    <x v="0"/>
    <n v="2000"/>
    <x v="13"/>
    <s v="INSTITUTO MUNICIPAL PARA EL MEJORAMIENTO DEL HABITAT"/>
    <s v="COMBATE AL REZAGO SOCIAL"/>
    <s v="DIAGNOSTICO Y PLANEACIÓN DE LA VIVIENDA EN TLAJOMULCO DE ZUÑIGA"/>
    <s v="DIRECCIÓN GENERAL LA VIVIENDA"/>
    <n v="306000"/>
    <n v="0"/>
    <n v="292217.68"/>
    <n v="292217.68"/>
    <n v="292217.68"/>
    <n v="0"/>
    <n v="0"/>
    <n v="13782.320000000007"/>
    <n v="0"/>
    <n v="306000"/>
    <n v="0"/>
    <n v="0"/>
    <n v="306000"/>
  </r>
  <r>
    <x v="80"/>
    <s v="063_19"/>
    <x v="98"/>
    <x v="98"/>
    <x v="0"/>
    <x v="0"/>
    <n v="2000"/>
    <x v="13"/>
    <s v="INSTITUTO MUNICIPAL PARA EL MEJORAMIENTO DEL HABITAT"/>
    <s v="COMBATE AL REZAGO SOCIAL"/>
    <s v="DIAGNOSTICO Y PLANEACIÓN DE LA VIVIENDA EN TLAJOMULCO DE ZUÑIGA"/>
    <s v="DIRECCIÓN GENERAL LA VIVIENDA"/>
    <n v="27576"/>
    <n v="0"/>
    <n v="0"/>
    <n v="0"/>
    <n v="0"/>
    <n v="0"/>
    <n v="0"/>
    <n v="27576"/>
    <n v="0"/>
    <n v="127576"/>
    <n v="0"/>
    <n v="100000"/>
    <n v="27576"/>
  </r>
  <r>
    <x v="80"/>
    <s v="063_19"/>
    <x v="38"/>
    <x v="38"/>
    <x v="0"/>
    <x v="0"/>
    <n v="2000"/>
    <x v="13"/>
    <s v="INSTITUTO MUNICIPAL PARA EL MEJORAMIENTO DEL HABITAT"/>
    <s v="COMBATE AL REZAGO SOCIAL"/>
    <s v="DIAGNOSTICO Y PLANEACIÓN DE LA VIVIENDA EN TLAJOMULCO DE ZUÑIGA"/>
    <s v="DIRECCIÓN GENERAL LA VIVIENDA"/>
    <n v="150000"/>
    <n v="0"/>
    <n v="66165.37"/>
    <n v="66165.37"/>
    <n v="66165.37"/>
    <n v="27444.32"/>
    <n v="0"/>
    <n v="83834.63"/>
    <n v="0"/>
    <n v="150000"/>
    <n v="0"/>
    <n v="0"/>
    <n v="150000"/>
  </r>
  <r>
    <x v="80"/>
    <s v="063_19"/>
    <x v="28"/>
    <x v="28"/>
    <x v="0"/>
    <x v="0"/>
    <n v="3000"/>
    <x v="13"/>
    <s v="INSTITUTO MUNICIPAL PARA EL MEJORAMIENTO DEL HABITAT"/>
    <s v="COMBATE AL REZAGO SOCIAL"/>
    <s v="DIAGNOSTICO Y PLANEACIÓN DE LA VIVIENDA EN TLAJOMULCO DE ZUÑIGA"/>
    <s v="DIRECCIÓN GENERAL LA VIVIENDA"/>
    <n v="0"/>
    <n v="0"/>
    <n v="0"/>
    <n v="0"/>
    <n v="0"/>
    <n v="0"/>
    <n v="0"/>
    <n v="0"/>
    <n v="0"/>
    <n v="150000"/>
    <n v="0"/>
    <n v="150000"/>
    <n v="0"/>
  </r>
  <r>
    <x v="80"/>
    <s v="063_19"/>
    <x v="29"/>
    <x v="29"/>
    <x v="0"/>
    <x v="0"/>
    <n v="3000"/>
    <x v="13"/>
    <s v="INSTITUTO MUNICIPAL PARA EL MEJORAMIENTO DEL HABITAT"/>
    <s v="COMBATE AL REZAGO SOCIAL"/>
    <s v="DIAGNOSTICO Y PLANEACIÓN DE LA VIVIENDA EN TLAJOMULCO DE ZUÑIGA"/>
    <s v="DIRECCIÓN GENERAL LA VIVIENDA"/>
    <n v="0"/>
    <n v="0"/>
    <n v="0"/>
    <n v="0"/>
    <n v="0"/>
    <n v="0"/>
    <n v="0"/>
    <n v="0"/>
    <n v="0"/>
    <n v="150000"/>
    <n v="0"/>
    <n v="150000"/>
    <n v="0"/>
  </r>
  <r>
    <x v="80"/>
    <s v="063_19"/>
    <x v="57"/>
    <x v="57"/>
    <x v="0"/>
    <x v="0"/>
    <n v="3000"/>
    <x v="13"/>
    <s v="INSTITUTO MUNICIPAL PARA EL MEJORAMIENTO DEL HABITAT"/>
    <s v="COMBATE AL REZAGO SOCIAL"/>
    <s v="DIAGNOSTICO Y PLANEACIÓN DE LA VIVIENDA EN TLAJOMULCO DE ZUÑIGA"/>
    <s v="DIRECCIÓN GENERAL LA VIVIENDA"/>
    <n v="0"/>
    <n v="0"/>
    <n v="0"/>
    <n v="0"/>
    <n v="0"/>
    <n v="0"/>
    <n v="0"/>
    <n v="0"/>
    <n v="0"/>
    <n v="50000"/>
    <n v="0"/>
    <n v="50000"/>
    <n v="0"/>
  </r>
  <r>
    <x v="80"/>
    <s v="063_19"/>
    <x v="36"/>
    <x v="36"/>
    <x v="0"/>
    <x v="0"/>
    <n v="4000"/>
    <x v="13"/>
    <s v="INSTITUTO MUNICIPAL PARA EL MEJORAMIENTO DEL HABITAT"/>
    <s v="COMBATE AL REZAGO SOCIAL"/>
    <s v="DIAGNOSTICO Y PLANEACIÓN DE LA VIVIENDA EN TLAJOMULCO DE ZUÑIGA"/>
    <s v="DIRECCIÓN GENERAL LA VIVIENDA"/>
    <n v="50000"/>
    <n v="0"/>
    <n v="0"/>
    <n v="0"/>
    <n v="0"/>
    <n v="0"/>
    <n v="0"/>
    <n v="50000"/>
    <n v="0"/>
    <n v="50000"/>
    <n v="0"/>
    <n v="0"/>
    <n v="50000"/>
  </r>
  <r>
    <x v="83"/>
    <s v="034_19"/>
    <x v="16"/>
    <x v="16"/>
    <x v="0"/>
    <x v="0"/>
    <n v="2000"/>
    <x v="13"/>
    <s v="COORDINACIÓN GENERAL DE SERVICIOS MUNICIPALES"/>
    <s v="COMBATE AL REZAGO SOCIAL"/>
    <s v="MANTENIMIENTO DEL ALUMBRADO PUBLICO EN EL MUNICIPIO DE TLAJOMULCO"/>
    <s v="DIRECCIÓN DE ALUMBRADO PÚBLICO"/>
    <n v="1500000"/>
    <n v="0"/>
    <n v="6287967.1399999997"/>
    <n v="6287967.1399999997"/>
    <n v="5126451.8"/>
    <n v="1395336.86"/>
    <n v="412074.92"/>
    <n v="-4787967.1399999997"/>
    <n v="1500000"/>
    <n v="0"/>
    <n v="0"/>
    <n v="0"/>
    <n v="1500000"/>
  </r>
  <r>
    <x v="84"/>
    <s v="034_19"/>
    <x v="58"/>
    <x v="58"/>
    <x v="0"/>
    <x v="0"/>
    <n v="3000"/>
    <x v="13"/>
    <s v="COORDINACIÓN GENERAL DE SERVICIOS MUNICIPALES"/>
    <s v="COMBATE AL REZAGO SOCIAL"/>
    <s v="PAGO DEL CONSUMO DE ENERGIA ELECTRICA DE LA RED MUNICIPAL DE ALUMBRADO PUBLICO"/>
    <s v="DIRECCIÓN DE ALUMBRADO PÚBLICO"/>
    <n v="33505.440000000002"/>
    <n v="0"/>
    <n v="33505.440000000002"/>
    <n v="33505.440000000002"/>
    <n v="33505.440000000002"/>
    <n v="33505.440000000002"/>
    <n v="33505.440000000002"/>
    <n v="0"/>
    <n v="0"/>
    <n v="33505.440000000002"/>
    <n v="0"/>
    <n v="0"/>
    <n v="33505.440000000002"/>
  </r>
  <r>
    <x v="90"/>
    <s v="002_19"/>
    <x v="32"/>
    <x v="32"/>
    <x v="0"/>
    <x v="0"/>
    <n v="3000"/>
    <x v="13"/>
    <s v="PRESIDENCIA MUNICIPAL"/>
    <s v="MODERNIZACIÓN DE LA ADMINISTRACIÓN PÚBLICA"/>
    <s v="PE MODERNIZACIÓN ADMINISTRATIVA"/>
    <s v="DESPACHO DE LA JEFATURA DE GABINETE"/>
    <n v="221000"/>
    <n v="0"/>
    <n v="161626.79"/>
    <n v="161626.79"/>
    <n v="121220.1"/>
    <n v="121220.1"/>
    <n v="60610.05"/>
    <n v="59373.209999999992"/>
    <n v="221000"/>
    <n v="0"/>
    <n v="0"/>
    <n v="0"/>
    <n v="221000"/>
  </r>
  <r>
    <x v="90"/>
    <s v="002_19"/>
    <x v="33"/>
    <x v="33"/>
    <x v="0"/>
    <x v="0"/>
    <n v="3000"/>
    <x v="13"/>
    <s v="PRESIDENCIA MUNICIPAL"/>
    <s v="MODERNIZACIÓN DE LA ADMINISTRACIÓN PÚBLICA"/>
    <s v="PE MODERNIZACIÓN ADMINISTRATIVA"/>
    <s v="DESPACHO DE LA JEFATURA DE GABINETE"/>
    <n v="798000"/>
    <n v="0"/>
    <n v="532873.75"/>
    <n v="532873.75"/>
    <n v="399655.32"/>
    <n v="399655.32"/>
    <n v="240955.58"/>
    <n v="265126.25"/>
    <n v="993000"/>
    <n v="0"/>
    <n v="0"/>
    <n v="195000"/>
    <n v="798000"/>
  </r>
  <r>
    <x v="91"/>
    <s v="029_19"/>
    <x v="110"/>
    <x v="110"/>
    <x v="0"/>
    <x v="0"/>
    <n v="3000"/>
    <x v="13"/>
    <s v="PRESIDENCIA MUNICIPAL"/>
    <s v="MODERNIZACIÓN DE LA ADMINISTRACIÓN PÚBLICA"/>
    <s v="INICIATIVAS DE INNOVACIÓN Y MODERNIZACIÓN"/>
    <s v="DIRECCIÓN GENERAL DE INNOVACIÓN GUBERNAM"/>
    <n v="3000000"/>
    <n v="0"/>
    <n v="3000000"/>
    <n v="3000000"/>
    <n v="0"/>
    <n v="0"/>
    <n v="0"/>
    <n v="0"/>
    <n v="3000000"/>
    <n v="0"/>
    <n v="0"/>
    <n v="0"/>
    <n v="3000000"/>
  </r>
  <r>
    <x v="91"/>
    <s v="029_19"/>
    <x v="49"/>
    <x v="49"/>
    <x v="0"/>
    <x v="0"/>
    <n v="5000"/>
    <x v="13"/>
    <s v="PRESIDENCIA MUNICIPAL"/>
    <s v="MODERNIZACIÓN DE LA ADMINISTRACIÓN PÚBLICA"/>
    <s v="INICIATIVAS DE INNOVACIÓN Y MODERNIZACIÓN"/>
    <s v="DIRECCIÓN GENERAL DE INNOVACIÓN GUBERNAM"/>
    <n v="0"/>
    <n v="0"/>
    <n v="0"/>
    <n v="0"/>
    <n v="0"/>
    <n v="0"/>
    <n v="0"/>
    <n v="0"/>
    <n v="0"/>
    <n v="0"/>
    <n v="0"/>
    <n v="0"/>
    <n v="0"/>
  </r>
  <r>
    <x v="91"/>
    <s v="029_19"/>
    <x v="74"/>
    <x v="74"/>
    <x v="0"/>
    <x v="0"/>
    <n v="5000"/>
    <x v="13"/>
    <s v="PRESIDENCIA MUNICIPAL"/>
    <s v="MODERNIZACIÓN DE LA ADMINISTRACIÓN PÚBLICA"/>
    <s v="INICIATIVAS DE INNOVACIÓN Y MODERNIZACIÓN"/>
    <s v="DIRECCIÓN GENERAL DE INNOVACIÓN GUBERNAM"/>
    <n v="9529462.9800000004"/>
    <n v="0"/>
    <n v="13909390.640000001"/>
    <n v="13909390.640000001"/>
    <n v="13909390.640000001"/>
    <n v="13909390.640000001"/>
    <n v="0"/>
    <n v="-4379927.66"/>
    <n v="9529462.9800000004"/>
    <n v="0"/>
    <n v="0"/>
    <n v="0"/>
    <n v="9529462.9800000004"/>
  </r>
  <r>
    <x v="96"/>
    <s v="021_19"/>
    <x v="137"/>
    <x v="137"/>
    <x v="2"/>
    <x v="69"/>
    <n v="6000"/>
    <x v="13"/>
    <s v="TESORERÍA"/>
    <s v="MODERNIZACIÓN DE LA ADMINISTRACIÓN PÚBLICA"/>
    <s v="INVERSION PRODUCTIVA"/>
    <s v="DESPACHO DE TESORERÍA"/>
    <n v="12261796.699999999"/>
    <n v="12261796.699999999"/>
    <n v="24786252.140000001"/>
    <n v="24786252.140000001"/>
    <n v="24786252.140000001"/>
    <n v="22821222.140000001"/>
    <n v="22821222.140000001"/>
    <n v="-12524455.440000001"/>
    <n v="0"/>
    <n v="0"/>
    <n v="0"/>
    <n v="0"/>
    <n v="0"/>
  </r>
  <r>
    <x v="97"/>
    <s v="024_19"/>
    <x v="35"/>
    <x v="35"/>
    <x v="0"/>
    <x v="0"/>
    <n v="3000"/>
    <x v="13"/>
    <s v="OFICIALÍA MAYOR"/>
    <s v="MODERNIZACIÓN DE LA ADMINISTRACIÓN PÚBLICA"/>
    <s v="GESTIÓN DE REQUERIMIENTOS Y SERVICIOS"/>
    <s v="DESPACHO DE LA OFICIALÍA MAYOR DE ADMINI"/>
    <n v="1508000"/>
    <n v="0"/>
    <n v="1908000"/>
    <n v="1908000"/>
    <n v="0"/>
    <n v="0"/>
    <n v="0"/>
    <n v="-400000"/>
    <n v="0"/>
    <n v="1508000"/>
    <n v="0"/>
    <n v="0"/>
    <n v="1508000"/>
  </r>
  <r>
    <x v="2"/>
    <s v="028_19"/>
    <x v="142"/>
    <x v="142"/>
    <x v="0"/>
    <x v="0"/>
    <n v="1000"/>
    <x v="13"/>
    <s v="OFICIALÍA MAYOR"/>
    <s v="MODERNIZACIÓN DE LA ADMINISTRACIÓN PÚBLICA"/>
    <s v="ADMINISTRACIÓN CENTRAL DE LOS SERVICIOS PERSONALES"/>
    <s v="DIRECCIÓN GENERAL DE ADMINISTRACIÓN"/>
    <n v="11800676.699999999"/>
    <n v="11800676.699999999"/>
    <n v="8915652.2400000002"/>
    <n v="8915652.2400000002"/>
    <n v="8915652.2400000002"/>
    <n v="8915652.2400000002"/>
    <n v="8915652.2400000002"/>
    <n v="2885024.459999999"/>
    <n v="0"/>
    <n v="0"/>
    <n v="0"/>
    <n v="0"/>
    <n v="0"/>
  </r>
  <r>
    <x v="2"/>
    <s v="028_19"/>
    <x v="143"/>
    <x v="143"/>
    <x v="0"/>
    <x v="0"/>
    <n v="1000"/>
    <x v="13"/>
    <s v="OFICIALÍA MAYOR"/>
    <s v="MODERNIZACIÓN DE LA ADMINISTRACIÓN PÚBLICA"/>
    <s v="ADMINISTRACIÓN CENTRAL DE LOS SERVICIOS PERSONALES"/>
    <s v="DIRECCIÓN GENERAL DE ADMINISTRACIÓN"/>
    <n v="602572786.21000004"/>
    <n v="638572786.21000004"/>
    <n v="538404601.28999996"/>
    <n v="538404601.28999996"/>
    <n v="538404601.28999996"/>
    <n v="538335557.58000004"/>
    <n v="538319872.21000004"/>
    <n v="64168184.920000076"/>
    <n v="0"/>
    <n v="0"/>
    <n v="0"/>
    <n v="36000000"/>
    <n v="-36000000"/>
  </r>
  <r>
    <x v="2"/>
    <s v="028_19"/>
    <x v="144"/>
    <x v="144"/>
    <x v="0"/>
    <x v="0"/>
    <n v="1000"/>
    <x v="13"/>
    <s v="OFICIALÍA MAYOR"/>
    <s v="MODERNIZACIÓN DE LA ADMINISTRACIÓN PÚBLICA"/>
    <s v="ADMINISTRACIÓN CENTRAL DE LOS SERVICIOS PERSONALES"/>
    <s v="DIRECCIÓN GENERAL DE ADMINISTRACIÓN"/>
    <n v="140833505.83000001"/>
    <n v="101633505.83"/>
    <n v="126533492.53"/>
    <n v="126533492.53"/>
    <n v="126533492.53"/>
    <n v="126491187.87"/>
    <n v="126487301.76000001"/>
    <n v="14300013.300000012"/>
    <n v="0"/>
    <n v="39200000"/>
    <n v="0"/>
    <n v="0"/>
    <n v="39200000"/>
  </r>
  <r>
    <x v="2"/>
    <s v="028_19"/>
    <x v="145"/>
    <x v="145"/>
    <x v="0"/>
    <x v="0"/>
    <n v="1000"/>
    <x v="13"/>
    <s v="OFICIALÍA MAYOR"/>
    <s v="MODERNIZACIÓN DE LA ADMINISTRACIÓN PÚBLICA"/>
    <s v="ADMINISTRACIÓN CENTRAL DE LOS SERVICIOS PERSONALES"/>
    <s v="DIRECCIÓN GENERAL DE ADMINISTRACIÓN"/>
    <n v="28089.34"/>
    <n v="28089.34"/>
    <n v="0"/>
    <n v="0"/>
    <n v="0"/>
    <n v="0"/>
    <n v="0"/>
    <n v="28089.34"/>
    <n v="0"/>
    <n v="0"/>
    <n v="0"/>
    <n v="0"/>
    <n v="0"/>
  </r>
  <r>
    <x v="2"/>
    <s v="028_19"/>
    <x v="146"/>
    <x v="146"/>
    <x v="0"/>
    <x v="0"/>
    <n v="1000"/>
    <x v="13"/>
    <s v="OFICIALÍA MAYOR"/>
    <s v="MODERNIZACIÓN DE LA ADMINISTRACIÓN PÚBLICA"/>
    <s v="ADMINISTRACIÓN CENTRAL DE LOS SERVICIOS PERSONALES"/>
    <s v="DIRECCIÓN GENERAL DE ADMINISTRACIÓN"/>
    <n v="14534323.49"/>
    <n v="14534323.49"/>
    <n v="7401334.8099999996"/>
    <n v="7401334.8099999996"/>
    <n v="7401334.8099999996"/>
    <n v="7370818.04"/>
    <n v="7366901.96"/>
    <n v="7132988.6800000006"/>
    <n v="0"/>
    <n v="0"/>
    <n v="0"/>
    <n v="0"/>
    <n v="0"/>
  </r>
  <r>
    <x v="2"/>
    <s v="028_19"/>
    <x v="147"/>
    <x v="147"/>
    <x v="0"/>
    <x v="0"/>
    <n v="1000"/>
    <x v="13"/>
    <s v="OFICIALÍA MAYOR"/>
    <s v="MODERNIZACIÓN DE LA ADMINISTRACIÓN PÚBLICA"/>
    <s v="ADMINISTRACIÓN CENTRAL DE LOS SERVICIOS PERSONALES"/>
    <s v="DIRECCIÓN GENERAL DE ADMINISTRACIÓN"/>
    <n v="101064862.63"/>
    <n v="106064862.63"/>
    <n v="32200931.829999998"/>
    <n v="32200931.829999998"/>
    <n v="32200931.829999998"/>
    <n v="31956674.530000001"/>
    <n v="31918994.199999999"/>
    <n v="68863930.799999997"/>
    <n v="0"/>
    <n v="0"/>
    <n v="0"/>
    <n v="5000000"/>
    <n v="-5000000"/>
  </r>
  <r>
    <x v="2"/>
    <s v="028_19"/>
    <x v="148"/>
    <x v="148"/>
    <x v="0"/>
    <x v="0"/>
    <n v="1000"/>
    <x v="13"/>
    <s v="OFICIALÍA MAYOR"/>
    <s v="MODERNIZACIÓN DE LA ADMINISTRACIÓN PÚBLICA"/>
    <s v="ADMINISTRACIÓN CENTRAL DE LOS SERVICIOS PERSONALES"/>
    <s v="DIRECCIÓN GENERAL DE ADMINISTRACIÓN"/>
    <n v="2212948.6"/>
    <n v="1212948.6000000001"/>
    <n v="989530.06"/>
    <n v="989530.06"/>
    <n v="989530.06"/>
    <n v="989530.06"/>
    <n v="989530.06"/>
    <n v="1223418.54"/>
    <n v="0"/>
    <n v="1000000"/>
    <n v="0"/>
    <n v="0"/>
    <n v="1000000"/>
  </r>
  <r>
    <x v="2"/>
    <s v="028_19"/>
    <x v="149"/>
    <x v="149"/>
    <x v="0"/>
    <x v="0"/>
    <n v="1000"/>
    <x v="13"/>
    <s v="OFICIALÍA MAYOR"/>
    <s v="MODERNIZACIÓN DE LA ADMINISTRACIÓN PÚBLICA"/>
    <s v="ADMINISTRACIÓN CENTRAL DE LOS SERVICIOS PERSONALES"/>
    <s v="DIRECCIÓN GENERAL DE ADMINISTRACIÓN"/>
    <n v="3379995.03"/>
    <n v="1379995.03"/>
    <n v="81202.8"/>
    <n v="81202.8"/>
    <n v="81202.8"/>
    <n v="81202.8"/>
    <n v="81202.8"/>
    <n v="3298792.23"/>
    <n v="0"/>
    <n v="2000000"/>
    <n v="0"/>
    <n v="0"/>
    <n v="2000000"/>
  </r>
  <r>
    <x v="2"/>
    <s v="028_19"/>
    <x v="149"/>
    <x v="149"/>
    <x v="1"/>
    <x v="70"/>
    <n v="1000"/>
    <x v="13"/>
    <s v="OFICIALÍA MAYOR"/>
    <s v="MODERNIZACIÓN DE LA ADMINISTRACIÓN PÚBLICA"/>
    <s v="ADMINISTRACIÓN CENTRAL DE LOS SERVICIOS PERSONALES"/>
    <s v="DIRECCIÓN GENERAL DE ADMINISTRACIÓN"/>
    <n v="6307200"/>
    <n v="0"/>
    <n v="6504899.2000000002"/>
    <n v="6504899.2000000002"/>
    <n v="5819930.4100000001"/>
    <n v="5417930.4100000001"/>
    <n v="5417930.4100000001"/>
    <n v="-197699.20000000019"/>
    <n v="0"/>
    <n v="6307200"/>
    <n v="0"/>
    <n v="0"/>
    <n v="6307200"/>
  </r>
  <r>
    <x v="2"/>
    <s v="028_19"/>
    <x v="150"/>
    <x v="150"/>
    <x v="0"/>
    <x v="0"/>
    <n v="1000"/>
    <x v="13"/>
    <s v="OFICIALÍA MAYOR"/>
    <s v="MODERNIZACIÓN DE LA ADMINISTRACIÓN PÚBLICA"/>
    <s v="ADMINISTRACIÓN CENTRAL DE LOS SERVICIOS PERSONALES"/>
    <s v="DIRECCIÓN GENERAL DE ADMINISTRACIÓN"/>
    <n v="53998896.439999998"/>
    <n v="53998896.439999998"/>
    <n v="36555483.359999999"/>
    <n v="36555483.359999999"/>
    <n v="36555483.359999999"/>
    <n v="36555483.359999999"/>
    <n v="36555483.359999999"/>
    <n v="17443413.079999998"/>
    <n v="0"/>
    <n v="0"/>
    <n v="0"/>
    <n v="0"/>
    <n v="0"/>
  </r>
  <r>
    <x v="2"/>
    <s v="028_19"/>
    <x v="151"/>
    <x v="151"/>
    <x v="0"/>
    <x v="0"/>
    <n v="1000"/>
    <x v="13"/>
    <s v="OFICIALÍA MAYOR"/>
    <s v="MODERNIZACIÓN DE LA ADMINISTRACIÓN PÚBLICA"/>
    <s v="ADMINISTRACIÓN CENTRAL DE LOS SERVICIOS PERSONALES"/>
    <s v="DIRECCIÓN GENERAL DE ADMINISTRACIÓN"/>
    <n v="19586492.050000001"/>
    <n v="19586492.050000001"/>
    <n v="16748643.949999999"/>
    <n v="16748643.949999999"/>
    <n v="16748643.949999999"/>
    <n v="16748643.949999999"/>
    <n v="16748643.949999999"/>
    <n v="2837848.1000000015"/>
    <n v="0"/>
    <n v="0"/>
    <n v="0"/>
    <n v="0"/>
    <n v="0"/>
  </r>
  <r>
    <x v="2"/>
    <s v="028_19"/>
    <x v="152"/>
    <x v="152"/>
    <x v="0"/>
    <x v="0"/>
    <n v="1000"/>
    <x v="13"/>
    <s v="OFICIALÍA MAYOR"/>
    <s v="MODERNIZACIÓN DE LA ADMINISTRACIÓN PÚBLICA"/>
    <s v="ADMINISTRACIÓN CENTRAL DE LOS SERVICIOS PERSONALES"/>
    <s v="DIRECCIÓN GENERAL DE ADMINISTRACIÓN"/>
    <n v="13057661.369999999"/>
    <n v="13057661.369999999"/>
    <n v="9444680.0999999996"/>
    <n v="9444680.0999999996"/>
    <n v="9444680.0999999996"/>
    <n v="9444680.0999999996"/>
    <n v="9444680.0999999996"/>
    <n v="3612981.2699999996"/>
    <n v="0"/>
    <n v="0"/>
    <n v="0"/>
    <n v="0"/>
    <n v="0"/>
  </r>
  <r>
    <x v="2"/>
    <s v="028_19"/>
    <x v="153"/>
    <x v="153"/>
    <x v="0"/>
    <x v="0"/>
    <n v="1000"/>
    <x v="13"/>
    <s v="OFICIALÍA MAYOR"/>
    <s v="MODERNIZACIÓN DE LA ADMINISTRACIÓN PÚBLICA"/>
    <s v="ADMINISTRACIÓN CENTRAL DE LOS SERVICIOS PERSONALES"/>
    <s v="DIRECCIÓN GENERAL DE ADMINISTRACIÓN"/>
    <n v="114254536.98999999"/>
    <n v="114254536.98999999"/>
    <n v="92200415.799999997"/>
    <n v="92200415.799999997"/>
    <n v="92200415.799999997"/>
    <n v="92200415.799999997"/>
    <n v="92200415.799999997"/>
    <n v="22054121.189999998"/>
    <n v="0"/>
    <n v="0"/>
    <n v="0"/>
    <n v="0"/>
    <n v="0"/>
  </r>
  <r>
    <x v="2"/>
    <s v="028_19"/>
    <x v="154"/>
    <x v="154"/>
    <x v="0"/>
    <x v="0"/>
    <n v="1000"/>
    <x v="13"/>
    <s v="OFICIALÍA MAYOR"/>
    <s v="MODERNIZACIÓN DE LA ADMINISTRACIÓN PÚBLICA"/>
    <s v="ADMINISTRACIÓN CENTRAL DE LOS SERVICIOS PERSONALES"/>
    <s v="DIRECCIÓN GENERAL DE ADMINISTRACIÓN"/>
    <n v="8891794.5500000007"/>
    <n v="9091794.5500000007"/>
    <n v="7198484.6600000001"/>
    <n v="7198484.6600000001"/>
    <n v="7198484.6600000001"/>
    <n v="7198484.6600000001"/>
    <n v="7198484.6600000001"/>
    <n v="1693309.8900000006"/>
    <n v="0"/>
    <n v="0"/>
    <n v="0"/>
    <n v="200000"/>
    <n v="-200000"/>
  </r>
  <r>
    <x v="2"/>
    <s v="028_19"/>
    <x v="155"/>
    <x v="155"/>
    <x v="0"/>
    <x v="0"/>
    <n v="1000"/>
    <x v="13"/>
    <s v="OFICIALÍA MAYOR"/>
    <s v="MODERNIZACIÓN DE LA ADMINISTRACIÓN PÚBLICA"/>
    <s v="ADMINISTRACIÓN CENTRAL DE LOS SERVICIOS PERSONALES"/>
    <s v="DIRECCIÓN GENERAL DE ADMINISTRACIÓN"/>
    <n v="5441903.4500000002"/>
    <n v="5441903.4500000002"/>
    <n v="78923.360000000001"/>
    <n v="78923.360000000001"/>
    <n v="78923.360000000001"/>
    <n v="78923.360000000001"/>
    <n v="78923.360000000001"/>
    <n v="5362980.09"/>
    <n v="0"/>
    <n v="0"/>
    <n v="0"/>
    <n v="0"/>
    <n v="0"/>
  </r>
  <r>
    <x v="2"/>
    <s v="028_19"/>
    <x v="156"/>
    <x v="156"/>
    <x v="0"/>
    <x v="0"/>
    <n v="1000"/>
    <x v="13"/>
    <s v="OFICIALÍA MAYOR"/>
    <s v="MODERNIZACIÓN DE LA ADMINISTRACIÓN PÚBLICA"/>
    <s v="ADMINISTRACIÓN CENTRAL DE LOS SERVICIOS PERSONALES"/>
    <s v="DIRECCIÓN GENERAL DE ADMINISTRACIÓN"/>
    <n v="78795074.239999995"/>
    <n v="83102274.239999995"/>
    <n v="77533650.950000003"/>
    <n v="77533650.950000003"/>
    <n v="71542236.519999996"/>
    <n v="66863690.049999997"/>
    <n v="66862611.909999996"/>
    <n v="1261423.2899999917"/>
    <n v="0"/>
    <n v="2000000"/>
    <n v="0"/>
    <n v="6307200"/>
    <n v="-4307200"/>
  </r>
  <r>
    <x v="2"/>
    <s v="028_19"/>
    <x v="157"/>
    <x v="157"/>
    <x v="0"/>
    <x v="0"/>
    <n v="1000"/>
    <x v="13"/>
    <s v="OFICIALÍA MAYOR"/>
    <s v="MODERNIZACIÓN DE LA ADMINISTRACIÓN PÚBLICA"/>
    <s v="ADMINISTRACIÓN CENTRAL DE LOS SERVICIOS PERSONALES"/>
    <s v="DIRECCIÓN GENERAL DE ADMINISTRACIÓN"/>
    <n v="68507320.310000002"/>
    <n v="81000000"/>
    <n v="0"/>
    <n v="0"/>
    <n v="0"/>
    <n v="0"/>
    <n v="0"/>
    <n v="68507320.310000002"/>
    <n v="0"/>
    <n v="0"/>
    <n v="0"/>
    <n v="12492679.689999999"/>
    <n v="-12492679.689999999"/>
  </r>
  <r>
    <x v="2"/>
    <s v="028_19"/>
    <x v="4"/>
    <x v="4"/>
    <x v="0"/>
    <x v="0"/>
    <n v="1000"/>
    <x v="13"/>
    <s v="OFICIALÍA MAYOR"/>
    <s v="MODERNIZACIÓN DE LA ADMINISTRACIÓN PÚBLICA"/>
    <s v="ADMINISTRACIÓN CENTRAL DE LOS SERVICIOS PERSONALES"/>
    <s v="DIRECCIÓN GENERAL DE ADMINISTRACIÓN"/>
    <n v="2659975"/>
    <n v="2659975"/>
    <n v="3770.42"/>
    <n v="3770.42"/>
    <n v="3770.42"/>
    <n v="3770.42"/>
    <n v="3770.42"/>
    <n v="2656204.58"/>
    <n v="0"/>
    <n v="0"/>
    <n v="0"/>
    <n v="0"/>
    <n v="0"/>
  </r>
  <r>
    <x v="2"/>
    <s v="028_19"/>
    <x v="4"/>
    <x v="4"/>
    <x v="1"/>
    <x v="1"/>
    <n v="1000"/>
    <x v="13"/>
    <s v="OFICIALÍA MAYOR"/>
    <s v="MODERNIZACIÓN DE LA ADMINISTRACIÓN PÚBLICA"/>
    <s v="ADMINISTRACIÓN CENTRAL DE LOS SERVICIOS PERSONALES"/>
    <s v="DIRECCIÓN GENERAL DE ADMINISTRACIÓN"/>
    <n v="9492679.6899999995"/>
    <n v="0"/>
    <n v="4271556.4800000004"/>
    <n v="4271556.4800000004"/>
    <n v="4271556.4800000004"/>
    <n v="4271556.4800000004"/>
    <n v="4271556.4800000004"/>
    <n v="5221123.209999999"/>
    <n v="0"/>
    <n v="9492679.6899999995"/>
    <n v="0"/>
    <n v="0"/>
    <n v="9492679.6899999995"/>
  </r>
  <r>
    <x v="100"/>
    <s v="028_19"/>
    <x v="26"/>
    <x v="26"/>
    <x v="0"/>
    <x v="0"/>
    <n v="2000"/>
    <x v="13"/>
    <s v="OFICIALÍA MAYOR"/>
    <s v="MODERNIZACIÓN DE LA ADMINISTRACIÓN PÚBLICA"/>
    <s v="CONTRATACIÓN, ADQUISICIÓN Y SUMINISTRO DE MATERIALES Y SERVICIOS."/>
    <s v="DIRECCIÓN GENERAL DE ADMINISTRACIÓN"/>
    <n v="156151.35999999999"/>
    <n v="0"/>
    <n v="215959.89"/>
    <n v="156159.89000000001"/>
    <n v="154538.39000000001"/>
    <n v="120503.89"/>
    <n v="120503.89"/>
    <n v="-59808.530000000028"/>
    <n v="100000"/>
    <n v="56151.360000000001"/>
    <n v="0"/>
    <n v="0"/>
    <n v="156151.35999999999"/>
  </r>
  <r>
    <x v="100"/>
    <s v="028_19"/>
    <x v="77"/>
    <x v="77"/>
    <x v="0"/>
    <x v="0"/>
    <n v="2000"/>
    <x v="13"/>
    <s v="OFICIALÍA MAYOR"/>
    <s v="MODERNIZACIÓN DE LA ADMINISTRACIÓN PÚBLICA"/>
    <s v="CONTRATACIÓN, ADQUISICIÓN Y SUMINISTRO DE MATERIALES Y SERVICIOS."/>
    <s v="DIRECCIÓN GENERAL DE ADMINISTRACIÓN"/>
    <n v="999977.76"/>
    <n v="0"/>
    <n v="999925.88"/>
    <n v="997624.27"/>
    <n v="991721.91"/>
    <n v="991721.91"/>
    <n v="373147.03"/>
    <n v="51.880000000004657"/>
    <n v="2000000"/>
    <n v="0"/>
    <n v="0"/>
    <n v="1000022.24"/>
    <n v="999977.76"/>
  </r>
  <r>
    <x v="100"/>
    <s v="028_19"/>
    <x v="117"/>
    <x v="117"/>
    <x v="0"/>
    <x v="0"/>
    <n v="2000"/>
    <x v="13"/>
    <s v="OFICIALÍA MAYOR"/>
    <s v="MODERNIZACIÓN DE LA ADMINISTRACIÓN PÚBLICA"/>
    <s v="CONTRATACIÓN, ADQUISICIÓN Y SUMINISTRO DE MATERIALES Y SERVICIOS."/>
    <s v="DIRECCIÓN GENERAL DE ADMINISTRACIÓN"/>
    <n v="979598.12"/>
    <n v="0"/>
    <n v="931993.75"/>
    <n v="931578.47"/>
    <n v="931578.46"/>
    <n v="538089.81000000006"/>
    <n v="324535.05"/>
    <n v="47604.369999999995"/>
    <n v="0"/>
    <n v="1000000"/>
    <n v="0"/>
    <n v="20401.88"/>
    <n v="979598.12"/>
  </r>
  <r>
    <x v="100"/>
    <s v="028_19"/>
    <x v="118"/>
    <x v="118"/>
    <x v="0"/>
    <x v="0"/>
    <n v="3000"/>
    <x v="13"/>
    <s v="OFICIALÍA MAYOR"/>
    <s v="MODERNIZACIÓN DE LA ADMINISTRACIÓN PÚBLICA"/>
    <s v="CONTRATACIÓN, ADQUISICIÓN Y SUMINISTRO DE MATERIALES Y SERVICIOS."/>
    <s v="DIRECCIÓN GENERAL DE ADMINISTRACIÓN"/>
    <n v="40360.94"/>
    <n v="0"/>
    <n v="0"/>
    <n v="0"/>
    <n v="0"/>
    <n v="0"/>
    <n v="0"/>
    <n v="40360.94"/>
    <n v="40360.94"/>
    <n v="0"/>
    <n v="0"/>
    <n v="0"/>
    <n v="40360.94"/>
  </r>
  <r>
    <x v="100"/>
    <s v="028_19"/>
    <x v="110"/>
    <x v="110"/>
    <x v="0"/>
    <x v="0"/>
    <n v="3000"/>
    <x v="13"/>
    <s v="OFICIALÍA MAYOR"/>
    <s v="MODERNIZACIÓN DE LA ADMINISTRACIÓN PÚBLICA"/>
    <s v="CONTRATACIÓN, ADQUISICIÓN Y SUMINISTRO DE MATERIALES Y SERVICIOS."/>
    <s v="DIRECCIÓN GENERAL DE ADMINISTRACIÓN"/>
    <n v="1036289.36"/>
    <n v="0"/>
    <n v="167629.28"/>
    <n v="167629.28"/>
    <n v="78536.639999999999"/>
    <n v="78536.639999999999"/>
    <n v="0"/>
    <n v="868660.08"/>
    <n v="1140628"/>
    <n v="0"/>
    <n v="0"/>
    <n v="104338.64"/>
    <n v="1036289.36"/>
  </r>
  <r>
    <x v="100"/>
    <s v="028_19"/>
    <x v="27"/>
    <x v="27"/>
    <x v="0"/>
    <x v="0"/>
    <n v="3000"/>
    <x v="13"/>
    <s v="OFICIALÍA MAYOR"/>
    <s v="MODERNIZACIÓN DE LA ADMINISTRACIÓN PÚBLICA"/>
    <s v="CONTRATACIÓN, ADQUISICIÓN Y SUMINISTRO DE MATERIALES Y SERVICIOS."/>
    <s v="DIRECCIÓN GENERAL DE ADMINISTRACIÓN"/>
    <n v="660000"/>
    <n v="0"/>
    <n v="52200"/>
    <n v="52200"/>
    <n v="52200"/>
    <n v="52200"/>
    <n v="0"/>
    <n v="607800"/>
    <n v="660000"/>
    <n v="0"/>
    <n v="0"/>
    <n v="0"/>
    <n v="660000"/>
  </r>
  <r>
    <x v="100"/>
    <s v="028_19"/>
    <x v="42"/>
    <x v="42"/>
    <x v="0"/>
    <x v="0"/>
    <n v="3000"/>
    <x v="13"/>
    <s v="OFICIALÍA MAYOR"/>
    <s v="MODERNIZACIÓN DE LA ADMINISTRACIÓN PÚBLICA"/>
    <s v="CONTRATACIÓN, ADQUISICIÓN Y SUMINISTRO DE MATERIALES Y SERVICIOS."/>
    <s v="DIRECCIÓN GENERAL DE ADMINISTRACIÓN"/>
    <n v="901458"/>
    <n v="0"/>
    <n v="899000"/>
    <n v="899000"/>
    <n v="898157.36"/>
    <n v="898157.36"/>
    <n v="898157.36"/>
    <n v="2458"/>
    <n v="901458"/>
    <n v="0"/>
    <n v="0"/>
    <n v="0"/>
    <n v="901458"/>
  </r>
  <r>
    <x v="100"/>
    <s v="028_19"/>
    <x v="59"/>
    <x v="59"/>
    <x v="0"/>
    <x v="0"/>
    <n v="3000"/>
    <x v="13"/>
    <s v="OFICIALÍA MAYOR"/>
    <s v="MODERNIZACIÓN DE LA ADMINISTRACIÓN PÚBLICA"/>
    <s v="CONTRATACIÓN, ADQUISICIÓN Y SUMINISTRO DE MATERIALES Y SERVICIOS."/>
    <s v="DIRECCIÓN GENERAL DE ADMINISTRACIÓN"/>
    <n v="224168"/>
    <n v="0"/>
    <n v="222789.6"/>
    <n v="222789.6"/>
    <n v="222789.6"/>
    <n v="99017.600000000006"/>
    <n v="0"/>
    <n v="1378.3999999999942"/>
    <n v="224168"/>
    <n v="0"/>
    <n v="0"/>
    <n v="0"/>
    <n v="224168"/>
  </r>
  <r>
    <x v="100"/>
    <s v="028_19"/>
    <x v="120"/>
    <x v="120"/>
    <x v="0"/>
    <x v="0"/>
    <n v="3000"/>
    <x v="13"/>
    <s v="OFICIALÍA MAYOR"/>
    <s v="MODERNIZACIÓN DE LA ADMINISTRACIÓN PÚBLICA"/>
    <s v="CONTRATACIÓN, ADQUISICIÓN Y SUMINISTRO DE MATERIALES Y SERVICIOS."/>
    <s v="DIRECCIÓN GENERAL DE ADMINISTRACIÓN"/>
    <n v="901458"/>
    <n v="0"/>
    <n v="137287.12"/>
    <n v="137287.12"/>
    <n v="100004.6"/>
    <n v="100004.6"/>
    <n v="87872.61"/>
    <n v="764170.88"/>
    <n v="901458"/>
    <n v="0"/>
    <n v="0"/>
    <n v="0"/>
    <n v="901458"/>
  </r>
  <r>
    <x v="100"/>
    <s v="028_19"/>
    <x v="121"/>
    <x v="121"/>
    <x v="0"/>
    <x v="0"/>
    <n v="3000"/>
    <x v="13"/>
    <s v="OFICIALÍA MAYOR"/>
    <s v="MODERNIZACIÓN DE LA ADMINISTRACIÓN PÚBLICA"/>
    <s v="CONTRATACIÓN, ADQUISICIÓN Y SUMINISTRO DE MATERIALES Y SERVICIOS."/>
    <s v="DIRECCIÓN GENERAL DE ADMINISTRACIÓN"/>
    <n v="523798"/>
    <n v="0"/>
    <n v="593398"/>
    <n v="523798"/>
    <n v="501115.92"/>
    <n v="445276.06"/>
    <n v="445276.06"/>
    <n v="-69600"/>
    <n v="523798"/>
    <n v="0"/>
    <n v="0"/>
    <n v="0"/>
    <n v="523798"/>
  </r>
  <r>
    <x v="100"/>
    <s v="028_19"/>
    <x v="29"/>
    <x v="29"/>
    <x v="0"/>
    <x v="0"/>
    <n v="3000"/>
    <x v="13"/>
    <s v="OFICIALÍA MAYOR"/>
    <s v="MODERNIZACIÓN DE LA ADMINISTRACIÓN PÚBLICA"/>
    <s v="CONTRATACIÓN, ADQUISICIÓN Y SUMINISTRO DE MATERIALES Y SERVICIOS."/>
    <s v="DIRECCIÓN GENERAL DE ADMINISTRACIÓN"/>
    <n v="453742"/>
    <n v="0"/>
    <n v="416856.61"/>
    <n v="416856.61"/>
    <n v="255200"/>
    <n v="255200"/>
    <n v="0"/>
    <n v="36885.390000000014"/>
    <n v="453742"/>
    <n v="0"/>
    <n v="0"/>
    <n v="0"/>
    <n v="453742"/>
  </r>
  <r>
    <x v="100"/>
    <s v="028_19"/>
    <x v="122"/>
    <x v="122"/>
    <x v="0"/>
    <x v="0"/>
    <n v="3000"/>
    <x v="13"/>
    <s v="OFICIALÍA MAYOR"/>
    <s v="MODERNIZACIÓN DE LA ADMINISTRACIÓN PÚBLICA"/>
    <s v="CONTRATACIÓN, ADQUISICIÓN Y SUMINISTRO DE MATERIALES Y SERVICIOS."/>
    <s v="DIRECCIÓN GENERAL DE ADMINISTRACIÓN"/>
    <n v="490000"/>
    <n v="0"/>
    <n v="474034.99"/>
    <n v="474034.99"/>
    <n v="474034.99"/>
    <n v="474034.99"/>
    <n v="468595.83"/>
    <n v="15965.010000000009"/>
    <n v="490000"/>
    <n v="0"/>
    <n v="0"/>
    <n v="0"/>
    <n v="490000"/>
  </r>
  <r>
    <x v="144"/>
    <s v="028_19"/>
    <x v="5"/>
    <x v="5"/>
    <x v="1"/>
    <x v="71"/>
    <n v="2000"/>
    <x v="13"/>
    <s v="OFICIALÍA MAYOR"/>
    <s v="MODERNIZACIÓN DE LA ADMINISTRACIÓN PÚBLICA"/>
    <s v="OPERACIÓN DEL INSTITUTO PARA EL MEJORAMIENTO DEL HABITAT"/>
    <s v="DIRECCIÓN GENERAL DE ADMINISTRACIÓN"/>
    <n v="79645.03"/>
    <n v="0"/>
    <n v="3071.55"/>
    <n v="3071.55"/>
    <n v="3071.55"/>
    <n v="3071.55"/>
    <n v="3071.55"/>
    <n v="76573.48"/>
    <n v="0"/>
    <n v="100000"/>
    <n v="0"/>
    <n v="20354.97"/>
    <n v="79645.03"/>
  </r>
  <r>
    <x v="144"/>
    <s v="028_19"/>
    <x v="114"/>
    <x v="114"/>
    <x v="1"/>
    <x v="71"/>
    <n v="2000"/>
    <x v="13"/>
    <s v="OFICIALÍA MAYOR"/>
    <s v="MODERNIZACIÓN DE LA ADMINISTRACIÓN PÚBLICA"/>
    <s v="OPERACIÓN DEL INSTITUTO PARA EL MEJORAMIENTO DEL HABITAT"/>
    <s v="DIRECCIÓN GENERAL DE ADMINISTRACIÓN"/>
    <n v="16660"/>
    <n v="0"/>
    <n v="0"/>
    <n v="0"/>
    <n v="0"/>
    <n v="0"/>
    <n v="0"/>
    <n v="16660"/>
    <n v="0"/>
    <n v="23800"/>
    <n v="0"/>
    <n v="7140"/>
    <n v="16660"/>
  </r>
  <r>
    <x v="144"/>
    <s v="028_19"/>
    <x v="115"/>
    <x v="115"/>
    <x v="1"/>
    <x v="71"/>
    <n v="2000"/>
    <x v="13"/>
    <s v="OFICIALÍA MAYOR"/>
    <s v="MODERNIZACIÓN DE LA ADMINISTRACIÓN PÚBLICA"/>
    <s v="OPERACIÓN DEL INSTITUTO PARA EL MEJORAMIENTO DEL HABITAT"/>
    <s v="DIRECCIÓN GENERAL DE ADMINISTRACIÓN"/>
    <n v="0"/>
    <n v="0"/>
    <n v="0"/>
    <n v="0"/>
    <n v="0"/>
    <n v="0"/>
    <n v="0"/>
    <n v="0"/>
    <n v="0"/>
    <n v="100000"/>
    <n v="0"/>
    <n v="100000"/>
    <n v="0"/>
  </r>
  <r>
    <x v="144"/>
    <s v="028_19"/>
    <x v="115"/>
    <x v="115"/>
    <x v="2"/>
    <x v="72"/>
    <n v="2000"/>
    <x v="13"/>
    <s v="OFICIALÍA MAYOR"/>
    <s v="MODERNIZACIÓN DE LA ADMINISTRACIÓN PÚBLICA"/>
    <s v="OPERACIÓN DEL INSTITUTO PARA EL MEJORAMIENTO DEL HABITAT"/>
    <s v="DIRECCIÓN GENERAL DE ADMINISTRACIÓN"/>
    <n v="0"/>
    <n v="0"/>
    <n v="0"/>
    <n v="0"/>
    <n v="0"/>
    <n v="0"/>
    <n v="0"/>
    <n v="0"/>
    <n v="0"/>
    <n v="50000"/>
    <n v="0"/>
    <n v="50000"/>
    <n v="0"/>
  </r>
  <r>
    <x v="144"/>
    <s v="028_19"/>
    <x v="112"/>
    <x v="112"/>
    <x v="1"/>
    <x v="71"/>
    <n v="2000"/>
    <x v="13"/>
    <s v="OFICIALÍA MAYOR"/>
    <s v="MODERNIZACIÓN DE LA ADMINISTRACIÓN PÚBLICA"/>
    <s v="OPERACIÓN DEL INSTITUTO PARA EL MEJORAMIENTO DEL HABITAT"/>
    <s v="DIRECCIÓN GENERAL DE ADMINISTRACIÓN"/>
    <n v="2800000"/>
    <n v="0"/>
    <n v="2800000"/>
    <n v="2800000"/>
    <n v="2800000"/>
    <n v="2800000"/>
    <n v="2800000"/>
    <n v="0"/>
    <n v="0"/>
    <n v="2800000"/>
    <n v="0"/>
    <n v="0"/>
    <n v="2800000"/>
  </r>
  <r>
    <x v="144"/>
    <s v="028_19"/>
    <x v="112"/>
    <x v="112"/>
    <x v="2"/>
    <x v="72"/>
    <n v="2000"/>
    <x v="13"/>
    <s v="OFICIALÍA MAYOR"/>
    <s v="MODERNIZACIÓN DE LA ADMINISTRACIÓN PÚBLICA"/>
    <s v="OPERACIÓN DEL INSTITUTO PARA EL MEJORAMIENTO DEL HABITAT"/>
    <s v="DIRECCIÓN GENERAL DE ADMINISTRACIÓN"/>
    <n v="0"/>
    <n v="0"/>
    <n v="0"/>
    <n v="0"/>
    <n v="0"/>
    <n v="0"/>
    <n v="0"/>
    <n v="0"/>
    <n v="0"/>
    <n v="30000"/>
    <n v="0"/>
    <n v="30000"/>
    <n v="0"/>
  </r>
  <r>
    <x v="144"/>
    <s v="028_19"/>
    <x v="112"/>
    <x v="112"/>
    <x v="3"/>
    <x v="73"/>
    <n v="2000"/>
    <x v="13"/>
    <s v="OFICIALÍA MAYOR"/>
    <s v="MODERNIZACIÓN DE LA ADMINISTRACIÓN PÚBLICA"/>
    <s v="OPERACIÓN DEL INSTITUTO PARA EL MEJORAMIENTO DEL HABITAT"/>
    <s v="DIRECCIÓN GENERAL DE ADMINISTRACIÓN"/>
    <n v="0"/>
    <n v="0"/>
    <n v="0"/>
    <n v="0"/>
    <n v="0"/>
    <n v="0"/>
    <n v="0"/>
    <n v="0"/>
    <n v="0"/>
    <n v="670000"/>
    <n v="0"/>
    <n v="670000"/>
    <n v="0"/>
  </r>
  <r>
    <x v="144"/>
    <s v="028_19"/>
    <x v="116"/>
    <x v="116"/>
    <x v="1"/>
    <x v="71"/>
    <n v="2000"/>
    <x v="13"/>
    <s v="OFICIALÍA MAYOR"/>
    <s v="MODERNIZACIÓN DE LA ADMINISTRACIÓN PÚBLICA"/>
    <s v="OPERACIÓN DEL INSTITUTO PARA EL MEJORAMIENTO DEL HABITAT"/>
    <s v="DIRECCIÓN GENERAL DE ADMINISTRACIÓN"/>
    <n v="15000"/>
    <n v="0"/>
    <n v="15000"/>
    <n v="15000"/>
    <n v="0"/>
    <n v="0"/>
    <n v="0"/>
    <n v="0"/>
    <n v="0"/>
    <n v="15000"/>
    <n v="0"/>
    <n v="0"/>
    <n v="15000"/>
  </r>
  <r>
    <x v="144"/>
    <s v="028_19"/>
    <x v="77"/>
    <x v="77"/>
    <x v="1"/>
    <x v="71"/>
    <n v="2000"/>
    <x v="13"/>
    <s v="OFICIALÍA MAYOR"/>
    <s v="MODERNIZACIÓN DE LA ADMINISTRACIÓN PÚBLICA"/>
    <s v="OPERACIÓN DEL INSTITUTO PARA EL MEJORAMIENTO DEL HABITAT"/>
    <s v="DIRECCIÓN GENERAL DE ADMINISTRACIÓN"/>
    <n v="79191.66"/>
    <n v="0"/>
    <n v="23842.86"/>
    <n v="23842.86"/>
    <n v="23842.86"/>
    <n v="23842.86"/>
    <n v="23842.86"/>
    <n v="55348.800000000003"/>
    <n v="0"/>
    <n v="100000"/>
    <n v="0"/>
    <n v="20808.34"/>
    <n v="79191.66"/>
  </r>
  <r>
    <x v="144"/>
    <s v="028_19"/>
    <x v="77"/>
    <x v="77"/>
    <x v="2"/>
    <x v="72"/>
    <n v="2000"/>
    <x v="13"/>
    <s v="OFICIALÍA MAYOR"/>
    <s v="MODERNIZACIÓN DE LA ADMINISTRACIÓN PÚBLICA"/>
    <s v="OPERACIÓN DEL INSTITUTO PARA EL MEJORAMIENTO DEL HABITAT"/>
    <s v="DIRECCIÓN GENERAL DE ADMINISTRACIÓN"/>
    <n v="35000"/>
    <n v="0"/>
    <n v="0"/>
    <n v="0"/>
    <n v="0"/>
    <n v="0"/>
    <n v="0"/>
    <n v="35000"/>
    <n v="0"/>
    <n v="50000"/>
    <n v="0"/>
    <n v="15000"/>
    <n v="35000"/>
  </r>
  <r>
    <x v="144"/>
    <s v="028_19"/>
    <x v="117"/>
    <x v="117"/>
    <x v="1"/>
    <x v="71"/>
    <n v="2000"/>
    <x v="13"/>
    <s v="OFICIALÍA MAYOR"/>
    <s v="MODERNIZACIÓN DE LA ADMINISTRACIÓN PÚBLICA"/>
    <s v="OPERACIÓN DEL INSTITUTO PARA EL MEJORAMIENTO DEL HABITAT"/>
    <s v="DIRECCIÓN GENERAL DE ADMINISTRACIÓN"/>
    <n v="553452.04"/>
    <n v="0"/>
    <n v="311253.52"/>
    <n v="311253.52"/>
    <n v="284753.52"/>
    <n v="284753.52"/>
    <n v="31396.13"/>
    <n v="242198.52000000002"/>
    <n v="0"/>
    <n v="1000000"/>
    <n v="0"/>
    <n v="446547.96"/>
    <n v="553452.04"/>
  </r>
  <r>
    <x v="144"/>
    <s v="028_19"/>
    <x v="10"/>
    <x v="10"/>
    <x v="2"/>
    <x v="72"/>
    <n v="3000"/>
    <x v="13"/>
    <s v="OFICIALÍA MAYOR"/>
    <s v="MODERNIZACIÓN DE LA ADMINISTRACIÓN PÚBLICA"/>
    <s v="OPERACIÓN DEL INSTITUTO PARA EL MEJORAMIENTO DEL HABITAT"/>
    <s v="DIRECCIÓN GENERAL DE ADMINISTRACIÓN"/>
    <n v="0"/>
    <n v="0"/>
    <n v="0"/>
    <n v="0"/>
    <n v="0"/>
    <n v="0"/>
    <n v="0"/>
    <n v="0"/>
    <n v="0"/>
    <n v="300000"/>
    <n v="0"/>
    <n v="300000"/>
    <n v="0"/>
  </r>
  <r>
    <x v="144"/>
    <s v="028_19"/>
    <x v="11"/>
    <x v="11"/>
    <x v="1"/>
    <x v="71"/>
    <n v="3000"/>
    <x v="13"/>
    <s v="OFICIALÍA MAYOR"/>
    <s v="MODERNIZACIÓN DE LA ADMINISTRACIÓN PÚBLICA"/>
    <s v="OPERACIÓN DEL INSTITUTO PARA EL MEJORAMIENTO DEL HABITAT"/>
    <s v="DIRECCIÓN GENERAL DE ADMINISTRACIÓN"/>
    <n v="35000"/>
    <n v="0"/>
    <n v="35000"/>
    <n v="35000"/>
    <n v="0"/>
    <n v="0"/>
    <n v="0"/>
    <n v="0"/>
    <n v="0"/>
    <n v="35000"/>
    <n v="0"/>
    <n v="0"/>
    <n v="35000"/>
  </r>
  <r>
    <x v="144"/>
    <s v="028_19"/>
    <x v="122"/>
    <x v="122"/>
    <x v="1"/>
    <x v="71"/>
    <n v="3000"/>
    <x v="13"/>
    <s v="OFICIALÍA MAYOR"/>
    <s v="MODERNIZACIÓN DE LA ADMINISTRACIÓN PÚBLICA"/>
    <s v="OPERACIÓN DEL INSTITUTO PARA EL MEJORAMIENTO DEL HABITAT"/>
    <s v="DIRECCIÓN GENERAL DE ADMINISTRACIÓN"/>
    <n v="80000"/>
    <n v="0"/>
    <n v="71920"/>
    <n v="71920"/>
    <n v="71920"/>
    <n v="71920"/>
    <n v="0"/>
    <n v="8080"/>
    <n v="0"/>
    <n v="80000"/>
    <n v="0"/>
    <n v="0"/>
    <n v="80000"/>
  </r>
  <r>
    <x v="144"/>
    <s v="028_19"/>
    <x v="45"/>
    <x v="45"/>
    <x v="1"/>
    <x v="71"/>
    <n v="3000"/>
    <x v="13"/>
    <s v="OFICIALÍA MAYOR"/>
    <s v="MODERNIZACIÓN DE LA ADMINISTRACIÓN PÚBLICA"/>
    <s v="OPERACIÓN DEL INSTITUTO PARA EL MEJORAMIENTO DEL HABITAT"/>
    <s v="DIRECCIÓN GENERAL DE ADMINISTRACIÓN"/>
    <n v="102724785"/>
    <n v="0"/>
    <n v="102632002.84"/>
    <n v="102610322.31999999"/>
    <n v="102562933.20999999"/>
    <n v="101418173.29000001"/>
    <n v="66484869.539999999"/>
    <n v="92782.159999996424"/>
    <n v="0"/>
    <n v="102724785"/>
    <n v="0"/>
    <n v="0"/>
    <n v="102724785"/>
  </r>
  <r>
    <x v="144"/>
    <s v="028_19"/>
    <x v="124"/>
    <x v="124"/>
    <x v="1"/>
    <x v="71"/>
    <n v="5000"/>
    <x v="13"/>
    <s v="OFICIALÍA MAYOR"/>
    <s v="MODERNIZACIÓN DE LA ADMINISTRACIÓN PÚBLICA"/>
    <s v="OPERACIÓN DEL INSTITUTO PARA EL MEJORAMIENTO DEL HABITAT"/>
    <s v="DIRECCIÓN GENERAL DE ADMINISTRACIÓN"/>
    <n v="20000"/>
    <n v="0"/>
    <n v="0"/>
    <n v="0"/>
    <n v="0"/>
    <n v="0"/>
    <n v="0"/>
    <n v="20000"/>
    <n v="0"/>
    <n v="20000"/>
    <n v="0"/>
    <n v="0"/>
    <n v="20000"/>
  </r>
  <r>
    <x v="144"/>
    <s v="028_19"/>
    <x v="125"/>
    <x v="125"/>
    <x v="1"/>
    <x v="71"/>
    <n v="5000"/>
    <x v="13"/>
    <s v="OFICIALÍA MAYOR"/>
    <s v="MODERNIZACIÓN DE LA ADMINISTRACIÓN PÚBLICA"/>
    <s v="OPERACIÓN DEL INSTITUTO PARA EL MEJORAMIENTO DEL HABITAT"/>
    <s v="DIRECCIÓN GENERAL DE ADMINISTRACIÓN"/>
    <n v="150000"/>
    <n v="0"/>
    <n v="0"/>
    <n v="0"/>
    <n v="0"/>
    <n v="0"/>
    <n v="0"/>
    <n v="150000"/>
    <n v="0"/>
    <n v="150000"/>
    <n v="0"/>
    <n v="0"/>
    <n v="150000"/>
  </r>
  <r>
    <x v="144"/>
    <s v="028_19"/>
    <x v="125"/>
    <x v="125"/>
    <x v="2"/>
    <x v="72"/>
    <n v="5000"/>
    <x v="13"/>
    <s v="OFICIALÍA MAYOR"/>
    <s v="MODERNIZACIÓN DE LA ADMINISTRACIÓN PÚBLICA"/>
    <s v="OPERACIÓN DEL INSTITUTO PARA EL MEJORAMIENTO DEL HABITAT"/>
    <s v="DIRECCIÓN GENERAL DE ADMINISTRACIÓN"/>
    <n v="90000"/>
    <n v="0"/>
    <n v="89088"/>
    <n v="0"/>
    <n v="0"/>
    <n v="0"/>
    <n v="0"/>
    <n v="912"/>
    <n v="0"/>
    <n v="90000"/>
    <n v="0"/>
    <n v="0"/>
    <n v="90000"/>
  </r>
  <r>
    <x v="144"/>
    <s v="028_19"/>
    <x v="125"/>
    <x v="125"/>
    <x v="3"/>
    <x v="73"/>
    <n v="5000"/>
    <x v="13"/>
    <s v="OFICIALÍA MAYOR"/>
    <s v="MODERNIZACIÓN DE LA ADMINISTRACIÓN PÚBLICA"/>
    <s v="OPERACIÓN DEL INSTITUTO PARA EL MEJORAMIENTO DEL HABITAT"/>
    <s v="DIRECCIÓN GENERAL DE ADMINISTRACIÓN"/>
    <n v="375000"/>
    <n v="0"/>
    <n v="341256.41"/>
    <n v="184656.41"/>
    <n v="184656.41"/>
    <n v="0"/>
    <n v="0"/>
    <n v="33743.590000000026"/>
    <n v="0"/>
    <n v="375000"/>
    <n v="0"/>
    <n v="0"/>
    <n v="375000"/>
  </r>
  <r>
    <x v="144"/>
    <s v="028_19"/>
    <x v="15"/>
    <x v="15"/>
    <x v="2"/>
    <x v="72"/>
    <n v="5000"/>
    <x v="13"/>
    <s v="OFICIALÍA MAYOR"/>
    <s v="MODERNIZACIÓN DE LA ADMINISTRACIÓN PÚBLICA"/>
    <s v="OPERACIÓN DEL INSTITUTO PARA EL MEJORAMIENTO DEL HABITAT"/>
    <s v="DIRECCIÓN GENERAL DE ADMINISTRACIÓN"/>
    <n v="2007000"/>
    <n v="0"/>
    <n v="1948189.05"/>
    <n v="1948189.05"/>
    <n v="1798189"/>
    <n v="1798189"/>
    <n v="0"/>
    <n v="58810.949999999953"/>
    <n v="0"/>
    <n v="2007000"/>
    <n v="0"/>
    <n v="0"/>
    <n v="2007000"/>
  </r>
  <r>
    <x v="101"/>
    <s v="030_19"/>
    <x v="22"/>
    <x v="22"/>
    <x v="2"/>
    <x v="74"/>
    <n v="4000"/>
    <x v="13"/>
    <s v="COORDINACIÓN GENERAL DE PARTICIPACIÓN CIUDADANA Y CONSTRUCCIÓN DE COMUNIDAD"/>
    <s v="GOBIERNO DE PUERTAS ABIERTAS"/>
    <s v="PROGRAMA PARA EDUCACIÓN PREPARATORIA"/>
    <s v="DESPACHO DE LA COORDINACIÓN GENERAL DE P"/>
    <n v="3000000"/>
    <n v="0"/>
    <n v="1920053.6"/>
    <n v="1920053.6"/>
    <n v="1920053.6"/>
    <n v="1338783.79"/>
    <n v="1338783.79"/>
    <n v="1079946.3999999999"/>
    <n v="3000000"/>
    <n v="0"/>
    <n v="0"/>
    <n v="0"/>
    <n v="3000000"/>
  </r>
  <r>
    <x v="102"/>
    <s v="037_19"/>
    <x v="140"/>
    <x v="140"/>
    <x v="0"/>
    <x v="0"/>
    <n v="5000"/>
    <x v="13"/>
    <s v="COORDINACIÓN GENERAL DE SERVICIOS MUNICIPALES"/>
    <s v="COMBATE AL REZAGO SOCIAL"/>
    <s v="MANTENIMIENTO DE PLAZAS PÚBLICAS, PARQUES, AREAS VERDES Y ESPACIOS ALTERNOS"/>
    <s v="DIRECCIÓN GENERAL DE MANTENIMIENTO DE ES"/>
    <n v="251520"/>
    <n v="180000"/>
    <n v="151520"/>
    <n v="151520"/>
    <n v="135520"/>
    <n v="135520"/>
    <n v="108520"/>
    <n v="100000"/>
    <n v="0"/>
    <n v="71520"/>
    <n v="0"/>
    <n v="0"/>
    <n v="71520"/>
  </r>
  <r>
    <x v="108"/>
    <s v="054_19"/>
    <x v="84"/>
    <x v="84"/>
    <x v="0"/>
    <x v="0"/>
    <n v="3000"/>
    <x v="13"/>
    <s v="COORDINACIÓN GENERAL DE GESTIÓN INTEGRAL DE LA CIUDAD"/>
    <s v="COMBATE AL REZAGO SOCIAL"/>
    <s v="PE TLAJOMULCO SUSTENTABLE"/>
    <s v="DIRECCIÓN GENERAL DE PROTECCIÓN Y SUSTEN"/>
    <n v="0"/>
    <n v="0"/>
    <n v="0"/>
    <n v="0"/>
    <n v="0"/>
    <n v="0"/>
    <n v="0"/>
    <n v="0"/>
    <n v="30000"/>
    <n v="0"/>
    <n v="0"/>
    <n v="30000"/>
    <n v="0"/>
  </r>
  <r>
    <x v="108"/>
    <s v="054_19"/>
    <x v="21"/>
    <x v="21"/>
    <x v="0"/>
    <x v="0"/>
    <n v="4000"/>
    <x v="13"/>
    <s v="COORDINACIÓN GENERAL DE GESTIÓN INTEGRAL DE LA CIUDAD"/>
    <s v="COMBATE AL REZAGO SOCIAL"/>
    <s v="PE TLAJOMULCO SUSTENTABLE"/>
    <s v="DIRECCIÓN GENERAL DE PROTECCIÓN Y SUSTEN"/>
    <n v="0"/>
    <n v="0"/>
    <n v="0"/>
    <n v="0"/>
    <n v="0"/>
    <n v="0"/>
    <n v="0"/>
    <n v="0"/>
    <n v="0"/>
    <n v="0"/>
    <n v="0"/>
    <n v="0"/>
    <n v="0"/>
  </r>
  <r>
    <x v="108"/>
    <s v="054_19"/>
    <x v="140"/>
    <x v="140"/>
    <x v="0"/>
    <x v="0"/>
    <n v="5000"/>
    <x v="13"/>
    <s v="COORDINACIÓN GENERAL DE GESTIÓN INTEGRAL DE LA CIUDAD"/>
    <s v="COMBATE AL REZAGO SOCIAL"/>
    <s v="PE TLAJOMULCO SUSTENTABLE"/>
    <s v="DIRECCIÓN GENERAL DE PROTECCIÓN Y SUSTEN"/>
    <n v="600000"/>
    <n v="600000"/>
    <n v="586233.84"/>
    <n v="0"/>
    <n v="0"/>
    <n v="0"/>
    <n v="0"/>
    <n v="13766.160000000033"/>
    <n v="0"/>
    <n v="0"/>
    <n v="0"/>
    <n v="0"/>
    <n v="0"/>
  </r>
  <r>
    <x v="109"/>
    <s v="064_19"/>
    <x v="6"/>
    <x v="6"/>
    <x v="0"/>
    <x v="0"/>
    <n v="2000"/>
    <x v="13"/>
    <s v="INSTITUTO MUNICIPAL PARA EL MEJORAMIENTO DEL HABITAT"/>
    <s v="MODERNIZACIÓN DE LA ADMINISTRACIÓN PÚBLICA"/>
    <s v="PLANEACIÓN TERRITORIAL Y URBANA DEL MUNICIPIO"/>
    <s v="DIRECCIÓN DE PLANEACIÓN TERRITORIAL Y UR"/>
    <n v="100000"/>
    <n v="0"/>
    <n v="100000"/>
    <n v="100000"/>
    <n v="0"/>
    <n v="0"/>
    <n v="0"/>
    <n v="0"/>
    <n v="0"/>
    <n v="100000"/>
    <n v="0"/>
    <n v="0"/>
    <n v="100000"/>
  </r>
  <r>
    <x v="109"/>
    <s v="064_19"/>
    <x v="49"/>
    <x v="49"/>
    <x v="0"/>
    <x v="0"/>
    <n v="5000"/>
    <x v="13"/>
    <s v="INSTITUTO MUNICIPAL PARA EL MEJORAMIENTO DEL HABITAT"/>
    <s v="MODERNIZACIÓN DE LA ADMINISTRACIÓN PÚBLICA"/>
    <s v="PLANEACIÓN TERRITORIAL Y URBANA DEL MUNICIPIO"/>
    <s v="DIRECCIÓN DE PLANEACIÓN TERRITORIAL Y UR"/>
    <n v="58000"/>
    <n v="0"/>
    <n v="37474.949999999997"/>
    <n v="37474.949999999997"/>
    <n v="37474.949999999997"/>
    <n v="0"/>
    <n v="0"/>
    <n v="20525.050000000003"/>
    <n v="0"/>
    <n v="58000"/>
    <n v="0"/>
    <n v="0"/>
    <n v="58000"/>
  </r>
  <r>
    <x v="111"/>
    <s v="032_19"/>
    <x v="129"/>
    <x v="129"/>
    <x v="0"/>
    <x v="0"/>
    <n v="4000"/>
    <x v="13"/>
    <s v="COORDINACIÓN GENERAL DE PARTICIPACIÓN CIUDADANA Y CONSTRUCCIÓN DE COMUNIDAD"/>
    <s v="GOBIERNO DE PUERTAS ABIERTAS"/>
    <s v="APOYO A INSTITUCIONES EDUCATIVAS"/>
    <s v="DIRECCIÓN GENERAL DE PARTICIPACIÓN CIUDA"/>
    <n v="1628608"/>
    <n v="0"/>
    <n v="1625487"/>
    <n v="1625487"/>
    <n v="1625487"/>
    <n v="1410865"/>
    <n v="1410865"/>
    <n v="3121"/>
    <n v="1628608"/>
    <n v="0"/>
    <n v="0"/>
    <n v="0"/>
    <n v="1628608"/>
  </r>
  <r>
    <x v="0"/>
    <s v="021_19"/>
    <x v="54"/>
    <x v="54"/>
    <x v="0"/>
    <x v="0"/>
    <n v="3000"/>
    <x v="13"/>
    <s v="TESORERÍA"/>
    <s v="MODERNIZACIÓN DE LA ADMINISTRACIÓN PÚBLICA"/>
    <s v="OBLIGACIONES FINANCIERAS"/>
    <s v="DESPACHO DE TESORERÍA"/>
    <n v="298925"/>
    <n v="0"/>
    <n v="298925"/>
    <n v="298925"/>
    <n v="298925"/>
    <n v="298925"/>
    <n v="298925"/>
    <n v="0"/>
    <n v="0"/>
    <n v="298925"/>
    <n v="0"/>
    <n v="0"/>
    <n v="298925"/>
  </r>
  <r>
    <x v="0"/>
    <s v="021_19"/>
    <x v="158"/>
    <x v="158"/>
    <x v="0"/>
    <x v="0"/>
    <n v="4000"/>
    <x v="13"/>
    <s v="TESORERÍA"/>
    <s v="MODERNIZACIÓN DE LA ADMINISTRACIÓN PÚBLICA"/>
    <s v="OBLIGACIONES FINANCIERAS"/>
    <s v="DESPACHO DE TESORERÍA"/>
    <n v="627075.78"/>
    <n v="0"/>
    <n v="1486698"/>
    <n v="1486698"/>
    <n v="1486698"/>
    <n v="1486698"/>
    <n v="1486698"/>
    <n v="-859622.22"/>
    <n v="627075.78"/>
    <n v="0"/>
    <n v="0"/>
    <n v="0"/>
    <n v="627075.78"/>
  </r>
  <r>
    <x v="119"/>
    <s v="002_19"/>
    <x v="32"/>
    <x v="32"/>
    <x v="0"/>
    <x v="0"/>
    <n v="3000"/>
    <x v="13"/>
    <s v="PRESIDENCIA MUNICIPAL"/>
    <s v="MODERNIZACIÓN DE LA ADMINISTRACIÓN PÚBLICA"/>
    <s v="COMUNICACIÓN ESTRATÉGICA"/>
    <s v="DESPACHO DE LA JEFATURA DE GABINETE"/>
    <n v="788000"/>
    <n v="0"/>
    <n v="577530.41"/>
    <n v="577530.41"/>
    <n v="433147.8"/>
    <n v="433147.8"/>
    <n v="216573.9"/>
    <n v="210469.58999999997"/>
    <n v="788000"/>
    <n v="0"/>
    <n v="0"/>
    <n v="0"/>
    <n v="788000"/>
  </r>
  <r>
    <x v="119"/>
    <s v="002_19"/>
    <x v="33"/>
    <x v="33"/>
    <x v="0"/>
    <x v="0"/>
    <n v="3000"/>
    <x v="13"/>
    <s v="PRESIDENCIA MUNICIPAL"/>
    <s v="MODERNIZACIÓN DE LA ADMINISTRACIÓN PÚBLICA"/>
    <s v="COMUNICACIÓN ESTRATÉGICA"/>
    <s v="DESPACHO DE LA JEFATURA DE GABINETE"/>
    <n v="1296000"/>
    <n v="0"/>
    <n v="1233413.43"/>
    <n v="1233413.43"/>
    <n v="925060.08"/>
    <n v="925060.08"/>
    <n v="563537.64"/>
    <n v="62586.570000000065"/>
    <n v="1296000"/>
    <n v="0"/>
    <n v="0"/>
    <n v="0"/>
    <n v="1296000"/>
  </r>
  <r>
    <x v="126"/>
    <s v="029_19"/>
    <x v="104"/>
    <x v="104"/>
    <x v="0"/>
    <x v="0"/>
    <n v="3000"/>
    <x v="13"/>
    <s v="PRESIDENCIA MUNICIPAL"/>
    <s v="MODERNIZACIÓN DE LA ADMINISTRACIÓN PÚBLICA"/>
    <s v="PE MODERNIZACIÓN ADMINISTRATIVA"/>
    <s v="DIRECCIÓN GENERAL DE INNOVACIÓN GUBERNAM"/>
    <n v="5000000"/>
    <n v="0"/>
    <n v="4309400"/>
    <n v="4309400"/>
    <n v="4309400"/>
    <n v="4264160"/>
    <n v="4264160"/>
    <n v="690600"/>
    <n v="5000000"/>
    <n v="0"/>
    <n v="0"/>
    <n v="0"/>
    <n v="5000000"/>
  </r>
  <r>
    <x v="126"/>
    <s v="029_19"/>
    <x v="12"/>
    <x v="12"/>
    <x v="0"/>
    <x v="0"/>
    <n v="3000"/>
    <x v="13"/>
    <s v="PRESIDENCIA MUNICIPAL"/>
    <s v="MODERNIZACIÓN DE LA ADMINISTRACIÓN PÚBLICA"/>
    <s v="PE MODERNIZACIÓN ADMINISTRATIVA"/>
    <s v="DIRECCIÓN GENERAL DE INNOVACIÓN GUBERNAM"/>
    <n v="2500000"/>
    <n v="0"/>
    <n v="2261600"/>
    <n v="2261600"/>
    <n v="446600"/>
    <n v="0"/>
    <n v="0"/>
    <n v="238400"/>
    <n v="2500000"/>
    <n v="0"/>
    <n v="0"/>
    <n v="0"/>
    <n v="2500000"/>
  </r>
  <r>
    <x v="126"/>
    <s v="029_19"/>
    <x v="125"/>
    <x v="125"/>
    <x v="0"/>
    <x v="0"/>
    <n v="5000"/>
    <x v="13"/>
    <s v="PRESIDENCIA MUNICIPAL"/>
    <s v="MODERNIZACIÓN DE LA ADMINISTRACIÓN PÚBLICA"/>
    <s v="PE MODERNIZACIÓN ADMINISTRATIVA"/>
    <s v="DIRECCIÓN GENERAL DE INNOVACIÓN GUBERNAM"/>
    <n v="0"/>
    <n v="0"/>
    <n v="437300"/>
    <n v="437300"/>
    <n v="437300"/>
    <n v="0"/>
    <n v="0"/>
    <n v="-437300"/>
    <n v="0"/>
    <n v="0"/>
    <n v="0"/>
    <n v="0"/>
    <n v="0"/>
  </r>
  <r>
    <x v="128"/>
    <s v="002_19"/>
    <x v="32"/>
    <x v="32"/>
    <x v="0"/>
    <x v="0"/>
    <n v="3000"/>
    <x v="13"/>
    <s v="PRESIDENCIA MUNICIPAL"/>
    <s v="COMBATE AL REZAGO SOCIAL"/>
    <s v="PE SEGURIDAD EN MOVIMIENTO"/>
    <s v="DESPACHO DE LA JEFATURA DE GABINETE"/>
    <n v="572000"/>
    <n v="0"/>
    <n v="419168.05"/>
    <n v="419168.05"/>
    <n v="314376.06"/>
    <n v="314376.06"/>
    <n v="157188.03"/>
    <n v="152831.95000000001"/>
    <n v="572000"/>
    <n v="0"/>
    <n v="0"/>
    <n v="0"/>
    <n v="572000"/>
  </r>
  <r>
    <x v="128"/>
    <s v="002_19"/>
    <x v="33"/>
    <x v="33"/>
    <x v="0"/>
    <x v="0"/>
    <n v="3000"/>
    <x v="13"/>
    <s v="PRESIDENCIA MUNICIPAL"/>
    <s v="COMBATE AL REZAGO SOCIAL"/>
    <s v="PE SEGURIDAD EN MOVIMIENTO"/>
    <s v="DESPACHO DE LA JEFATURA DE GABINETE"/>
    <n v="1076000"/>
    <n v="0"/>
    <n v="784748.92"/>
    <n v="784748.92"/>
    <n v="610360.31000000006"/>
    <n v="610360.31000000006"/>
    <n v="402899.93"/>
    <n v="291251.07999999996"/>
    <n v="1076000"/>
    <n v="0"/>
    <n v="0"/>
    <n v="0"/>
    <n v="1076000"/>
  </r>
  <r>
    <x v="139"/>
    <s v="030_19"/>
    <x v="14"/>
    <x v="14"/>
    <x v="0"/>
    <x v="0"/>
    <n v="4000"/>
    <x v="13"/>
    <s v="COORDINACIÓN GENERAL DE PARTICIPACIÓN CIUDADANA Y CONSTRUCCIÓN DE COMUNIDAD"/>
    <s v="GOBIERNO DE PUERTAS ABIERTAS"/>
    <s v="PROGRAMA ABC"/>
    <s v="DESPACHO DE LA COORDINACIÓN GENERAL DE P"/>
    <n v="120000"/>
    <n v="0"/>
    <n v="117196.8"/>
    <n v="117196.8"/>
    <n v="117196.8"/>
    <n v="0"/>
    <n v="0"/>
    <n v="2803.1999999999971"/>
    <n v="120000"/>
    <n v="0"/>
    <n v="0"/>
    <n v="0"/>
    <n v="120000"/>
  </r>
  <r>
    <x v="0"/>
    <s v="021_19"/>
    <x v="0"/>
    <x v="0"/>
    <x v="0"/>
    <x v="0"/>
    <n v="3000"/>
    <x v="14"/>
    <s v="TESORERÍA"/>
    <s v="MODERNIZACIÓN DE LA ADMINISTRACIÓN PÚBLICA"/>
    <s v="OBLIGACIONES FINANCIERAS"/>
    <s v="DESPACHO DE TESORERÍA"/>
    <n v="10966.61"/>
    <n v="0"/>
    <n v="10966.61"/>
    <n v="10966.61"/>
    <n v="10966.61"/>
    <n v="10966.61"/>
    <n v="10966.61"/>
    <n v="0"/>
    <n v="10966.61"/>
    <n v="0"/>
    <n v="0"/>
    <n v="0"/>
    <n v="10966.61"/>
  </r>
  <r>
    <x v="0"/>
    <s v="021_19"/>
    <x v="0"/>
    <x v="0"/>
    <x v="0"/>
    <x v="0"/>
    <n v="3000"/>
    <x v="15"/>
    <s v="TESORERÍA"/>
    <s v="MODERNIZACIÓN DE LA ADMINISTRACIÓN PÚBLICA"/>
    <s v="OBLIGACIONES FINANCIERAS"/>
    <s v="DESPACHO DE TESORERÍA"/>
    <n v="584224.41"/>
    <n v="0"/>
    <n v="584224.41"/>
    <n v="584224.41"/>
    <n v="584224.41"/>
    <n v="584224.41"/>
    <n v="584224.41"/>
    <n v="0"/>
    <n v="584224.41"/>
    <n v="0"/>
    <n v="0"/>
    <n v="0"/>
    <n v="584224.41"/>
  </r>
  <r>
    <x v="0"/>
    <s v="021_19"/>
    <x v="0"/>
    <x v="0"/>
    <x v="0"/>
    <x v="0"/>
    <n v="3000"/>
    <x v="16"/>
    <s v="TESORERÍA"/>
    <s v="MODERNIZACIÓN DE LA ADMINISTRACIÓN PÚBLICA"/>
    <s v="OBLIGACIONES FINANCIERAS"/>
    <s v="DESPACHO DE TESORERÍA"/>
    <n v="81276.58"/>
    <n v="0"/>
    <n v="81276.58"/>
    <n v="81276.58"/>
    <n v="81276.58"/>
    <n v="81276.58"/>
    <n v="81276.58"/>
    <n v="0"/>
    <n v="81276.58"/>
    <n v="0"/>
    <n v="0"/>
    <n v="0"/>
    <n v="81276.58"/>
  </r>
  <r>
    <x v="0"/>
    <s v="021_19"/>
    <x v="0"/>
    <x v="0"/>
    <x v="0"/>
    <x v="0"/>
    <n v="3000"/>
    <x v="17"/>
    <s v="TESORERÍA"/>
    <s v="MODERNIZACIÓN DE LA ADMINISTRACIÓN PÚBLICA"/>
    <s v="OBLIGACIONES FINANCIERAS"/>
    <s v="DESPACHO DE TESORERÍA"/>
    <n v="70634.38"/>
    <n v="0"/>
    <n v="70634.38"/>
    <n v="70634.38"/>
    <n v="70634.38"/>
    <n v="70634.38"/>
    <n v="70634.38"/>
    <n v="0"/>
    <n v="70634.38"/>
    <n v="0"/>
    <n v="0"/>
    <n v="0"/>
    <n v="70634.38"/>
  </r>
  <r>
    <x v="0"/>
    <s v="021_19"/>
    <x v="0"/>
    <x v="0"/>
    <x v="0"/>
    <x v="0"/>
    <n v="3000"/>
    <x v="18"/>
    <s v="TESORERÍA"/>
    <s v="MODERNIZACIÓN DE LA ADMINISTRACIÓN PÚBLICA"/>
    <s v="OBLIGACIONES FINANCIERAS"/>
    <s v="DESPACHO DE TESORERÍA"/>
    <n v="772.89"/>
    <n v="0"/>
    <n v="772.89"/>
    <n v="772.89"/>
    <n v="772.89"/>
    <n v="772.89"/>
    <n v="772.89"/>
    <n v="0"/>
    <n v="772.89"/>
    <n v="0"/>
    <n v="0"/>
    <n v="0"/>
    <n v="772.89"/>
  </r>
  <r>
    <x v="0"/>
    <s v="021_19"/>
    <x v="0"/>
    <x v="0"/>
    <x v="0"/>
    <x v="0"/>
    <n v="3000"/>
    <x v="19"/>
    <s v="TESORERÍA"/>
    <s v="MODERNIZACIÓN DE LA ADMINISTRACIÓN PÚBLICA"/>
    <s v="OBLIGACIONES FINANCIERAS"/>
    <s v="DESPACHO DE TESORERÍA"/>
    <n v="120426.85"/>
    <n v="0"/>
    <n v="120426.85"/>
    <n v="120426.85"/>
    <n v="120426.85"/>
    <n v="120426.85"/>
    <n v="120426.85"/>
    <n v="0"/>
    <n v="120426.85"/>
    <n v="0"/>
    <n v="0"/>
    <n v="0"/>
    <n v="120426.85"/>
  </r>
  <r>
    <x v="0"/>
    <s v="021_19"/>
    <x v="0"/>
    <x v="0"/>
    <x v="0"/>
    <x v="0"/>
    <n v="3000"/>
    <x v="20"/>
    <s v="TESORERÍA"/>
    <s v="MODERNIZACIÓN DE LA ADMINISTRACIÓN PÚBLICA"/>
    <s v="OBLIGACIONES FINANCIERAS"/>
    <s v="DESPACHO DE TESORERÍA"/>
    <n v="1212553"/>
    <n v="0"/>
    <n v="1212553"/>
    <n v="1212553"/>
    <n v="1212553"/>
    <n v="1212553"/>
    <n v="1212553"/>
    <n v="0"/>
    <n v="1212553"/>
    <n v="0"/>
    <n v="0"/>
    <n v="0"/>
    <n v="1212553"/>
  </r>
  <r>
    <x v="0"/>
    <s v="021_19"/>
    <x v="0"/>
    <x v="0"/>
    <x v="0"/>
    <x v="0"/>
    <n v="3000"/>
    <x v="21"/>
    <s v="TESORERÍA"/>
    <s v="MODERNIZACIÓN DE LA ADMINISTRACIÓN PÚBLICA"/>
    <s v="OBLIGACIONES FINANCIERAS"/>
    <s v="DESPACHO DE TESORERÍA"/>
    <n v="5300000"/>
    <n v="0"/>
    <n v="5097896"/>
    <n v="5097896"/>
    <n v="5097896"/>
    <n v="5097896"/>
    <n v="5097896"/>
    <n v="202104"/>
    <n v="5300000"/>
    <n v="0"/>
    <n v="0"/>
    <n v="0"/>
    <n v="5300000"/>
  </r>
  <r>
    <x v="75"/>
    <s v="053_19"/>
    <x v="106"/>
    <x v="106"/>
    <x v="0"/>
    <x v="0"/>
    <n v="6000"/>
    <x v="22"/>
    <s v="COORDINACIÓN GENERAL DE GESTIÓN INTEGRAL DE LA CIUDAD"/>
    <s v="COMBATE AL REZAGO SOCIAL"/>
    <s v="OBRAS DE INFRAESTRUCTURA MUNICIPAL"/>
    <s v="DIRECCIÓN DE LICITACIÓN Y NORMATIVIDAD"/>
    <n v="0"/>
    <n v="20800000"/>
    <n v="0"/>
    <n v="0"/>
    <n v="0"/>
    <n v="0"/>
    <n v="0"/>
    <n v="0"/>
    <n v="4090781.15"/>
    <n v="0"/>
    <n v="0"/>
    <n v="24890781.149999999"/>
    <n v="-20800000"/>
  </r>
  <r>
    <x v="75"/>
    <s v="053_19"/>
    <x v="105"/>
    <x v="105"/>
    <x v="0"/>
    <x v="0"/>
    <n v="6000"/>
    <x v="22"/>
    <s v="COORDINACIÓN GENERAL DE GESTIÓN INTEGRAL DE LA CIUDAD"/>
    <s v="COMBATE AL REZAGO SOCIAL"/>
    <s v="OBRAS DE INFRAESTRUCTURA MUNICIPAL"/>
    <s v="DIRECCIÓN DE LICITACIÓN Y NORMATIVIDAD"/>
    <n v="40561750.149999999"/>
    <n v="23670969"/>
    <n v="39691393.939999998"/>
    <n v="39691393.939999998"/>
    <n v="13208733.5"/>
    <n v="13208733.5"/>
    <n v="13208733.5"/>
    <n v="870356.21000000089"/>
    <n v="0"/>
    <n v="24890781.149999999"/>
    <n v="0"/>
    <n v="8000000"/>
    <n v="16890781.149999999"/>
  </r>
  <r>
    <x v="75"/>
    <s v="053_19"/>
    <x v="136"/>
    <x v="136"/>
    <x v="0"/>
    <x v="0"/>
    <n v="6000"/>
    <x v="22"/>
    <s v="COORDINACIÓN GENERAL DE GESTIÓN INTEGRAL DE LA CIUDAD"/>
    <s v="COMBATE AL REZAGO SOCIAL"/>
    <s v="OBRAS DE INFRAESTRUCTURA MUNICIPAL"/>
    <s v="DIRECCIÓN DE LICITACIÓN Y NORMATIVIDAD"/>
    <n v="8000000"/>
    <n v="0"/>
    <n v="5722215.1100000003"/>
    <n v="5722215.1100000003"/>
    <n v="1591129.94"/>
    <n v="950421.95"/>
    <n v="950421.95"/>
    <n v="2277784.8899999997"/>
    <n v="0"/>
    <n v="8000000"/>
    <n v="0"/>
    <n v="0"/>
    <n v="8000000"/>
  </r>
  <r>
    <x v="75"/>
    <s v="053_19"/>
    <x v="106"/>
    <x v="106"/>
    <x v="2"/>
    <x v="75"/>
    <n v="6000"/>
    <x v="23"/>
    <s v="COORDINACIÓN GENERAL DE GESTIÓN INTEGRAL DE LA CIUDAD"/>
    <s v="COMBATE AL REZAGO SOCIAL"/>
    <s v="OBRAS DE INFRAESTRUCTURA MUNICIPAL"/>
    <s v="DIRECCIÓN DE LICITACIÓN Y NORMATIVIDAD"/>
    <n v="5993225.1699999999"/>
    <n v="0"/>
    <n v="5949874.75"/>
    <n v="5949874.75"/>
    <n v="1983612.1"/>
    <n v="1487468.7"/>
    <n v="1487468.7"/>
    <n v="43350.419999999925"/>
    <n v="5993225.1699999999"/>
    <n v="0"/>
    <n v="0"/>
    <n v="0"/>
    <n v="5993225.1699999999"/>
  </r>
  <r>
    <x v="75"/>
    <s v="053_19"/>
    <x v="105"/>
    <x v="105"/>
    <x v="0"/>
    <x v="0"/>
    <n v="6000"/>
    <x v="24"/>
    <s v="COORDINACIÓN GENERAL DE GESTIÓN INTEGRAL DE LA CIUDAD"/>
    <s v="COMBATE AL REZAGO SOCIAL"/>
    <s v="OBRAS DE INFRAESTRUCTURA MUNICIPAL"/>
    <s v="DIRECCIÓN DE LICITACIÓN Y NORMATIVIDAD"/>
    <n v="0"/>
    <n v="0"/>
    <n v="40375179.799999997"/>
    <n v="40375179.799999997"/>
    <n v="4037517.98"/>
    <n v="0"/>
    <n v="0"/>
    <n v="-40375179.799999997"/>
    <n v="0"/>
    <n v="0"/>
    <n v="0"/>
    <n v="0"/>
    <n v="0"/>
  </r>
  <r>
    <x v="75"/>
    <s v="053_19"/>
    <x v="141"/>
    <x v="141"/>
    <x v="0"/>
    <x v="0"/>
    <n v="6000"/>
    <x v="24"/>
    <s v="COORDINACIÓN GENERAL DE GESTIÓN INTEGRAL DE LA CIUDAD"/>
    <s v="COMBATE AL REZAGO SOCIAL"/>
    <s v="OBRAS DE INFRAESTRUCTURA MUNICIPAL"/>
    <s v="DIRECCIÓN DE LICITACIÓN Y NORMATIVIDAD"/>
    <n v="0"/>
    <n v="0"/>
    <n v="0"/>
    <n v="0"/>
    <n v="0"/>
    <n v="0"/>
    <n v="0"/>
    <n v="0"/>
    <n v="0"/>
    <n v="0"/>
    <n v="0"/>
    <n v="0"/>
    <n v="0"/>
  </r>
  <r>
    <x v="79"/>
    <s v="022_19"/>
    <x v="21"/>
    <x v="21"/>
    <x v="0"/>
    <x v="0"/>
    <n v="4000"/>
    <x v="25"/>
    <s v="TESORERÍA"/>
    <s v="MODERNIZACIÓN DE LA ADMINISTRACIÓN PÚBLICA"/>
    <s v="ADMINISTRACION DE RECURSOS DE LA HACIENDA MUNICIPAL"/>
    <s v="DIRECCIÓN DE PROCESOS DE ADMINISTRACIÓN"/>
    <n v="1372924.22"/>
    <n v="0"/>
    <n v="1372924.22"/>
    <n v="1372924.22"/>
    <n v="1372924.22"/>
    <n v="1372924.22"/>
    <n v="1372924.22"/>
    <n v="0"/>
    <n v="1372924.22"/>
    <n v="0"/>
    <n v="0"/>
    <n v="0"/>
    <n v="1372924.22"/>
  </r>
  <r>
    <x v="88"/>
    <s v="047_19"/>
    <x v="35"/>
    <x v="35"/>
    <x v="0"/>
    <x v="0"/>
    <n v="3000"/>
    <x v="26"/>
    <s v="COORDINACIÓN GENERAL DE DESARROLLO ECONÓMICO Y COMBATE A LA DESIGUALDAD"/>
    <s v="DESARROLLO ECONÓMICO LOCAL"/>
    <s v="GASTOS DE ORDEN SOCIAL PARA EVENTOS CON ACTORES DEL SECTOR TURISTICO"/>
    <s v="DIRECCIÓN GENERAL DE TURISMO Y PROMOCIÓN"/>
    <n v="0"/>
    <n v="0"/>
    <n v="0"/>
    <n v="0"/>
    <n v="0"/>
    <n v="0"/>
    <n v="0"/>
    <n v="0"/>
    <n v="0"/>
    <n v="0"/>
    <n v="0"/>
    <n v="0"/>
    <n v="0"/>
  </r>
  <r>
    <x v="145"/>
    <m/>
    <x v="159"/>
    <x v="159"/>
    <x v="15"/>
    <x v="76"/>
    <m/>
    <x v="27"/>
    <m/>
    <m/>
    <m/>
    <m/>
    <n v="2989889173.6900005"/>
    <n v="2567681867.999999"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  <r>
    <x v="145"/>
    <m/>
    <x v="159"/>
    <x v="159"/>
    <x v="15"/>
    <x v="76"/>
    <m/>
    <x v="27"/>
    <m/>
    <m/>
    <m/>
    <m/>
    <m/>
    <m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697">
  <r>
    <x v="0"/>
    <s v="021_19"/>
    <x v="0"/>
    <s v="Reintegro de Remanentes de Recursos Federales y Estatales"/>
    <n v="0"/>
    <s v="SIN DESCRIPCIÓN PARA DESTINOS 00"/>
    <n v="3000"/>
    <x v="0"/>
    <s v="TESORERÍA"/>
    <s v="MODERNIZACIÓN DE LA ADMINISTRACIÓN PÚBLICA"/>
    <s v="OBLIGACIONES FINANCIERAS"/>
    <s v="DESPACHO DE TESORERÍA"/>
    <n v="15788.67"/>
    <n v="0"/>
    <n v="15788.67"/>
    <n v="15788.67"/>
    <n v="15788.67"/>
    <n v="15788.67"/>
  </r>
  <r>
    <x v="1"/>
    <s v="042_19"/>
    <x v="1"/>
    <s v="PRESTACIONES CONTRACTUALES"/>
    <n v="0"/>
    <s v="SIN DESCRIPCIÓN PARA DESTINOS 00"/>
    <n v="1000"/>
    <x v="1"/>
    <s v="COMISARÍA DE LA POLICÍA PREVENTIVA MUNICIPAL"/>
    <s v="COMBATE AL REZAGO SOCIAL"/>
    <s v="FORTASEG 2019"/>
    <s v="DIRECCIÓN DE PLANEACIÓN Y EVALUACIÓN"/>
    <n v="3277183.2"/>
    <n v="0"/>
    <n v="2761284.62"/>
    <n v="2761284.62"/>
    <n v="2761284.62"/>
    <n v="2761284.62"/>
  </r>
  <r>
    <x v="1"/>
    <s v="042_19"/>
    <x v="2"/>
    <s v="PASAJES AÉREOS"/>
    <n v="0"/>
    <s v="SIN DESCRIPCIÓN PARA DESTINOS 00"/>
    <n v="3000"/>
    <x v="1"/>
    <s v="COMISARÍA DE LA POLICÍA PREVENTIVA MUNICIPAL"/>
    <s v="COMBATE AL REZAGO SOCIAL"/>
    <s v="FORTASEG 2019"/>
    <s v="DIRECCIÓN DE PLANEACIÓN Y EVALUACIÓN"/>
    <n v="35600"/>
    <n v="0"/>
    <n v="35270.99"/>
    <n v="35270.99"/>
    <n v="27984.99"/>
    <n v="27984.99"/>
  </r>
  <r>
    <x v="1"/>
    <s v="042_19"/>
    <x v="3"/>
    <s v="VIÁTICOS EN EL PAÍS"/>
    <n v="0"/>
    <s v="SIN DESCRIPCIÓN PARA DESTINOS 00"/>
    <n v="3000"/>
    <x v="1"/>
    <s v="COMISARÍA DE LA POLICÍA PREVENTIVA MUNICIPAL"/>
    <s v="COMBATE AL REZAGO SOCIAL"/>
    <s v="FORTASEG 2019"/>
    <s v="DIRECCIÓN DE PLANEACIÓN Y EVALUACIÓN"/>
    <n v="12400"/>
    <n v="0"/>
    <n v="9819.2999999999993"/>
    <n v="9819.2999999999993"/>
    <n v="7697.93"/>
    <n v="7697.93"/>
  </r>
  <r>
    <x v="2"/>
    <s v="028_19"/>
    <x v="4"/>
    <s v="ESTÍMULOS"/>
    <n v="1"/>
    <s v="SUBSIDIO POLICIA METROPOLITANA"/>
    <n v="1000"/>
    <x v="2"/>
    <s v="OFICIALÍA MAYOR"/>
    <s v="MODERNIZACIÓN DE LA ADMINISTRACIÓN PÚBLICA"/>
    <s v="ADMINISTRACIÓN CENTRAL DE LOS SERVICIOS PERSONALES"/>
    <s v="DIRECCIÓN GENERAL DE ADMINISTRACIÓN"/>
    <n v="0"/>
    <n v="0"/>
    <n v="2592.3200000000002"/>
    <n v="2592.3200000000002"/>
    <n v="2592.3200000000002"/>
    <n v="2592.3200000000002"/>
  </r>
  <r>
    <x v="1"/>
    <s v="042_19"/>
    <x v="5"/>
    <s v="MATERIALES, ÚTILES Y EQUIPOS MENORES DE OFICINA"/>
    <n v="0"/>
    <s v="SIN DESCRIPCIÓN PARA DESTINOS 00"/>
    <n v="2000"/>
    <x v="3"/>
    <s v="COMISARÍA DE LA POLICÍA PREVENTIVA MUNICIPAL"/>
    <s v="COMBATE AL REZAGO SOCIAL"/>
    <s v="FORTASEG 2019"/>
    <s v="DIRECCIÓN DE PLANEACIÓN Y EVALUACIÓN"/>
    <n v="36000"/>
    <n v="0"/>
    <n v="35999.980000000003"/>
    <n v="35999.980000000003"/>
    <n v="35999.9"/>
    <n v="35999.9"/>
  </r>
  <r>
    <x v="1"/>
    <s v="042_19"/>
    <x v="6"/>
    <s v="MATERIALES Y ÚTILES DE IMPRESIÓN Y REPRODUCCIÓN"/>
    <n v="0"/>
    <s v="SIN DESCRIPCIÓN PARA DESTINOS 00"/>
    <n v="2000"/>
    <x v="3"/>
    <s v="COMISARÍA DE LA POLICÍA PREVENTIVA MUNICIPAL"/>
    <s v="COMBATE AL REZAGO SOCIAL"/>
    <s v="FORTASEG 2019"/>
    <s v="DIRECCIÓN DE PLANEACIÓN Y EVALUACIÓN"/>
    <n v="36000"/>
    <n v="0"/>
    <n v="34991.919999999998"/>
    <n v="34991.919999999998"/>
    <n v="34991.919999999998"/>
    <n v="34991.919999999998"/>
  </r>
  <r>
    <x v="1"/>
    <s v="042_19"/>
    <x v="7"/>
    <s v="VESTUARIO Y UNIFORMES"/>
    <n v="0"/>
    <s v="SIN DESCRIPCIÓN PARA DESTINOS 00"/>
    <n v="2000"/>
    <x v="3"/>
    <s v="COMISARÍA DE LA POLICÍA PREVENTIVA MUNICIPAL"/>
    <s v="COMBATE AL REZAGO SOCIAL"/>
    <s v="FORTASEG 2019"/>
    <s v="DIRECCIÓN DE PLANEACIÓN Y EVALUACIÓN"/>
    <n v="4588000"/>
    <n v="0"/>
    <n v="3865509.76"/>
    <n v="3865509.76"/>
    <n v="3865509.76"/>
    <n v="3865509.76"/>
  </r>
  <r>
    <x v="1"/>
    <s v="042_19"/>
    <x v="8"/>
    <s v="MATRIALES Y SUMINISTROS PARA SEGURIDAD"/>
    <n v="0"/>
    <s v="SIN DESCRIPCIÓN PARA DESTINOS 00"/>
    <n v="2000"/>
    <x v="3"/>
    <s v="COMISARÍA DE LA POLICÍA PREVENTIVA MUNICIPAL"/>
    <s v="COMBATE AL REZAGO SOCIAL"/>
    <s v="FORTASEG 2019"/>
    <s v="DIRECCIÓN DE PLANEACIÓN Y EVALUACIÓN"/>
    <n v="365000"/>
    <n v="0"/>
    <n v="364999.8"/>
    <n v="0"/>
    <n v="0"/>
    <n v="0"/>
  </r>
  <r>
    <x v="1"/>
    <s v="042_19"/>
    <x v="9"/>
    <s v="PRENDAS DE PROTECCIÓN PARA SEGURIDAD PÚBLICA Y NACIONAL"/>
    <n v="0"/>
    <s v="SIN DESCRIPCIÓN PARA DESTINOS 00"/>
    <n v="2000"/>
    <x v="3"/>
    <s v="COMISARÍA DE LA POLICÍA PREVENTIVA MUNICIPAL"/>
    <s v="COMBATE AL REZAGO SOCIAL"/>
    <s v="FORTASEG 2019"/>
    <s v="DIRECCIÓN DE PLANEACIÓN Y EVALUACIÓN"/>
    <n v="2612000"/>
    <n v="0"/>
    <n v="2533788"/>
    <n v="2533788"/>
    <n v="2533788"/>
    <n v="2533788"/>
  </r>
  <r>
    <x v="1"/>
    <s v="042_19"/>
    <x v="10"/>
    <s v="SERVICIOS DE CAPACITACIÓN"/>
    <n v="0"/>
    <s v="SIN DESCRIPCIÓN PARA DESTINOS 00"/>
    <n v="3000"/>
    <x v="3"/>
    <s v="COMISARÍA DE LA POLICÍA PREVENTIVA MUNICIPAL"/>
    <s v="COMBATE AL REZAGO SOCIAL"/>
    <s v="FORTASEG 2019"/>
    <s v="DIRECCIÓN DE PLANEACIÓN Y EVALUACIÓN"/>
    <n v="1470000"/>
    <n v="0"/>
    <n v="1050000"/>
    <n v="1050000"/>
    <n v="1050000"/>
    <n v="1050000"/>
  </r>
  <r>
    <x v="1"/>
    <s v="042_19"/>
    <x v="11"/>
    <s v="SERVICIOS DE APOYO ADMINISTRATIVO, FOTOCOPIADO E IMPRESIÓN"/>
    <n v="0"/>
    <s v="SIN DESCRIPCIÓN PARA DESTINOS 00"/>
    <n v="3000"/>
    <x v="3"/>
    <s v="COMISARÍA DE LA POLICÍA PREVENTIVA MUNICIPAL"/>
    <s v="COMBATE AL REZAGO SOCIAL"/>
    <s v="FORTASEG 2019"/>
    <s v="DIRECCIÓN DE PLANEACIÓN Y EVALUACIÓN"/>
    <n v="1000000"/>
    <n v="0"/>
    <n v="999108"/>
    <n v="999108"/>
    <n v="999108"/>
    <n v="999108"/>
  </r>
  <r>
    <x v="1"/>
    <s v="042_19"/>
    <x v="12"/>
    <s v="SERVICIOS PROFESIONALES, CIENTÍFICOS Y TÉCNICOS INTEGRALES"/>
    <n v="0"/>
    <s v="SIN DESCRIPCIÓN PARA DESTINOS 00"/>
    <n v="3000"/>
    <x v="3"/>
    <s v="COMISARÍA DE LA POLICÍA PREVENTIVA MUNICIPAL"/>
    <s v="COMBATE AL REZAGO SOCIAL"/>
    <s v="FORTASEG 2019"/>
    <s v="DIRECCIÓN DE PLANEACIÓN Y EVALUACIÓN"/>
    <n v="4386915.96"/>
    <n v="0"/>
    <n v="4303000"/>
    <n v="4303000"/>
    <n v="4303000"/>
    <n v="1308000"/>
  </r>
  <r>
    <x v="1"/>
    <s v="042_19"/>
    <x v="13"/>
    <s v="DIFUSIÓN POR RADIO, TELEVISIÓN Y OTROS MEDIOS DE MENSAJES SOBRE PROGRAMAS Y ACTIVIDADES GUBERNAMENTALES"/>
    <n v="0"/>
    <s v="SIN DESCRIPCIÓN PARA DESTINOS 00"/>
    <n v="3000"/>
    <x v="3"/>
    <s v="COMISARÍA DE LA POLICÍA PREVENTIVA MUNICIPAL"/>
    <s v="COMBATE AL REZAGO SOCIAL"/>
    <s v="FORTASEG 2019"/>
    <s v="DIRECCIÓN DE PLANEACIÓN Y EVALUACIÓN"/>
    <n v="70000"/>
    <n v="0"/>
    <n v="70000"/>
    <n v="70000"/>
    <n v="0"/>
    <n v="0"/>
  </r>
  <r>
    <x v="1"/>
    <s v="042_19"/>
    <x v="14"/>
    <s v="BECAS Y OTRAS AYUDAS PARA PROGRAMAS DE CAPACITACIÓN"/>
    <n v="0"/>
    <s v="SIN DESCRIPCIÓN PARA DESTINOS 00"/>
    <n v="4000"/>
    <x v="3"/>
    <s v="COMISARÍA DE LA POLICÍA PREVENTIVA MUNICIPAL"/>
    <s v="COMBATE AL REZAGO SOCIAL"/>
    <s v="FORTASEG 2019"/>
    <s v="DIRECCIÓN DE PLANEACIÓN Y EVALUACIÓN"/>
    <n v="750000"/>
    <n v="0"/>
    <n v="0"/>
    <n v="0"/>
    <n v="0"/>
    <n v="0"/>
  </r>
  <r>
    <x v="1"/>
    <s v="042_19"/>
    <x v="15"/>
    <s v="VEHICULOS Y EQUIPO DE TRANSPORTE"/>
    <n v="0"/>
    <s v="SIN DESCRIPCIÓN PARA DESTINOS 00"/>
    <n v="5000"/>
    <x v="3"/>
    <s v="COMISARÍA DE LA POLICÍA PREVENTIVA MUNICIPAL"/>
    <s v="COMBATE AL REZAGO SOCIAL"/>
    <s v="FORTASEG 2019"/>
    <s v="DIRECCIÓN DE PLANEACIÓN Y EVALUACIÓN"/>
    <n v="1312000.04"/>
    <n v="0"/>
    <n v="1290989.8600000001"/>
    <n v="1290989.8600000001"/>
    <n v="1290989.8600000001"/>
    <n v="1290989.8600000001"/>
  </r>
  <r>
    <x v="3"/>
    <s v="032_19"/>
    <x v="16"/>
    <s v="MATERIAL ELÉCTRICO Y ELECTRÓNICO"/>
    <n v="0"/>
    <s v="SIN DESCRIPCIÓN PARA DESTINOS 00"/>
    <n v="2000"/>
    <x v="4"/>
    <s v="COORDINACIÓN GENERAL DE PARTICIPACIÓN CIUDADANA Y CONSTRUCCIÓN DE COMUNIDAD"/>
    <s v="GOBIERNO DE PUERTAS ABIERTAS"/>
    <s v="ESCUELAS DE 10"/>
    <s v="DIRECCIÓN GENERAL DE PARTICIPACIÓN CIUDA"/>
    <n v="0"/>
    <n v="30000"/>
    <n v="0"/>
    <n v="0"/>
    <n v="0"/>
    <n v="0"/>
  </r>
  <r>
    <x v="3"/>
    <s v="032_19"/>
    <x v="17"/>
    <s v="OTROS MATERIALES Y ARTÍCULOS DE CONSTRUCCIÓN Y REPARACIÓN"/>
    <n v="0"/>
    <s v="SIN DESCRIPCIÓN PARA DESTINOS 00"/>
    <n v="2000"/>
    <x v="4"/>
    <s v="COORDINACIÓN GENERAL DE PARTICIPACIÓN CIUDADANA Y CONSTRUCCIÓN DE COMUNIDAD"/>
    <s v="GOBIERNO DE PUERTAS ABIERTAS"/>
    <s v="ESCUELAS DE 10"/>
    <s v="DIRECCIÓN GENERAL DE PARTICIPACIÓN CIUDA"/>
    <n v="0"/>
    <n v="60000"/>
    <n v="0"/>
    <n v="0"/>
    <n v="0"/>
    <n v="0"/>
  </r>
  <r>
    <x v="3"/>
    <s v="032_19"/>
    <x v="18"/>
    <s v="PRENDAS DE SEGURIDAD Y PROTECCIÓN PERSONAL"/>
    <n v="0"/>
    <s v="SIN DESCRIPCIÓN PARA DESTINOS 00"/>
    <n v="2000"/>
    <x v="4"/>
    <s v="COORDINACIÓN GENERAL DE PARTICIPACIÓN CIUDADANA Y CONSTRUCCIÓN DE COMUNIDAD"/>
    <s v="GOBIERNO DE PUERTAS ABIERTAS"/>
    <s v="ESCUELAS DE 10"/>
    <s v="DIRECCIÓN GENERAL DE PARTICIPACIÓN CIUDA"/>
    <n v="0"/>
    <n v="6000"/>
    <n v="0"/>
    <n v="0"/>
    <n v="0"/>
    <n v="0"/>
  </r>
  <r>
    <x v="3"/>
    <s v="032_19"/>
    <x v="19"/>
    <s v="INSTALACIÓN, REPARACIÓN Y MANTENIMIENTO DE MOBILIARIO Y EQUIPO DE ADMINISTRACIÓN, EDUCACIONAL Y RECREATIVO"/>
    <n v="0"/>
    <s v="SIN DESCRIPCIÓN PARA DESTINOS 00"/>
    <n v="3000"/>
    <x v="4"/>
    <s v="COORDINACIÓN GENERAL DE PARTICIPACIÓN CIUDADANA Y CONSTRUCCIÓN DE COMUNIDAD"/>
    <s v="GOBIERNO DE PUERTAS ABIERTAS"/>
    <s v="ESCUELAS DE 10"/>
    <s v="DIRECCIÓN GENERAL DE PARTICIPACIÓN CIUDA"/>
    <n v="0"/>
    <n v="360000"/>
    <n v="0"/>
    <n v="0"/>
    <n v="0"/>
    <n v="0"/>
  </r>
  <r>
    <x v="4"/>
    <s v="030_19"/>
    <x v="16"/>
    <s v="MATERIAL ELÉCTRICO Y ELECTRÓNICO"/>
    <n v="0"/>
    <s v="SIN DESCRIPCIÓN PARA DESTINOS 00"/>
    <n v="2000"/>
    <x v="4"/>
    <s v="COORDINACIÓN GENERAL DE PARTICIPACIÓN CIUDADANA Y CONSTRUCCIÓN DE COMUNIDAD"/>
    <s v="GOBIERNO DE PUERTAS ABIERTAS"/>
    <s v="ESCUELAS DE 10"/>
    <s v="DESPACHO DE LA COORDINACIÓN GENERAL DE P"/>
    <n v="62524"/>
    <n v="0"/>
    <n v="62524"/>
    <n v="62524"/>
    <n v="62524"/>
    <n v="0"/>
  </r>
  <r>
    <x v="4"/>
    <s v="030_19"/>
    <x v="17"/>
    <s v="OTROS MATERIALES Y ARTÍCULOS DE CONSTRUCCIÓN Y REPARACIÓN"/>
    <n v="0"/>
    <s v="SIN DESCRIPCIÓN PARA DESTINOS 00"/>
    <n v="2000"/>
    <x v="4"/>
    <s v="COORDINACIÓN GENERAL DE PARTICIPACIÓN CIUDADANA Y CONSTRUCCIÓN DE COMUNIDAD"/>
    <s v="GOBIERNO DE PUERTAS ABIERTAS"/>
    <s v="ESCUELAS DE 10"/>
    <s v="DESPACHO DE LA COORDINACIÓN GENERAL DE P"/>
    <n v="153230.9"/>
    <n v="0"/>
    <n v="90308.67"/>
    <n v="90308.67"/>
    <n v="37514.400000000001"/>
    <n v="37514.400000000001"/>
  </r>
  <r>
    <x v="4"/>
    <s v="030_19"/>
    <x v="20"/>
    <s v="FERTILIZANTES, PESTICIDAS Y OTROS AGROQUÍMICOS"/>
    <n v="0"/>
    <s v="SIN DESCRIPCIÓN PARA DESTINOS 00"/>
    <n v="2000"/>
    <x v="4"/>
    <s v="COORDINACIÓN GENERAL DE PARTICIPACIÓN CIUDADANA Y CONSTRUCCIÓN DE COMUNIDAD"/>
    <s v="GOBIERNO DE PUERTAS ABIERTAS"/>
    <s v="ESCUELAS DE 10"/>
    <s v="DESPACHO DE LA COORDINACIÓN GENERAL DE P"/>
    <n v="59931.4"/>
    <n v="0"/>
    <n v="59931.4"/>
    <n v="0"/>
    <n v="0"/>
    <n v="0"/>
  </r>
  <r>
    <x v="4"/>
    <s v="030_19"/>
    <x v="18"/>
    <s v="PRENDAS DE SEGURIDAD Y PROTECCIÓN PERSONAL"/>
    <n v="0"/>
    <s v="SIN DESCRIPCIÓN PARA DESTINOS 00"/>
    <n v="2000"/>
    <x v="4"/>
    <s v="COORDINACIÓN GENERAL DE PARTICIPACIÓN CIUDADANA Y CONSTRUCCIÓN DE COMUNIDAD"/>
    <s v="GOBIERNO DE PUERTAS ABIERTAS"/>
    <s v="ESCUELAS DE 10"/>
    <s v="DESPACHO DE LA COORDINACIÓN GENERAL DE P"/>
    <n v="3608.96"/>
    <n v="0"/>
    <n v="3608.96"/>
    <n v="3608.96"/>
    <n v="3608.95"/>
    <n v="0"/>
  </r>
  <r>
    <x v="4"/>
    <s v="030_19"/>
    <x v="19"/>
    <s v="INSTALACIÓN, REPARACIÓN Y MANTENIMIENTO DE MOBILIARIO Y EQUIPO DE ADMINISTRACIÓN, EDUCACIONAL Y RECREATIVO"/>
    <n v="0"/>
    <s v="SIN DESCRIPCIÓN PARA DESTINOS 00"/>
    <n v="3000"/>
    <x v="4"/>
    <s v="COORDINACIÓN GENERAL DE PARTICIPACIÓN CIUDADANA Y CONSTRUCCIÓN DE COMUNIDAD"/>
    <s v="GOBIERNO DE PUERTAS ABIERTAS"/>
    <s v="ESCUELAS DE 10"/>
    <s v="DESPACHO DE LA COORDINACIÓN GENERAL DE P"/>
    <n v="0"/>
    <n v="0"/>
    <n v="0"/>
    <n v="0"/>
    <n v="0"/>
    <n v="0"/>
  </r>
  <r>
    <x v="5"/>
    <s v="056_19"/>
    <x v="6"/>
    <s v="MATERIALES Y ÚTILES DE IMPRESIÓN Y REPRODUCCIÓN"/>
    <n v="0"/>
    <s v="SIN DESCRIPCIÓN PARA DESTINOS 00"/>
    <n v="2000"/>
    <x v="4"/>
    <s v="INSTITUTO MUNICIPAL DE LA MUJER"/>
    <s v="COMBATE AL REZAGO SOCIAL"/>
    <s v="CAPACITACIÓN PARA EL TRABAJO Y EMPRENDIMIENTO PARA MUJERES JEFAS DE FAMILIA"/>
    <s v="INSTITUTO MUNICIPAL DE LA MUJER TLAJOMUL"/>
    <n v="0"/>
    <n v="18000"/>
    <n v="0"/>
    <n v="0"/>
    <n v="0"/>
    <n v="0"/>
  </r>
  <r>
    <x v="5"/>
    <s v="056_19"/>
    <x v="21"/>
    <s v="TRANSFERENCIAS OTORGADAS A ENTIDADES PARAESTATALES NO EMPRESARIALES Y NO FINANCIERAS"/>
    <n v="0"/>
    <s v="SIN DESCRIPCIÓN PARA DESTINOS 00"/>
    <n v="4000"/>
    <x v="4"/>
    <s v="INSTITUTO MUNICIPAL DE LA MUJER"/>
    <s v="COMBATE AL REZAGO SOCIAL"/>
    <s v="CAPACITACIÓN PARA EL TRABAJO Y EMPRENDIMIENTO PARA MUJERES JEFAS DE FAMILIA"/>
    <s v="INSTITUTO MUNICIPAL DE LA MUJER TLAJOMUL"/>
    <n v="0"/>
    <n v="0"/>
    <n v="0"/>
    <n v="0"/>
    <n v="0"/>
    <n v="0"/>
  </r>
  <r>
    <x v="5"/>
    <s v="056_19"/>
    <x v="22"/>
    <s v="AYUDAS SOCIALES A PERSONAS"/>
    <n v="0"/>
    <s v="SIN DESCRIPCIÓN PARA DESTINOS 00"/>
    <n v="4000"/>
    <x v="4"/>
    <s v="INSTITUTO MUNICIPAL DE LA MUJER"/>
    <s v="COMBATE AL REZAGO SOCIAL"/>
    <s v="CAPACITACIÓN PARA EL TRABAJO Y EMPRENDIMIENTO PARA MUJERES JEFAS DE FAMILIA"/>
    <s v="INSTITUTO MUNICIPAL DE LA MUJER TLAJOMUL"/>
    <n v="304896"/>
    <n v="0"/>
    <n v="237636"/>
    <n v="237636"/>
    <n v="237636"/>
    <n v="237636"/>
  </r>
  <r>
    <x v="5"/>
    <s v="056_19"/>
    <x v="14"/>
    <s v="BECAS Y OTRAS AYUDAS PARA PROGRAMAS DE CAPACITACIÓN"/>
    <n v="0"/>
    <s v="SIN DESCRIPCIÓN PARA DESTINOS 00"/>
    <n v="4000"/>
    <x v="4"/>
    <s v="INSTITUTO MUNICIPAL DE LA MUJER"/>
    <s v="COMBATE AL REZAGO SOCIAL"/>
    <s v="CAPACITACIÓN PARA EL TRABAJO Y EMPRENDIMIENTO PARA MUJERES JEFAS DE FAMILIA"/>
    <s v="INSTITUTO MUNICIPAL DE LA MUJER TLAJOMUL"/>
    <n v="0"/>
    <n v="310000"/>
    <n v="0"/>
    <n v="0"/>
    <n v="0"/>
    <n v="0"/>
  </r>
  <r>
    <x v="6"/>
    <s v="056_19"/>
    <x v="6"/>
    <s v="MATERIALES Y ÚTILES DE IMPRESIÓN Y REPRODUCCIÓN"/>
    <n v="0"/>
    <s v="SIN DESCRIPCIÓN PARA DESTINOS 00"/>
    <n v="2000"/>
    <x v="4"/>
    <s v="INSTITUTO MUNICIPAL DE LA MUJER"/>
    <s v="COMBATE AL REZAGO SOCIAL"/>
    <s v="PE ATLAS DE GENERO EN EL MUNICIPIO"/>
    <s v="INSTITUTO MUNICIPAL DE LA MUJER TLAJOMUL"/>
    <n v="0"/>
    <n v="12000"/>
    <n v="0"/>
    <n v="0"/>
    <n v="0"/>
    <n v="0"/>
  </r>
  <r>
    <x v="6"/>
    <s v="056_19"/>
    <x v="23"/>
    <s v="MATERIAL ESTADÍSTICO Y GEOGRÁFICO"/>
    <n v="0"/>
    <s v="SIN DESCRIPCIÓN PARA DESTINOS 00"/>
    <n v="2000"/>
    <x v="4"/>
    <s v="INSTITUTO MUNICIPAL DE LA MUJER"/>
    <s v="COMBATE AL REZAGO SOCIAL"/>
    <s v="PE ATLAS DE GENERO EN EL MUNICIPIO"/>
    <s v="INSTITUTO MUNICIPAL DE LA MUJER TLAJOMUL"/>
    <n v="0"/>
    <n v="72000"/>
    <n v="0"/>
    <n v="0"/>
    <n v="0"/>
    <n v="0"/>
  </r>
  <r>
    <x v="6"/>
    <s v="056_19"/>
    <x v="24"/>
    <s v="SERVICIOS DE INVESTIGACION CIENTIFICA Y DESARROLLO"/>
    <n v="0"/>
    <s v="SIN DESCRIPCIÓN PARA DESTINOS 00"/>
    <n v="3000"/>
    <x v="4"/>
    <s v="INSTITUTO MUNICIPAL DE LA MUJER"/>
    <s v="COMBATE AL REZAGO SOCIAL"/>
    <s v="PE ATLAS DE GENERO EN EL MUNICIPIO"/>
    <s v="INSTITUTO MUNICIPAL DE LA MUJER TLAJOMUL"/>
    <n v="0"/>
    <n v="48000"/>
    <n v="0"/>
    <n v="0"/>
    <n v="0"/>
    <n v="0"/>
  </r>
  <r>
    <x v="6"/>
    <s v="056_19"/>
    <x v="12"/>
    <s v="SERVICIOS PROFESIONALES, CIENTÍFICOS Y TÉCNICOS INTEGRALES"/>
    <n v="0"/>
    <s v="SIN DESCRIPCIÓN PARA DESTINOS 00"/>
    <n v="3000"/>
    <x v="4"/>
    <s v="INSTITUTO MUNICIPAL DE LA MUJER"/>
    <s v="COMBATE AL REZAGO SOCIAL"/>
    <s v="PE ATLAS DE GENERO EN EL MUNICIPIO"/>
    <s v="INSTITUTO MUNICIPAL DE LA MUJER TLAJOMUL"/>
    <n v="174098.6"/>
    <n v="24000"/>
    <n v="174098.6"/>
    <n v="174098.6"/>
    <n v="174098.6"/>
    <n v="174098.6"/>
  </r>
  <r>
    <x v="7"/>
    <s v="056_19"/>
    <x v="6"/>
    <s v="MATERIALES Y ÚTILES DE IMPRESIÓN Y REPRODUCCIÓN"/>
    <n v="0"/>
    <s v="SIN DESCRIPCIÓN PARA DESTINOS 00"/>
    <n v="2000"/>
    <x v="4"/>
    <s v="INSTITUTO MUNICIPAL DE LA MUJER"/>
    <s v="COMBATE AL REZAGO SOCIAL"/>
    <s v="PROCESOS DEL INSTITUTO MUNICIPAL DE LA MUJER TLAJOMULQUENSE"/>
    <s v="INSTITUTO MUNICIPAL DE LA MUJER TLAJOMUL"/>
    <n v="902946.68"/>
    <n v="902946.68"/>
    <n v="0"/>
    <n v="0"/>
    <n v="0"/>
    <n v="0"/>
  </r>
  <r>
    <x v="7"/>
    <s v="056_19"/>
    <x v="25"/>
    <s v="MATERIAL IMPRESO E INFORMACIÓN DIGITAL"/>
    <n v="0"/>
    <s v="SIN DESCRIPCIÓN PARA DESTINOS 00"/>
    <n v="2000"/>
    <x v="4"/>
    <s v="INSTITUTO MUNICIPAL DE LA MUJER"/>
    <s v="COMBATE AL REZAGO SOCIAL"/>
    <s v="PROCESOS DEL INSTITUTO MUNICIPAL DE LA MUJER TLAJOMULQUENSE"/>
    <s v="INSTITUTO MUNICIPAL DE LA MUJER TLAJOMUL"/>
    <n v="0"/>
    <n v="18000"/>
    <n v="0"/>
    <n v="0"/>
    <n v="0"/>
    <n v="0"/>
  </r>
  <r>
    <x v="7"/>
    <s v="056_19"/>
    <x v="26"/>
    <s v="PRODUCTOS ALIMENTICIOS PARA PERSONAS"/>
    <n v="0"/>
    <s v="SIN DESCRIPCIÓN PARA DESTINOS 00"/>
    <n v="2000"/>
    <x v="4"/>
    <s v="INSTITUTO MUNICIPAL DE LA MUJER"/>
    <s v="COMBATE AL REZAGO SOCIAL"/>
    <s v="PROCESOS DEL INSTITUTO MUNICIPAL DE LA MUJER TLAJOMULQUENSE"/>
    <s v="INSTITUTO MUNICIPAL DE LA MUJER TLAJOMUL"/>
    <n v="0"/>
    <n v="16500"/>
    <n v="0"/>
    <n v="0"/>
    <n v="0"/>
    <n v="0"/>
  </r>
  <r>
    <x v="7"/>
    <s v="056_19"/>
    <x v="7"/>
    <s v="VESTUARIO Y UNIFORMES"/>
    <n v="0"/>
    <s v="SIN DESCRIPCIÓN PARA DESTINOS 00"/>
    <n v="2000"/>
    <x v="4"/>
    <s v="INSTITUTO MUNICIPAL DE LA MUJER"/>
    <s v="COMBATE AL REZAGO SOCIAL"/>
    <s v="PROCESOS DEL INSTITUTO MUNICIPAL DE LA MUJER TLAJOMULQUENSE"/>
    <s v="INSTITUTO MUNICIPAL DE LA MUJER TLAJOMUL"/>
    <n v="21448.400000000001"/>
    <n v="16800"/>
    <n v="21448.400000000001"/>
    <n v="21448.400000000001"/>
    <n v="0"/>
    <n v="0"/>
  </r>
  <r>
    <x v="7"/>
    <s v="056_19"/>
    <x v="27"/>
    <s v="ARRENDAMIENTO DE EDIFICIOS"/>
    <n v="0"/>
    <s v="SIN DESCRIPCIÓN PARA DESTINOS 00"/>
    <n v="3000"/>
    <x v="4"/>
    <s v="INSTITUTO MUNICIPAL DE LA MUJER"/>
    <s v="COMBATE AL REZAGO SOCIAL"/>
    <s v="PROCESOS DEL INSTITUTO MUNICIPAL DE LA MUJER TLAJOMULQUENSE"/>
    <s v="INSTITUTO MUNICIPAL DE LA MUJER TLAJOMUL"/>
    <n v="30002.400000000001"/>
    <n v="30002.400000000001"/>
    <n v="0"/>
    <n v="0"/>
    <n v="0"/>
    <n v="0"/>
  </r>
  <r>
    <x v="7"/>
    <s v="056_19"/>
    <x v="28"/>
    <s v="OTROS ARRENDAMIENTOS"/>
    <n v="0"/>
    <s v="SIN DESCRIPCIÓN PARA DESTINOS 00"/>
    <n v="3000"/>
    <x v="4"/>
    <s v="INSTITUTO MUNICIPAL DE LA MUJER"/>
    <s v="COMBATE AL REZAGO SOCIAL"/>
    <s v="PROCESOS DEL INSTITUTO MUNICIPAL DE LA MUJER TLAJOMULQUENSE"/>
    <s v="INSTITUTO MUNICIPAL DE LA MUJER TLAJOMUL"/>
    <n v="10500"/>
    <n v="21000"/>
    <n v="0"/>
    <n v="0"/>
    <n v="0"/>
    <n v="0"/>
  </r>
  <r>
    <x v="7"/>
    <s v="056_19"/>
    <x v="29"/>
    <s v="CONSERVACIÓN Y MANTENIMIENTO MENOR DE INMUEBLES"/>
    <n v="0"/>
    <s v="SIN DESCRIPCIÓN PARA DESTINOS 00"/>
    <n v="3000"/>
    <x v="4"/>
    <s v="INSTITUTO MUNICIPAL DE LA MUJER"/>
    <s v="COMBATE AL REZAGO SOCIAL"/>
    <s v="PROCESOS DEL INSTITUTO MUNICIPAL DE LA MUJER TLAJOMULQUENSE"/>
    <s v="INSTITUTO MUNICIPAL DE LA MUJER TLAJOMUL"/>
    <n v="9900"/>
    <n v="19800"/>
    <n v="0"/>
    <n v="0"/>
    <n v="0"/>
    <n v="0"/>
  </r>
  <r>
    <x v="7"/>
    <s v="056_19"/>
    <x v="30"/>
    <s v="INSTALACIÓN, REPARACIÓN Y MANTENIMIENTO DE EQUIPO DE CÓMPUTO Y TECNOLOGÍA DE LA INFORMACIÓN"/>
    <n v="0"/>
    <s v="SIN DESCRIPCIÓN PARA DESTINOS 00"/>
    <n v="3000"/>
    <x v="4"/>
    <s v="INSTITUTO MUNICIPAL DE LA MUJER"/>
    <s v="COMBATE AL REZAGO SOCIAL"/>
    <s v="PROCESOS DEL INSTITUTO MUNICIPAL DE LA MUJER TLAJOMULQUENSE"/>
    <s v="INSTITUTO MUNICIPAL DE LA MUJER TLAJOMUL"/>
    <n v="4500"/>
    <n v="9000"/>
    <n v="0"/>
    <n v="0"/>
    <n v="0"/>
    <n v="0"/>
  </r>
  <r>
    <x v="7"/>
    <s v="056_19"/>
    <x v="31"/>
    <s v="SERVICIOS DE CREATIVIDAD, PREPRODUCCIÓN Y PRODUCCIÓN DE PUBLICIDAD, EXCEPTO INTERNET"/>
    <n v="0"/>
    <s v="SIN DESCRIPCIÓN PARA DESTINOS 00"/>
    <n v="3000"/>
    <x v="4"/>
    <s v="INSTITUTO MUNICIPAL DE LA MUJER"/>
    <s v="COMBATE AL REZAGO SOCIAL"/>
    <s v="PROCESOS DEL INSTITUTO MUNICIPAL DE LA MUJER TLAJOMULQUENSE"/>
    <s v="INSTITUTO MUNICIPAL DE LA MUJER TLAJOMUL"/>
    <n v="24000"/>
    <n v="48000"/>
    <n v="0"/>
    <n v="0"/>
    <n v="0"/>
    <n v="0"/>
  </r>
  <r>
    <x v="7"/>
    <s v="056_19"/>
    <x v="32"/>
    <s v="SERVICIOS DE LA INDUSTRIA FÍLMICA, DEL SONIDO Y DEL VIDEO"/>
    <n v="0"/>
    <s v="SIN DESCRIPCIÓN PARA DESTINOS 00"/>
    <n v="3000"/>
    <x v="4"/>
    <s v="INSTITUTO MUNICIPAL DE LA MUJER"/>
    <s v="COMBATE AL REZAGO SOCIAL"/>
    <s v="PROCESOS DEL INSTITUTO MUNICIPAL DE LA MUJER TLAJOMULQUENSE"/>
    <s v="INSTITUTO MUNICIPAL DE LA MUJER TLAJOMUL"/>
    <n v="0"/>
    <n v="11400"/>
    <n v="0"/>
    <n v="0"/>
    <n v="0"/>
    <n v="0"/>
  </r>
  <r>
    <x v="7"/>
    <s v="056_19"/>
    <x v="33"/>
    <s v="SERVICIO DE CREACIÓN Y DIFUSIÓN DE CONTENIDO EXCLUSIVAMENTE A  TRAVÉS DE INTERNET"/>
    <n v="0"/>
    <s v="SIN DESCRIPCIÓN PARA DESTINOS 00"/>
    <n v="3000"/>
    <x v="4"/>
    <s v="INSTITUTO MUNICIPAL DE LA MUJER"/>
    <s v="COMBATE AL REZAGO SOCIAL"/>
    <s v="PROCESOS DEL INSTITUTO MUNICIPAL DE LA MUJER TLAJOMULQUENSE"/>
    <s v="INSTITUTO MUNICIPAL DE LA MUJER TLAJOMUL"/>
    <n v="12000"/>
    <n v="24000"/>
    <n v="0"/>
    <n v="0"/>
    <n v="0"/>
    <n v="0"/>
  </r>
  <r>
    <x v="7"/>
    <s v="056_19"/>
    <x v="2"/>
    <s v="PASAJES AÉREOS"/>
    <n v="0"/>
    <s v="SIN DESCRIPCIÓN PARA DESTINOS 00"/>
    <n v="3000"/>
    <x v="4"/>
    <s v="INSTITUTO MUNICIPAL DE LA MUJER"/>
    <s v="COMBATE AL REZAGO SOCIAL"/>
    <s v="PROCESOS DEL INSTITUTO MUNICIPAL DE LA MUJER TLAJOMULQUENSE"/>
    <s v="INSTITUTO MUNICIPAL DE LA MUJER TLAJOMUL"/>
    <n v="0"/>
    <n v="4500"/>
    <n v="0"/>
    <n v="0"/>
    <n v="0"/>
    <n v="0"/>
  </r>
  <r>
    <x v="7"/>
    <s v="056_19"/>
    <x v="34"/>
    <s v="PASAJES TERRESTRES"/>
    <n v="0"/>
    <s v="SIN DESCRIPCIÓN PARA DESTINOS 00"/>
    <n v="3000"/>
    <x v="4"/>
    <s v="INSTITUTO MUNICIPAL DE LA MUJER"/>
    <s v="COMBATE AL REZAGO SOCIAL"/>
    <s v="PROCESOS DEL INSTITUTO MUNICIPAL DE LA MUJER TLAJOMULQUENSE"/>
    <s v="INSTITUTO MUNICIPAL DE LA MUJER TLAJOMUL"/>
    <n v="0"/>
    <n v="4500"/>
    <n v="0"/>
    <n v="0"/>
    <n v="0"/>
    <n v="0"/>
  </r>
  <r>
    <x v="7"/>
    <s v="056_19"/>
    <x v="3"/>
    <s v="VIÁTICOS EN EL PAÍS"/>
    <n v="0"/>
    <s v="SIN DESCRIPCIÓN PARA DESTINOS 00"/>
    <n v="3000"/>
    <x v="4"/>
    <s v="INSTITUTO MUNICIPAL DE LA MUJER"/>
    <s v="COMBATE AL REZAGO SOCIAL"/>
    <s v="PROCESOS DEL INSTITUTO MUNICIPAL DE LA MUJER TLAJOMULQUENSE"/>
    <s v="INSTITUTO MUNICIPAL DE LA MUJER TLAJOMUL"/>
    <n v="0"/>
    <n v="6000"/>
    <n v="0"/>
    <n v="0"/>
    <n v="0"/>
    <n v="0"/>
  </r>
  <r>
    <x v="7"/>
    <s v="056_19"/>
    <x v="35"/>
    <s v="GASTOS DE ORDEN  SOCIAL Y CULTURAL"/>
    <n v="0"/>
    <s v="SIN DESCRIPCIÓN PARA DESTINOS 00"/>
    <n v="3000"/>
    <x v="4"/>
    <s v="INSTITUTO MUNICIPAL DE LA MUJER"/>
    <s v="COMBATE AL REZAGO SOCIAL"/>
    <s v="PROCESOS DEL INSTITUTO MUNICIPAL DE LA MUJER TLAJOMULQUENSE"/>
    <s v="INSTITUTO MUNICIPAL DE LA MUJER TLAJOMUL"/>
    <n v="209058.6"/>
    <n v="60000"/>
    <n v="152940.12"/>
    <n v="152940.12"/>
    <n v="152940.12"/>
    <n v="152940.12"/>
  </r>
  <r>
    <x v="7"/>
    <s v="056_19"/>
    <x v="36"/>
    <s v="AYUDAS SOCIALES A INSTITUCIONES SIN FINES DE LUCRO"/>
    <n v="0"/>
    <s v="SIN DESCRIPCIÓN PARA DESTINOS 00"/>
    <n v="4000"/>
    <x v="4"/>
    <s v="INSTITUTO MUNICIPAL DE LA MUJER"/>
    <s v="COMBATE AL REZAGO SOCIAL"/>
    <s v="PROCESOS DEL INSTITUTO MUNICIPAL DE LA MUJER TLAJOMULQUENSE"/>
    <s v="INSTITUTO MUNICIPAL DE LA MUJER TLAJOMUL"/>
    <n v="50000"/>
    <n v="50000"/>
    <n v="0"/>
    <n v="0"/>
    <n v="0"/>
    <n v="0"/>
  </r>
  <r>
    <x v="7"/>
    <s v="056_19"/>
    <x v="37"/>
    <s v="SOFTWARE"/>
    <n v="0"/>
    <s v="SIN DESCRIPCIÓN PARA DESTINOS 00"/>
    <n v="5000"/>
    <x v="4"/>
    <s v="INSTITUTO MUNICIPAL DE LA MUJER"/>
    <s v="COMBATE AL REZAGO SOCIAL"/>
    <s v="PROCESOS DEL INSTITUTO MUNICIPAL DE LA MUJER TLAJOMULQUENSE"/>
    <s v="INSTITUTO MUNICIPAL DE LA MUJER TLAJOMUL"/>
    <n v="79519.600000000006"/>
    <n v="0"/>
    <n v="63800"/>
    <n v="0"/>
    <n v="0"/>
    <n v="0"/>
  </r>
  <r>
    <x v="8"/>
    <s v="010_19"/>
    <x v="26"/>
    <s v="PRODUCTOS ALIMENTICIOS PARA PERSONAS"/>
    <n v="0"/>
    <s v="SIN DESCRIPCIÓN PARA DESTINOS 00"/>
    <n v="2000"/>
    <x v="4"/>
    <s v="SECRETARÍA GENERAL DEL AYUNTAMIENTO"/>
    <s v="MODERNIZACIÓN DE LA ADMINISTRACIÓN PÚBLICA"/>
    <s v="PROCESOS DEL ENLACE DE ZONA VALLE"/>
    <s v="DIRECCIÓN GENERAL DE ENLACE DE LA ZONA V"/>
    <n v="15000"/>
    <n v="60000"/>
    <n v="15000"/>
    <n v="15000"/>
    <n v="15000"/>
    <n v="15000"/>
  </r>
  <r>
    <x v="8"/>
    <s v="010_19"/>
    <x v="7"/>
    <s v="VESTUARIO Y UNIFORMES"/>
    <n v="0"/>
    <s v="SIN DESCRIPCIÓN PARA DESTINOS 00"/>
    <n v="2000"/>
    <x v="4"/>
    <s v="SECRETARÍA GENERAL DEL AYUNTAMIENTO"/>
    <s v="MODERNIZACIÓN DE LA ADMINISTRACIÓN PÚBLICA"/>
    <s v="PROCESOS DEL ENLACE DE ZONA VALLE"/>
    <s v="DIRECCIÓN GENERAL DE ENLACE DE LA ZONA V"/>
    <n v="28223.96"/>
    <n v="41040"/>
    <n v="28223.96"/>
    <n v="28223.96"/>
    <n v="28223.96"/>
    <n v="7105"/>
  </r>
  <r>
    <x v="8"/>
    <s v="010_19"/>
    <x v="18"/>
    <s v="PRENDAS DE SEGURIDAD Y PROTECCIÓN PERSONAL"/>
    <n v="0"/>
    <s v="SIN DESCRIPCIÓN PARA DESTINOS 00"/>
    <n v="2000"/>
    <x v="4"/>
    <s v="SECRETARÍA GENERAL DEL AYUNTAMIENTO"/>
    <s v="MODERNIZACIÓN DE LA ADMINISTRACIÓN PÚBLICA"/>
    <s v="PROCESOS DEL ENLACE DE ZONA VALLE"/>
    <s v="DIRECCIÓN GENERAL DE ENLACE DE LA ZONA V"/>
    <n v="11270.56"/>
    <n v="25200"/>
    <n v="11270.56"/>
    <n v="11270.56"/>
    <n v="6201.36"/>
    <n v="6201.36"/>
  </r>
  <r>
    <x v="8"/>
    <s v="010_19"/>
    <x v="38"/>
    <s v="HERRAMIENTAS MENORES"/>
    <n v="0"/>
    <s v="SIN DESCRIPCIÓN PARA DESTINOS 00"/>
    <n v="2000"/>
    <x v="4"/>
    <s v="SECRETARÍA GENERAL DEL AYUNTAMIENTO"/>
    <s v="MODERNIZACIÓN DE LA ADMINISTRACIÓN PÚBLICA"/>
    <s v="PROCESOS DEL ENLACE DE ZONA VALLE"/>
    <s v="DIRECCIÓN GENERAL DE ENLACE DE LA ZONA V"/>
    <n v="74899.05"/>
    <n v="90000"/>
    <n v="74899.05"/>
    <n v="55938.85"/>
    <n v="51565.65"/>
    <n v="51565.65"/>
  </r>
  <r>
    <x v="8"/>
    <s v="010_19"/>
    <x v="29"/>
    <s v="CONSERVACIÓN Y MANTENIMIENTO MENOR DE INMUEBLES"/>
    <n v="0"/>
    <s v="SIN DESCRIPCIÓN PARA DESTINOS 00"/>
    <n v="3000"/>
    <x v="4"/>
    <s v="SECRETARÍA GENERAL DEL AYUNTAMIENTO"/>
    <s v="MODERNIZACIÓN DE LA ADMINISTRACIÓN PÚBLICA"/>
    <s v="PROCESOS DEL ENLACE DE ZONA VALLE"/>
    <s v="DIRECCIÓN GENERAL DE ENLACE DE LA ZONA V"/>
    <n v="150000"/>
    <n v="300000"/>
    <n v="0"/>
    <n v="0"/>
    <n v="0"/>
    <n v="0"/>
  </r>
  <r>
    <x v="8"/>
    <s v="010_19"/>
    <x v="19"/>
    <s v="INSTALACIÓN, REPARACIÓN Y MANTENIMIENTO DE MOBILIARIO Y EQUIPO DE ADMINISTRACIÓN, EDUCACIONAL Y RECREATIVO"/>
    <n v="0"/>
    <s v="SIN DESCRIPCIÓN PARA DESTINOS 00"/>
    <n v="3000"/>
    <x v="4"/>
    <s v="SECRETARÍA GENERAL DEL AYUNTAMIENTO"/>
    <s v="MODERNIZACIÓN DE LA ADMINISTRACIÓN PÚBLICA"/>
    <s v="PROCESOS DEL ENLACE DE ZONA VALLE"/>
    <s v="DIRECCIÓN GENERAL DE ENLACE DE LA ZONA V"/>
    <n v="0"/>
    <n v="600000"/>
    <n v="0"/>
    <n v="0"/>
    <n v="0"/>
    <n v="0"/>
  </r>
  <r>
    <x v="8"/>
    <s v="010_19"/>
    <x v="3"/>
    <s v="VIÁTICOS EN EL PAÍS"/>
    <n v="0"/>
    <s v="SIN DESCRIPCIÓN PARA DESTINOS 00"/>
    <n v="3000"/>
    <x v="4"/>
    <s v="SECRETARÍA GENERAL DEL AYUNTAMIENTO"/>
    <s v="MODERNIZACIÓN DE LA ADMINISTRACIÓN PÚBLICA"/>
    <s v="PROCESOS DEL ENLACE DE ZONA VALLE"/>
    <s v="DIRECCIÓN GENERAL DE ENLACE DE LA ZONA V"/>
    <n v="24000"/>
    <n v="24000"/>
    <n v="0"/>
    <n v="0"/>
    <n v="0"/>
    <n v="0"/>
  </r>
  <r>
    <x v="8"/>
    <s v="010_19"/>
    <x v="39"/>
    <s v="GASTOS DE CEREMONIAL"/>
    <n v="0"/>
    <s v="SIN DESCRIPCIÓN PARA DESTINOS 00"/>
    <n v="3000"/>
    <x v="4"/>
    <s v="SECRETARÍA GENERAL DEL AYUNTAMIENTO"/>
    <s v="MODERNIZACIÓN DE LA ADMINISTRACIÓN PÚBLICA"/>
    <s v="PROCESOS DEL ENLACE DE ZONA VALLE"/>
    <s v="DIRECCIÓN GENERAL DE ENLACE DE LA ZONA V"/>
    <n v="12000"/>
    <n v="24000"/>
    <n v="0"/>
    <n v="0"/>
    <n v="0"/>
    <n v="0"/>
  </r>
  <r>
    <x v="8"/>
    <s v="010_19"/>
    <x v="35"/>
    <s v="GASTOS DE ORDEN  SOCIAL Y CULTURAL"/>
    <n v="0"/>
    <s v="SIN DESCRIPCIÓN PARA DESTINOS 00"/>
    <n v="3000"/>
    <x v="4"/>
    <s v="SECRETARÍA GENERAL DEL AYUNTAMIENTO"/>
    <s v="MODERNIZACIÓN DE LA ADMINISTRACIÓN PÚBLICA"/>
    <s v="PROCESOS DEL ENLACE DE ZONA VALLE"/>
    <s v="DIRECCIÓN GENERAL DE ENLACE DE LA ZONA V"/>
    <n v="360000"/>
    <n v="360000"/>
    <n v="192332.44"/>
    <n v="192332.44"/>
    <n v="80480.03"/>
    <n v="80480.03"/>
  </r>
  <r>
    <x v="9"/>
    <s v="015_19"/>
    <x v="40"/>
    <s v="MATERIALES Y ÚTILES DE ENSEÑANZA"/>
    <n v="0"/>
    <s v="SIN DESCRIPCIÓN PARA DESTINOS 00"/>
    <n v="2000"/>
    <x v="4"/>
    <s v="SECRETARÍA GENERAL DEL AYUNTAMIENTO"/>
    <s v="MODERNIZACIÓN DE LA ADMINISTRACIÓN PÚBLICA"/>
    <s v="ATENCIÓN Y SERVICIO EN SOLUCIÓN DE CONFLICTOS Y ASESORIA LEGAL"/>
    <s v="PROCURADURÍA SOCIAL"/>
    <n v="0"/>
    <n v="9900"/>
    <n v="0"/>
    <n v="0"/>
    <n v="0"/>
    <n v="0"/>
  </r>
  <r>
    <x v="9"/>
    <s v="015_19"/>
    <x v="41"/>
    <s v="MATERIALES PARA EL REGISTRO E IDENTIFICACIÓN DE BIENES Y PERSONAS"/>
    <n v="0"/>
    <s v="SIN DESCRIPCIÓN PARA DESTINOS 00"/>
    <n v="2000"/>
    <x v="4"/>
    <s v="SECRETARÍA GENERAL DEL AYUNTAMIENTO"/>
    <s v="MODERNIZACIÓN DE LA ADMINISTRACIÓN PÚBLICA"/>
    <s v="ATENCIÓN Y SERVICIO EN SOLUCIÓN DE CONFLICTOS Y ASESORIA LEGAL"/>
    <s v="PROCURADURÍA SOCIAL"/>
    <n v="0"/>
    <n v="6300"/>
    <n v="0"/>
    <n v="0"/>
    <n v="0"/>
    <n v="0"/>
  </r>
  <r>
    <x v="9"/>
    <s v="015_19"/>
    <x v="7"/>
    <s v="VESTUARIO Y UNIFORMES"/>
    <n v="0"/>
    <s v="SIN DESCRIPCIÓN PARA DESTINOS 00"/>
    <n v="2000"/>
    <x v="4"/>
    <s v="SECRETARÍA GENERAL DEL AYUNTAMIENTO"/>
    <s v="MODERNIZACIÓN DE LA ADMINISTRACIÓN PÚBLICA"/>
    <s v="ATENCIÓN Y SERVICIO EN SOLUCIÓN DE CONFLICTOS Y ASESORIA LEGAL"/>
    <s v="PROCURADURÍA SOCIAL"/>
    <n v="0"/>
    <n v="13200"/>
    <n v="0"/>
    <n v="0"/>
    <n v="0"/>
    <n v="0"/>
  </r>
  <r>
    <x v="9"/>
    <s v="015_19"/>
    <x v="42"/>
    <s v="ARRENDAMIENTO DE MOBILIARIO Y EQUIPO DE ADMINISTRACIÓN, EDUCACIONAL Y RECREATIVO"/>
    <n v="0"/>
    <s v="SIN DESCRIPCIÓN PARA DESTINOS 00"/>
    <n v="3000"/>
    <x v="4"/>
    <s v="SECRETARÍA GENERAL DEL AYUNTAMIENTO"/>
    <s v="MODERNIZACIÓN DE LA ADMINISTRACIÓN PÚBLICA"/>
    <s v="ATENCIÓN Y SERVICIO EN SOLUCIÓN DE CONFLICTOS Y ASESORIA LEGAL"/>
    <s v="PROCURADURÍA SOCIAL"/>
    <n v="0"/>
    <n v="30000"/>
    <n v="0"/>
    <n v="0"/>
    <n v="0"/>
    <n v="0"/>
  </r>
  <r>
    <x v="9"/>
    <s v="015_19"/>
    <x v="43"/>
    <s v="OTROS MOBILIARIOS Y EQUIPOS DE ADMINISTRACIÓN"/>
    <n v="0"/>
    <s v="SIN DESCRIPCIÓN PARA DESTINOS 00"/>
    <n v="5000"/>
    <x v="4"/>
    <s v="SECRETARÍA GENERAL DEL AYUNTAMIENTO"/>
    <s v="MODERNIZACIÓN DE LA ADMINISTRACIÓN PÚBLICA"/>
    <s v="ATENCIÓN Y SERVICIO EN SOLUCIÓN DE CONFLICTOS Y ASESORIA LEGAL"/>
    <s v="PROCURADURÍA SOCIAL"/>
    <n v="28850"/>
    <n v="30000"/>
    <n v="0"/>
    <n v="0"/>
    <n v="0"/>
    <n v="0"/>
  </r>
  <r>
    <x v="10"/>
    <s v="030_19"/>
    <x v="22"/>
    <s v="AYUDAS SOCIALES A PERSONAS"/>
    <n v="1"/>
    <s v="ACCIONES SOCIALES"/>
    <n v="4000"/>
    <x v="4"/>
    <s v="COORDINACIÓN GENERAL DE PARTICIPACIÓN CIUDADANA Y CONSTRUCCIÓN DE COMUNIDAD"/>
    <s v="GOBIERNO DE PUERTAS ABIERTAS"/>
    <s v="ACCIONES SOCIALES DEL PRESUPUESTO PARTICIPATIVO"/>
    <s v="DESPACHO DE LA COORDINACIÓN GENERAL DE P"/>
    <n v="5200000"/>
    <n v="5200000"/>
    <n v="0"/>
    <n v="0"/>
    <n v="0"/>
    <n v="0"/>
  </r>
  <r>
    <x v="11"/>
    <s v="030_19"/>
    <x v="22"/>
    <s v="AYUDAS SOCIALES A PERSONAS"/>
    <n v="0"/>
    <s v="SIN DESCRIPCIÓN PARA DESTINOS 00"/>
    <n v="4000"/>
    <x v="4"/>
    <s v="COORDINACIÓN GENERAL DE PARTICIPACIÓN CIUDADANA Y CONSTRUCCIÓN DE COMUNIDAD"/>
    <s v="GOBIERNO DE PUERTAS ABIERTAS"/>
    <s v="APOYO PARA RECONSTRUCCIÓN MAMARIA"/>
    <s v="DESPACHO DE LA COORDINACIÓN GENERAL DE P"/>
    <n v="0"/>
    <n v="260000"/>
    <n v="0"/>
    <n v="0"/>
    <n v="0"/>
    <n v="0"/>
  </r>
  <r>
    <x v="11"/>
    <s v="030_19"/>
    <x v="36"/>
    <s v="AYUDAS SOCIALES A INSTITUCIONES SIN FINES DE LUCRO"/>
    <n v="0"/>
    <s v="SIN DESCRIPCIÓN PARA DESTINOS 00"/>
    <n v="4000"/>
    <x v="4"/>
    <s v="COORDINACIÓN GENERAL DE PARTICIPACIÓN CIUDADANA Y CONSTRUCCIÓN DE COMUNIDAD"/>
    <s v="GOBIERNO DE PUERTAS ABIERTAS"/>
    <s v="APOYO PARA RECONSTRUCCIÓN MAMARIA"/>
    <s v="DESPACHO DE LA COORDINACIÓN GENERAL DE P"/>
    <n v="500000"/>
    <n v="0"/>
    <n v="333521"/>
    <n v="333521"/>
    <n v="83521"/>
    <n v="83521"/>
  </r>
  <r>
    <x v="12"/>
    <s v="030_19"/>
    <x v="35"/>
    <s v="GASTOS DE ORDEN  SOCIAL Y CULTURAL"/>
    <n v="0"/>
    <s v="SIN DESCRIPCIÓN PARA DESTINOS 00"/>
    <n v="3000"/>
    <x v="4"/>
    <s v="COORDINACIÓN GENERAL DE PARTICIPACIÓN CIUDADANA Y CONSTRUCCIÓN DE COMUNIDAD"/>
    <s v="GOBIERNO DE PUERTAS ABIERTAS"/>
    <s v="COLABORACIÓN CON LA UNESCO"/>
    <s v="DESPACHO DE LA COORDINACIÓN GENERAL DE P"/>
    <n v="0"/>
    <n v="600000"/>
    <n v="0"/>
    <n v="0"/>
    <n v="0"/>
    <n v="0"/>
  </r>
  <r>
    <x v="13"/>
    <s v="030_19"/>
    <x v="40"/>
    <s v="MATERIALES Y ÚTILES DE ENSEÑANZA"/>
    <n v="0"/>
    <s v="SIN DESCRIPCIÓN PARA DESTINOS 00"/>
    <n v="2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0"/>
    <n v="45000"/>
    <n v="0"/>
    <n v="0"/>
    <n v="0"/>
    <n v="0"/>
  </r>
  <r>
    <x v="13"/>
    <s v="030_19"/>
    <x v="7"/>
    <s v="VESTUARIO Y UNIFORMES"/>
    <n v="0"/>
    <s v="SIN DESCRIPCIÓN PARA DESTINOS 00"/>
    <n v="2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0"/>
    <n v="120000"/>
    <n v="0"/>
    <n v="0"/>
    <n v="0"/>
    <n v="0"/>
  </r>
  <r>
    <x v="13"/>
    <s v="030_19"/>
    <x v="18"/>
    <s v="PRENDAS DE SEGURIDAD Y PROTECCIÓN PERSONAL"/>
    <n v="0"/>
    <s v="SIN DESCRIPCIÓN PARA DESTINOS 00"/>
    <n v="2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3630.55"/>
    <n v="120000"/>
    <n v="3630.55"/>
    <n v="3630.55"/>
    <n v="0"/>
    <n v="0"/>
  </r>
  <r>
    <x v="13"/>
    <s v="030_19"/>
    <x v="38"/>
    <s v="HERRAMIENTAS MENORES"/>
    <n v="0"/>
    <s v="SIN DESCRIPCIÓN PARA DESTINOS 00"/>
    <n v="2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7032.59"/>
    <n v="180000"/>
    <n v="7032.59"/>
    <n v="7032.59"/>
    <n v="4728.42"/>
    <n v="0"/>
  </r>
  <r>
    <x v="13"/>
    <s v="030_19"/>
    <x v="42"/>
    <s v="ARRENDAMIENTO DE MOBILIARIO Y EQUIPO DE ADMINISTRACIÓN, EDUCACIONAL Y RECREATIVO"/>
    <n v="0"/>
    <s v="SIN DESCRIPCIÓN PARA DESTINOS 00"/>
    <n v="3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0"/>
    <n v="30000"/>
    <n v="0"/>
    <n v="0"/>
    <n v="0"/>
    <n v="0"/>
  </r>
  <r>
    <x v="13"/>
    <s v="030_19"/>
    <x v="44"/>
    <s v="ARRENDAMIENTO DE EQUIPO DE TRANSPORTE"/>
    <n v="0"/>
    <s v="SIN DESCRIPCIÓN PARA DESTINOS 00"/>
    <n v="3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4500"/>
    <n v="120000"/>
    <n v="4500"/>
    <n v="4500"/>
    <n v="0"/>
    <n v="0"/>
  </r>
  <r>
    <x v="13"/>
    <s v="030_19"/>
    <x v="44"/>
    <s v="ARRENDAMIENTO DE EQUIPO DE TRANSPORTE"/>
    <n v="1"/>
    <s v="ARRENDAMIENTO ESTUDIANTE APRUEBA"/>
    <n v="3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194105.4"/>
    <n v="0"/>
    <n v="194105.4"/>
    <n v="194105.4"/>
    <n v="194105.4"/>
    <n v="194105.4"/>
  </r>
  <r>
    <x v="13"/>
    <s v="030_19"/>
    <x v="28"/>
    <s v="OTROS ARRENDAMIENTOS"/>
    <n v="0"/>
    <s v="SIN DESCRIPCIÓN PARA DESTINOS 00"/>
    <n v="3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0"/>
    <n v="480000"/>
    <n v="0"/>
    <n v="0"/>
    <n v="0"/>
    <n v="0"/>
  </r>
  <r>
    <x v="13"/>
    <s v="030_19"/>
    <x v="28"/>
    <s v="OTROS ARRENDAMIENTOS"/>
    <n v="1"/>
    <s v="ARRENDAMIENTO ESTUDIANTE APRUEBA"/>
    <n v="3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0"/>
    <n v="0"/>
    <n v="0"/>
    <n v="0"/>
    <n v="0"/>
    <n v="0"/>
  </r>
  <r>
    <x v="13"/>
    <s v="030_19"/>
    <x v="45"/>
    <s v="INSTALACIÓN, REPARACIÓN Y MANTENIMIENTO DE MAQUINARIA, OTROS EQUIPOS Y HERRAMIENTA"/>
    <n v="0"/>
    <s v="SIN DESCRIPCIÓN PARA DESTINOS 00"/>
    <n v="3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0"/>
    <n v="0"/>
    <n v="0"/>
    <n v="0"/>
    <n v="0"/>
    <n v="0"/>
  </r>
  <r>
    <x v="13"/>
    <s v="030_19"/>
    <x v="2"/>
    <s v="PASAJES AÉREOS"/>
    <n v="0"/>
    <s v="SIN DESCRIPCIÓN PARA DESTINOS 00"/>
    <n v="3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45000"/>
    <n v="45000"/>
    <n v="0"/>
    <n v="0"/>
    <n v="0"/>
    <n v="0"/>
  </r>
  <r>
    <x v="13"/>
    <s v="030_19"/>
    <x v="3"/>
    <s v="VIÁTICOS EN EL PAÍS"/>
    <n v="0"/>
    <s v="SIN DESCRIPCIÓN PARA DESTINOS 00"/>
    <n v="3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36000"/>
    <n v="36000"/>
    <n v="0"/>
    <n v="0"/>
    <n v="0"/>
    <n v="0"/>
  </r>
  <r>
    <x v="13"/>
    <s v="030_19"/>
    <x v="46"/>
    <s v="VIÁTICOS EN EL EXTRANJERO"/>
    <n v="0"/>
    <s v="SIN DESCRIPCIÓN PARA DESTINOS 00"/>
    <n v="3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15000"/>
    <n v="30000"/>
    <n v="0"/>
    <n v="0"/>
    <n v="0"/>
    <n v="0"/>
  </r>
  <r>
    <x v="13"/>
    <s v="030_19"/>
    <x v="47"/>
    <s v="OTROS SERVICIOS DE TRASLADO Y HOSPEDAJE"/>
    <n v="0"/>
    <s v="SIN DESCRIPCIÓN PARA DESTINOS 00"/>
    <n v="3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0"/>
    <n v="30000"/>
    <n v="0"/>
    <n v="0"/>
    <n v="0"/>
    <n v="0"/>
  </r>
  <r>
    <x v="13"/>
    <s v="030_19"/>
    <x v="35"/>
    <s v="GASTOS DE ORDEN  SOCIAL Y CULTURAL"/>
    <n v="0"/>
    <s v="SIN DESCRIPCIÓN PARA DESTINOS 00"/>
    <n v="3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1553574.51"/>
    <n v="600000"/>
    <n v="1553574.51"/>
    <n v="1503462.51"/>
    <n v="872311.51"/>
    <n v="872311.51"/>
  </r>
  <r>
    <x v="13"/>
    <s v="030_19"/>
    <x v="35"/>
    <s v="GASTOS DE ORDEN  SOCIAL Y CULTURAL"/>
    <n v="1"/>
    <s v="FESTIVAL MAROMETA 2019"/>
    <n v="3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1447000"/>
    <n v="0"/>
    <n v="1446519.77"/>
    <n v="1446519.77"/>
    <n v="1446519.77"/>
    <n v="1446519.77"/>
  </r>
  <r>
    <x v="13"/>
    <s v="030_19"/>
    <x v="35"/>
    <s v="GASTOS DE ORDEN  SOCIAL Y CULTURAL"/>
    <n v="2"/>
    <s v="FIESTAS PATRIAS"/>
    <n v="3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0"/>
    <n v="0"/>
    <n v="0"/>
    <n v="0"/>
    <n v="0"/>
    <n v="0"/>
  </r>
  <r>
    <x v="13"/>
    <s v="030_19"/>
    <x v="36"/>
    <s v="AYUDAS SOCIALES A INSTITUCIONES SIN FINES DE LUCRO"/>
    <n v="0"/>
    <s v="SIN DESCRIPCIÓN PARA DESTINOS 00"/>
    <n v="4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312000"/>
    <n v="312000"/>
    <n v="300000"/>
    <n v="300000"/>
    <n v="300000"/>
    <n v="300000"/>
  </r>
  <r>
    <x v="13"/>
    <s v="030_19"/>
    <x v="48"/>
    <s v="EQUIPOS Y APARATOS AUDIOVISUALES"/>
    <n v="0"/>
    <s v="SIN DESCRIPCIÓN PARA DESTINOS 00"/>
    <n v="5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0"/>
    <n v="120000"/>
    <n v="0"/>
    <n v="0"/>
    <n v="0"/>
    <n v="0"/>
  </r>
  <r>
    <x v="13"/>
    <s v="030_19"/>
    <x v="49"/>
    <s v="CÁMARAS FOTOGRÁFICAS Y DE VIDEO"/>
    <n v="0"/>
    <s v="SIN DESCRIPCIÓN PARA DESTINOS 00"/>
    <n v="5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42000"/>
    <n v="42000"/>
    <n v="31837.21"/>
    <n v="31837.21"/>
    <n v="31837.21"/>
    <n v="31837.21"/>
  </r>
  <r>
    <x v="13"/>
    <s v="030_19"/>
    <x v="50"/>
    <s v="HERRAMIENTAS Y MÁQUINAS-HERRAMIENTA"/>
    <n v="0"/>
    <s v="SIN DESCRIPCIÓN PARA DESTINOS 00"/>
    <n v="5000"/>
    <x v="4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60000"/>
    <n v="60000"/>
    <n v="32188.05"/>
    <n v="32188.05"/>
    <n v="32188.05"/>
    <n v="0"/>
  </r>
  <r>
    <x v="14"/>
    <s v="030_19"/>
    <x v="24"/>
    <s v="SERVICIOS DE INVESTIGACION CIENTIFICA Y DESARROLLO"/>
    <n v="0"/>
    <s v="SIN DESCRIPCIÓN PARA DESTINOS 00"/>
    <n v="3000"/>
    <x v="4"/>
    <s v="COORDINACIÓN GENERAL DE PARTICIPACIÓN CIUDADANA Y CONSTRUCCIÓN DE COMUNIDAD"/>
    <s v="GOBIERNO DE PUERTAS ABIERTAS"/>
    <s v="PE GOBIERNO DE PUERTAS ABIERTAS"/>
    <s v="DESPACHO DE LA COORDINACIÓN GENERAL DE P"/>
    <n v="0"/>
    <n v="120000"/>
    <n v="0"/>
    <n v="0"/>
    <n v="0"/>
    <n v="0"/>
  </r>
  <r>
    <x v="14"/>
    <s v="030_19"/>
    <x v="12"/>
    <s v="SERVICIOS PROFESIONALES, CIENTÍFICOS Y TÉCNICOS INTEGRALES"/>
    <n v="0"/>
    <s v="SIN DESCRIPCIÓN PARA DESTINOS 00"/>
    <n v="3000"/>
    <x v="4"/>
    <s v="COORDINACIÓN GENERAL DE PARTICIPACIÓN CIUDADANA Y CONSTRUCCIÓN DE COMUNIDAD"/>
    <s v="GOBIERNO DE PUERTAS ABIERTAS"/>
    <s v="PE GOBIERNO DE PUERTAS ABIERTAS"/>
    <s v="DESPACHO DE LA COORDINACIÓN GENERAL DE P"/>
    <n v="856300"/>
    <n v="750000"/>
    <n v="856299.99"/>
    <n v="856299.99"/>
    <n v="856300"/>
    <n v="380000"/>
  </r>
  <r>
    <x v="14"/>
    <s v="030_19"/>
    <x v="12"/>
    <s v="SERVICIOS PROFESIONALES, CIENTÍFICOS Y TÉCNICOS INTEGRALES"/>
    <n v="1"/>
    <s v="EVALUACIÓN APRUEBA"/>
    <n v="3000"/>
    <x v="4"/>
    <s v="COORDINACIÓN GENERAL DE PARTICIPACIÓN CIUDADANA Y CONSTRUCCIÓN DE COMUNIDAD"/>
    <s v="GOBIERNO DE PUERTAS ABIERTAS"/>
    <s v="PE GOBIERNO DE PUERTAS ABIERTAS"/>
    <s v="DESPACHO DE LA COORDINACIÓN GENERAL DE P"/>
    <n v="360000"/>
    <n v="0"/>
    <n v="349160"/>
    <n v="349160"/>
    <n v="0"/>
    <n v="0"/>
  </r>
  <r>
    <x v="15"/>
    <s v="030_19"/>
    <x v="22"/>
    <s v="AYUDAS SOCIALES A PERSONAS"/>
    <n v="0"/>
    <s v="SIN DESCRIPCIÓN PARA DESTINOS 00"/>
    <n v="4000"/>
    <x v="4"/>
    <s v="COORDINACIÓN GENERAL DE PARTICIPACIÓN CIUDADANA Y CONSTRUCCIÓN DE COMUNIDAD"/>
    <s v="GOBIERNO DE PUERTAS ABIERTAS"/>
    <s v="PROGRAMA ¡YA ESTUVO!"/>
    <s v="DESPACHO DE LA COORDINACIÓN GENERAL DE P"/>
    <n v="572000"/>
    <n v="572000"/>
    <n v="572000"/>
    <n v="572000"/>
    <n v="0"/>
    <n v="0"/>
  </r>
  <r>
    <x v="16"/>
    <s v="031_19"/>
    <x v="17"/>
    <s v="OTROS MATERIALES Y ARTÍCULOS DE CONSTRUCCIÓN Y REPARACIÓN"/>
    <n v="0"/>
    <s v="SIN DESCRIPCIÓN PARA DESTINOS 00"/>
    <n v="2000"/>
    <x v="4"/>
    <s v="COORDINACIÓN GENERAL DE PARTICIPACIÓN CIUDADANA Y CONSTRUCCIÓN DE COMUNIDAD"/>
    <s v="GOBIERNO DE PUERTAS ABIERTAS"/>
    <s v="OPERACIÓN DE LOS PROCESOS DE LAS AGENCIAS Y DELEGACIONES DEL MUNICIPIO"/>
    <s v="DIRECCIÓN DE AGENCIAS Y DELEGACIONES"/>
    <n v="600119.04000000004"/>
    <n v="600000"/>
    <n v="558875.24"/>
    <n v="558875.24"/>
    <n v="294459.03999999998"/>
    <n v="291559.03999999998"/>
  </r>
  <r>
    <x v="16"/>
    <s v="031_19"/>
    <x v="35"/>
    <s v="GASTOS DE ORDEN  SOCIAL Y CULTURAL"/>
    <n v="0"/>
    <s v="SIN DESCRIPCIÓN PARA DESTINOS 00"/>
    <n v="3000"/>
    <x v="4"/>
    <s v="COORDINACIÓN GENERAL DE PARTICIPACIÓN CIUDADANA Y CONSTRUCCIÓN DE COMUNIDAD"/>
    <s v="GOBIERNO DE PUERTAS ABIERTAS"/>
    <s v="OPERACIÓN DE LOS PROCESOS DE LAS AGENCIAS Y DELEGACIONES DEL MUNICIPIO"/>
    <s v="DIRECCIÓN DE AGENCIAS Y DELEGACIONES"/>
    <n v="1445000"/>
    <n v="540000"/>
    <n v="1445000"/>
    <n v="1445000"/>
    <n v="1425000"/>
    <n v="1425000"/>
  </r>
  <r>
    <x v="16"/>
    <s v="031_19"/>
    <x v="43"/>
    <s v="OTROS MOBILIARIOS Y EQUIPOS DE ADMINISTRACIÓN"/>
    <n v="0"/>
    <s v="SIN DESCRIPCIÓN PARA DESTINOS 00"/>
    <n v="5000"/>
    <x v="4"/>
    <s v="COORDINACIÓN GENERAL DE PARTICIPACIÓN CIUDADANA Y CONSTRUCCIÓN DE COMUNIDAD"/>
    <s v="GOBIERNO DE PUERTAS ABIERTAS"/>
    <s v="OPERACIÓN DE LOS PROCESOS DE LAS AGENCIAS Y DELEGACIONES DEL MUNICIPIO"/>
    <s v="DIRECCIÓN DE AGENCIAS Y DELEGACIONES"/>
    <n v="0"/>
    <n v="300000"/>
    <n v="0"/>
    <n v="0"/>
    <n v="0"/>
    <n v="0"/>
  </r>
  <r>
    <x v="17"/>
    <s v="001_19"/>
    <x v="26"/>
    <s v="PRODUCTOS ALIMENTICIOS PARA PERSONAS"/>
    <n v="0"/>
    <s v="SIN DESCRIPCIÓN PARA DESTINOS 00"/>
    <n v="2000"/>
    <x v="4"/>
    <s v="PRESIDENCIA MUNICIPAL"/>
    <s v="COMBATE AL REZAGO SOCIAL"/>
    <s v="APOYO ECONÓMICO A PERSONAS FÍSICAS, ASOCIACIONES SIN FINES DE LUCRO Y ORGANISMOS PÚBLICOS DESCENTRAL"/>
    <s v="SECRETARÍA PARTICULAR DE PRESIDENCIA"/>
    <n v="0"/>
    <n v="30000"/>
    <n v="0"/>
    <n v="0"/>
    <n v="0"/>
    <n v="0"/>
  </r>
  <r>
    <x v="17"/>
    <s v="001_19"/>
    <x v="51"/>
    <s v="SERVICIOS POSTALES Y TELEGRÁFICOS"/>
    <n v="0"/>
    <s v="SIN DESCRIPCIÓN PARA DESTINOS 00"/>
    <n v="3000"/>
    <x v="4"/>
    <s v="PRESIDENCIA MUNICIPAL"/>
    <s v="COMBATE AL REZAGO SOCIAL"/>
    <s v="APOYO ECONÓMICO A PERSONAS FÍSICAS, ASOCIACIONES SIN FINES DE LUCRO Y ORGANISMOS PÚBLICOS DESCENTRAL"/>
    <s v="SECRETARÍA PARTICULAR DE PRESIDENCIA"/>
    <n v="0"/>
    <n v="6000"/>
    <n v="0"/>
    <n v="0"/>
    <n v="0"/>
    <n v="0"/>
  </r>
  <r>
    <x v="17"/>
    <s v="001_19"/>
    <x v="2"/>
    <s v="PASAJES AÉREOS"/>
    <n v="0"/>
    <s v="SIN DESCRIPCIÓN PARA DESTINOS 00"/>
    <n v="3000"/>
    <x v="4"/>
    <s v="PRESIDENCIA MUNICIPAL"/>
    <s v="COMBATE AL REZAGO SOCIAL"/>
    <s v="APOYO ECONÓMICO A PERSONAS FÍSICAS, ASOCIACIONES SIN FINES DE LUCRO Y ORGANISMOS PÚBLICOS DESCENTRAL"/>
    <s v="SECRETARÍA PARTICULAR DE PRESIDENCIA"/>
    <n v="122865.19"/>
    <n v="30000"/>
    <n v="99741.19"/>
    <n v="99741.19"/>
    <n v="99741.19"/>
    <n v="99741.19"/>
  </r>
  <r>
    <x v="17"/>
    <s v="001_19"/>
    <x v="34"/>
    <s v="PASAJES TERRESTRES"/>
    <n v="0"/>
    <s v="SIN DESCRIPCIÓN PARA DESTINOS 00"/>
    <n v="3000"/>
    <x v="4"/>
    <s v="PRESIDENCIA MUNICIPAL"/>
    <s v="COMBATE AL REZAGO SOCIAL"/>
    <s v="APOYO ECONÓMICO A PERSONAS FÍSICAS, ASOCIACIONES SIN FINES DE LUCRO Y ORGANISMOS PÚBLICOS DESCENTRAL"/>
    <s v="SECRETARÍA PARTICULAR DE PRESIDENCIA"/>
    <n v="0"/>
    <n v="9000"/>
    <n v="0"/>
    <n v="0"/>
    <n v="0"/>
    <n v="0"/>
  </r>
  <r>
    <x v="17"/>
    <s v="001_19"/>
    <x v="3"/>
    <s v="VIÁTICOS EN EL PAÍS"/>
    <n v="0"/>
    <s v="SIN DESCRIPCIÓN PARA DESTINOS 00"/>
    <n v="3000"/>
    <x v="4"/>
    <s v="PRESIDENCIA MUNICIPAL"/>
    <s v="COMBATE AL REZAGO SOCIAL"/>
    <s v="APOYO ECONÓMICO A PERSONAS FÍSICAS, ASOCIACIONES SIN FINES DE LUCRO Y ORGANISMOS PÚBLICOS DESCENTRAL"/>
    <s v="SECRETARÍA PARTICULAR DE PRESIDENCIA"/>
    <n v="38301.96"/>
    <n v="15000"/>
    <n v="38301.96"/>
    <n v="38301.96"/>
    <n v="38301.96"/>
    <n v="38301.96"/>
  </r>
  <r>
    <x v="17"/>
    <s v="001_19"/>
    <x v="22"/>
    <s v="AYUDAS SOCIALES A PERSONAS"/>
    <n v="1"/>
    <s v="DIVERSOS APOYOS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759500"/>
    <n v="780000"/>
    <n v="834640"/>
    <n v="834640"/>
    <n v="834640"/>
    <n v="831640"/>
  </r>
  <r>
    <x v="17"/>
    <s v="001_19"/>
    <x v="22"/>
    <s v="AYUDAS SOCIALES A PERSONAS"/>
    <n v="2"/>
    <s v="LAS CORONELAS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160500"/>
    <n v="182000"/>
    <n v="103500"/>
    <n v="103500"/>
    <n v="103500"/>
    <n v="103500"/>
  </r>
  <r>
    <x v="17"/>
    <s v="001_19"/>
    <x v="22"/>
    <s v="AYUDAS SOCIALES A PERSONAS"/>
    <n v="3"/>
    <s v="MEXICO DANZA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36400"/>
    <n v="36400"/>
    <n v="36400"/>
    <n v="36400"/>
    <n v="36400"/>
    <n v="36400"/>
  </r>
  <r>
    <x v="17"/>
    <s v="001_19"/>
    <x v="22"/>
    <s v="AYUDAS SOCIALES A PERSONAS"/>
    <n v="4"/>
    <s v="CABILDO INFANTIL 2019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0"/>
    <n v="0"/>
    <n v="0"/>
    <n v="0"/>
    <n v="0"/>
    <n v="0"/>
  </r>
  <r>
    <x v="17"/>
    <s v="001_19"/>
    <x v="36"/>
    <s v="AYUDAS SOCIALES A INSTITUCIONES SIN FINES DE LUCRO"/>
    <n v="4"/>
    <s v="TELETON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520000"/>
    <n v="520000"/>
    <n v="520000"/>
    <n v="520000"/>
    <n v="520000"/>
    <n v="520000"/>
  </r>
  <r>
    <x v="17"/>
    <s v="001_19"/>
    <x v="36"/>
    <s v="AYUDAS SOCIALES A INSTITUCIONES SIN FINES DE LUCRO"/>
    <n v="5"/>
    <s v="MI GRAN ESPERANZA AC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0"/>
    <n v="260000"/>
    <n v="0"/>
    <n v="0"/>
    <n v="0"/>
    <n v="0"/>
  </r>
  <r>
    <x v="17"/>
    <s v="001_19"/>
    <x v="36"/>
    <s v="AYUDAS SOCIALES A INSTITUCIONES SIN FINES DE LUCRO"/>
    <n v="6"/>
    <s v="PATRONATO DEL FESTIVAL INTERNACIONL DEL CINE EN GUADALAJARA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500000"/>
    <n v="260000"/>
    <n v="500000"/>
    <n v="500000"/>
    <n v="500000"/>
    <n v="500000"/>
  </r>
  <r>
    <x v="17"/>
    <s v="001_19"/>
    <x v="36"/>
    <s v="AYUDAS SOCIALES A INSTITUCIONES SIN FINES DE LUCRO"/>
    <n v="7"/>
    <s v="DIVERSOS APOYOS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0"/>
    <n v="260000"/>
    <n v="0"/>
    <n v="0"/>
    <n v="0"/>
    <n v="0"/>
  </r>
  <r>
    <x v="17"/>
    <s v="001_19"/>
    <x v="36"/>
    <s v="AYUDAS SOCIALES A INSTITUCIONES SIN FINES DE LUCRO"/>
    <n v="8"/>
    <s v="ALDEA PASITOS A UNA VIDA MEJOR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78000"/>
    <n v="78000"/>
    <n v="75000"/>
    <n v="75000"/>
    <n v="75000"/>
    <n v="75000"/>
  </r>
  <r>
    <x v="17"/>
    <s v="001_19"/>
    <x v="36"/>
    <s v="AYUDAS SOCIALES A INSTITUCIONES SIN FINES DE LUCRO"/>
    <n v="9"/>
    <s v="CENTRO DE INTEGRACION JUVENIL JALISCO AC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0"/>
    <n v="70200"/>
    <n v="0"/>
    <n v="0"/>
    <n v="0"/>
    <n v="0"/>
  </r>
  <r>
    <x v="17"/>
    <s v="001_19"/>
    <x v="36"/>
    <s v="AYUDAS SOCIALES A INSTITUCIONES SIN FINES DE LUCRO"/>
    <n v="10"/>
    <s v="CRUZ ROJA MEXICANA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0"/>
    <n v="52000"/>
    <n v="0"/>
    <n v="0"/>
    <n v="0"/>
    <n v="0"/>
  </r>
  <r>
    <x v="17"/>
    <s v="001_19"/>
    <x v="36"/>
    <s v="AYUDAS SOCIALES A INSTITUCIONES SIN FINES DE LUCRO"/>
    <n v="11"/>
    <s v="INNOVANDO Y CRECIENDO S.C. DE C.V.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0"/>
    <n v="31200"/>
    <n v="0"/>
    <n v="0"/>
    <n v="0"/>
    <n v="0"/>
  </r>
  <r>
    <x v="17"/>
    <s v="001_19"/>
    <x v="36"/>
    <s v="AYUDAS SOCIALES A INSTITUCIONES SIN FINES DE LUCRO"/>
    <n v="12"/>
    <s v="CENTRO COMUNITARIO DE ASISTENCIA SOCIAL SAN AGUSTIN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0"/>
    <n v="26000"/>
    <n v="0"/>
    <n v="0"/>
    <n v="0"/>
    <n v="0"/>
  </r>
  <r>
    <x v="17"/>
    <s v="001_19"/>
    <x v="36"/>
    <s v="AYUDAS SOCIALES A INSTITUCIONES SIN FINES DE LUCRO"/>
    <n v="13"/>
    <s v="PATRONATO NACIONAL DE LA CERAMICA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30000"/>
    <n v="18200"/>
    <n v="30000"/>
    <n v="30000"/>
    <n v="30000"/>
    <n v="30000"/>
  </r>
  <r>
    <x v="17"/>
    <s v="001_19"/>
    <x v="36"/>
    <s v="AYUDAS SOCIALES A INSTITUCIONES SIN FINES DE LUCRO"/>
    <n v="14"/>
    <s v="APRENDIENDO CON SONRISAS"/>
    <n v="4000"/>
    <x v="4"/>
    <s v="PRESIDENCIA MUNICIPAL"/>
    <s v="COMBATE AL REZAGO SOCIAL"/>
    <s v="APOYO ECONÓMICO A PERSONAS FÍSICAS, ASOCIACIONES SIN FINES DE LUCRO Y ORGANISMOS PÚBLICOS DESCENTRAL"/>
    <s v="SECRETARÍA PARTICULAR DE PRESIDENCIA"/>
    <n v="249600"/>
    <n v="0"/>
    <n v="208000"/>
    <n v="208000"/>
    <n v="208000"/>
    <n v="208000"/>
  </r>
  <r>
    <x v="18"/>
    <s v="033_19"/>
    <x v="22"/>
    <s v="AYUDAS SOCIALES A PERSONAS"/>
    <n v="0"/>
    <s v="SIN DESCRIPCIÓN PARA DESTINOS 00"/>
    <n v="4000"/>
    <x v="4"/>
    <s v="COORDINACIÓN GENERAL DE PARTICIPACIÓN CIUDADANA Y CONSTRUCCIÓN DE COMUNIDAD"/>
    <s v="COMBATE AL REZAGO SOCIAL"/>
    <s v="APOYO ECONOMICO A JEFAS DE FAMILIA"/>
    <s v="DIRECCIÓN GENERAL DE PROGRAMAS SOCIALES"/>
    <n v="3120000"/>
    <n v="3120000"/>
    <n v="0"/>
    <n v="0"/>
    <n v="0"/>
    <n v="0"/>
  </r>
  <r>
    <x v="19"/>
    <s v="033_19"/>
    <x v="22"/>
    <s v="AYUDAS SOCIALES A PERSONAS"/>
    <n v="0"/>
    <s v="SIN DESCRIPCIÓN PARA DESTINOS 00"/>
    <n v="4000"/>
    <x v="4"/>
    <s v="COORDINACIÓN GENERAL DE PARTICIPACIÓN CIUDADANA Y CONSTRUCCIÓN DE COMUNIDAD"/>
    <s v="COMBATE AL REZAGO SOCIAL"/>
    <s v="APOYO ECONÓMICO A LOS ADULTOS MAYORES"/>
    <s v="DIRECCIÓN GENERAL DE PROGRAMAS SOCIALES"/>
    <n v="3120000"/>
    <n v="3120000"/>
    <n v="0"/>
    <n v="0"/>
    <n v="0"/>
    <n v="0"/>
  </r>
  <r>
    <x v="20"/>
    <s v="033_19"/>
    <x v="22"/>
    <s v="AYUDAS SOCIALES A PERSONAS"/>
    <n v="0"/>
    <s v="SIN DESCRIPCIÓN PARA DESTINOS 00"/>
    <n v="4000"/>
    <x v="4"/>
    <s v="COORDINACIÓN GENERAL DE PARTICIPACIÓN CIUDADANA Y CONSTRUCCIÓN DE COMUNIDAD"/>
    <s v="COMBATE AL REZAGO SOCIAL"/>
    <s v="PROGRAMA DE BECAS A ESTUDIANTES DE SECUNDARIA"/>
    <s v="DIRECCIÓN GENERAL DE PROGRAMAS SOCIALES"/>
    <n v="12000000"/>
    <n v="12000000"/>
    <n v="9327000"/>
    <n v="9327000"/>
    <n v="9327000"/>
    <n v="9327000"/>
  </r>
  <r>
    <x v="21"/>
    <s v="033_19"/>
    <x v="26"/>
    <s v="PRODUCTOS ALIMENTICIOS PARA PERSONAS"/>
    <n v="0"/>
    <s v="SIN DESCRIPCIÓN PARA DESTINOS 00"/>
    <n v="2000"/>
    <x v="4"/>
    <s v="COORDINACIÓN GENERAL DE PARTICIPACIÓN CIUDADANA Y CONSTRUCCIÓN DE COMUNIDAD"/>
    <s v="GOBIERNO DE PUERTAS ABIERTAS"/>
    <s v="ADMINISTRACIÓN CENTRAL DE LA DIRECCIÓN GENERAL DE PROGRAMAS SOCIALES"/>
    <s v="DIRECCIÓN GENERAL DE PROGRAMAS SOCIALES"/>
    <n v="127361.73"/>
    <n v="30000"/>
    <n v="127361.73"/>
    <n v="105159.33"/>
    <n v="105159.33"/>
    <n v="105159.33"/>
  </r>
  <r>
    <x v="21"/>
    <s v="033_19"/>
    <x v="7"/>
    <s v="VESTUARIO Y UNIFORMES"/>
    <n v="0"/>
    <s v="SIN DESCRIPCIÓN PARA DESTINOS 00"/>
    <n v="2000"/>
    <x v="4"/>
    <s v="COORDINACIÓN GENERAL DE PARTICIPACIÓN CIUDADANA Y CONSTRUCCIÓN DE COMUNIDAD"/>
    <s v="GOBIERNO DE PUERTAS ABIERTAS"/>
    <s v="ADMINISTRACIÓN CENTRAL DE LA DIRECCIÓN GENERAL DE PROGRAMAS SOCIALES"/>
    <s v="DIRECCIÓN GENERAL DE PROGRAMAS SOCIALES"/>
    <n v="0"/>
    <n v="30000"/>
    <n v="0"/>
    <n v="0"/>
    <n v="0"/>
    <n v="0"/>
  </r>
  <r>
    <x v="21"/>
    <s v="033_19"/>
    <x v="28"/>
    <s v="OTROS ARRENDAMIENTOS"/>
    <n v="0"/>
    <s v="SIN DESCRIPCIÓN PARA DESTINOS 00"/>
    <n v="3000"/>
    <x v="4"/>
    <s v="COORDINACIÓN GENERAL DE PARTICIPACIÓN CIUDADANA Y CONSTRUCCIÓN DE COMUNIDAD"/>
    <s v="GOBIERNO DE PUERTAS ABIERTAS"/>
    <s v="ADMINISTRACIÓN CENTRAL DE LA DIRECCIÓN GENERAL DE PROGRAMAS SOCIALES"/>
    <s v="DIRECCIÓN GENERAL DE PROGRAMAS SOCIALES"/>
    <n v="82520"/>
    <n v="180000"/>
    <n v="82520"/>
    <n v="82520"/>
    <n v="82520"/>
    <n v="82520"/>
  </r>
  <r>
    <x v="22"/>
    <s v="033_19"/>
    <x v="22"/>
    <s v="AYUDAS SOCIALES A PERSONAS"/>
    <n v="0"/>
    <s v="SIN DESCRIPCIÓN PARA DESTINOS 00"/>
    <n v="4000"/>
    <x v="4"/>
    <s v="COORDINACIÓN GENERAL DE PARTICIPACIÓN CIUDADANA Y CONSTRUCCIÓN DE COMUNIDAD"/>
    <s v="GOBIERNO DE PUERTAS ABIERTAS"/>
    <s v="APOYO DE UTILES Y UNIFORMES DE A LOS ALUMNOS DE PREESCOLAR, PRIMARIAS Y SECUNDARIAS."/>
    <s v="DIRECCIÓN GENERAL DE PROGRAMAS SOCIALES"/>
    <n v="0"/>
    <n v="40040000"/>
    <n v="0"/>
    <n v="0"/>
    <n v="0"/>
    <n v="0"/>
  </r>
  <r>
    <x v="22"/>
    <s v="033_19"/>
    <x v="22"/>
    <s v="AYUDAS SOCIALES A PERSONAS"/>
    <n v="1"/>
    <s v="MOCHILAS"/>
    <n v="4000"/>
    <x v="4"/>
    <s v="COORDINACIÓN GENERAL DE PARTICIPACIÓN CIUDADANA Y CONSTRUCCIÓN DE COMUNIDAD"/>
    <s v="GOBIERNO DE PUERTAS ABIERTAS"/>
    <s v="APOYO DE UTILES Y UNIFORMES DE A LOS ALUMNOS DE PREESCOLAR, PRIMARIAS Y SECUNDARIAS."/>
    <s v="DIRECCIÓN GENERAL DE PROGRAMAS SOCIALES"/>
    <n v="31366600"/>
    <n v="0"/>
    <n v="31314566.649999999"/>
    <n v="31314566.649999999"/>
    <n v="31314566.629999999"/>
    <n v="31314566.629999999"/>
  </r>
  <r>
    <x v="22"/>
    <s v="033_19"/>
    <x v="22"/>
    <s v="AYUDAS SOCIALES A PERSONAS"/>
    <n v="2"/>
    <s v="BODEGA"/>
    <n v="4000"/>
    <x v="4"/>
    <s v="COORDINACIÓN GENERAL DE PARTICIPACIÓN CIUDADANA Y CONSTRUCCIÓN DE COMUNIDAD"/>
    <s v="GOBIERNO DE PUERTAS ABIERTAS"/>
    <s v="APOYO DE UTILES Y UNIFORMES DE A LOS ALUMNOS DE PREESCOLAR, PRIMARIAS Y SECUNDARIAS."/>
    <s v="DIRECCIÓN GENERAL DE PROGRAMAS SOCIALES"/>
    <n v="0"/>
    <n v="0"/>
    <n v="2992914.09"/>
    <n v="2992914.09"/>
    <n v="1870571.28"/>
    <n v="1870571.28"/>
  </r>
  <r>
    <x v="22"/>
    <s v="033_19"/>
    <x v="22"/>
    <s v="AYUDAS SOCIALES A PERSONAS"/>
    <n v="3"/>
    <s v="LIBROS"/>
    <n v="4000"/>
    <x v="4"/>
    <s v="COORDINACIÓN GENERAL DE PARTICIPACIÓN CIUDADANA Y CONSTRUCCIÓN DE COMUNIDAD"/>
    <s v="GOBIERNO DE PUERTAS ABIERTAS"/>
    <s v="APOYO DE UTILES Y UNIFORMES DE A LOS ALUMNOS DE PREESCOLAR, PRIMARIAS Y SECUNDARIAS."/>
    <s v="DIRECCIÓN GENERAL DE PROGRAMAS SOCIALES"/>
    <n v="0"/>
    <n v="0"/>
    <n v="0"/>
    <n v="0"/>
    <n v="0"/>
    <n v="0"/>
  </r>
  <r>
    <x v="22"/>
    <s v="033_19"/>
    <x v="22"/>
    <s v="AYUDAS SOCIALES A PERSONAS"/>
    <n v="4"/>
    <s v="UNIFORMES"/>
    <n v="4000"/>
    <x v="4"/>
    <s v="COORDINACIÓN GENERAL DE PARTICIPACIÓN CIUDADANA Y CONSTRUCCIÓN DE COMUNIDAD"/>
    <s v="GOBIERNO DE PUERTAS ABIERTAS"/>
    <s v="APOYO DE UTILES Y UNIFORMES DE A LOS ALUMNOS DE PREESCOLAR, PRIMARIAS Y SECUNDARIAS."/>
    <s v="DIRECCIÓN GENERAL DE PROGRAMAS SOCIALES"/>
    <n v="7173400"/>
    <n v="0"/>
    <n v="7868872.46"/>
    <n v="7868872.46"/>
    <n v="6032489.3600000003"/>
    <n v="5559000.5599999996"/>
  </r>
  <r>
    <x v="22"/>
    <s v="033_19"/>
    <x v="22"/>
    <s v="AYUDAS SOCIALES A PERSONAS"/>
    <n v="5"/>
    <s v="CERTIFICADOS"/>
    <n v="4000"/>
    <x v="4"/>
    <s v="COORDINACIÓN GENERAL DE PARTICIPACIÓN CIUDADANA Y CONSTRUCCIÓN DE COMUNIDAD"/>
    <s v="GOBIERNO DE PUERTAS ABIERTAS"/>
    <s v="APOYO DE UTILES Y UNIFORMES DE A LOS ALUMNOS DE PREESCOLAR, PRIMARIAS Y SECUNDARIAS."/>
    <s v="DIRECCIÓN GENERAL DE PROGRAMAS SOCIALES"/>
    <n v="1500000"/>
    <n v="0"/>
    <n v="552436.94999999995"/>
    <n v="552436.94999999995"/>
    <n v="552436.94999999995"/>
    <n v="399400"/>
  </r>
  <r>
    <x v="23"/>
    <s v="033_19"/>
    <x v="24"/>
    <s v="SERVICIOS DE INVESTIGACION CIENTIFICA Y DESARROLLO"/>
    <n v="0"/>
    <s v="SIN DESCRIPCIÓN PARA DESTINOS 00"/>
    <n v="3000"/>
    <x v="4"/>
    <s v="COORDINACIÓN GENERAL DE PARTICIPACIÓN CIUDADANA Y CONSTRUCCIÓN DE COMUNIDAD"/>
    <s v="GOBIERNO DE PUERTAS ABIERTAS"/>
    <s v="PE GOBIERNO DE PUERTAS ABIERTAS"/>
    <s v="DIRECCIÓN GENERAL DE PROGRAMAS SOCIALES"/>
    <n v="713770"/>
    <n v="720000"/>
    <n v="707540"/>
    <n v="707540"/>
    <n v="707540"/>
    <n v="707540"/>
  </r>
  <r>
    <x v="24"/>
    <s v="006_19"/>
    <x v="6"/>
    <s v="MATERIALES Y ÚTILES DE IMPRESIÓN Y REPRODUCCIÓN"/>
    <n v="0"/>
    <s v="SIN DESCRIPCIÓN PARA DESTINOS 00"/>
    <n v="2000"/>
    <x v="4"/>
    <s v="PRESIDENCIA MUNICIPAL"/>
    <s v="MODERNIZACIÓN DE LA ADMINISTRACIÓN PÚBLICA"/>
    <s v="PE PROCESOS ESTADÍSTICOS DEL MUNICIPIO"/>
    <s v="DIRECCIÓN GENERAL DE CENSOS Y ESTADÍSTIC"/>
    <n v="0"/>
    <n v="18000"/>
    <n v="0"/>
    <n v="0"/>
    <n v="0"/>
    <n v="0"/>
  </r>
  <r>
    <x v="24"/>
    <s v="006_19"/>
    <x v="26"/>
    <s v="PRODUCTOS ALIMENTICIOS PARA PERSONAS"/>
    <n v="0"/>
    <s v="SIN DESCRIPCIÓN PARA DESTINOS 00"/>
    <n v="2000"/>
    <x v="4"/>
    <s v="PRESIDENCIA MUNICIPAL"/>
    <s v="MODERNIZACIÓN DE LA ADMINISTRACIÓN PÚBLICA"/>
    <s v="PE PROCESOS ESTADÍSTICOS DEL MUNICIPIO"/>
    <s v="DIRECCIÓN GENERAL DE CENSOS Y ESTADÍSTIC"/>
    <n v="22841.8"/>
    <n v="43200"/>
    <n v="22841.8"/>
    <n v="22841.8"/>
    <n v="22841.8"/>
    <n v="22841.8"/>
  </r>
  <r>
    <x v="24"/>
    <s v="006_19"/>
    <x v="7"/>
    <s v="VESTUARIO Y UNIFORMES"/>
    <n v="0"/>
    <s v="SIN DESCRIPCIÓN PARA DESTINOS 00"/>
    <n v="2000"/>
    <x v="4"/>
    <s v="PRESIDENCIA MUNICIPAL"/>
    <s v="MODERNIZACIÓN DE LA ADMINISTRACIÓN PÚBLICA"/>
    <s v="PE PROCESOS ESTADÍSTICOS DEL MUNICIPIO"/>
    <s v="DIRECCIÓN GENERAL DE CENSOS Y ESTADÍSTIC"/>
    <n v="0"/>
    <n v="30000"/>
    <n v="0"/>
    <n v="0"/>
    <n v="0"/>
    <n v="0"/>
  </r>
  <r>
    <x v="24"/>
    <s v="006_19"/>
    <x v="18"/>
    <s v="PRENDAS DE SEGURIDAD Y PROTECCIÓN PERSONAL"/>
    <n v="0"/>
    <s v="SIN DESCRIPCIÓN PARA DESTINOS 00"/>
    <n v="2000"/>
    <x v="4"/>
    <s v="PRESIDENCIA MUNICIPAL"/>
    <s v="MODERNIZACIÓN DE LA ADMINISTRACIÓN PÚBLICA"/>
    <s v="PE PROCESOS ESTADÍSTICOS DEL MUNICIPIO"/>
    <s v="DIRECCIÓN GENERAL DE CENSOS Y ESTADÍSTIC"/>
    <n v="5034.3999999999996"/>
    <n v="6000"/>
    <n v="5034.3999999999996"/>
    <n v="5034.3999999999996"/>
    <n v="5034.3999999999996"/>
    <n v="5034.3999999999996"/>
  </r>
  <r>
    <x v="24"/>
    <s v="006_19"/>
    <x v="12"/>
    <s v="SERVICIOS PROFESIONALES, CIENTÍFICOS Y TÉCNICOS INTEGRALES"/>
    <n v="0"/>
    <s v="SIN DESCRIPCIÓN PARA DESTINOS 00"/>
    <n v="3000"/>
    <x v="4"/>
    <s v="PRESIDENCIA MUNICIPAL"/>
    <s v="MODERNIZACIÓN DE LA ADMINISTRACIÓN PÚBLICA"/>
    <s v="PE PROCESOS ESTADÍSTICOS DEL MUNICIPIO"/>
    <s v="DIRECCIÓN GENERAL DE CENSOS Y ESTADÍSTIC"/>
    <n v="4000000"/>
    <n v="3000000"/>
    <n v="4000000"/>
    <n v="4000000"/>
    <n v="3000000"/>
    <n v="3000000"/>
  </r>
  <r>
    <x v="24"/>
    <s v="006_19"/>
    <x v="37"/>
    <s v="SOFTWARE"/>
    <n v="0"/>
    <s v="SIN DESCRIPCIÓN PARA DESTINOS 00"/>
    <n v="5000"/>
    <x v="4"/>
    <s v="PRESIDENCIA MUNICIPAL"/>
    <s v="MODERNIZACIÓN DE LA ADMINISTRACIÓN PÚBLICA"/>
    <s v="PE PROCESOS ESTADÍSTICOS DEL MUNICIPIO"/>
    <s v="DIRECCIÓN GENERAL DE CENSOS Y ESTADÍSTIC"/>
    <n v="3250000"/>
    <n v="900000"/>
    <n v="3248000"/>
    <n v="3248000"/>
    <n v="3248000"/>
    <n v="3248000"/>
  </r>
  <r>
    <x v="25"/>
    <s v="017_19"/>
    <x v="44"/>
    <s v="ARRENDAMIENTO DE EQUIPO DE TRANSPORTE"/>
    <n v="0"/>
    <s v="SIN DESCRIPCIÓN PARA DESTINOS 00"/>
    <n v="3000"/>
    <x v="4"/>
    <s v="SINDICATURA"/>
    <s v="MODERNIZACIÓN DE LA ADMINISTRACIÓN PÚBLICA"/>
    <s v="GESTIÓN Y SEGUIMIENTO DE TRÁMITES JURÍDICOS"/>
    <s v="DESPACHO DE LA SINDICATURA MUNICIPAL"/>
    <n v="60000"/>
    <n v="0"/>
    <n v="52200"/>
    <n v="52200"/>
    <n v="52200"/>
    <n v="52200"/>
  </r>
  <r>
    <x v="25"/>
    <s v="017_19"/>
    <x v="2"/>
    <s v="PASAJES AÉREOS"/>
    <n v="0"/>
    <s v="SIN DESCRIPCIÓN PARA DESTINOS 00"/>
    <n v="3000"/>
    <x v="4"/>
    <s v="SINDICATURA"/>
    <s v="MODERNIZACIÓN DE LA ADMINISTRACIÓN PÚBLICA"/>
    <s v="GESTIÓN Y SEGUIMIENTO DE TRÁMITES JURÍDICOS"/>
    <s v="DESPACHO DE LA SINDICATURA MUNICIPAL"/>
    <n v="10309"/>
    <n v="3000"/>
    <n v="10309"/>
    <n v="10309"/>
    <n v="6309"/>
    <n v="6309"/>
  </r>
  <r>
    <x v="25"/>
    <s v="017_19"/>
    <x v="34"/>
    <s v="PASAJES TERRESTRES"/>
    <n v="0"/>
    <s v="SIN DESCRIPCIÓN PARA DESTINOS 00"/>
    <n v="3000"/>
    <x v="4"/>
    <s v="SINDICATURA"/>
    <s v="MODERNIZACIÓN DE LA ADMINISTRACIÓN PÚBLICA"/>
    <s v="GESTIÓN Y SEGUIMIENTO DE TRÁMITES JURÍDICOS"/>
    <s v="DESPACHO DE LA SINDICATURA MUNICIPAL"/>
    <n v="1500"/>
    <n v="1500"/>
    <n v="0"/>
    <n v="0"/>
    <n v="0"/>
    <n v="0"/>
  </r>
  <r>
    <x v="25"/>
    <s v="017_19"/>
    <x v="3"/>
    <s v="VIÁTICOS EN EL PAÍS"/>
    <n v="0"/>
    <s v="SIN DESCRIPCIÓN PARA DESTINOS 00"/>
    <n v="3000"/>
    <x v="4"/>
    <s v="SINDICATURA"/>
    <s v="MODERNIZACIÓN DE LA ADMINISTRACIÓN PÚBLICA"/>
    <s v="GESTIÓN Y SEGUIMIENTO DE TRÁMITES JURÍDICOS"/>
    <s v="DESPACHO DE LA SINDICATURA MUNICIPAL"/>
    <n v="17000"/>
    <n v="18000"/>
    <n v="4087"/>
    <n v="4087"/>
    <n v="4087"/>
    <n v="4087"/>
  </r>
  <r>
    <x v="26"/>
    <s v="018_19"/>
    <x v="6"/>
    <s v="MATERIALES Y ÚTILES DE IMPRESIÓN Y REPRODUCCIÓN"/>
    <n v="0"/>
    <s v="SIN DESCRIPCIÓN PARA DESTINOS 00"/>
    <n v="2000"/>
    <x v="4"/>
    <s v="SINDICATURA"/>
    <s v="MODERNIZACIÓN DE LA ADMINISTRACIÓN PÚBLICA"/>
    <s v="ADMINISTRACIÓN CENTRAL DE LA DIRECCIÓN GENERAL DE INSPECCIÓN Y VIGILANCIA"/>
    <s v="DIRECCIÓN GENERAL DE INSPECCIÓN Y VIGILA"/>
    <n v="0"/>
    <n v="33000"/>
    <n v="0"/>
    <n v="0"/>
    <n v="0"/>
    <n v="0"/>
  </r>
  <r>
    <x v="26"/>
    <s v="018_19"/>
    <x v="17"/>
    <s v="OTROS MATERIALES Y ARTÍCULOS DE CONSTRUCCIÓN Y REPARACIÓN"/>
    <n v="0"/>
    <s v="SIN DESCRIPCIÓN PARA DESTINOS 00"/>
    <n v="2000"/>
    <x v="4"/>
    <s v="SINDICATURA"/>
    <s v="MODERNIZACIÓN DE LA ADMINISTRACIÓN PÚBLICA"/>
    <s v="ADMINISTRACIÓN CENTRAL DE LA DIRECCIÓN GENERAL DE INSPECCIÓN Y VIGILANCIA"/>
    <s v="DIRECCIÓN GENERAL DE INSPECCIÓN Y VIGILA"/>
    <n v="7020"/>
    <n v="15000"/>
    <n v="7000"/>
    <n v="7000"/>
    <n v="7000"/>
    <n v="7000"/>
  </r>
  <r>
    <x v="26"/>
    <s v="018_19"/>
    <x v="38"/>
    <s v="HERRAMIENTAS MENORES"/>
    <n v="0"/>
    <s v="SIN DESCRIPCIÓN PARA DESTINOS 00"/>
    <n v="2000"/>
    <x v="4"/>
    <s v="SINDICATURA"/>
    <s v="MODERNIZACIÓN DE LA ADMINISTRACIÓN PÚBLICA"/>
    <s v="ADMINISTRACIÓN CENTRAL DE LA DIRECCIÓN GENERAL DE INSPECCIÓN Y VIGILANCIA"/>
    <s v="DIRECCIÓN GENERAL DE INSPECCIÓN Y VIGILA"/>
    <n v="16552.53"/>
    <n v="40000"/>
    <n v="16552.53"/>
    <n v="16552.53"/>
    <n v="16552.53"/>
    <n v="16552.53"/>
  </r>
  <r>
    <x v="26"/>
    <s v="018_19"/>
    <x v="52"/>
    <s v="EQUIPO DE GENERACIÓN ELÉCTRICA, APARATOS Y ACCESORIOS ELÉCTRICOS"/>
    <n v="0"/>
    <s v="SIN DESCRIPCIÓN PARA DESTINOS 00"/>
    <n v="5000"/>
    <x v="4"/>
    <s v="SINDICATURA"/>
    <s v="MODERNIZACIÓN DE LA ADMINISTRACIÓN PÚBLICA"/>
    <s v="ADMINISTRACIÓN CENTRAL DE LA DIRECCIÓN GENERAL DE INSPECCIÓN Y VIGILANCIA"/>
    <s v="DIRECCIÓN GENERAL DE INSPECCIÓN Y VIGILA"/>
    <n v="25000"/>
    <n v="25000"/>
    <n v="0"/>
    <n v="0"/>
    <n v="0"/>
    <n v="0"/>
  </r>
  <r>
    <x v="27"/>
    <s v="019_19"/>
    <x v="26"/>
    <s v="PRODUCTOS ALIMENTICIOS PARA PERSONAS"/>
    <n v="0"/>
    <s v="SIN DESCRIPCIÓN PARA DESTINOS 00"/>
    <n v="2000"/>
    <x v="4"/>
    <s v="SINDICATURA"/>
    <s v="MODERNIZACIÓN DE LA ADMINISTRACIÓN PÚBLICA"/>
    <s v="ADMINISTRACIÓN CENTRAL DE LA DIRECCIÓN GENERAL JURÍDICA"/>
    <s v="DIRECCIÓN GENERAL JURÍDICA"/>
    <n v="96352.24"/>
    <n v="0"/>
    <n v="89452.24"/>
    <n v="89452.24"/>
    <n v="89452.24"/>
    <n v="78391.64"/>
  </r>
  <r>
    <x v="27"/>
    <s v="019_19"/>
    <x v="7"/>
    <s v="VESTUARIO Y UNIFORMES"/>
    <n v="0"/>
    <s v="SIN DESCRIPCIÓN PARA DESTINOS 00"/>
    <n v="2000"/>
    <x v="4"/>
    <s v="SINDICATURA"/>
    <s v="MODERNIZACIÓN DE LA ADMINISTRACIÓN PÚBLICA"/>
    <s v="ADMINISTRACIÓN CENTRAL DE LA DIRECCIÓN GENERAL JURÍDICA"/>
    <s v="DIRECCIÓN GENERAL JURÍDICA"/>
    <n v="0"/>
    <n v="9000"/>
    <n v="0"/>
    <n v="0"/>
    <n v="0"/>
    <n v="0"/>
  </r>
  <r>
    <x v="27"/>
    <s v="019_19"/>
    <x v="51"/>
    <s v="SERVICIOS POSTALES Y TELEGRÁFICOS"/>
    <n v="0"/>
    <s v="SIN DESCRIPCIÓN PARA DESTINOS 00"/>
    <n v="3000"/>
    <x v="4"/>
    <s v="SINDICATURA"/>
    <s v="MODERNIZACIÓN DE LA ADMINISTRACIÓN PÚBLICA"/>
    <s v="ADMINISTRACIÓN CENTRAL DE LA DIRECCIÓN GENERAL JURÍDICA"/>
    <s v="DIRECCIÓN GENERAL JURÍDICA"/>
    <n v="1800"/>
    <n v="3600"/>
    <n v="0"/>
    <n v="0"/>
    <n v="0"/>
    <n v="0"/>
  </r>
  <r>
    <x v="27"/>
    <s v="019_19"/>
    <x v="2"/>
    <s v="PASAJES AÉREOS"/>
    <n v="0"/>
    <s v="SIN DESCRIPCIÓN PARA DESTINOS 00"/>
    <n v="3000"/>
    <x v="4"/>
    <s v="SINDICATURA"/>
    <s v="MODERNIZACIÓN DE LA ADMINISTRACIÓN PÚBLICA"/>
    <s v="ADMINISTRACIÓN CENTRAL DE LA DIRECCIÓN GENERAL JURÍDICA"/>
    <s v="DIRECCIÓN GENERAL JURÍDICA"/>
    <n v="11996.64"/>
    <n v="7500"/>
    <n v="11623.64"/>
    <n v="11623.64"/>
    <n v="11623.64"/>
    <n v="11623.64"/>
  </r>
  <r>
    <x v="27"/>
    <s v="019_19"/>
    <x v="3"/>
    <s v="VIÁTICOS EN EL PAÍS"/>
    <n v="0"/>
    <s v="SIN DESCRIPCIÓN PARA DESTINOS 00"/>
    <n v="3000"/>
    <x v="4"/>
    <s v="SINDICATURA"/>
    <s v="MODERNIZACIÓN DE LA ADMINISTRACIÓN PÚBLICA"/>
    <s v="ADMINISTRACIÓN CENTRAL DE LA DIRECCIÓN GENERAL JURÍDICA"/>
    <s v="DIRECCIÓN GENERAL JURÍDICA"/>
    <n v="9694.36"/>
    <n v="6000"/>
    <n v="5430.16"/>
    <n v="5430.16"/>
    <n v="5430.16"/>
    <n v="5430.16"/>
  </r>
  <r>
    <x v="27"/>
    <s v="019_19"/>
    <x v="35"/>
    <s v="GASTOS DE ORDEN  SOCIAL Y CULTURAL"/>
    <n v="0"/>
    <s v="SIN DESCRIPCIÓN PARA DESTINOS 00"/>
    <n v="3000"/>
    <x v="4"/>
    <s v="SINDICATURA"/>
    <s v="MODERNIZACIÓN DE LA ADMINISTRACIÓN PÚBLICA"/>
    <s v="ADMINISTRACIÓN CENTRAL DE LA DIRECCIÓN GENERAL JURÍDICA"/>
    <s v="DIRECCIÓN GENERAL JURÍDICA"/>
    <n v="46400"/>
    <n v="0"/>
    <n v="46400"/>
    <n v="46400"/>
    <n v="46400"/>
    <n v="46400"/>
  </r>
  <r>
    <x v="27"/>
    <s v="019_19"/>
    <x v="53"/>
    <s v="IMPUESTOS Y DERECHOS"/>
    <n v="0"/>
    <s v="SIN DESCRIPCIÓN PARA DESTINOS 00"/>
    <n v="3000"/>
    <x v="4"/>
    <s v="SINDICATURA"/>
    <s v="MODERNIZACIÓN DE LA ADMINISTRACIÓN PÚBLICA"/>
    <s v="ADMINISTRACIÓN CENTRAL DE LA DIRECCIÓN GENERAL JURÍDICA"/>
    <s v="DIRECCIÓN GENERAL JURÍDICA"/>
    <n v="13600"/>
    <n v="60000"/>
    <n v="0"/>
    <n v="0"/>
    <n v="0"/>
    <n v="0"/>
  </r>
  <r>
    <x v="27"/>
    <s v="019_19"/>
    <x v="54"/>
    <s v="PENAS, MULTAS, ACCESORIOS Y ACTUALIZACIONES"/>
    <n v="0"/>
    <s v="SIN DESCRIPCIÓN PARA DESTINOS 00"/>
    <n v="3000"/>
    <x v="4"/>
    <s v="SINDICATURA"/>
    <s v="MODERNIZACIÓN DE LA ADMINISTRACIÓN PÚBLICA"/>
    <s v="ADMINISTRACIÓN CENTRAL DE LA DIRECCIÓN GENERAL JURÍDICA"/>
    <s v="DIRECCIÓN GENERAL JURÍDICA"/>
    <n v="1500"/>
    <n v="3000"/>
    <n v="0"/>
    <n v="0"/>
    <n v="0"/>
    <n v="0"/>
  </r>
  <r>
    <x v="28"/>
    <s v="019_19"/>
    <x v="55"/>
    <s v="SERVICIOS LEGALES, DE CONTABILIDAD, AUDITORÍA Y RELACIONADOS"/>
    <n v="0"/>
    <s v="SIN DESCRIPCIÓN PARA DESTINOS 00"/>
    <n v="3000"/>
    <x v="4"/>
    <s v="SINDICATURA"/>
    <s v="MODERNIZACIÓN DE LA ADMINISTRACIÓN PÚBLICA"/>
    <s v="PE MODERNIZACIÓN ADMINISTRATIVA"/>
    <s v="DIRECCIÓN GENERAL JURÍDICA"/>
    <n v="1101678.8600000001"/>
    <n v="1200000"/>
    <n v="1077857.72"/>
    <n v="1077857.72"/>
    <n v="1057857.72"/>
    <n v="1057857.72"/>
  </r>
  <r>
    <x v="29"/>
    <s v="020_19"/>
    <x v="6"/>
    <s v="MATERIALES Y ÚTILES DE IMPRESIÓN Y REPRODUCCIÓN"/>
    <n v="0"/>
    <s v="SIN DESCRIPCIÓN PARA DESTINOS 00"/>
    <n v="2000"/>
    <x v="4"/>
    <s v="SINDICATURA"/>
    <s v="MODERNIZACIÓN DE LA ADMINISTRACIÓN PÚBLICA"/>
    <s v="ADMINISTRACIÓN CENTRAL DE LA FISCALÍA MUNICIPAL DEL MEDIO AMBIENTE"/>
    <s v="FISCALÍA AMBIENTAL DE TLAJOMULCO"/>
    <n v="0"/>
    <n v="8232.4599999999991"/>
    <n v="0"/>
    <n v="0"/>
    <n v="0"/>
    <n v="0"/>
  </r>
  <r>
    <x v="29"/>
    <s v="020_19"/>
    <x v="26"/>
    <s v="PRODUCTOS ALIMENTICIOS PARA PERSONAS"/>
    <n v="0"/>
    <s v="SIN DESCRIPCIÓN PARA DESTINOS 00"/>
    <n v="2000"/>
    <x v="4"/>
    <s v="SINDICATURA"/>
    <s v="MODERNIZACIÓN DE LA ADMINISTRACIÓN PÚBLICA"/>
    <s v="ADMINISTRACIÓN CENTRAL DE LA FISCALÍA MUNICIPAL DEL MEDIO AMBIENTE"/>
    <s v="FISCALÍA AMBIENTAL DE TLAJOMULCO"/>
    <n v="0"/>
    <n v="0"/>
    <n v="0"/>
    <n v="0"/>
    <n v="0"/>
    <n v="0"/>
  </r>
  <r>
    <x v="29"/>
    <s v="020_19"/>
    <x v="18"/>
    <s v="PRENDAS DE SEGURIDAD Y PROTECCIÓN PERSONAL"/>
    <n v="0"/>
    <s v="SIN DESCRIPCIÓN PARA DESTINOS 00"/>
    <n v="2000"/>
    <x v="4"/>
    <s v="SINDICATURA"/>
    <s v="MODERNIZACIÓN DE LA ADMINISTRACIÓN PÚBLICA"/>
    <s v="ADMINISTRACIÓN CENTRAL DE LA FISCALÍA MUNICIPAL DEL MEDIO AMBIENTE"/>
    <s v="FISCALÍA AMBIENTAL DE TLAJOMULCO"/>
    <n v="0"/>
    <n v="23000"/>
    <n v="0"/>
    <n v="0"/>
    <n v="0"/>
    <n v="0"/>
  </r>
  <r>
    <x v="29"/>
    <s v="020_19"/>
    <x v="2"/>
    <s v="PASAJES AÉREOS"/>
    <n v="0"/>
    <s v="SIN DESCRIPCIÓN PARA DESTINOS 00"/>
    <n v="3000"/>
    <x v="4"/>
    <s v="SINDICATURA"/>
    <s v="MODERNIZACIÓN DE LA ADMINISTRACIÓN PÚBLICA"/>
    <s v="ADMINISTRACIÓN CENTRAL DE LA FISCALÍA MUNICIPAL DEL MEDIO AMBIENTE"/>
    <s v="FISCALÍA AMBIENTAL DE TLAJOMULCO"/>
    <n v="28500"/>
    <n v="28500"/>
    <n v="8103.09"/>
    <n v="8103.09"/>
    <n v="8103.09"/>
    <n v="8103.09"/>
  </r>
  <r>
    <x v="29"/>
    <s v="020_19"/>
    <x v="34"/>
    <s v="PASAJES TERRESTRES"/>
    <n v="0"/>
    <s v="SIN DESCRIPCIÓN PARA DESTINOS 00"/>
    <n v="3000"/>
    <x v="4"/>
    <s v="SINDICATURA"/>
    <s v="MODERNIZACIÓN DE LA ADMINISTRACIÓN PÚBLICA"/>
    <s v="ADMINISTRACIÓN CENTRAL DE LA FISCALÍA MUNICIPAL DEL MEDIO AMBIENTE"/>
    <s v="FISCALÍA AMBIENTAL DE TLAJOMULCO"/>
    <n v="3000"/>
    <n v="3000"/>
    <n v="0"/>
    <n v="0"/>
    <n v="0"/>
    <n v="0"/>
  </r>
  <r>
    <x v="29"/>
    <s v="020_19"/>
    <x v="3"/>
    <s v="VIÁTICOS EN EL PAÍS"/>
    <n v="0"/>
    <s v="SIN DESCRIPCIÓN PARA DESTINOS 00"/>
    <n v="3000"/>
    <x v="4"/>
    <s v="SINDICATURA"/>
    <s v="MODERNIZACIÓN DE LA ADMINISTRACIÓN PÚBLICA"/>
    <s v="ADMINISTRACIÓN CENTRAL DE LA FISCALÍA MUNICIPAL DEL MEDIO AMBIENTE"/>
    <s v="FISCALÍA AMBIENTAL DE TLAJOMULCO"/>
    <n v="24400"/>
    <n v="24400"/>
    <n v="12669.41"/>
    <n v="12669.41"/>
    <n v="4369.41"/>
    <n v="4369.41"/>
  </r>
  <r>
    <x v="29"/>
    <s v="020_19"/>
    <x v="56"/>
    <s v="INSTRUMENTAL MÉDICO Y DE LABORATORIO"/>
    <n v="0"/>
    <s v="SIN DESCRIPCIÓN PARA DESTINOS 00"/>
    <n v="5000"/>
    <x v="4"/>
    <s v="SINDICATURA"/>
    <s v="MODERNIZACIÓN DE LA ADMINISTRACIÓN PÚBLICA"/>
    <s v="ADMINISTRACIÓN CENTRAL DE LA FISCALÍA MUNICIPAL DEL MEDIO AMBIENTE"/>
    <s v="FISCALÍA AMBIENTAL DE TLAJOMULCO"/>
    <n v="0"/>
    <n v="300000"/>
    <n v="0"/>
    <n v="0"/>
    <n v="0"/>
    <n v="0"/>
  </r>
  <r>
    <x v="30"/>
    <s v="020_19"/>
    <x v="12"/>
    <s v="SERVICIOS PROFESIONALES, CIENTÍFICOS Y TÉCNICOS INTEGRALES"/>
    <n v="0"/>
    <s v="SIN DESCRIPCIÓN PARA DESTINOS 00"/>
    <n v="3000"/>
    <x v="4"/>
    <s v="SINDICATURA"/>
    <s v="MODERNIZACIÓN DE LA ADMINISTRACIÓN PÚBLICA"/>
    <s v="PE INVENTARIO DE FUENTES DE EMISIONES"/>
    <s v="FISCALÍA AMBIENTAL DE TLAJOMULCO"/>
    <n v="95000"/>
    <n v="106000"/>
    <n v="0"/>
    <n v="0"/>
    <n v="0"/>
    <n v="0"/>
  </r>
  <r>
    <x v="30"/>
    <s v="020_19"/>
    <x v="57"/>
    <s v="CONGRESOS Y CONVENCIONES"/>
    <n v="0"/>
    <s v="SIN DESCRIPCIÓN PARA DESTINOS 00"/>
    <n v="3000"/>
    <x v="4"/>
    <s v="SINDICATURA"/>
    <s v="MODERNIZACIÓN DE LA ADMINISTRACIÓN PÚBLICA"/>
    <s v="PE INVENTARIO DE FUENTES DE EMISIONES"/>
    <s v="FISCALÍA AMBIENTAL DE TLAJOMULCO"/>
    <n v="8418.75"/>
    <n v="0"/>
    <n v="5837.5"/>
    <n v="5837.5"/>
    <n v="5837.5"/>
    <n v="5837.5"/>
  </r>
  <r>
    <x v="31"/>
    <s v="060_19"/>
    <x v="58"/>
    <s v="ENERGÍA ELÉCTRICA"/>
    <n v="0"/>
    <s v="SIN DESCRIPCIÓN PARA DESTINOS 00"/>
    <n v="3000"/>
    <x v="4"/>
    <s v="INSTITUTO MUNICIPAL PARA EL MEJORAMIENTO DEL HABITAT"/>
    <s v="MANEJO INTEGRAL DEL AGUA"/>
    <s v="PE MANEJO INTEGRAL DEL AGUA"/>
    <s v="DIRECCIÓN GENERAL DE AGUA POTABLE Y SANE"/>
    <n v="51602760"/>
    <n v="0"/>
    <n v="51602760"/>
    <n v="51602760"/>
    <n v="51602760"/>
    <n v="51602760"/>
  </r>
  <r>
    <x v="31"/>
    <s v="060_19"/>
    <x v="59"/>
    <s v="ARRENDAMIENTO DE MAQUINARIA, OTROS EQUIPOS Y HERRAMIENTAS"/>
    <n v="0"/>
    <s v="SIN DESCRIPCIÓN PARA DESTINOS 00"/>
    <n v="3000"/>
    <x v="4"/>
    <s v="INSTITUTO MUNICIPAL PARA EL MEJORAMIENTO DEL HABITAT"/>
    <s v="MANEJO INTEGRAL DEL AGUA"/>
    <s v="PE MANEJO INTEGRAL DEL AGUA"/>
    <s v="DIRECCIÓN GENERAL DE AGUA POTABLE Y SANE"/>
    <n v="42064813.340000004"/>
    <n v="0"/>
    <n v="41874419.960000001"/>
    <n v="41874419.960000001"/>
    <n v="36613764.399999999"/>
    <n v="30155619.84"/>
  </r>
  <r>
    <x v="31"/>
    <s v="060_19"/>
    <x v="60"/>
    <s v="SERVICIOS DE DISEÑO, ARQUITECTURA, INGENIERÍA Y ACTIVIDADES RELACIONADAS"/>
    <n v="0"/>
    <s v="SIN DESCRIPCIÓN PARA DESTINOS 00"/>
    <n v="3000"/>
    <x v="4"/>
    <s v="INSTITUTO MUNICIPAL PARA EL MEJORAMIENTO DEL HABITAT"/>
    <s v="MANEJO INTEGRAL DEL AGUA"/>
    <s v="PE MANEJO INTEGRAL DEL AGUA"/>
    <s v="DIRECCIÓN GENERAL DE AGUA POTABLE Y SANE"/>
    <n v="1870610.8"/>
    <n v="0"/>
    <n v="1870221.6"/>
    <n v="1870221.6"/>
    <n v="1870221.6"/>
    <n v="1870221.6"/>
  </r>
  <r>
    <x v="31"/>
    <s v="060_19"/>
    <x v="61"/>
    <s v="SERVICIOS DE VIGILANCIA"/>
    <n v="0"/>
    <s v="SIN DESCRIPCIÓN PARA DESTINOS 00"/>
    <n v="3000"/>
    <x v="4"/>
    <s v="INSTITUTO MUNICIPAL PARA EL MEJORAMIENTO DEL HABITAT"/>
    <s v="MANEJO INTEGRAL DEL AGUA"/>
    <s v="PE MANEJO INTEGRAL DEL AGUA"/>
    <s v="DIRECCIÓN GENERAL DE AGUA POTABLE Y SANE"/>
    <n v="16661830"/>
    <n v="0"/>
    <n v="16661660"/>
    <n v="16661660"/>
    <n v="16637300"/>
    <n v="16637300"/>
  </r>
  <r>
    <x v="31"/>
    <s v="060_19"/>
    <x v="53"/>
    <s v="IMPUESTOS Y DERECHOS"/>
    <n v="0"/>
    <s v="SIN DESCRIPCIÓN PARA DESTINOS 00"/>
    <n v="3000"/>
    <x v="4"/>
    <s v="INSTITUTO MUNICIPAL PARA EL MEJORAMIENTO DEL HABITAT"/>
    <s v="MANEJO INTEGRAL DEL AGUA"/>
    <s v="PE MANEJO INTEGRAL DEL AGUA"/>
    <s v="DIRECCIÓN GENERAL DE AGUA POTABLE Y SANE"/>
    <n v="5704000"/>
    <n v="0"/>
    <n v="5703972"/>
    <n v="5703972"/>
    <n v="5703972"/>
    <n v="5703972"/>
  </r>
  <r>
    <x v="31"/>
    <s v="060_19"/>
    <x v="21"/>
    <s v="TRANSFERENCIAS OTORGADAS A ENTIDADES PARAESTATALES NO EMPRESARIALES Y NO FINANCIERAS"/>
    <n v="0"/>
    <s v="SIN DESCRIPCIÓN PARA DESTINOS 00"/>
    <n v="4000"/>
    <x v="4"/>
    <s v="INSTITUTO MUNICIPAL PARA EL MEJORAMIENTO DEL HABITAT"/>
    <s v="MANEJO INTEGRAL DEL AGUA"/>
    <s v="PE MANEJO INTEGRAL DEL AGUA"/>
    <s v="DIRECCIÓN GENERAL DE AGUA POTABLE Y SANE"/>
    <n v="0"/>
    <n v="48317389.719999999"/>
    <n v="0"/>
    <n v="0"/>
    <n v="0"/>
    <n v="0"/>
  </r>
  <r>
    <x v="32"/>
    <s v="062_19"/>
    <x v="61"/>
    <s v="SERVICIOS DE VIGILANCIA"/>
    <n v="0"/>
    <s v="SIN DESCRIPCIÓN PARA DESTINOS 00"/>
    <n v="3000"/>
    <x v="4"/>
    <s v="INSTITUTO MUNICIPAL PARA EL MEJORAMIENTO DEL HABITAT"/>
    <s v="COMBATE AL REZAGO SOCIAL"/>
    <s v="FORO DE VIVIENDA"/>
    <s v="DIRECCIÓN GENERAL DE LABORATORIO URBANO"/>
    <n v="0"/>
    <n v="0"/>
    <n v="0"/>
    <n v="0"/>
    <n v="0"/>
    <n v="0"/>
  </r>
  <r>
    <x v="32"/>
    <s v="062_19"/>
    <x v="35"/>
    <s v="GASTOS DE ORDEN  SOCIAL Y CULTURAL"/>
    <n v="0"/>
    <s v="SIN DESCRIPCIÓN PARA DESTINOS 00"/>
    <n v="3000"/>
    <x v="4"/>
    <s v="INSTITUTO MUNICIPAL PARA EL MEJORAMIENTO DEL HABITAT"/>
    <s v="COMBATE AL REZAGO SOCIAL"/>
    <s v="FORO DE VIVIENDA"/>
    <s v="DIRECCIÓN GENERAL DE LABORATORIO URBANO"/>
    <n v="3483320.72"/>
    <n v="0"/>
    <n v="3236453.36"/>
    <n v="2058380.56"/>
    <n v="0"/>
    <n v="0"/>
  </r>
  <r>
    <x v="32"/>
    <s v="062_19"/>
    <x v="57"/>
    <s v="CONGRESOS Y CONVENCIONES"/>
    <n v="0"/>
    <s v="SIN DESCRIPCIÓN PARA DESTINOS 00"/>
    <n v="3000"/>
    <x v="4"/>
    <s v="INSTITUTO MUNICIPAL PARA EL MEJORAMIENTO DEL HABITAT"/>
    <s v="COMBATE AL REZAGO SOCIAL"/>
    <s v="FORO DE VIVIENDA"/>
    <s v="DIRECCIÓN GENERAL DE LABORATORIO URBANO"/>
    <n v="886339.09"/>
    <n v="0"/>
    <n v="883674.18"/>
    <n v="883674.18"/>
    <n v="883674.18"/>
    <n v="429650.18"/>
  </r>
  <r>
    <x v="32"/>
    <s v="062_19"/>
    <x v="21"/>
    <s v="TRANSFERENCIAS OTORGADAS A ENTIDADES PARAESTATALES NO EMPRESARIALES Y NO FINANCIERAS"/>
    <n v="0"/>
    <s v="SIN DESCRIPCIÓN PARA DESTINOS 00"/>
    <n v="4000"/>
    <x v="4"/>
    <s v="INSTITUTO MUNICIPAL PARA EL MEJORAMIENTO DEL HABITAT"/>
    <s v="COMBATE AL REZAGO SOCIAL"/>
    <s v="FORO DE VIVIENDA"/>
    <s v="DIRECCIÓN GENERAL DE LABORATORIO URBANO"/>
    <n v="0"/>
    <n v="5300355"/>
    <n v="0"/>
    <n v="0"/>
    <n v="0"/>
    <n v="0"/>
  </r>
  <r>
    <x v="33"/>
    <s v="002_19"/>
    <x v="32"/>
    <s v="SERVICIOS DE LA INDUSTRIA FÍLMICA, DEL SONIDO Y DEL VIDEO"/>
    <n v="0"/>
    <s v="SIN DESCRIPCIÓN PARA DESTINOS 00"/>
    <n v="3000"/>
    <x v="4"/>
    <s v="PRESIDENCIA MUNICIPAL"/>
    <s v="COMBATE AL REZAGO SOCIAL"/>
    <s v="PE PREVENCIÓN DE EMERGENCIAS"/>
    <s v="DESPACHO DE LA JEFATURA DE GABINETE"/>
    <n v="0"/>
    <n v="0"/>
    <n v="0"/>
    <n v="0"/>
    <n v="0"/>
    <n v="0"/>
  </r>
  <r>
    <x v="33"/>
    <s v="002_19"/>
    <x v="33"/>
    <s v="SERVICIO DE CREACIÓN Y DIFUSIÓN DE CONTENIDO EXCLUSIVAMENTE A  TRAVÉS DE INTERNET"/>
    <n v="0"/>
    <s v="SIN DESCRIPCIÓN PARA DESTINOS 00"/>
    <n v="3000"/>
    <x v="4"/>
    <s v="PRESIDENCIA MUNICIPAL"/>
    <s v="COMBATE AL REZAGO SOCIAL"/>
    <s v="PE PREVENCIÓN DE EMERGENCIAS"/>
    <s v="DESPACHO DE LA JEFATURA DE GABINETE"/>
    <n v="0"/>
    <n v="0"/>
    <n v="0"/>
    <n v="0"/>
    <n v="0"/>
    <n v="0"/>
  </r>
  <r>
    <x v="34"/>
    <s v="014_19"/>
    <x v="26"/>
    <s v="PRODUCTOS ALIMENTICIOS PARA PERSONAS"/>
    <n v="0"/>
    <s v="SIN DESCRIPCIÓN PARA DESTINOS 00"/>
    <n v="2000"/>
    <x v="4"/>
    <s v="SECRETARÍA GENERAL DEL AYUNTAMIENTO"/>
    <s v="COMBATE AL REZAGO SOCIAL"/>
    <s v="ADMINISTRACIÓN CENTRAL DE LA DIRECCIÓN GENERAL DE PROTECCIÓN CIVIL"/>
    <s v="DIRECCIÓN GENERAL DE PROTECCIÓN CIVIL Y"/>
    <n v="182484.68"/>
    <n v="360000"/>
    <n v="196697"/>
    <n v="196697"/>
    <n v="116568.68"/>
    <n v="116568.68"/>
  </r>
  <r>
    <x v="34"/>
    <s v="014_19"/>
    <x v="62"/>
    <s v="PRODUCTOS MINERALES NO METÁLICOS"/>
    <n v="0"/>
    <s v="SIN DESCRIPCIÓN PARA DESTINOS 00"/>
    <n v="2000"/>
    <x v="4"/>
    <s v="SECRETARÍA GENERAL DEL AYUNTAMIENTO"/>
    <s v="COMBATE AL REZAGO SOCIAL"/>
    <s v="ADMINISTRACIÓN CENTRAL DE LA DIRECCIÓN GENERAL DE PROTECCIÓN CIVIL"/>
    <s v="DIRECCIÓN GENERAL DE PROTECCIÓN CIVIL Y"/>
    <n v="0"/>
    <n v="1800"/>
    <n v="0"/>
    <n v="0"/>
    <n v="0"/>
    <n v="0"/>
  </r>
  <r>
    <x v="34"/>
    <s v="014_19"/>
    <x v="63"/>
    <s v="CEMENTO Y PRODUCTOS DE CONCRETO"/>
    <n v="0"/>
    <s v="SIN DESCRIPCIÓN PARA DESTINOS 00"/>
    <n v="2000"/>
    <x v="4"/>
    <s v="SECRETARÍA GENERAL DEL AYUNTAMIENTO"/>
    <s v="COMBATE AL REZAGO SOCIAL"/>
    <s v="ADMINISTRACIÓN CENTRAL DE LA DIRECCIÓN GENERAL DE PROTECCIÓN CIVIL"/>
    <s v="DIRECCIÓN GENERAL DE PROTECCIÓN CIVIL Y"/>
    <n v="300"/>
    <n v="1800"/>
    <n v="300"/>
    <n v="300"/>
    <n v="300"/>
    <n v="300"/>
  </r>
  <r>
    <x v="34"/>
    <s v="014_19"/>
    <x v="64"/>
    <s v="CAL, YESO Y PRODUCTOS DE YESO"/>
    <n v="0"/>
    <s v="SIN DESCRIPCIÓN PARA DESTINOS 00"/>
    <n v="2000"/>
    <x v="4"/>
    <s v="SECRETARÍA GENERAL DEL AYUNTAMIENTO"/>
    <s v="COMBATE AL REZAGO SOCIAL"/>
    <s v="ADMINISTRACIÓN CENTRAL DE LA DIRECCIÓN GENERAL DE PROTECCIÓN CIVIL"/>
    <s v="DIRECCIÓN GENERAL DE PROTECCIÓN CIVIL Y"/>
    <n v="0"/>
    <n v="1800"/>
    <n v="0"/>
    <n v="0"/>
    <n v="0"/>
    <n v="0"/>
  </r>
  <r>
    <x v="34"/>
    <s v="014_19"/>
    <x v="65"/>
    <s v="VIDRIO Y PRODUCTOS DE VIDRIO"/>
    <n v="0"/>
    <s v="SIN DESCRIPCIÓN PARA DESTINOS 00"/>
    <n v="2000"/>
    <x v="4"/>
    <s v="SECRETARÍA GENERAL DEL AYUNTAMIENTO"/>
    <s v="COMBATE AL REZAGO SOCIAL"/>
    <s v="ADMINISTRACIÓN CENTRAL DE LA DIRECCIÓN GENERAL DE PROTECCIÓN CIVIL"/>
    <s v="DIRECCIÓN GENERAL DE PROTECCIÓN CIVIL Y"/>
    <n v="0"/>
    <n v="1800"/>
    <n v="0"/>
    <n v="0"/>
    <n v="0"/>
    <n v="0"/>
  </r>
  <r>
    <x v="34"/>
    <s v="014_19"/>
    <x v="16"/>
    <s v="MATERIAL ELÉCTRICO Y ELECTRÓNICO"/>
    <n v="0"/>
    <s v="SIN DESCRIPCIÓN PARA DESTINOS 00"/>
    <n v="2000"/>
    <x v="4"/>
    <s v="SECRETARÍA GENERAL DEL AYUNTAMIENTO"/>
    <s v="COMBATE AL REZAGO SOCIAL"/>
    <s v="ADMINISTRACIÓN CENTRAL DE LA DIRECCIÓN GENERAL DE PROTECCIÓN CIVIL"/>
    <s v="DIRECCIÓN GENERAL DE PROTECCIÓN CIVIL Y"/>
    <n v="3361.9"/>
    <n v="1800"/>
    <n v="3361.9"/>
    <n v="3361.9"/>
    <n v="3361.9"/>
    <n v="3361.9"/>
  </r>
  <r>
    <x v="34"/>
    <s v="014_19"/>
    <x v="66"/>
    <s v="ARTÍCULOS METÁLICOS PARA LA CONSTRUCCIÓN"/>
    <n v="0"/>
    <s v="SIN DESCRIPCIÓN PARA DESTINOS 00"/>
    <n v="2000"/>
    <x v="4"/>
    <s v="SECRETARÍA GENERAL DEL AYUNTAMIENTO"/>
    <s v="COMBATE AL REZAGO SOCIAL"/>
    <s v="ADMINISTRACIÓN CENTRAL DE LA DIRECCIÓN GENERAL DE PROTECCIÓN CIVIL"/>
    <s v="DIRECCIÓN GENERAL DE PROTECCIÓN CIVIL Y"/>
    <n v="19342.34"/>
    <n v="60000"/>
    <n v="19342.34"/>
    <n v="19342.34"/>
    <n v="4342.34"/>
    <n v="4342.34"/>
  </r>
  <r>
    <x v="34"/>
    <s v="014_19"/>
    <x v="17"/>
    <s v="OTROS MATERIALES Y ARTÍCULOS DE CONSTRUCCIÓN Y REPARACIÓN"/>
    <n v="0"/>
    <s v="SIN DESCRIPCIÓN PARA DESTINOS 00"/>
    <n v="2000"/>
    <x v="4"/>
    <s v="SECRETARÍA GENERAL DEL AYUNTAMIENTO"/>
    <s v="COMBATE AL REZAGO SOCIAL"/>
    <s v="ADMINISTRACIÓN CENTRAL DE LA DIRECCIÓN GENERAL DE PROTECCIÓN CIVIL"/>
    <s v="DIRECCIÓN GENERAL DE PROTECCIÓN CIVIL Y"/>
    <n v="2646.62"/>
    <n v="1800"/>
    <n v="2646.62"/>
    <n v="2646.62"/>
    <n v="2646.62"/>
    <n v="2646.62"/>
  </r>
  <r>
    <x v="34"/>
    <s v="014_19"/>
    <x v="67"/>
    <s v="MEDICINAS Y PRODUCTOS FARMACÉUTICOS"/>
    <n v="0"/>
    <s v="SIN DESCRIPCIÓN PARA DESTINOS 00"/>
    <n v="2000"/>
    <x v="4"/>
    <s v="SECRETARÍA GENERAL DEL AYUNTAMIENTO"/>
    <s v="COMBATE AL REZAGO SOCIAL"/>
    <s v="ADMINISTRACIÓN CENTRAL DE LA DIRECCIÓN GENERAL DE PROTECCIÓN CIVIL"/>
    <s v="DIRECCIÓN GENERAL DE PROTECCIÓN CIVIL Y"/>
    <n v="17285.259999999998"/>
    <n v="18000"/>
    <n v="17285.259999999998"/>
    <n v="15311.26"/>
    <n v="13561.86"/>
    <n v="13561.86"/>
  </r>
  <r>
    <x v="34"/>
    <s v="014_19"/>
    <x v="68"/>
    <s v="MATERIALES, ACCESORIOS Y SUMINISTROS MÉDICOS"/>
    <n v="0"/>
    <s v="SIN DESCRIPCIÓN PARA DESTINOS 00"/>
    <n v="2000"/>
    <x v="4"/>
    <s v="SECRETARÍA GENERAL DEL AYUNTAMIENTO"/>
    <s v="COMBATE AL REZAGO SOCIAL"/>
    <s v="ADMINISTRACIÓN CENTRAL DE LA DIRECCIÓN GENERAL DE PROTECCIÓN CIVIL"/>
    <s v="DIRECCIÓN GENERAL DE PROTECCIÓN CIVIL Y"/>
    <n v="30364.68"/>
    <n v="36000"/>
    <n v="30364.68"/>
    <n v="30364.68"/>
    <n v="23773.25"/>
    <n v="23773.25"/>
  </r>
  <r>
    <x v="34"/>
    <s v="014_19"/>
    <x v="7"/>
    <s v="VESTUARIO Y UNIFORMES"/>
    <n v="0"/>
    <s v="SIN DESCRIPCIÓN PARA DESTINOS 00"/>
    <n v="2000"/>
    <x v="4"/>
    <s v="SECRETARÍA GENERAL DEL AYUNTAMIENTO"/>
    <s v="COMBATE AL REZAGO SOCIAL"/>
    <s v="ADMINISTRACIÓN CENTRAL DE LA DIRECCIÓN GENERAL DE PROTECCIÓN CIVIL"/>
    <s v="DIRECCIÓN GENERAL DE PROTECCIÓN CIVIL Y"/>
    <n v="1294248.19"/>
    <n v="1200000"/>
    <n v="1294248.19"/>
    <n v="1294248.19"/>
    <n v="1294248.19"/>
    <n v="1294248.19"/>
  </r>
  <r>
    <x v="34"/>
    <s v="014_19"/>
    <x v="38"/>
    <s v="HERRAMIENTAS MENORES"/>
    <n v="0"/>
    <s v="SIN DESCRIPCIÓN PARA DESTINOS 00"/>
    <n v="2000"/>
    <x v="4"/>
    <s v="SECRETARÍA GENERAL DEL AYUNTAMIENTO"/>
    <s v="COMBATE AL REZAGO SOCIAL"/>
    <s v="ADMINISTRACIÓN CENTRAL DE LA DIRECCIÓN GENERAL DE PROTECCIÓN CIVIL"/>
    <s v="DIRECCIÓN GENERAL DE PROTECCIÓN CIVIL Y"/>
    <n v="271735.09000000003"/>
    <n v="180000"/>
    <n v="179663.14"/>
    <n v="179663.14"/>
    <n v="174184.26"/>
    <n v="174184.26"/>
  </r>
  <r>
    <x v="34"/>
    <s v="014_19"/>
    <x v="69"/>
    <s v="REFACCIONES Y ACCESORIOS MENORES DE EDIFICIOS"/>
    <n v="0"/>
    <s v="SIN DESCRIPCIÓN PARA DESTINOS 00"/>
    <n v="2000"/>
    <x v="4"/>
    <s v="SECRETARÍA GENERAL DEL AYUNTAMIENTO"/>
    <s v="COMBATE AL REZAGO SOCIAL"/>
    <s v="ADMINISTRACIÓN CENTRAL DE LA DIRECCIÓN GENERAL DE PROTECCIÓN CIVIL"/>
    <s v="DIRECCIÓN GENERAL DE PROTECCIÓN CIVIL Y"/>
    <n v="0"/>
    <n v="3000"/>
    <n v="0"/>
    <n v="0"/>
    <n v="0"/>
    <n v="0"/>
  </r>
  <r>
    <x v="34"/>
    <s v="014_19"/>
    <x v="70"/>
    <s v="GAS"/>
    <n v="0"/>
    <s v="SIN DESCRIPCIÓN PARA DESTINOS 00"/>
    <n v="3000"/>
    <x v="4"/>
    <s v="SECRETARÍA GENERAL DEL AYUNTAMIENTO"/>
    <s v="COMBATE AL REZAGO SOCIAL"/>
    <s v="ADMINISTRACIÓN CENTRAL DE LA DIRECCIÓN GENERAL DE PROTECCIÓN CIVIL"/>
    <s v="DIRECCIÓN GENERAL DE PROTECCIÓN CIVIL Y"/>
    <n v="900"/>
    <n v="1800"/>
    <n v="0"/>
    <n v="0"/>
    <n v="0"/>
    <n v="0"/>
  </r>
  <r>
    <x v="34"/>
    <s v="014_19"/>
    <x v="19"/>
    <s v="INSTALACIÓN, REPARACIÓN Y MANTENIMIENTO DE MOBILIARIO Y EQUIPO DE ADMINISTRACIÓN, EDUCACIONAL Y RECREATIVO"/>
    <n v="0"/>
    <s v="SIN DESCRIPCIÓN PARA DESTINOS 00"/>
    <n v="3000"/>
    <x v="4"/>
    <s v="SECRETARÍA GENERAL DEL AYUNTAMIENTO"/>
    <s v="COMBATE AL REZAGO SOCIAL"/>
    <s v="ADMINISTRACIÓN CENTRAL DE LA DIRECCIÓN GENERAL DE PROTECCIÓN CIVIL"/>
    <s v="DIRECCIÓN GENERAL DE PROTECCIÓN CIVIL Y"/>
    <n v="24777.439999999999"/>
    <n v="30000"/>
    <n v="19554.88"/>
    <n v="19554.88"/>
    <n v="19554.88"/>
    <n v="19554.88"/>
  </r>
  <r>
    <x v="34"/>
    <s v="014_19"/>
    <x v="31"/>
    <s v="SERVICIOS DE CREATIVIDAD, PREPRODUCCIÓN Y PRODUCCIÓN DE PUBLICIDAD, EXCEPTO INTERNET"/>
    <n v="0"/>
    <s v="SIN DESCRIPCIÓN PARA DESTINOS 00"/>
    <n v="3000"/>
    <x v="4"/>
    <s v="SECRETARÍA GENERAL DEL AYUNTAMIENTO"/>
    <s v="COMBATE AL REZAGO SOCIAL"/>
    <s v="ADMINISTRACIÓN CENTRAL DE LA DIRECCIÓN GENERAL DE PROTECCIÓN CIVIL"/>
    <s v="DIRECCIÓN GENERAL DE PROTECCIÓN CIVIL Y"/>
    <n v="19941.900000000001"/>
    <n v="0"/>
    <n v="19720"/>
    <n v="19720"/>
    <n v="19720"/>
    <n v="19720"/>
  </r>
  <r>
    <x v="34"/>
    <s v="014_19"/>
    <x v="2"/>
    <s v="PASAJES AÉREOS"/>
    <n v="0"/>
    <s v="SIN DESCRIPCIÓN PARA DESTINOS 00"/>
    <n v="3000"/>
    <x v="4"/>
    <s v="SECRETARÍA GENERAL DEL AYUNTAMIENTO"/>
    <s v="COMBATE AL REZAGO SOCIAL"/>
    <s v="ADMINISTRACIÓN CENTRAL DE LA DIRECCIÓN GENERAL DE PROTECCIÓN CIVIL"/>
    <s v="DIRECCIÓN GENERAL DE PROTECCIÓN CIVIL Y"/>
    <n v="15000"/>
    <n v="15000"/>
    <n v="0"/>
    <n v="0"/>
    <n v="0"/>
    <n v="0"/>
  </r>
  <r>
    <x v="34"/>
    <s v="014_19"/>
    <x v="34"/>
    <s v="PASAJES TERRESTRES"/>
    <n v="0"/>
    <s v="SIN DESCRIPCIÓN PARA DESTINOS 00"/>
    <n v="3000"/>
    <x v="4"/>
    <s v="SECRETARÍA GENERAL DEL AYUNTAMIENTO"/>
    <s v="COMBATE AL REZAGO SOCIAL"/>
    <s v="ADMINISTRACIÓN CENTRAL DE LA DIRECCIÓN GENERAL DE PROTECCIÓN CIVIL"/>
    <s v="DIRECCIÓN GENERAL DE PROTECCIÓN CIVIL Y"/>
    <n v="15000"/>
    <n v="15000"/>
    <n v="0"/>
    <n v="0"/>
    <n v="0"/>
    <n v="0"/>
  </r>
  <r>
    <x v="34"/>
    <s v="014_19"/>
    <x v="3"/>
    <s v="VIÁTICOS EN EL PAÍS"/>
    <n v="0"/>
    <s v="SIN DESCRIPCIÓN PARA DESTINOS 00"/>
    <n v="3000"/>
    <x v="4"/>
    <s v="SECRETARÍA GENERAL DEL AYUNTAMIENTO"/>
    <s v="COMBATE AL REZAGO SOCIAL"/>
    <s v="ADMINISTRACIÓN CENTRAL DE LA DIRECCIÓN GENERAL DE PROTECCIÓN CIVIL"/>
    <s v="DIRECCIÓN GENERAL DE PROTECCIÓN CIVIL Y"/>
    <n v="90000"/>
    <n v="90000"/>
    <n v="0"/>
    <n v="0"/>
    <n v="0"/>
    <n v="0"/>
  </r>
  <r>
    <x v="34"/>
    <s v="014_19"/>
    <x v="46"/>
    <s v="VIÁTICOS EN EL EXTRANJERO"/>
    <n v="0"/>
    <s v="SIN DESCRIPCIÓN PARA DESTINOS 00"/>
    <n v="3000"/>
    <x v="4"/>
    <s v="SECRETARÍA GENERAL DEL AYUNTAMIENTO"/>
    <s v="COMBATE AL REZAGO SOCIAL"/>
    <s v="ADMINISTRACIÓN CENTRAL DE LA DIRECCIÓN GENERAL DE PROTECCIÓN CIVIL"/>
    <s v="DIRECCIÓN GENERAL DE PROTECCIÓN CIVIL Y"/>
    <n v="90000"/>
    <n v="180000"/>
    <n v="0"/>
    <n v="0"/>
    <n v="0"/>
    <n v="0"/>
  </r>
  <r>
    <x v="34"/>
    <s v="014_19"/>
    <x v="71"/>
    <s v="AYUDAS POR DESASTRES NATURALES Y OTROS SINIESTROS"/>
    <n v="0"/>
    <s v="SIN DESCRIPCIÓN PARA DESTINOS 00"/>
    <n v="4000"/>
    <x v="4"/>
    <s v="SECRETARÍA GENERAL DEL AYUNTAMIENTO"/>
    <s v="COMBATE AL REZAGO SOCIAL"/>
    <s v="ADMINISTRACIÓN CENTRAL DE LA DIRECCIÓN GENERAL DE PROTECCIÓN CIVIL"/>
    <s v="DIRECCIÓN GENERAL DE PROTECCIÓN CIVIL Y"/>
    <n v="520000"/>
    <n v="520000"/>
    <n v="267500.15000000002"/>
    <n v="267500.15000000002"/>
    <n v="267500.15000000002"/>
    <n v="267500.15000000002"/>
  </r>
  <r>
    <x v="34"/>
    <s v="014_19"/>
    <x v="72"/>
    <s v="MUEBLES, EXCEPTO DE OFICINA Y ESTANTERÍA"/>
    <n v="0"/>
    <s v="SIN DESCRIPCIÓN PARA DESTINOS 00"/>
    <n v="5000"/>
    <x v="4"/>
    <s v="SECRETARÍA GENERAL DEL AYUNTAMIENTO"/>
    <s v="COMBATE AL REZAGO SOCIAL"/>
    <s v="ADMINISTRACIÓN CENTRAL DE LA DIRECCIÓN GENERAL DE PROTECCIÓN CIVIL"/>
    <s v="DIRECCIÓN GENERAL DE PROTECCIÓN CIVIL Y"/>
    <n v="60000"/>
    <n v="60000"/>
    <n v="57463.5"/>
    <n v="28115.5"/>
    <n v="28115.5"/>
    <n v="28115.5"/>
  </r>
  <r>
    <x v="34"/>
    <s v="014_19"/>
    <x v="43"/>
    <s v="OTROS MOBILIARIOS Y EQUIPOS DE ADMINISTRACIÓN"/>
    <n v="0"/>
    <s v="SIN DESCRIPCIÓN PARA DESTINOS 00"/>
    <n v="5000"/>
    <x v="4"/>
    <s v="SECRETARÍA GENERAL DEL AYUNTAMIENTO"/>
    <s v="COMBATE AL REZAGO SOCIAL"/>
    <s v="ADMINISTRACIÓN CENTRAL DE LA DIRECCIÓN GENERAL DE PROTECCIÓN CIVIL"/>
    <s v="DIRECCIÓN GENERAL DE PROTECCIÓN CIVIL Y"/>
    <n v="48000"/>
    <n v="48000"/>
    <n v="33859.01"/>
    <n v="33859.01"/>
    <n v="33859.01"/>
    <n v="33859.01"/>
  </r>
  <r>
    <x v="34"/>
    <s v="014_19"/>
    <x v="48"/>
    <s v="EQUIPOS Y APARATOS AUDIOVISUALES"/>
    <n v="0"/>
    <s v="SIN DESCRIPCIÓN PARA DESTINOS 00"/>
    <n v="5000"/>
    <x v="4"/>
    <s v="SECRETARÍA GENERAL DEL AYUNTAMIENTO"/>
    <s v="COMBATE AL REZAGO SOCIAL"/>
    <s v="ADMINISTRACIÓN CENTRAL DE LA DIRECCIÓN GENERAL DE PROTECCIÓN CIVIL"/>
    <s v="DIRECCIÓN GENERAL DE PROTECCIÓN CIVIL Y"/>
    <n v="18000"/>
    <n v="18000"/>
    <n v="13049.65"/>
    <n v="13049.65"/>
    <n v="13049.65"/>
    <n v="13049.65"/>
  </r>
  <r>
    <x v="34"/>
    <s v="014_19"/>
    <x v="73"/>
    <s v="EQUIPO MÉDICO Y DE LABORATORIO"/>
    <n v="0"/>
    <s v="SIN DESCRIPCIÓN PARA DESTINOS 00"/>
    <n v="5000"/>
    <x v="4"/>
    <s v="SECRETARÍA GENERAL DEL AYUNTAMIENTO"/>
    <s v="COMBATE AL REZAGO SOCIAL"/>
    <s v="ADMINISTRACIÓN CENTRAL DE LA DIRECCIÓN GENERAL DE PROTECCIÓN CIVIL"/>
    <s v="DIRECCIÓN GENERAL DE PROTECCIÓN CIVIL Y"/>
    <n v="5000"/>
    <n v="0"/>
    <n v="0"/>
    <n v="0"/>
    <n v="0"/>
    <n v="0"/>
  </r>
  <r>
    <x v="34"/>
    <s v="014_19"/>
    <x v="56"/>
    <s v="INSTRUMENTAL MÉDICO Y DE LABORATORIO"/>
    <n v="0"/>
    <s v="SIN DESCRIPCIÓN PARA DESTINOS 00"/>
    <n v="5000"/>
    <x v="4"/>
    <s v="SECRETARÍA GENERAL DEL AYUNTAMIENTO"/>
    <s v="COMBATE AL REZAGO SOCIAL"/>
    <s v="ADMINISTRACIÓN CENTRAL DE LA DIRECCIÓN GENERAL DE PROTECCIÓN CIVIL"/>
    <s v="DIRECCIÓN GENERAL DE PROTECCIÓN CIVIL Y"/>
    <n v="55000"/>
    <n v="60000"/>
    <n v="31880.28"/>
    <n v="31880.28"/>
    <n v="23006.28"/>
    <n v="23006.28"/>
  </r>
  <r>
    <x v="34"/>
    <s v="014_19"/>
    <x v="50"/>
    <s v="HERRAMIENTAS Y MÁQUINAS-HERRAMIENTA"/>
    <n v="0"/>
    <s v="SIN DESCRIPCIÓN PARA DESTINOS 00"/>
    <n v="5000"/>
    <x v="4"/>
    <s v="SECRETARÍA GENERAL DEL AYUNTAMIENTO"/>
    <s v="COMBATE AL REZAGO SOCIAL"/>
    <s v="ADMINISTRACIÓN CENTRAL DE LA DIRECCIÓN GENERAL DE PROTECCIÓN CIVIL"/>
    <s v="DIRECCIÓN GENERAL DE PROTECCIÓN CIVIL Y"/>
    <n v="90419.68"/>
    <n v="0"/>
    <n v="90419.68"/>
    <n v="0"/>
    <n v="0"/>
    <n v="0"/>
  </r>
  <r>
    <x v="35"/>
    <s v="014_19"/>
    <x v="18"/>
    <s v="PRENDAS DE SEGURIDAD Y PROTECCIÓN PERSONAL"/>
    <n v="0"/>
    <s v="SIN DESCRIPCIÓN PARA DESTINOS 00"/>
    <n v="2000"/>
    <x v="4"/>
    <s v="SECRETARÍA GENERAL DEL AYUNTAMIENTO"/>
    <s v="COMBATE AL REZAGO SOCIAL"/>
    <s v="ADQUISICIÓN DE EQUIPO DE PROTECCIÓN PERSONAL, EQUIPO DE RESCATE Y DE CÓMPUTO"/>
    <s v="DIRECCIÓN GENERAL DE PROTECCIÓN CIVIL Y"/>
    <n v="1692868.04"/>
    <n v="1800000"/>
    <n v="1692868.04"/>
    <n v="1692868.04"/>
    <n v="1692868.04"/>
    <n v="1692868.04"/>
  </r>
  <r>
    <x v="35"/>
    <s v="014_19"/>
    <x v="74"/>
    <s v="OTROS EQUIPOS"/>
    <n v="0"/>
    <s v="SIN DESCRIPCIÓN PARA DESTINOS 00"/>
    <n v="5000"/>
    <x v="4"/>
    <s v="SECRETARÍA GENERAL DEL AYUNTAMIENTO"/>
    <s v="COMBATE AL REZAGO SOCIAL"/>
    <s v="ADQUISICIÓN DE EQUIPO DE PROTECCIÓN PERSONAL, EQUIPO DE RESCATE Y DE CÓMPUTO"/>
    <s v="DIRECCIÓN GENERAL DE PROTECCIÓN CIVIL Y"/>
    <n v="300000"/>
    <n v="300000"/>
    <n v="211767.24"/>
    <n v="211767.24"/>
    <n v="211767.24"/>
    <n v="211767.24"/>
  </r>
  <r>
    <x v="36"/>
    <s v="014_19"/>
    <x v="44"/>
    <s v="ARRENDAMIENTO DE EQUIPO DE TRANSPORTE"/>
    <n v="0"/>
    <s v="SIN DESCRIPCIÓN PARA DESTINOS 00"/>
    <n v="3000"/>
    <x v="4"/>
    <s v="SECRETARÍA GENERAL DEL AYUNTAMIENTO"/>
    <s v="COMBATE AL REZAGO SOCIAL"/>
    <s v="ARRENDAMIENTO DE EQUIPO DE TRANSPORTE AEREO (HELICÓPTERO)"/>
    <s v="DIRECCIÓN GENERAL DE PROTECCIÓN CIVIL Y"/>
    <n v="7743000"/>
    <n v="4800000"/>
    <n v="7743000"/>
    <n v="7743000"/>
    <n v="7743000"/>
    <n v="7743000"/>
  </r>
  <r>
    <x v="37"/>
    <s v="014_19"/>
    <x v="75"/>
    <s v="FIBRAS SINTÉTICAS, HULES PLÁSTICOS Y DERIVADOS"/>
    <n v="0"/>
    <s v="SIN DESCRIPCIÓN PARA DESTINOS 00"/>
    <n v="2000"/>
    <x v="4"/>
    <s v="SECRETARÍA GENERAL DEL AYUNTAMIENTO"/>
    <s v="COMBATE AL REZAGO SOCIAL"/>
    <s v="ATENCIÓN DE EMERGENCIAS"/>
    <s v="DIRECCIÓN GENERAL DE PROTECCIÓN CIVIL Y"/>
    <n v="16437.2"/>
    <n v="0"/>
    <n v="16437.2"/>
    <n v="16437.2"/>
    <n v="6496"/>
    <n v="6496"/>
  </r>
  <r>
    <x v="37"/>
    <s v="014_19"/>
    <x v="76"/>
    <s v="OTROS PRODUCTOS QUÍMICOS"/>
    <n v="0"/>
    <s v="SIN DESCRIPCIÓN PARA DESTINOS 00"/>
    <n v="2000"/>
    <x v="4"/>
    <s v="SECRETARÍA GENERAL DEL AYUNTAMIENTO"/>
    <s v="COMBATE AL REZAGO SOCIAL"/>
    <s v="ATENCIÓN DE EMERGENCIAS"/>
    <s v="DIRECCIÓN GENERAL DE PROTECCIÓN CIVIL Y"/>
    <n v="1313509.3"/>
    <n v="1500000"/>
    <n v="1249520"/>
    <n v="1249520"/>
    <n v="199520"/>
    <n v="199520"/>
  </r>
  <r>
    <x v="37"/>
    <s v="014_19"/>
    <x v="77"/>
    <s v="REFACCIONES Y ACCESORIOS MENORES DE EQUIPO DE TRANSPORTE"/>
    <n v="0"/>
    <s v="SIN DESCRIPCIÓN PARA DESTINOS 00"/>
    <n v="2000"/>
    <x v="4"/>
    <s v="SECRETARÍA GENERAL DEL AYUNTAMIENTO"/>
    <s v="COMBATE AL REZAGO SOCIAL"/>
    <s v="ATENCIÓN DE EMERGENCIAS"/>
    <s v="DIRECCIÓN GENERAL DE PROTECCIÓN CIVIL Y"/>
    <n v="15883.79"/>
    <n v="0"/>
    <n v="15883.79"/>
    <n v="15883.79"/>
    <n v="15883.79"/>
    <n v="15883.79"/>
  </r>
  <r>
    <x v="37"/>
    <s v="014_19"/>
    <x v="3"/>
    <s v="VIÁTICOS EN EL PAÍS"/>
    <n v="0"/>
    <s v="SIN DESCRIPCIÓN PARA DESTINOS 00"/>
    <n v="3000"/>
    <x v="4"/>
    <s v="SECRETARÍA GENERAL DEL AYUNTAMIENTO"/>
    <s v="COMBATE AL REZAGO SOCIAL"/>
    <s v="ATENCIÓN DE EMERGENCIAS"/>
    <s v="DIRECCIÓN GENERAL DE PROTECCIÓN CIVIL Y"/>
    <n v="15000"/>
    <n v="15000"/>
    <n v="0"/>
    <n v="0"/>
    <n v="0"/>
    <n v="0"/>
  </r>
  <r>
    <x v="37"/>
    <s v="014_19"/>
    <x v="78"/>
    <s v="MAQUINARIA Y EQUIPO INDUSTRIAL"/>
    <n v="0"/>
    <s v="SIN DESCRIPCIÓN PARA DESTINOS 00"/>
    <n v="5000"/>
    <x v="4"/>
    <s v="SECRETARÍA GENERAL DEL AYUNTAMIENTO"/>
    <s v="COMBATE AL REZAGO SOCIAL"/>
    <s v="ATENCIÓN DE EMERGENCIAS"/>
    <s v="DIRECCIÓN GENERAL DE PROTECCIÓN CIVIL Y"/>
    <n v="261000"/>
    <n v="0"/>
    <n v="261000"/>
    <n v="0"/>
    <n v="0"/>
    <n v="0"/>
  </r>
  <r>
    <x v="37"/>
    <s v="014_19"/>
    <x v="52"/>
    <s v="EQUIPO DE GENERACIÓN ELÉCTRICA, APARATOS Y ACCESORIOS ELÉCTRICOS"/>
    <n v="0"/>
    <s v="SIN DESCRIPCIÓN PARA DESTINOS 00"/>
    <n v="5000"/>
    <x v="4"/>
    <s v="SECRETARÍA GENERAL DEL AYUNTAMIENTO"/>
    <s v="COMBATE AL REZAGO SOCIAL"/>
    <s v="ATENCIÓN DE EMERGENCIAS"/>
    <s v="DIRECCIÓN GENERAL DE PROTECCIÓN CIVIL Y"/>
    <n v="371200"/>
    <n v="0"/>
    <n v="349259.76"/>
    <n v="349259.76"/>
    <n v="0"/>
    <n v="0"/>
  </r>
  <r>
    <x v="37"/>
    <s v="014_19"/>
    <x v="74"/>
    <s v="OTROS EQUIPOS"/>
    <n v="0"/>
    <s v="SIN DESCRIPCIÓN PARA DESTINOS 00"/>
    <n v="5000"/>
    <x v="4"/>
    <s v="SECRETARÍA GENERAL DEL AYUNTAMIENTO"/>
    <s v="COMBATE AL REZAGO SOCIAL"/>
    <s v="ATENCIÓN DE EMERGENCIAS"/>
    <s v="DIRECCIÓN GENERAL DE PROTECCIÓN CIVIL Y"/>
    <n v="624982.1"/>
    <n v="300000"/>
    <n v="540534.1"/>
    <n v="540534.1"/>
    <n v="184182.1"/>
    <n v="184182.1"/>
  </r>
  <r>
    <x v="38"/>
    <s v="014_19"/>
    <x v="72"/>
    <s v="MUEBLES, EXCEPTO DE OFICINA Y ESTANTERÍA"/>
    <n v="0"/>
    <s v="SIN DESCRIPCIÓN PARA DESTINOS 00"/>
    <n v="5000"/>
    <x v="4"/>
    <s v="SECRETARÍA GENERAL DEL AYUNTAMIENTO"/>
    <s v="COMBATE AL REZAGO SOCIAL"/>
    <s v="INSPECCIÓN EN MEDIDAS DE SEGURIDAD"/>
    <s v="DIRECCIÓN GENERAL DE PROTECCIÓN CIVIL Y"/>
    <n v="12000"/>
    <n v="12000"/>
    <n v="0"/>
    <n v="0"/>
    <n v="0"/>
    <n v="0"/>
  </r>
  <r>
    <x v="38"/>
    <s v="014_19"/>
    <x v="74"/>
    <s v="OTROS EQUIPOS"/>
    <n v="0"/>
    <s v="SIN DESCRIPCIÓN PARA DESTINOS 00"/>
    <n v="5000"/>
    <x v="4"/>
    <s v="SECRETARÍA GENERAL DEL AYUNTAMIENTO"/>
    <s v="COMBATE AL REZAGO SOCIAL"/>
    <s v="INSPECCIÓN EN MEDIDAS DE SEGURIDAD"/>
    <s v="DIRECCIÓN GENERAL DE PROTECCIÓN CIVIL Y"/>
    <n v="53000"/>
    <n v="30000"/>
    <n v="51620"/>
    <n v="51620"/>
    <n v="51620"/>
    <n v="51620"/>
  </r>
  <r>
    <x v="39"/>
    <s v="014_19"/>
    <x v="28"/>
    <s v="OTROS ARRENDAMIENTOS"/>
    <n v="0"/>
    <s v="SIN DESCRIPCIÓN PARA DESTINOS 00"/>
    <n v="3000"/>
    <x v="4"/>
    <s v="SECRETARÍA GENERAL DEL AYUNTAMIENTO"/>
    <s v="COMBATE AL REZAGO SOCIAL"/>
    <s v="PREVENCIÓN DE ACCIDENTES"/>
    <s v="DIRECCIÓN GENERAL DE PROTECCIÓN CIVIL Y"/>
    <n v="67400"/>
    <n v="120000"/>
    <n v="34800"/>
    <n v="0"/>
    <n v="0"/>
    <n v="0"/>
  </r>
  <r>
    <x v="39"/>
    <s v="014_19"/>
    <x v="79"/>
    <s v="SERVICIOS DE JARDINERÍA Y FUMIGACIÓN"/>
    <n v="0"/>
    <s v="SIN DESCRIPCIÓN PARA DESTINOS 00"/>
    <n v="3000"/>
    <x v="4"/>
    <s v="SECRETARÍA GENERAL DEL AYUNTAMIENTO"/>
    <s v="COMBATE AL REZAGO SOCIAL"/>
    <s v="PREVENCIÓN DE ACCIDENTES"/>
    <s v="DIRECCIÓN GENERAL DE PROTECCIÓN CIVIL Y"/>
    <n v="40000"/>
    <n v="60000"/>
    <n v="0"/>
    <n v="0"/>
    <n v="0"/>
    <n v="0"/>
  </r>
  <r>
    <x v="39"/>
    <s v="014_19"/>
    <x v="80"/>
    <s v="EQUIPO DE COMUNICACIÓN Y TELECOMUNICACIÓN"/>
    <n v="0"/>
    <s v="SIN DESCRIPCIÓN PARA DESTINOS 00"/>
    <n v="5000"/>
    <x v="4"/>
    <s v="SECRETARÍA GENERAL DEL AYUNTAMIENTO"/>
    <s v="COMBATE AL REZAGO SOCIAL"/>
    <s v="PREVENCIÓN DE ACCIDENTES"/>
    <s v="DIRECCIÓN GENERAL DE PROTECCIÓN CIVIL Y"/>
    <n v="240000"/>
    <n v="300000"/>
    <n v="236731.83"/>
    <n v="236731.83"/>
    <n v="236731.83"/>
    <n v="236731.83"/>
  </r>
  <r>
    <x v="40"/>
    <s v="014_19"/>
    <x v="23"/>
    <s v="MATERIAL ESTADÍSTICO Y GEOGRÁFICO"/>
    <n v="0"/>
    <s v="SIN DESCRIPCIÓN PARA DESTINOS 00"/>
    <n v="2000"/>
    <x v="4"/>
    <s v="SECRETARÍA GENERAL DEL AYUNTAMIENTO"/>
    <s v="COMBATE AL REZAGO SOCIAL"/>
    <s v="TERCER ETAPA DEL ATLAS DE RIESGO MUNICIPAL"/>
    <s v="DIRECCIÓN GENERAL DE PROTECCIÓN CIVIL Y"/>
    <n v="240000"/>
    <n v="240000"/>
    <n v="0"/>
    <n v="0"/>
    <n v="0"/>
    <n v="0"/>
  </r>
  <r>
    <x v="41"/>
    <s v="024_19"/>
    <x v="31"/>
    <s v="SERVICIOS DE CREATIVIDAD, PREPRODUCCIÓN Y PRODUCCIÓN DE PUBLICIDAD, EXCEPTO INTERNET"/>
    <n v="0"/>
    <s v="SIN DESCRIPCIÓN PARA DESTINOS 00"/>
    <n v="3000"/>
    <x v="4"/>
    <s v="OFICIALÍA MAYOR"/>
    <s v="COMBATE AL REZAGO SOCIAL"/>
    <s v="PE PREVENCIÓN DE EMERGENCIAS"/>
    <s v="DESPACHO DE LA OFICIALÍA MAYOR DE ADMINI"/>
    <n v="565252.61"/>
    <n v="0"/>
    <n v="565252.61"/>
    <n v="376835.07"/>
    <n v="376835.07"/>
    <n v="376835.07"/>
  </r>
  <r>
    <x v="42"/>
    <s v="012_19"/>
    <x v="42"/>
    <s v="ARRENDAMIENTO DE MOBILIARIO Y EQUIPO DE ADMINISTRACIÓN, EDUCACIONAL Y RECREATIVO"/>
    <n v="0"/>
    <s v="SIN DESCRIPCIÓN PARA DESTINOS 00"/>
    <n v="3000"/>
    <x v="4"/>
    <s v="SECRETARÍA GENERAL DEL AYUNTAMIENTO"/>
    <s v="MODERNIZACIÓN DE LA ADMINISTRACIÓN PÚBLICA"/>
    <s v="FORO MUNICIPAL TLAJOMULCO EN LA AGENDA 2030"/>
    <s v="DIRECCIÓN GENERAL DE CULTURA DE PAZ Y DE"/>
    <n v="0"/>
    <n v="12000"/>
    <n v="0"/>
    <n v="0"/>
    <n v="0"/>
    <n v="0"/>
  </r>
  <r>
    <x v="42"/>
    <s v="012_19"/>
    <x v="2"/>
    <s v="PASAJES AÉREOS"/>
    <n v="0"/>
    <s v="SIN DESCRIPCIÓN PARA DESTINOS 00"/>
    <n v="3000"/>
    <x v="4"/>
    <s v="SECRETARÍA GENERAL DEL AYUNTAMIENTO"/>
    <s v="MODERNIZACIÓN DE LA ADMINISTRACIÓN PÚBLICA"/>
    <s v="FORO MUNICIPAL TLAJOMULCO EN LA AGENDA 2030"/>
    <s v="DIRECCIÓN GENERAL DE CULTURA DE PAZ Y DE"/>
    <n v="0"/>
    <n v="4500"/>
    <n v="0"/>
    <n v="0"/>
    <n v="0"/>
    <n v="0"/>
  </r>
  <r>
    <x v="42"/>
    <s v="012_19"/>
    <x v="34"/>
    <s v="PASAJES TERRESTRES"/>
    <n v="0"/>
    <s v="SIN DESCRIPCIÓN PARA DESTINOS 00"/>
    <n v="3000"/>
    <x v="4"/>
    <s v="SECRETARÍA GENERAL DEL AYUNTAMIENTO"/>
    <s v="MODERNIZACIÓN DE LA ADMINISTRACIÓN PÚBLICA"/>
    <s v="FORO MUNICIPAL TLAJOMULCO EN LA AGENDA 2030"/>
    <s v="DIRECCIÓN GENERAL DE CULTURA DE PAZ Y DE"/>
    <n v="0"/>
    <n v="3000"/>
    <n v="0"/>
    <n v="0"/>
    <n v="0"/>
    <n v="0"/>
  </r>
  <r>
    <x v="42"/>
    <s v="012_19"/>
    <x v="3"/>
    <s v="VIÁTICOS EN EL PAÍS"/>
    <n v="0"/>
    <s v="SIN DESCRIPCIÓN PARA DESTINOS 00"/>
    <n v="3000"/>
    <x v="4"/>
    <s v="SECRETARÍA GENERAL DEL AYUNTAMIENTO"/>
    <s v="MODERNIZACIÓN DE LA ADMINISTRACIÓN PÚBLICA"/>
    <s v="FORO MUNICIPAL TLAJOMULCO EN LA AGENDA 2030"/>
    <s v="DIRECCIÓN GENERAL DE CULTURA DE PAZ Y DE"/>
    <n v="0"/>
    <n v="4500"/>
    <n v="0"/>
    <n v="0"/>
    <n v="0"/>
    <n v="0"/>
  </r>
  <r>
    <x v="42"/>
    <s v="012_19"/>
    <x v="47"/>
    <s v="OTROS SERVICIOS DE TRASLADO Y HOSPEDAJE"/>
    <n v="0"/>
    <s v="SIN DESCRIPCIÓN PARA DESTINOS 00"/>
    <n v="3000"/>
    <x v="4"/>
    <s v="SECRETARÍA GENERAL DEL AYUNTAMIENTO"/>
    <s v="MODERNIZACIÓN DE LA ADMINISTRACIÓN PÚBLICA"/>
    <s v="FORO MUNICIPAL TLAJOMULCO EN LA AGENDA 2030"/>
    <s v="DIRECCIÓN GENERAL DE CULTURA DE PAZ Y DE"/>
    <n v="0"/>
    <n v="4500"/>
    <n v="0"/>
    <n v="0"/>
    <n v="0"/>
    <n v="0"/>
  </r>
  <r>
    <x v="42"/>
    <s v="012_19"/>
    <x v="35"/>
    <s v="GASTOS DE ORDEN  SOCIAL Y CULTURAL"/>
    <n v="0"/>
    <s v="SIN DESCRIPCIÓN PARA DESTINOS 00"/>
    <n v="3000"/>
    <x v="4"/>
    <s v="SECRETARÍA GENERAL DEL AYUNTAMIENTO"/>
    <s v="MODERNIZACIÓN DE LA ADMINISTRACIÓN PÚBLICA"/>
    <s v="FORO MUNICIPAL TLAJOMULCO EN LA AGENDA 2030"/>
    <s v="DIRECCIÓN GENERAL DE CULTURA DE PAZ Y DE"/>
    <n v="0"/>
    <n v="12000"/>
    <n v="0"/>
    <n v="0"/>
    <n v="0"/>
    <n v="0"/>
  </r>
  <r>
    <x v="43"/>
    <s v="012_19"/>
    <x v="40"/>
    <s v="MATERIALES Y ÚTILES DE ENSEÑANZA"/>
    <n v="0"/>
    <s v="SIN DESCRIPCIÓN PARA DESTINOS 00"/>
    <n v="2000"/>
    <x v="4"/>
    <s v="SECRETARÍA GENERAL DEL AYUNTAMIENTO"/>
    <s v="MODERNIZACIÓN DE LA ADMINISTRACIÓN PÚBLICA"/>
    <s v="PE ESPACIOS DE PAZ Y DERECHOS HUMANOS"/>
    <s v="DIRECCIÓN GENERAL DE CULTURA DE PAZ Y DE"/>
    <n v="0"/>
    <n v="18000"/>
    <n v="0"/>
    <n v="0"/>
    <n v="0"/>
    <n v="0"/>
  </r>
  <r>
    <x v="43"/>
    <s v="012_19"/>
    <x v="26"/>
    <s v="PRODUCTOS ALIMENTICIOS PARA PERSONAS"/>
    <n v="0"/>
    <s v="SIN DESCRIPCIÓN PARA DESTINOS 00"/>
    <n v="2000"/>
    <x v="4"/>
    <s v="SECRETARÍA GENERAL DEL AYUNTAMIENTO"/>
    <s v="MODERNIZACIÓN DE LA ADMINISTRACIÓN PÚBLICA"/>
    <s v="PE ESPACIOS DE PAZ Y DERECHOS HUMANOS"/>
    <s v="DIRECCIÓN GENERAL DE CULTURA DE PAZ Y DE"/>
    <n v="0"/>
    <n v="30000"/>
    <n v="0"/>
    <n v="0"/>
    <n v="0"/>
    <n v="0"/>
  </r>
  <r>
    <x v="43"/>
    <s v="012_19"/>
    <x v="42"/>
    <s v="ARRENDAMIENTO DE MOBILIARIO Y EQUIPO DE ADMINISTRACIÓN, EDUCACIONAL Y RECREATIVO"/>
    <n v="0"/>
    <s v="SIN DESCRIPCIÓN PARA DESTINOS 00"/>
    <n v="3000"/>
    <x v="4"/>
    <s v="SECRETARÍA GENERAL DEL AYUNTAMIENTO"/>
    <s v="MODERNIZACIÓN DE LA ADMINISTRACIÓN PÚBLICA"/>
    <s v="PE ESPACIOS DE PAZ Y DERECHOS HUMANOS"/>
    <s v="DIRECCIÓN GENERAL DE CULTURA DE PAZ Y DE"/>
    <n v="48000"/>
    <n v="30000"/>
    <n v="0"/>
    <n v="0"/>
    <n v="0"/>
    <n v="0"/>
  </r>
  <r>
    <x v="43"/>
    <s v="012_19"/>
    <x v="44"/>
    <s v="ARRENDAMIENTO DE EQUIPO DE TRANSPORTE"/>
    <n v="0"/>
    <s v="SIN DESCRIPCIÓN PARA DESTINOS 00"/>
    <n v="3000"/>
    <x v="4"/>
    <s v="SECRETARÍA GENERAL DEL AYUNTAMIENTO"/>
    <s v="MODERNIZACIÓN DE LA ADMINISTRACIÓN PÚBLICA"/>
    <s v="PE ESPACIOS DE PAZ Y DERECHOS HUMANOS"/>
    <s v="DIRECCIÓN GENERAL DE CULTURA DE PAZ Y DE"/>
    <n v="16000"/>
    <n v="18000"/>
    <n v="0"/>
    <n v="0"/>
    <n v="0"/>
    <n v="0"/>
  </r>
  <r>
    <x v="43"/>
    <s v="012_19"/>
    <x v="12"/>
    <s v="SERVICIOS PROFESIONALES, CIENTÍFICOS Y TÉCNICOS INTEGRALES"/>
    <n v="0"/>
    <s v="SIN DESCRIPCIÓN PARA DESTINOS 00"/>
    <n v="3000"/>
    <x v="4"/>
    <s v="SECRETARÍA GENERAL DEL AYUNTAMIENTO"/>
    <s v="MODERNIZACIÓN DE LA ADMINISTRACIÓN PÚBLICA"/>
    <s v="PE ESPACIOS DE PAZ Y DERECHOS HUMANOS"/>
    <s v="DIRECCIÓN GENERAL DE CULTURA DE PAZ Y DE"/>
    <n v="240000"/>
    <n v="120000"/>
    <n v="17970"/>
    <n v="17970"/>
    <n v="17970"/>
    <n v="17970"/>
  </r>
  <r>
    <x v="43"/>
    <s v="012_19"/>
    <x v="35"/>
    <s v="GASTOS DE ORDEN  SOCIAL Y CULTURAL"/>
    <n v="0"/>
    <s v="SIN DESCRIPCIÓN PARA DESTINOS 00"/>
    <n v="3000"/>
    <x v="4"/>
    <s v="SECRETARÍA GENERAL DEL AYUNTAMIENTO"/>
    <s v="MODERNIZACIÓN DE LA ADMINISTRACIÓN PÚBLICA"/>
    <s v="PE ESPACIOS DE PAZ Y DERECHOS HUMANOS"/>
    <s v="DIRECCIÓN GENERAL DE CULTURA DE PAZ Y DE"/>
    <n v="229300"/>
    <n v="30000"/>
    <n v="32357.200000000001"/>
    <n v="32357.200000000001"/>
    <n v="32357.200000000001"/>
    <n v="32357.200000000001"/>
  </r>
  <r>
    <x v="43"/>
    <s v="012_19"/>
    <x v="81"/>
    <s v="EXPOSICIONES"/>
    <n v="0"/>
    <s v="SIN DESCRIPCIÓN PARA DESTINOS 00"/>
    <n v="3000"/>
    <x v="4"/>
    <s v="SECRETARÍA GENERAL DEL AYUNTAMIENTO"/>
    <s v="MODERNIZACIÓN DE LA ADMINISTRACIÓN PÚBLICA"/>
    <s v="PE ESPACIOS DE PAZ Y DERECHOS HUMANOS"/>
    <s v="DIRECCIÓN GENERAL DE CULTURA DE PAZ Y DE"/>
    <n v="14000"/>
    <n v="30000"/>
    <n v="0"/>
    <n v="0"/>
    <n v="0"/>
    <n v="0"/>
  </r>
  <r>
    <x v="43"/>
    <s v="012_19"/>
    <x v="48"/>
    <s v="EQUIPOS Y APARATOS AUDIOVISUALES"/>
    <n v="0"/>
    <s v="SIN DESCRIPCIÓN PARA DESTINOS 00"/>
    <n v="5000"/>
    <x v="4"/>
    <s v="SECRETARÍA GENERAL DEL AYUNTAMIENTO"/>
    <s v="MODERNIZACIÓN DE LA ADMINISTRACIÓN PÚBLICA"/>
    <s v="PE ESPACIOS DE PAZ Y DERECHOS HUMANOS"/>
    <s v="DIRECCIÓN GENERAL DE CULTURA DE PAZ Y DE"/>
    <n v="0.1"/>
    <n v="30000"/>
    <n v="0"/>
    <n v="0"/>
    <n v="0"/>
    <n v="0"/>
  </r>
  <r>
    <x v="43"/>
    <s v="012_19"/>
    <x v="49"/>
    <s v="CÁMARAS FOTOGRÁFICAS Y DE VIDEO"/>
    <n v="0"/>
    <s v="SIN DESCRIPCIÓN PARA DESTINOS 00"/>
    <n v="5000"/>
    <x v="4"/>
    <s v="SECRETARÍA GENERAL DEL AYUNTAMIENTO"/>
    <s v="MODERNIZACIÓN DE LA ADMINISTRACIÓN PÚBLICA"/>
    <s v="PE ESPACIOS DE PAZ Y DERECHOS HUMANOS"/>
    <s v="DIRECCIÓN GENERAL DE CULTURA DE PAZ Y DE"/>
    <n v="40691"/>
    <n v="0"/>
    <n v="36786.49"/>
    <n v="36786.49"/>
    <n v="36786.49"/>
    <n v="15906.49"/>
  </r>
  <r>
    <x v="44"/>
    <s v="012_19"/>
    <x v="24"/>
    <s v="SERVICIOS DE INVESTIGACION CIENTIFICA Y DESARROLLO"/>
    <n v="0"/>
    <s v="SIN DESCRIPCIÓN PARA DESTINOS 00"/>
    <n v="3000"/>
    <x v="4"/>
    <s v="SECRETARÍA GENERAL DEL AYUNTAMIENTO"/>
    <s v="MODERNIZACIÓN DE LA ADMINISTRACIÓN PÚBLICA"/>
    <s v="PE FORO MUNICIPAL TLAJOMULCO EN LA AGENDA 2030"/>
    <s v="DIRECCIÓN GENERAL DE CULTURA DE PAZ Y DE"/>
    <n v="33828.44"/>
    <n v="48000"/>
    <n v="16080"/>
    <n v="16080"/>
    <n v="0"/>
    <n v="0"/>
  </r>
  <r>
    <x v="45"/>
    <s v="012_19"/>
    <x v="40"/>
    <s v="MATERIALES Y ÚTILES DE ENSEÑANZA"/>
    <n v="0"/>
    <s v="SIN DESCRIPCIÓN PARA DESTINOS 00"/>
    <n v="2000"/>
    <x v="4"/>
    <s v="SECRETARÍA GENERAL DEL AYUNTAMIENTO"/>
    <s v="MODERNIZACIÓN DE LA ADMINISTRACIÓN PÚBLICA"/>
    <s v="PROGRAMA DE ESTRATEGIAS DE PREVENCIÓN DE VIOLENCIA INTRAFAMILIAR Y DE GENERO"/>
    <s v="DIRECCIÓN GENERAL DE CULTURA DE PAZ Y DE"/>
    <n v="0"/>
    <n v="12000"/>
    <n v="0"/>
    <n v="0"/>
    <n v="0"/>
    <n v="0"/>
  </r>
  <r>
    <x v="45"/>
    <s v="012_19"/>
    <x v="7"/>
    <s v="VESTUARIO Y UNIFORMES"/>
    <n v="0"/>
    <s v="SIN DESCRIPCIÓN PARA DESTINOS 00"/>
    <n v="2000"/>
    <x v="4"/>
    <s v="SECRETARÍA GENERAL DEL AYUNTAMIENTO"/>
    <s v="MODERNIZACIÓN DE LA ADMINISTRACIÓN PÚBLICA"/>
    <s v="PROGRAMA DE ESTRATEGIAS DE PREVENCIÓN DE VIOLENCIA INTRAFAMILIAR Y DE GENERO"/>
    <s v="DIRECCIÓN GENERAL DE CULTURA DE PAZ Y DE"/>
    <n v="0"/>
    <n v="12000"/>
    <n v="0"/>
    <n v="0"/>
    <n v="0"/>
    <n v="0"/>
  </r>
  <r>
    <x v="45"/>
    <s v="012_19"/>
    <x v="42"/>
    <s v="ARRENDAMIENTO DE MOBILIARIO Y EQUIPO DE ADMINISTRACIÓN, EDUCACIONAL Y RECREATIVO"/>
    <n v="0"/>
    <s v="SIN DESCRIPCIÓN PARA DESTINOS 00"/>
    <n v="3000"/>
    <x v="4"/>
    <s v="SECRETARÍA GENERAL DEL AYUNTAMIENTO"/>
    <s v="MODERNIZACIÓN DE LA ADMINISTRACIÓN PÚBLICA"/>
    <s v="PROGRAMA DE ESTRATEGIAS DE PREVENCIÓN DE VIOLENCIA INTRAFAMILIAR Y DE GENERO"/>
    <s v="DIRECCIÓN GENERAL DE CULTURA DE PAZ Y DE"/>
    <n v="0"/>
    <n v="6000"/>
    <n v="0"/>
    <n v="0"/>
    <n v="0"/>
    <n v="0"/>
  </r>
  <r>
    <x v="45"/>
    <s v="012_19"/>
    <x v="35"/>
    <s v="GASTOS DE ORDEN  SOCIAL Y CULTURAL"/>
    <n v="0"/>
    <s v="SIN DESCRIPCIÓN PARA DESTINOS 00"/>
    <n v="3000"/>
    <x v="4"/>
    <s v="SECRETARÍA GENERAL DEL AYUNTAMIENTO"/>
    <s v="MODERNIZACIÓN DE LA ADMINISTRACIÓN PÚBLICA"/>
    <s v="PROGRAMA DE ESTRATEGIAS DE PREVENCIÓN DE VIOLENCIA INTRAFAMILIAR Y DE GENERO"/>
    <s v="DIRECCIÓN GENERAL DE CULTURA DE PAZ Y DE"/>
    <n v="0"/>
    <n v="12000"/>
    <n v="0"/>
    <n v="0"/>
    <n v="0"/>
    <n v="0"/>
  </r>
  <r>
    <x v="46"/>
    <s v="012_19"/>
    <x v="36"/>
    <s v="AYUDAS SOCIALES A INSTITUCIONES SIN FINES DE LUCRO"/>
    <n v="0"/>
    <s v="SIN DESCRIPCIÓN PARA DESTINOS 00"/>
    <n v="4000"/>
    <x v="4"/>
    <s v="SECRETARÍA GENERAL DEL AYUNTAMIENTO"/>
    <s v="MODERNIZACIÓN DE LA ADMINISTRACIÓN PÚBLICA"/>
    <s v="CUMBRE INTERNACIONAL DE CIUDADES INCLUYENTES"/>
    <s v="DIRECCIÓN GENERAL DE CULTURA DE PAZ Y DE"/>
    <n v="60000"/>
    <n v="52000"/>
    <n v="59500"/>
    <n v="59500"/>
    <n v="59500"/>
    <n v="59500"/>
  </r>
  <r>
    <x v="47"/>
    <s v="012_19"/>
    <x v="26"/>
    <s v="PRODUCTOS ALIMENTICIOS PARA PERSONAS"/>
    <n v="0"/>
    <s v="SIN DESCRIPCIÓN PARA DESTINOS 00"/>
    <n v="2000"/>
    <x v="4"/>
    <s v="SECRETARÍA GENERAL DEL AYUNTAMIENTO"/>
    <s v="MODERNIZACIÓN DE LA ADMINISTRACIÓN PÚBLICA"/>
    <s v="PROTOCOLO DE ACTUACIÓN ANTE CASOS DE DISCRIMINACIÓN DE GRUPOS VULNERABLES"/>
    <s v="DIRECCIÓN GENERAL DE CULTURA DE PAZ Y DE"/>
    <n v="0"/>
    <n v="9000"/>
    <n v="0"/>
    <n v="0"/>
    <n v="0"/>
    <n v="0"/>
  </r>
  <r>
    <x v="48"/>
    <s v="013_19"/>
    <x v="25"/>
    <s v="MATERIAL IMPRESO E INFORMACIÓN DIGITAL"/>
    <n v="0"/>
    <s v="SIN DESCRIPCIÓN PARA DESTINOS 00"/>
    <n v="2000"/>
    <x v="4"/>
    <s v="SECRETARÍA GENERAL DEL AYUNTAMIENTO"/>
    <s v="MODERNIZACIÓN DE LA ADMINISTRACIÓN PÚBLICA"/>
    <s v="DESPACHO DE LA DIRECCIÓN GENERAL DE PROTECCIÓN CIUDADANA"/>
    <s v="DIRECCIÓN GENERAL DE PROTECCIÓN CIUDADAN"/>
    <n v="0"/>
    <n v="24000"/>
    <n v="0"/>
    <n v="0"/>
    <n v="0"/>
    <n v="0"/>
  </r>
  <r>
    <x v="48"/>
    <s v="013_19"/>
    <x v="40"/>
    <s v="MATERIALES Y ÚTILES DE ENSEÑANZA"/>
    <n v="0"/>
    <s v="SIN DESCRIPCIÓN PARA DESTINOS 00"/>
    <n v="2000"/>
    <x v="4"/>
    <s v="SECRETARÍA GENERAL DEL AYUNTAMIENTO"/>
    <s v="MODERNIZACIÓN DE LA ADMINISTRACIÓN PÚBLICA"/>
    <s v="DESPACHO DE LA DIRECCIÓN GENERAL DE PROTECCIÓN CIUDADANA"/>
    <s v="DIRECCIÓN GENERAL DE PROTECCIÓN CIUDADAN"/>
    <n v="0"/>
    <n v="45000"/>
    <n v="0"/>
    <n v="0"/>
    <n v="0"/>
    <n v="0"/>
  </r>
  <r>
    <x v="48"/>
    <s v="013_19"/>
    <x v="2"/>
    <s v="PASAJES AÉREOS"/>
    <n v="0"/>
    <s v="SIN DESCRIPCIÓN PARA DESTINOS 00"/>
    <n v="3000"/>
    <x v="4"/>
    <s v="SECRETARÍA GENERAL DEL AYUNTAMIENTO"/>
    <s v="MODERNIZACIÓN DE LA ADMINISTRACIÓN PÚBLICA"/>
    <s v="DESPACHO DE LA DIRECCIÓN GENERAL DE PROTECCIÓN CIUDADANA"/>
    <s v="DIRECCIÓN GENERAL DE PROTECCIÓN CIUDADAN"/>
    <n v="180000"/>
    <n v="180000"/>
    <n v="0"/>
    <n v="0"/>
    <n v="0"/>
    <n v="0"/>
  </r>
  <r>
    <x v="48"/>
    <s v="013_19"/>
    <x v="3"/>
    <s v="VIÁTICOS EN EL PAÍS"/>
    <n v="0"/>
    <s v="SIN DESCRIPCIÓN PARA DESTINOS 00"/>
    <n v="3000"/>
    <x v="4"/>
    <s v="SECRETARÍA GENERAL DEL AYUNTAMIENTO"/>
    <s v="MODERNIZACIÓN DE LA ADMINISTRACIÓN PÚBLICA"/>
    <s v="DESPACHO DE LA DIRECCIÓN GENERAL DE PROTECCIÓN CIUDADANA"/>
    <s v="DIRECCIÓN GENERAL DE PROTECCIÓN CIUDADAN"/>
    <n v="120000"/>
    <n v="120000"/>
    <n v="0"/>
    <n v="0"/>
    <n v="0"/>
    <n v="0"/>
  </r>
  <r>
    <x v="48"/>
    <s v="013_19"/>
    <x v="46"/>
    <s v="VIÁTICOS EN EL EXTRANJERO"/>
    <n v="0"/>
    <s v="SIN DESCRIPCIÓN PARA DESTINOS 00"/>
    <n v="3000"/>
    <x v="4"/>
    <s v="SECRETARÍA GENERAL DEL AYUNTAMIENTO"/>
    <s v="MODERNIZACIÓN DE LA ADMINISTRACIÓN PÚBLICA"/>
    <s v="DESPACHO DE LA DIRECCIÓN GENERAL DE PROTECCIÓN CIUDADANA"/>
    <s v="DIRECCIÓN GENERAL DE PROTECCIÓN CIUDADAN"/>
    <n v="60000"/>
    <n v="120000"/>
    <n v="0"/>
    <n v="0"/>
    <n v="0"/>
    <n v="0"/>
  </r>
  <r>
    <x v="48"/>
    <s v="013_19"/>
    <x v="47"/>
    <s v="OTROS SERVICIOS DE TRASLADO Y HOSPEDAJE"/>
    <n v="0"/>
    <s v="SIN DESCRIPCIÓN PARA DESTINOS 00"/>
    <n v="3000"/>
    <x v="4"/>
    <s v="SECRETARÍA GENERAL DEL AYUNTAMIENTO"/>
    <s v="MODERNIZACIÓN DE LA ADMINISTRACIÓN PÚBLICA"/>
    <s v="DESPACHO DE LA DIRECCIÓN GENERAL DE PROTECCIÓN CIUDADANA"/>
    <s v="DIRECCIÓN GENERAL DE PROTECCIÓN CIUDADAN"/>
    <n v="60000"/>
    <n v="120000"/>
    <n v="0"/>
    <n v="0"/>
    <n v="0"/>
    <n v="0"/>
  </r>
  <r>
    <x v="49"/>
    <s v="016_19"/>
    <x v="12"/>
    <s v="SERVICIOS PROFESIONALES, CIENTÍFICOS Y TÉCNICOS INTEGRALES"/>
    <n v="0"/>
    <s v="SIN DESCRIPCIÓN PARA DESTINOS 00"/>
    <n v="3000"/>
    <x v="4"/>
    <s v="SECRETARÍA GENERAL DEL AYUNTAMIENTO"/>
    <s v="MODERNIZACIÓN DE LA ADMINISTRACIÓN PÚBLICA"/>
    <s v="PE LENGUAJE UNIVERSAL"/>
    <s v="DIRECCIÓN DE TRANSPARENCIA"/>
    <n v="0"/>
    <n v="120000"/>
    <n v="0"/>
    <n v="0"/>
    <n v="0"/>
    <n v="0"/>
  </r>
  <r>
    <x v="49"/>
    <s v="016_19"/>
    <x v="37"/>
    <s v="SOFTWARE"/>
    <n v="0"/>
    <s v="SIN DESCRIPCIÓN PARA DESTINOS 00"/>
    <n v="5000"/>
    <x v="4"/>
    <s v="SECRETARÍA GENERAL DEL AYUNTAMIENTO"/>
    <s v="MODERNIZACIÓN DE LA ADMINISTRACIÓN PÚBLICA"/>
    <s v="PE LENGUAJE UNIVERSAL"/>
    <s v="DIRECCIÓN DE TRANSPARENCIA"/>
    <n v="21000"/>
    <n v="18000"/>
    <n v="0"/>
    <n v="0"/>
    <n v="0"/>
    <n v="0"/>
  </r>
  <r>
    <x v="50"/>
    <s v="013_19"/>
    <x v="35"/>
    <s v="GASTOS DE ORDEN  SOCIAL Y CULTURAL"/>
    <n v="0"/>
    <s v="SIN DESCRIPCIÓN PARA DESTINOS 00"/>
    <n v="3000"/>
    <x v="4"/>
    <s v="SECRETARÍA GENERAL DEL AYUNTAMIENTO"/>
    <s v="COMBATE AL REZAGO SOCIAL"/>
    <s v="JUSTICIA CIVICA"/>
    <s v="DIRECCIÓN GENERAL DE PROTECCIÓN CIUDADAN"/>
    <n v="300000"/>
    <n v="300000"/>
    <n v="291703.2"/>
    <n v="291703.2"/>
    <n v="26703.200000000001"/>
    <n v="26703.200000000001"/>
  </r>
  <r>
    <x v="51"/>
    <s v="003_19"/>
    <x v="2"/>
    <s v="PASAJES AÉREOS"/>
    <n v="0"/>
    <s v="SIN DESCRIPCIÓN PARA DESTINOS 00"/>
    <n v="3000"/>
    <x v="4"/>
    <s v="PRESIDENCIA MUNICIPAL"/>
    <s v="MODERNIZACIÓN DE LA ADMINISTRACIÓN PÚBLICA"/>
    <s v="DESPACHO DE ASESORES DE PRESIDENCIA"/>
    <s v="DIRECCIÓN GENERAL DE LA COORDINACIÓN DE"/>
    <n v="9000"/>
    <n v="9000"/>
    <n v="0"/>
    <n v="0"/>
    <n v="0"/>
    <n v="0"/>
  </r>
  <r>
    <x v="51"/>
    <s v="003_19"/>
    <x v="34"/>
    <s v="PASAJES TERRESTRES"/>
    <n v="0"/>
    <s v="SIN DESCRIPCIÓN PARA DESTINOS 00"/>
    <n v="3000"/>
    <x v="4"/>
    <s v="PRESIDENCIA MUNICIPAL"/>
    <s v="MODERNIZACIÓN DE LA ADMINISTRACIÓN PÚBLICA"/>
    <s v="DESPACHO DE ASESORES DE PRESIDENCIA"/>
    <s v="DIRECCIÓN GENERAL DE LA COORDINACIÓN DE"/>
    <n v="7500"/>
    <n v="7500"/>
    <n v="0"/>
    <n v="0"/>
    <n v="0"/>
    <n v="0"/>
  </r>
  <r>
    <x v="51"/>
    <s v="003_19"/>
    <x v="3"/>
    <s v="VIÁTICOS EN EL PAÍS"/>
    <n v="0"/>
    <s v="SIN DESCRIPCIÓN PARA DESTINOS 00"/>
    <n v="3000"/>
    <x v="4"/>
    <s v="PRESIDENCIA MUNICIPAL"/>
    <s v="MODERNIZACIÓN DE LA ADMINISTRACIÓN PÚBLICA"/>
    <s v="DESPACHO DE ASESORES DE PRESIDENCIA"/>
    <s v="DIRECCIÓN GENERAL DE LA COORDINACIÓN DE"/>
    <n v="3000"/>
    <n v="3000"/>
    <n v="0"/>
    <n v="0"/>
    <n v="0"/>
    <n v="0"/>
  </r>
  <r>
    <x v="52"/>
    <s v="004_19"/>
    <x v="26"/>
    <s v="PRODUCTOS ALIMENTICIOS PARA PERSONAS"/>
    <n v="0"/>
    <s v="SIN DESCRIPCIÓN PARA DESTINOS 00"/>
    <n v="2000"/>
    <x v="4"/>
    <s v="PRESIDENCIA MUNICIPAL"/>
    <s v="MODERNIZACIÓN DE LA ADMINISTRACIÓN PÚBLICA"/>
    <s v="ATENCÓN A EVENTOS DEL GOBIERNO MUNICIPAL Y AGENDA GUBERNAMENTAL"/>
    <s v="DIRECCIÓN GENERAL DE RELACIONES PÚBLICAS"/>
    <n v="157642.6"/>
    <n v="75000"/>
    <n v="157642.6"/>
    <n v="157642.6"/>
    <n v="157642.6"/>
    <n v="132210.97"/>
  </r>
  <r>
    <x v="52"/>
    <s v="004_19"/>
    <x v="82"/>
    <s v="UTENSILIOS PARA EL SERVICIO DE ALIMENTACIÓN"/>
    <n v="0"/>
    <s v="SIN DESCRIPCIÓN PARA DESTINOS 00"/>
    <n v="2000"/>
    <x v="4"/>
    <s v="PRESIDENCIA MUNICIPAL"/>
    <s v="MODERNIZACIÓN DE LA ADMINISTRACIÓN PÚBLICA"/>
    <s v="ATENCÓN A EVENTOS DEL GOBIERNO MUNICIPAL Y AGENDA GUBERNAMENTAL"/>
    <s v="DIRECCIÓN GENERAL DE RELACIONES PÚBLICAS"/>
    <n v="247.5"/>
    <n v="2520"/>
    <n v="247.5"/>
    <n v="247.5"/>
    <n v="247.5"/>
    <n v="247.5"/>
  </r>
  <r>
    <x v="52"/>
    <s v="004_19"/>
    <x v="18"/>
    <s v="PRENDAS DE SEGURIDAD Y PROTECCIÓN PERSONAL"/>
    <n v="0"/>
    <s v="SIN DESCRIPCIÓN PARA DESTINOS 00"/>
    <n v="2000"/>
    <x v="4"/>
    <s v="PRESIDENCIA MUNICIPAL"/>
    <s v="MODERNIZACIÓN DE LA ADMINISTRACIÓN PÚBLICA"/>
    <s v="ATENCÓN A EVENTOS DEL GOBIERNO MUNICIPAL Y AGENDA GUBERNAMENTAL"/>
    <s v="DIRECCIÓN GENERAL DE RELACIONES PÚBLICAS"/>
    <n v="0"/>
    <n v="4800"/>
    <n v="0"/>
    <n v="0"/>
    <n v="0"/>
    <n v="0"/>
  </r>
  <r>
    <x v="52"/>
    <s v="004_19"/>
    <x v="83"/>
    <s v="BLANCOS Y OTROS PRODUCTOS TEXTILES, EXCEPTO PRENDAS DE VESTIR"/>
    <n v="0"/>
    <s v="SIN DESCRIPCIÓN PARA DESTINOS 00"/>
    <n v="2000"/>
    <x v="4"/>
    <s v="PRESIDENCIA MUNICIPAL"/>
    <s v="MODERNIZACIÓN DE LA ADMINISTRACIÓN PÚBLICA"/>
    <s v="ATENCÓN A EVENTOS DEL GOBIERNO MUNICIPAL Y AGENDA GUBERNAMENTAL"/>
    <s v="DIRECCIÓN GENERAL DE RELACIONES PÚBLICAS"/>
    <n v="7389.2"/>
    <n v="6600"/>
    <n v="7389.2"/>
    <n v="5858"/>
    <n v="5858"/>
    <n v="0"/>
  </r>
  <r>
    <x v="52"/>
    <s v="004_19"/>
    <x v="42"/>
    <s v="ARRENDAMIENTO DE MOBILIARIO Y EQUIPO DE ADMINISTRACIÓN, EDUCACIONAL Y RECREATIVO"/>
    <n v="0"/>
    <s v="SIN DESCRIPCIÓN PARA DESTINOS 00"/>
    <n v="3000"/>
    <x v="4"/>
    <s v="PRESIDENCIA MUNICIPAL"/>
    <s v="MODERNIZACIÓN DE LA ADMINISTRACIÓN PÚBLICA"/>
    <s v="ATENCÓN A EVENTOS DEL GOBIERNO MUNICIPAL Y AGENDA GUBERNAMENTAL"/>
    <s v="DIRECCIÓN GENERAL DE RELACIONES PÚBLICAS"/>
    <n v="0"/>
    <n v="33000"/>
    <n v="0"/>
    <n v="0"/>
    <n v="0"/>
    <n v="0"/>
  </r>
  <r>
    <x v="52"/>
    <s v="004_19"/>
    <x v="28"/>
    <s v="OTROS ARRENDAMIENTOS"/>
    <n v="0"/>
    <s v="SIN DESCRIPCIÓN PARA DESTINOS 00"/>
    <n v="3000"/>
    <x v="4"/>
    <s v="PRESIDENCIA MUNICIPAL"/>
    <s v="MODERNIZACIÓN DE LA ADMINISTRACIÓN PÚBLICA"/>
    <s v="ATENCÓN A EVENTOS DEL GOBIERNO MUNICIPAL Y AGENDA GUBERNAMENTAL"/>
    <s v="DIRECCIÓN GENERAL DE RELACIONES PÚBLICAS"/>
    <n v="353230.01"/>
    <n v="156000"/>
    <n v="299682"/>
    <n v="299682"/>
    <n v="270682"/>
    <n v="270682"/>
  </r>
  <r>
    <x v="52"/>
    <s v="004_19"/>
    <x v="19"/>
    <s v="INSTALACIÓN, REPARACIÓN Y MANTENIMIENTO DE MOBILIARIO Y EQUIPO DE ADMINISTRACIÓN, EDUCACIONAL Y RECREATIVO"/>
    <n v="0"/>
    <s v="SIN DESCRIPCIÓN PARA DESTINOS 00"/>
    <n v="3000"/>
    <x v="4"/>
    <s v="PRESIDENCIA MUNICIPAL"/>
    <s v="MODERNIZACIÓN DE LA ADMINISTRACIÓN PÚBLICA"/>
    <s v="ATENCÓN A EVENTOS DEL GOBIERNO MUNICIPAL Y AGENDA GUBERNAMENTAL"/>
    <s v="DIRECCIÓN GENERAL DE RELACIONES PÚBLICAS"/>
    <n v="0"/>
    <n v="1200"/>
    <n v="0"/>
    <n v="0"/>
    <n v="0"/>
    <n v="0"/>
  </r>
  <r>
    <x v="52"/>
    <s v="004_19"/>
    <x v="84"/>
    <s v="SERVICIOS DE LIMPIEZA Y MANEJO DE DESECHOS"/>
    <n v="0"/>
    <s v="SIN DESCRIPCIÓN PARA DESTINOS 00"/>
    <n v="3000"/>
    <x v="4"/>
    <s v="PRESIDENCIA MUNICIPAL"/>
    <s v="MODERNIZACIÓN DE LA ADMINISTRACIÓN PÚBLICA"/>
    <s v="ATENCÓN A EVENTOS DEL GOBIERNO MUNICIPAL Y AGENDA GUBERNAMENTAL"/>
    <s v="DIRECCIÓN GENERAL DE RELACIONES PÚBLICAS"/>
    <n v="4000"/>
    <n v="0"/>
    <n v="899.1"/>
    <n v="899.1"/>
    <n v="899.1"/>
    <n v="772.1"/>
  </r>
  <r>
    <x v="52"/>
    <s v="004_19"/>
    <x v="39"/>
    <s v="GASTOS DE CEREMONIAL"/>
    <n v="0"/>
    <s v="SIN DESCRIPCIÓN PARA DESTINOS 00"/>
    <n v="3000"/>
    <x v="4"/>
    <s v="PRESIDENCIA MUNICIPAL"/>
    <s v="MODERNIZACIÓN DE LA ADMINISTRACIÓN PÚBLICA"/>
    <s v="ATENCÓN A EVENTOS DEL GOBIERNO MUNICIPAL Y AGENDA GUBERNAMENTAL"/>
    <s v="DIRECCIÓN GENERAL DE RELACIONES PÚBLICAS"/>
    <n v="2364"/>
    <n v="37800"/>
    <n v="1928"/>
    <n v="1928"/>
    <n v="1928"/>
    <n v="1928"/>
  </r>
  <r>
    <x v="52"/>
    <s v="004_19"/>
    <x v="35"/>
    <s v="GASTOS DE ORDEN  SOCIAL Y CULTURAL"/>
    <n v="0"/>
    <s v="SIN DESCRIPCIÓN PARA DESTINOS 00"/>
    <n v="3000"/>
    <x v="4"/>
    <s v="PRESIDENCIA MUNICIPAL"/>
    <s v="MODERNIZACIÓN DE LA ADMINISTRACIÓN PÚBLICA"/>
    <s v="ATENCÓN A EVENTOS DEL GOBIERNO MUNICIPAL Y AGENDA GUBERNAMENTAL"/>
    <s v="DIRECCIÓN GENERAL DE RELACIONES PÚBLICAS"/>
    <n v="882600"/>
    <n v="900000"/>
    <n v="860620"/>
    <n v="860620"/>
    <n v="860620"/>
    <n v="860620"/>
  </r>
  <r>
    <x v="52"/>
    <s v="004_19"/>
    <x v="35"/>
    <s v="GASTOS DE ORDEN  SOCIAL Y CULTURAL"/>
    <n v="1"/>
    <s v="POSADA NAVIDEÑA 2019"/>
    <n v="3000"/>
    <x v="4"/>
    <s v="PRESIDENCIA MUNICIPAL"/>
    <s v="MODERNIZACIÓN DE LA ADMINISTRACIÓN PÚBLICA"/>
    <s v="ATENCÓN A EVENTOS DEL GOBIERNO MUNICIPAL Y AGENDA GUBERNAMENTAL"/>
    <s v="DIRECCIÓN GENERAL DE RELACIONES PÚBLICAS"/>
    <n v="0"/>
    <n v="0"/>
    <n v="0"/>
    <n v="0"/>
    <n v="0"/>
    <n v="0"/>
  </r>
  <r>
    <x v="53"/>
    <s v="004_19"/>
    <x v="7"/>
    <s v="VESTUARIO Y UNIFORMES"/>
    <n v="0"/>
    <s v="SIN DESCRIPCIÓN PARA DESTINOS 00"/>
    <n v="2000"/>
    <x v="4"/>
    <s v="PRESIDENCIA MUNICIPAL"/>
    <s v="MODERNIZACIÓN DE LA ADMINISTRACIÓN PÚBLICA"/>
    <s v="VINCULACIÓN CON EMPRESAS, UNIVERSIDADES, ASOCIACIONES CIVILES Y FUNDACIONES"/>
    <s v="DIRECCIÓN GENERAL DE RELACIONES PÚBLICAS"/>
    <n v="48000"/>
    <n v="48000"/>
    <n v="48000"/>
    <n v="48000"/>
    <n v="0"/>
    <n v="0"/>
  </r>
  <r>
    <x v="53"/>
    <s v="004_19"/>
    <x v="28"/>
    <s v="OTROS ARRENDAMIENTOS"/>
    <n v="0"/>
    <s v="SIN DESCRIPCIÓN PARA DESTINOS 00"/>
    <n v="3000"/>
    <x v="4"/>
    <s v="PRESIDENCIA MUNICIPAL"/>
    <s v="MODERNIZACIÓN DE LA ADMINISTRACIÓN PÚBLICA"/>
    <s v="VINCULACIÓN CON EMPRESAS, UNIVERSIDADES, ASOCIACIONES CIVILES Y FUNDACIONES"/>
    <s v="DIRECCIÓN GENERAL DE RELACIONES PÚBLICAS"/>
    <n v="0"/>
    <n v="43200"/>
    <n v="0"/>
    <n v="0"/>
    <n v="0"/>
    <n v="0"/>
  </r>
  <r>
    <x v="53"/>
    <s v="004_19"/>
    <x v="3"/>
    <s v="VIÁTICOS EN EL PAÍS"/>
    <n v="0"/>
    <s v="SIN DESCRIPCIÓN PARA DESTINOS 00"/>
    <n v="3000"/>
    <x v="4"/>
    <s v="PRESIDENCIA MUNICIPAL"/>
    <s v="MODERNIZACIÓN DE LA ADMINISTRACIÓN PÚBLICA"/>
    <s v="VINCULACIÓN CON EMPRESAS, UNIVERSIDADES, ASOCIACIONES CIVILES Y FUNDACIONES"/>
    <s v="DIRECCIÓN GENERAL DE RELACIONES PÚBLICAS"/>
    <n v="0"/>
    <n v="37200"/>
    <n v="0"/>
    <n v="0"/>
    <n v="0"/>
    <n v="0"/>
  </r>
  <r>
    <x v="53"/>
    <s v="004_19"/>
    <x v="47"/>
    <s v="OTROS SERVICIOS DE TRASLADO Y HOSPEDAJE"/>
    <n v="0"/>
    <s v="SIN DESCRIPCIÓN PARA DESTINOS 00"/>
    <n v="3000"/>
    <x v="4"/>
    <s v="PRESIDENCIA MUNICIPAL"/>
    <s v="MODERNIZACIÓN DE LA ADMINISTRACIÓN PÚBLICA"/>
    <s v="VINCULACIÓN CON EMPRESAS, UNIVERSIDADES, ASOCIACIONES CIVILES Y FUNDACIONES"/>
    <s v="DIRECCIÓN GENERAL DE RELACIONES PÚBLICAS"/>
    <n v="0"/>
    <n v="37500"/>
    <n v="0"/>
    <n v="0"/>
    <n v="0"/>
    <n v="0"/>
  </r>
  <r>
    <x v="53"/>
    <s v="004_19"/>
    <x v="72"/>
    <s v="MUEBLES, EXCEPTO DE OFICINA Y ESTANTERÍA"/>
    <n v="0"/>
    <s v="SIN DESCRIPCIÓN PARA DESTINOS 00"/>
    <n v="5000"/>
    <x v="4"/>
    <s v="PRESIDENCIA MUNICIPAL"/>
    <s v="MODERNIZACIÓN DE LA ADMINISTRACIÓN PÚBLICA"/>
    <s v="VINCULACIÓN CON EMPRESAS, UNIVERSIDADES, ASOCIACIONES CIVILES Y FUNDACIONES"/>
    <s v="DIRECCIÓN GENERAL DE RELACIONES PÚBLICAS"/>
    <n v="0"/>
    <n v="1200"/>
    <n v="0"/>
    <n v="0"/>
    <n v="0"/>
    <n v="0"/>
  </r>
  <r>
    <x v="53"/>
    <s v="004_19"/>
    <x v="43"/>
    <s v="OTROS MOBILIARIOS Y EQUIPOS DE ADMINISTRACIÓN"/>
    <n v="0"/>
    <s v="SIN DESCRIPCIÓN PARA DESTINOS 00"/>
    <n v="5000"/>
    <x v="4"/>
    <s v="PRESIDENCIA MUNICIPAL"/>
    <s v="MODERNIZACIÓN DE LA ADMINISTRACIÓN PÚBLICA"/>
    <s v="VINCULACIÓN CON EMPRESAS, UNIVERSIDADES, ASOCIACIONES CIVILES Y FUNDACIONES"/>
    <s v="DIRECCIÓN GENERAL DE RELACIONES PÚBLICAS"/>
    <n v="0"/>
    <n v="12000"/>
    <n v="0"/>
    <n v="0"/>
    <n v="0"/>
    <n v="0"/>
  </r>
  <r>
    <x v="53"/>
    <s v="004_19"/>
    <x v="48"/>
    <s v="EQUIPOS Y APARATOS AUDIOVISUALES"/>
    <n v="0"/>
    <s v="SIN DESCRIPCIÓN PARA DESTINOS 00"/>
    <n v="5000"/>
    <x v="4"/>
    <s v="PRESIDENCIA MUNICIPAL"/>
    <s v="MODERNIZACIÓN DE LA ADMINISTRACIÓN PÚBLICA"/>
    <s v="VINCULACIÓN CON EMPRESAS, UNIVERSIDADES, ASOCIACIONES CIVILES Y FUNDACIONES"/>
    <s v="DIRECCIÓN GENERAL DE RELACIONES PÚBLICAS"/>
    <n v="78000"/>
    <n v="90000"/>
    <n v="0"/>
    <n v="0"/>
    <n v="0"/>
    <n v="0"/>
  </r>
  <r>
    <x v="53"/>
    <s v="004_19"/>
    <x v="85"/>
    <s v="OTRO MOBILIARIO Y EQUIPO EDUCACIONAL Y RECREATIVO"/>
    <n v="0"/>
    <s v="SIN DESCRIPCIÓN PARA DESTINOS 00"/>
    <n v="5000"/>
    <x v="4"/>
    <s v="PRESIDENCIA MUNICIPAL"/>
    <s v="MODERNIZACIÓN DE LA ADMINISTRACIÓN PÚBLICA"/>
    <s v="VINCULACIÓN CON EMPRESAS, UNIVERSIDADES, ASOCIACIONES CIVILES Y FUNDACIONES"/>
    <s v="DIRECCIÓN GENERAL DE RELACIONES PÚBLICAS"/>
    <n v="0"/>
    <n v="30000"/>
    <n v="0"/>
    <n v="0"/>
    <n v="0"/>
    <n v="0"/>
  </r>
  <r>
    <x v="53"/>
    <s v="004_19"/>
    <x v="52"/>
    <s v="EQUIPO DE GENERACIÓN ELÉCTRICA, APARATOS Y ACCESORIOS ELÉCTRICOS"/>
    <n v="0"/>
    <s v="SIN DESCRIPCIÓN PARA DESTINOS 00"/>
    <n v="5000"/>
    <x v="4"/>
    <s v="PRESIDENCIA MUNICIPAL"/>
    <s v="MODERNIZACIÓN DE LA ADMINISTRACIÓN PÚBLICA"/>
    <s v="VINCULACIÓN CON EMPRESAS, UNIVERSIDADES, ASOCIACIONES CIVILES Y FUNDACIONES"/>
    <s v="DIRECCIÓN GENERAL DE RELACIONES PÚBLICAS"/>
    <n v="21400"/>
    <n v="2400"/>
    <n v="6990"/>
    <n v="6990"/>
    <n v="0"/>
    <n v="0"/>
  </r>
  <r>
    <x v="54"/>
    <s v="008_19"/>
    <x v="7"/>
    <s v="VESTUARIO Y UNIFORMES"/>
    <n v="0"/>
    <s v="SIN DESCRIPCIÓN PARA DESTINOS 00"/>
    <n v="2000"/>
    <x v="4"/>
    <s v="SECRETARÍA GENERAL DEL AYUNTAMIENTO"/>
    <s v="MODERNIZACIÓN DE LA ADMINISTRACIÓN PÚBLICA"/>
    <s v="EMISIÓN DE DOCUMENTOS JURÍDICOS"/>
    <s v="DIRECCIÓN DE ACUERDOS Y SEGUIMIENTO"/>
    <n v="0"/>
    <n v="18000"/>
    <n v="0"/>
    <n v="0"/>
    <n v="0"/>
    <n v="0"/>
  </r>
  <r>
    <x v="54"/>
    <s v="008_19"/>
    <x v="2"/>
    <s v="PASAJES AÉREOS"/>
    <n v="0"/>
    <s v="SIN DESCRIPCIÓN PARA DESTINOS 00"/>
    <n v="3000"/>
    <x v="4"/>
    <s v="SECRETARÍA GENERAL DEL AYUNTAMIENTO"/>
    <s v="MODERNIZACIÓN DE LA ADMINISTRACIÓN PÚBLICA"/>
    <s v="EMISIÓN DE DOCUMENTOS JURÍDICOS"/>
    <s v="DIRECCIÓN DE ACUERDOS Y SEGUIMIENTO"/>
    <n v="0"/>
    <n v="10500"/>
    <n v="0"/>
    <n v="0"/>
    <n v="0"/>
    <n v="0"/>
  </r>
  <r>
    <x v="54"/>
    <s v="008_19"/>
    <x v="34"/>
    <s v="PASAJES TERRESTRES"/>
    <n v="0"/>
    <s v="SIN DESCRIPCIÓN PARA DESTINOS 00"/>
    <n v="3000"/>
    <x v="4"/>
    <s v="SECRETARÍA GENERAL DEL AYUNTAMIENTO"/>
    <s v="MODERNIZACIÓN DE LA ADMINISTRACIÓN PÚBLICA"/>
    <s v="EMISIÓN DE DOCUMENTOS JURÍDICOS"/>
    <s v="DIRECCIÓN DE ACUERDOS Y SEGUIMIENTO"/>
    <n v="0"/>
    <n v="10500"/>
    <n v="0"/>
    <n v="0"/>
    <n v="0"/>
    <n v="0"/>
  </r>
  <r>
    <x v="54"/>
    <s v="008_19"/>
    <x v="3"/>
    <s v="VIÁTICOS EN EL PAÍS"/>
    <n v="0"/>
    <s v="SIN DESCRIPCIÓN PARA DESTINOS 00"/>
    <n v="3000"/>
    <x v="4"/>
    <s v="SECRETARÍA GENERAL DEL AYUNTAMIENTO"/>
    <s v="MODERNIZACIÓN DE LA ADMINISTRACIÓN PÚBLICA"/>
    <s v="EMISIÓN DE DOCUMENTOS JURÍDICOS"/>
    <s v="DIRECCIÓN DE ACUERDOS Y SEGUIMIENTO"/>
    <n v="0"/>
    <n v="10500"/>
    <n v="0"/>
    <n v="0"/>
    <n v="0"/>
    <n v="0"/>
  </r>
  <r>
    <x v="54"/>
    <s v="008_19"/>
    <x v="46"/>
    <s v="VIÁTICOS EN EL EXTRANJERO"/>
    <n v="0"/>
    <s v="SIN DESCRIPCIÓN PARA DESTINOS 00"/>
    <n v="3000"/>
    <x v="4"/>
    <s v="SECRETARÍA GENERAL DEL AYUNTAMIENTO"/>
    <s v="MODERNIZACIÓN DE LA ADMINISTRACIÓN PÚBLICA"/>
    <s v="EMISIÓN DE DOCUMENTOS JURÍDICOS"/>
    <s v="DIRECCIÓN DE ACUERDOS Y SEGUIMIENTO"/>
    <n v="0"/>
    <n v="10500"/>
    <n v="0"/>
    <n v="0"/>
    <n v="0"/>
    <n v="0"/>
  </r>
  <r>
    <x v="54"/>
    <s v="008_19"/>
    <x v="49"/>
    <s v="CÁMARAS FOTOGRÁFICAS Y DE VIDEO"/>
    <n v="0"/>
    <s v="SIN DESCRIPCIÓN PARA DESTINOS 00"/>
    <n v="5000"/>
    <x v="4"/>
    <s v="SECRETARÍA GENERAL DEL AYUNTAMIENTO"/>
    <s v="MODERNIZACIÓN DE LA ADMINISTRACIÓN PÚBLICA"/>
    <s v="EMISIÓN DE DOCUMENTOS JURÍDICOS"/>
    <s v="DIRECCIÓN DE ACUERDOS Y SEGUIMIENTO"/>
    <n v="50458.9"/>
    <n v="30000"/>
    <n v="50458.9"/>
    <n v="50458.9"/>
    <n v="50458.9"/>
    <n v="50458.9"/>
  </r>
  <r>
    <x v="55"/>
    <s v="032_19"/>
    <x v="40"/>
    <s v="MATERIALES Y ÚTILES DE ENSEÑANZA"/>
    <n v="0"/>
    <s v="SIN DESCRIPCIÓN PARA DESTINOS 00"/>
    <n v="2000"/>
    <x v="4"/>
    <s v="COORDINACIÓN GENERAL DE PARTICIPACIÓN CIUDADANA Y CONSTRUCCIÓN DE COMUNIDAD"/>
    <s v="GOBIERNO DE PUERTAS ABIERTAS"/>
    <s v="PROMOCIÓN DE LA PARTICIPACIÓN SOCIAL A TRAVÉS DE DIVERSOS MECANISMOS EN EL MUNICIPIO DE TLAJOMULCO"/>
    <s v="DIRECCIÓN GENERAL DE PARTICIPACIÓN CIUDA"/>
    <n v="0"/>
    <n v="105000"/>
    <n v="0"/>
    <n v="0"/>
    <n v="0"/>
    <n v="0"/>
  </r>
  <r>
    <x v="56"/>
    <s v="035_19"/>
    <x v="63"/>
    <s v="CEMENTO Y PRODUCTOS DE CONCRETO"/>
    <n v="0"/>
    <s v="SIN DESCRIPCIÓN PARA DESTINOS 00"/>
    <n v="2000"/>
    <x v="4"/>
    <s v="COORDINACIÓN GENERAL DE SERVICIOS MUNICIPALES"/>
    <s v="COMBATE AL REZAGO SOCIAL"/>
    <s v="MANTENIMIENTO Y SERVICIO DE CEMENTERIOS MUNICIPALES"/>
    <s v="DIRECCIÓN DE CEMENTERIOS"/>
    <n v="0"/>
    <n v="12000"/>
    <n v="0"/>
    <n v="0"/>
    <n v="0"/>
    <n v="0"/>
  </r>
  <r>
    <x v="56"/>
    <s v="035_19"/>
    <x v="64"/>
    <s v="CAL, YESO Y PRODUCTOS DE YESO"/>
    <n v="0"/>
    <s v="SIN DESCRIPCIÓN PARA DESTINOS 00"/>
    <n v="2000"/>
    <x v="4"/>
    <s v="COORDINACIÓN GENERAL DE SERVICIOS MUNICIPALES"/>
    <s v="COMBATE AL REZAGO SOCIAL"/>
    <s v="MANTENIMIENTO Y SERVICIO DE CEMENTERIOS MUNICIPALES"/>
    <s v="DIRECCIÓN DE CEMENTERIOS"/>
    <n v="0"/>
    <n v="12000"/>
    <n v="0"/>
    <n v="0"/>
    <n v="0"/>
    <n v="0"/>
  </r>
  <r>
    <x v="56"/>
    <s v="035_19"/>
    <x v="65"/>
    <s v="VIDRIO Y PRODUCTOS DE VIDRIO"/>
    <n v="0"/>
    <s v="SIN DESCRIPCIÓN PARA DESTINOS 00"/>
    <n v="2000"/>
    <x v="4"/>
    <s v="COORDINACIÓN GENERAL DE SERVICIOS MUNICIPALES"/>
    <s v="COMBATE AL REZAGO SOCIAL"/>
    <s v="MANTENIMIENTO Y SERVICIO DE CEMENTERIOS MUNICIPALES"/>
    <s v="DIRECCIÓN DE CEMENTERIOS"/>
    <n v="0"/>
    <n v="3000"/>
    <n v="0"/>
    <n v="0"/>
    <n v="0"/>
    <n v="0"/>
  </r>
  <r>
    <x v="56"/>
    <s v="035_19"/>
    <x v="16"/>
    <s v="MATERIAL ELÉCTRICO Y ELECTRÓNICO"/>
    <n v="0"/>
    <s v="SIN DESCRIPCIÓN PARA DESTINOS 00"/>
    <n v="2000"/>
    <x v="4"/>
    <s v="COORDINACIÓN GENERAL DE SERVICIOS MUNICIPALES"/>
    <s v="COMBATE AL REZAGO SOCIAL"/>
    <s v="MANTENIMIENTO Y SERVICIO DE CEMENTERIOS MUNICIPALES"/>
    <s v="DIRECCIÓN DE CEMENTERIOS"/>
    <n v="0"/>
    <n v="1800"/>
    <n v="0"/>
    <n v="0"/>
    <n v="0"/>
    <n v="0"/>
  </r>
  <r>
    <x v="56"/>
    <s v="035_19"/>
    <x v="17"/>
    <s v="OTROS MATERIALES Y ARTÍCULOS DE CONSTRUCCIÓN Y REPARACIÓN"/>
    <n v="0"/>
    <s v="SIN DESCRIPCIÓN PARA DESTINOS 00"/>
    <n v="2000"/>
    <x v="4"/>
    <s v="COORDINACIÓN GENERAL DE SERVICIOS MUNICIPALES"/>
    <s v="COMBATE AL REZAGO SOCIAL"/>
    <s v="MANTENIMIENTO Y SERVICIO DE CEMENTERIOS MUNICIPALES"/>
    <s v="DIRECCIÓN DE CEMENTERIOS"/>
    <n v="0"/>
    <n v="1800"/>
    <n v="0"/>
    <n v="0"/>
    <n v="0"/>
    <n v="0"/>
  </r>
  <r>
    <x v="56"/>
    <s v="035_19"/>
    <x v="7"/>
    <s v="VESTUARIO Y UNIFORMES"/>
    <n v="0"/>
    <s v="SIN DESCRIPCIÓN PARA DESTINOS 00"/>
    <n v="2000"/>
    <x v="4"/>
    <s v="COORDINACIÓN GENERAL DE SERVICIOS MUNICIPALES"/>
    <s v="COMBATE AL REZAGO SOCIAL"/>
    <s v="MANTENIMIENTO Y SERVICIO DE CEMENTERIOS MUNICIPALES"/>
    <s v="DIRECCIÓN DE CEMENTERIOS"/>
    <n v="0"/>
    <n v="18000"/>
    <n v="0"/>
    <n v="0"/>
    <n v="0"/>
    <n v="0"/>
  </r>
  <r>
    <x v="56"/>
    <s v="035_19"/>
    <x v="18"/>
    <s v="PRENDAS DE SEGURIDAD Y PROTECCIÓN PERSONAL"/>
    <n v="0"/>
    <s v="SIN DESCRIPCIÓN PARA DESTINOS 00"/>
    <n v="2000"/>
    <x v="4"/>
    <s v="COORDINACIÓN GENERAL DE SERVICIOS MUNICIPALES"/>
    <s v="COMBATE AL REZAGO SOCIAL"/>
    <s v="MANTENIMIENTO Y SERVICIO DE CEMENTERIOS MUNICIPALES"/>
    <s v="DIRECCIÓN DE CEMENTERIOS"/>
    <n v="0"/>
    <n v="18000"/>
    <n v="0"/>
    <n v="0"/>
    <n v="0"/>
    <n v="0"/>
  </r>
  <r>
    <x v="56"/>
    <s v="035_19"/>
    <x v="69"/>
    <s v="REFACCIONES Y ACCESORIOS MENORES DE EDIFICIOS"/>
    <n v="0"/>
    <s v="SIN DESCRIPCIÓN PARA DESTINOS 00"/>
    <n v="2000"/>
    <x v="4"/>
    <s v="COORDINACIÓN GENERAL DE SERVICIOS MUNICIPALES"/>
    <s v="COMBATE AL REZAGO SOCIAL"/>
    <s v="MANTENIMIENTO Y SERVICIO DE CEMENTERIOS MUNICIPALES"/>
    <s v="DIRECCIÓN DE CEMENTERIOS"/>
    <n v="0"/>
    <n v="6000"/>
    <n v="0"/>
    <n v="0"/>
    <n v="0"/>
    <n v="0"/>
  </r>
  <r>
    <x v="56"/>
    <s v="035_19"/>
    <x v="28"/>
    <s v="OTROS ARRENDAMIENTOS"/>
    <n v="0"/>
    <s v="SIN DESCRIPCIÓN PARA DESTINOS 00"/>
    <n v="3000"/>
    <x v="4"/>
    <s v="COORDINACIÓN GENERAL DE SERVICIOS MUNICIPALES"/>
    <s v="COMBATE AL REZAGO SOCIAL"/>
    <s v="MANTENIMIENTO Y SERVICIO DE CEMENTERIOS MUNICIPALES"/>
    <s v="DIRECCIÓN DE CEMENTERIOS"/>
    <n v="43500"/>
    <n v="30000"/>
    <n v="43500"/>
    <n v="29580"/>
    <n v="29580"/>
    <n v="29580"/>
  </r>
  <r>
    <x v="56"/>
    <s v="035_19"/>
    <x v="79"/>
    <s v="SERVICIOS DE JARDINERÍA Y FUMIGACIÓN"/>
    <n v="0"/>
    <s v="SIN DESCRIPCIÓN PARA DESTINOS 00"/>
    <n v="3000"/>
    <x v="4"/>
    <s v="COORDINACIÓN GENERAL DE SERVICIOS MUNICIPALES"/>
    <s v="COMBATE AL REZAGO SOCIAL"/>
    <s v="MANTENIMIENTO Y SERVICIO DE CEMENTERIOS MUNICIPALES"/>
    <s v="DIRECCIÓN DE CEMENTERIOS"/>
    <n v="0"/>
    <n v="6000"/>
    <n v="0"/>
    <n v="0"/>
    <n v="0"/>
    <n v="0"/>
  </r>
  <r>
    <x v="57"/>
    <s v="038_19"/>
    <x v="86"/>
    <s v="CARROCERÍAS Y REMOLQUES"/>
    <n v="0"/>
    <s v="SIN DESCRIPCIÓN PARA DESTINOS 00"/>
    <n v="5000"/>
    <x v="4"/>
    <s v="COORDINACIÓN GENERAL DE SERVICIOS MUNICIPALES"/>
    <s v="COMBATE AL REZAGO SOCIAL"/>
    <s v="EQUIPAMIENTO DE LA DIRECCIÓN GENERAL DE MANTENIMIENTO URBANO"/>
    <s v="DIRECCIÓN GENERAL DE MANTENIMIENTO URBAN"/>
    <n v="150000"/>
    <n v="150000"/>
    <n v="150000"/>
    <n v="150000"/>
    <n v="0"/>
    <n v="0"/>
  </r>
  <r>
    <x v="57"/>
    <s v="038_19"/>
    <x v="87"/>
    <s v="MAQUINARIA Y EQUIPO AGROPECUARIO"/>
    <n v="0"/>
    <s v="SIN DESCRIPCIÓN PARA DESTINOS 00"/>
    <n v="5000"/>
    <x v="4"/>
    <s v="COORDINACIÓN GENERAL DE SERVICIOS MUNICIPALES"/>
    <s v="COMBATE AL REZAGO SOCIAL"/>
    <s v="EQUIPAMIENTO DE LA DIRECCIÓN GENERAL DE MANTENIMIENTO URBANO"/>
    <s v="DIRECCIÓN GENERAL DE MANTENIMIENTO URBAN"/>
    <n v="161000"/>
    <n v="120000"/>
    <n v="161000"/>
    <n v="135000"/>
    <n v="68318.399999999994"/>
    <n v="68318.399999999994"/>
  </r>
  <r>
    <x v="57"/>
    <s v="038_19"/>
    <x v="78"/>
    <s v="MAQUINARIA Y EQUIPO INDUSTRIAL"/>
    <n v="0"/>
    <s v="SIN DESCRIPCIÓN PARA DESTINOS 00"/>
    <n v="5000"/>
    <x v="4"/>
    <s v="COORDINACIÓN GENERAL DE SERVICIOS MUNICIPALES"/>
    <s v="COMBATE AL REZAGO SOCIAL"/>
    <s v="EQUIPAMIENTO DE LA DIRECCIÓN GENERAL DE MANTENIMIENTO URBANO"/>
    <s v="DIRECCIÓN GENERAL DE MANTENIMIENTO URBAN"/>
    <n v="0"/>
    <n v="1980000"/>
    <n v="0"/>
    <n v="0"/>
    <n v="0"/>
    <n v="0"/>
  </r>
  <r>
    <x v="57"/>
    <s v="038_19"/>
    <x v="50"/>
    <s v="HERRAMIENTAS Y MÁQUINAS-HERRAMIENTA"/>
    <n v="0"/>
    <s v="SIN DESCRIPCIÓN PARA DESTINOS 00"/>
    <n v="5000"/>
    <x v="4"/>
    <s v="COORDINACIÓN GENERAL DE SERVICIOS MUNICIPALES"/>
    <s v="COMBATE AL REZAGO SOCIAL"/>
    <s v="EQUIPAMIENTO DE LA DIRECCIÓN GENERAL DE MANTENIMIENTO URBANO"/>
    <s v="DIRECCIÓN GENERAL DE MANTENIMIENTO URBAN"/>
    <n v="2787015.97"/>
    <n v="474000"/>
    <n v="2787015.97"/>
    <n v="2787015.97"/>
    <n v="1776344.12"/>
    <n v="1776344.12"/>
  </r>
  <r>
    <x v="57"/>
    <s v="038_19"/>
    <x v="74"/>
    <s v="OTROS EQUIPOS"/>
    <n v="0"/>
    <s v="SIN DESCRIPCIÓN PARA DESTINOS 00"/>
    <n v="5000"/>
    <x v="4"/>
    <s v="COORDINACIÓN GENERAL DE SERVICIOS MUNICIPALES"/>
    <s v="COMBATE AL REZAGO SOCIAL"/>
    <s v="EQUIPAMIENTO DE LA DIRECCIÓN GENERAL DE MANTENIMIENTO URBANO"/>
    <s v="DIRECCIÓN GENERAL DE MANTENIMIENTO URBAN"/>
    <n v="60000"/>
    <n v="60000"/>
    <n v="60000"/>
    <n v="60000"/>
    <n v="0"/>
    <n v="0"/>
  </r>
  <r>
    <x v="58"/>
    <s v="038_19"/>
    <x v="63"/>
    <s v="CEMENTO Y PRODUCTOS DE CONCRETO"/>
    <n v="0"/>
    <s v="SIN DESCRIPCIÓN PARA DESTINOS 00"/>
    <n v="2000"/>
    <x v="4"/>
    <s v="COORDINACIÓN GENERAL DE SERVICIOS MUNICIPALES"/>
    <s v="COMBATE AL REZAGO SOCIAL"/>
    <s v="MANTENIMIENTO DE VIABILIDADES Y AREAS COMUNES"/>
    <s v="DIRECCIÓN GENERAL DE MANTENIMIENTO URBAN"/>
    <n v="9621596.8000000007"/>
    <n v="6924000"/>
    <n v="9621596.8000000007"/>
    <n v="9621596.8000000007"/>
    <n v="8491367.4000000004"/>
    <n v="8491367.4000000004"/>
  </r>
  <r>
    <x v="58"/>
    <s v="038_19"/>
    <x v="64"/>
    <s v="CAL, YESO Y PRODUCTOS DE YESO"/>
    <n v="0"/>
    <s v="SIN DESCRIPCIÓN PARA DESTINOS 00"/>
    <n v="2000"/>
    <x v="4"/>
    <s v="COORDINACIÓN GENERAL DE SERVICIOS MUNICIPALES"/>
    <s v="COMBATE AL REZAGO SOCIAL"/>
    <s v="MANTENIMIENTO DE VIABILIDADES Y AREAS COMUNES"/>
    <s v="DIRECCIÓN GENERAL DE MANTENIMIENTO URBAN"/>
    <n v="0"/>
    <n v="218400"/>
    <n v="0"/>
    <n v="0"/>
    <n v="0"/>
    <n v="0"/>
  </r>
  <r>
    <x v="58"/>
    <s v="038_19"/>
    <x v="88"/>
    <s v="MADERA Y PRODUCTOS DE MADERA"/>
    <n v="0"/>
    <s v="SIN DESCRIPCIÓN PARA DESTINOS 00"/>
    <n v="2000"/>
    <x v="4"/>
    <s v="COORDINACIÓN GENERAL DE SERVICIOS MUNICIPALES"/>
    <s v="COMBATE AL REZAGO SOCIAL"/>
    <s v="MANTENIMIENTO DE VIABILIDADES Y AREAS COMUNES"/>
    <s v="DIRECCIÓN GENERAL DE MANTENIMIENTO URBAN"/>
    <n v="10625.02"/>
    <n v="12000"/>
    <n v="10625.02"/>
    <n v="10625.02"/>
    <n v="10625.02"/>
    <n v="10625.02"/>
  </r>
  <r>
    <x v="58"/>
    <s v="038_19"/>
    <x v="65"/>
    <s v="VIDRIO Y PRODUCTOS DE VIDRIO"/>
    <n v="0"/>
    <s v="SIN DESCRIPCIÓN PARA DESTINOS 00"/>
    <n v="2000"/>
    <x v="4"/>
    <s v="COORDINACIÓN GENERAL DE SERVICIOS MUNICIPALES"/>
    <s v="COMBATE AL REZAGO SOCIAL"/>
    <s v="MANTENIMIENTO DE VIABILIDADES Y AREAS COMUNES"/>
    <s v="DIRECCIÓN GENERAL DE MANTENIMIENTO URBAN"/>
    <n v="0"/>
    <n v="63000"/>
    <n v="0"/>
    <n v="0"/>
    <n v="0"/>
    <n v="0"/>
  </r>
  <r>
    <x v="58"/>
    <s v="038_19"/>
    <x v="16"/>
    <s v="MATERIAL ELÉCTRICO Y ELECTRÓNICO"/>
    <n v="0"/>
    <s v="SIN DESCRIPCIÓN PARA DESTINOS 00"/>
    <n v="2000"/>
    <x v="4"/>
    <s v="COORDINACIÓN GENERAL DE SERVICIOS MUNICIPALES"/>
    <s v="COMBATE AL REZAGO SOCIAL"/>
    <s v="MANTENIMIENTO DE VIABILIDADES Y AREAS COMUNES"/>
    <s v="DIRECCIÓN GENERAL DE MANTENIMIENTO URBAN"/>
    <n v="22782.03"/>
    <n v="414000"/>
    <n v="22782.03"/>
    <n v="22782.03"/>
    <n v="22782.03"/>
    <n v="22782.03"/>
  </r>
  <r>
    <x v="58"/>
    <s v="038_19"/>
    <x v="66"/>
    <s v="ARTÍCULOS METÁLICOS PARA LA CONSTRUCCIÓN"/>
    <n v="0"/>
    <s v="SIN DESCRIPCIÓN PARA DESTINOS 00"/>
    <n v="2000"/>
    <x v="4"/>
    <s v="COORDINACIÓN GENERAL DE SERVICIOS MUNICIPALES"/>
    <s v="COMBATE AL REZAGO SOCIAL"/>
    <s v="MANTENIMIENTO DE VIABILIDADES Y AREAS COMUNES"/>
    <s v="DIRECCIÓN GENERAL DE MANTENIMIENTO URBAN"/>
    <n v="1710164"/>
    <n v="1290000"/>
    <n v="1710164"/>
    <n v="1710164"/>
    <n v="737729.14"/>
    <n v="737729.14"/>
  </r>
  <r>
    <x v="58"/>
    <s v="038_19"/>
    <x v="17"/>
    <s v="OTROS MATERIALES Y ARTÍCULOS DE CONSTRUCCIÓN Y REPARACIÓN"/>
    <n v="0"/>
    <s v="SIN DESCRIPCIÓN PARA DESTINOS 00"/>
    <n v="2000"/>
    <x v="4"/>
    <s v="COORDINACIÓN GENERAL DE SERVICIOS MUNICIPALES"/>
    <s v="COMBATE AL REZAGO SOCIAL"/>
    <s v="MANTENIMIENTO DE VIABILIDADES Y AREAS COMUNES"/>
    <s v="DIRECCIÓN GENERAL DE MANTENIMIENTO URBAN"/>
    <n v="1494526.19"/>
    <n v="1201800"/>
    <n v="1494526.19"/>
    <n v="1494526.19"/>
    <n v="1494526.18"/>
    <n v="1494526.18"/>
  </r>
  <r>
    <x v="58"/>
    <s v="038_19"/>
    <x v="89"/>
    <s v="PRODUCTOS QUÍMICOS BÁSICOS"/>
    <n v="0"/>
    <s v="SIN DESCRIPCIÓN PARA DESTINOS 00"/>
    <n v="2000"/>
    <x v="4"/>
    <s v="COORDINACIÓN GENERAL DE SERVICIOS MUNICIPALES"/>
    <s v="COMBATE AL REZAGO SOCIAL"/>
    <s v="MANTENIMIENTO DE VIABILIDADES Y AREAS COMUNES"/>
    <s v="DIRECCIÓN GENERAL DE MANTENIMIENTO URBAN"/>
    <n v="298187.90000000002"/>
    <n v="18000"/>
    <n v="120466"/>
    <n v="120466"/>
    <n v="120466"/>
    <n v="120466"/>
  </r>
  <r>
    <x v="58"/>
    <s v="038_19"/>
    <x v="20"/>
    <s v="FERTILIZANTES, PESTICIDAS Y OTROS AGROQUÍMICOS"/>
    <n v="0"/>
    <s v="SIN DESCRIPCIÓN PARA DESTINOS 00"/>
    <n v="2000"/>
    <x v="4"/>
    <s v="COORDINACIÓN GENERAL DE SERVICIOS MUNICIPALES"/>
    <s v="COMBATE AL REZAGO SOCIAL"/>
    <s v="MANTENIMIENTO DE VIABILIDADES Y AREAS COMUNES"/>
    <s v="DIRECCIÓN GENERAL DE MANTENIMIENTO URBAN"/>
    <n v="158750"/>
    <n v="480000"/>
    <n v="158750"/>
    <n v="158750"/>
    <n v="158750.01999999999"/>
    <n v="158750.01999999999"/>
  </r>
  <r>
    <x v="58"/>
    <s v="038_19"/>
    <x v="67"/>
    <s v="MEDICINAS Y PRODUCTOS FARMACÉUTICOS"/>
    <n v="0"/>
    <s v="SIN DESCRIPCIÓN PARA DESTINOS 00"/>
    <n v="2000"/>
    <x v="4"/>
    <s v="COORDINACIÓN GENERAL DE SERVICIOS MUNICIPALES"/>
    <s v="COMBATE AL REZAGO SOCIAL"/>
    <s v="MANTENIMIENTO DE VIABILIDADES Y AREAS COMUNES"/>
    <s v="DIRECCIÓN GENERAL DE MANTENIMIENTO URBAN"/>
    <n v="0"/>
    <n v="1500"/>
    <n v="0"/>
    <n v="0"/>
    <n v="0"/>
    <n v="0"/>
  </r>
  <r>
    <x v="58"/>
    <s v="038_19"/>
    <x v="7"/>
    <s v="VESTUARIO Y UNIFORMES"/>
    <n v="0"/>
    <s v="SIN DESCRIPCIÓN PARA DESTINOS 00"/>
    <n v="2000"/>
    <x v="4"/>
    <s v="COORDINACIÓN GENERAL DE SERVICIOS MUNICIPALES"/>
    <s v="COMBATE AL REZAGO SOCIAL"/>
    <s v="MANTENIMIENTO DE VIABILIDADES Y AREAS COMUNES"/>
    <s v="DIRECCIÓN GENERAL DE MANTENIMIENTO URBAN"/>
    <n v="38860"/>
    <n v="320229"/>
    <n v="38860"/>
    <n v="38860"/>
    <n v="38860"/>
    <n v="38860"/>
  </r>
  <r>
    <x v="58"/>
    <s v="038_19"/>
    <x v="18"/>
    <s v="PRENDAS DE SEGURIDAD Y PROTECCIÓN PERSONAL"/>
    <n v="0"/>
    <s v="SIN DESCRIPCIÓN PARA DESTINOS 00"/>
    <n v="2000"/>
    <x v="4"/>
    <s v="COORDINACIÓN GENERAL DE SERVICIOS MUNICIPALES"/>
    <s v="COMBATE AL REZAGO SOCIAL"/>
    <s v="MANTENIMIENTO DE VIABILIDADES Y AREAS COMUNES"/>
    <s v="DIRECCIÓN GENERAL DE MANTENIMIENTO URBAN"/>
    <n v="203829.4"/>
    <n v="354000"/>
    <n v="203829.4"/>
    <n v="203829.4"/>
    <n v="203829.4"/>
    <n v="203829.4"/>
  </r>
  <r>
    <x v="58"/>
    <s v="038_19"/>
    <x v="8"/>
    <s v="MATRIALES Y SUMINISTROS PARA SEGURIDAD"/>
    <n v="0"/>
    <s v="SIN DESCRIPCIÓN PARA DESTINOS 00"/>
    <n v="2000"/>
    <x v="4"/>
    <s v="COORDINACIÓN GENERAL DE SERVICIOS MUNICIPALES"/>
    <s v="COMBATE AL REZAGO SOCIAL"/>
    <s v="MANTENIMIENTO DE VIABILIDADES Y AREAS COMUNES"/>
    <s v="DIRECCIÓN GENERAL DE MANTENIMIENTO URBAN"/>
    <n v="0"/>
    <n v="130208.88"/>
    <n v="0"/>
    <n v="0"/>
    <n v="0"/>
    <n v="0"/>
  </r>
  <r>
    <x v="58"/>
    <s v="038_19"/>
    <x v="38"/>
    <s v="HERRAMIENTAS MENORES"/>
    <n v="0"/>
    <s v="SIN DESCRIPCIÓN PARA DESTINOS 00"/>
    <n v="2000"/>
    <x v="4"/>
    <s v="COORDINACIÓN GENERAL DE SERVICIOS MUNICIPALES"/>
    <s v="COMBATE AL REZAGO SOCIAL"/>
    <s v="MANTENIMIENTO DE VIABILIDADES Y AREAS COMUNES"/>
    <s v="DIRECCIÓN GENERAL DE MANTENIMIENTO URBAN"/>
    <n v="1034710.65"/>
    <n v="828000"/>
    <n v="1025784.4"/>
    <n v="638579.93999999994"/>
    <n v="614347.53"/>
    <n v="556987.96"/>
  </r>
  <r>
    <x v="58"/>
    <s v="038_19"/>
    <x v="69"/>
    <s v="REFACCIONES Y ACCESORIOS MENORES DE EDIFICIOS"/>
    <n v="0"/>
    <s v="SIN DESCRIPCIÓN PARA DESTINOS 00"/>
    <n v="2000"/>
    <x v="4"/>
    <s v="COORDINACIÓN GENERAL DE SERVICIOS MUNICIPALES"/>
    <s v="COMBATE AL REZAGO SOCIAL"/>
    <s v="MANTENIMIENTO DE VIABILIDADES Y AREAS COMUNES"/>
    <s v="DIRECCIÓN GENERAL DE MANTENIMIENTO URBAN"/>
    <n v="96209.66"/>
    <n v="159000"/>
    <n v="96130.78"/>
    <n v="35810.78"/>
    <n v="35810.79"/>
    <n v="22364.07"/>
  </r>
  <r>
    <x v="58"/>
    <s v="038_19"/>
    <x v="70"/>
    <s v="GAS"/>
    <n v="0"/>
    <s v="SIN DESCRIPCIÓN PARA DESTINOS 00"/>
    <n v="3000"/>
    <x v="4"/>
    <s v="COORDINACIÓN GENERAL DE SERVICIOS MUNICIPALES"/>
    <s v="COMBATE AL REZAGO SOCIAL"/>
    <s v="MANTENIMIENTO DE VIABILIDADES Y AREAS COMUNES"/>
    <s v="DIRECCIÓN GENERAL DE MANTENIMIENTO URBAN"/>
    <n v="9000"/>
    <n v="18000"/>
    <n v="0"/>
    <n v="0"/>
    <n v="0"/>
    <n v="0"/>
  </r>
  <r>
    <x v="58"/>
    <s v="038_19"/>
    <x v="44"/>
    <s v="ARRENDAMIENTO DE EQUIPO DE TRANSPORTE"/>
    <n v="0"/>
    <s v="SIN DESCRIPCIÓN PARA DESTINOS 00"/>
    <n v="3000"/>
    <x v="4"/>
    <s v="COORDINACIÓN GENERAL DE SERVICIOS MUNICIPALES"/>
    <s v="COMBATE AL REZAGO SOCIAL"/>
    <s v="MANTENIMIENTO DE VIABILIDADES Y AREAS COMUNES"/>
    <s v="DIRECCIÓN GENERAL DE MANTENIMIENTO URBAN"/>
    <n v="0"/>
    <n v="3600000"/>
    <n v="0"/>
    <n v="0"/>
    <n v="0"/>
    <n v="0"/>
  </r>
  <r>
    <x v="58"/>
    <s v="038_19"/>
    <x v="59"/>
    <s v="ARRENDAMIENTO DE MAQUINARIA, OTROS EQUIPOS Y HERRAMIENTAS"/>
    <n v="0"/>
    <s v="SIN DESCRIPCIÓN PARA DESTINOS 00"/>
    <n v="3000"/>
    <x v="4"/>
    <s v="COORDINACIÓN GENERAL DE SERVICIOS MUNICIPALES"/>
    <s v="COMBATE AL REZAGO SOCIAL"/>
    <s v="MANTENIMIENTO DE VIABILIDADES Y AREAS COMUNES"/>
    <s v="DIRECCIÓN GENERAL DE MANTENIMIENTO URBAN"/>
    <n v="7457616.7999999998"/>
    <n v="3810000"/>
    <n v="7457616.7999999998"/>
    <n v="7457616.7999999998"/>
    <n v="6991505.5999999996"/>
    <n v="6991505.5999999996"/>
  </r>
  <r>
    <x v="59"/>
    <s v="023_19"/>
    <x v="41"/>
    <s v="MATERIALES PARA EL REGISTRO E IDENTIFICACIÓN DE BIENES Y PERSONAS"/>
    <n v="0"/>
    <s v="SIN DESCRIPCIÓN PARA DESTINOS 00"/>
    <n v="2000"/>
    <x v="4"/>
    <s v="TESORERÍA"/>
    <s v="MODERNIZACIÓN DE LA ADMINISTRACIÓN PÚBLICA"/>
    <s v="RECAUDACIÓN DE LAS CONTRIBUCIONES CONTEMPLADAS EN LA LEY DE INGRESOS VIGENTE"/>
    <s v="DIRECCIÓN GENERAL DE INGRESOS"/>
    <n v="2567010"/>
    <n v="2400000"/>
    <n v="2553090"/>
    <n v="2553090"/>
    <n v="1267810"/>
    <n v="1267810"/>
  </r>
  <r>
    <x v="59"/>
    <s v="023_19"/>
    <x v="90"/>
    <s v="SERVICIOS FINANCIEROS Y BANCARIOS"/>
    <n v="0"/>
    <s v="SIN DESCRIPCIÓN PARA DESTINOS 00"/>
    <n v="3000"/>
    <x v="4"/>
    <s v="TESORERÍA"/>
    <s v="MODERNIZACIÓN DE LA ADMINISTRACIÓN PÚBLICA"/>
    <s v="RECAUDACIÓN DE LAS CONTRIBUCIONES CONTEMPLADAS EN LA LEY DE INGRESOS VIGENTE"/>
    <s v="DIRECCIÓN GENERAL DE INGRESOS"/>
    <n v="3508909.92"/>
    <n v="3300000"/>
    <n v="3508909.92"/>
    <n v="3508909.92"/>
    <n v="3508909.92"/>
    <n v="3508909.92"/>
  </r>
  <r>
    <x v="59"/>
    <s v="023_19"/>
    <x v="91"/>
    <s v="SERVICIOS DE COBRANZA, INVESTIGACIÓN CREDITICIA Y SIMILAR"/>
    <n v="0"/>
    <s v="SIN DESCRIPCIÓN PARA DESTINOS 00"/>
    <n v="3000"/>
    <x v="4"/>
    <s v="TESORERÍA"/>
    <s v="MODERNIZACIÓN DE LA ADMINISTRACIÓN PÚBLICA"/>
    <s v="RECAUDACIÓN DE LAS CONTRIBUCIONES CONTEMPLADAS EN LA LEY DE INGRESOS VIGENTE"/>
    <s v="DIRECCIÓN GENERAL DE INGRESOS"/>
    <n v="18426670.02"/>
    <n v="18818384"/>
    <n v="18426670.02"/>
    <n v="18426670.02"/>
    <n v="11591509.99"/>
    <n v="11280889.26"/>
  </r>
  <r>
    <x v="59"/>
    <s v="023_19"/>
    <x v="53"/>
    <s v="IMPUESTOS Y DERECHOS"/>
    <n v="0"/>
    <s v="SIN DESCRIPCIÓN PARA DESTINOS 00"/>
    <n v="3000"/>
    <x v="4"/>
    <s v="TESORERÍA"/>
    <s v="MODERNIZACIÓN DE LA ADMINISTRACIÓN PÚBLICA"/>
    <s v="RECAUDACIÓN DE LAS CONTRIBUCIONES CONTEMPLADAS EN LA LEY DE INGRESOS VIGENTE"/>
    <s v="DIRECCIÓN GENERAL DE INGRESOS"/>
    <n v="600000"/>
    <n v="600000"/>
    <n v="0"/>
    <n v="0"/>
    <n v="0"/>
    <n v="0"/>
  </r>
  <r>
    <x v="59"/>
    <s v="023_19"/>
    <x v="92"/>
    <s v="DIVERSAS DEVOLUCIONES"/>
    <n v="0"/>
    <s v="SIN DESCRIPCIÓN PARA DESTINOS 00"/>
    <n v="3000"/>
    <x v="4"/>
    <s v="TESORERÍA"/>
    <s v="MODERNIZACIÓN DE LA ADMINISTRACIÓN PÚBLICA"/>
    <s v="RECAUDACIÓN DE LAS CONTRIBUCIONES CONTEMPLADAS EN LA LEY DE INGRESOS VIGENTE"/>
    <s v="DIRECCIÓN GENERAL DE INGRESOS"/>
    <n v="4789341.4000000004"/>
    <n v="6000000"/>
    <n v="389385.59"/>
    <n v="389385.59"/>
    <n v="389385.59"/>
    <n v="358743.82"/>
  </r>
  <r>
    <x v="59"/>
    <s v="023_19"/>
    <x v="93"/>
    <s v="OTROS GASTOS POR RESPONSABILIDADES"/>
    <n v="0"/>
    <s v="SIN DESCRIPCIÓN PARA DESTINOS 00"/>
    <n v="3000"/>
    <x v="4"/>
    <s v="TESORERÍA"/>
    <s v="MODERNIZACIÓN DE LA ADMINISTRACIÓN PÚBLICA"/>
    <s v="RECAUDACIÓN DE LAS CONTRIBUCIONES CONTEMPLADAS EN LA LEY DE INGRESOS VIGENTE"/>
    <s v="DIRECCIÓN GENERAL DE INGRESOS"/>
    <n v="300000"/>
    <n v="600000"/>
    <n v="0"/>
    <n v="0"/>
    <n v="0"/>
    <n v="0"/>
  </r>
  <r>
    <x v="59"/>
    <s v="023_19"/>
    <x v="94"/>
    <s v="DIVERSOS GASTOS POR INCIDENTE VIAL"/>
    <n v="0"/>
    <s v="SIN DESCRIPCIÓN PARA DESTINOS 00"/>
    <n v="3000"/>
    <x v="4"/>
    <s v="TESORERÍA"/>
    <s v="MODERNIZACIÓN DE LA ADMINISTRACIÓN PÚBLICA"/>
    <s v="RECAUDACIÓN DE LAS CONTRIBUCIONES CONTEMPLADAS EN LA LEY DE INGRESOS VIGENTE"/>
    <s v="DIRECCIÓN GENERAL DE INGRESOS"/>
    <n v="90000"/>
    <n v="90000"/>
    <n v="0"/>
    <n v="0"/>
    <n v="0"/>
    <n v="0"/>
  </r>
  <r>
    <x v="59"/>
    <s v="023_19"/>
    <x v="95"/>
    <s v="RESPONSABILIDAD PATRIMONIAL"/>
    <n v="0"/>
    <s v="SIN DESCRIPCIÓN PARA DESTINOS 00"/>
    <n v="3000"/>
    <x v="4"/>
    <s v="TESORERÍA"/>
    <s v="MODERNIZACIÓN DE LA ADMINISTRACIÓN PÚBLICA"/>
    <s v="RECAUDACIÓN DE LAS CONTRIBUCIONES CONTEMPLADAS EN LA LEY DE INGRESOS VIGENTE"/>
    <s v="DIRECCIÓN GENERAL DE INGRESOS"/>
    <n v="83118.399999999994"/>
    <n v="120000"/>
    <n v="46236.800000000003"/>
    <n v="46236.800000000003"/>
    <n v="46236.800000000003"/>
    <n v="46236.800000000003"/>
  </r>
  <r>
    <x v="59"/>
    <s v="023_19"/>
    <x v="96"/>
    <s v="OTROS EQUIPOS DE TRANSPORTES"/>
    <n v="0"/>
    <s v="SIN DESCRIPCIÓN PARA DESTINOS 00"/>
    <n v="5000"/>
    <x v="4"/>
    <s v="TESORERÍA"/>
    <s v="MODERNIZACIÓN DE LA ADMINISTRACIÓN PÚBLICA"/>
    <s v="RECAUDACIÓN DE LAS CONTRIBUCIONES CONTEMPLADAS EN LA LEY DE INGRESOS VIGENTE"/>
    <s v="DIRECCIÓN GENERAL DE INGRESOS"/>
    <n v="80000"/>
    <n v="180000"/>
    <n v="0"/>
    <n v="0"/>
    <n v="0"/>
    <n v="0"/>
  </r>
  <r>
    <x v="60"/>
    <s v="042_19"/>
    <x v="2"/>
    <s v="PASAJES AÉREOS"/>
    <n v="0"/>
    <s v="SIN DESCRIPCIÓN PARA DESTINOS 00"/>
    <n v="3000"/>
    <x v="4"/>
    <s v="COMISARÍA DE LA POLICÍA PREVENTIVA MUNICIPAL"/>
    <s v="TLAJOMULCO EN EL MODELO METROPOLITANO DE SEGURIDAD"/>
    <s v="CONTROL Y SEGUIMIENTO DE RECURSOS Y PROCESOS"/>
    <s v="DIRECCIÓN DE PLANEACIÓN Y EVALUACIÓN"/>
    <n v="22800"/>
    <n v="22800"/>
    <n v="28536"/>
    <n v="28536"/>
    <n v="21536"/>
    <n v="21536"/>
  </r>
  <r>
    <x v="60"/>
    <s v="042_19"/>
    <x v="3"/>
    <s v="VIÁTICOS EN EL PAÍS"/>
    <n v="0"/>
    <s v="SIN DESCRIPCIÓN PARA DESTINOS 00"/>
    <n v="3000"/>
    <x v="4"/>
    <s v="COMISARÍA DE LA POLICÍA PREVENTIVA MUNICIPAL"/>
    <s v="TLAJOMULCO EN EL MODELO METROPOLITANO DE SEGURIDAD"/>
    <s v="CONTROL Y SEGUIMIENTO DE RECURSOS Y PROCESOS"/>
    <s v="DIRECCIÓN DE PLANEACIÓN Y EVALUACIÓN"/>
    <n v="6240"/>
    <n v="6240"/>
    <n v="8499.5499999999993"/>
    <n v="8499.5499999999993"/>
    <n v="3999.55"/>
    <n v="3999.55"/>
  </r>
  <r>
    <x v="61"/>
    <s v="024_19"/>
    <x v="10"/>
    <s v="SERVICIOS DE CAPACITACIÓN"/>
    <n v="0"/>
    <s v="SIN DESCRIPCIÓN PARA DESTINOS 00"/>
    <n v="3000"/>
    <x v="4"/>
    <s v="OFICIALÍA MAYOR"/>
    <s v="MODERNIZACIÓN DE LA ADMINISTRACIÓN PÚBLICA"/>
    <s v="PE MODERNIZACIÓN ADMINISTRATIVA"/>
    <s v="DESPACHO DE LA OFICIALÍA MAYOR DE ADMINI"/>
    <n v="5219718.7699999996"/>
    <n v="7920000"/>
    <n v="3693200.56"/>
    <n v="2893200.56"/>
    <n v="2452788.5499999998"/>
    <n v="1504932"/>
  </r>
  <r>
    <x v="61"/>
    <s v="024_19"/>
    <x v="11"/>
    <s v="SERVICIOS DE APOYO ADMINISTRATIVO, FOTOCOPIADO E IMPRESIÓN"/>
    <n v="0"/>
    <s v="SIN DESCRIPCIÓN PARA DESTINOS 00"/>
    <n v="3000"/>
    <x v="4"/>
    <s v="OFICIALÍA MAYOR"/>
    <s v="MODERNIZACIÓN DE LA ADMINISTRACIÓN PÚBLICA"/>
    <s v="PE MODERNIZACIÓN ADMINISTRATIVA"/>
    <s v="DESPACHO DE LA OFICIALÍA MAYOR DE ADMINI"/>
    <n v="10113195.15"/>
    <n v="11480400"/>
    <n v="9619278.6999999993"/>
    <n v="9508263.5"/>
    <n v="9169327.6099999994"/>
    <n v="5925093.5499999998"/>
  </r>
  <r>
    <x v="61"/>
    <s v="024_19"/>
    <x v="31"/>
    <s v="SERVICIOS DE CREATIVIDAD, PREPRODUCCIÓN Y PRODUCCIÓN DE PUBLICIDAD, EXCEPTO INTERNET"/>
    <n v="0"/>
    <s v="SIN DESCRIPCIÓN PARA DESTINOS 00"/>
    <n v="3000"/>
    <x v="4"/>
    <s v="OFICIALÍA MAYOR"/>
    <s v="MODERNIZACIÓN DE LA ADMINISTRACIÓN PÚBLICA"/>
    <s v="PE MODERNIZACIÓN ADMINISTRATIVA"/>
    <s v="DESPACHO DE LA OFICIALÍA MAYOR DE ADMINI"/>
    <n v="360593.22"/>
    <n v="0"/>
    <n v="360593.22"/>
    <n v="240395.48"/>
    <n v="240395.46"/>
    <n v="240395.46"/>
  </r>
  <r>
    <x v="62"/>
    <s v="041_19"/>
    <x v="26"/>
    <s v="PRODUCTOS ALIMENTICIOS PARA PERSONAS"/>
    <n v="0"/>
    <s v="SIN DESCRIPCIÓN PARA DESTINOS 00"/>
    <n v="2000"/>
    <x v="4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137894.26999999999"/>
    <n v="150000"/>
    <n v="137894.26999999999"/>
    <n v="137894.26999999999"/>
    <n v="137894.26999999999"/>
    <n v="137894.26999999999"/>
  </r>
  <r>
    <x v="62"/>
    <s v="041_19"/>
    <x v="7"/>
    <s v="VESTUARIO Y UNIFORMES"/>
    <n v="0"/>
    <s v="SIN DESCRIPCIÓN PARA DESTINOS 00"/>
    <n v="2000"/>
    <x v="4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69936.399999999994"/>
    <n v="31200"/>
    <n v="68822.8"/>
    <n v="57686.8"/>
    <n v="57686.8"/>
    <n v="26680"/>
  </r>
  <r>
    <x v="62"/>
    <s v="041_19"/>
    <x v="8"/>
    <s v="MATRIALES Y SUMINISTROS PARA SEGURIDAD"/>
    <n v="0"/>
    <s v="SIN DESCRIPCIÓN PARA DESTINOS 00"/>
    <n v="2000"/>
    <x v="4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11948"/>
    <n v="12000"/>
    <n v="11948"/>
    <n v="11948"/>
    <n v="11948"/>
    <n v="11948"/>
  </r>
  <r>
    <x v="62"/>
    <s v="041_19"/>
    <x v="9"/>
    <s v="PRENDAS DE PROTECCIÓN PARA SEGURIDAD PÚBLICA Y NACIONAL"/>
    <n v="0"/>
    <s v="SIN DESCRIPCIÓN PARA DESTINOS 00"/>
    <n v="2000"/>
    <x v="4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26076.799999999999"/>
    <n v="60000"/>
    <n v="26076.799999999999"/>
    <n v="26076.799999999999"/>
    <n v="26076.799999999999"/>
    <n v="0"/>
  </r>
  <r>
    <x v="62"/>
    <s v="041_19"/>
    <x v="38"/>
    <s v="HERRAMIENTAS MENORES"/>
    <n v="0"/>
    <s v="SIN DESCRIPCIÓN PARA DESTINOS 00"/>
    <n v="2000"/>
    <x v="4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0"/>
    <n v="3000"/>
    <n v="0"/>
    <n v="0"/>
    <n v="0"/>
    <n v="0"/>
  </r>
  <r>
    <x v="62"/>
    <s v="041_19"/>
    <x v="69"/>
    <s v="REFACCIONES Y ACCESORIOS MENORES DE EDIFICIOS"/>
    <n v="0"/>
    <s v="SIN DESCRIPCIÓN PARA DESTINOS 00"/>
    <n v="2000"/>
    <x v="4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0"/>
    <n v="6000"/>
    <n v="0"/>
    <n v="0"/>
    <n v="0"/>
    <n v="0"/>
  </r>
  <r>
    <x v="62"/>
    <s v="041_19"/>
    <x v="51"/>
    <s v="SERVICIOS POSTALES Y TELEGRÁFICOS"/>
    <n v="0"/>
    <s v="SIN DESCRIPCIÓN PARA DESTINOS 00"/>
    <n v="3000"/>
    <x v="4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11000"/>
    <n v="12000"/>
    <n v="10000"/>
    <n v="10000"/>
    <n v="0"/>
    <n v="0"/>
  </r>
  <r>
    <x v="62"/>
    <s v="041_19"/>
    <x v="2"/>
    <s v="PASAJES AÉREOS"/>
    <n v="0"/>
    <s v="SIN DESCRIPCIÓN PARA DESTINOS 00"/>
    <n v="3000"/>
    <x v="4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0"/>
    <n v="30000"/>
    <n v="0"/>
    <n v="0"/>
    <n v="0"/>
    <n v="0"/>
  </r>
  <r>
    <x v="62"/>
    <s v="041_19"/>
    <x v="34"/>
    <s v="PASAJES TERRESTRES"/>
    <n v="0"/>
    <s v="SIN DESCRIPCIÓN PARA DESTINOS 00"/>
    <n v="3000"/>
    <x v="4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0"/>
    <n v="7500"/>
    <n v="0"/>
    <n v="0"/>
    <n v="0"/>
    <n v="0"/>
  </r>
  <r>
    <x v="62"/>
    <s v="041_19"/>
    <x v="3"/>
    <s v="VIÁTICOS EN EL PAÍS"/>
    <n v="0"/>
    <s v="SIN DESCRIPCIÓN PARA DESTINOS 00"/>
    <n v="3000"/>
    <x v="4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0"/>
    <n v="24000"/>
    <n v="0"/>
    <n v="0"/>
    <n v="0"/>
    <n v="0"/>
  </r>
  <r>
    <x v="63"/>
    <s v="041_19"/>
    <x v="12"/>
    <s v="SERVICIOS PROFESIONALES, CIENTÍFICOS Y TÉCNICOS INTEGRALES"/>
    <n v="0"/>
    <s v="SIN DESCRIPCIÓN PARA DESTINOS 00"/>
    <n v="3000"/>
    <x v="4"/>
    <s v="COMISARÍA DE LA POLICÍA PREVENTIVA MUNICIPAL"/>
    <s v="TLAJOMULCO EN EL MODELO METROPOLITANO DE SEGURIDAD"/>
    <s v="PE SEGURIDAD EN MOVIMIENTO"/>
    <s v="DIRECCIÓN DE DESPLIEGUE OPERATIVO"/>
    <n v="156000"/>
    <n v="156000"/>
    <n v="0"/>
    <n v="0"/>
    <n v="0"/>
    <n v="0"/>
  </r>
  <r>
    <x v="64"/>
    <s v="002_19"/>
    <x v="32"/>
    <s v="SERVICIOS DE LA INDUSTRIA FÍLMICA, DEL SONIDO Y DEL VIDEO"/>
    <n v="0"/>
    <s v="SIN DESCRIPCIÓN PARA DESTINOS 00"/>
    <n v="3000"/>
    <x v="4"/>
    <s v="PRESIDENCIA MUNICIPAL"/>
    <s v="COMBATE AL REZAGO SOCIAL"/>
    <s v="PE SERVICIOS MÉDICOS DE CALIDAD"/>
    <s v="DESPACHO DE LA JEFATURA DE GABINETE"/>
    <n v="0"/>
    <n v="0"/>
    <n v="0"/>
    <n v="0"/>
    <n v="0"/>
    <n v="0"/>
  </r>
  <r>
    <x v="64"/>
    <s v="002_19"/>
    <x v="33"/>
    <s v="SERVICIO DE CREACIÓN Y DIFUSIÓN DE CONTENIDO EXCLUSIVAMENTE A  TRAVÉS DE INTERNET"/>
    <n v="0"/>
    <s v="SIN DESCRIPCIÓN PARA DESTINOS 00"/>
    <n v="3000"/>
    <x v="4"/>
    <s v="PRESIDENCIA MUNICIPAL"/>
    <s v="COMBATE AL REZAGO SOCIAL"/>
    <s v="PE SERVICIOS MÉDICOS DE CALIDAD"/>
    <s v="DESPACHO DE LA JEFATURA DE GABINETE"/>
    <n v="0.1"/>
    <n v="0"/>
    <n v="0.1"/>
    <n v="0.1"/>
    <n v="0.1"/>
    <n v="0.1"/>
  </r>
  <r>
    <x v="65"/>
    <s v="024_19"/>
    <x v="31"/>
    <s v="SERVICIOS DE CREATIVIDAD, PREPRODUCCIÓN Y PRODUCCIÓN DE PUBLICIDAD, EXCEPTO INTERNET"/>
    <n v="0"/>
    <s v="SIN DESCRIPCIÓN PARA DESTINOS 00"/>
    <n v="3000"/>
    <x v="4"/>
    <s v="OFICIALÍA MAYOR"/>
    <s v="COMBATE AL REZAGO SOCIAL"/>
    <s v="PE SERVICIOS MÉDICOS DE CALIDAD"/>
    <s v="DESPACHO DE LA OFICIALÍA MAYOR DE ADMINI"/>
    <n v="474502.59"/>
    <n v="0"/>
    <n v="474502.59"/>
    <n v="316335.06"/>
    <n v="316335.06"/>
    <n v="316335.06"/>
  </r>
  <r>
    <x v="66"/>
    <s v="036_19"/>
    <x v="97"/>
    <s v="PRODUCTOS ALIMENTICIOS PARA ANIMALES"/>
    <n v="0"/>
    <s v="SIN DESCRIPCIÓN PARA DESTINOS 00"/>
    <n v="2000"/>
    <x v="4"/>
    <s v="COORDINACIÓN GENERAL DE SERVICIOS MUNICIPALES"/>
    <s v="COMBATE AL REZAGO SOCIAL"/>
    <s v="OPERACIÓN DEL RASTRO MUNICIPAL, SACRIFICIO DE BOVINOS Y PORCINOS"/>
    <s v="DIRECCIÓN DE RASTRO MUNICIPAL"/>
    <n v="3480"/>
    <n v="3600"/>
    <n v="3480"/>
    <n v="0"/>
    <n v="0"/>
    <n v="0"/>
  </r>
  <r>
    <x v="66"/>
    <s v="036_19"/>
    <x v="63"/>
    <s v="CEMENTO Y PRODUCTOS DE CONCRETO"/>
    <n v="0"/>
    <s v="SIN DESCRIPCIÓN PARA DESTINOS 00"/>
    <n v="2000"/>
    <x v="4"/>
    <s v="COORDINACIÓN GENERAL DE SERVICIOS MUNICIPALES"/>
    <s v="COMBATE AL REZAGO SOCIAL"/>
    <s v="OPERACIÓN DEL RASTRO MUNICIPAL, SACRIFICIO DE BOVINOS Y PORCINOS"/>
    <s v="DIRECCIÓN DE RASTRO MUNICIPAL"/>
    <n v="0"/>
    <n v="3600"/>
    <n v="0"/>
    <n v="0"/>
    <n v="0"/>
    <n v="0"/>
  </r>
  <r>
    <x v="66"/>
    <s v="036_19"/>
    <x v="64"/>
    <s v="CAL, YESO Y PRODUCTOS DE YESO"/>
    <n v="0"/>
    <s v="SIN DESCRIPCIÓN PARA DESTINOS 00"/>
    <n v="2000"/>
    <x v="4"/>
    <s v="COORDINACIÓN GENERAL DE SERVICIOS MUNICIPALES"/>
    <s v="COMBATE AL REZAGO SOCIAL"/>
    <s v="OPERACIÓN DEL RASTRO MUNICIPAL, SACRIFICIO DE BOVINOS Y PORCINOS"/>
    <s v="DIRECCIÓN DE RASTRO MUNICIPAL"/>
    <n v="0"/>
    <n v="3600"/>
    <n v="0"/>
    <n v="0"/>
    <n v="0"/>
    <n v="0"/>
  </r>
  <r>
    <x v="66"/>
    <s v="036_19"/>
    <x v="16"/>
    <s v="MATERIAL ELÉCTRICO Y ELECTRÓNICO"/>
    <n v="0"/>
    <s v="SIN DESCRIPCIÓN PARA DESTINOS 00"/>
    <n v="2000"/>
    <x v="4"/>
    <s v="COORDINACIÓN GENERAL DE SERVICIOS MUNICIPALES"/>
    <s v="COMBATE AL REZAGO SOCIAL"/>
    <s v="OPERACIÓN DEL RASTRO MUNICIPAL, SACRIFICIO DE BOVINOS Y PORCINOS"/>
    <s v="DIRECCIÓN DE RASTRO MUNICIPAL"/>
    <n v="0"/>
    <n v="6000"/>
    <n v="0"/>
    <n v="0"/>
    <n v="0"/>
    <n v="0"/>
  </r>
  <r>
    <x v="66"/>
    <s v="036_19"/>
    <x v="66"/>
    <s v="ARTÍCULOS METÁLICOS PARA LA CONSTRUCCIÓN"/>
    <n v="0"/>
    <s v="SIN DESCRIPCIÓN PARA DESTINOS 00"/>
    <n v="2000"/>
    <x v="4"/>
    <s v="COORDINACIÓN GENERAL DE SERVICIOS MUNICIPALES"/>
    <s v="COMBATE AL REZAGO SOCIAL"/>
    <s v="OPERACIÓN DEL RASTRO MUNICIPAL, SACRIFICIO DE BOVINOS Y PORCINOS"/>
    <s v="DIRECCIÓN DE RASTRO MUNICIPAL"/>
    <n v="20679.88"/>
    <n v="6000"/>
    <n v="20679.88"/>
    <n v="20679.88"/>
    <n v="20679.88"/>
    <n v="18839.88"/>
  </r>
  <r>
    <x v="66"/>
    <s v="036_19"/>
    <x v="17"/>
    <s v="OTROS MATERIALES Y ARTÍCULOS DE CONSTRUCCIÓN Y REPARACIÓN"/>
    <n v="0"/>
    <s v="SIN DESCRIPCIÓN PARA DESTINOS 00"/>
    <n v="2000"/>
    <x v="4"/>
    <s v="COORDINACIÓN GENERAL DE SERVICIOS MUNICIPALES"/>
    <s v="COMBATE AL REZAGO SOCIAL"/>
    <s v="OPERACIÓN DEL RASTRO MUNICIPAL, SACRIFICIO DE BOVINOS Y PORCINOS"/>
    <s v="DIRECCIÓN DE RASTRO MUNICIPAL"/>
    <n v="6670"/>
    <n v="6000"/>
    <n v="5394"/>
    <n v="5394"/>
    <n v="0"/>
    <n v="0"/>
  </r>
  <r>
    <x v="66"/>
    <s v="036_19"/>
    <x v="67"/>
    <s v="MEDICINAS Y PRODUCTOS FARMACÉUTICOS"/>
    <n v="0"/>
    <s v="SIN DESCRIPCIÓN PARA DESTINOS 00"/>
    <n v="2000"/>
    <x v="4"/>
    <s v="COORDINACIÓN GENERAL DE SERVICIOS MUNICIPALES"/>
    <s v="COMBATE AL REZAGO SOCIAL"/>
    <s v="OPERACIÓN DEL RASTRO MUNICIPAL, SACRIFICIO DE BOVINOS Y PORCINOS"/>
    <s v="DIRECCIÓN DE RASTRO MUNICIPAL"/>
    <n v="0"/>
    <n v="3600"/>
    <n v="0"/>
    <n v="0"/>
    <n v="0"/>
    <n v="0"/>
  </r>
  <r>
    <x v="66"/>
    <s v="036_19"/>
    <x v="68"/>
    <s v="MATERIALES, ACCESORIOS Y SUMINISTROS MÉDICOS"/>
    <n v="0"/>
    <s v="SIN DESCRIPCIÓN PARA DESTINOS 00"/>
    <n v="2000"/>
    <x v="4"/>
    <s v="COORDINACIÓN GENERAL DE SERVICIOS MUNICIPALES"/>
    <s v="COMBATE AL REZAGO SOCIAL"/>
    <s v="OPERACIÓN DEL RASTRO MUNICIPAL, SACRIFICIO DE BOVINOS Y PORCINOS"/>
    <s v="DIRECCIÓN DE RASTRO MUNICIPAL"/>
    <n v="2320"/>
    <n v="0"/>
    <n v="2320"/>
    <n v="0"/>
    <n v="0"/>
    <n v="0"/>
  </r>
  <r>
    <x v="66"/>
    <s v="036_19"/>
    <x v="76"/>
    <s v="OTROS PRODUCTOS QUÍMICOS"/>
    <n v="0"/>
    <s v="SIN DESCRIPCIÓN PARA DESTINOS 00"/>
    <n v="2000"/>
    <x v="4"/>
    <s v="COORDINACIÓN GENERAL DE SERVICIOS MUNICIPALES"/>
    <s v="COMBATE AL REZAGO SOCIAL"/>
    <s v="OPERACIÓN DEL RASTRO MUNICIPAL, SACRIFICIO DE BOVINOS Y PORCINOS"/>
    <s v="DIRECCIÓN DE RASTRO MUNICIPAL"/>
    <n v="30368.799999999999"/>
    <n v="48000"/>
    <n v="30368.799999999999"/>
    <n v="0"/>
    <n v="0"/>
    <n v="0"/>
  </r>
  <r>
    <x v="66"/>
    <s v="036_19"/>
    <x v="7"/>
    <s v="VESTUARIO Y UNIFORMES"/>
    <n v="0"/>
    <s v="SIN DESCRIPCIÓN PARA DESTINOS 00"/>
    <n v="2000"/>
    <x v="4"/>
    <s v="COORDINACIÓN GENERAL DE SERVICIOS MUNICIPALES"/>
    <s v="COMBATE AL REZAGO SOCIAL"/>
    <s v="OPERACIÓN DEL RASTRO MUNICIPAL, SACRIFICIO DE BOVINOS Y PORCINOS"/>
    <s v="DIRECCIÓN DE RASTRO MUNICIPAL"/>
    <n v="25784.48"/>
    <n v="26160"/>
    <n v="25784.48"/>
    <n v="16226.08"/>
    <n v="16226.08"/>
    <n v="16226.08"/>
  </r>
  <r>
    <x v="66"/>
    <s v="036_19"/>
    <x v="18"/>
    <s v="PRENDAS DE SEGURIDAD Y PROTECCIÓN PERSONAL"/>
    <n v="0"/>
    <s v="SIN DESCRIPCIÓN PARA DESTINOS 00"/>
    <n v="2000"/>
    <x v="4"/>
    <s v="COORDINACIÓN GENERAL DE SERVICIOS MUNICIPALES"/>
    <s v="COMBATE AL REZAGO SOCIAL"/>
    <s v="OPERACIÓN DEL RASTRO MUNICIPAL, SACRIFICIO DE BOVINOS Y PORCINOS"/>
    <s v="DIRECCIÓN DE RASTRO MUNICIPAL"/>
    <n v="32121.27"/>
    <n v="33000"/>
    <n v="32121.27"/>
    <n v="23421.27"/>
    <n v="23421.27"/>
    <n v="23421.27"/>
  </r>
  <r>
    <x v="66"/>
    <s v="036_19"/>
    <x v="83"/>
    <s v="BLANCOS Y OTROS PRODUCTOS TEXTILES, EXCEPTO PRENDAS DE VESTIR"/>
    <n v="0"/>
    <s v="SIN DESCRIPCIÓN PARA DESTINOS 00"/>
    <n v="2000"/>
    <x v="4"/>
    <s v="COORDINACIÓN GENERAL DE SERVICIOS MUNICIPALES"/>
    <s v="COMBATE AL REZAGO SOCIAL"/>
    <s v="OPERACIÓN DEL RASTRO MUNICIPAL, SACRIFICIO DE BOVINOS Y PORCINOS"/>
    <s v="DIRECCIÓN DE RASTRO MUNICIPAL"/>
    <n v="12968.8"/>
    <n v="13500"/>
    <n v="12968.8"/>
    <n v="0"/>
    <n v="0"/>
    <n v="0"/>
  </r>
  <r>
    <x v="66"/>
    <s v="036_19"/>
    <x v="8"/>
    <s v="MATRIALES Y SUMINISTROS PARA SEGURIDAD"/>
    <n v="0"/>
    <s v="SIN DESCRIPCIÓN PARA DESTINOS 00"/>
    <n v="2000"/>
    <x v="4"/>
    <s v="COORDINACIÓN GENERAL DE SERVICIOS MUNICIPALES"/>
    <s v="COMBATE AL REZAGO SOCIAL"/>
    <s v="OPERACIÓN DEL RASTRO MUNICIPAL, SACRIFICIO DE BOVINOS Y PORCINOS"/>
    <s v="DIRECCIÓN DE RASTRO MUNICIPAL"/>
    <n v="0"/>
    <n v="9000"/>
    <n v="0"/>
    <n v="0"/>
    <n v="0"/>
    <n v="0"/>
  </r>
  <r>
    <x v="66"/>
    <s v="036_19"/>
    <x v="38"/>
    <s v="HERRAMIENTAS MENORES"/>
    <n v="0"/>
    <s v="SIN DESCRIPCIÓN PARA DESTINOS 00"/>
    <n v="2000"/>
    <x v="4"/>
    <s v="COORDINACIÓN GENERAL DE SERVICIOS MUNICIPALES"/>
    <s v="COMBATE AL REZAGO SOCIAL"/>
    <s v="OPERACIÓN DEL RASTRO MUNICIPAL, SACRIFICIO DE BOVINOS Y PORCINOS"/>
    <s v="DIRECCIÓN DE RASTRO MUNICIPAL"/>
    <n v="45359.78"/>
    <n v="28200"/>
    <n v="45359.78"/>
    <n v="45359.78"/>
    <n v="46199.39"/>
    <n v="45359.78"/>
  </r>
  <r>
    <x v="66"/>
    <s v="036_19"/>
    <x v="29"/>
    <s v="CONSERVACIÓN Y MANTENIMIENTO MENOR DE INMUEBLES"/>
    <n v="0"/>
    <s v="SIN DESCRIPCIÓN PARA DESTINOS 00"/>
    <n v="3000"/>
    <x v="4"/>
    <s v="COORDINACIÓN GENERAL DE SERVICIOS MUNICIPALES"/>
    <s v="COMBATE AL REZAGO SOCIAL"/>
    <s v="OPERACIÓN DEL RASTRO MUNICIPAL, SACRIFICIO DE BOVINOS Y PORCINOS"/>
    <s v="DIRECCIÓN DE RASTRO MUNICIPAL"/>
    <n v="6000"/>
    <n v="12000"/>
    <n v="0"/>
    <n v="0"/>
    <n v="0"/>
    <n v="0"/>
  </r>
  <r>
    <x v="66"/>
    <s v="036_19"/>
    <x v="79"/>
    <s v="SERVICIOS DE JARDINERÍA Y FUMIGACIÓN"/>
    <n v="0"/>
    <s v="SIN DESCRIPCIÓN PARA DESTINOS 00"/>
    <n v="3000"/>
    <x v="4"/>
    <s v="COORDINACIÓN GENERAL DE SERVICIOS MUNICIPALES"/>
    <s v="COMBATE AL REZAGO SOCIAL"/>
    <s v="OPERACIÓN DEL RASTRO MUNICIPAL, SACRIFICIO DE BOVINOS Y PORCINOS"/>
    <s v="DIRECCIÓN DE RASTRO MUNICIPAL"/>
    <n v="7200"/>
    <n v="14400"/>
    <n v="0"/>
    <n v="0"/>
    <n v="0"/>
    <n v="0"/>
  </r>
  <r>
    <x v="66"/>
    <s v="036_19"/>
    <x v="86"/>
    <s v="CARROCERÍAS Y REMOLQUES"/>
    <n v="0"/>
    <s v="SIN DESCRIPCIÓN PARA DESTINOS 00"/>
    <n v="5000"/>
    <x v="4"/>
    <s v="COORDINACIÓN GENERAL DE SERVICIOS MUNICIPALES"/>
    <s v="COMBATE AL REZAGO SOCIAL"/>
    <s v="OPERACIÓN DEL RASTRO MUNICIPAL, SACRIFICIO DE BOVINOS Y PORCINOS"/>
    <s v="DIRECCIÓN DE RASTRO MUNICIPAL"/>
    <n v="124120"/>
    <n v="120000"/>
    <n v="124120"/>
    <n v="87000"/>
    <n v="87000"/>
    <n v="0"/>
  </r>
  <r>
    <x v="66"/>
    <s v="036_19"/>
    <x v="78"/>
    <s v="MAQUINARIA Y EQUIPO INDUSTRIAL"/>
    <n v="0"/>
    <s v="SIN DESCRIPCIÓN PARA DESTINOS 00"/>
    <n v="5000"/>
    <x v="4"/>
    <s v="COORDINACIÓN GENERAL DE SERVICIOS MUNICIPALES"/>
    <s v="COMBATE AL REZAGO SOCIAL"/>
    <s v="OPERACIÓN DEL RASTRO MUNICIPAL, SACRIFICIO DE BOVINOS Y PORCINOS"/>
    <s v="DIRECCIÓN DE RASTRO MUNICIPAL"/>
    <n v="0"/>
    <n v="48000"/>
    <n v="0"/>
    <n v="0"/>
    <n v="0"/>
    <n v="0"/>
  </r>
  <r>
    <x v="66"/>
    <s v="036_19"/>
    <x v="74"/>
    <s v="OTROS EQUIPOS"/>
    <n v="0"/>
    <s v="SIN DESCRIPCIÓN PARA DESTINOS 00"/>
    <n v="5000"/>
    <x v="4"/>
    <s v="COORDINACIÓN GENERAL DE SERVICIOS MUNICIPALES"/>
    <s v="COMBATE AL REZAGO SOCIAL"/>
    <s v="OPERACIÓN DEL RASTRO MUNICIPAL, SACRIFICIO DE BOVINOS Y PORCINOS"/>
    <s v="DIRECCIÓN DE RASTRO MUNICIPAL"/>
    <n v="48000"/>
    <n v="0"/>
    <n v="16100.8"/>
    <n v="16100.8"/>
    <n v="16100.8"/>
    <n v="16100.8"/>
  </r>
  <r>
    <x v="67"/>
    <s v="039_19"/>
    <x v="72"/>
    <s v="MUEBLES, EXCEPTO DE OFICINA Y ESTANTERÍA"/>
    <n v="0"/>
    <s v="SIN DESCRIPCIÓN PARA DESTINOS 00"/>
    <n v="5000"/>
    <x v="4"/>
    <s v="COORDINACIÓN GENERAL DE SERVICIOS MUNICIPALES"/>
    <s v="COMBATE AL REZAGO SOCIAL"/>
    <s v="EQUIPAMIENTO DE LA DIRECCIÓN GENERAL DE SERVICIÓS MÉDICOS"/>
    <s v="DIRECCIÓN GENERAL DE SERVICIOS MÉDICOS M"/>
    <n v="48000"/>
    <n v="48000"/>
    <n v="36415.65"/>
    <n v="36415.65"/>
    <n v="36415.65"/>
    <n v="36415.65"/>
  </r>
  <r>
    <x v="67"/>
    <s v="039_19"/>
    <x v="73"/>
    <s v="EQUIPO MÉDICO Y DE LABORATORIO"/>
    <n v="0"/>
    <s v="SIN DESCRIPCIÓN PARA DESTINOS 00"/>
    <n v="5000"/>
    <x v="4"/>
    <s v="COORDINACIÓN GENERAL DE SERVICIOS MUNICIPALES"/>
    <s v="COMBATE AL REZAGO SOCIAL"/>
    <s v="EQUIPAMIENTO DE LA DIRECCIÓN GENERAL DE SERVICIÓS MÉDICOS"/>
    <s v="DIRECCIÓN GENERAL DE SERVICIOS MÉDICOS M"/>
    <n v="900000"/>
    <n v="1080000"/>
    <n v="847391.6"/>
    <n v="847391.6"/>
    <n v="847391.6"/>
    <n v="847391.6"/>
  </r>
  <r>
    <x v="67"/>
    <s v="039_19"/>
    <x v="56"/>
    <s v="INSTRUMENTAL MÉDICO Y DE LABORATORIO"/>
    <n v="0"/>
    <s v="SIN DESCRIPCIÓN PARA DESTINOS 00"/>
    <n v="5000"/>
    <x v="4"/>
    <s v="COORDINACIÓN GENERAL DE SERVICIOS MUNICIPALES"/>
    <s v="COMBATE AL REZAGO SOCIAL"/>
    <s v="EQUIPAMIENTO DE LA DIRECCIÓN GENERAL DE SERVICIÓS MÉDICOS"/>
    <s v="DIRECCIÓN GENERAL DE SERVICIOS MÉDICOS M"/>
    <n v="1500"/>
    <n v="1500"/>
    <n v="0"/>
    <n v="0"/>
    <n v="0"/>
    <n v="0"/>
  </r>
  <r>
    <x v="68"/>
    <s v="039_19"/>
    <x v="62"/>
    <s v="PRODUCTOS MINERALES NO METÁLICOS"/>
    <n v="0"/>
    <s v="SIN DESCRIPCIÓN PARA DESTINOS 00"/>
    <n v="2000"/>
    <x v="4"/>
    <s v="COORDINACIÓN GENERAL DE SERVICIOS MUNICIPALES"/>
    <s v="COMBATE AL REZAGO SOCIAL"/>
    <s v="PE SERVICIOS MÉDICOS DE CALIDAD"/>
    <s v="DIRECCIÓN GENERAL DE SERVICIOS MÉDICOS M"/>
    <n v="0"/>
    <n v="12000"/>
    <n v="0"/>
    <n v="0"/>
    <n v="0"/>
    <n v="0"/>
  </r>
  <r>
    <x v="68"/>
    <s v="039_19"/>
    <x v="63"/>
    <s v="CEMENTO Y PRODUCTOS DE CONCRETO"/>
    <n v="0"/>
    <s v="SIN DESCRIPCIÓN PARA DESTINOS 00"/>
    <n v="2000"/>
    <x v="4"/>
    <s v="COORDINACIÓN GENERAL DE SERVICIOS MUNICIPALES"/>
    <s v="COMBATE AL REZAGO SOCIAL"/>
    <s v="PE SERVICIOS MÉDICOS DE CALIDAD"/>
    <s v="DIRECCIÓN GENERAL DE SERVICIOS MÉDICOS M"/>
    <n v="0"/>
    <n v="12000"/>
    <n v="0"/>
    <n v="0"/>
    <n v="0"/>
    <n v="0"/>
  </r>
  <r>
    <x v="68"/>
    <s v="039_19"/>
    <x v="64"/>
    <s v="CAL, YESO Y PRODUCTOS DE YESO"/>
    <n v="0"/>
    <s v="SIN DESCRIPCIÓN PARA DESTINOS 00"/>
    <n v="2000"/>
    <x v="4"/>
    <s v="COORDINACIÓN GENERAL DE SERVICIOS MUNICIPALES"/>
    <s v="COMBATE AL REZAGO SOCIAL"/>
    <s v="PE SERVICIOS MÉDICOS DE CALIDAD"/>
    <s v="DIRECCIÓN GENERAL DE SERVICIOS MÉDICOS M"/>
    <n v="0"/>
    <n v="12000"/>
    <n v="0"/>
    <n v="0"/>
    <n v="0"/>
    <n v="0"/>
  </r>
  <r>
    <x v="68"/>
    <s v="039_19"/>
    <x v="16"/>
    <s v="MATERIAL ELÉCTRICO Y ELECTRÓNICO"/>
    <n v="0"/>
    <s v="SIN DESCRIPCIÓN PARA DESTINOS 00"/>
    <n v="2000"/>
    <x v="4"/>
    <s v="COORDINACIÓN GENERAL DE SERVICIOS MUNICIPALES"/>
    <s v="COMBATE AL REZAGO SOCIAL"/>
    <s v="PE SERVICIOS MÉDICOS DE CALIDAD"/>
    <s v="DIRECCIÓN GENERAL DE SERVICIOS MÉDICOS M"/>
    <n v="2024.61"/>
    <n v="30000"/>
    <n v="2024.61"/>
    <n v="2024.61"/>
    <n v="2024.61"/>
    <n v="2024.61"/>
  </r>
  <r>
    <x v="68"/>
    <s v="039_19"/>
    <x v="66"/>
    <s v="ARTÍCULOS METÁLICOS PARA LA CONSTRUCCIÓN"/>
    <n v="0"/>
    <s v="SIN DESCRIPCIÓN PARA DESTINOS 00"/>
    <n v="2000"/>
    <x v="4"/>
    <s v="COORDINACIÓN GENERAL DE SERVICIOS MUNICIPALES"/>
    <s v="COMBATE AL REZAGO SOCIAL"/>
    <s v="PE SERVICIOS MÉDICOS DE CALIDAD"/>
    <s v="DIRECCIÓN GENERAL DE SERVICIOS MÉDICOS M"/>
    <n v="575"/>
    <n v="18000"/>
    <n v="575"/>
    <n v="575"/>
    <n v="575"/>
    <n v="575"/>
  </r>
  <r>
    <x v="68"/>
    <s v="039_19"/>
    <x v="98"/>
    <s v="MATERIALES COMPLEMENTARIOS"/>
    <n v="0"/>
    <s v="SIN DESCRIPCIÓN PARA DESTINOS 00"/>
    <n v="2000"/>
    <x v="4"/>
    <s v="COORDINACIÓN GENERAL DE SERVICIOS MUNICIPALES"/>
    <s v="COMBATE AL REZAGO SOCIAL"/>
    <s v="PE SERVICIOS MÉDICOS DE CALIDAD"/>
    <s v="DIRECCIÓN GENERAL DE SERVICIOS MÉDICOS M"/>
    <n v="90966.46"/>
    <n v="49800"/>
    <n v="90966.46"/>
    <n v="90966.46"/>
    <n v="90966.46"/>
    <n v="90966.46"/>
  </r>
  <r>
    <x v="68"/>
    <s v="039_19"/>
    <x v="17"/>
    <s v="OTROS MATERIALES Y ARTÍCULOS DE CONSTRUCCIÓN Y REPARACIÓN"/>
    <n v="0"/>
    <s v="SIN DESCRIPCIÓN PARA DESTINOS 00"/>
    <n v="2000"/>
    <x v="4"/>
    <s v="COORDINACIÓN GENERAL DE SERVICIOS MUNICIPALES"/>
    <s v="COMBATE AL REZAGO SOCIAL"/>
    <s v="PE SERVICIOS MÉDICOS DE CALIDAD"/>
    <s v="DIRECCIÓN GENERAL DE SERVICIOS MÉDICOS M"/>
    <n v="4421.0200000000004"/>
    <n v="36000"/>
    <n v="4421.0200000000004"/>
    <n v="4421.0200000000004"/>
    <n v="4421.0200000000004"/>
    <n v="4421.0200000000004"/>
  </r>
  <r>
    <x v="68"/>
    <s v="039_19"/>
    <x v="20"/>
    <s v="FERTILIZANTES, PESTICIDAS Y OTROS AGROQUÍMICOS"/>
    <n v="0"/>
    <s v="SIN DESCRIPCIÓN PARA DESTINOS 00"/>
    <n v="2000"/>
    <x v="4"/>
    <s v="COORDINACIÓN GENERAL DE SERVICIOS MUNICIPALES"/>
    <s v="COMBATE AL REZAGO SOCIAL"/>
    <s v="PE SERVICIOS MÉDICOS DE CALIDAD"/>
    <s v="DIRECCIÓN GENERAL DE SERVICIOS MÉDICOS M"/>
    <n v="463415.89"/>
    <n v="240000"/>
    <n v="463415.89"/>
    <n v="463415.89"/>
    <n v="463415.89"/>
    <n v="463415.89"/>
  </r>
  <r>
    <x v="68"/>
    <s v="039_19"/>
    <x v="67"/>
    <s v="MEDICINAS Y PRODUCTOS FARMACÉUTICOS"/>
    <n v="0"/>
    <s v="SIN DESCRIPCIÓN PARA DESTINOS 00"/>
    <n v="2000"/>
    <x v="4"/>
    <s v="COORDINACIÓN GENERAL DE SERVICIOS MUNICIPALES"/>
    <s v="COMBATE AL REZAGO SOCIAL"/>
    <s v="PE SERVICIOS MÉDICOS DE CALIDAD"/>
    <s v="DIRECCIÓN GENERAL DE SERVICIOS MÉDICOS M"/>
    <n v="3216469.55"/>
    <n v="2400000"/>
    <n v="3394767.05"/>
    <n v="3187059.49"/>
    <n v="2822743.75"/>
    <n v="2822743.75"/>
  </r>
  <r>
    <x v="68"/>
    <s v="039_19"/>
    <x v="68"/>
    <s v="MATERIALES, ACCESORIOS Y SUMINISTROS MÉDICOS"/>
    <n v="0"/>
    <s v="SIN DESCRIPCIÓN PARA DESTINOS 00"/>
    <n v="2000"/>
    <x v="4"/>
    <s v="COORDINACIÓN GENERAL DE SERVICIOS MUNICIPALES"/>
    <s v="COMBATE AL REZAGO SOCIAL"/>
    <s v="PE SERVICIOS MÉDICOS DE CALIDAD"/>
    <s v="DIRECCIÓN GENERAL DE SERVICIOS MÉDICOS M"/>
    <n v="3233969.81"/>
    <n v="1680000"/>
    <n v="3233969.81"/>
    <n v="3209679.41"/>
    <n v="3200198.61"/>
    <n v="3200198.61"/>
  </r>
  <r>
    <x v="68"/>
    <s v="039_19"/>
    <x v="99"/>
    <s v="MATERIALES, ACCESORIOS Y SUMINISTROS DE LABORATORIO"/>
    <n v="0"/>
    <s v="SIN DESCRIPCIÓN PARA DESTINOS 00"/>
    <n v="2000"/>
    <x v="4"/>
    <s v="COORDINACIÓN GENERAL DE SERVICIOS MUNICIPALES"/>
    <s v="COMBATE AL REZAGO SOCIAL"/>
    <s v="PE SERVICIOS MÉDICOS DE CALIDAD"/>
    <s v="DIRECCIÓN GENERAL DE SERVICIOS MÉDICOS M"/>
    <n v="0"/>
    <n v="600000"/>
    <n v="0"/>
    <n v="0"/>
    <n v="0"/>
    <n v="0"/>
  </r>
  <r>
    <x v="68"/>
    <s v="039_19"/>
    <x v="7"/>
    <s v="VESTUARIO Y UNIFORMES"/>
    <n v="0"/>
    <s v="SIN DESCRIPCIÓN PARA DESTINOS 00"/>
    <n v="2000"/>
    <x v="4"/>
    <s v="COORDINACIÓN GENERAL DE SERVICIOS MUNICIPALES"/>
    <s v="COMBATE AL REZAGO SOCIAL"/>
    <s v="PE SERVICIOS MÉDICOS DE CALIDAD"/>
    <s v="DIRECCIÓN GENERAL DE SERVICIOS MÉDICOS M"/>
    <n v="350330.67"/>
    <n v="480000"/>
    <n v="350330.67"/>
    <n v="350330.67"/>
    <n v="350330.67"/>
    <n v="107566.8"/>
  </r>
  <r>
    <x v="68"/>
    <s v="039_19"/>
    <x v="18"/>
    <s v="PRENDAS DE SEGURIDAD Y PROTECCIÓN PERSONAL"/>
    <n v="0"/>
    <s v="SIN DESCRIPCIÓN PARA DESTINOS 00"/>
    <n v="2000"/>
    <x v="4"/>
    <s v="COORDINACIÓN GENERAL DE SERVICIOS MUNICIPALES"/>
    <s v="COMBATE AL REZAGO SOCIAL"/>
    <s v="PE SERVICIOS MÉDICOS DE CALIDAD"/>
    <s v="DIRECCIÓN GENERAL DE SERVICIOS MÉDICOS M"/>
    <n v="0"/>
    <n v="87000"/>
    <n v="0"/>
    <n v="0"/>
    <n v="0"/>
    <n v="0"/>
  </r>
  <r>
    <x v="68"/>
    <s v="039_19"/>
    <x v="38"/>
    <s v="HERRAMIENTAS MENORES"/>
    <n v="0"/>
    <s v="SIN DESCRIPCIÓN PARA DESTINOS 00"/>
    <n v="2000"/>
    <x v="4"/>
    <s v="COORDINACIÓN GENERAL DE SERVICIOS MUNICIPALES"/>
    <s v="COMBATE AL REZAGO SOCIAL"/>
    <s v="PE SERVICIOS MÉDICOS DE CALIDAD"/>
    <s v="DIRECCIÓN GENERAL DE SERVICIOS MÉDICOS M"/>
    <n v="1696.72"/>
    <n v="42000"/>
    <n v="1696.72"/>
    <n v="1696.72"/>
    <n v="1696.72"/>
    <n v="1696.72"/>
  </r>
  <r>
    <x v="68"/>
    <s v="039_19"/>
    <x v="69"/>
    <s v="REFACCIONES Y ACCESORIOS MENORES DE EDIFICIOS"/>
    <n v="0"/>
    <s v="SIN DESCRIPCIÓN PARA DESTINOS 00"/>
    <n v="2000"/>
    <x v="4"/>
    <s v="COORDINACIÓN GENERAL DE SERVICIOS MUNICIPALES"/>
    <s v="COMBATE AL REZAGO SOCIAL"/>
    <s v="PE SERVICIOS MÉDICOS DE CALIDAD"/>
    <s v="DIRECCIÓN GENERAL DE SERVICIOS MÉDICOS M"/>
    <n v="201.5"/>
    <n v="24000"/>
    <n v="201.5"/>
    <n v="201.5"/>
    <n v="201.5"/>
    <n v="201.5"/>
  </r>
  <r>
    <x v="68"/>
    <s v="039_19"/>
    <x v="12"/>
    <s v="SERVICIOS PROFESIONALES, CIENTÍFICOS Y TÉCNICOS INTEGRALES"/>
    <n v="0"/>
    <s v="SIN DESCRIPCIÓN PARA DESTINOS 00"/>
    <n v="3000"/>
    <x v="4"/>
    <s v="COORDINACIÓN GENERAL DE SERVICIOS MUNICIPALES"/>
    <s v="COMBATE AL REZAGO SOCIAL"/>
    <s v="PE SERVICIOS MÉDICOS DE CALIDAD"/>
    <s v="DIRECCIÓN GENERAL DE SERVICIOS MÉDICOS M"/>
    <n v="3546655.34"/>
    <n v="3000000"/>
    <n v="3546655.34"/>
    <n v="3546655.34"/>
    <n v="3546316.62"/>
    <n v="3270253.79"/>
  </r>
  <r>
    <x v="68"/>
    <s v="039_19"/>
    <x v="100"/>
    <s v="INSTALACIÓN, REPARACIÓN Y MANTENIMIENTO DE EQUIPO E INSTRUMENTAL MÉDICO Y DE LABORATORIO"/>
    <n v="0"/>
    <s v="SIN DESCRIPCIÓN PARA DESTINOS 00"/>
    <n v="3000"/>
    <x v="4"/>
    <s v="COORDINACIÓN GENERAL DE SERVICIOS MUNICIPALES"/>
    <s v="COMBATE AL REZAGO SOCIAL"/>
    <s v="PE SERVICIOS MÉDICOS DE CALIDAD"/>
    <s v="DIRECCIÓN GENERAL DE SERVICIOS MÉDICOS M"/>
    <n v="412150.98"/>
    <n v="420000"/>
    <n v="404301.95"/>
    <n v="404301.95"/>
    <n v="404301.94"/>
    <n v="231029.68"/>
  </r>
  <r>
    <x v="68"/>
    <s v="039_19"/>
    <x v="84"/>
    <s v="SERVICIOS DE LIMPIEZA Y MANEJO DE DESECHOS"/>
    <n v="0"/>
    <s v="SIN DESCRIPCIÓN PARA DESTINOS 00"/>
    <n v="3000"/>
    <x v="4"/>
    <s v="COORDINACIÓN GENERAL DE SERVICIOS MUNICIPALES"/>
    <s v="COMBATE AL REZAGO SOCIAL"/>
    <s v="PE SERVICIOS MÉDICOS DE CALIDAD"/>
    <s v="DIRECCIÓN GENERAL DE SERVICIOS MÉDICOS M"/>
    <n v="650000"/>
    <n v="0"/>
    <n v="64465.77"/>
    <n v="64465.77"/>
    <n v="64465.77"/>
    <n v="64465.77"/>
  </r>
  <r>
    <x v="68"/>
    <s v="039_19"/>
    <x v="36"/>
    <s v="AYUDAS SOCIALES A INSTITUCIONES SIN FINES DE LUCRO"/>
    <n v="1"/>
    <s v="PROGRAMA DETECCION DE CANCER"/>
    <n v="4000"/>
    <x v="4"/>
    <s v="COORDINACIÓN GENERAL DE SERVICIOS MUNICIPALES"/>
    <s v="COMBATE AL REZAGO SOCIAL"/>
    <s v="PE SERVICIOS MÉDICOS DE CALIDAD"/>
    <s v="DIRECCIÓN GENERAL DE SERVICIOS MÉDICOS M"/>
    <n v="0"/>
    <n v="0"/>
    <n v="222894"/>
    <n v="222894"/>
    <n v="0"/>
    <n v="0"/>
  </r>
  <r>
    <x v="69"/>
    <s v="040_19"/>
    <x v="26"/>
    <s v="PRODUCTOS ALIMENTICIOS PARA PERSONAS"/>
    <n v="0"/>
    <s v="SIN DESCRIPCIÓN PARA DESTINOS 00"/>
    <n v="2000"/>
    <x v="4"/>
    <s v="COORDINACIÓN GENERAL DE SERVICIOS MUNICIPALES"/>
    <s v="COMBATE AL REZAGO SOCIAL"/>
    <s v="CONTROL DE FELINOS, CANINOS Y VIDA SILVESTRE EN EL MUNICIPIO"/>
    <s v="UNIDAD DE ACOPIO Y SALUD ANIMAL MUNICIPA"/>
    <n v="0"/>
    <n v="5760"/>
    <n v="0"/>
    <n v="0"/>
    <n v="0"/>
    <n v="0"/>
  </r>
  <r>
    <x v="69"/>
    <s v="040_19"/>
    <x v="101"/>
    <s v="PRODUCTOS ALIMENTICIOS PARA PERSONAS OTROS PROGRAMAS INSTITUCIONALES"/>
    <n v="0"/>
    <s v="SIN DESCRIPCIÓN PARA DESTINOS 00"/>
    <n v="2000"/>
    <x v="4"/>
    <s v="COORDINACIÓN GENERAL DE SERVICIOS MUNICIPALES"/>
    <s v="COMBATE AL REZAGO SOCIAL"/>
    <s v="CONTROL DE FELINOS, CANINOS Y VIDA SILVESTRE EN EL MUNICIPIO"/>
    <s v="UNIDAD DE ACOPIO Y SALUD ANIMAL MUNICIPA"/>
    <n v="0"/>
    <n v="3000"/>
    <n v="0"/>
    <n v="0"/>
    <n v="0"/>
    <n v="0"/>
  </r>
  <r>
    <x v="69"/>
    <s v="040_19"/>
    <x v="97"/>
    <s v="PRODUCTOS ALIMENTICIOS PARA ANIMALES"/>
    <n v="0"/>
    <s v="SIN DESCRIPCIÓN PARA DESTINOS 00"/>
    <n v="2000"/>
    <x v="4"/>
    <s v="COORDINACIÓN GENERAL DE SERVICIOS MUNICIPALES"/>
    <s v="COMBATE AL REZAGO SOCIAL"/>
    <s v="CONTROL DE FELINOS, CANINOS Y VIDA SILVESTRE EN EL MUNICIPIO"/>
    <s v="UNIDAD DE ACOPIO Y SALUD ANIMAL MUNICIPA"/>
    <n v="186097.66"/>
    <n v="180000"/>
    <n v="186097.66"/>
    <n v="186097.66"/>
    <n v="186097.66"/>
    <n v="186097.66"/>
  </r>
  <r>
    <x v="69"/>
    <s v="040_19"/>
    <x v="88"/>
    <s v="MADERA Y PRODUCTOS DE MADERA"/>
    <n v="0"/>
    <s v="SIN DESCRIPCIÓN PARA DESTINOS 00"/>
    <n v="2000"/>
    <x v="4"/>
    <s v="COORDINACIÓN GENERAL DE SERVICIOS MUNICIPALES"/>
    <s v="COMBATE AL REZAGO SOCIAL"/>
    <s v="CONTROL DE FELINOS, CANINOS Y VIDA SILVESTRE EN EL MUNICIPIO"/>
    <s v="UNIDAD DE ACOPIO Y SALUD ANIMAL MUNICIPA"/>
    <n v="0"/>
    <n v="9000"/>
    <n v="0"/>
    <n v="0"/>
    <n v="0"/>
    <n v="0"/>
  </r>
  <r>
    <x v="69"/>
    <s v="040_19"/>
    <x v="16"/>
    <s v="MATERIAL ELÉCTRICO Y ELECTRÓNICO"/>
    <n v="0"/>
    <s v="SIN DESCRIPCIÓN PARA DESTINOS 00"/>
    <n v="2000"/>
    <x v="4"/>
    <s v="COORDINACIÓN GENERAL DE SERVICIOS MUNICIPALES"/>
    <s v="COMBATE AL REZAGO SOCIAL"/>
    <s v="CONTROL DE FELINOS, CANINOS Y VIDA SILVESTRE EN EL MUNICIPIO"/>
    <s v="UNIDAD DE ACOPIO Y SALUD ANIMAL MUNICIPA"/>
    <n v="15482.06"/>
    <n v="36000"/>
    <n v="15482.06"/>
    <n v="15482.06"/>
    <n v="15481.94"/>
    <n v="15481.94"/>
  </r>
  <r>
    <x v="69"/>
    <s v="040_19"/>
    <x v="66"/>
    <s v="ARTÍCULOS METÁLICOS PARA LA CONSTRUCCIÓN"/>
    <n v="0"/>
    <s v="SIN DESCRIPCIÓN PARA DESTINOS 00"/>
    <n v="2000"/>
    <x v="4"/>
    <s v="COORDINACIÓN GENERAL DE SERVICIOS MUNICIPALES"/>
    <s v="COMBATE AL REZAGO SOCIAL"/>
    <s v="CONTROL DE FELINOS, CANINOS Y VIDA SILVESTRE EN EL MUNICIPIO"/>
    <s v="UNIDAD DE ACOPIO Y SALUD ANIMAL MUNICIPA"/>
    <n v="384607.07"/>
    <n v="138000"/>
    <n v="384607.07"/>
    <n v="384607.07"/>
    <n v="384607.07"/>
    <n v="384607.07"/>
  </r>
  <r>
    <x v="69"/>
    <s v="040_19"/>
    <x v="17"/>
    <s v="OTROS MATERIALES Y ARTÍCULOS DE CONSTRUCCIÓN Y REPARACIÓN"/>
    <n v="0"/>
    <s v="SIN DESCRIPCIÓN PARA DESTINOS 00"/>
    <n v="2000"/>
    <x v="4"/>
    <s v="COORDINACIÓN GENERAL DE SERVICIOS MUNICIPALES"/>
    <s v="COMBATE AL REZAGO SOCIAL"/>
    <s v="CONTROL DE FELINOS, CANINOS Y VIDA SILVESTRE EN EL MUNICIPIO"/>
    <s v="UNIDAD DE ACOPIO Y SALUD ANIMAL MUNICIPA"/>
    <n v="0"/>
    <n v="312000"/>
    <n v="0"/>
    <n v="0"/>
    <n v="0"/>
    <n v="0"/>
  </r>
  <r>
    <x v="69"/>
    <s v="040_19"/>
    <x v="67"/>
    <s v="MEDICINAS Y PRODUCTOS FARMACÉUTICOS"/>
    <n v="0"/>
    <s v="SIN DESCRIPCIÓN PARA DESTINOS 00"/>
    <n v="2000"/>
    <x v="4"/>
    <s v="COORDINACIÓN GENERAL DE SERVICIOS MUNICIPALES"/>
    <s v="COMBATE AL REZAGO SOCIAL"/>
    <s v="CONTROL DE FELINOS, CANINOS Y VIDA SILVESTRE EN EL MUNICIPIO"/>
    <s v="UNIDAD DE ACOPIO Y SALUD ANIMAL MUNICIPA"/>
    <n v="368457.49"/>
    <n v="360000"/>
    <n v="368457.49"/>
    <n v="360480.49"/>
    <n v="360480.48"/>
    <n v="360480.48"/>
  </r>
  <r>
    <x v="69"/>
    <s v="040_19"/>
    <x v="68"/>
    <s v="MATERIALES, ACCESORIOS Y SUMINISTROS MÉDICOS"/>
    <n v="0"/>
    <s v="SIN DESCRIPCIÓN PARA DESTINOS 00"/>
    <n v="2000"/>
    <x v="4"/>
    <s v="COORDINACIÓN GENERAL DE SERVICIOS MUNICIPALES"/>
    <s v="COMBATE AL REZAGO SOCIAL"/>
    <s v="CONTROL DE FELINOS, CANINOS Y VIDA SILVESTRE EN EL MUNICIPIO"/>
    <s v="UNIDAD DE ACOPIO Y SALUD ANIMAL MUNICIPA"/>
    <n v="247049.64"/>
    <n v="258000"/>
    <n v="246879.14"/>
    <n v="243426.98"/>
    <n v="219093.29"/>
    <n v="219093.29"/>
  </r>
  <r>
    <x v="69"/>
    <s v="040_19"/>
    <x v="99"/>
    <s v="MATERIALES, ACCESORIOS Y SUMINISTROS DE LABORATORIO"/>
    <n v="0"/>
    <s v="SIN DESCRIPCIÓN PARA DESTINOS 00"/>
    <n v="2000"/>
    <x v="4"/>
    <s v="COORDINACIÓN GENERAL DE SERVICIOS MUNICIPALES"/>
    <s v="COMBATE AL REZAGO SOCIAL"/>
    <s v="CONTROL DE FELINOS, CANINOS Y VIDA SILVESTRE EN EL MUNICIPIO"/>
    <s v="UNIDAD DE ACOPIO Y SALUD ANIMAL MUNICIPA"/>
    <n v="9523.6"/>
    <n v="6000"/>
    <n v="9523.6"/>
    <n v="9523.6"/>
    <n v="9523.6"/>
    <n v="1276"/>
  </r>
  <r>
    <x v="69"/>
    <s v="040_19"/>
    <x v="7"/>
    <s v="VESTUARIO Y UNIFORMES"/>
    <n v="0"/>
    <s v="SIN DESCRIPCIÓN PARA DESTINOS 00"/>
    <n v="2000"/>
    <x v="4"/>
    <s v="COORDINACIÓN GENERAL DE SERVICIOS MUNICIPALES"/>
    <s v="COMBATE AL REZAGO SOCIAL"/>
    <s v="CONTROL DE FELINOS, CANINOS Y VIDA SILVESTRE EN EL MUNICIPIO"/>
    <s v="UNIDAD DE ACOPIO Y SALUD ANIMAL MUNICIPA"/>
    <n v="54832.04"/>
    <n v="51000"/>
    <n v="54832.04"/>
    <n v="54832.04"/>
    <n v="54832.04"/>
    <n v="18783.88"/>
  </r>
  <r>
    <x v="69"/>
    <s v="040_19"/>
    <x v="18"/>
    <s v="PRENDAS DE SEGURIDAD Y PROTECCIÓN PERSONAL"/>
    <n v="0"/>
    <s v="SIN DESCRIPCIÓN PARA DESTINOS 00"/>
    <n v="2000"/>
    <x v="4"/>
    <s v="COORDINACIÓN GENERAL DE SERVICIOS MUNICIPALES"/>
    <s v="COMBATE AL REZAGO SOCIAL"/>
    <s v="CONTROL DE FELINOS, CANINOS Y VIDA SILVESTRE EN EL MUNICIPIO"/>
    <s v="UNIDAD DE ACOPIO Y SALUD ANIMAL MUNICIPA"/>
    <n v="69033.94"/>
    <n v="60000"/>
    <n v="67182.58"/>
    <n v="60152.98"/>
    <n v="51299.86"/>
    <n v="51299.86"/>
  </r>
  <r>
    <x v="69"/>
    <s v="040_19"/>
    <x v="38"/>
    <s v="HERRAMIENTAS MENORES"/>
    <n v="0"/>
    <s v="SIN DESCRIPCIÓN PARA DESTINOS 00"/>
    <n v="2000"/>
    <x v="4"/>
    <s v="COORDINACIÓN GENERAL DE SERVICIOS MUNICIPALES"/>
    <s v="COMBATE AL REZAGO SOCIAL"/>
    <s v="CONTROL DE FELINOS, CANINOS Y VIDA SILVESTRE EN EL MUNICIPIO"/>
    <s v="UNIDAD DE ACOPIO Y SALUD ANIMAL MUNICIPA"/>
    <n v="13841.42"/>
    <n v="24600"/>
    <n v="13841.42"/>
    <n v="13841.42"/>
    <n v="12509.38"/>
    <n v="6434.06"/>
  </r>
  <r>
    <x v="69"/>
    <s v="040_19"/>
    <x v="102"/>
    <s v="REFACCIONES Y ACCESORIOS MENORES DE EQUIPO DE DEFE"/>
    <n v="0"/>
    <s v="SIN DESCRIPCIÓN PARA DESTINOS 00"/>
    <n v="2000"/>
    <x v="4"/>
    <s v="COORDINACIÓN GENERAL DE SERVICIOS MUNICIPALES"/>
    <s v="COMBATE AL REZAGO SOCIAL"/>
    <s v="CONTROL DE FELINOS, CANINOS Y VIDA SILVESTRE EN EL MUNICIPIO"/>
    <s v="UNIDAD DE ACOPIO Y SALUD ANIMAL MUNICIPA"/>
    <n v="70682.28"/>
    <n v="60000"/>
    <n v="70682.28"/>
    <n v="55370.28"/>
    <n v="53630.28"/>
    <n v="0"/>
  </r>
  <r>
    <x v="69"/>
    <s v="040_19"/>
    <x v="12"/>
    <s v="SERVICIOS PROFESIONALES, CIENTÍFICOS Y TÉCNICOS INTEGRALES"/>
    <n v="0"/>
    <s v="SIN DESCRIPCIÓN PARA DESTINOS 00"/>
    <n v="3000"/>
    <x v="4"/>
    <s v="COORDINACIÓN GENERAL DE SERVICIOS MUNICIPALES"/>
    <s v="COMBATE AL REZAGO SOCIAL"/>
    <s v="CONTROL DE FELINOS, CANINOS Y VIDA SILVESTRE EN EL MUNICIPIO"/>
    <s v="UNIDAD DE ACOPIO Y SALUD ANIMAL MUNICIPA"/>
    <n v="0"/>
    <n v="0"/>
    <n v="0"/>
    <n v="0"/>
    <n v="0"/>
    <n v="0"/>
  </r>
  <r>
    <x v="69"/>
    <s v="040_19"/>
    <x v="100"/>
    <s v="INSTALACIÓN, REPARACIÓN Y MANTENIMIENTO DE EQUIPO E INSTRUMENTAL MÉDICO Y DE LABORATORIO"/>
    <n v="0"/>
    <s v="SIN DESCRIPCIÓN PARA DESTINOS 00"/>
    <n v="3000"/>
    <x v="4"/>
    <s v="COORDINACIÓN GENERAL DE SERVICIOS MUNICIPALES"/>
    <s v="COMBATE AL REZAGO SOCIAL"/>
    <s v="CONTROL DE FELINOS, CANINOS Y VIDA SILVESTRE EN EL MUNICIPIO"/>
    <s v="UNIDAD DE ACOPIO Y SALUD ANIMAL MUNICIPA"/>
    <n v="4500"/>
    <n v="9000"/>
    <n v="0"/>
    <n v="0"/>
    <n v="0"/>
    <n v="0"/>
  </r>
  <r>
    <x v="69"/>
    <s v="040_19"/>
    <x v="3"/>
    <s v="VIÁTICOS EN EL PAÍS"/>
    <n v="0"/>
    <s v="SIN DESCRIPCIÓN PARA DESTINOS 00"/>
    <n v="3000"/>
    <x v="4"/>
    <s v="COORDINACIÓN GENERAL DE SERVICIOS MUNICIPALES"/>
    <s v="COMBATE AL REZAGO SOCIAL"/>
    <s v="CONTROL DE FELINOS, CANINOS Y VIDA SILVESTRE EN EL MUNICIPIO"/>
    <s v="UNIDAD DE ACOPIO Y SALUD ANIMAL MUNICIPA"/>
    <n v="18000"/>
    <n v="0"/>
    <n v="13172.93"/>
    <n v="13172.93"/>
    <n v="3172.93"/>
    <n v="3172.93"/>
  </r>
  <r>
    <x v="69"/>
    <s v="040_19"/>
    <x v="46"/>
    <s v="VIÁTICOS EN EL EXTRANJERO"/>
    <n v="0"/>
    <s v="SIN DESCRIPCIÓN PARA DESTINOS 00"/>
    <n v="3000"/>
    <x v="4"/>
    <s v="COORDINACIÓN GENERAL DE SERVICIOS MUNICIPALES"/>
    <s v="COMBATE AL REZAGO SOCIAL"/>
    <s v="CONTROL DE FELINOS, CANINOS Y VIDA SILVESTRE EN EL MUNICIPIO"/>
    <s v="UNIDAD DE ACOPIO Y SALUD ANIMAL MUNICIPA"/>
    <n v="0"/>
    <n v="9000"/>
    <n v="0"/>
    <n v="0"/>
    <n v="0"/>
    <n v="0"/>
  </r>
  <r>
    <x v="69"/>
    <s v="040_19"/>
    <x v="47"/>
    <s v="OTROS SERVICIOS DE TRASLADO Y HOSPEDAJE"/>
    <n v="0"/>
    <s v="SIN DESCRIPCIÓN PARA DESTINOS 00"/>
    <n v="3000"/>
    <x v="4"/>
    <s v="COORDINACIÓN GENERAL DE SERVICIOS MUNICIPALES"/>
    <s v="COMBATE AL REZAGO SOCIAL"/>
    <s v="CONTROL DE FELINOS, CANINOS Y VIDA SILVESTRE EN EL MUNICIPIO"/>
    <s v="UNIDAD DE ACOPIO Y SALUD ANIMAL MUNICIPA"/>
    <n v="0"/>
    <n v="9000"/>
    <n v="0"/>
    <n v="0"/>
    <n v="0"/>
    <n v="0"/>
  </r>
  <r>
    <x v="69"/>
    <s v="040_19"/>
    <x v="48"/>
    <s v="EQUIPOS Y APARATOS AUDIOVISUALES"/>
    <n v="0"/>
    <s v="SIN DESCRIPCIÓN PARA DESTINOS 00"/>
    <n v="5000"/>
    <x v="4"/>
    <s v="COORDINACIÓN GENERAL DE SERVICIOS MUNICIPALES"/>
    <s v="COMBATE AL REZAGO SOCIAL"/>
    <s v="CONTROL DE FELINOS, CANINOS Y VIDA SILVESTRE EN EL MUNICIPIO"/>
    <s v="UNIDAD DE ACOPIO Y SALUD ANIMAL MUNICIPA"/>
    <n v="12000"/>
    <n v="12000"/>
    <n v="8678.5499999999993"/>
    <n v="8678.5499999999993"/>
    <n v="8678.5499999999993"/>
    <n v="8678.5499999999993"/>
  </r>
  <r>
    <x v="69"/>
    <s v="040_19"/>
    <x v="49"/>
    <s v="CÁMARAS FOTOGRÁFICAS Y DE VIDEO"/>
    <n v="0"/>
    <s v="SIN DESCRIPCIÓN PARA DESTINOS 00"/>
    <n v="5000"/>
    <x v="4"/>
    <s v="COORDINACIÓN GENERAL DE SERVICIOS MUNICIPALES"/>
    <s v="COMBATE AL REZAGO SOCIAL"/>
    <s v="CONTROL DE FELINOS, CANINOS Y VIDA SILVESTRE EN EL MUNICIPIO"/>
    <s v="UNIDAD DE ACOPIO Y SALUD ANIMAL MUNICIPA"/>
    <n v="12000"/>
    <n v="12000"/>
    <n v="11536.41"/>
    <n v="5504.41"/>
    <n v="5504.41"/>
    <n v="5504.41"/>
  </r>
  <r>
    <x v="69"/>
    <s v="040_19"/>
    <x v="73"/>
    <s v="EQUIPO MÉDICO Y DE LABORATORIO"/>
    <n v="0"/>
    <s v="SIN DESCRIPCIÓN PARA DESTINOS 00"/>
    <n v="5000"/>
    <x v="4"/>
    <s v="COORDINACIÓN GENERAL DE SERVICIOS MUNICIPALES"/>
    <s v="COMBATE AL REZAGO SOCIAL"/>
    <s v="CONTROL DE FELINOS, CANINOS Y VIDA SILVESTRE EN EL MUNICIPIO"/>
    <s v="UNIDAD DE ACOPIO Y SALUD ANIMAL MUNICIPA"/>
    <n v="124000"/>
    <n v="90000"/>
    <n v="122953.04"/>
    <n v="114543.03999999999"/>
    <n v="114543.03999999999"/>
    <n v="4692.2"/>
  </r>
  <r>
    <x v="69"/>
    <s v="040_19"/>
    <x v="56"/>
    <s v="INSTRUMENTAL MÉDICO Y DE LABORATORIO"/>
    <n v="0"/>
    <s v="SIN DESCRIPCIÓN PARA DESTINOS 00"/>
    <n v="5000"/>
    <x v="4"/>
    <s v="COORDINACIÓN GENERAL DE SERVICIOS MUNICIPALES"/>
    <s v="COMBATE AL REZAGO SOCIAL"/>
    <s v="CONTROL DE FELINOS, CANINOS Y VIDA SILVESTRE EN EL MUNICIPIO"/>
    <s v="UNIDAD DE ACOPIO Y SALUD ANIMAL MUNICIPA"/>
    <n v="39200"/>
    <n v="73200"/>
    <n v="38662.800000000003"/>
    <n v="26163.8"/>
    <n v="26163.8"/>
    <n v="26163.8"/>
  </r>
  <r>
    <x v="69"/>
    <s v="040_19"/>
    <x v="86"/>
    <s v="CARROCERÍAS Y REMOLQUES"/>
    <n v="0"/>
    <s v="SIN DESCRIPCIÓN PARA DESTINOS 00"/>
    <n v="5000"/>
    <x v="4"/>
    <s v="COORDINACIÓN GENERAL DE SERVICIOS MUNICIPALES"/>
    <s v="COMBATE AL REZAGO SOCIAL"/>
    <s v="CONTROL DE FELINOS, CANINOS Y VIDA SILVESTRE EN EL MUNICIPIO"/>
    <s v="UNIDAD DE ACOPIO Y SALUD ANIMAL MUNICIPA"/>
    <n v="15000"/>
    <n v="15000"/>
    <n v="0"/>
    <n v="0"/>
    <n v="0"/>
    <n v="0"/>
  </r>
  <r>
    <x v="69"/>
    <s v="040_19"/>
    <x v="103"/>
    <s v="EQUIPO DE DEFENSA Y SEGURIDAD"/>
    <n v="0"/>
    <s v="SIN DESCRIPCIÓN PARA DESTINOS 00"/>
    <n v="5000"/>
    <x v="4"/>
    <s v="COORDINACIÓN GENERAL DE SERVICIOS MUNICIPALES"/>
    <s v="COMBATE AL REZAGO SOCIAL"/>
    <s v="CONTROL DE FELINOS, CANINOS Y VIDA SILVESTRE EN EL MUNICIPIO"/>
    <s v="UNIDAD DE ACOPIO Y SALUD ANIMAL MUNICIPA"/>
    <n v="18000"/>
    <n v="18000"/>
    <n v="0"/>
    <n v="0"/>
    <n v="0"/>
    <n v="0"/>
  </r>
  <r>
    <x v="69"/>
    <s v="040_19"/>
    <x v="87"/>
    <s v="MAQUINARIA Y EQUIPO AGROPECUARIO"/>
    <n v="0"/>
    <s v="SIN DESCRIPCIÓN PARA DESTINOS 00"/>
    <n v="5000"/>
    <x v="4"/>
    <s v="COORDINACIÓN GENERAL DE SERVICIOS MUNICIPALES"/>
    <s v="COMBATE AL REZAGO SOCIAL"/>
    <s v="CONTROL DE FELINOS, CANINOS Y VIDA SILVESTRE EN EL MUNICIPIO"/>
    <s v="UNIDAD DE ACOPIO Y SALUD ANIMAL MUNICIPA"/>
    <n v="5000"/>
    <n v="0"/>
    <n v="4872"/>
    <n v="0"/>
    <n v="0"/>
    <n v="0"/>
  </r>
  <r>
    <x v="69"/>
    <s v="040_19"/>
    <x v="80"/>
    <s v="EQUIPO DE COMUNICACIÓN Y TELECOMUNICACIÓN"/>
    <n v="0"/>
    <s v="SIN DESCRIPCIÓN PARA DESTINOS 00"/>
    <n v="5000"/>
    <x v="4"/>
    <s v="COORDINACIÓN GENERAL DE SERVICIOS MUNICIPALES"/>
    <s v="COMBATE AL REZAGO SOCIAL"/>
    <s v="CONTROL DE FELINOS, CANINOS Y VIDA SILVESTRE EN EL MUNICIPIO"/>
    <s v="UNIDAD DE ACOPIO Y SALUD ANIMAL MUNICIPA"/>
    <n v="9000"/>
    <n v="9000"/>
    <n v="0"/>
    <n v="0"/>
    <n v="0"/>
    <n v="0"/>
  </r>
  <r>
    <x v="69"/>
    <s v="040_19"/>
    <x v="50"/>
    <s v="HERRAMIENTAS Y MÁQUINAS-HERRAMIENTA"/>
    <n v="0"/>
    <s v="SIN DESCRIPCIÓN PARA DESTINOS 00"/>
    <n v="5000"/>
    <x v="4"/>
    <s v="COORDINACIÓN GENERAL DE SERVICIOS MUNICIPALES"/>
    <s v="COMBATE AL REZAGO SOCIAL"/>
    <s v="CONTROL DE FELINOS, CANINOS Y VIDA SILVESTRE EN EL MUNICIPIO"/>
    <s v="UNIDAD DE ACOPIO Y SALUD ANIMAL MUNICIPA"/>
    <n v="1000"/>
    <n v="6000"/>
    <n v="0"/>
    <n v="0"/>
    <n v="0"/>
    <n v="0"/>
  </r>
  <r>
    <x v="70"/>
    <s v="039_19"/>
    <x v="43"/>
    <s v="OTROS MOBILIARIOS Y EQUIPOS DE ADMINISTRACIÓN"/>
    <n v="0"/>
    <s v="SIN DESCRIPCIÓN PARA DESTINOS 00"/>
    <n v="5000"/>
    <x v="4"/>
    <s v="COORDINACIÓN GENERAL DE SERVICIOS MUNICIPALES"/>
    <s v="COMBATE AL REZAGO SOCIAL"/>
    <s v="CONSTRUCCIÓN Y EQUIPAMIENTO DEL ÁREA DE URGENCIAS EN LA UNIDAD AGAVES"/>
    <s v="DIRECCIÓN GENERAL DE SERVICIOS MÉDICOS M"/>
    <n v="48000"/>
    <n v="48000"/>
    <n v="0"/>
    <n v="0"/>
    <n v="0"/>
    <n v="0"/>
  </r>
  <r>
    <x v="70"/>
    <s v="039_19"/>
    <x v="73"/>
    <s v="EQUIPO MÉDICO Y DE LABORATORIO"/>
    <n v="0"/>
    <s v="SIN DESCRIPCIÓN PARA DESTINOS 00"/>
    <n v="5000"/>
    <x v="4"/>
    <s v="COORDINACIÓN GENERAL DE SERVICIOS MUNICIPALES"/>
    <s v="COMBATE AL REZAGO SOCIAL"/>
    <s v="CONSTRUCCIÓN Y EQUIPAMIENTO DEL ÁREA DE URGENCIAS EN LA UNIDAD AGAVES"/>
    <s v="DIRECCIÓN GENERAL DE SERVICIOS MÉDICOS M"/>
    <n v="480000"/>
    <n v="480000"/>
    <n v="402549"/>
    <n v="402549"/>
    <n v="402549"/>
    <n v="402549"/>
  </r>
  <r>
    <x v="70"/>
    <s v="039_19"/>
    <x v="56"/>
    <s v="INSTRUMENTAL MÉDICO Y DE LABORATORIO"/>
    <n v="0"/>
    <s v="SIN DESCRIPCIÓN PARA DESTINOS 00"/>
    <n v="5000"/>
    <x v="4"/>
    <s v="COORDINACIÓN GENERAL DE SERVICIOS MUNICIPALES"/>
    <s v="COMBATE AL REZAGO SOCIAL"/>
    <s v="CONSTRUCCIÓN Y EQUIPAMIENTO DEL ÁREA DE URGENCIAS EN LA UNIDAD AGAVES"/>
    <s v="DIRECCIÓN GENERAL DE SERVICIOS MÉDICOS M"/>
    <n v="0"/>
    <n v="300000"/>
    <n v="0"/>
    <n v="0"/>
    <n v="0"/>
    <n v="0"/>
  </r>
  <r>
    <x v="71"/>
    <s v="051_19"/>
    <x v="26"/>
    <s v="PRODUCTOS ALIMENTICIOS PARA PERSONAS"/>
    <n v="0"/>
    <s v="SIN DESCRIPCIÓN PARA DESTINOS 00"/>
    <n v="2000"/>
    <x v="4"/>
    <s v="COORDINACIÓN GENERAL DE GESTIÓN INTEGRAL DE LA CIUDAD"/>
    <s v="COMBATE AL REZAGO SOCIAL"/>
    <s v="PROCESOS, MATERIALES Y SEGUMIENTO DE LA DIRECCIÓN GENERAL DE OBRAS PÚBLICAS"/>
    <s v="DESPACHO DE LA DIRECCIÓN GENERAL DE OBRA"/>
    <n v="0"/>
    <n v="1800"/>
    <n v="0"/>
    <n v="0"/>
    <n v="0"/>
    <n v="0"/>
  </r>
  <r>
    <x v="71"/>
    <s v="051_19"/>
    <x v="7"/>
    <s v="VESTUARIO Y UNIFORMES"/>
    <n v="0"/>
    <s v="SIN DESCRIPCIÓN PARA DESTINOS 00"/>
    <n v="2000"/>
    <x v="4"/>
    <s v="COORDINACIÓN GENERAL DE GESTIÓN INTEGRAL DE LA CIUDAD"/>
    <s v="COMBATE AL REZAGO SOCIAL"/>
    <s v="PROCESOS, MATERIALES Y SEGUMIENTO DE LA DIRECCIÓN GENERAL DE OBRAS PÚBLICAS"/>
    <s v="DESPACHO DE LA DIRECCIÓN GENERAL DE OBRA"/>
    <n v="7196.64"/>
    <n v="36000"/>
    <n v="7196.64"/>
    <n v="7196.64"/>
    <n v="7196.64"/>
    <n v="7196.64"/>
  </r>
  <r>
    <x v="71"/>
    <s v="051_19"/>
    <x v="18"/>
    <s v="PRENDAS DE SEGURIDAD Y PROTECCIÓN PERSONAL"/>
    <n v="0"/>
    <s v="SIN DESCRIPCIÓN PARA DESTINOS 00"/>
    <n v="2000"/>
    <x v="4"/>
    <s v="COORDINACIÓN GENERAL DE GESTIÓN INTEGRAL DE LA CIUDAD"/>
    <s v="COMBATE AL REZAGO SOCIAL"/>
    <s v="PROCESOS, MATERIALES Y SEGUMIENTO DE LA DIRECCIÓN GENERAL DE OBRAS PÚBLICAS"/>
    <s v="DESPACHO DE LA DIRECCIÓN GENERAL DE OBRA"/>
    <n v="49822.58"/>
    <n v="50754"/>
    <n v="38220.26"/>
    <n v="38220.26"/>
    <n v="32166.799999999999"/>
    <n v="32166.799999999999"/>
  </r>
  <r>
    <x v="71"/>
    <s v="051_19"/>
    <x v="38"/>
    <s v="HERRAMIENTAS MENORES"/>
    <n v="0"/>
    <s v="SIN DESCRIPCIÓN PARA DESTINOS 00"/>
    <n v="2000"/>
    <x v="4"/>
    <s v="COORDINACIÓN GENERAL DE GESTIÓN INTEGRAL DE LA CIUDAD"/>
    <s v="COMBATE AL REZAGO SOCIAL"/>
    <s v="PROCESOS, MATERIALES Y SEGUMIENTO DE LA DIRECCIÓN GENERAL DE OBRAS PÚBLICAS"/>
    <s v="DESPACHO DE LA DIRECCIÓN GENERAL DE OBRA"/>
    <n v="3155.63"/>
    <n v="20400"/>
    <n v="3155.63"/>
    <n v="1415.63"/>
    <n v="1415.63"/>
    <n v="1415.63"/>
  </r>
  <r>
    <x v="71"/>
    <s v="051_19"/>
    <x v="60"/>
    <s v="SERVICIOS DE DISEÑO, ARQUITECTURA, INGENIERÍA Y ACTIVIDADES RELACIONADAS"/>
    <n v="0"/>
    <s v="SIN DESCRIPCIÓN PARA DESTINOS 00"/>
    <n v="3000"/>
    <x v="4"/>
    <s v="COORDINACIÓN GENERAL DE GESTIÓN INTEGRAL DE LA CIUDAD"/>
    <s v="COMBATE AL REZAGO SOCIAL"/>
    <s v="PROCESOS, MATERIALES Y SEGUMIENTO DE LA DIRECCIÓN GENERAL DE OBRAS PÚBLICAS"/>
    <s v="DESPACHO DE LA DIRECCIÓN GENERAL DE OBRA"/>
    <n v="62030"/>
    <n v="1200000"/>
    <n v="0"/>
    <n v="0"/>
    <n v="0"/>
    <n v="0"/>
  </r>
  <r>
    <x v="71"/>
    <s v="051_19"/>
    <x v="104"/>
    <s v="SERVICIOS DE CONSULTORÍA ADMINISTRATIVA, PROCESOS, TÉCNICA Y EN TECNOLOGÍAS DE LA INFORMACIÓN"/>
    <n v="0"/>
    <s v="SIN DESCRIPCIÓN PARA DESTINOS 00"/>
    <n v="3000"/>
    <x v="4"/>
    <s v="COORDINACIÓN GENERAL DE GESTIÓN INTEGRAL DE LA CIUDAD"/>
    <s v="COMBATE AL REZAGO SOCIAL"/>
    <s v="PROCESOS, MATERIALES Y SEGUMIENTO DE LA DIRECCIÓN GENERAL DE OBRAS PÚBLICAS"/>
    <s v="DESPACHO DE LA DIRECCIÓN GENERAL DE OBRA"/>
    <n v="150000"/>
    <n v="300000"/>
    <n v="0"/>
    <n v="0"/>
    <n v="0"/>
    <n v="0"/>
  </r>
  <r>
    <x v="71"/>
    <s v="051_19"/>
    <x v="2"/>
    <s v="PASAJES AÉREOS"/>
    <n v="0"/>
    <s v="SIN DESCRIPCIÓN PARA DESTINOS 00"/>
    <n v="3000"/>
    <x v="4"/>
    <s v="COORDINACIÓN GENERAL DE GESTIÓN INTEGRAL DE LA CIUDAD"/>
    <s v="COMBATE AL REZAGO SOCIAL"/>
    <s v="PROCESOS, MATERIALES Y SEGUMIENTO DE LA DIRECCIÓN GENERAL DE OBRAS PÚBLICAS"/>
    <s v="DESPACHO DE LA DIRECCIÓN GENERAL DE OBRA"/>
    <n v="14500"/>
    <n v="10500"/>
    <n v="12394.12"/>
    <n v="12394.12"/>
    <n v="12394.12"/>
    <n v="12394.12"/>
  </r>
  <r>
    <x v="71"/>
    <s v="051_19"/>
    <x v="3"/>
    <s v="VIÁTICOS EN EL PAÍS"/>
    <n v="0"/>
    <s v="SIN DESCRIPCIÓN PARA DESTINOS 00"/>
    <n v="3000"/>
    <x v="4"/>
    <s v="COORDINACIÓN GENERAL DE GESTIÓN INTEGRAL DE LA CIUDAD"/>
    <s v="COMBATE AL REZAGO SOCIAL"/>
    <s v="PROCESOS, MATERIALES Y SEGUMIENTO DE LA DIRECCIÓN GENERAL DE OBRAS PÚBLICAS"/>
    <s v="DESPACHO DE LA DIRECCIÓN GENERAL DE OBRA"/>
    <n v="21354"/>
    <n v="13500"/>
    <n v="18605.98"/>
    <n v="18605.98"/>
    <n v="7837.98"/>
    <n v="7837.98"/>
  </r>
  <r>
    <x v="71"/>
    <s v="051_19"/>
    <x v="49"/>
    <s v="CÁMARAS FOTOGRÁFICAS Y DE VIDEO"/>
    <n v="0"/>
    <s v="SIN DESCRIPCIÓN PARA DESTINOS 00"/>
    <n v="5000"/>
    <x v="4"/>
    <s v="COORDINACIÓN GENERAL DE GESTIÓN INTEGRAL DE LA CIUDAD"/>
    <s v="COMBATE AL REZAGO SOCIAL"/>
    <s v="PROCESOS, MATERIALES Y SEGUMIENTO DE LA DIRECCIÓN GENERAL DE OBRAS PÚBLICAS"/>
    <s v="DESPACHO DE LA DIRECCIÓN GENERAL DE OBRA"/>
    <n v="22500"/>
    <n v="22500"/>
    <n v="12209.65"/>
    <n v="12209.65"/>
    <n v="12209.65"/>
    <n v="12209.65"/>
  </r>
  <r>
    <x v="71"/>
    <s v="051_19"/>
    <x v="50"/>
    <s v="HERRAMIENTAS Y MÁQUINAS-HERRAMIENTA"/>
    <n v="0"/>
    <s v="SIN DESCRIPCIÓN PARA DESTINOS 00"/>
    <n v="5000"/>
    <x v="4"/>
    <s v="COORDINACIÓN GENERAL DE GESTIÓN INTEGRAL DE LA CIUDAD"/>
    <s v="COMBATE AL REZAGO SOCIAL"/>
    <s v="PROCESOS, MATERIALES Y SEGUMIENTO DE LA DIRECCIÓN GENERAL DE OBRAS PÚBLICAS"/>
    <s v="DESPACHO DE LA DIRECCIÓN GENERAL DE OBRA"/>
    <n v="185600"/>
    <n v="1080000"/>
    <n v="175000.04"/>
    <n v="175000.04"/>
    <n v="0"/>
    <n v="0"/>
  </r>
  <r>
    <x v="72"/>
    <s v="053_19"/>
    <x v="7"/>
    <s v="VESTUARIO Y UNIFORMES"/>
    <n v="0"/>
    <s v="SIN DESCRIPCIÓN PARA DESTINOS 00"/>
    <n v="2000"/>
    <x v="4"/>
    <s v="COORDINACIÓN GENERAL DE GESTIÓN INTEGRAL DE LA CIUDAD"/>
    <s v="COMBATE AL REZAGO SOCIAL"/>
    <s v="PROCESOS Y MATERIALES DE LA INFRAESTRUCTURA MUNICIPAL"/>
    <s v="DIRECCIÓN DE LICITACIÓN Y NORMATIVIDAD"/>
    <n v="0"/>
    <n v="6000"/>
    <n v="0"/>
    <n v="0"/>
    <n v="0"/>
    <n v="0"/>
  </r>
  <r>
    <x v="72"/>
    <s v="053_19"/>
    <x v="18"/>
    <s v="PRENDAS DE SEGURIDAD Y PROTECCIÓN PERSONAL"/>
    <n v="0"/>
    <s v="SIN DESCRIPCIÓN PARA DESTINOS 00"/>
    <n v="2000"/>
    <x v="4"/>
    <s v="COORDINACIÓN GENERAL DE GESTIÓN INTEGRAL DE LA CIUDAD"/>
    <s v="COMBATE AL REZAGO SOCIAL"/>
    <s v="PROCESOS Y MATERIALES DE LA INFRAESTRUCTURA MUNICIPAL"/>
    <s v="DIRECCIÓN DE LICITACIÓN Y NORMATIVIDAD"/>
    <n v="0"/>
    <n v="3000"/>
    <n v="0"/>
    <n v="0"/>
    <n v="0"/>
    <n v="0"/>
  </r>
  <r>
    <x v="73"/>
    <s v="008_19"/>
    <x v="50"/>
    <s v="HERRAMIENTAS Y MÁQUINAS-HERRAMIENTA"/>
    <n v="0"/>
    <s v="SIN DESCRIPCIÓN PARA DESTINOS 00"/>
    <n v="5000"/>
    <x v="4"/>
    <s v="SECRETARÍA GENERAL DEL AYUNTAMIENTO"/>
    <s v="MODERNIZACIÓN DE LA ADMINISTRACIÓN PÚBLICA"/>
    <s v="CONSTRUCCIÓN DE LA SEGUNDA ETAPA DEL ARCHIVO HÍSTORICO"/>
    <s v="DIRECCIÓN DE ACUERDOS Y SEGUIMIENTO"/>
    <n v="24000"/>
    <n v="24000"/>
    <n v="9238.7099999999991"/>
    <n v="9238.7099999999991"/>
    <n v="5906.26"/>
    <n v="0"/>
  </r>
  <r>
    <x v="73"/>
    <s v="008_19"/>
    <x v="74"/>
    <s v="OTROS EQUIPOS"/>
    <n v="0"/>
    <s v="SIN DESCRIPCIÓN PARA DESTINOS 00"/>
    <n v="5000"/>
    <x v="4"/>
    <s v="SECRETARÍA GENERAL DEL AYUNTAMIENTO"/>
    <s v="MODERNIZACIÓN DE LA ADMINISTRACIÓN PÚBLICA"/>
    <s v="CONSTRUCCIÓN DE LA SEGUNDA ETAPA DEL ARCHIVO HÍSTORICO"/>
    <s v="DIRECCIÓN DE ACUERDOS Y SEGUIMIENTO"/>
    <n v="60000"/>
    <n v="60000"/>
    <n v="0"/>
    <n v="0"/>
    <n v="0"/>
    <n v="0"/>
  </r>
  <r>
    <x v="74"/>
    <s v="040_19"/>
    <x v="74"/>
    <s v="OTROS EQUIPOS"/>
    <n v="0"/>
    <s v="SIN DESCRIPCIÓN PARA DESTINOS 00"/>
    <n v="5000"/>
    <x v="4"/>
    <s v="COORDINACIÓN GENERAL DE SERVICIOS MUNICIPALES"/>
    <s v="COMBATE AL REZAGO SOCIAL"/>
    <s v="CONSTRUCCIÓN DEL CENTRO PARA LA CONSERVACIÓN E INVESTIGACIÓN DE LA VIDA SILVESTRE"/>
    <s v="UNIDAD DE ACOPIO Y SALUD ANIMAL MUNICIPA"/>
    <n v="200000"/>
    <n v="360000"/>
    <n v="200000"/>
    <n v="200000"/>
    <n v="0"/>
    <n v="0"/>
  </r>
  <r>
    <x v="75"/>
    <s v="053_19"/>
    <x v="105"/>
    <s v="CONSTRUCCIÓN DE OBRAS PARA EL ABASTECIMIENTO DE AGUA, PETRÓLEO, GAS, ELECTRICIDAD Y TELECOMUNICACIONES"/>
    <n v="3"/>
    <s v="CONVENIOS DE OBRA 2018"/>
    <n v="6000"/>
    <x v="4"/>
    <s v="COORDINACIÓN GENERAL DE GESTIÓN INTEGRAL DE LA CIUDAD"/>
    <s v="COMBATE AL REZAGO SOCIAL"/>
    <s v="OBRAS DE INFRAESTRUCTURA MUNICIPAL"/>
    <s v="DIRECCIÓN DE LICITACIÓN Y NORMATIVIDAD"/>
    <n v="0"/>
    <n v="0"/>
    <n v="1415453.95"/>
    <n v="1415453.95"/>
    <n v="0"/>
    <n v="0"/>
  </r>
  <r>
    <x v="76"/>
    <s v="054_19"/>
    <x v="106"/>
    <s v="EDIFICACIÓN NO  HABITACIONAL"/>
    <n v="0"/>
    <s v="SIN DESCRIPCIÓN PARA DESTINOS 00"/>
    <n v="6000"/>
    <x v="4"/>
    <s v="COORDINACIÓN GENERAL DE GESTIÓN INTEGRAL DE LA CIUDAD"/>
    <s v="COMBATE AL REZAGO SOCIAL"/>
    <s v="CONSTRUCCIÓN DEL MARIPOSARIO"/>
    <s v="DIRECCIÓN GENERAL DE PROTECCIÓN Y SUSTEN"/>
    <n v="260000"/>
    <n v="260000"/>
    <n v="0"/>
    <n v="0"/>
    <n v="0"/>
    <n v="0"/>
  </r>
  <r>
    <x v="77"/>
    <s v="054_19"/>
    <x v="106"/>
    <s v="EDIFICACIÓN NO  HABITACIONAL"/>
    <n v="0"/>
    <s v="SIN DESCRIPCIÓN PARA DESTINOS 00"/>
    <n v="6000"/>
    <x v="4"/>
    <s v="COORDINACIÓN GENERAL DE GESTIÓN INTEGRAL DE LA CIUDAD"/>
    <s v="COMBATE AL REZAGO SOCIAL"/>
    <s v="CONSTRUCCIÓN Y EQUIPAMIENTO DEL MERCADO ORGÁNICO"/>
    <s v="DIRECCIÓN GENERAL DE PROTECCIÓN Y SUSTEN"/>
    <n v="374660"/>
    <n v="374660"/>
    <n v="0"/>
    <n v="0"/>
    <n v="0"/>
    <n v="0"/>
  </r>
  <r>
    <x v="78"/>
    <s v="021_19"/>
    <x v="55"/>
    <s v="SERVICIOS LEGALES, DE CONTABILIDAD, AUDITORÍA Y RELACIONADOS"/>
    <n v="0"/>
    <s v="SIN DESCRIPCIÓN PARA DESTINOS 00"/>
    <n v="3000"/>
    <x v="4"/>
    <s v="TESORERÍA"/>
    <s v="MODERNIZACIÓN DE LA ADMINISTRACIÓN PÚBLICA"/>
    <s v="PE ESTRATEGIAS  FINANCIERAS"/>
    <s v="DESPACHO DE TESORERÍA"/>
    <n v="3547979.79"/>
    <n v="16800000"/>
    <n v="3547979.79"/>
    <n v="3547979.79"/>
    <n v="2069675.79"/>
    <n v="2069675.79"/>
  </r>
  <r>
    <x v="78"/>
    <s v="021_19"/>
    <x v="104"/>
    <s v="SERVICIOS DE CONSULTORÍA ADMINISTRATIVA, PROCESOS, TÉCNICA Y EN TECNOLOGÍAS DE LA INFORMACIÓN"/>
    <n v="0"/>
    <s v="SIN DESCRIPCIÓN PARA DESTINOS 00"/>
    <n v="3000"/>
    <x v="4"/>
    <s v="TESORERÍA"/>
    <s v="MODERNIZACIÓN DE LA ADMINISTRACIÓN PÚBLICA"/>
    <s v="PE ESTRATEGIAS  FINANCIERAS"/>
    <s v="DESPACHO DE TESORERÍA"/>
    <n v="2651915.98"/>
    <n v="3209400"/>
    <n v="2194431.9500000002"/>
    <n v="1889931.95"/>
    <n v="1812985.32"/>
    <n v="1812985.32"/>
  </r>
  <r>
    <x v="78"/>
    <s v="021_19"/>
    <x v="12"/>
    <s v="SERVICIOS PROFESIONALES, CIENTÍFICOS Y TÉCNICOS INTEGRALES"/>
    <n v="0"/>
    <s v="SIN DESCRIPCIÓN PARA DESTINOS 00"/>
    <n v="3000"/>
    <x v="4"/>
    <s v="TESORERÍA"/>
    <s v="MODERNIZACIÓN DE LA ADMINISTRACIÓN PÚBLICA"/>
    <s v="PE ESTRATEGIAS  FINANCIERAS"/>
    <s v="DESPACHO DE TESORERÍA"/>
    <n v="249054.33"/>
    <n v="1242000"/>
    <n v="0"/>
    <n v="0"/>
    <n v="0"/>
    <n v="0"/>
  </r>
  <r>
    <x v="79"/>
    <s v="022_19"/>
    <x v="26"/>
    <s v="PRODUCTOS ALIMENTICIOS PARA PERSONAS"/>
    <n v="0"/>
    <s v="SIN DESCRIPCIÓN PARA DESTINOS 00"/>
    <n v="2000"/>
    <x v="4"/>
    <s v="TESORERÍA"/>
    <s v="MODERNIZACIÓN DE LA ADMINISTRACIÓN PÚBLICA"/>
    <s v="ADMINISTRACION DE RECURSOS DE LA HACIENDA MUNICIPAL"/>
    <s v="DIRECCIÓN DE PROCESOS DE ADMINISTRACIÓN"/>
    <n v="0"/>
    <n v="24000"/>
    <n v="0"/>
    <n v="0"/>
    <n v="0"/>
    <n v="0"/>
  </r>
  <r>
    <x v="79"/>
    <s v="022_19"/>
    <x v="65"/>
    <s v="VIDRIO Y PRODUCTOS DE VIDRIO"/>
    <n v="0"/>
    <s v="SIN DESCRIPCIÓN PARA DESTINOS 00"/>
    <n v="2000"/>
    <x v="4"/>
    <s v="TESORERÍA"/>
    <s v="MODERNIZACIÓN DE LA ADMINISTRACIÓN PÚBLICA"/>
    <s v="ADMINISTRACION DE RECURSOS DE LA HACIENDA MUNICIPAL"/>
    <s v="DIRECCIÓN DE PROCESOS DE ADMINISTRACIÓN"/>
    <n v="0"/>
    <n v="6000"/>
    <n v="0"/>
    <n v="0"/>
    <n v="0"/>
    <n v="0"/>
  </r>
  <r>
    <x v="79"/>
    <s v="022_19"/>
    <x v="16"/>
    <s v="MATERIAL ELÉCTRICO Y ELECTRÓNICO"/>
    <n v="0"/>
    <s v="SIN DESCRIPCIÓN PARA DESTINOS 00"/>
    <n v="2000"/>
    <x v="4"/>
    <s v="TESORERÍA"/>
    <s v="MODERNIZACIÓN DE LA ADMINISTRACIÓN PÚBLICA"/>
    <s v="ADMINISTRACION DE RECURSOS DE LA HACIENDA MUNICIPAL"/>
    <s v="DIRECCIÓN DE PROCESOS DE ADMINISTRACIÓN"/>
    <n v="0"/>
    <n v="9000"/>
    <n v="0"/>
    <n v="0"/>
    <n v="0"/>
    <n v="0"/>
  </r>
  <r>
    <x v="79"/>
    <s v="022_19"/>
    <x v="66"/>
    <s v="ARTÍCULOS METÁLICOS PARA LA CONSTRUCCIÓN"/>
    <n v="0"/>
    <s v="SIN DESCRIPCIÓN PARA DESTINOS 00"/>
    <n v="2000"/>
    <x v="4"/>
    <s v="TESORERÍA"/>
    <s v="MODERNIZACIÓN DE LA ADMINISTRACIÓN PÚBLICA"/>
    <s v="ADMINISTRACION DE RECURSOS DE LA HACIENDA MUNICIPAL"/>
    <s v="DIRECCIÓN DE PROCESOS DE ADMINISTRACIÓN"/>
    <n v="0"/>
    <n v="3000"/>
    <n v="0"/>
    <n v="0"/>
    <n v="0"/>
    <n v="0"/>
  </r>
  <r>
    <x v="79"/>
    <s v="022_19"/>
    <x v="7"/>
    <s v="VESTUARIO Y UNIFORMES"/>
    <n v="0"/>
    <s v="SIN DESCRIPCIÓN PARA DESTINOS 00"/>
    <n v="2000"/>
    <x v="4"/>
    <s v="TESORERÍA"/>
    <s v="MODERNIZACIÓN DE LA ADMINISTRACIÓN PÚBLICA"/>
    <s v="ADMINISTRACION DE RECURSOS DE LA HACIENDA MUNICIPAL"/>
    <s v="DIRECCIÓN DE PROCESOS DE ADMINISTRACIÓN"/>
    <n v="33408"/>
    <n v="180000"/>
    <n v="33408"/>
    <n v="33408"/>
    <n v="33408"/>
    <n v="0"/>
  </r>
  <r>
    <x v="79"/>
    <s v="022_19"/>
    <x v="18"/>
    <s v="PRENDAS DE SEGURIDAD Y PROTECCIÓN PERSONAL"/>
    <n v="0"/>
    <s v="SIN DESCRIPCIÓN PARA DESTINOS 00"/>
    <n v="2000"/>
    <x v="4"/>
    <s v="TESORERÍA"/>
    <s v="MODERNIZACIÓN DE LA ADMINISTRACIÓN PÚBLICA"/>
    <s v="ADMINISTRACION DE RECURSOS DE LA HACIENDA MUNICIPAL"/>
    <s v="DIRECCIÓN DE PROCESOS DE ADMINISTRACIÓN"/>
    <n v="4115.1000000000004"/>
    <n v="60000"/>
    <n v="4115.1000000000004"/>
    <n v="4115.1000000000004"/>
    <n v="4115.1000000000004"/>
    <n v="4115.1000000000004"/>
  </r>
  <r>
    <x v="79"/>
    <s v="022_19"/>
    <x v="38"/>
    <s v="HERRAMIENTAS MENORES"/>
    <n v="0"/>
    <s v="SIN DESCRIPCIÓN PARA DESTINOS 00"/>
    <n v="2000"/>
    <x v="4"/>
    <s v="TESORERÍA"/>
    <s v="MODERNIZACIÓN DE LA ADMINISTRACIÓN PÚBLICA"/>
    <s v="ADMINISTRACION DE RECURSOS DE LA HACIENDA MUNICIPAL"/>
    <s v="DIRECCIÓN DE PROCESOS DE ADMINISTRACIÓN"/>
    <n v="0"/>
    <n v="0"/>
    <n v="0"/>
    <n v="0"/>
    <n v="0"/>
    <n v="0"/>
  </r>
  <r>
    <x v="79"/>
    <s v="022_19"/>
    <x v="69"/>
    <s v="REFACCIONES Y ACCESORIOS MENORES DE EDIFICIOS"/>
    <n v="0"/>
    <s v="SIN DESCRIPCIÓN PARA DESTINOS 00"/>
    <n v="2000"/>
    <x v="4"/>
    <s v="TESORERÍA"/>
    <s v="MODERNIZACIÓN DE LA ADMINISTRACIÓN PÚBLICA"/>
    <s v="ADMINISTRACION DE RECURSOS DE LA HACIENDA MUNICIPAL"/>
    <s v="DIRECCIÓN DE PROCESOS DE ADMINISTRACIÓN"/>
    <n v="0"/>
    <n v="30000"/>
    <n v="0"/>
    <n v="0"/>
    <n v="0"/>
    <n v="0"/>
  </r>
  <r>
    <x v="79"/>
    <s v="022_19"/>
    <x v="51"/>
    <s v="SERVICIOS POSTALES Y TELEGRÁFICOS"/>
    <n v="0"/>
    <s v="SIN DESCRIPCIÓN PARA DESTINOS 00"/>
    <n v="3000"/>
    <x v="4"/>
    <s v="TESORERÍA"/>
    <s v="MODERNIZACIÓN DE LA ADMINISTRACIÓN PÚBLICA"/>
    <s v="ADMINISTRACION DE RECURSOS DE LA HACIENDA MUNICIPAL"/>
    <s v="DIRECCIÓN DE PROCESOS DE ADMINISTRACIÓN"/>
    <n v="327400"/>
    <n v="672000"/>
    <n v="0"/>
    <n v="0"/>
    <n v="0"/>
    <n v="0"/>
  </r>
  <r>
    <x v="79"/>
    <s v="022_19"/>
    <x v="28"/>
    <s v="OTROS ARRENDAMIENTOS"/>
    <n v="0"/>
    <s v="SIN DESCRIPCIÓN PARA DESTINOS 00"/>
    <n v="3000"/>
    <x v="4"/>
    <s v="TESORERÍA"/>
    <s v="MODERNIZACIÓN DE LA ADMINISTRACIÓN PÚBLICA"/>
    <s v="ADMINISTRACION DE RECURSOS DE LA HACIENDA MUNICIPAL"/>
    <s v="DIRECCIÓN DE PROCESOS DE ADMINISTRACIÓN"/>
    <n v="234036.28"/>
    <n v="360000"/>
    <n v="108072.56"/>
    <n v="108072.56"/>
    <n v="100751.02"/>
    <n v="100751.02"/>
  </r>
  <r>
    <x v="79"/>
    <s v="022_19"/>
    <x v="90"/>
    <s v="SERVICIOS FINANCIEROS Y BANCARIOS"/>
    <n v="0"/>
    <s v="SIN DESCRIPCIÓN PARA DESTINOS 00"/>
    <n v="3000"/>
    <x v="4"/>
    <s v="TESORERÍA"/>
    <s v="MODERNIZACIÓN DE LA ADMINISTRACIÓN PÚBLICA"/>
    <s v="ADMINISTRACION DE RECURSOS DE LA HACIENDA MUNICIPAL"/>
    <s v="DIRECCIÓN DE PROCESOS DE ADMINISTRACIÓN"/>
    <n v="1183092.58"/>
    <n v="2100000"/>
    <n v="266185.17"/>
    <n v="266185.17"/>
    <n v="266185.17"/>
    <n v="266185.17"/>
  </r>
  <r>
    <x v="79"/>
    <s v="022_19"/>
    <x v="19"/>
    <s v="INSTALACIÓN, REPARACIÓN Y MANTENIMIENTO DE MOBILIARIO Y EQUIPO DE ADMINISTRACIÓN, EDUCACIONAL Y RECREATIVO"/>
    <n v="0"/>
    <s v="SIN DESCRIPCIÓN PARA DESTINOS 00"/>
    <n v="3000"/>
    <x v="4"/>
    <s v="TESORERÍA"/>
    <s v="MODERNIZACIÓN DE LA ADMINISTRACIÓN PÚBLICA"/>
    <s v="ADMINISTRACION DE RECURSOS DE LA HACIENDA MUNICIPAL"/>
    <s v="DIRECCIÓN DE PROCESOS DE ADMINISTRACIÓN"/>
    <n v="15000"/>
    <n v="60000"/>
    <n v="0"/>
    <n v="0"/>
    <n v="0"/>
    <n v="0"/>
  </r>
  <r>
    <x v="79"/>
    <s v="022_19"/>
    <x v="30"/>
    <s v="INSTALACIÓN, REPARACIÓN Y MANTENIMIENTO DE EQUIPO DE CÓMPUTO Y TECNOLOGÍA DE LA INFORMACIÓN"/>
    <n v="0"/>
    <s v="SIN DESCRIPCIÓN PARA DESTINOS 00"/>
    <n v="3000"/>
    <x v="4"/>
    <s v="TESORERÍA"/>
    <s v="MODERNIZACIÓN DE LA ADMINISTRACIÓN PÚBLICA"/>
    <s v="ADMINISTRACION DE RECURSOS DE LA HACIENDA MUNICIPAL"/>
    <s v="DIRECCIÓN DE PROCESOS DE ADMINISTRACIÓN"/>
    <n v="34060"/>
    <n v="60000"/>
    <n v="8120"/>
    <n v="8120"/>
    <n v="8120"/>
    <n v="8120"/>
  </r>
  <r>
    <x v="79"/>
    <s v="022_19"/>
    <x v="2"/>
    <s v="PASAJES AÉREOS"/>
    <n v="0"/>
    <s v="SIN DESCRIPCIÓN PARA DESTINOS 00"/>
    <n v="3000"/>
    <x v="4"/>
    <s v="TESORERÍA"/>
    <s v="MODERNIZACIÓN DE LA ADMINISTRACIÓN PÚBLICA"/>
    <s v="ADMINISTRACION DE RECURSOS DE LA HACIENDA MUNICIPAL"/>
    <s v="DIRECCIÓN DE PROCESOS DE ADMINISTRACIÓN"/>
    <n v="24000"/>
    <n v="24000"/>
    <n v="10593.1"/>
    <n v="10593.1"/>
    <n v="3124.08"/>
    <n v="3124.08"/>
  </r>
  <r>
    <x v="79"/>
    <s v="022_19"/>
    <x v="34"/>
    <s v="PASAJES TERRESTRES"/>
    <n v="0"/>
    <s v="SIN DESCRIPCIÓN PARA DESTINOS 00"/>
    <n v="3000"/>
    <x v="4"/>
    <s v="TESORERÍA"/>
    <s v="MODERNIZACIÓN DE LA ADMINISTRACIÓN PÚBLICA"/>
    <s v="ADMINISTRACION DE RECURSOS DE LA HACIENDA MUNICIPAL"/>
    <s v="DIRECCIÓN DE PROCESOS DE ADMINISTRACIÓN"/>
    <n v="3000"/>
    <n v="3000"/>
    <n v="0"/>
    <n v="0"/>
    <n v="0"/>
    <n v="0"/>
  </r>
  <r>
    <x v="79"/>
    <s v="022_19"/>
    <x v="3"/>
    <s v="VIÁTICOS EN EL PAÍS"/>
    <n v="0"/>
    <s v="SIN DESCRIPCIÓN PARA DESTINOS 00"/>
    <n v="3000"/>
    <x v="4"/>
    <s v="TESORERÍA"/>
    <s v="MODERNIZACIÓN DE LA ADMINISTRACIÓN PÚBLICA"/>
    <s v="ADMINISTRACION DE RECURSOS DE LA HACIENDA MUNICIPAL"/>
    <s v="DIRECCIÓN DE PROCESOS DE ADMINISTRACIÓN"/>
    <n v="15000"/>
    <n v="15000"/>
    <n v="9269"/>
    <n v="9269"/>
    <n v="1700"/>
    <n v="1700"/>
  </r>
  <r>
    <x v="79"/>
    <s v="022_19"/>
    <x v="47"/>
    <s v="OTROS SERVICIOS DE TRASLADO Y HOSPEDAJE"/>
    <n v="0"/>
    <s v="SIN DESCRIPCIÓN PARA DESTINOS 00"/>
    <n v="3000"/>
    <x v="4"/>
    <s v="TESORERÍA"/>
    <s v="MODERNIZACIÓN DE LA ADMINISTRACIÓN PÚBLICA"/>
    <s v="ADMINISTRACION DE RECURSOS DE LA HACIENDA MUNICIPAL"/>
    <s v="DIRECCIÓN DE PROCESOS DE ADMINISTRACIÓN"/>
    <n v="2250"/>
    <n v="4500"/>
    <n v="0"/>
    <n v="0"/>
    <n v="0"/>
    <n v="0"/>
  </r>
  <r>
    <x v="79"/>
    <s v="022_19"/>
    <x v="57"/>
    <s v="CONGRESOS Y CONVENCIONES"/>
    <n v="0"/>
    <s v="SIN DESCRIPCIÓN PARA DESTINOS 00"/>
    <n v="3000"/>
    <x v="4"/>
    <s v="TESORERÍA"/>
    <s v="MODERNIZACIÓN DE LA ADMINISTRACIÓN PÚBLICA"/>
    <s v="ADMINISTRACION DE RECURSOS DE LA HACIENDA MUNICIPAL"/>
    <s v="DIRECCIÓN DE PROCESOS DE ADMINISTRACIÓN"/>
    <n v="3000"/>
    <n v="6000"/>
    <n v="0"/>
    <n v="0"/>
    <n v="0"/>
    <n v="0"/>
  </r>
  <r>
    <x v="79"/>
    <s v="022_19"/>
    <x v="43"/>
    <s v="OTROS MOBILIARIOS Y EQUIPOS DE ADMINISTRACIÓN"/>
    <n v="0"/>
    <s v="SIN DESCRIPCIÓN PARA DESTINOS 00"/>
    <n v="5000"/>
    <x v="4"/>
    <s v="TESORERÍA"/>
    <s v="MODERNIZACIÓN DE LA ADMINISTRACIÓN PÚBLICA"/>
    <s v="ADMINISTRACION DE RECURSOS DE LA HACIENDA MUNICIPAL"/>
    <s v="DIRECCIÓN DE PROCESOS DE ADMINISTRACIÓN"/>
    <n v="66000"/>
    <n v="6000"/>
    <n v="57304"/>
    <n v="26680"/>
    <n v="26680"/>
    <n v="26680"/>
  </r>
  <r>
    <x v="79"/>
    <s v="022_19"/>
    <x v="48"/>
    <s v="EQUIPOS Y APARATOS AUDIOVISUALES"/>
    <n v="0"/>
    <s v="SIN DESCRIPCIÓN PARA DESTINOS 00"/>
    <n v="5000"/>
    <x v="4"/>
    <s v="TESORERÍA"/>
    <s v="MODERNIZACIÓN DE LA ADMINISTRACIÓN PÚBLICA"/>
    <s v="ADMINISTRACION DE RECURSOS DE LA HACIENDA MUNICIPAL"/>
    <s v="DIRECCIÓN DE PROCESOS DE ADMINISTRACIÓN"/>
    <n v="30000"/>
    <n v="30000"/>
    <n v="0"/>
    <n v="0"/>
    <n v="0"/>
    <n v="0"/>
  </r>
  <r>
    <x v="79"/>
    <s v="022_19"/>
    <x v="37"/>
    <s v="SOFTWARE"/>
    <n v="0"/>
    <s v="SIN DESCRIPCIÓN PARA DESTINOS 00"/>
    <n v="5000"/>
    <x v="4"/>
    <s v="TESORERÍA"/>
    <s v="MODERNIZACIÓN DE LA ADMINISTRACIÓN PÚBLICA"/>
    <s v="ADMINISTRACION DE RECURSOS DE LA HACIENDA MUNICIPAL"/>
    <s v="DIRECCIÓN DE PROCESOS DE ADMINISTRACIÓN"/>
    <n v="30000"/>
    <n v="30000"/>
    <n v="0"/>
    <n v="0"/>
    <n v="0"/>
    <n v="0"/>
  </r>
  <r>
    <x v="80"/>
    <s v="063_19"/>
    <x v="90"/>
    <s v="SERVICIOS FINANCIEROS Y BANCARIOS"/>
    <n v="0"/>
    <s v="SIN DESCRIPCIÓN PARA DESTINOS 00"/>
    <n v="3000"/>
    <x v="4"/>
    <s v="INSTITUTO MUNICIPAL PARA EL MEJORAMIENTO DEL HABITAT"/>
    <s v="COMBATE AL REZAGO SOCIAL"/>
    <s v="DIAGNOSTICO Y PLANEACIÓN DE LA VIVIENDA EN TLAJOMULCO DE ZUÑIGA"/>
    <s v="DIRECCIÓN GENERAL LA VIVIENDA"/>
    <n v="0"/>
    <n v="0"/>
    <n v="0"/>
    <n v="0"/>
    <n v="0"/>
    <n v="0"/>
  </r>
  <r>
    <x v="80"/>
    <s v="063_19"/>
    <x v="21"/>
    <s v="TRANSFERENCIAS OTORGADAS A ENTIDADES PARAESTATALES NO EMPRESARIALES Y NO FINANCIERAS"/>
    <n v="0"/>
    <s v="SIN DESCRIPCIÓN PARA DESTINOS 00"/>
    <n v="4000"/>
    <x v="4"/>
    <s v="INSTITUTO MUNICIPAL PARA EL MEJORAMIENTO DEL HABITAT"/>
    <s v="COMBATE AL REZAGO SOCIAL"/>
    <s v="DIAGNOSTICO Y PLANEACIÓN DE LA VIVIENDA EN TLAJOMULCO DE ZUÑIGA"/>
    <s v="DIRECCIÓN GENERAL LA VIVIENDA"/>
    <n v="0"/>
    <n v="374160"/>
    <n v="0"/>
    <n v="0"/>
    <n v="0"/>
    <n v="0"/>
  </r>
  <r>
    <x v="80"/>
    <s v="063_19"/>
    <x v="22"/>
    <s v="AYUDAS SOCIALES A PERSONAS"/>
    <n v="0"/>
    <s v="SIN DESCRIPCIÓN PARA DESTINOS 00"/>
    <n v="4000"/>
    <x v="4"/>
    <s v="INSTITUTO MUNICIPAL PARA EL MEJORAMIENTO DEL HABITAT"/>
    <s v="COMBATE AL REZAGO SOCIAL"/>
    <s v="DIAGNOSTICO Y PLANEACIÓN DE LA VIVIENDA EN TLAJOMULCO DE ZUÑIGA"/>
    <s v="DIRECCIÓN GENERAL LA VIVIENDA"/>
    <n v="6000000"/>
    <n v="0"/>
    <n v="4808135.4800000004"/>
    <n v="4808135.4800000004"/>
    <n v="4280039.16"/>
    <n v="390950"/>
  </r>
  <r>
    <x v="81"/>
    <s v="063_19"/>
    <x v="21"/>
    <s v="TRANSFERENCIAS OTORGADAS A ENTIDADES PARAESTATALES NO EMPRESARIALES Y NO FINANCIERAS"/>
    <n v="0"/>
    <s v="SIN DESCRIPCIÓN PARA DESTINOS 00"/>
    <n v="4000"/>
    <x v="4"/>
    <s v="INSTITUTO MUNICIPAL PARA EL MEJORAMIENTO DEL HABITAT"/>
    <s v="COMBATE AL REZAGO SOCIAL"/>
    <s v="FORO INTERNACIONAL DEL DERECHO A LA VIVIENDA"/>
    <s v="DIRECCIÓN GENERAL LA VIVIENDA"/>
    <n v="0"/>
    <n v="200000"/>
    <n v="0"/>
    <n v="0"/>
    <n v="0"/>
    <n v="0"/>
  </r>
  <r>
    <x v="82"/>
    <s v="063_19"/>
    <x v="21"/>
    <s v="TRANSFERENCIAS OTORGADAS A ENTIDADES PARAESTATALES NO EMPRESARIALES Y NO FINANCIERAS"/>
    <n v="0"/>
    <s v="SIN DESCRIPCIÓN PARA DESTINOS 00"/>
    <n v="4000"/>
    <x v="4"/>
    <s v="INSTITUTO MUNICIPAL PARA EL MEJORAMIENTO DEL HABITAT"/>
    <s v="COMBATE AL REZAGO SOCIAL"/>
    <s v="PROGRAMA DE ALQUILER SOCIAL"/>
    <s v="DIRECCIÓN GENERAL LA VIVIENDA"/>
    <n v="0"/>
    <n v="7603416"/>
    <n v="0"/>
    <n v="0"/>
    <n v="0"/>
    <n v="0"/>
  </r>
  <r>
    <x v="83"/>
    <s v="034_19"/>
    <x v="63"/>
    <s v="CEMENTO Y PRODUCTOS DE CONCRETO"/>
    <n v="0"/>
    <s v="SIN DESCRIPCIÓN PARA DESTINOS 00"/>
    <n v="2000"/>
    <x v="4"/>
    <s v="COORDINACIÓN GENERAL DE SERVICIOS MUNICIPALES"/>
    <s v="COMBATE AL REZAGO SOCIAL"/>
    <s v="MANTENIMIENTO DEL ALUMBRADO PUBLICO EN EL MUNICIPIO DE TLAJOMULCO"/>
    <s v="DIRECCIÓN DE ALUMBRADO PÚBLICO"/>
    <n v="3445.2"/>
    <n v="12000"/>
    <n v="3445.2"/>
    <n v="3445.2"/>
    <n v="3445.2"/>
    <n v="3445.2"/>
  </r>
  <r>
    <x v="83"/>
    <s v="034_19"/>
    <x v="16"/>
    <s v="MATERIAL ELÉCTRICO Y ELECTRÓNICO"/>
    <n v="0"/>
    <s v="SIN DESCRIPCIÓN PARA DESTINOS 00"/>
    <n v="2000"/>
    <x v="4"/>
    <s v="COORDINACIÓN GENERAL DE SERVICIOS MUNICIPALES"/>
    <s v="COMBATE AL REZAGO SOCIAL"/>
    <s v="MANTENIMIENTO DEL ALUMBRADO PUBLICO EN EL MUNICIPIO DE TLAJOMULCO"/>
    <s v="DIRECCIÓN DE ALUMBRADO PÚBLICO"/>
    <n v="2854264.44"/>
    <n v="1500000"/>
    <n v="2175887.69"/>
    <n v="2175887.69"/>
    <n v="1918383.04"/>
    <n v="1918383.04"/>
  </r>
  <r>
    <x v="83"/>
    <s v="034_19"/>
    <x v="17"/>
    <s v="OTROS MATERIALES Y ARTÍCULOS DE CONSTRUCCIÓN Y REPARACIÓN"/>
    <n v="0"/>
    <s v="SIN DESCRIPCIÓN PARA DESTINOS 00"/>
    <n v="2000"/>
    <x v="4"/>
    <s v="COORDINACIÓN GENERAL DE SERVICIOS MUNICIPALES"/>
    <s v="COMBATE AL REZAGO SOCIAL"/>
    <s v="MANTENIMIENTO DEL ALUMBRADO PUBLICO EN EL MUNICIPIO DE TLAJOMULCO"/>
    <s v="DIRECCIÓN DE ALUMBRADO PÚBLICO"/>
    <n v="0"/>
    <n v="12000"/>
    <n v="0"/>
    <n v="0"/>
    <n v="0"/>
    <n v="0"/>
  </r>
  <r>
    <x v="83"/>
    <s v="034_19"/>
    <x v="89"/>
    <s v="PRODUCTOS QUÍMICOS BÁSICOS"/>
    <n v="0"/>
    <s v="SIN DESCRIPCIÓN PARA DESTINOS 00"/>
    <n v="2000"/>
    <x v="4"/>
    <s v="COORDINACIÓN GENERAL DE SERVICIOS MUNICIPALES"/>
    <s v="COMBATE AL REZAGO SOCIAL"/>
    <s v="MANTENIMIENTO DEL ALUMBRADO PUBLICO EN EL MUNICIPIO DE TLAJOMULCO"/>
    <s v="DIRECCIÓN DE ALUMBRADO PÚBLICO"/>
    <n v="0"/>
    <n v="6000"/>
    <n v="0"/>
    <n v="0"/>
    <n v="0"/>
    <n v="0"/>
  </r>
  <r>
    <x v="83"/>
    <s v="034_19"/>
    <x v="7"/>
    <s v="VESTUARIO Y UNIFORMES"/>
    <n v="0"/>
    <s v="SIN DESCRIPCIÓN PARA DESTINOS 00"/>
    <n v="2000"/>
    <x v="4"/>
    <s v="COORDINACIÓN GENERAL DE SERVICIOS MUNICIPALES"/>
    <s v="COMBATE AL REZAGO SOCIAL"/>
    <s v="MANTENIMIENTO DEL ALUMBRADO PUBLICO EN EL MUNICIPIO DE TLAJOMULCO"/>
    <s v="DIRECCIÓN DE ALUMBRADO PÚBLICO"/>
    <n v="27137.040000000001"/>
    <n v="24000"/>
    <n v="27137.040000000001"/>
    <n v="27137.040000000001"/>
    <n v="27137.040000000001"/>
    <n v="27137.040000000001"/>
  </r>
  <r>
    <x v="83"/>
    <s v="034_19"/>
    <x v="18"/>
    <s v="PRENDAS DE SEGURIDAD Y PROTECCIÓN PERSONAL"/>
    <n v="0"/>
    <s v="SIN DESCRIPCIÓN PARA DESTINOS 00"/>
    <n v="2000"/>
    <x v="4"/>
    <s v="COORDINACIÓN GENERAL DE SERVICIOS MUNICIPALES"/>
    <s v="COMBATE AL REZAGO SOCIAL"/>
    <s v="MANTENIMIENTO DEL ALUMBRADO PUBLICO EN EL MUNICIPIO DE TLAJOMULCO"/>
    <s v="DIRECCIÓN DE ALUMBRADO PÚBLICO"/>
    <n v="25990.959999999999"/>
    <n v="30000"/>
    <n v="25990.959999999999"/>
    <n v="25990.959999999999"/>
    <n v="25990.959999999999"/>
    <n v="25990.959999999999"/>
  </r>
  <r>
    <x v="83"/>
    <s v="034_19"/>
    <x v="38"/>
    <s v="HERRAMIENTAS MENORES"/>
    <n v="0"/>
    <s v="SIN DESCRIPCIÓN PARA DESTINOS 00"/>
    <n v="2000"/>
    <x v="4"/>
    <s v="COORDINACIÓN GENERAL DE SERVICIOS MUNICIPALES"/>
    <s v="COMBATE AL REZAGO SOCIAL"/>
    <s v="MANTENIMIENTO DEL ALUMBRADO PUBLICO EN EL MUNICIPIO DE TLAJOMULCO"/>
    <s v="DIRECCIÓN DE ALUMBRADO PÚBLICO"/>
    <n v="27180.79"/>
    <n v="45000"/>
    <n v="27180.79"/>
    <n v="27180.79"/>
    <n v="27180.79"/>
    <n v="14656.09"/>
  </r>
  <r>
    <x v="83"/>
    <s v="034_19"/>
    <x v="59"/>
    <s v="ARRENDAMIENTO DE MAQUINARIA, OTROS EQUIPOS Y HERRAMIENTAS"/>
    <n v="0"/>
    <s v="SIN DESCRIPCIÓN PARA DESTINOS 00"/>
    <n v="3000"/>
    <x v="4"/>
    <s v="COORDINACIÓN GENERAL DE SERVICIOS MUNICIPALES"/>
    <s v="COMBATE AL REZAGO SOCIAL"/>
    <s v="MANTENIMIENTO DEL ALUMBRADO PUBLICO EN EL MUNICIPIO DE TLAJOMULCO"/>
    <s v="DIRECCIÓN DE ALUMBRADO PÚBLICO"/>
    <n v="15000"/>
    <n v="30000"/>
    <n v="0"/>
    <n v="0"/>
    <n v="0"/>
    <n v="0"/>
  </r>
  <r>
    <x v="83"/>
    <s v="034_19"/>
    <x v="30"/>
    <s v="INSTALACIÓN, REPARACIÓN Y MANTENIMIENTO DE EQUIPO DE CÓMPUTO Y TECNOLOGÍA DE LA INFORMACIÓN"/>
    <n v="0"/>
    <s v="SIN DESCRIPCIÓN PARA DESTINOS 00"/>
    <n v="3000"/>
    <x v="4"/>
    <s v="COORDINACIÓN GENERAL DE SERVICIOS MUNICIPALES"/>
    <s v="COMBATE AL REZAGO SOCIAL"/>
    <s v="MANTENIMIENTO DEL ALUMBRADO PUBLICO EN EL MUNICIPIO DE TLAJOMULCO"/>
    <s v="DIRECCIÓN DE ALUMBRADO PÚBLICO"/>
    <n v="4500"/>
    <n v="9000"/>
    <n v="0"/>
    <n v="0"/>
    <n v="0"/>
    <n v="0"/>
  </r>
  <r>
    <x v="83"/>
    <s v="034_19"/>
    <x v="49"/>
    <s v="CÁMARAS FOTOGRÁFICAS Y DE VIDEO"/>
    <n v="0"/>
    <s v="SIN DESCRIPCIÓN PARA DESTINOS 00"/>
    <n v="5000"/>
    <x v="4"/>
    <s v="COORDINACIÓN GENERAL DE SERVICIOS MUNICIPALES"/>
    <s v="COMBATE AL REZAGO SOCIAL"/>
    <s v="MANTENIMIENTO DEL ALUMBRADO PUBLICO EN EL MUNICIPIO DE TLAJOMULCO"/>
    <s v="DIRECCIÓN DE ALUMBRADO PÚBLICO"/>
    <n v="3600"/>
    <n v="3600"/>
    <n v="0"/>
    <n v="0"/>
    <n v="0"/>
    <n v="0"/>
  </r>
  <r>
    <x v="83"/>
    <s v="034_19"/>
    <x v="107"/>
    <s v="SISTEMAS DE AIRE ACONDICIONADO, CALEFACCIÓN Y DE REFRIGERACIÓN INDUSTRIAL Y COMERCIAL"/>
    <n v="0"/>
    <s v="SIN DESCRIPCIÓN PARA DESTINOS 00"/>
    <n v="5000"/>
    <x v="4"/>
    <s v="COORDINACIÓN GENERAL DE SERVICIOS MUNICIPALES"/>
    <s v="COMBATE AL REZAGO SOCIAL"/>
    <s v="MANTENIMIENTO DEL ALUMBRADO PUBLICO EN EL MUNICIPIO DE TLAJOMULCO"/>
    <s v="DIRECCIÓN DE ALUMBRADO PÚBLICO"/>
    <n v="15000"/>
    <n v="15000"/>
    <n v="13920"/>
    <n v="0"/>
    <n v="0"/>
    <n v="0"/>
  </r>
  <r>
    <x v="83"/>
    <s v="034_19"/>
    <x v="52"/>
    <s v="EQUIPO DE GENERACIÓN ELÉCTRICA, APARATOS Y ACCESORIOS ELÉCTRICOS"/>
    <n v="0"/>
    <s v="SIN DESCRIPCIÓN PARA DESTINOS 00"/>
    <n v="5000"/>
    <x v="4"/>
    <s v="COORDINACIÓN GENERAL DE SERVICIOS MUNICIPALES"/>
    <s v="COMBATE AL REZAGO SOCIAL"/>
    <s v="MANTENIMIENTO DEL ALUMBRADO PUBLICO EN EL MUNICIPIO DE TLAJOMULCO"/>
    <s v="DIRECCIÓN DE ALUMBRADO PÚBLICO"/>
    <n v="42000"/>
    <n v="42000"/>
    <n v="0"/>
    <n v="0"/>
    <n v="0"/>
    <n v="0"/>
  </r>
  <r>
    <x v="84"/>
    <s v="034_19"/>
    <x v="58"/>
    <s v="ENERGÍA ELÉCTRICA"/>
    <n v="1"/>
    <s v="AJUSTES DE ENERGIA ELÉCTRICA"/>
    <n v="3000"/>
    <x v="4"/>
    <s v="COORDINACIÓN GENERAL DE SERVICIOS MUNICIPALES"/>
    <s v="COMBATE AL REZAGO SOCIAL"/>
    <s v="PAGO DEL CONSUMO DE ENERGIA ELECTRICA DE LA RED MUNICIPAL DE ALUMBRADO PUBLICO"/>
    <s v="DIRECCIÓN DE ALUMBRADO PÚBLICO"/>
    <n v="9031435.6400000006"/>
    <n v="0"/>
    <n v="9031435.6400000006"/>
    <n v="9031435.6400000006"/>
    <n v="9031435.6400000006"/>
    <n v="9031435.6400000006"/>
  </r>
  <r>
    <x v="85"/>
    <s v="009_19"/>
    <x v="42"/>
    <s v="ARRENDAMIENTO DE MOBILIARIO Y EQUIPO DE ADMINISTRACIÓN, EDUCACIONAL Y RECREATIVO"/>
    <n v="0"/>
    <s v="SIN DESCRIPCIÓN PARA DESTINOS 00"/>
    <n v="3000"/>
    <x v="4"/>
    <s v="SECRETARÍA GENERAL DEL AYUNTAMIENTO"/>
    <s v="MODERNIZACIÓN DE LA ADMINISTRACIÓN PÚBLICA"/>
    <s v="GESTIÓN DE LAS SESIONES DE AYUNTAMIENTO Y COMISIONES EDILICIAS"/>
    <s v="DIRECCIÓN DE DICTAMINACIÓN Y GESTIÓN GUB"/>
    <n v="0"/>
    <n v="226800"/>
    <n v="0"/>
    <n v="0"/>
    <n v="0"/>
    <n v="0"/>
  </r>
  <r>
    <x v="85"/>
    <s v="009_19"/>
    <x v="28"/>
    <s v="OTROS ARRENDAMIENTOS"/>
    <n v="0"/>
    <s v="SIN DESCRIPCIÓN PARA DESTINOS 00"/>
    <n v="3000"/>
    <x v="4"/>
    <s v="SECRETARÍA GENERAL DEL AYUNTAMIENTO"/>
    <s v="MODERNIZACIÓN DE LA ADMINISTRACIÓN PÚBLICA"/>
    <s v="GESTIÓN DE LAS SESIONES DE AYUNTAMIENTO Y COMISIONES EDILICIAS"/>
    <s v="DIRECCIÓN DE DICTAMINACIÓN Y GESTIÓN GUB"/>
    <n v="117660"/>
    <n v="18000"/>
    <n v="25520"/>
    <n v="25520"/>
    <n v="25520"/>
    <n v="12760"/>
  </r>
  <r>
    <x v="85"/>
    <s v="009_19"/>
    <x v="49"/>
    <s v="CÁMARAS FOTOGRÁFICAS Y DE VIDEO"/>
    <n v="0"/>
    <s v="SIN DESCRIPCIÓN PARA DESTINOS 00"/>
    <n v="5000"/>
    <x v="4"/>
    <s v="SECRETARÍA GENERAL DEL AYUNTAMIENTO"/>
    <s v="MODERNIZACIÓN DE LA ADMINISTRACIÓN PÚBLICA"/>
    <s v="GESTIÓN DE LAS SESIONES DE AYUNTAMIENTO Y COMISIONES EDILICIAS"/>
    <s v="DIRECCIÓN DE DICTAMINACIÓN Y GESTIÓN GUB"/>
    <n v="0"/>
    <n v="0"/>
    <n v="0"/>
    <n v="0"/>
    <n v="0"/>
    <n v="0"/>
  </r>
  <r>
    <x v="86"/>
    <s v="026_19"/>
    <x v="30"/>
    <s v="INSTALACIÓN, REPARACIÓN Y MANTENIMIENTO DE EQUIPO DE CÓMPUTO Y TECNOLOGÍA DE LA INFORMACIÓN"/>
    <n v="0"/>
    <s v="SIN DESCRIPCIÓN PARA DESTINOS 00"/>
    <n v="3000"/>
    <x v="4"/>
    <s v="OFICIALÍA MAYOR"/>
    <s v="MODERNIZACIÓN DE LA ADMINISTRACIÓN PÚBLICA"/>
    <s v="SEGUIMIENTO A LOS PROCESOS Y REQUERIMIENTOS DE RECURSOS HUMANOS"/>
    <s v="DIRECCIÓN DE RECURSOS HUMANOS"/>
    <n v="34408"/>
    <n v="60000"/>
    <n v="8816"/>
    <n v="8816"/>
    <n v="0"/>
    <n v="0"/>
  </r>
  <r>
    <x v="86"/>
    <s v="026_19"/>
    <x v="2"/>
    <s v="PASAJES AÉREOS"/>
    <n v="0"/>
    <s v="SIN DESCRIPCIÓN PARA DESTINOS 00"/>
    <n v="3000"/>
    <x v="4"/>
    <s v="OFICIALÍA MAYOR"/>
    <s v="MODERNIZACIÓN DE LA ADMINISTRACIÓN PÚBLICA"/>
    <s v="SEGUIMIENTO A LOS PROCESOS Y REQUERIMIENTOS DE RECURSOS HUMANOS"/>
    <s v="DIRECCIÓN DE RECURSOS HUMANOS"/>
    <n v="17000"/>
    <n v="18000"/>
    <n v="5585"/>
    <n v="5585"/>
    <n v="5585"/>
    <n v="5585"/>
  </r>
  <r>
    <x v="86"/>
    <s v="026_19"/>
    <x v="3"/>
    <s v="VIÁTICOS EN EL PAÍS"/>
    <n v="0"/>
    <s v="SIN DESCRIPCIÓN PARA DESTINOS 00"/>
    <n v="3000"/>
    <x v="4"/>
    <s v="OFICIALÍA MAYOR"/>
    <s v="MODERNIZACIÓN DE LA ADMINISTRACIÓN PÚBLICA"/>
    <s v="SEGUIMIENTO A LOS PROCESOS Y REQUERIMIENTOS DE RECURSOS HUMANOS"/>
    <s v="DIRECCIÓN DE RECURSOS HUMANOS"/>
    <n v="19000"/>
    <n v="18000"/>
    <n v="18909.62"/>
    <n v="18909.62"/>
    <n v="18909.62"/>
    <n v="18909.62"/>
  </r>
  <r>
    <x v="86"/>
    <s v="026_19"/>
    <x v="74"/>
    <s v="OTROS EQUIPOS"/>
    <n v="0"/>
    <s v="SIN DESCRIPCIÓN PARA DESTINOS 00"/>
    <n v="5000"/>
    <x v="4"/>
    <s v="OFICIALÍA MAYOR"/>
    <s v="MODERNIZACIÓN DE LA ADMINISTRACIÓN PÚBLICA"/>
    <s v="SEGUIMIENTO A LOS PROCESOS Y REQUERIMIENTOS DE RECURSOS HUMANOS"/>
    <s v="DIRECCIÓN DE RECURSOS HUMANOS"/>
    <n v="0"/>
    <n v="270000"/>
    <n v="0"/>
    <n v="0"/>
    <n v="0"/>
    <n v="0"/>
  </r>
  <r>
    <x v="87"/>
    <s v="028_19"/>
    <x v="104"/>
    <s v="SERVICIOS DE CONSULTORÍA ADMINISTRATIVA, PROCESOS, TÉCNICA Y EN TECNOLOGÍAS DE LA INFORMACIÓN"/>
    <n v="0"/>
    <s v="SIN DESCRIPCIÓN PARA DESTINOS 00"/>
    <n v="3000"/>
    <x v="4"/>
    <s v="OFICIALÍA MAYOR"/>
    <s v="MODERNIZACIÓN DE LA ADMINISTRACIÓN PÚBLICA"/>
    <s v="PE MODERNIZACIÓN ADMINISTRATIVA"/>
    <s v="DIRECCIÓN GENERAL DE ADMINISTRACIÓN"/>
    <n v="482735.31"/>
    <n v="516384"/>
    <n v="449086.62"/>
    <n v="449086.62"/>
    <n v="449086.61"/>
    <n v="449086.61"/>
  </r>
  <r>
    <x v="88"/>
    <s v="047_19"/>
    <x v="35"/>
    <s v="GASTOS DE ORDEN  SOCIAL Y CULTURAL"/>
    <n v="0"/>
    <s v="SIN DESCRIPCIÓN PARA DESTINOS 00"/>
    <n v="3000"/>
    <x v="4"/>
    <s v="COORDINACIÓN GENERAL DE DESARROLLO ECONÓMICO Y COMBATE A LA DESIGUALDAD"/>
    <s v="DESARROLLO ECONÓMICO LOCAL"/>
    <s v="GASTOS DE ORDEN SOCIAL PARA EVENTOS CON ACTORES DEL SECTOR TURISTICO"/>
    <s v="DIRECCIÓN GENERAL DE TURISMO Y PROMOCIÓN"/>
    <n v="2667813"/>
    <n v="2850000"/>
    <n v="2667813"/>
    <n v="2667813"/>
    <n v="2438424.52"/>
    <n v="2438424.52"/>
  </r>
  <r>
    <x v="89"/>
    <s v="002_19"/>
    <x v="2"/>
    <s v="PASAJES AÉREOS"/>
    <n v="0"/>
    <s v="SIN DESCRIPCIÓN PARA DESTINOS 00"/>
    <n v="3000"/>
    <x v="4"/>
    <s v="PRESIDENCIA MUNICIPAL"/>
    <s v="MODERNIZACIÓN DE LA ADMINISTRACIÓN PÚBLICA"/>
    <s v="COORDINACIÓN DE ASESORÍAS Y ESTRAGÍA GLOBAL DE COMUNICACIÓN"/>
    <s v="DESPACHO DE LA JEFATURA DE GABINETE"/>
    <n v="17500"/>
    <n v="7500"/>
    <n v="17012"/>
    <n v="17012"/>
    <n v="10248"/>
    <n v="10248"/>
  </r>
  <r>
    <x v="89"/>
    <s v="002_19"/>
    <x v="3"/>
    <s v="VIÁTICOS EN EL PAÍS"/>
    <n v="0"/>
    <s v="SIN DESCRIPCIÓN PARA DESTINOS 00"/>
    <n v="3000"/>
    <x v="4"/>
    <s v="PRESIDENCIA MUNICIPAL"/>
    <s v="MODERNIZACIÓN DE LA ADMINISTRACIÓN PÚBLICA"/>
    <s v="COORDINACIÓN DE ASESORÍAS Y ESTRAGÍA GLOBAL DE COMUNICACIÓN"/>
    <s v="DESPACHO DE LA JEFATURA DE GABINETE"/>
    <n v="15000"/>
    <n v="15000"/>
    <n v="6157.62"/>
    <n v="6157.62"/>
    <n v="6157.62"/>
    <n v="6157.62"/>
  </r>
  <r>
    <x v="90"/>
    <s v="002_19"/>
    <x v="31"/>
    <s v="SERVICIOS DE CREATIVIDAD, PREPRODUCCIÓN Y PRODUCCIÓN DE PUBLICIDAD, EXCEPTO INTERNET"/>
    <n v="0"/>
    <s v="SIN DESCRIPCIÓN PARA DESTINOS 00"/>
    <n v="3000"/>
    <x v="4"/>
    <s v="PRESIDENCIA MUNICIPAL"/>
    <s v="MODERNIZACIÓN DE LA ADMINISTRACIÓN PÚBLICA"/>
    <s v="PE MODERNIZACIÓN ADMINISTRATIVA"/>
    <s v="DESPACHO DE LA JEFATURA DE GABINETE"/>
    <n v="0"/>
    <n v="1980000"/>
    <n v="0"/>
    <n v="0"/>
    <n v="0"/>
    <n v="0"/>
  </r>
  <r>
    <x v="90"/>
    <s v="002_19"/>
    <x v="32"/>
    <s v="SERVICIOS DE LA INDUSTRIA FÍLMICA, DEL SONIDO Y DEL VIDEO"/>
    <n v="0"/>
    <s v="SIN DESCRIPCIÓN PARA DESTINOS 00"/>
    <n v="3000"/>
    <x v="4"/>
    <s v="PRESIDENCIA MUNICIPAL"/>
    <s v="MODERNIZACIÓN DE LA ADMINISTRACIÓN PÚBLICA"/>
    <s v="PE MODERNIZACIÓN ADMINISTRATIVA"/>
    <s v="DESPACHO DE LA JEFATURA DE GABINETE"/>
    <n v="972457.67"/>
    <n v="1699632"/>
    <n v="20203.349999999999"/>
    <n v="20203.349999999999"/>
    <n v="20203.349999999999"/>
    <n v="20203.349999999999"/>
  </r>
  <r>
    <x v="90"/>
    <s v="002_19"/>
    <x v="33"/>
    <s v="SERVICIO DE CREACIÓN Y DIFUSIÓN DE CONTENIDO EXCLUSIVAMENTE A  TRAVÉS DE INTERNET"/>
    <n v="0"/>
    <s v="SIN DESCRIPCIÓN PARA DESTINOS 00"/>
    <n v="3000"/>
    <x v="4"/>
    <s v="PRESIDENCIA MUNICIPAL"/>
    <s v="MODERNIZACIÓN DE LA ADMINISTRACIÓN PÚBLICA"/>
    <s v="PE MODERNIZACIÓN ADMINISTRATIVA"/>
    <s v="DESPACHO DE LA JEFATURA DE GABINETE"/>
    <n v="431951.41"/>
    <n v="2797293.6"/>
    <n v="66609.22"/>
    <n v="66609.22"/>
    <n v="66609.22"/>
    <n v="66609.22"/>
  </r>
  <r>
    <x v="91"/>
    <s v="029_19"/>
    <x v="6"/>
    <s v="MATERIALES Y ÚTILES DE IMPRESIÓN Y REPRODUCCIÓN"/>
    <n v="0"/>
    <s v="SIN DESCRIPCIÓN PARA DESTINOS 00"/>
    <n v="2000"/>
    <x v="4"/>
    <s v="PRESIDENCIA MUNICIPAL"/>
    <s v="MODERNIZACIÓN DE LA ADMINISTRACIÓN PÚBLICA"/>
    <s v="INICIATIVAS DE INNOVACIÓN Y MODERNIZACIÓN"/>
    <s v="DIRECCIÓN GENERAL DE INNOVACIÓN GUBERNAM"/>
    <n v="0"/>
    <n v="9000"/>
    <n v="0"/>
    <n v="0"/>
    <n v="0"/>
    <n v="0"/>
  </r>
  <r>
    <x v="91"/>
    <s v="029_19"/>
    <x v="16"/>
    <s v="MATERIAL ELÉCTRICO Y ELECTRÓNICO"/>
    <n v="0"/>
    <s v="SIN DESCRIPCIÓN PARA DESTINOS 00"/>
    <n v="2000"/>
    <x v="4"/>
    <s v="PRESIDENCIA MUNICIPAL"/>
    <s v="MODERNIZACIÓN DE LA ADMINISTRACIÓN PÚBLICA"/>
    <s v="INICIATIVAS DE INNOVACIÓN Y MODERNIZACIÓN"/>
    <s v="DIRECCIÓN GENERAL DE INNOVACIÓN GUBERNAM"/>
    <n v="368393.26"/>
    <n v="600000"/>
    <n v="359333.66"/>
    <n v="359333.66"/>
    <n v="35449.26"/>
    <n v="35449.26"/>
  </r>
  <r>
    <x v="91"/>
    <s v="029_19"/>
    <x v="66"/>
    <s v="ARTÍCULOS METÁLICOS PARA LA CONSTRUCCIÓN"/>
    <n v="0"/>
    <s v="SIN DESCRIPCIÓN PARA DESTINOS 00"/>
    <n v="2000"/>
    <x v="4"/>
    <s v="PRESIDENCIA MUNICIPAL"/>
    <s v="MODERNIZACIÓN DE LA ADMINISTRACIÓN PÚBLICA"/>
    <s v="INICIATIVAS DE INNOVACIÓN Y MODERNIZACIÓN"/>
    <s v="DIRECCIÓN GENERAL DE INNOVACIÓN GUBERNAM"/>
    <n v="92.8"/>
    <n v="0"/>
    <n v="92.8"/>
    <n v="92.8"/>
    <n v="92.8"/>
    <n v="92.8"/>
  </r>
  <r>
    <x v="91"/>
    <s v="029_19"/>
    <x v="17"/>
    <s v="OTROS MATERIALES Y ARTÍCULOS DE CONSTRUCCIÓN Y REPARACIÓN"/>
    <n v="0"/>
    <s v="SIN DESCRIPCIÓN PARA DESTINOS 00"/>
    <n v="2000"/>
    <x v="4"/>
    <s v="PRESIDENCIA MUNICIPAL"/>
    <s v="MODERNIZACIÓN DE LA ADMINISTRACIÓN PÚBLICA"/>
    <s v="INICIATIVAS DE INNOVACIÓN Y MODERNIZACIÓN"/>
    <s v="DIRECCIÓN GENERAL DE INNOVACIÓN GUBERNAM"/>
    <n v="4113.3"/>
    <n v="0"/>
    <n v="4113.3"/>
    <n v="3278.1"/>
    <n v="3278.1"/>
    <n v="3278.1"/>
  </r>
  <r>
    <x v="91"/>
    <s v="029_19"/>
    <x v="18"/>
    <s v="PRENDAS DE SEGURIDAD Y PROTECCIÓN PERSONAL"/>
    <n v="0"/>
    <s v="SIN DESCRIPCIÓN PARA DESTINOS 00"/>
    <n v="2000"/>
    <x v="4"/>
    <s v="PRESIDENCIA MUNICIPAL"/>
    <s v="MODERNIZACIÓN DE LA ADMINISTRACIÓN PÚBLICA"/>
    <s v="INICIATIVAS DE INNOVACIÓN Y MODERNIZACIÓN"/>
    <s v="DIRECCIÓN GENERAL DE INNOVACIÓN GUBERNAM"/>
    <n v="87639.86"/>
    <n v="0"/>
    <n v="87639.86"/>
    <n v="3260.62"/>
    <n v="3260.62"/>
    <n v="0"/>
  </r>
  <r>
    <x v="91"/>
    <s v="029_19"/>
    <x v="38"/>
    <s v="HERRAMIENTAS MENORES"/>
    <n v="0"/>
    <s v="SIN DESCRIPCIÓN PARA DESTINOS 00"/>
    <n v="2000"/>
    <x v="4"/>
    <s v="PRESIDENCIA MUNICIPAL"/>
    <s v="MODERNIZACIÓN DE LA ADMINISTRACIÓN PÚBLICA"/>
    <s v="INICIATIVAS DE INNOVACIÓN Y MODERNIZACIÓN"/>
    <s v="DIRECCIÓN GENERAL DE INNOVACIÓN GUBERNAM"/>
    <n v="23984.080000000002"/>
    <n v="55740"/>
    <n v="23984.080000000002"/>
    <n v="21907.68"/>
    <n v="21907.63"/>
    <n v="21907.63"/>
  </r>
  <r>
    <x v="91"/>
    <s v="029_19"/>
    <x v="108"/>
    <s v="HERRAMIENTAS, REFACCIONES Y ACCESORIOS MENORES"/>
    <n v="0"/>
    <s v="SIN DESCRIPCIÓN PARA DESTINOS 00"/>
    <n v="2000"/>
    <x v="4"/>
    <s v="PRESIDENCIA MUNICIPAL"/>
    <s v="MODERNIZACIÓN DE LA ADMINISTRACIÓN PÚBLICA"/>
    <s v="INICIATIVAS DE INNOVACIÓN Y MODERNIZACIÓN"/>
    <s v="DIRECCIÓN GENERAL DE INNOVACIÓN GUBERNAM"/>
    <n v="2998.6"/>
    <n v="0"/>
    <n v="2998.6"/>
    <n v="2998.6"/>
    <n v="2998.6"/>
    <n v="2998.6"/>
  </r>
  <r>
    <x v="91"/>
    <s v="029_19"/>
    <x v="109"/>
    <s v="TELEFONÍA TRADICIONAL"/>
    <n v="0"/>
    <s v="SIN DESCRIPCIÓN PARA DESTINOS 00"/>
    <n v="3000"/>
    <x v="4"/>
    <s v="PRESIDENCIA MUNICIPAL"/>
    <s v="MODERNIZACIÓN DE LA ADMINISTRACIÓN PÚBLICA"/>
    <s v="INICIATIVAS DE INNOVACIÓN Y MODERNIZACIÓN"/>
    <s v="DIRECCIÓN GENERAL DE INNOVACIÓN GUBERNAM"/>
    <n v="2724517.6"/>
    <n v="2669997.6"/>
    <n v="1702077.28"/>
    <n v="1702077.28"/>
    <n v="1702077.28"/>
    <n v="0"/>
  </r>
  <r>
    <x v="91"/>
    <s v="029_19"/>
    <x v="110"/>
    <s v="SERVICIOS DE TELECOMUNICACIONES Y SATÉLITES"/>
    <n v="0"/>
    <s v="SIN DESCRIPCIÓN PARA DESTINOS 00"/>
    <n v="3000"/>
    <x v="4"/>
    <s v="PRESIDENCIA MUNICIPAL"/>
    <s v="MODERNIZACIÓN DE LA ADMINISTRACIÓN PÚBLICA"/>
    <s v="INICIATIVAS DE INNOVACIÓN Y MODERNIZACIÓN"/>
    <s v="DIRECCIÓN GENERAL DE INNOVACIÓN GUBERNAM"/>
    <n v="7117318.8099999996"/>
    <n v="7200000"/>
    <n v="7089157.6100000003"/>
    <n v="7089157.6100000003"/>
    <n v="7089157.6200000001"/>
    <n v="7089157.6200000001"/>
  </r>
  <r>
    <x v="91"/>
    <s v="029_19"/>
    <x v="28"/>
    <s v="OTROS ARRENDAMIENTOS"/>
    <n v="0"/>
    <s v="SIN DESCRIPCIÓN PARA DESTINOS 00"/>
    <n v="3000"/>
    <x v="4"/>
    <s v="PRESIDENCIA MUNICIPAL"/>
    <s v="MODERNIZACIÓN DE LA ADMINISTRACIÓN PÚBLICA"/>
    <s v="INICIATIVAS DE INNOVACIÓN Y MODERNIZACIÓN"/>
    <s v="DIRECCIÓN GENERAL DE INNOVACIÓN GUBERNAM"/>
    <n v="1800000"/>
    <n v="1800000"/>
    <n v="0"/>
    <n v="0"/>
    <n v="0"/>
    <n v="0"/>
  </r>
  <r>
    <x v="91"/>
    <s v="029_19"/>
    <x v="29"/>
    <s v="CONSERVACIÓN Y MANTENIMIENTO MENOR DE INMUEBLES"/>
    <n v="0"/>
    <s v="SIN DESCRIPCIÓN PARA DESTINOS 00"/>
    <n v="3000"/>
    <x v="4"/>
    <s v="PRESIDENCIA MUNICIPAL"/>
    <s v="MODERNIZACIÓN DE LA ADMINISTRACIÓN PÚBLICA"/>
    <s v="INICIATIVAS DE INNOVACIÓN Y MODERNIZACIÓN"/>
    <s v="DIRECCIÓN GENERAL DE INNOVACIÓN GUBERNAM"/>
    <n v="3000"/>
    <n v="6000"/>
    <n v="0"/>
    <n v="0"/>
    <n v="0"/>
    <n v="0"/>
  </r>
  <r>
    <x v="91"/>
    <s v="029_19"/>
    <x v="30"/>
    <s v="INSTALACIÓN, REPARACIÓN Y MANTENIMIENTO DE EQUIPO DE CÓMPUTO Y TECNOLOGÍA DE LA INFORMACIÓN"/>
    <n v="0"/>
    <s v="SIN DESCRIPCIÓN PARA DESTINOS 00"/>
    <n v="3000"/>
    <x v="4"/>
    <s v="PRESIDENCIA MUNICIPAL"/>
    <s v="MODERNIZACIÓN DE LA ADMINISTRACIÓN PÚBLICA"/>
    <s v="INICIATIVAS DE INNOVACIÓN Y MODERNIZACIÓN"/>
    <s v="DIRECCIÓN GENERAL DE INNOVACIÓN GUBERNAM"/>
    <n v="70719"/>
    <n v="139350"/>
    <n v="2088"/>
    <n v="2088"/>
    <n v="2088"/>
    <n v="2088"/>
  </r>
  <r>
    <x v="91"/>
    <s v="029_19"/>
    <x v="2"/>
    <s v="PASAJES AÉREOS"/>
    <n v="0"/>
    <s v="SIN DESCRIPCIÓN PARA DESTINOS 00"/>
    <n v="3000"/>
    <x v="4"/>
    <s v="PRESIDENCIA MUNICIPAL"/>
    <s v="MODERNIZACIÓN DE LA ADMINISTRACIÓN PÚBLICA"/>
    <s v="INICIATIVAS DE INNOVACIÓN Y MODERNIZACIÓN"/>
    <s v="DIRECCIÓN GENERAL DE INNOVACIÓN GUBERNAM"/>
    <n v="42000"/>
    <n v="42000"/>
    <n v="4052"/>
    <n v="4052"/>
    <n v="4052"/>
    <n v="4052"/>
  </r>
  <r>
    <x v="91"/>
    <s v="029_19"/>
    <x v="3"/>
    <s v="VIÁTICOS EN EL PAÍS"/>
    <n v="0"/>
    <s v="SIN DESCRIPCIÓN PARA DESTINOS 00"/>
    <n v="3000"/>
    <x v="4"/>
    <s v="PRESIDENCIA MUNICIPAL"/>
    <s v="MODERNIZACIÓN DE LA ADMINISTRACIÓN PÚBLICA"/>
    <s v="INICIATIVAS DE INNOVACIÓN Y MODERNIZACIÓN"/>
    <s v="DIRECCIÓN GENERAL DE INNOVACIÓN GUBERNAM"/>
    <n v="43500"/>
    <n v="76500"/>
    <n v="4500"/>
    <n v="4500"/>
    <n v="0"/>
    <n v="0"/>
  </r>
  <r>
    <x v="91"/>
    <s v="029_19"/>
    <x v="43"/>
    <s v="OTROS MOBILIARIOS Y EQUIPOS DE ADMINISTRACIÓN"/>
    <n v="0"/>
    <s v="SIN DESCRIPCIÓN PARA DESTINOS 00"/>
    <n v="5000"/>
    <x v="4"/>
    <s v="PRESIDENCIA MUNICIPAL"/>
    <s v="MODERNIZACIÓN DE LA ADMINISTRACIÓN PÚBLICA"/>
    <s v="INICIATIVAS DE INNOVACIÓN Y MODERNIZACIÓN"/>
    <s v="DIRECCIÓN GENERAL DE INNOVACIÓN GUBERNAM"/>
    <n v="147420"/>
    <n v="60000"/>
    <n v="117493.7"/>
    <n v="117493.7"/>
    <n v="117493.7"/>
    <n v="117493.7"/>
  </r>
  <r>
    <x v="91"/>
    <s v="029_19"/>
    <x v="48"/>
    <s v="EQUIPOS Y APARATOS AUDIOVISUALES"/>
    <n v="0"/>
    <s v="ARETES SINIGA"/>
    <n v="5000"/>
    <x v="4"/>
    <s v="PRESIDENCIA MUNICIPAL"/>
    <s v="MODERNIZACIÓN DE LA ADMINISTRACIÓN PÚBLICA"/>
    <s v="INICIATIVAS DE INNOVACIÓN Y MODERNIZACIÓN"/>
    <s v="DIRECCIÓN GENERAL DE INNOVACIÓN GUBERNAM"/>
    <n v="0"/>
    <n v="0"/>
    <n v="0"/>
    <n v="0"/>
    <n v="0"/>
    <n v="0"/>
  </r>
  <r>
    <x v="91"/>
    <s v="029_19"/>
    <x v="48"/>
    <s v="EQUIPOS Y APARATOS AUDIOVISUALES"/>
    <n v="0"/>
    <s v="SIN DESCRIPCIÓN PARA DESTINOS 00"/>
    <n v="5000"/>
    <x v="4"/>
    <s v="PRESIDENCIA MUNICIPAL"/>
    <s v="MODERNIZACIÓN DE LA ADMINISTRACIÓN PÚBLICA"/>
    <s v="INICIATIVAS DE INNOVACIÓN Y MODERNIZACIÓN"/>
    <s v="DIRECCIÓN GENERAL DE INNOVACIÓN GUBERNAM"/>
    <n v="114680"/>
    <n v="0"/>
    <n v="114608"/>
    <n v="113680"/>
    <n v="113680"/>
    <n v="113680"/>
  </r>
  <r>
    <x v="91"/>
    <s v="029_19"/>
    <x v="49"/>
    <s v="CÁMARAS FOTOGRÁFICAS Y DE VIDEO"/>
    <n v="0"/>
    <s v="SIN DESCRIPCIÓN PARA DESTINOS 00"/>
    <n v="5000"/>
    <x v="4"/>
    <s v="PRESIDENCIA MUNICIPAL"/>
    <s v="MODERNIZACIÓN DE LA ADMINISTRACIÓN PÚBLICA"/>
    <s v="INICIATIVAS DE INNOVACIÓN Y MODERNIZACIÓN"/>
    <s v="DIRECCIÓN GENERAL DE INNOVACIÓN GUBERNAM"/>
    <n v="60000"/>
    <n v="0"/>
    <n v="51504"/>
    <n v="0"/>
    <n v="0"/>
    <n v="0"/>
  </r>
  <r>
    <x v="91"/>
    <s v="029_19"/>
    <x v="103"/>
    <s v="EQUIPO DE DEFENSA Y SEGURIDAD"/>
    <n v="0"/>
    <s v="SIN DESCRIPCIÓN PARA DESTINOS 00"/>
    <n v="5000"/>
    <x v="4"/>
    <s v="PRESIDENCIA MUNICIPAL"/>
    <s v="MODERNIZACIÓN DE LA ADMINISTRACIÓN PÚBLICA"/>
    <s v="INICIATIVAS DE INNOVACIÓN Y MODERNIZACIÓN"/>
    <s v="DIRECCIÓN GENERAL DE INNOVACIÓN GUBERNAM"/>
    <n v="26000"/>
    <n v="600000"/>
    <n v="0"/>
    <n v="0"/>
    <n v="0"/>
    <n v="0"/>
  </r>
  <r>
    <x v="91"/>
    <s v="029_19"/>
    <x v="80"/>
    <s v="EQUIPO DE COMUNICACIÓN Y TELECOMUNICACIÓN"/>
    <n v="0"/>
    <s v="SIN DESCRIPCIÓN PARA DESTINOS 00"/>
    <n v="5000"/>
    <x v="4"/>
    <s v="PRESIDENCIA MUNICIPAL"/>
    <s v="MODERNIZACIÓN DE LA ADMINISTRACIÓN PÚBLICA"/>
    <s v="INICIATIVAS DE INNOVACIÓN Y MODERNIZACIÓN"/>
    <s v="DIRECCIÓN GENERAL DE INNOVACIÓN GUBERNAM"/>
    <n v="2667000"/>
    <n v="900000"/>
    <n v="2564324.9500000002"/>
    <n v="2564324.9500000002"/>
    <n v="2320724.9500000002"/>
    <n v="2025852.95"/>
  </r>
  <r>
    <x v="91"/>
    <s v="029_19"/>
    <x v="52"/>
    <s v="EQUIPO DE GENERACIÓN ELÉCTRICA, APARATOS Y ACCESORIOS ELÉCTRICOS"/>
    <n v="0"/>
    <s v="SIN DESCRIPCIÓN PARA DESTINOS 00"/>
    <n v="5000"/>
    <x v="4"/>
    <s v="PRESIDENCIA MUNICIPAL"/>
    <s v="MODERNIZACIÓN DE LA ADMINISTRACIÓN PÚBLICA"/>
    <s v="INICIATIVAS DE INNOVACIÓN Y MODERNIZACIÓN"/>
    <s v="DIRECCIÓN GENERAL DE INNOVACIÓN GUBERNAM"/>
    <n v="501606.55"/>
    <n v="168600"/>
    <n v="497369.65"/>
    <n v="497369.65"/>
    <n v="314846.55"/>
    <n v="314846.55"/>
  </r>
  <r>
    <x v="91"/>
    <s v="029_19"/>
    <x v="74"/>
    <s v="OTROS EQUIPOS"/>
    <n v="0"/>
    <s v="SIN DESCRIPCIÓN PARA DESTINOS 00"/>
    <n v="5000"/>
    <x v="4"/>
    <s v="PRESIDENCIA MUNICIPAL"/>
    <s v="MODERNIZACIÓN DE LA ADMINISTRACIÓN PÚBLICA"/>
    <s v="INICIATIVAS DE INNOVACIÓN Y MODERNIZACIÓN"/>
    <s v="DIRECCIÓN GENERAL DE INNOVACIÓN GUBERNAM"/>
    <n v="5979437.0199999996"/>
    <n v="22967400"/>
    <n v="5979220"/>
    <n v="5979220"/>
    <n v="5979220"/>
    <n v="5979220"/>
  </r>
  <r>
    <x v="91"/>
    <s v="029_19"/>
    <x v="37"/>
    <s v="SOFTWARE"/>
    <n v="0"/>
    <s v="SIN DESCRIPCIÓN PARA DESTINOS 00"/>
    <n v="5000"/>
    <x v="4"/>
    <s v="PRESIDENCIA MUNICIPAL"/>
    <s v="MODERNIZACIÓN DE LA ADMINISTRACIÓN PÚBLICA"/>
    <s v="INICIATIVAS DE INNOVACIÓN Y MODERNIZACIÓN"/>
    <s v="DIRECCIÓN GENERAL DE INNOVACIÓN GUBERNAM"/>
    <n v="4126000"/>
    <n v="6300000"/>
    <n v="3845284"/>
    <n v="3845284"/>
    <n v="3845284"/>
    <n v="3477622"/>
  </r>
  <r>
    <x v="91"/>
    <s v="029_19"/>
    <x v="111"/>
    <s v="LICENCIAS INFORMÁTICAS E INTELECTUALES"/>
    <n v="0"/>
    <s v="SIN DESCRIPCIÓN PARA DESTINOS 00"/>
    <n v="5000"/>
    <x v="4"/>
    <s v="PRESIDENCIA MUNICIPAL"/>
    <s v="MODERNIZACIÓN DE LA ADMINISTRACIÓN PÚBLICA"/>
    <s v="INICIATIVAS DE INNOVACIÓN Y MODERNIZACIÓN"/>
    <s v="DIRECCIÓN GENERAL DE INNOVACIÓN GUBERNAM"/>
    <n v="518000"/>
    <n v="420000"/>
    <n v="413431.57"/>
    <n v="280483.96999999997"/>
    <n v="175802.78"/>
    <n v="21538.880000000001"/>
  </r>
  <r>
    <x v="92"/>
    <s v="007_19"/>
    <x v="28"/>
    <s v="OTROS ARRENDAMIENTOS"/>
    <n v="0"/>
    <s v="SIN DESCRIPCIÓN PARA DESTINOS 00"/>
    <n v="3000"/>
    <x v="4"/>
    <s v="SECRETARÍA GENERAL DEL AYUNTAMIENTO"/>
    <s v="MODERNIZACIÓN DE LA ADMINISTRACIÓN PÚBLICA"/>
    <s v="EMISIÓN Y SEGUIMIENTO DE ASUNTOS ADMINISTRATIVOS"/>
    <s v="DESPACHO DE LA SECRETARÍA GENERAL"/>
    <n v="0"/>
    <n v="42000"/>
    <n v="0"/>
    <n v="0"/>
    <n v="0"/>
    <n v="0"/>
  </r>
  <r>
    <x v="92"/>
    <s v="007_19"/>
    <x v="90"/>
    <s v="SERVICIOS FINANCIEROS Y BANCARIOS"/>
    <n v="0"/>
    <s v="SIN DESCRIPCIÓN PARA DESTINOS 00"/>
    <n v="3000"/>
    <x v="4"/>
    <s v="SECRETARÍA GENERAL DEL AYUNTAMIENTO"/>
    <s v="MODERNIZACIÓN DE LA ADMINISTRACIÓN PÚBLICA"/>
    <s v="EMISIÓN Y SEGUIMIENTO DE ASUNTOS ADMINISTRATIVOS"/>
    <s v="DESPACHO DE LA SECRETARÍA GENERAL"/>
    <n v="2376640.27"/>
    <n v="180000"/>
    <n v="2067510.77"/>
    <n v="2067510.77"/>
    <n v="2067510.77"/>
    <n v="1469480.54"/>
  </r>
  <r>
    <x v="92"/>
    <s v="007_19"/>
    <x v="91"/>
    <s v="SERVICIOS DE COBRANZA, INVESTIGACIÓN CREDITICIA Y SIMILAR"/>
    <n v="0"/>
    <s v="SIN DESCRIPCIÓN PARA DESTINOS 00"/>
    <n v="3000"/>
    <x v="4"/>
    <s v="SECRETARÍA GENERAL DEL AYUNTAMIENTO"/>
    <s v="MODERNIZACIÓN DE LA ADMINISTRACIÓN PÚBLICA"/>
    <s v="EMISIÓN Y SEGUIMIENTO DE ASUNTOS ADMINISTRATIVOS"/>
    <s v="DESPACHO DE LA SECRETARÍA GENERAL"/>
    <n v="0"/>
    <n v="180000"/>
    <n v="0"/>
    <n v="0"/>
    <n v="0"/>
    <n v="0"/>
  </r>
  <r>
    <x v="92"/>
    <s v="007_19"/>
    <x v="2"/>
    <s v="PASAJES AÉREOS"/>
    <n v="0"/>
    <s v="SIN DESCRIPCIÓN PARA DESTINOS 00"/>
    <n v="3000"/>
    <x v="4"/>
    <s v="SECRETARÍA GENERAL DEL AYUNTAMIENTO"/>
    <s v="MODERNIZACIÓN DE LA ADMINISTRACIÓN PÚBLICA"/>
    <s v="EMISIÓN Y SEGUIMIENTO DE ASUNTOS ADMINISTRATIVOS"/>
    <s v="DESPACHO DE LA SECRETARÍA GENERAL"/>
    <n v="81000"/>
    <n v="60000"/>
    <n v="67826.720000000001"/>
    <n v="67826.720000000001"/>
    <n v="42326.720000000001"/>
    <n v="42326.720000000001"/>
  </r>
  <r>
    <x v="92"/>
    <s v="007_19"/>
    <x v="34"/>
    <s v="PASAJES TERRESTRES"/>
    <n v="0"/>
    <s v="SIN DESCRIPCIÓN PARA DESTINOS 00"/>
    <n v="3000"/>
    <x v="4"/>
    <s v="SECRETARÍA GENERAL DEL AYUNTAMIENTO"/>
    <s v="MODERNIZACIÓN DE LA ADMINISTRACIÓN PÚBLICA"/>
    <s v="EMISIÓN Y SEGUIMIENTO DE ASUNTOS ADMINISTRATIVOS"/>
    <s v="DESPACHO DE LA SECRETARÍA GENERAL"/>
    <n v="0"/>
    <n v="21000"/>
    <n v="0"/>
    <n v="0"/>
    <n v="0"/>
    <n v="0"/>
  </r>
  <r>
    <x v="92"/>
    <s v="007_19"/>
    <x v="3"/>
    <s v="VIÁTICOS EN EL PAÍS"/>
    <n v="0"/>
    <s v="SIN DESCRIPCIÓN PARA DESTINOS 00"/>
    <n v="3000"/>
    <x v="4"/>
    <s v="SECRETARÍA GENERAL DEL AYUNTAMIENTO"/>
    <s v="MODERNIZACIÓN DE LA ADMINISTRACIÓN PÚBLICA"/>
    <s v="EMISIÓN Y SEGUIMIENTO DE ASUNTOS ADMINISTRATIVOS"/>
    <s v="DESPACHO DE LA SECRETARÍA GENERAL"/>
    <n v="73600"/>
    <n v="150000"/>
    <n v="73570.69"/>
    <n v="73570.69"/>
    <n v="21070.69"/>
    <n v="21070.69"/>
  </r>
  <r>
    <x v="92"/>
    <s v="007_19"/>
    <x v="46"/>
    <s v="VIÁTICOS EN EL EXTRANJERO"/>
    <n v="0"/>
    <s v="SIN DESCRIPCIÓN PARA DESTINOS 00"/>
    <n v="3000"/>
    <x v="4"/>
    <s v="SECRETARÍA GENERAL DEL AYUNTAMIENTO"/>
    <s v="MODERNIZACIÓN DE LA ADMINISTRACIÓN PÚBLICA"/>
    <s v="EMISIÓN Y SEGUIMIENTO DE ASUNTOS ADMINISTRATIVOS"/>
    <s v="DESPACHO DE LA SECRETARÍA GENERAL"/>
    <n v="0"/>
    <n v="150000"/>
    <n v="0"/>
    <n v="0"/>
    <n v="0"/>
    <n v="0"/>
  </r>
  <r>
    <x v="92"/>
    <s v="007_19"/>
    <x v="47"/>
    <s v="OTROS SERVICIOS DE TRASLADO Y HOSPEDAJE"/>
    <n v="0"/>
    <s v="SIN DESCRIPCIÓN PARA DESTINOS 00"/>
    <n v="3000"/>
    <x v="4"/>
    <s v="SECRETARÍA GENERAL DEL AYUNTAMIENTO"/>
    <s v="MODERNIZACIÓN DE LA ADMINISTRACIÓN PÚBLICA"/>
    <s v="EMISIÓN Y SEGUIMIENTO DE ASUNTOS ADMINISTRATIVOS"/>
    <s v="DESPACHO DE LA SECRETARÍA GENERAL"/>
    <n v="30000"/>
    <n v="60000"/>
    <n v="1500"/>
    <n v="1500"/>
    <n v="0"/>
    <n v="0"/>
  </r>
  <r>
    <x v="92"/>
    <s v="007_19"/>
    <x v="35"/>
    <s v="GASTOS DE ORDEN  SOCIAL Y CULTURAL"/>
    <n v="0"/>
    <s v="SIN DESCRIPCIÓN PARA DESTINOS 00"/>
    <n v="3000"/>
    <x v="4"/>
    <s v="SECRETARÍA GENERAL DEL AYUNTAMIENTO"/>
    <s v="MODERNIZACIÓN DE LA ADMINISTRACIÓN PÚBLICA"/>
    <s v="EMISIÓN Y SEGUIMIENTO DE ASUNTOS ADMINISTRATIVOS"/>
    <s v="DESPACHO DE LA SECRETARÍA GENERAL"/>
    <n v="675000"/>
    <n v="300000"/>
    <n v="481447"/>
    <n v="481447"/>
    <n v="111447"/>
    <n v="111447"/>
  </r>
  <r>
    <x v="92"/>
    <s v="007_19"/>
    <x v="57"/>
    <s v="CONGRESOS Y CONVENCIONES"/>
    <n v="0"/>
    <s v="SIN DESCRIPCIÓN PARA DESTINOS 00"/>
    <n v="3000"/>
    <x v="4"/>
    <s v="SECRETARÍA GENERAL DEL AYUNTAMIENTO"/>
    <s v="MODERNIZACIÓN DE LA ADMINISTRACIÓN PÚBLICA"/>
    <s v="EMISIÓN Y SEGUIMIENTO DE ASUNTOS ADMINISTRATIVOS"/>
    <s v="DESPACHO DE LA SECRETARÍA GENERAL"/>
    <n v="245051.04"/>
    <n v="300000"/>
    <n v="190102.09"/>
    <n v="190102.09"/>
    <n v="190102.09"/>
    <n v="190102.09"/>
  </r>
  <r>
    <x v="92"/>
    <s v="007_19"/>
    <x v="53"/>
    <s v="IMPUESTOS Y DERECHOS"/>
    <n v="0"/>
    <s v="SIN DESCRIPCIÓN PARA DESTINOS 00"/>
    <n v="3000"/>
    <x v="4"/>
    <s v="SECRETARÍA GENERAL DEL AYUNTAMIENTO"/>
    <s v="MODERNIZACIÓN DE LA ADMINISTRACIÓN PÚBLICA"/>
    <s v="EMISIÓN Y SEGUIMIENTO DE ASUNTOS ADMINISTRATIVOS"/>
    <s v="DESPACHO DE LA SECRETARÍA GENERAL"/>
    <n v="0"/>
    <n v="300000"/>
    <n v="0"/>
    <n v="0"/>
    <n v="0"/>
    <n v="0"/>
  </r>
  <r>
    <x v="92"/>
    <s v="007_19"/>
    <x v="49"/>
    <s v="CÁMARAS FOTOGRÁFICAS Y DE VIDEO"/>
    <n v="0"/>
    <s v="SIN DESCRIPCIÓN PARA DESTINOS 00"/>
    <n v="5000"/>
    <x v="4"/>
    <s v="SECRETARÍA GENERAL DEL AYUNTAMIENTO"/>
    <s v="MODERNIZACIÓN DE LA ADMINISTRACIÓN PÚBLICA"/>
    <s v="EMISIÓN Y SEGUIMIENTO DE ASUNTOS ADMINISTRATIVOS"/>
    <s v="DESPACHO DE LA SECRETARÍA GENERAL"/>
    <n v="0"/>
    <n v="30000"/>
    <n v="0"/>
    <n v="0"/>
    <n v="0"/>
    <n v="0"/>
  </r>
  <r>
    <x v="93"/>
    <s v="007_19"/>
    <x v="55"/>
    <s v="SERVICIOS LEGALES, DE CONTABILIDAD, AUDITORÍA Y RELACIONADOS"/>
    <n v="0"/>
    <s v="SIN DESCRIPCIÓN PARA DESTINOS 00"/>
    <n v="3000"/>
    <x v="4"/>
    <s v="SECRETARÍA GENERAL DEL AYUNTAMIENTO"/>
    <s v="MODERNIZACIÓN DE LA ADMINISTRACIÓN PÚBLICA"/>
    <s v="PE MODERNIZACIÓN ADMINISTRATIVA"/>
    <s v="DESPACHO DE LA SECRETARÍA GENERAL"/>
    <n v="0"/>
    <n v="2115000"/>
    <n v="0"/>
    <n v="0"/>
    <n v="0"/>
    <n v="0"/>
  </r>
  <r>
    <x v="93"/>
    <s v="007_19"/>
    <x v="104"/>
    <s v="SERVICIOS DE CONSULTORÍA ADMINISTRATIVA, PROCESOS, TÉCNICA Y EN TECNOLOGÍAS DE LA INFORMACIÓN"/>
    <n v="0"/>
    <s v="SIN DESCRIPCIÓN PARA DESTINOS 00"/>
    <n v="3000"/>
    <x v="4"/>
    <s v="SECRETARÍA GENERAL DEL AYUNTAMIENTO"/>
    <s v="MODERNIZACIÓN DE LA ADMINISTRACIÓN PÚBLICA"/>
    <s v="PE MODERNIZACIÓN ADMINISTRATIVA"/>
    <s v="DESPACHO DE LA SECRETARÍA GENERAL"/>
    <n v="0"/>
    <n v="300000"/>
    <n v="0"/>
    <n v="0"/>
    <n v="0"/>
    <n v="0"/>
  </r>
  <r>
    <x v="94"/>
    <s v="009_19"/>
    <x v="24"/>
    <s v="SERVICIOS DE INVESTIGACION CIENTIFICA Y DESARROLLO"/>
    <n v="0"/>
    <s v="SIN DESCRIPCIÓN PARA DESTINOS 00"/>
    <n v="3000"/>
    <x v="4"/>
    <s v="SECRETARÍA GENERAL DEL AYUNTAMIENTO"/>
    <s v="MODERNIZACIÓN DE LA ADMINISTRACIÓN PÚBLICA"/>
    <s v="PE MODERNIZACIÓN ADMINISTRATIVA"/>
    <s v="DIRECCIÓN DE DICTAMINACIÓN Y GESTIÓN GUB"/>
    <n v="47000"/>
    <n v="324000"/>
    <n v="0"/>
    <n v="0"/>
    <n v="0"/>
    <n v="0"/>
  </r>
  <r>
    <x v="95"/>
    <s v="011_19"/>
    <x v="41"/>
    <s v="MATERIALES PARA EL REGISTRO E IDENTIFICACIÓN DE BIENES Y PERSONAS"/>
    <n v="0"/>
    <s v="SIN DESCRIPCIÓN PARA DESTINOS 00"/>
    <n v="2000"/>
    <x v="4"/>
    <s v="SECRETARÍA GENERAL DEL AYUNTAMIENTO"/>
    <s v="MODERNIZACIÓN DE LA ADMINISTRACIÓN PÚBLICA"/>
    <s v="REGISTRO DE LOS ACTOS SOLICITADOS POR LA CIUDADANIA"/>
    <s v="DIRECCIÓN DE REGISTRO CIVIL"/>
    <n v="0"/>
    <n v="540000"/>
    <n v="0"/>
    <n v="0"/>
    <n v="0"/>
    <n v="0"/>
  </r>
  <r>
    <x v="95"/>
    <s v="011_19"/>
    <x v="65"/>
    <s v="VIDRIO Y PRODUCTOS DE VIDRIO"/>
    <n v="0"/>
    <s v="SIN DESCRIPCIÓN PARA DESTINOS 00"/>
    <n v="2000"/>
    <x v="4"/>
    <s v="SECRETARÍA GENERAL DEL AYUNTAMIENTO"/>
    <s v="MODERNIZACIÓN DE LA ADMINISTRACIÓN PÚBLICA"/>
    <s v="REGISTRO DE LOS ACTOS SOLICITADOS POR LA CIUDADANIA"/>
    <s v="DIRECCIÓN DE REGISTRO CIVIL"/>
    <n v="0"/>
    <n v="9000"/>
    <n v="0"/>
    <n v="0"/>
    <n v="0"/>
    <n v="0"/>
  </r>
  <r>
    <x v="95"/>
    <s v="011_19"/>
    <x v="16"/>
    <s v="MATERIAL ELÉCTRICO Y ELECTRÓNICO"/>
    <n v="0"/>
    <s v="SIN DESCRIPCIÓN PARA DESTINOS 00"/>
    <n v="2000"/>
    <x v="4"/>
    <s v="SECRETARÍA GENERAL DEL AYUNTAMIENTO"/>
    <s v="MODERNIZACIÓN DE LA ADMINISTRACIÓN PÚBLICA"/>
    <s v="REGISTRO DE LOS ACTOS SOLICITADOS POR LA CIUDADANIA"/>
    <s v="DIRECCIÓN DE REGISTRO CIVIL"/>
    <n v="0"/>
    <n v="9000"/>
    <n v="0"/>
    <n v="0"/>
    <n v="0"/>
    <n v="0"/>
  </r>
  <r>
    <x v="95"/>
    <s v="011_19"/>
    <x v="7"/>
    <s v="VESTUARIO Y UNIFORMES"/>
    <n v="0"/>
    <s v="SIN DESCRIPCIÓN PARA DESTINOS 00"/>
    <n v="2000"/>
    <x v="4"/>
    <s v="SECRETARÍA GENERAL DEL AYUNTAMIENTO"/>
    <s v="MODERNIZACIÓN DE LA ADMINISTRACIÓN PÚBLICA"/>
    <s v="REGISTRO DE LOS ACTOS SOLICITADOS POR LA CIUDADANIA"/>
    <s v="DIRECCIÓN DE REGISTRO CIVIL"/>
    <n v="0"/>
    <n v="60000"/>
    <n v="0"/>
    <n v="0"/>
    <n v="0"/>
    <n v="0"/>
  </r>
  <r>
    <x v="95"/>
    <s v="011_19"/>
    <x v="51"/>
    <s v="SERVICIOS POSTALES Y TELEGRÁFICOS"/>
    <n v="0"/>
    <s v="SIN DESCRIPCIÓN PARA DESTINOS 00"/>
    <n v="3000"/>
    <x v="4"/>
    <s v="SECRETARÍA GENERAL DEL AYUNTAMIENTO"/>
    <s v="MODERNIZACIÓN DE LA ADMINISTRACIÓN PÚBLICA"/>
    <s v="REGISTRO DE LOS ACTOS SOLICITADOS POR LA CIUDADANIA"/>
    <s v="DIRECCIÓN DE REGISTRO CIVIL"/>
    <n v="30000"/>
    <n v="60000"/>
    <n v="0"/>
    <n v="0"/>
    <n v="0"/>
    <n v="0"/>
  </r>
  <r>
    <x v="95"/>
    <s v="011_19"/>
    <x v="27"/>
    <s v="ARRENDAMIENTO DE EDIFICIOS"/>
    <n v="0"/>
    <s v="SIN DESCRIPCIÓN PARA DESTINOS 00"/>
    <n v="3000"/>
    <x v="4"/>
    <s v="SECRETARÍA GENERAL DEL AYUNTAMIENTO"/>
    <s v="MODERNIZACIÓN DE LA ADMINISTRACIÓN PÚBLICA"/>
    <s v="REGISTRO DE LOS ACTOS SOLICITADOS POR LA CIUDADANIA"/>
    <s v="DIRECCIÓN DE REGISTRO CIVIL"/>
    <n v="0"/>
    <n v="108000"/>
    <n v="0"/>
    <n v="0"/>
    <n v="0"/>
    <n v="0"/>
  </r>
  <r>
    <x v="95"/>
    <s v="011_19"/>
    <x v="42"/>
    <s v="ARRENDAMIENTO DE MOBILIARIO Y EQUIPO DE ADMINISTRACIÓN, EDUCACIONAL Y RECREATIVO"/>
    <n v="0"/>
    <s v="SIN DESCRIPCIÓN PARA DESTINOS 00"/>
    <n v="3000"/>
    <x v="4"/>
    <s v="SECRETARÍA GENERAL DEL AYUNTAMIENTO"/>
    <s v="MODERNIZACIÓN DE LA ADMINISTRACIÓN PÚBLICA"/>
    <s v="REGISTRO DE LOS ACTOS SOLICITADOS POR LA CIUDADANIA"/>
    <s v="DIRECCIÓN DE REGISTRO CIVIL"/>
    <n v="0"/>
    <n v="90000"/>
    <n v="0"/>
    <n v="0"/>
    <n v="0"/>
    <n v="0"/>
  </r>
  <r>
    <x v="95"/>
    <s v="011_19"/>
    <x v="79"/>
    <s v="SERVICIOS DE JARDINERÍA Y FUMIGACIÓN"/>
    <n v="0"/>
    <s v="SIN DESCRIPCIÓN PARA DESTINOS 00"/>
    <n v="3000"/>
    <x v="4"/>
    <s v="SECRETARÍA GENERAL DEL AYUNTAMIENTO"/>
    <s v="MODERNIZACIÓN DE LA ADMINISTRACIÓN PÚBLICA"/>
    <s v="REGISTRO DE LOS ACTOS SOLICITADOS POR LA CIUDADANIA"/>
    <s v="DIRECCIÓN DE REGISTRO CIVIL"/>
    <n v="4500"/>
    <n v="9000"/>
    <n v="0"/>
    <n v="0"/>
    <n v="0"/>
    <n v="0"/>
  </r>
  <r>
    <x v="95"/>
    <s v="011_19"/>
    <x v="2"/>
    <s v="PASAJES AÉREOS"/>
    <n v="0"/>
    <s v="SIN DESCRIPCIÓN PARA DESTINOS 00"/>
    <n v="3000"/>
    <x v="4"/>
    <s v="SECRETARÍA GENERAL DEL AYUNTAMIENTO"/>
    <s v="MODERNIZACIÓN DE LA ADMINISTRACIÓN PÚBLICA"/>
    <s v="REGISTRO DE LOS ACTOS SOLICITADOS POR LA CIUDADANIA"/>
    <s v="DIRECCIÓN DE REGISTRO CIVIL"/>
    <n v="0"/>
    <n v="9000"/>
    <n v="0"/>
    <n v="0"/>
    <n v="0"/>
    <n v="0"/>
  </r>
  <r>
    <x v="95"/>
    <s v="011_19"/>
    <x v="34"/>
    <s v="PASAJES TERRESTRES"/>
    <n v="0"/>
    <s v="SIN DESCRIPCIÓN PARA DESTINOS 00"/>
    <n v="3000"/>
    <x v="4"/>
    <s v="SECRETARÍA GENERAL DEL AYUNTAMIENTO"/>
    <s v="MODERNIZACIÓN DE LA ADMINISTRACIÓN PÚBLICA"/>
    <s v="REGISTRO DE LOS ACTOS SOLICITADOS POR LA CIUDADANIA"/>
    <s v="DIRECCIÓN DE REGISTRO CIVIL"/>
    <n v="0"/>
    <n v="6000"/>
    <n v="0"/>
    <n v="0"/>
    <n v="0"/>
    <n v="0"/>
  </r>
  <r>
    <x v="95"/>
    <s v="011_19"/>
    <x v="3"/>
    <s v="VIÁTICOS EN EL PAÍS"/>
    <n v="0"/>
    <s v="SIN DESCRIPCIÓN PARA DESTINOS 00"/>
    <n v="3000"/>
    <x v="4"/>
    <s v="SECRETARÍA GENERAL DEL AYUNTAMIENTO"/>
    <s v="MODERNIZACIÓN DE LA ADMINISTRACIÓN PÚBLICA"/>
    <s v="REGISTRO DE LOS ACTOS SOLICITADOS POR LA CIUDADANIA"/>
    <s v="DIRECCIÓN DE REGISTRO CIVIL"/>
    <n v="0"/>
    <n v="4500"/>
    <n v="0"/>
    <n v="0"/>
    <n v="0"/>
    <n v="0"/>
  </r>
  <r>
    <x v="95"/>
    <s v="011_19"/>
    <x v="46"/>
    <s v="VIÁTICOS EN EL EXTRANJERO"/>
    <n v="0"/>
    <s v="SIN DESCRIPCIÓN PARA DESTINOS 00"/>
    <n v="3000"/>
    <x v="4"/>
    <s v="SECRETARÍA GENERAL DEL AYUNTAMIENTO"/>
    <s v="MODERNIZACIÓN DE LA ADMINISTRACIÓN PÚBLICA"/>
    <s v="REGISTRO DE LOS ACTOS SOLICITADOS POR LA CIUDADANIA"/>
    <s v="DIRECCIÓN DE REGISTRO CIVIL"/>
    <n v="0"/>
    <n v="6000"/>
    <n v="0"/>
    <n v="0"/>
    <n v="0"/>
    <n v="0"/>
  </r>
  <r>
    <x v="95"/>
    <s v="011_19"/>
    <x v="47"/>
    <s v="OTROS SERVICIOS DE TRASLADO Y HOSPEDAJE"/>
    <n v="0"/>
    <s v="SIN DESCRIPCIÓN PARA DESTINOS 00"/>
    <n v="3000"/>
    <x v="4"/>
    <s v="SECRETARÍA GENERAL DEL AYUNTAMIENTO"/>
    <s v="MODERNIZACIÓN DE LA ADMINISTRACIÓN PÚBLICA"/>
    <s v="REGISTRO DE LOS ACTOS SOLICITADOS POR LA CIUDADANIA"/>
    <s v="DIRECCIÓN DE REGISTRO CIVIL"/>
    <n v="0"/>
    <n v="15000"/>
    <n v="0"/>
    <n v="0"/>
    <n v="0"/>
    <n v="0"/>
  </r>
  <r>
    <x v="95"/>
    <s v="011_19"/>
    <x v="35"/>
    <s v="GASTOS DE ORDEN  SOCIAL Y CULTURAL"/>
    <n v="0"/>
    <s v="SIN DESCRIPCIÓN PARA DESTINOS 00"/>
    <n v="3000"/>
    <x v="4"/>
    <s v="SECRETARÍA GENERAL DEL AYUNTAMIENTO"/>
    <s v="MODERNIZACIÓN DE LA ADMINISTRACIÓN PÚBLICA"/>
    <s v="REGISTRO DE LOS ACTOS SOLICITADOS POR LA CIUDADANIA"/>
    <s v="DIRECCIÓN DE REGISTRO CIVIL"/>
    <n v="0"/>
    <n v="48000"/>
    <n v="0"/>
    <n v="0"/>
    <n v="0"/>
    <n v="0"/>
  </r>
  <r>
    <x v="95"/>
    <s v="011_19"/>
    <x v="57"/>
    <s v="CONGRESOS Y CONVENCIONES"/>
    <n v="0"/>
    <s v="SIN DESCRIPCIÓN PARA DESTINOS 00"/>
    <n v="3000"/>
    <x v="4"/>
    <s v="SECRETARÍA GENERAL DEL AYUNTAMIENTO"/>
    <s v="MODERNIZACIÓN DE LA ADMINISTRACIÓN PÚBLICA"/>
    <s v="REGISTRO DE LOS ACTOS SOLICITADOS POR LA CIUDADANIA"/>
    <s v="DIRECCIÓN DE REGISTRO CIVIL"/>
    <n v="0"/>
    <n v="60000"/>
    <n v="0"/>
    <n v="0"/>
    <n v="0"/>
    <n v="0"/>
  </r>
  <r>
    <x v="96"/>
    <s v="021_19"/>
    <x v="29"/>
    <s v="CONSERVACIÓN Y MANTENIMIENTO MENOR DE INMUEBLES"/>
    <n v="0"/>
    <s v="SIN DESCRIPCIÓN PARA DESTINOS 00"/>
    <n v="3000"/>
    <x v="4"/>
    <s v="TESORERÍA"/>
    <s v="MODERNIZACIÓN DE LA ADMINISTRACIÓN PÚBLICA"/>
    <s v="INVERSION PRODUCTIVA"/>
    <s v="DESPACHO DE TESORERÍA"/>
    <n v="13505851.23"/>
    <n v="16800000"/>
    <n v="12059626.23"/>
    <n v="12059626.23"/>
    <n v="12059626.23"/>
    <n v="12059626.23"/>
  </r>
  <r>
    <x v="97"/>
    <s v="024_19"/>
    <x v="112"/>
    <s v="COMBUSTIBLES, LUBRICANTES Y ADITIVOS"/>
    <n v="0"/>
    <s v="SIN DESCRIPCIÓN PARA DESTINOS 00"/>
    <n v="2000"/>
    <x v="4"/>
    <s v="OFICIALÍA MAYOR"/>
    <s v="MODERNIZACIÓN DE LA ADMINISTRACIÓN PÚBLICA"/>
    <s v="GESTIÓN DE REQUERIMIENTOS Y SERVICIOS"/>
    <s v="DESPACHO DE LA OFICIALÍA MAYOR DE ADMINI"/>
    <n v="34980000"/>
    <n v="59980000"/>
    <n v="26487917.109999999"/>
    <n v="26487118.75"/>
    <n v="25478723.059999999"/>
    <n v="24109733.460000001"/>
  </r>
  <r>
    <x v="97"/>
    <s v="024_19"/>
    <x v="112"/>
    <s v="COMBUSTIBLES, LUBRICANTES Y ADITIVOS"/>
    <n v="2"/>
    <s v="PROTECCIÓN CIVIL Y SERVICIOS MÉDICOS"/>
    <n v="2000"/>
    <x v="4"/>
    <s v="OFICIALÍA MAYOR"/>
    <s v="MODERNIZACIÓN DE LA ADMINISTRACIÓN PÚBLICA"/>
    <s v="GESTIÓN DE REQUERIMIENTOS Y SERVICIOS"/>
    <s v="DESPACHO DE LA OFICIALÍA MAYOR DE ADMINI"/>
    <n v="0"/>
    <n v="0"/>
    <n v="0.52"/>
    <n v="0.51"/>
    <n v="0"/>
    <n v="0"/>
  </r>
  <r>
    <x v="97"/>
    <s v="024_19"/>
    <x v="113"/>
    <s v="SENTENCIAS Y RESOLUCIONES POR AUTORIDAD COMPETENTE"/>
    <n v="0"/>
    <s v="SIN DESCRIPCIÓN PARA DESTINOS 00"/>
    <n v="3000"/>
    <x v="4"/>
    <s v="OFICIALÍA MAYOR"/>
    <s v="MODERNIZACIÓN DE LA ADMINISTRACIÓN PÚBLICA"/>
    <s v="GESTIÓN DE REQUERIMIENTOS Y SERVICIOS"/>
    <s v="DESPACHO DE LA OFICIALÍA MAYOR DE ADMINI"/>
    <n v="11876090.369999999"/>
    <n v="11880000"/>
    <n v="11982775.220000001"/>
    <n v="11982775.220000001"/>
    <n v="11982775.220000001"/>
    <n v="10109189.619999999"/>
  </r>
  <r>
    <x v="97"/>
    <s v="024_19"/>
    <x v="49"/>
    <s v="CÁMARAS FOTOGRÁFICAS Y DE VIDEO"/>
    <n v="0"/>
    <s v="SIN DESCRIPCIÓN PARA DESTINOS 00"/>
    <n v="5000"/>
    <x v="4"/>
    <s v="OFICIALÍA MAYOR"/>
    <s v="MODERNIZACIÓN DE LA ADMINISTRACIÓN PÚBLICA"/>
    <s v="GESTIÓN DE REQUERIMIENTOS Y SERVICIOS"/>
    <s v="DESPACHO DE LA OFICIALÍA MAYOR DE ADMINI"/>
    <n v="10296"/>
    <n v="10296"/>
    <n v="0"/>
    <n v="0"/>
    <n v="0"/>
    <n v="0"/>
  </r>
  <r>
    <x v="97"/>
    <s v="024_19"/>
    <x v="15"/>
    <s v="VEHICULOS Y EQUIPO DE TRANSPORTE"/>
    <n v="0"/>
    <s v="SIN DESCRIPCIÓN PARA DESTINOS 00"/>
    <n v="5000"/>
    <x v="4"/>
    <s v="OFICIALÍA MAYOR"/>
    <s v="MODERNIZACIÓN DE LA ADMINISTRACIÓN PÚBLICA"/>
    <s v="GESTIÓN DE REQUERIMIENTOS Y SERVICIOS"/>
    <s v="DESPACHO DE LA OFICIALÍA MAYOR DE ADMINI"/>
    <n v="0"/>
    <n v="2490000"/>
    <n v="0"/>
    <n v="0"/>
    <n v="0"/>
    <n v="0"/>
  </r>
  <r>
    <x v="97"/>
    <s v="024_19"/>
    <x v="86"/>
    <s v="CARROCERÍAS Y REMOLQUES"/>
    <n v="0"/>
    <s v="SIN DESCRIPCIÓN PARA DESTINOS 00"/>
    <n v="5000"/>
    <x v="4"/>
    <s v="OFICIALÍA MAYOR"/>
    <s v="MODERNIZACIÓN DE LA ADMINISTRACIÓN PÚBLICA"/>
    <s v="GESTIÓN DE REQUERIMIENTOS Y SERVICIOS"/>
    <s v="DESPACHO DE LA OFICIALÍA MAYOR DE ADMINI"/>
    <n v="144000"/>
    <n v="144000"/>
    <n v="111360"/>
    <n v="111360"/>
    <n v="111360"/>
    <n v="111360"/>
  </r>
  <r>
    <x v="98"/>
    <s v="025_19"/>
    <x v="104"/>
    <s v="SERVICIOS DE CONSULTORÍA ADMINISTRATIVA, PROCESOS, TÉCNICA Y EN TECNOLOGÍAS DE LA INFORMACIÓN"/>
    <n v="0"/>
    <s v="SIN DESCRIPCIÓN PARA DESTINOS 00"/>
    <n v="3000"/>
    <x v="4"/>
    <s v="OFICIALÍA MAYOR"/>
    <s v="MODERNIZACIÓN DE LA ADMINISTRACIÓN PÚBLICA"/>
    <s v="PE MODERNIZACIÓN ADMINISTRATIVA"/>
    <s v="DIRECCIÓN DE PATRIMONIO MUNICIPAL"/>
    <n v="2200"/>
    <n v="480000"/>
    <n v="0"/>
    <n v="0"/>
    <n v="0"/>
    <n v="0"/>
  </r>
  <r>
    <x v="99"/>
    <s v="027_19"/>
    <x v="5"/>
    <s v="MATERIALES, ÚTILES Y EQUIPOS MENORES DE OFICINA"/>
    <n v="0"/>
    <s v="SIN DESCRIPCIÓN PARA DESTINOS 00"/>
    <n v="2000"/>
    <x v="4"/>
    <s v="OFICIALÍA MAYOR"/>
    <s v="MODERNIZACIÓN DE LA ADMINISTRACIÓN PÚBLICA"/>
    <s v="ADQUISICIÓN DE BIENES Y SERVICIOS"/>
    <s v="DIRECCIÓN DE RECURSOS MATERIALES"/>
    <n v="1928024.15"/>
    <n v="2850120"/>
    <n v="1826781.32"/>
    <n v="1826781.32"/>
    <n v="1612702.45"/>
    <n v="1235686.0900000001"/>
  </r>
  <r>
    <x v="99"/>
    <s v="027_19"/>
    <x v="28"/>
    <s v="OTROS ARRENDAMIENTOS"/>
    <n v="0"/>
    <s v="SIN DESCRIPCIÓN PARA DESTINOS 00"/>
    <n v="3000"/>
    <x v="4"/>
    <s v="OFICIALÍA MAYOR"/>
    <s v="MODERNIZACIÓN DE LA ADMINISTRACIÓN PÚBLICA"/>
    <s v="ADQUISICIÓN DE BIENES Y SERVICIOS"/>
    <s v="DIRECCIÓN DE RECURSOS MATERIALES"/>
    <n v="93470.49"/>
    <n v="58800"/>
    <n v="93140.98"/>
    <n v="93140.98"/>
    <n v="75587"/>
    <n v="75587"/>
  </r>
  <r>
    <x v="100"/>
    <s v="028_19"/>
    <x v="6"/>
    <s v="MATERIALES Y ÚTILES DE IMPRESIÓN Y REPRODUCCIÓN"/>
    <n v="0"/>
    <s v="SIN DESCRIPCIÓN PARA DESTINOS 00"/>
    <n v="2000"/>
    <x v="4"/>
    <s v="OFICIALÍA MAYOR"/>
    <s v="MODERNIZACIÓN DE LA ADMINISTRACIÓN PÚBLICA"/>
    <s v="CONTRATACIÓN, ADQUISICIÓN Y SUMINISTRO DE MATERIALES Y SERVICIOS."/>
    <s v="DIRECCIÓN GENERAL DE ADMINISTRACIÓN"/>
    <n v="0"/>
    <n v="15840"/>
    <n v="0"/>
    <n v="0"/>
    <n v="0"/>
    <n v="0"/>
  </r>
  <r>
    <x v="100"/>
    <s v="028_19"/>
    <x v="114"/>
    <s v="MATERIALES, ÚTILES Y EQUIPOS MENORES DE TECNOLOGÍAS DE LA INFORMACIÓN Y COMUNICACIONES"/>
    <n v="0"/>
    <s v="SIN DESCRIPCIÓN PARA DESTINOS 00"/>
    <n v="2000"/>
    <x v="4"/>
    <s v="OFICIALÍA MAYOR"/>
    <s v="MODERNIZACIÓN DE LA ADMINISTRACIÓN PÚBLICA"/>
    <s v="CONTRATACIÓN, ADQUISICIÓN Y SUMINISTRO DE MATERIALES Y SERVICIOS."/>
    <s v="DIRECCIÓN GENERAL DE ADMINISTRACIÓN"/>
    <n v="326372.45"/>
    <n v="605273"/>
    <n v="326372.45"/>
    <n v="194315.73"/>
    <n v="194315.73"/>
    <n v="164146.79999999999"/>
  </r>
  <r>
    <x v="100"/>
    <s v="028_19"/>
    <x v="115"/>
    <s v="MATERIAL DE LIMPIEZA"/>
    <n v="0"/>
    <s v="SIN DESCRIPCIÓN PARA DESTINOS 00"/>
    <n v="2000"/>
    <x v="4"/>
    <s v="OFICIALÍA MAYOR"/>
    <s v="MODERNIZACIÓN DE LA ADMINISTRACIÓN PÚBLICA"/>
    <s v="CONTRATACIÓN, ADQUISICIÓN Y SUMINISTRO DE MATERIALES Y SERVICIOS."/>
    <s v="DIRECCIÓN GENERAL DE ADMINISTRACIÓN"/>
    <n v="1837703.03"/>
    <n v="1089936"/>
    <n v="1837703.03"/>
    <n v="1837703.03"/>
    <n v="1793413.03"/>
    <n v="1793413.03"/>
  </r>
  <r>
    <x v="100"/>
    <s v="028_19"/>
    <x v="26"/>
    <s v="PRODUCTOS ALIMENTICIOS PARA PERSONAS"/>
    <n v="0"/>
    <s v="SIN DESCRIPCIÓN PARA DESTINOS 00"/>
    <n v="2000"/>
    <x v="4"/>
    <s v="OFICIALÍA MAYOR"/>
    <s v="MODERNIZACIÓN DE LA ADMINISTRACIÓN PÚBLICA"/>
    <s v="CONTRATACIÓN, ADQUISICIÓN Y SUMINISTRO DE MATERIALES Y SERVICIOS."/>
    <s v="DIRECCIÓN GENERAL DE ADMINISTRACIÓN"/>
    <n v="419913.89"/>
    <n v="0"/>
    <n v="419913.89"/>
    <n v="419913.89"/>
    <n v="419913.89"/>
    <n v="366995.39"/>
  </r>
  <r>
    <x v="100"/>
    <s v="028_19"/>
    <x v="82"/>
    <s v="UTENSILIOS PARA EL SERVICIO DE ALIMENTACIÓN"/>
    <n v="0"/>
    <s v="SIN DESCRIPCIÓN PARA DESTINOS 00"/>
    <n v="2000"/>
    <x v="4"/>
    <s v="OFICIALÍA MAYOR"/>
    <s v="MODERNIZACIÓN DE LA ADMINISTRACIÓN PÚBLICA"/>
    <s v="CONTRATACIÓN, ADQUISICIÓN Y SUMINISTRO DE MATERIALES Y SERVICIOS."/>
    <s v="DIRECCIÓN GENERAL DE ADMINISTRACIÓN"/>
    <n v="1159"/>
    <n v="0"/>
    <n v="1159"/>
    <n v="1159"/>
    <n v="1159"/>
    <n v="1159"/>
  </r>
  <r>
    <x v="100"/>
    <s v="028_19"/>
    <x v="62"/>
    <s v="PRODUCTOS MINERALES NO METÁLICOS"/>
    <n v="0"/>
    <s v="SIN DESCRIPCIÓN PARA DESTINOS 00"/>
    <n v="2000"/>
    <x v="4"/>
    <s v="OFICIALÍA MAYOR"/>
    <s v="MODERNIZACIÓN DE LA ADMINISTRACIÓN PÚBLICA"/>
    <s v="CONTRATACIÓN, ADQUISICIÓN Y SUMINISTRO DE MATERIALES Y SERVICIOS."/>
    <s v="DIRECCIÓN GENERAL DE ADMINISTRACIÓN"/>
    <n v="79059.429999999993"/>
    <n v="79200"/>
    <n v="72343.03"/>
    <n v="57662.07"/>
    <n v="39392.07"/>
    <n v="39392.07"/>
  </r>
  <r>
    <x v="100"/>
    <s v="028_19"/>
    <x v="63"/>
    <s v="CEMENTO Y PRODUCTOS DE CONCRETO"/>
    <n v="0"/>
    <s v="SIN DESCRIPCIÓN PARA DESTINOS 00"/>
    <n v="2000"/>
    <x v="4"/>
    <s v="OFICIALÍA MAYOR"/>
    <s v="MODERNIZACIÓN DE LA ADMINISTRACIÓN PÚBLICA"/>
    <s v="CONTRATACIÓN, ADQUISICIÓN Y SUMINISTRO DE MATERIALES Y SERVICIOS."/>
    <s v="DIRECCIÓN GENERAL DE ADMINISTRACIÓN"/>
    <n v="52372.65"/>
    <n v="53064"/>
    <n v="52372.65"/>
    <n v="52372.65"/>
    <n v="52372.65"/>
    <n v="52372.65"/>
  </r>
  <r>
    <x v="100"/>
    <s v="028_19"/>
    <x v="64"/>
    <s v="CAL, YESO Y PRODUCTOS DE YESO"/>
    <n v="0"/>
    <s v="SIN DESCRIPCIÓN PARA DESTINOS 00"/>
    <n v="2000"/>
    <x v="4"/>
    <s v="OFICIALÍA MAYOR"/>
    <s v="MODERNIZACIÓN DE LA ADMINISTRACIÓN PÚBLICA"/>
    <s v="CONTRATACIÓN, ADQUISICIÓN Y SUMINISTRO DE MATERIALES Y SERVICIOS."/>
    <s v="DIRECCIÓN GENERAL DE ADMINISTRACIÓN"/>
    <n v="2487.5"/>
    <n v="16632"/>
    <n v="2487.5"/>
    <n v="2487.5"/>
    <n v="2487.5"/>
    <n v="2487.5"/>
  </r>
  <r>
    <x v="100"/>
    <s v="028_19"/>
    <x v="88"/>
    <s v="MADERA Y PRODUCTOS DE MADERA"/>
    <n v="0"/>
    <s v="SIN DESCRIPCIÓN PARA DESTINOS 00"/>
    <n v="2000"/>
    <x v="4"/>
    <s v="OFICIALÍA MAYOR"/>
    <s v="MODERNIZACIÓN DE LA ADMINISTRACIÓN PÚBLICA"/>
    <s v="CONTRATACIÓN, ADQUISICIÓN Y SUMINISTRO DE MATERIALES Y SERVICIOS."/>
    <s v="DIRECCIÓN GENERAL DE ADMINISTRACIÓN"/>
    <n v="9436.94"/>
    <n v="26532"/>
    <n v="9436.94"/>
    <n v="9436.94"/>
    <n v="9436.94"/>
    <n v="9436.94"/>
  </r>
  <r>
    <x v="100"/>
    <s v="028_19"/>
    <x v="65"/>
    <s v="VIDRIO Y PRODUCTOS DE VIDRIO"/>
    <n v="0"/>
    <s v="SIN DESCRIPCIÓN PARA DESTINOS 00"/>
    <n v="2000"/>
    <x v="4"/>
    <s v="OFICIALÍA MAYOR"/>
    <s v="MODERNIZACIÓN DE LA ADMINISTRACIÓN PÚBLICA"/>
    <s v="CONTRATACIÓN, ADQUISICIÓN Y SUMINISTRO DE MATERIALES Y SERVICIOS."/>
    <s v="DIRECCIÓN GENERAL DE ADMINISTRACIÓN"/>
    <n v="9319.44"/>
    <n v="16632"/>
    <n v="9319.44"/>
    <n v="0"/>
    <n v="0"/>
    <n v="0"/>
  </r>
  <r>
    <x v="100"/>
    <s v="028_19"/>
    <x v="16"/>
    <s v="MATERIAL ELÉCTRICO Y ELECTRÓNICO"/>
    <n v="0"/>
    <s v="SIN DESCRIPCIÓN PARA DESTINOS 00"/>
    <n v="2000"/>
    <x v="4"/>
    <s v="OFICIALÍA MAYOR"/>
    <s v="MODERNIZACIÓN DE LA ADMINISTRACIÓN PÚBLICA"/>
    <s v="CONTRATACIÓN, ADQUISICIÓN Y SUMINISTRO DE MATERIALES Y SERVICIOS."/>
    <s v="DIRECCIÓN GENERAL DE ADMINISTRACIÓN"/>
    <n v="157116.42000000001"/>
    <n v="233040"/>
    <n v="156716.44"/>
    <n v="134979.43"/>
    <n v="134823.14000000001"/>
    <n v="134823.14000000001"/>
  </r>
  <r>
    <x v="100"/>
    <s v="028_19"/>
    <x v="66"/>
    <s v="ARTÍCULOS METÁLICOS PARA LA CONSTRUCCIÓN"/>
    <n v="0"/>
    <s v="SIN DESCRIPCIÓN PARA DESTINOS 00"/>
    <n v="2000"/>
    <x v="4"/>
    <s v="OFICIALÍA MAYOR"/>
    <s v="MODERNIZACIÓN DE LA ADMINISTRACIÓN PÚBLICA"/>
    <s v="CONTRATACIÓN, ADQUISICIÓN Y SUMINISTRO DE MATERIALES Y SERVICIOS."/>
    <s v="DIRECCIÓN GENERAL DE ADMINISTRACIÓN"/>
    <n v="273978.56"/>
    <n v="495000"/>
    <n v="273978.56"/>
    <n v="241400.42"/>
    <n v="235860.39"/>
    <n v="224971.64"/>
  </r>
  <r>
    <x v="100"/>
    <s v="028_19"/>
    <x v="98"/>
    <s v="MATERIALES COMPLEMENTARIOS"/>
    <n v="0"/>
    <s v="SIN DESCRIPCIÓN PARA DESTINOS 00"/>
    <n v="2000"/>
    <x v="4"/>
    <s v="OFICIALÍA MAYOR"/>
    <s v="MODERNIZACIÓN DE LA ADMINISTRACIÓN PÚBLICA"/>
    <s v="CONTRATACIÓN, ADQUISICIÓN Y SUMINISTRO DE MATERIALES Y SERVICIOS."/>
    <s v="DIRECCIÓN GENERAL DE ADMINISTRACIÓN"/>
    <n v="18321.259999999998"/>
    <n v="30000"/>
    <n v="18321.259999999998"/>
    <n v="18321.259999999998"/>
    <n v="18321.259999999998"/>
    <n v="18321.259999999998"/>
  </r>
  <r>
    <x v="100"/>
    <s v="028_19"/>
    <x v="17"/>
    <s v="OTROS MATERIALES Y ARTÍCULOS DE CONSTRUCCIÓN Y REPARACIÓN"/>
    <n v="0"/>
    <s v="SIN DESCRIPCIÓN PARA DESTINOS 00"/>
    <n v="2000"/>
    <x v="4"/>
    <s v="OFICIALÍA MAYOR"/>
    <s v="MODERNIZACIÓN DE LA ADMINISTRACIÓN PÚBLICA"/>
    <s v="CONTRATACIÓN, ADQUISICIÓN Y SUMINISTRO DE MATERIALES Y SERVICIOS."/>
    <s v="DIRECCIÓN GENERAL DE ADMINISTRACIÓN"/>
    <n v="438959.24"/>
    <n v="281160"/>
    <n v="438959.24"/>
    <n v="436523.24"/>
    <n v="436523.24"/>
    <n v="436523.24"/>
  </r>
  <r>
    <x v="100"/>
    <s v="028_19"/>
    <x v="20"/>
    <s v="FERTILIZANTES, PESTICIDAS Y OTROS AGROQUÍMICOS"/>
    <n v="0"/>
    <s v="SIN DESCRIPCIÓN PARA DESTINOS 00"/>
    <n v="2000"/>
    <x v="4"/>
    <s v="OFICIALÍA MAYOR"/>
    <s v="MODERNIZACIÓN DE LA ADMINISTRACIÓN PÚBLICA"/>
    <s v="CONTRATACIÓN, ADQUISICIÓN Y SUMINISTRO DE MATERIALES Y SERVICIOS."/>
    <s v="DIRECCIÓN GENERAL DE ADMINISTRACIÓN"/>
    <n v="24974"/>
    <n v="53064"/>
    <n v="24974"/>
    <n v="24974"/>
    <n v="24974"/>
    <n v="24974"/>
  </r>
  <r>
    <x v="100"/>
    <s v="028_19"/>
    <x v="67"/>
    <s v="MEDICINAS Y PRODUCTOS FARMACÉUTICOS"/>
    <n v="0"/>
    <s v="SIN DESCRIPCIÓN PARA DESTINOS 00"/>
    <n v="2000"/>
    <x v="4"/>
    <s v="OFICIALÍA MAYOR"/>
    <s v="MODERNIZACIÓN DE LA ADMINISTRACIÓN PÚBLICA"/>
    <s v="CONTRATACIÓN, ADQUISICIÓN Y SUMINISTRO DE MATERIALES Y SERVICIOS."/>
    <s v="DIRECCIÓN GENERAL DE ADMINISTRACIÓN"/>
    <n v="1556"/>
    <n v="1584"/>
    <n v="1556"/>
    <n v="1556"/>
    <n v="1556"/>
    <n v="778"/>
  </r>
  <r>
    <x v="100"/>
    <s v="028_19"/>
    <x v="75"/>
    <s v="FIBRAS SINTÉTICAS, HULES PLÁSTICOS Y DERIVADOS"/>
    <n v="0"/>
    <s v="SIN DESCRIPCIÓN PARA DESTINOS 00"/>
    <n v="2000"/>
    <x v="4"/>
    <s v="OFICIALÍA MAYOR"/>
    <s v="MODERNIZACIÓN DE LA ADMINISTRACIÓN PÚBLICA"/>
    <s v="CONTRATACIÓN, ADQUISICIÓN Y SUMINISTRO DE MATERIALES Y SERVICIOS."/>
    <s v="DIRECCIÓN GENERAL DE ADMINISTRACIÓN"/>
    <n v="8294.83"/>
    <n v="9900"/>
    <n v="8294.83"/>
    <n v="8294.83"/>
    <n v="8294.84"/>
    <n v="8294.84"/>
  </r>
  <r>
    <x v="100"/>
    <s v="028_19"/>
    <x v="7"/>
    <s v="VESTUARIO Y UNIFORMES"/>
    <n v="0"/>
    <s v="SIN DESCRIPCIÓN PARA DESTINOS 00"/>
    <n v="2000"/>
    <x v="4"/>
    <s v="OFICIALÍA MAYOR"/>
    <s v="MODERNIZACIÓN DE LA ADMINISTRACIÓN PÚBLICA"/>
    <s v="CONTRATACIÓN, ADQUISICIÓN Y SUMINISTRO DE MATERIALES Y SERVICIOS."/>
    <s v="DIRECCIÓN GENERAL DE ADMINISTRACIÓN"/>
    <n v="59508"/>
    <n v="0"/>
    <n v="59508"/>
    <n v="59508"/>
    <n v="0"/>
    <n v="0"/>
  </r>
  <r>
    <x v="100"/>
    <s v="028_19"/>
    <x v="18"/>
    <s v="PRENDAS DE SEGURIDAD Y PROTECCIÓN PERSONAL"/>
    <n v="0"/>
    <s v="SIN DESCRIPCIÓN PARA DESTINOS 00"/>
    <n v="2000"/>
    <x v="4"/>
    <s v="OFICIALÍA MAYOR"/>
    <s v="MODERNIZACIÓN DE LA ADMINISTRACIÓN PÚBLICA"/>
    <s v="CONTRATACIÓN, ADQUISICIÓN Y SUMINISTRO DE MATERIALES Y SERVICIOS."/>
    <s v="DIRECCIÓN GENERAL DE ADMINISTRACIÓN"/>
    <n v="74737.64"/>
    <n v="99000"/>
    <n v="74737.64"/>
    <n v="74737.64"/>
    <n v="67287.42"/>
    <n v="67287.42"/>
  </r>
  <r>
    <x v="100"/>
    <s v="028_19"/>
    <x v="38"/>
    <s v="HERRAMIENTAS MENORES"/>
    <n v="0"/>
    <s v="SIN DESCRIPCIÓN PARA DESTINOS 00"/>
    <n v="2000"/>
    <x v="4"/>
    <s v="OFICIALÍA MAYOR"/>
    <s v="MODERNIZACIÓN DE LA ADMINISTRACIÓN PÚBLICA"/>
    <s v="CONTRATACIÓN, ADQUISICIÓN Y SUMINISTRO DE MATERIALES Y SERVICIOS."/>
    <s v="DIRECCIÓN GENERAL DE ADMINISTRACIÓN"/>
    <n v="141884.54"/>
    <n v="118800"/>
    <n v="138300.6"/>
    <n v="113510.24"/>
    <n v="111819.76"/>
    <n v="111819.76"/>
  </r>
  <r>
    <x v="100"/>
    <s v="028_19"/>
    <x v="69"/>
    <s v="REFACCIONES Y ACCESORIOS MENORES DE EDIFICIOS"/>
    <n v="0"/>
    <s v="SIN DESCRIPCIÓN PARA DESTINOS 00"/>
    <n v="2000"/>
    <x v="4"/>
    <s v="OFICIALÍA MAYOR"/>
    <s v="MODERNIZACIÓN DE LA ADMINISTRACIÓN PÚBLICA"/>
    <s v="CONTRATACIÓN, ADQUISICIÓN Y SUMINISTRO DE MATERIALES Y SERVICIOS."/>
    <s v="DIRECCIÓN GENERAL DE ADMINISTRACIÓN"/>
    <n v="36801.74"/>
    <n v="47520"/>
    <n v="36801.74"/>
    <n v="36328.46"/>
    <n v="36328.46"/>
    <n v="36328.46"/>
  </r>
  <r>
    <x v="100"/>
    <s v="028_19"/>
    <x v="116"/>
    <s v="REFACCIONES Y ACCESORIOS MENORES DE EQUIPO DE CÓMPUTO Y TECNOLOGÍAS DE LA INFORMACIÓN"/>
    <n v="0"/>
    <s v="SIN DESCRIPCIÓN PARA DESTINOS 00"/>
    <n v="2000"/>
    <x v="4"/>
    <s v="OFICIALÍA MAYOR"/>
    <s v="MODERNIZACIÓN DE LA ADMINISTRACIÓN PÚBLICA"/>
    <s v="CONTRATACIÓN, ADQUISICIÓN Y SUMINISTRO DE MATERIALES Y SERVICIOS."/>
    <s v="DIRECCIÓN GENERAL DE ADMINISTRACIÓN"/>
    <n v="440556.36"/>
    <n v="565140"/>
    <n v="434510.7"/>
    <n v="375919.1"/>
    <n v="374786.97"/>
    <n v="374786.97"/>
  </r>
  <r>
    <x v="100"/>
    <s v="028_19"/>
    <x v="77"/>
    <s v="REFACCIONES Y ACCESORIOS MENORES DE EQUIPO DE TRANSPORTE"/>
    <n v="0"/>
    <s v="SIN DESCRIPCIÓN PARA DESTINOS 00"/>
    <n v="2000"/>
    <x v="4"/>
    <s v="OFICIALÍA MAYOR"/>
    <s v="MODERNIZACIÓN DE LA ADMINISTRACIÓN PÚBLICA"/>
    <s v="CONTRATACIÓN, ADQUISICIÓN Y SUMINISTRO DE MATERIALES Y SERVICIOS."/>
    <s v="DIRECCIÓN GENERAL DE ADMINISTRACIÓN"/>
    <n v="4379003.53"/>
    <n v="4371000"/>
    <n v="4350665.22"/>
    <n v="4141331.62"/>
    <n v="3930335.53"/>
    <n v="3793355.42"/>
  </r>
  <r>
    <x v="100"/>
    <s v="028_19"/>
    <x v="117"/>
    <s v="REFACCIONES Y ACCESORIOS MENORES DE MAQUINARIA Y OTROS EQUIPOS"/>
    <n v="0"/>
    <s v="SIN DESCRIPCIÓN PARA DESTINOS 00"/>
    <n v="2000"/>
    <x v="4"/>
    <s v="OFICIALÍA MAYOR"/>
    <s v="MODERNIZACIÓN DE LA ADMINISTRACIÓN PÚBLICA"/>
    <s v="CONTRATACIÓN, ADQUISICIÓN Y SUMINISTRO DE MATERIALES Y SERVICIOS."/>
    <s v="DIRECCIÓN GENERAL DE ADMINISTRACIÓN"/>
    <n v="1027804.6"/>
    <n v="1832460"/>
    <n v="892042.13"/>
    <n v="892042.13"/>
    <n v="744937.89"/>
    <n v="687312.14"/>
  </r>
  <r>
    <x v="100"/>
    <s v="028_19"/>
    <x v="109"/>
    <s v="TELEFONÍA TRADICIONAL"/>
    <n v="0"/>
    <s v="SIN DESCRIPCIÓN PARA DESTINOS 00"/>
    <n v="3000"/>
    <x v="4"/>
    <s v="OFICIALÍA MAYOR"/>
    <s v="MODERNIZACIÓN DE LA ADMINISTRACIÓN PÚBLICA"/>
    <s v="CONTRATACIÓN, ADQUISICIÓN Y SUMINISTRO DE MATERIALES Y SERVICIOS."/>
    <s v="DIRECCIÓN GENERAL DE ADMINISTRACIÓN"/>
    <n v="2304400"/>
    <n v="2138400"/>
    <n v="2124180.7200000002"/>
    <n v="2124180.7200000002"/>
    <n v="1587491.53"/>
    <n v="1587491.53"/>
  </r>
  <r>
    <x v="100"/>
    <s v="028_19"/>
    <x v="118"/>
    <s v="TELEFONÍA CELULAR"/>
    <n v="0"/>
    <s v="SIN DESCRIPCIÓN PARA DESTINOS 00"/>
    <n v="3000"/>
    <x v="4"/>
    <s v="OFICIALÍA MAYOR"/>
    <s v="MODERNIZACIÓN DE LA ADMINISTRACIÓN PÚBLICA"/>
    <s v="CONTRATACIÓN, ADQUISICIÓN Y SUMINISTRO DE MATERIALES Y SERVICIOS."/>
    <s v="DIRECCIÓN GENERAL DE ADMINISTRACIÓN"/>
    <n v="366786.57"/>
    <n v="198000"/>
    <n v="366786.57"/>
    <n v="366786.57"/>
    <n v="254817.57"/>
    <n v="30879.57"/>
  </r>
  <r>
    <x v="100"/>
    <s v="028_19"/>
    <x v="110"/>
    <s v="SERVICIOS DE TELECOMUNICACIONES Y SATÉLITES"/>
    <n v="0"/>
    <s v="SIN DESCRIPCIÓN PARA DESTINOS 00"/>
    <n v="3000"/>
    <x v="4"/>
    <s v="OFICIALÍA MAYOR"/>
    <s v="MODERNIZACIÓN DE LA ADMINISTRACIÓN PÚBLICA"/>
    <s v="CONTRATACIÓN, ADQUISICIÓN Y SUMINISTRO DE MATERIALES Y SERVICIOS."/>
    <s v="DIRECCIÓN GENERAL DE ADMINISTRACIÓN"/>
    <n v="1583474.96"/>
    <n v="1584000"/>
    <n v="1582949.92"/>
    <n v="1582949.92"/>
    <n v="1110124.6399999999"/>
    <n v="1110124.6399999999"/>
  </r>
  <r>
    <x v="100"/>
    <s v="028_19"/>
    <x v="51"/>
    <s v="SERVICIOS POSTALES Y TELEGRÁFICOS"/>
    <n v="0"/>
    <s v="SIN DESCRIPCIÓN PARA DESTINOS 00"/>
    <n v="3000"/>
    <x v="4"/>
    <s v="OFICIALÍA MAYOR"/>
    <s v="MODERNIZACIÓN DE LA ADMINISTRACIÓN PÚBLICA"/>
    <s v="CONTRATACIÓN, ADQUISICIÓN Y SUMINISTRO DE MATERIALES Y SERVICIOS."/>
    <s v="DIRECCIÓN GENERAL DE ADMINISTRACIÓN"/>
    <n v="7920"/>
    <n v="15840"/>
    <n v="0"/>
    <n v="0"/>
    <n v="0"/>
    <n v="0"/>
  </r>
  <r>
    <x v="100"/>
    <s v="028_19"/>
    <x v="27"/>
    <s v="ARRENDAMIENTO DE EDIFICIOS"/>
    <n v="0"/>
    <s v="SIN DESCRIPCIÓN PARA DESTINOS 00"/>
    <n v="3000"/>
    <x v="4"/>
    <s v="OFICIALÍA MAYOR"/>
    <s v="MODERNIZACIÓN DE LA ADMINISTRACIÓN PÚBLICA"/>
    <s v="CONTRATACIÓN, ADQUISICIÓN Y SUMINISTRO DE MATERIALES Y SERVICIOS."/>
    <s v="DIRECCIÓN GENERAL DE ADMINISTRACIÓN"/>
    <n v="2946353"/>
    <n v="2138400"/>
    <n v="2877649.27"/>
    <n v="2877649.27"/>
    <n v="2542677.8199999998"/>
    <n v="2442539.14"/>
  </r>
  <r>
    <x v="100"/>
    <s v="028_19"/>
    <x v="42"/>
    <s v="ARRENDAMIENTO DE MOBILIARIO Y EQUIPO DE ADMINISTRACIÓN, EDUCACIONAL Y RECREATIVO"/>
    <n v="0"/>
    <s v="SIN DESCRIPCIÓN PARA DESTINOS 00"/>
    <n v="3000"/>
    <x v="4"/>
    <s v="OFICIALÍA MAYOR"/>
    <s v="MODERNIZACIÓN DE LA ADMINISTRACIÓN PÚBLICA"/>
    <s v="CONTRATACIÓN, ADQUISICIÓN Y SUMINISTRO DE MATERIALES Y SERVICIOS."/>
    <s v="DIRECCIÓN GENERAL DE ADMINISTRACIÓN"/>
    <n v="1414815.19"/>
    <n v="1845360"/>
    <n v="1414815.19"/>
    <n v="1414815.19"/>
    <n v="893924.81"/>
    <n v="239312.3"/>
  </r>
  <r>
    <x v="100"/>
    <s v="028_19"/>
    <x v="59"/>
    <s v="ARRENDAMIENTO DE MAQUINARIA, OTROS EQUIPOS Y HERRAMIENTAS"/>
    <n v="0"/>
    <s v="SIN DESCRIPCIÓN PARA DESTINOS 00"/>
    <n v="3000"/>
    <x v="4"/>
    <s v="OFICIALÍA MAYOR"/>
    <s v="MODERNIZACIÓN DE LA ADMINISTRACIÓN PÚBLICA"/>
    <s v="CONTRATACIÓN, ADQUISICIÓN Y SUMINISTRO DE MATERIALES Y SERVICIOS."/>
    <s v="DIRECCIÓN GENERAL DE ADMINISTRACIÓN"/>
    <n v="166048.79999999999"/>
    <n v="183153.6"/>
    <n v="148944"/>
    <n v="148944"/>
    <n v="135024"/>
    <n v="135024"/>
  </r>
  <r>
    <x v="100"/>
    <s v="028_19"/>
    <x v="55"/>
    <s v="SERVICIOS LEGALES, DE CONTABILIDAD, AUDITORÍA Y RELACIONADOS"/>
    <n v="0"/>
    <s v="SIN DESCRIPCIÓN PARA DESTINOS 00"/>
    <n v="3000"/>
    <x v="4"/>
    <s v="OFICIALÍA MAYOR"/>
    <s v="MODERNIZACIÓN DE LA ADMINISTRACIÓN PÚBLICA"/>
    <s v="CONTRATACIÓN, ADQUISICIÓN Y SUMINISTRO DE MATERIALES Y SERVICIOS."/>
    <s v="DIRECCIÓN GENERAL DE ADMINISTRACIÓN"/>
    <n v="675900"/>
    <n v="0"/>
    <n v="644200"/>
    <n v="644200"/>
    <n v="261200"/>
    <n v="261200"/>
  </r>
  <r>
    <x v="100"/>
    <s v="028_19"/>
    <x v="104"/>
    <s v="SERVICIOS DE CONSULTORÍA ADMINISTRATIVA, PROCESOS, TÉCNICA Y EN TECNOLOGÍAS DE LA INFORMACIÓN"/>
    <n v="0"/>
    <s v="SIN DESCRIPCIÓN PARA DESTINOS 00"/>
    <n v="3000"/>
    <x v="4"/>
    <s v="OFICIALÍA MAYOR"/>
    <s v="MODERNIZACIÓN DE LA ADMINISTRACIÓN PÚBLICA"/>
    <s v="CONTRATACIÓN, ADQUISICIÓN Y SUMINISTRO DE MATERIALES Y SERVICIOS."/>
    <s v="DIRECCIÓN GENERAL DE ADMINISTRACIÓN"/>
    <n v="0"/>
    <n v="0"/>
    <n v="0"/>
    <n v="0"/>
    <n v="0"/>
    <n v="0"/>
  </r>
  <r>
    <x v="100"/>
    <s v="028_19"/>
    <x v="119"/>
    <s v="SEGUROS DE RESPONSABILIDAD PATRIMONIAL Y FIANZAS"/>
    <n v="0"/>
    <s v="SIN DESCRIPCIÓN PARA DESTINOS 00"/>
    <n v="3000"/>
    <x v="4"/>
    <s v="OFICIALÍA MAYOR"/>
    <s v="MODERNIZACIÓN DE LA ADMINISTRACIÓN PÚBLICA"/>
    <s v="CONTRATACIÓN, ADQUISICIÓN Y SUMINISTRO DE MATERIALES Y SERVICIOS."/>
    <s v="DIRECCIÓN GENERAL DE ADMINISTRACIÓN"/>
    <n v="95872"/>
    <n v="87120"/>
    <n v="95871.1"/>
    <n v="95871.1"/>
    <n v="95871.1"/>
    <n v="95871.1"/>
  </r>
  <r>
    <x v="100"/>
    <s v="028_19"/>
    <x v="120"/>
    <s v="SEGURO DE BIENES PATRIMONIALES"/>
    <n v="0"/>
    <s v="SIN DESCRIPCIÓN PARA DESTINOS 00"/>
    <n v="3000"/>
    <x v="4"/>
    <s v="OFICIALÍA MAYOR"/>
    <s v="MODERNIZACIÓN DE LA ADMINISTRACIÓN PÚBLICA"/>
    <s v="CONTRATACIÓN, ADQUISICIÓN Y SUMINISTRO DE MATERIALES Y SERVICIOS."/>
    <s v="DIRECCIÓN GENERAL DE ADMINISTRACIÓN"/>
    <n v="5426584.0599999996"/>
    <n v="4435200"/>
    <n v="5417968.1100000003"/>
    <n v="5417968.1100000003"/>
    <n v="5417968.0999999996"/>
    <n v="5417968.0999999996"/>
  </r>
  <r>
    <x v="100"/>
    <s v="028_19"/>
    <x v="121"/>
    <s v="COMISIONES POR VENTAS"/>
    <n v="0"/>
    <s v="SIN DESCRIPCIÓN PARA DESTINOS 00"/>
    <n v="3000"/>
    <x v="4"/>
    <s v="OFICIALÍA MAYOR"/>
    <s v="MODERNIZACIÓN DE LA ADMINISTRACIÓN PÚBLICA"/>
    <s v="CONTRATACIÓN, ADQUISICIÓN Y SUMINISTRO DE MATERIALES Y SERVICIOS."/>
    <s v="DIRECCIÓN GENERAL DE ADMINISTRACIÓN"/>
    <n v="147423.89000000001"/>
    <n v="0"/>
    <n v="144847.78"/>
    <n v="144847.78"/>
    <n v="144752.67000000001"/>
    <n v="144752.67000000001"/>
  </r>
  <r>
    <x v="100"/>
    <s v="028_19"/>
    <x v="29"/>
    <s v="CONSERVACIÓN Y MANTENIMIENTO MENOR DE INMUEBLES"/>
    <n v="0"/>
    <s v="SIN DESCRIPCIÓN PARA DESTINOS 00"/>
    <n v="3000"/>
    <x v="4"/>
    <s v="OFICIALÍA MAYOR"/>
    <s v="MODERNIZACIÓN DE LA ADMINISTRACIÓN PÚBLICA"/>
    <s v="CONTRATACIÓN, ADQUISICIÓN Y SUMINISTRO DE MATERIALES Y SERVICIOS."/>
    <s v="DIRECCIÓN GENERAL DE ADMINISTRACIÓN"/>
    <n v="523313.23"/>
    <n v="467280"/>
    <n v="432166.46"/>
    <n v="432166.46"/>
    <n v="427000.94"/>
    <n v="418989.86"/>
  </r>
  <r>
    <x v="100"/>
    <s v="028_19"/>
    <x v="19"/>
    <s v="INSTALACIÓN, REPARACIÓN Y MANTENIMIENTO DE MOBILIARIO Y EQUIPO DE ADMINISTRACIÓN, EDUCACIONAL Y RECREATIVO"/>
    <n v="0"/>
    <s v="SIN DESCRIPCIÓN PARA DESTINOS 00"/>
    <n v="3000"/>
    <x v="4"/>
    <s v="OFICIALÍA MAYOR"/>
    <s v="MODERNIZACIÓN DE LA ADMINISTRACIÓN PÚBLICA"/>
    <s v="CONTRATACIÓN, ADQUISICIÓN Y SUMINISTRO DE MATERIALES Y SERVICIOS."/>
    <s v="DIRECCIÓN GENERAL DE ADMINISTRACIÓN"/>
    <n v="43416.9"/>
    <n v="66528"/>
    <n v="10788"/>
    <n v="10788"/>
    <n v="10788"/>
    <n v="8584"/>
  </r>
  <r>
    <x v="100"/>
    <s v="028_19"/>
    <x v="30"/>
    <s v="INSTALACIÓN, REPARACIÓN Y MANTENIMIENTO DE EQUIPO DE CÓMPUTO Y TECNOLOGÍA DE LA INFORMACIÓN"/>
    <n v="0"/>
    <s v="SIN DESCRIPCIÓN PARA DESTINOS 00"/>
    <n v="3000"/>
    <x v="4"/>
    <s v="OFICIALÍA MAYOR"/>
    <s v="MODERNIZACIÓN DE LA ADMINISTRACIÓN PÚBLICA"/>
    <s v="CONTRATACIÓN, ADQUISICIÓN Y SUMINISTRO DE MATERIALES Y SERVICIOS."/>
    <s v="DIRECCIÓN GENERAL DE ADMINISTRACIÓN"/>
    <n v="14494.5"/>
    <n v="26928"/>
    <n v="2061"/>
    <n v="2061"/>
    <n v="2061"/>
    <n v="2061"/>
  </r>
  <r>
    <x v="100"/>
    <s v="028_19"/>
    <x v="122"/>
    <s v="REPARACIÓN Y MANTENIMIENTO DE EQUIPO DE TRANSPORTE"/>
    <n v="0"/>
    <s v="SIN DESCRIPCIÓN PARA DESTINOS 00"/>
    <n v="3000"/>
    <x v="4"/>
    <s v="OFICIALÍA MAYOR"/>
    <s v="MODERNIZACIÓN DE LA ADMINISTRACIÓN PÚBLICA"/>
    <s v="CONTRATACIÓN, ADQUISICIÓN Y SUMINISTRO DE MATERIALES Y SERVICIOS."/>
    <s v="DIRECCIÓN GENERAL DE ADMINISTRACIÓN"/>
    <n v="7882414.9199999999"/>
    <n v="5860800"/>
    <n v="7797709.6600000001"/>
    <n v="7780392.9000000004"/>
    <n v="6550284.9699999997"/>
    <n v="6451383.3700000001"/>
  </r>
  <r>
    <x v="100"/>
    <s v="028_19"/>
    <x v="45"/>
    <s v="INSTALACIÓN, REPARACIÓN Y MANTENIMIENTO DE MAQUINARIA, OTROS EQUIPOS Y HERRAMIENTA"/>
    <n v="0"/>
    <s v="SIN DESCRIPCIÓN PARA DESTINOS 00"/>
    <n v="3000"/>
    <x v="4"/>
    <s v="OFICIALÍA MAYOR"/>
    <s v="MODERNIZACIÓN DE LA ADMINISTRACIÓN PÚBLICA"/>
    <s v="CONTRATACIÓN, ADQUISICIÓN Y SUMINISTRO DE MATERIALES Y SERVICIOS."/>
    <s v="DIRECCIÓN GENERAL DE ADMINISTRACIÓN"/>
    <n v="11770659.119999999"/>
    <n v="8390400"/>
    <n v="11748003.449999999"/>
    <n v="10739828.779999999"/>
    <n v="10448224.5"/>
    <n v="10379159.220000001"/>
  </r>
  <r>
    <x v="100"/>
    <s v="028_19"/>
    <x v="79"/>
    <s v="SERVICIOS DE JARDINERÍA Y FUMIGACIÓN"/>
    <n v="0"/>
    <s v="SIN DESCRIPCIÓN PARA DESTINOS 00"/>
    <n v="3000"/>
    <x v="4"/>
    <s v="OFICIALÍA MAYOR"/>
    <s v="MODERNIZACIÓN DE LA ADMINISTRACIÓN PÚBLICA"/>
    <s v="CONTRATACIÓN, ADQUISICIÓN Y SUMINISTRO DE MATERIALES Y SERVICIOS."/>
    <s v="DIRECCIÓN GENERAL DE ADMINISTRACIÓN"/>
    <n v="8910"/>
    <n v="17820"/>
    <n v="0"/>
    <n v="0"/>
    <n v="0"/>
    <n v="0"/>
  </r>
  <r>
    <x v="100"/>
    <s v="028_19"/>
    <x v="33"/>
    <s v="SERVICIO DE CREACIÓN Y DIFUSIÓN DE CONTENIDO EXCLUSIVAMENTE A  TRAVÉS DE INTERNET"/>
    <n v="0"/>
    <s v="SIN DESCRIPCIÓN PARA DESTINOS 00"/>
    <n v="3000"/>
    <x v="4"/>
    <s v="OFICIALÍA MAYOR"/>
    <s v="MODERNIZACIÓN DE LA ADMINISTRACIÓN PÚBLICA"/>
    <s v="CONTRATACIÓN, ADQUISICIÓN Y SUMINISTRO DE MATERIALES Y SERVICIOS."/>
    <s v="DIRECCIÓN GENERAL DE ADMINISTRACIÓN"/>
    <n v="680"/>
    <n v="0"/>
    <n v="360.01"/>
    <n v="360.01"/>
    <n v="360.01"/>
    <n v="360.01"/>
  </r>
  <r>
    <x v="100"/>
    <s v="028_19"/>
    <x v="47"/>
    <s v="OTROS SERVICIOS DE TRASLADO Y HOSPEDAJE"/>
    <n v="0"/>
    <s v="SIN DESCRIPCIÓN PARA DESTINOS 00"/>
    <n v="3000"/>
    <x v="4"/>
    <s v="OFICIALÍA MAYOR"/>
    <s v="MODERNIZACIÓN DE LA ADMINISTRACIÓN PÚBLICA"/>
    <s v="CONTRATACIÓN, ADQUISICIÓN Y SUMINISTRO DE MATERIALES Y SERVICIOS."/>
    <s v="DIRECCIÓN GENERAL DE ADMINISTRACIÓN"/>
    <n v="21600"/>
    <n v="43200"/>
    <n v="0"/>
    <n v="0"/>
    <n v="0"/>
    <n v="0"/>
  </r>
  <r>
    <x v="100"/>
    <s v="028_19"/>
    <x v="35"/>
    <s v="GASTOS DE ORDEN  SOCIAL Y CULTURAL"/>
    <n v="0"/>
    <s v="SIN DESCRIPCIÓN PARA DESTINOS 00"/>
    <n v="3000"/>
    <x v="4"/>
    <s v="OFICIALÍA MAYOR"/>
    <s v="MODERNIZACIÓN DE LA ADMINISTRACIÓN PÚBLICA"/>
    <s v="CONTRATACIÓN, ADQUISICIÓN Y SUMINISTRO DE MATERIALES Y SERVICIOS."/>
    <s v="DIRECCIÓN GENERAL DE ADMINISTRACIÓN"/>
    <n v="479280"/>
    <n v="269280"/>
    <n v="361168.32"/>
    <n v="361168.32"/>
    <n v="361168.32"/>
    <n v="297574.8"/>
  </r>
  <r>
    <x v="100"/>
    <s v="028_19"/>
    <x v="123"/>
    <s v="SERVICIOS FUNERARIOS Y DE CEMENTERIOS"/>
    <n v="0"/>
    <s v="SIN DESCRIPCIÓN PARA DESTINOS 00"/>
    <n v="3000"/>
    <x v="4"/>
    <s v="OFICIALÍA MAYOR"/>
    <s v="MODERNIZACIÓN DE LA ADMINISTRACIÓN PÚBLICA"/>
    <s v="CONTRATACIÓN, ADQUISICIÓN Y SUMINISTRO DE MATERIALES Y SERVICIOS."/>
    <s v="DIRECCIÓN GENERAL DE ADMINISTRACIÓN"/>
    <n v="426238.94"/>
    <n v="174240"/>
    <n v="390237.88"/>
    <n v="390237.88"/>
    <n v="390237.88"/>
    <n v="350175.28"/>
  </r>
  <r>
    <x v="100"/>
    <s v="028_19"/>
    <x v="94"/>
    <s v="DIVERSOS GASTOS POR INCIDENTE VIAL"/>
    <n v="0"/>
    <s v="SIN DESCRIPCIÓN PARA DESTINOS 00"/>
    <n v="3000"/>
    <x v="4"/>
    <s v="OFICIALÍA MAYOR"/>
    <s v="MODERNIZACIÓN DE LA ADMINISTRACIÓN PÚBLICA"/>
    <s v="CONTRATACIÓN, ADQUISICIÓN Y SUMINISTRO DE MATERIALES Y SERVICIOS."/>
    <s v="DIRECCIÓN GENERAL DE ADMINISTRACIÓN"/>
    <n v="181500"/>
    <n v="120000"/>
    <n v="133056.24"/>
    <n v="133056.24"/>
    <n v="110777.31"/>
    <n v="110777.31"/>
  </r>
  <r>
    <x v="100"/>
    <s v="028_19"/>
    <x v="124"/>
    <s v="MUEBLES DE OFICINA Y ESTANTERÍA"/>
    <n v="0"/>
    <s v="SIN DESCRIPCIÓN PARA DESTINOS 00"/>
    <n v="5000"/>
    <x v="4"/>
    <s v="OFICIALÍA MAYOR"/>
    <s v="MODERNIZACIÓN DE LA ADMINISTRACIÓN PÚBLICA"/>
    <s v="CONTRATACIÓN, ADQUISICIÓN Y SUMINISTRO DE MATERIALES Y SERVICIOS."/>
    <s v="DIRECCIÓN GENERAL DE ADMINISTRACIÓN"/>
    <n v="2877570.22"/>
    <n v="2022129.84"/>
    <n v="2853504.28"/>
    <n v="2834016.28"/>
    <n v="2825896.28"/>
    <n v="2781011.82"/>
  </r>
  <r>
    <x v="100"/>
    <s v="028_19"/>
    <x v="125"/>
    <s v="EQUIPO DE CÓMPUTO DE TECNOLOGÍAS DE LA INFORMACIÓN"/>
    <n v="0"/>
    <s v="SIN DESCRIPCIÓN PARA DESTINOS 00"/>
    <n v="5000"/>
    <x v="4"/>
    <s v="OFICIALÍA MAYOR"/>
    <s v="MODERNIZACIÓN DE LA ADMINISTRACIÓN PÚBLICA"/>
    <s v="CONTRATACIÓN, ADQUISICIÓN Y SUMINISTRO DE MATERIALES Y SERVICIOS."/>
    <s v="DIRECCIÓN GENERAL DE ADMINISTRACIÓN"/>
    <n v="5468200"/>
    <n v="4183200"/>
    <n v="5414414.9000000004"/>
    <n v="4086845.94"/>
    <n v="4057019.19"/>
    <n v="2192081.38"/>
  </r>
  <r>
    <x v="100"/>
    <s v="028_19"/>
    <x v="43"/>
    <s v="OTROS MOBILIARIOS Y EQUIPOS DE ADMINISTRACIÓN"/>
    <n v="0"/>
    <s v="SIN DESCRIPCIÓN PARA DESTINOS 00"/>
    <n v="5000"/>
    <x v="4"/>
    <s v="OFICIALÍA MAYOR"/>
    <s v="MODERNIZACIÓN DE LA ADMINISTRACIÓN PÚBLICA"/>
    <s v="CONTRATACIÓN, ADQUISICIÓN Y SUMINISTRO DE MATERIALES Y SERVICIOS."/>
    <s v="DIRECCIÓN GENERAL DE ADMINISTRACIÓN"/>
    <n v="59000"/>
    <n v="60000"/>
    <n v="21038.28"/>
    <n v="21038.28"/>
    <n v="21038.28"/>
    <n v="21038.28"/>
  </r>
  <r>
    <x v="100"/>
    <s v="028_19"/>
    <x v="86"/>
    <s v="CARROCERÍAS Y REMOLQUES"/>
    <n v="0"/>
    <s v="SIN DESCRIPCIÓN PARA DESTINOS 00"/>
    <n v="5000"/>
    <x v="4"/>
    <s v="OFICIALÍA MAYOR"/>
    <s v="MODERNIZACIÓN DE LA ADMINISTRACIÓN PÚBLICA"/>
    <s v="CONTRATACIÓN, ADQUISICIÓN Y SUMINISTRO DE MATERIALES Y SERVICIOS."/>
    <s v="DIRECCIÓN GENERAL DE ADMINISTRACIÓN"/>
    <n v="71280"/>
    <n v="71280"/>
    <n v="55680"/>
    <n v="55680"/>
    <n v="55680"/>
    <n v="55680"/>
  </r>
  <r>
    <x v="100"/>
    <s v="028_19"/>
    <x v="78"/>
    <s v="MAQUINARIA Y EQUIPO INDUSTRIAL"/>
    <n v="0"/>
    <s v="SIN DESCRIPCIÓN PARA DESTINOS 00"/>
    <n v="5000"/>
    <x v="4"/>
    <s v="OFICIALÍA MAYOR"/>
    <s v="MODERNIZACIÓN DE LA ADMINISTRACIÓN PÚBLICA"/>
    <s v="CONTRATACIÓN, ADQUISICIÓN Y SUMINISTRO DE MATERIALES Y SERVICIOS."/>
    <s v="DIRECCIÓN GENERAL DE ADMINISTRACIÓN"/>
    <n v="2771.82"/>
    <n v="138000"/>
    <n v="2771.82"/>
    <n v="2771.82"/>
    <n v="2771.82"/>
    <n v="2771.82"/>
  </r>
  <r>
    <x v="100"/>
    <s v="028_19"/>
    <x v="107"/>
    <s v="SISTEMAS DE AIRE ACONDICIONADO, CALEFACCIÓN Y DE REFRIGERACIÓN INDUSTRIAL Y COMERCIAL"/>
    <n v="0"/>
    <s v="SIN DESCRIPCIÓN PARA DESTINOS 00"/>
    <n v="5000"/>
    <x v="4"/>
    <s v="OFICIALÍA MAYOR"/>
    <s v="MODERNIZACIÓN DE LA ADMINISTRACIÓN PÚBLICA"/>
    <s v="CONTRATACIÓN, ADQUISICIÓN Y SUMINISTRO DE MATERIALES Y SERVICIOS."/>
    <s v="DIRECCIÓN GENERAL DE ADMINISTRACIÓN"/>
    <n v="55440"/>
    <n v="55440"/>
    <n v="10074.6"/>
    <n v="0"/>
    <n v="0"/>
    <n v="0"/>
  </r>
  <r>
    <x v="100"/>
    <s v="028_19"/>
    <x v="80"/>
    <s v="EQUIPO DE COMUNICACIÓN Y TELECOMUNICACIÓN"/>
    <n v="0"/>
    <s v="SIN DESCRIPCIÓN PARA DESTINOS 00"/>
    <n v="5000"/>
    <x v="4"/>
    <s v="OFICIALÍA MAYOR"/>
    <s v="MODERNIZACIÓN DE LA ADMINISTRACIÓN PÚBLICA"/>
    <s v="CONTRATACIÓN, ADQUISICIÓN Y SUMINISTRO DE MATERIALES Y SERVICIOS."/>
    <s v="DIRECCIÓN GENERAL DE ADMINISTRACIÓN"/>
    <n v="132519.72"/>
    <n v="324720"/>
    <n v="128876"/>
    <n v="128876"/>
    <n v="127558.24"/>
    <n v="12296"/>
  </r>
  <r>
    <x v="100"/>
    <s v="028_19"/>
    <x v="52"/>
    <s v="EQUIPO DE GENERACIÓN ELÉCTRICA, APARATOS Y ACCESORIOS ELÉCTRICOS"/>
    <n v="0"/>
    <s v="SIN DESCRIPCIÓN PARA DESTINOS 00"/>
    <n v="5000"/>
    <x v="4"/>
    <s v="OFICIALÍA MAYOR"/>
    <s v="MODERNIZACIÓN DE LA ADMINISTRACIÓN PÚBLICA"/>
    <s v="CONTRATACIÓN, ADQUISICIÓN Y SUMINISTRO DE MATERIALES Y SERVICIOS."/>
    <s v="DIRECCIÓN GENERAL DE ADMINISTRACIÓN"/>
    <n v="31680"/>
    <n v="31680"/>
    <n v="0"/>
    <n v="0"/>
    <n v="0"/>
    <n v="0"/>
  </r>
  <r>
    <x v="100"/>
    <s v="028_19"/>
    <x v="50"/>
    <s v="HERRAMIENTAS Y MÁQUINAS-HERRAMIENTA"/>
    <n v="0"/>
    <s v="SIN DESCRIPCIÓN PARA DESTINOS 00"/>
    <n v="5000"/>
    <x v="4"/>
    <s v="OFICIALÍA MAYOR"/>
    <s v="MODERNIZACIÓN DE LA ADMINISTRACIÓN PÚBLICA"/>
    <s v="CONTRATACIÓN, ADQUISICIÓN Y SUMINISTRO DE MATERIALES Y SERVICIOS."/>
    <s v="DIRECCIÓN GENERAL DE ADMINISTRACIÓN"/>
    <n v="7920"/>
    <n v="7920"/>
    <n v="1915.65"/>
    <n v="1915.65"/>
    <n v="1915.65"/>
    <n v="1915.65"/>
  </r>
  <r>
    <x v="101"/>
    <s v="030_19"/>
    <x v="22"/>
    <s v="AYUDAS SOCIALES A PERSONAS"/>
    <n v="0"/>
    <s v="SIN DESCRIPCIÓN PARA DESTINOS 00"/>
    <n v="4000"/>
    <x v="4"/>
    <s v="COORDINACIÓN GENERAL DE PARTICIPACIÓN CIUDADANA Y CONSTRUCCIÓN DE COMUNIDAD"/>
    <s v="GOBIERNO DE PUERTAS ABIERTAS"/>
    <s v="PROGRAMA PARA EDUCACIÓN PREPARATORIA"/>
    <s v="DESPACHO DE LA COORDINACIÓN GENERAL DE P"/>
    <n v="300000"/>
    <n v="300000"/>
    <n v="300000"/>
    <n v="300000"/>
    <n v="0"/>
    <n v="0"/>
  </r>
  <r>
    <x v="102"/>
    <s v="037_19"/>
    <x v="26"/>
    <s v="PRODUCTOS ALIMENTICIOS PARA PERSONAS"/>
    <n v="0"/>
    <s v="SIN DESCRIPCIÓN PARA DESTINOS 0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0"/>
    <n v="7200"/>
    <n v="0"/>
    <n v="0"/>
    <n v="0"/>
    <n v="0"/>
  </r>
  <r>
    <x v="102"/>
    <s v="037_19"/>
    <x v="63"/>
    <s v="CEMENTO Y PRODUCTOS DE CONCRETO"/>
    <n v="0"/>
    <s v="SIN DESCRIPCIÓN PARA DESTINOS 0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0"/>
    <n v="261600"/>
    <n v="0"/>
    <n v="0"/>
    <n v="0"/>
    <n v="0"/>
  </r>
  <r>
    <x v="102"/>
    <s v="037_19"/>
    <x v="64"/>
    <s v="CAL, YESO Y PRODUCTOS DE YESO"/>
    <n v="0"/>
    <s v="SIN DESCRIPCIÓN PARA DESTINOS 0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0"/>
    <n v="960"/>
    <n v="0"/>
    <n v="0"/>
    <n v="0"/>
    <n v="0"/>
  </r>
  <r>
    <x v="102"/>
    <s v="037_19"/>
    <x v="16"/>
    <s v="MATERIAL ELÉCTRICO Y ELECTRÓNICO"/>
    <n v="0"/>
    <s v="SIN DESCRIPCIÓN PARA DESTINOS 0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0"/>
    <n v="166800"/>
    <n v="0"/>
    <n v="0"/>
    <n v="0"/>
    <n v="0"/>
  </r>
  <r>
    <x v="102"/>
    <s v="037_19"/>
    <x v="66"/>
    <s v="ARTÍCULOS METÁLICOS PARA LA CONSTRUCCIÓN"/>
    <n v="0"/>
    <s v="SIN DESCRIPCIÓN PARA DESTINOS 0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41411.57"/>
    <n v="159000"/>
    <n v="41411.57"/>
    <n v="41411.57"/>
    <n v="39741.17"/>
    <n v="39741.17"/>
  </r>
  <r>
    <x v="102"/>
    <s v="037_19"/>
    <x v="98"/>
    <s v="MATERIALES COMPLEMENTARIOS"/>
    <n v="0"/>
    <s v="SIN DESCRIPCIÓN PARA DESTINOS 0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0"/>
    <n v="12300"/>
    <n v="0"/>
    <n v="0"/>
    <n v="0"/>
    <n v="0"/>
  </r>
  <r>
    <x v="102"/>
    <s v="037_19"/>
    <x v="17"/>
    <s v="OTROS MATERIALES Y ARTÍCULOS DE CONSTRUCCIÓN Y REPARACIÓN"/>
    <n v="0"/>
    <s v="SIN DESCRIPCIÓN PARA DESTINOS 0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606904.75"/>
    <n v="449995.2"/>
    <n v="606904.75"/>
    <n v="606904.75"/>
    <n v="606904.74"/>
    <n v="606904.74"/>
  </r>
  <r>
    <x v="102"/>
    <s v="037_19"/>
    <x v="89"/>
    <s v="PRODUCTOS QUÍMICOS BÁSICOS"/>
    <n v="0"/>
    <s v="SIN DESCRIPCIÓN PARA DESTINOS 0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32944"/>
    <n v="36000"/>
    <n v="32944"/>
    <n v="32944"/>
    <n v="32944"/>
    <n v="32944"/>
  </r>
  <r>
    <x v="102"/>
    <s v="037_19"/>
    <x v="20"/>
    <s v="FERTILIZANTES, PESTICIDAS Y OTROS AGROQUÍMICOS"/>
    <n v="0"/>
    <s v="SIN DESCRIPCIÓN PARA DESTINOS 0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0"/>
    <n v="90000"/>
    <n v="0"/>
    <n v="0"/>
    <n v="0"/>
    <n v="0"/>
  </r>
  <r>
    <x v="102"/>
    <s v="037_19"/>
    <x v="76"/>
    <s v="OTROS PRODUCTOS QUÍMICOS"/>
    <n v="0"/>
    <s v="SIN DESCRIPCIÓN PARA DESTINOS 0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0"/>
    <n v="131997.6"/>
    <n v="0"/>
    <n v="0"/>
    <n v="0"/>
    <n v="0"/>
  </r>
  <r>
    <x v="102"/>
    <s v="037_19"/>
    <x v="7"/>
    <s v="VESTUARIO Y UNIFORMES"/>
    <n v="0"/>
    <s v="SIN DESCRIPCIÓN PARA DESTINOS 0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183280"/>
    <n v="444000"/>
    <n v="183280"/>
    <n v="183280"/>
    <n v="183280"/>
    <n v="0"/>
  </r>
  <r>
    <x v="102"/>
    <s v="037_19"/>
    <x v="18"/>
    <s v="PRENDAS DE SEGURIDAD Y PROTECCIÓN PERSONAL"/>
    <n v="0"/>
    <s v="SIN DESCRIPCIÓN PARA DESTINOS 0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453239.84"/>
    <n v="390237.6"/>
    <n v="453239.84"/>
    <n v="453239.84"/>
    <n v="453239.84"/>
    <n v="453239.84"/>
  </r>
  <r>
    <x v="102"/>
    <s v="037_19"/>
    <x v="8"/>
    <s v="MATRIALES Y SUMINISTROS PARA SEGURIDAD"/>
    <n v="0"/>
    <s v="SIN DESCRIPCIÓN PARA DESTINOS 0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0"/>
    <n v="21600"/>
    <n v="0"/>
    <n v="0"/>
    <n v="0"/>
    <n v="0"/>
  </r>
  <r>
    <x v="102"/>
    <s v="037_19"/>
    <x v="38"/>
    <s v="HERRAMIENTAS MENORES"/>
    <n v="0"/>
    <s v="SIN DESCRIPCIÓN PARA DESTINOS 00"/>
    <n v="2000"/>
    <x v="4"/>
    <s v="COORDINACIÓN GENERAL DE SERVICIOS MUNICIPALES"/>
    <s v="COMBATE AL REZAGO SOCIAL"/>
    <s v="MANTENIMIENTO DE PLAZAS PÚBLICAS, PARQUES, AREAS VERDES Y ESPACIOS ALTERNOS"/>
    <s v="DIRECCIÓN GENERAL DE MANTENIMIENTO DE ES"/>
    <n v="0"/>
    <n v="120000"/>
    <n v="0"/>
    <n v="0"/>
    <n v="0"/>
    <n v="0"/>
  </r>
  <r>
    <x v="102"/>
    <s v="037_19"/>
    <x v="110"/>
    <s v="SERVICIOS DE TELECOMUNICACIONES Y SATÉLITES"/>
    <n v="0"/>
    <s v="SIN DESCRIPCIÓN PARA DESTINOS 00"/>
    <n v="3000"/>
    <x v="4"/>
    <s v="COORDINACIÓN GENERAL DE SERVICIOS MUNICIPALES"/>
    <s v="COMBATE AL REZAGO SOCIAL"/>
    <s v="MANTENIMIENTO DE PLAZAS PÚBLICAS, PARQUES, AREAS VERDES Y ESPACIOS ALTERNOS"/>
    <s v="DIRECCIÓN GENERAL DE MANTENIMIENTO DE ES"/>
    <n v="0"/>
    <n v="36000"/>
    <n v="0"/>
    <n v="0"/>
    <n v="0"/>
    <n v="0"/>
  </r>
  <r>
    <x v="102"/>
    <s v="037_19"/>
    <x v="59"/>
    <s v="ARRENDAMIENTO DE MAQUINARIA, OTROS EQUIPOS Y HERRAMIENTAS"/>
    <n v="0"/>
    <s v="SIN DESCRIPCIÓN PARA DESTINOS 00"/>
    <n v="3000"/>
    <x v="4"/>
    <s v="COORDINACIÓN GENERAL DE SERVICIOS MUNICIPALES"/>
    <s v="COMBATE AL REZAGO SOCIAL"/>
    <s v="MANTENIMIENTO DE PLAZAS PÚBLICAS, PARQUES, AREAS VERDES Y ESPACIOS ALTERNOS"/>
    <s v="DIRECCIÓN GENERAL DE MANTENIMIENTO DE ES"/>
    <n v="3785366.52"/>
    <n v="1680000"/>
    <n v="3785366.52"/>
    <n v="3785366.52"/>
    <n v="3785366.52"/>
    <n v="2929266.8"/>
  </r>
  <r>
    <x v="102"/>
    <s v="037_19"/>
    <x v="29"/>
    <s v="CONSERVACIÓN Y MANTENIMIENTO MENOR DE INMUEBLES"/>
    <n v="0"/>
    <s v="SIN DESCRIPCIÓN PARA DESTINOS 00"/>
    <n v="3000"/>
    <x v="4"/>
    <s v="COORDINACIÓN GENERAL DE SERVICIOS MUNICIPALES"/>
    <s v="COMBATE AL REZAGO SOCIAL"/>
    <s v="MANTENIMIENTO DE PLAZAS PÚBLICAS, PARQUES, AREAS VERDES Y ESPACIOS ALTERNOS"/>
    <s v="DIRECCIÓN GENERAL DE MANTENIMIENTO DE ES"/>
    <n v="0"/>
    <n v="724380"/>
    <n v="0"/>
    <n v="0"/>
    <n v="0"/>
    <n v="0"/>
  </r>
  <r>
    <x v="102"/>
    <s v="037_19"/>
    <x v="19"/>
    <s v="INSTALACIÓN, REPARACIÓN Y MANTENIMIENTO DE MOBILIARIO Y EQUIPO DE ADMINISTRACIÓN, EDUCACIONAL Y RECREATIVO"/>
    <n v="0"/>
    <s v="SIN DESCRIPCIÓN PARA DESTINOS 00"/>
    <n v="3000"/>
    <x v="4"/>
    <s v="COORDINACIÓN GENERAL DE SERVICIOS MUNICIPALES"/>
    <s v="COMBATE AL REZAGO SOCIAL"/>
    <s v="MANTENIMIENTO DE PLAZAS PÚBLICAS, PARQUES, AREAS VERDES Y ESPACIOS ALTERNOS"/>
    <s v="DIRECCIÓN GENERAL DE MANTENIMIENTO DE ES"/>
    <n v="0"/>
    <n v="1967700"/>
    <n v="0"/>
    <n v="0"/>
    <n v="0"/>
    <n v="0"/>
  </r>
  <r>
    <x v="102"/>
    <s v="037_19"/>
    <x v="87"/>
    <s v="MAQUINARIA Y EQUIPO AGROPECUARIO"/>
    <n v="0"/>
    <s v="SIN DESCRIPCIÓN PARA DESTINOS 00"/>
    <n v="5000"/>
    <x v="4"/>
    <s v="COORDINACIÓN GENERAL DE SERVICIOS MUNICIPALES"/>
    <s v="COMBATE AL REZAGO SOCIAL"/>
    <s v="MANTENIMIENTO DE PLAZAS PÚBLICAS, PARQUES, AREAS VERDES Y ESPACIOS ALTERNOS"/>
    <s v="DIRECCIÓN GENERAL DE MANTENIMIENTO DE ES"/>
    <n v="344028.18"/>
    <n v="420000"/>
    <n v="304000"/>
    <n v="304000"/>
    <n v="0"/>
    <n v="0"/>
  </r>
  <r>
    <x v="102"/>
    <s v="037_19"/>
    <x v="78"/>
    <s v="MAQUINARIA Y EQUIPO INDUSTRIAL"/>
    <n v="0"/>
    <s v="SIN DESCRIPCIÓN PARA DESTINOS 00"/>
    <n v="5000"/>
    <x v="4"/>
    <s v="COORDINACIÓN GENERAL DE SERVICIOS MUNICIPALES"/>
    <s v="COMBATE AL REZAGO SOCIAL"/>
    <s v="MANTENIMIENTO DE PLAZAS PÚBLICAS, PARQUES, AREAS VERDES Y ESPACIOS ALTERNOS"/>
    <s v="DIRECCIÓN GENERAL DE MANTENIMIENTO DE ES"/>
    <n v="120000"/>
    <n v="120000"/>
    <n v="120000"/>
    <n v="120000"/>
    <n v="0"/>
    <n v="0"/>
  </r>
  <r>
    <x v="102"/>
    <s v="037_19"/>
    <x v="50"/>
    <s v="HERRAMIENTAS Y MÁQUINAS-HERRAMIENTA"/>
    <n v="0"/>
    <s v="SIN DESCRIPCIÓN PARA DESTINOS 00"/>
    <n v="5000"/>
    <x v="4"/>
    <s v="COORDINACIÓN GENERAL DE SERVICIOS MUNICIPALES"/>
    <s v="COMBATE AL REZAGO SOCIAL"/>
    <s v="MANTENIMIENTO DE PLAZAS PÚBLICAS, PARQUES, AREAS VERDES Y ESPACIOS ALTERNOS"/>
    <s v="DIRECCIÓN GENERAL DE MANTENIMIENTO DE ES"/>
    <n v="180000"/>
    <n v="180000"/>
    <n v="180000"/>
    <n v="180000"/>
    <n v="70887.600000000006"/>
    <n v="70887.600000000006"/>
  </r>
  <r>
    <x v="103"/>
    <s v="043_19"/>
    <x v="6"/>
    <s v="MATERIALES Y ÚTILES DE IMPRESIÓN Y REPRODUCCIÓN"/>
    <n v="0"/>
    <s v="SIN DESCRIPCIÓN PARA DESTINOS 00"/>
    <n v="2000"/>
    <x v="4"/>
    <s v="COORDINACIÓN GENERAL DE DESARROLLO ECONÓMICO Y COMBATE A LA DESIGUALDAD"/>
    <s v="DESARROLLO ECONÓMICO LOCAL"/>
    <s v="MATERIALES Y SUMINISTROS PARA EVENTOS DE PROMOCIÓN ECONÓMICA Y COMBATE A LA DESIGUALDAD"/>
    <s v="DESPACHO COORDINACION GENERAL DE DESARRO"/>
    <n v="0"/>
    <n v="30000"/>
    <n v="0"/>
    <n v="0"/>
    <n v="0"/>
    <n v="0"/>
  </r>
  <r>
    <x v="103"/>
    <s v="043_19"/>
    <x v="25"/>
    <s v="MATERIAL IMPRESO E INFORMACIÓN DIGITAL"/>
    <n v="0"/>
    <s v="SIN DESCRIPCIÓN PARA DESTINOS 00"/>
    <n v="2000"/>
    <x v="4"/>
    <s v="COORDINACIÓN GENERAL DE DESARROLLO ECONÓMICO Y COMBATE A LA DESIGUALDAD"/>
    <s v="DESARROLLO ECONÓMICO LOCAL"/>
    <s v="MATERIALES Y SUMINISTROS PARA EVENTOS DE PROMOCIÓN ECONÓMICA Y COMBATE A LA DESIGUALDAD"/>
    <s v="DESPACHO COORDINACION GENERAL DE DESARRO"/>
    <n v="0"/>
    <n v="90000"/>
    <n v="0"/>
    <n v="0"/>
    <n v="0"/>
    <n v="0"/>
  </r>
  <r>
    <x v="103"/>
    <s v="043_19"/>
    <x v="26"/>
    <s v="PRODUCTOS ALIMENTICIOS PARA PERSONAS"/>
    <n v="0"/>
    <s v="SIN DESCRIPCIÓN PARA DESTINOS 00"/>
    <n v="2000"/>
    <x v="4"/>
    <s v="COORDINACIÓN GENERAL DE DESARROLLO ECONÓMICO Y COMBATE A LA DESIGUALDAD"/>
    <s v="DESARROLLO ECONÓMICO LOCAL"/>
    <s v="MATERIALES Y SUMINISTROS PARA EVENTOS DE PROMOCIÓN ECONÓMICA Y COMBATE A LA DESIGUALDAD"/>
    <s v="DESPACHO COORDINACION GENERAL DE DESARRO"/>
    <n v="70000"/>
    <n v="70000"/>
    <n v="70000"/>
    <n v="70000"/>
    <n v="70000"/>
    <n v="70000"/>
  </r>
  <r>
    <x v="104"/>
    <s v="043_19"/>
    <x v="44"/>
    <s v="ARRENDAMIENTO DE EQUIPO DE TRANSPORTE"/>
    <n v="0"/>
    <s v="SIN DESCRIPCIÓN PARA DESTINOS 00"/>
    <n v="3000"/>
    <x v="4"/>
    <s v="COORDINACIÓN GENERAL DE DESARROLLO ECONÓMICO Y COMBATE A LA DESIGUALDAD"/>
    <s v="DESARROLLO ECONÓMICO LOCAL"/>
    <s v="SERVICIOS CONTRATADOS PARA DESARROLLO DE EVENTOS DE PROMOCIÓN ECONÓMICA Y COMBATE A LA DESIGUALDAD"/>
    <s v="DESPACHO COORDINACION GENERAL DE DESARRO"/>
    <n v="0"/>
    <n v="50000"/>
    <n v="0"/>
    <n v="0"/>
    <n v="0"/>
    <n v="0"/>
  </r>
  <r>
    <x v="104"/>
    <s v="043_19"/>
    <x v="59"/>
    <s v="ARRENDAMIENTO DE MAQUINARIA, OTROS EQUIPOS Y HERRAMIENTAS"/>
    <n v="0"/>
    <s v="SIN DESCRIPCIÓN PARA DESTINOS 00"/>
    <n v="3000"/>
    <x v="4"/>
    <s v="COORDINACIÓN GENERAL DE DESARROLLO ECONÓMICO Y COMBATE A LA DESIGUALDAD"/>
    <s v="DESARROLLO ECONÓMICO LOCAL"/>
    <s v="SERVICIOS CONTRATADOS PARA DESARROLLO DE EVENTOS DE PROMOCIÓN ECONÓMICA Y COMBATE A LA DESIGUALDAD"/>
    <s v="DESPACHO COORDINACION GENERAL DE DESARRO"/>
    <n v="499070.28"/>
    <n v="0"/>
    <n v="499070.28"/>
    <n v="499070.28"/>
    <n v="485434.48"/>
    <n v="485434.48"/>
  </r>
  <r>
    <x v="104"/>
    <s v="043_19"/>
    <x v="12"/>
    <s v="SERVICIOS PROFESIONALES, CIENTÍFICOS Y TÉCNICOS INTEGRALES"/>
    <n v="0"/>
    <s v="SIN DESCRIPCIÓN PARA DESTINOS 00"/>
    <n v="3000"/>
    <x v="4"/>
    <s v="COORDINACIÓN GENERAL DE DESARROLLO ECONÓMICO Y COMBATE A LA DESIGUALDAD"/>
    <s v="DESARROLLO ECONÓMICO LOCAL"/>
    <s v="SERVICIOS CONTRATADOS PARA DESARROLLO DE EVENTOS DE PROMOCIÓN ECONÓMICA Y COMBATE A LA DESIGUALDAD"/>
    <s v="DESPACHO COORDINACION GENERAL DE DESARRO"/>
    <n v="23200"/>
    <n v="0"/>
    <n v="23200"/>
    <n v="23200"/>
    <n v="23200"/>
    <n v="23200"/>
  </r>
  <r>
    <x v="104"/>
    <s v="043_19"/>
    <x v="29"/>
    <s v="CONSERVACIÓN Y MANTENIMIENTO MENOR DE INMUEBLES"/>
    <n v="0"/>
    <s v="SIN DESCRIPCIÓN PARA DESTINOS 00"/>
    <n v="3000"/>
    <x v="4"/>
    <s v="COORDINACIÓN GENERAL DE DESARROLLO ECONÓMICO Y COMBATE A LA DESIGUALDAD"/>
    <s v="DESARROLLO ECONÓMICO LOCAL"/>
    <s v="SERVICIOS CONTRATADOS PARA DESARROLLO DE EVENTOS DE PROMOCIÓN ECONÓMICA Y COMBATE A LA DESIGUALDAD"/>
    <s v="DESPACHO COORDINACION GENERAL DE DESARRO"/>
    <n v="0"/>
    <n v="500000"/>
    <n v="0"/>
    <n v="0"/>
    <n v="0"/>
    <n v="0"/>
  </r>
  <r>
    <x v="104"/>
    <s v="043_19"/>
    <x v="2"/>
    <s v="PASAJES AÉREOS"/>
    <n v="0"/>
    <s v="SIN DESCRIPCIÓN PARA DESTINOS 00"/>
    <n v="3000"/>
    <x v="4"/>
    <s v="COORDINACIÓN GENERAL DE DESARROLLO ECONÓMICO Y COMBATE A LA DESIGUALDAD"/>
    <s v="DESARROLLO ECONÓMICO LOCAL"/>
    <s v="SERVICIOS CONTRATADOS PARA DESARROLLO DE EVENTOS DE PROMOCIÓN ECONÓMICA Y COMBATE A LA DESIGUALDAD"/>
    <s v="DESPACHO COORDINACION GENERAL DE DESARRO"/>
    <n v="0"/>
    <n v="20000"/>
    <n v="0"/>
    <n v="0"/>
    <n v="0"/>
    <n v="0"/>
  </r>
  <r>
    <x v="104"/>
    <s v="043_19"/>
    <x v="34"/>
    <s v="PASAJES TERRESTRES"/>
    <n v="0"/>
    <s v="SIN DESCRIPCIÓN PARA DESTINOS 00"/>
    <n v="3000"/>
    <x v="4"/>
    <s v="COORDINACIÓN GENERAL DE DESARROLLO ECONÓMICO Y COMBATE A LA DESIGUALDAD"/>
    <s v="DESARROLLO ECONÓMICO LOCAL"/>
    <s v="SERVICIOS CONTRATADOS PARA DESARROLLO DE EVENTOS DE PROMOCIÓN ECONÓMICA Y COMBATE A LA DESIGUALDAD"/>
    <s v="DESPACHO COORDINACION GENERAL DE DESARRO"/>
    <n v="0"/>
    <n v="25000"/>
    <n v="0"/>
    <n v="0"/>
    <n v="0"/>
    <n v="0"/>
  </r>
  <r>
    <x v="104"/>
    <s v="043_19"/>
    <x v="3"/>
    <s v="VIÁTICOS EN EL PAÍS"/>
    <n v="0"/>
    <s v="SIN DESCRIPCIÓN PARA DESTINOS 00"/>
    <n v="3000"/>
    <x v="4"/>
    <s v="COORDINACIÓN GENERAL DE DESARROLLO ECONÓMICO Y COMBATE A LA DESIGUALDAD"/>
    <s v="DESARROLLO ECONÓMICO LOCAL"/>
    <s v="SERVICIOS CONTRATADOS PARA DESARROLLO DE EVENTOS DE PROMOCIÓN ECONÓMICA Y COMBATE A LA DESIGUALDAD"/>
    <s v="DESPACHO COORDINACION GENERAL DE DESARRO"/>
    <n v="0"/>
    <n v="50000"/>
    <n v="0"/>
    <n v="0"/>
    <n v="0"/>
    <n v="0"/>
  </r>
  <r>
    <x v="104"/>
    <s v="043_19"/>
    <x v="35"/>
    <s v="GASTOS DE ORDEN  SOCIAL Y CULTURAL"/>
    <n v="0"/>
    <s v="SIN DESCRIPCIÓN PARA DESTINOS 00"/>
    <n v="3000"/>
    <x v="4"/>
    <s v="COORDINACIÓN GENERAL DE DESARROLLO ECONÓMICO Y COMBATE A LA DESIGUALDAD"/>
    <s v="DESARROLLO ECONÓMICO LOCAL"/>
    <s v="SERVICIOS CONTRATADOS PARA DESARROLLO DE EVENTOS DE PROMOCIÓN ECONÓMICA Y COMBATE A LA DESIGUALDAD"/>
    <s v="DESPACHO COORDINACION GENERAL DE DESARRO"/>
    <n v="430000"/>
    <n v="1580000"/>
    <n v="430000"/>
    <n v="430000"/>
    <n v="430000"/>
    <n v="430000"/>
  </r>
  <r>
    <x v="104"/>
    <s v="043_19"/>
    <x v="35"/>
    <s v="GASTOS DE ORDEN  SOCIAL Y CULTURAL"/>
    <n v="1"/>
    <s v="EVENTO DE LA COORDINACIÓN GENERAL"/>
    <n v="3000"/>
    <x v="4"/>
    <s v="COORDINACIÓN GENERAL DE DESARROLLO ECONÓMICO Y COMBATE A LA DESIGUALDAD"/>
    <s v="DESARROLLO ECONÓMICO LOCAL"/>
    <s v="SERVICIOS CONTRATADOS PARA DESARROLLO DE EVENTOS DE PROMOCIÓN ECONÓMICA Y COMBATE A LA DESIGUALDAD"/>
    <s v="DESPACHO COORDINACION GENERAL DE DESARRO"/>
    <n v="906757.72"/>
    <n v="0"/>
    <n v="906757.47"/>
    <n v="906757.47"/>
    <n v="498847.47"/>
    <n v="498847.47"/>
  </r>
  <r>
    <x v="104"/>
    <s v="043_19"/>
    <x v="35"/>
    <s v="GASTOS DE ORDEN  SOCIAL Y CULTURAL"/>
    <n v="2"/>
    <s v="EVENTO NAVIDEÑO"/>
    <n v="3000"/>
    <x v="4"/>
    <s v="COORDINACIÓN GENERAL DE DESARROLLO ECONÓMICO Y COMBATE A LA DESIGUALDAD"/>
    <s v="DESARROLLO ECONÓMICO LOCAL"/>
    <s v="SERVICIOS CONTRATADOS PARA DESARROLLO DE EVENTOS DE PROMOCIÓN ECONÓMICA Y COMBATE A LA DESIGUALDAD"/>
    <s v="DESPACHO COORDINACION GENERAL DE DESARRO"/>
    <n v="800000"/>
    <n v="0"/>
    <n v="800000"/>
    <n v="800000"/>
    <n v="0"/>
    <n v="0"/>
  </r>
  <r>
    <x v="104"/>
    <s v="043_19"/>
    <x v="35"/>
    <s v="GASTOS DE ORDEN  SOCIAL Y CULTURAL"/>
    <n v="3"/>
    <s v="FERIA DEL EMPLEO Y EMPRENDIMIENTO EN TLAJOMULCO"/>
    <n v="3000"/>
    <x v="4"/>
    <s v="COORDINACIÓN GENERAL DE DESARROLLO ECONÓMICO Y COMBATE A LA DESIGUALDAD"/>
    <s v="DESARROLLO ECONÓMICO LOCAL"/>
    <s v="SERVICIOS CONTRATADOS PARA DESARROLLO DE EVENTOS DE PROMOCIÓN ECONÓMICA Y COMBATE A LA DESIGUALDAD"/>
    <s v="DESPACHO COORDINACION GENERAL DE DESARRO"/>
    <n v="134000"/>
    <n v="0"/>
    <n v="134000"/>
    <n v="134000"/>
    <n v="133999.99"/>
    <n v="133999.99"/>
  </r>
  <r>
    <x v="104"/>
    <s v="043_19"/>
    <x v="57"/>
    <s v="CONGRESOS Y CONVENCIONES"/>
    <n v="0"/>
    <s v="SIN DESCRIPCIÓN PARA DESTINOS 00"/>
    <n v="3000"/>
    <x v="4"/>
    <s v="COORDINACIÓN GENERAL DE DESARROLLO ECONÓMICO Y COMBATE A LA DESIGUALDAD"/>
    <s v="DESARROLLO ECONÓMICO LOCAL"/>
    <s v="SERVICIOS CONTRATADOS PARA DESARROLLO DE EVENTOS DE PROMOCIÓN ECONÓMICA Y COMBATE A LA DESIGUALDAD"/>
    <s v="DESPACHO COORDINACION GENERAL DE DESARRO"/>
    <n v="0"/>
    <n v="100000"/>
    <n v="0"/>
    <n v="0"/>
    <n v="0"/>
    <n v="0"/>
  </r>
  <r>
    <x v="105"/>
    <s v="045_19"/>
    <x v="100"/>
    <s v="INSTALACIÓN, REPARACIÓN Y MANTENIMIENTO DE EQUIPO E INSTRUMENTAL MÉDICO Y DE LABORATORIO"/>
    <n v="0"/>
    <s v="SIN DESCRIPCIÓN PARA DESTINOS 00"/>
    <n v="3000"/>
    <x v="4"/>
    <s v="COORDINACIÓN GENERAL DE DESARROLLO ECONÓMICO Y COMBATE A LA DESIGUALDAD"/>
    <s v="DESARROLLO ECONÓMICO LOCAL"/>
    <s v="EQUIPAMIENTO MEDICO INSTRUMENTAL"/>
    <s v="DIRECCIÓN GENERAL DE DESARROLLO RURAL"/>
    <n v="49835.6"/>
    <n v="350000"/>
    <n v="49671.199999999997"/>
    <n v="40971.199999999997"/>
    <n v="40971.199999999997"/>
    <n v="0"/>
  </r>
  <r>
    <x v="106"/>
    <s v="045_19"/>
    <x v="126"/>
    <s v="PRODUCTOS QUÍMICOS, FARMACÉUTICOS Y DE LABORATORIO ADQUIRIDOS COMO MATERIA PRIMA"/>
    <n v="0"/>
    <s v="SIN DESCRIPCIÓN PARA DESTINOS 00"/>
    <n v="2000"/>
    <x v="4"/>
    <s v="COORDINACIÓN GENERAL DE DESARROLLO ECONÓMICO Y COMBATE A LA DESIGUALDAD"/>
    <s v="DESARROLLO ECONÓMICO LOCAL"/>
    <s v="MATERIALES Y SUMINISTROS PARA ACTIVIDADES DE DESARROLLO AGROPECUARIO"/>
    <s v="DIRECCIÓN GENERAL DE DESARROLLO RURAL"/>
    <n v="1154108.77"/>
    <n v="150000"/>
    <n v="1143498.4099999999"/>
    <n v="1140918.3400000001"/>
    <n v="892340.1"/>
    <n v="892340.1"/>
  </r>
  <r>
    <x v="106"/>
    <s v="045_19"/>
    <x v="127"/>
    <s v="OTROS PRODUCTOS ADQUIRIDOS COMO MATERIA PRIMA"/>
    <n v="0"/>
    <s v="SIN DESCRIPCIÓN PARA DESTINOS 00"/>
    <n v="2000"/>
    <x v="4"/>
    <s v="COORDINACIÓN GENERAL DE DESARROLLO ECONÓMICO Y COMBATE A LA DESIGUALDAD"/>
    <s v="DESARROLLO ECONÓMICO LOCAL"/>
    <s v="MATERIALES Y SUMINISTROS PARA ACTIVIDADES DE DESARROLLO AGROPECUARIO"/>
    <s v="DIRECCIÓN GENERAL DE DESARROLLO RURAL"/>
    <n v="1394125"/>
    <n v="2000000"/>
    <n v="1387175"/>
    <n v="1387175"/>
    <n v="1387175"/>
    <n v="994500"/>
  </r>
  <r>
    <x v="106"/>
    <s v="045_19"/>
    <x v="64"/>
    <s v="CAL, YESO Y PRODUCTOS DE YESO"/>
    <n v="0"/>
    <s v="SIN DESCRIPCIÓN PARA DESTINOS 00"/>
    <n v="2000"/>
    <x v="4"/>
    <s v="COORDINACIÓN GENERAL DE DESARROLLO ECONÓMICO Y COMBATE A LA DESIGUALDAD"/>
    <s v="DESARROLLO ECONÓMICO LOCAL"/>
    <s v="MATERIALES Y SUMINISTROS PARA ACTIVIDADES DE DESARROLLO AGROPECUARIO"/>
    <s v="DIRECCIÓN GENERAL DE DESARROLLO RURAL"/>
    <n v="4837.57"/>
    <n v="5000"/>
    <n v="4837.57"/>
    <n v="4837.57"/>
    <n v="4837.57"/>
    <n v="4837.57"/>
  </r>
  <r>
    <x v="106"/>
    <s v="045_19"/>
    <x v="65"/>
    <s v="VIDRIO Y PRODUCTOS DE VIDRIO"/>
    <n v="0"/>
    <s v="SIN DESCRIPCIÓN PARA DESTINOS 00"/>
    <n v="2000"/>
    <x v="4"/>
    <s v="COORDINACIÓN GENERAL DE DESARROLLO ECONÓMICO Y COMBATE A LA DESIGUALDAD"/>
    <s v="DESARROLLO ECONÓMICO LOCAL"/>
    <s v="MATERIALES Y SUMINISTROS PARA ACTIVIDADES DE DESARROLLO AGROPECUARIO"/>
    <s v="DIRECCIÓN GENERAL DE DESARROLLO RURAL"/>
    <n v="0"/>
    <n v="50000"/>
    <n v="0"/>
    <n v="0"/>
    <n v="0"/>
    <n v="0"/>
  </r>
  <r>
    <x v="106"/>
    <s v="045_19"/>
    <x v="17"/>
    <s v="OTROS MATERIALES Y ARTÍCULOS DE CONSTRUCCIÓN Y REPARACIÓN"/>
    <n v="0"/>
    <s v="SIN DESCRIPCIÓN PARA DESTINOS 00"/>
    <n v="2000"/>
    <x v="4"/>
    <s v="COORDINACIÓN GENERAL DE DESARROLLO ECONÓMICO Y COMBATE A LA DESIGUALDAD"/>
    <s v="DESARROLLO ECONÓMICO LOCAL"/>
    <s v="MATERIALES Y SUMINISTROS PARA ACTIVIDADES DE DESARROLLO AGROPECUARIO"/>
    <s v="DIRECCIÓN GENERAL DE DESARROLLO RURAL"/>
    <n v="43945.56"/>
    <n v="0"/>
    <n v="41541.81"/>
    <n v="41541.81"/>
    <n v="0"/>
    <n v="0"/>
  </r>
  <r>
    <x v="106"/>
    <s v="045_19"/>
    <x v="20"/>
    <s v="FERTILIZANTES, PESTICIDAS Y OTROS AGROQUÍMICOS"/>
    <n v="0"/>
    <s v="SIN DESCRIPCIÓN PARA DESTINOS 00"/>
    <n v="2000"/>
    <x v="4"/>
    <s v="COORDINACIÓN GENERAL DE DESARROLLO ECONÓMICO Y COMBATE A LA DESIGUALDAD"/>
    <s v="DESARROLLO ECONÓMICO LOCAL"/>
    <s v="MATERIALES Y SUMINISTROS PARA ACTIVIDADES DE DESARROLLO AGROPECUARIO"/>
    <s v="DIRECCIÓN GENERAL DE DESARROLLO RURAL"/>
    <n v="338627.2"/>
    <n v="0"/>
    <n v="338627.2"/>
    <n v="338627.2"/>
    <n v="338627.2"/>
    <n v="338627.2"/>
  </r>
  <r>
    <x v="106"/>
    <s v="045_19"/>
    <x v="99"/>
    <s v="MATERIALES, ACCESORIOS Y SUMINISTROS DE LABORATORIO"/>
    <n v="0"/>
    <s v="SIN DESCRIPCIÓN PARA DESTINOS 00"/>
    <n v="2000"/>
    <x v="4"/>
    <s v="COORDINACIÓN GENERAL DE DESARROLLO ECONÓMICO Y COMBATE A LA DESIGUALDAD"/>
    <s v="DESARROLLO ECONÓMICO LOCAL"/>
    <s v="MATERIALES Y SUMINISTROS PARA ACTIVIDADES DE DESARROLLO AGROPECUARIO"/>
    <s v="DIRECCIÓN GENERAL DE DESARROLLO RURAL"/>
    <n v="29994.12"/>
    <n v="30000"/>
    <n v="29994.12"/>
    <n v="29994.12"/>
    <n v="29994.12"/>
    <n v="29994.12"/>
  </r>
  <r>
    <x v="106"/>
    <s v="045_19"/>
    <x v="75"/>
    <s v="FIBRAS SINTÉTICAS, HULES PLÁSTICOS Y DERIVADOS"/>
    <n v="0"/>
    <s v="SIN DESCRIPCIÓN PARA DESTINOS 00"/>
    <n v="2000"/>
    <x v="4"/>
    <s v="COORDINACIÓN GENERAL DE DESARROLLO ECONÓMICO Y COMBATE A LA DESIGUALDAD"/>
    <s v="DESARROLLO ECONÓMICO LOCAL"/>
    <s v="MATERIALES Y SUMINISTROS PARA ACTIVIDADES DE DESARROLLO AGROPECUARIO"/>
    <s v="DIRECCIÓN GENERAL DE DESARROLLO RURAL"/>
    <n v="106720"/>
    <n v="110000"/>
    <n v="106720"/>
    <n v="106720"/>
    <n v="106720"/>
    <n v="106720"/>
  </r>
  <r>
    <x v="106"/>
    <s v="045_19"/>
    <x v="7"/>
    <s v="VESTUARIO Y UNIFORMES"/>
    <n v="0"/>
    <s v="SIN DESCRIPCIÓN PARA DESTINOS 00"/>
    <n v="2000"/>
    <x v="4"/>
    <s v="COORDINACIÓN GENERAL DE DESARROLLO ECONÓMICO Y COMBATE A LA DESIGUALDAD"/>
    <s v="DESARROLLO ECONÓMICO LOCAL"/>
    <s v="MATERIALES Y SUMINISTROS PARA ACTIVIDADES DE DESARROLLO AGROPECUARIO"/>
    <s v="DIRECCIÓN GENERAL DE DESARROLLO RURAL"/>
    <n v="0"/>
    <n v="0"/>
    <n v="0"/>
    <n v="0"/>
    <n v="0"/>
    <n v="0"/>
  </r>
  <r>
    <x v="106"/>
    <s v="045_19"/>
    <x v="18"/>
    <s v="PRENDAS DE SEGURIDAD Y PROTECCIÓN PERSONAL"/>
    <n v="0"/>
    <s v="SIN DESCRIPCIÓN PARA DESTINOS 00"/>
    <n v="2000"/>
    <x v="4"/>
    <s v="COORDINACIÓN GENERAL DE DESARROLLO ECONÓMICO Y COMBATE A LA DESIGUALDAD"/>
    <s v="DESARROLLO ECONÓMICO LOCAL"/>
    <s v="MATERIALES Y SUMINISTROS PARA ACTIVIDADES DE DESARROLLO AGROPECUARIO"/>
    <s v="DIRECCIÓN GENERAL DE DESARROLLO RURAL"/>
    <n v="49701.09"/>
    <n v="20000"/>
    <n v="49701.09"/>
    <n v="49701.09"/>
    <n v="48851.27"/>
    <n v="48851.27"/>
  </r>
  <r>
    <x v="106"/>
    <s v="045_19"/>
    <x v="38"/>
    <s v="HERRAMIENTAS MENORES"/>
    <n v="0"/>
    <s v="SIN DESCRIPCIÓN PARA DESTINOS 00"/>
    <n v="2000"/>
    <x v="4"/>
    <s v="COORDINACIÓN GENERAL DE DESARROLLO ECONÓMICO Y COMBATE A LA DESIGUALDAD"/>
    <s v="DESARROLLO ECONÓMICO LOCAL"/>
    <s v="MATERIALES Y SUMINISTROS PARA ACTIVIDADES DE DESARROLLO AGROPECUARIO"/>
    <s v="DIRECCIÓN GENERAL DE DESARROLLO RURAL"/>
    <n v="5800"/>
    <n v="0"/>
    <n v="5800"/>
    <n v="0"/>
    <n v="0"/>
    <n v="0"/>
  </r>
  <r>
    <x v="106"/>
    <s v="045_19"/>
    <x v="35"/>
    <s v="GASTOS DE ORDEN  SOCIAL Y CULTURAL"/>
    <n v="0"/>
    <s v="SIN DESCRIPCIÓN PARA DESTINOS 00"/>
    <n v="3000"/>
    <x v="4"/>
    <s v="COORDINACIÓN GENERAL DE DESARROLLO ECONÓMICO Y COMBATE A LA DESIGUALDAD"/>
    <s v="DESARROLLO ECONÓMICO LOCAL"/>
    <s v="MATERIALES Y SUMINISTROS PARA ACTIVIDADES DE DESARROLLO AGROPECUARIO"/>
    <s v="DIRECCIÓN GENERAL DE DESARROLLO RURAL"/>
    <n v="1050000"/>
    <n v="520000"/>
    <n v="1050000"/>
    <n v="1050000"/>
    <n v="1050000"/>
    <n v="1050000"/>
  </r>
  <r>
    <x v="107"/>
    <s v="050_19"/>
    <x v="7"/>
    <s v="VESTUARIO Y UNIFORMES"/>
    <n v="0"/>
    <s v="SIN DESCRIPCIÓN PARA DESTINOS 00"/>
    <n v="2000"/>
    <x v="4"/>
    <s v="COORDINACIÓN GENERAL DE GESTIÓN INTEGRAL DE LA CIUDAD"/>
    <s v="COMBATE AL REZAGO SOCIAL"/>
    <s v="PROCESOS Y SEGUIMIENTO DE LA COORDINACIÓN GENERAL DE GESTIÓN INTEGRAL DE LA CIUDAD"/>
    <s v="DESPACHO DE LA COORDINACIÓN GENERAL DE G"/>
    <n v="0"/>
    <n v="3000"/>
    <n v="0"/>
    <n v="0"/>
    <n v="0"/>
    <n v="0"/>
  </r>
  <r>
    <x v="107"/>
    <s v="050_19"/>
    <x v="18"/>
    <s v="PRENDAS DE SEGURIDAD Y PROTECCIÓN PERSONAL"/>
    <n v="0"/>
    <s v="SIN DESCRIPCIÓN PARA DESTINOS 00"/>
    <n v="2000"/>
    <x v="4"/>
    <s v="COORDINACIÓN GENERAL DE GESTIÓN INTEGRAL DE LA CIUDAD"/>
    <s v="COMBATE AL REZAGO SOCIAL"/>
    <s v="PROCESOS Y SEGUIMIENTO DE LA COORDINACIÓN GENERAL DE GESTIÓN INTEGRAL DE LA CIUDAD"/>
    <s v="DESPACHO DE LA COORDINACIÓN GENERAL DE G"/>
    <n v="0"/>
    <n v="12000"/>
    <n v="0"/>
    <n v="0"/>
    <n v="0"/>
    <n v="0"/>
  </r>
  <r>
    <x v="107"/>
    <s v="050_19"/>
    <x v="58"/>
    <s v="ENERGÍA ELÉCTRICA"/>
    <n v="1"/>
    <s v="ABASTECIMIENTO DE PIPAS DE AGUA"/>
    <n v="3000"/>
    <x v="4"/>
    <s v="COORDINACIÓN GENERAL DE GESTIÓN INTEGRAL DE LA CIUDAD"/>
    <s v="COMBATE AL REZAGO SOCIAL"/>
    <s v="PROCESOS Y SEGUIMIENTO DE LA COORDINACIÓN GENERAL DE GESTIÓN INTEGRAL DE LA CIUDAD"/>
    <s v="DESPACHO DE LA COORDINACIÓN GENERAL DE G"/>
    <n v="0"/>
    <n v="0"/>
    <n v="0"/>
    <n v="0"/>
    <n v="0"/>
    <n v="0"/>
  </r>
  <r>
    <x v="107"/>
    <s v="050_19"/>
    <x v="58"/>
    <s v="ENERGÍA ELÉCTRICA"/>
    <n v="2"/>
    <s v="REBOMBEO DE POZOS"/>
    <n v="3000"/>
    <x v="4"/>
    <s v="COORDINACIÓN GENERAL DE GESTIÓN INTEGRAL DE LA CIUDAD"/>
    <s v="COMBATE AL REZAGO SOCIAL"/>
    <s v="PROCESOS Y SEGUIMIENTO DE LA COORDINACIÓN GENERAL DE GESTIÓN INTEGRAL DE LA CIUDAD"/>
    <s v="DESPACHO DE LA COORDINACIÓN GENERAL DE G"/>
    <n v="0"/>
    <n v="0"/>
    <n v="0"/>
    <n v="0"/>
    <n v="0"/>
    <n v="0"/>
  </r>
  <r>
    <x v="107"/>
    <s v="050_19"/>
    <x v="59"/>
    <s v="ARRENDAMIENTO DE MAQUINARIA, OTROS EQUIPOS Y HERRAMIENTAS"/>
    <n v="1"/>
    <s v="REBOMBEO DE POZOS"/>
    <n v="3000"/>
    <x v="4"/>
    <s v="COORDINACIÓN GENERAL DE GESTIÓN INTEGRAL DE LA CIUDAD"/>
    <s v="COMBATE AL REZAGO SOCIAL"/>
    <s v="PROCESOS Y SEGUIMIENTO DE LA COORDINACIÓN GENERAL DE GESTIÓN INTEGRAL DE LA CIUDAD"/>
    <s v="DESPACHO DE LA COORDINACIÓN GENERAL DE G"/>
    <n v="0"/>
    <n v="0"/>
    <n v="0"/>
    <n v="0"/>
    <n v="0"/>
    <n v="0"/>
  </r>
  <r>
    <x v="107"/>
    <s v="050_19"/>
    <x v="59"/>
    <s v="ARRENDAMIENTO DE MAQUINARIA, OTROS EQUIPOS Y HERRAMIENTAS"/>
    <n v="2"/>
    <s v="ABASTECIMIENTO DE PIPAS DE AGUA"/>
    <n v="3000"/>
    <x v="4"/>
    <s v="COORDINACIÓN GENERAL DE GESTIÓN INTEGRAL DE LA CIUDAD"/>
    <s v="COMBATE AL REZAGO SOCIAL"/>
    <s v="PROCESOS Y SEGUIMIENTO DE LA COORDINACIÓN GENERAL DE GESTIÓN INTEGRAL DE LA CIUDAD"/>
    <s v="DESPACHO DE LA COORDINACIÓN GENERAL DE G"/>
    <n v="0"/>
    <n v="0"/>
    <n v="0"/>
    <n v="0"/>
    <n v="0"/>
    <n v="0"/>
  </r>
  <r>
    <x v="107"/>
    <s v="050_19"/>
    <x v="90"/>
    <s v="SERVICIOS FINANCIEROS Y BANCARIOS"/>
    <n v="0"/>
    <s v="SIN DESCRIPCIÓN PARA DESTINOS 00"/>
    <n v="3000"/>
    <x v="4"/>
    <s v="COORDINACIÓN GENERAL DE GESTIÓN INTEGRAL DE LA CIUDAD"/>
    <s v="COMBATE AL REZAGO SOCIAL"/>
    <s v="PROCESOS Y SEGUIMIENTO DE LA COORDINACIÓN GENERAL DE GESTIÓN INTEGRAL DE LA CIUDAD"/>
    <s v="DESPACHO DE LA COORDINACIÓN GENERAL DE G"/>
    <n v="0"/>
    <n v="0"/>
    <n v="0"/>
    <n v="0"/>
    <n v="0"/>
    <n v="0"/>
  </r>
  <r>
    <x v="107"/>
    <s v="050_19"/>
    <x v="2"/>
    <s v="PASAJES AÉREOS"/>
    <n v="0"/>
    <s v="SIN DESCRIPCIÓN PARA DESTINOS 00"/>
    <n v="3000"/>
    <x v="4"/>
    <s v="COORDINACIÓN GENERAL DE GESTIÓN INTEGRAL DE LA CIUDAD"/>
    <s v="COMBATE AL REZAGO SOCIAL"/>
    <s v="PROCESOS Y SEGUIMIENTO DE LA COORDINACIÓN GENERAL DE GESTIÓN INTEGRAL DE LA CIUDAD"/>
    <s v="DESPACHO DE LA COORDINACIÓN GENERAL DE G"/>
    <n v="104800"/>
    <n v="0"/>
    <n v="105928.37"/>
    <n v="105928.37"/>
    <n v="34722.370000000003"/>
    <n v="34722.370000000003"/>
  </r>
  <r>
    <x v="107"/>
    <s v="050_19"/>
    <x v="3"/>
    <s v="VIÁTICOS EN EL PAÍS"/>
    <n v="0"/>
    <s v="SIN DESCRIPCIÓN PARA DESTINOS 00"/>
    <n v="3000"/>
    <x v="4"/>
    <s v="COORDINACIÓN GENERAL DE GESTIÓN INTEGRAL DE LA CIUDAD"/>
    <s v="COMBATE AL REZAGO SOCIAL"/>
    <s v="PROCESOS Y SEGUIMIENTO DE LA COORDINACIÓN GENERAL DE GESTIÓN INTEGRAL DE LA CIUDAD"/>
    <s v="DESPACHO DE LA COORDINACIÓN GENERAL DE G"/>
    <n v="97000"/>
    <n v="0"/>
    <n v="143032.21"/>
    <n v="143032.21"/>
    <n v="47592.08"/>
    <n v="47592.08"/>
  </r>
  <r>
    <x v="107"/>
    <s v="050_19"/>
    <x v="53"/>
    <s v="IMPUESTOS Y DERECHOS"/>
    <n v="1"/>
    <s v="COMISIÓN NACIONAL DEL AGUA"/>
    <n v="3000"/>
    <x v="4"/>
    <s v="COORDINACIÓN GENERAL DE GESTIÓN INTEGRAL DE LA CIUDAD"/>
    <s v="COMBATE AL REZAGO SOCIAL"/>
    <s v="PROCESOS Y SEGUIMIENTO DE LA COORDINACIÓN GENERAL DE GESTIÓN INTEGRAL DE LA CIUDAD"/>
    <s v="DESPACHO DE LA COORDINACIÓN GENERAL DE G"/>
    <n v="0"/>
    <n v="0"/>
    <n v="0"/>
    <n v="0"/>
    <n v="0"/>
    <n v="0"/>
  </r>
  <r>
    <x v="107"/>
    <s v="050_19"/>
    <x v="37"/>
    <s v="SOFTWARE"/>
    <n v="0"/>
    <s v="SIN DESCRIPCIÓN PARA DESTINOS 00"/>
    <n v="5000"/>
    <x v="4"/>
    <s v="COORDINACIÓN GENERAL DE GESTIÓN INTEGRAL DE LA CIUDAD"/>
    <s v="COMBATE AL REZAGO SOCIAL"/>
    <s v="PROCESOS Y SEGUIMIENTO DE LA COORDINACIÓN GENERAL DE GESTIÓN INTEGRAL DE LA CIUDAD"/>
    <s v="DESPACHO DE LA COORDINACIÓN GENERAL DE G"/>
    <n v="90000"/>
    <n v="90000"/>
    <n v="0"/>
    <n v="0"/>
    <n v="0"/>
    <n v="0"/>
  </r>
  <r>
    <x v="108"/>
    <s v="054_19"/>
    <x v="26"/>
    <s v="PRODUCTOS ALIMENTICIOS PARA PERSONAS"/>
    <n v="0"/>
    <s v="SIN DESCRIPCIÓN PARA DESTINOS 00"/>
    <n v="2000"/>
    <x v="4"/>
    <s v="COORDINACIÓN GENERAL DE GESTIÓN INTEGRAL DE LA CIUDAD"/>
    <s v="COMBATE AL REZAGO SOCIAL"/>
    <s v="PE TLAJOMULCO SUSTENTABLE"/>
    <s v="DIRECCIÓN GENERAL DE PROTECCIÓN Y SUSTEN"/>
    <n v="42691.05"/>
    <n v="87600"/>
    <n v="42691.05"/>
    <n v="42691.05"/>
    <n v="32691.05"/>
    <n v="32691.05"/>
  </r>
  <r>
    <x v="108"/>
    <s v="054_19"/>
    <x v="82"/>
    <s v="UTENSILIOS PARA EL SERVICIO DE ALIMENTACIÓN"/>
    <n v="0"/>
    <s v="SIN DESCRIPCIÓN PARA DESTINOS 00"/>
    <n v="2000"/>
    <x v="4"/>
    <s v="COORDINACIÓN GENERAL DE GESTIÓN INTEGRAL DE LA CIUDAD"/>
    <s v="COMBATE AL REZAGO SOCIAL"/>
    <s v="PE TLAJOMULCO SUSTENTABLE"/>
    <s v="DIRECCIÓN GENERAL DE PROTECCIÓN Y SUSTEN"/>
    <n v="0"/>
    <n v="30000"/>
    <n v="0"/>
    <n v="0"/>
    <n v="0"/>
    <n v="0"/>
  </r>
  <r>
    <x v="108"/>
    <s v="054_19"/>
    <x v="128"/>
    <s v="PRODUCTOS METÁLICOS Y A BASE DE MINERALES NO METÁLICOS ADQUIRIDOS COMO MATERIA PRIMA"/>
    <n v="0"/>
    <s v="SIN DESCRIPCIÓN PARA DESTINOS 00"/>
    <n v="2000"/>
    <x v="4"/>
    <s v="COORDINACIÓN GENERAL DE GESTIÓN INTEGRAL DE LA CIUDAD"/>
    <s v="COMBATE AL REZAGO SOCIAL"/>
    <s v="PE TLAJOMULCO SUSTENTABLE"/>
    <s v="DIRECCIÓN GENERAL DE PROTECCIÓN Y SUSTEN"/>
    <n v="0"/>
    <n v="24000"/>
    <n v="0"/>
    <n v="0"/>
    <n v="0"/>
    <n v="0"/>
  </r>
  <r>
    <x v="108"/>
    <s v="054_19"/>
    <x v="127"/>
    <s v="OTROS PRODUCTOS ADQUIRIDOS COMO MATERIA PRIMA"/>
    <n v="0"/>
    <s v="SIN DESCRIPCIÓN PARA DESTINOS 00"/>
    <n v="2000"/>
    <x v="4"/>
    <s v="COORDINACIÓN GENERAL DE GESTIÓN INTEGRAL DE LA CIUDAD"/>
    <s v="COMBATE AL REZAGO SOCIAL"/>
    <s v="PE TLAJOMULCO SUSTENTABLE"/>
    <s v="DIRECCIÓN GENERAL DE PROTECCIÓN Y SUSTEN"/>
    <n v="12669.8"/>
    <n v="0"/>
    <n v="12669.8"/>
    <n v="7000"/>
    <n v="7000"/>
    <n v="7000"/>
  </r>
  <r>
    <x v="108"/>
    <s v="054_19"/>
    <x v="20"/>
    <s v="FERTILIZANTES, PESTICIDAS Y OTROS AGROQUÍMICOS"/>
    <n v="0"/>
    <s v="SIN DESCRIPCIÓN PARA DESTINOS 00"/>
    <n v="2000"/>
    <x v="4"/>
    <s v="COORDINACIÓN GENERAL DE GESTIÓN INTEGRAL DE LA CIUDAD"/>
    <s v="COMBATE AL REZAGO SOCIAL"/>
    <s v="PE TLAJOMULCO SUSTENTABLE"/>
    <s v="DIRECCIÓN GENERAL DE PROTECCIÓN Y SUSTEN"/>
    <n v="124702"/>
    <n v="321000"/>
    <n v="2800"/>
    <n v="2800"/>
    <n v="2800"/>
    <n v="2800"/>
  </r>
  <r>
    <x v="108"/>
    <s v="054_19"/>
    <x v="75"/>
    <s v="FIBRAS SINTÉTICAS, HULES PLÁSTICOS Y DERIVADOS"/>
    <n v="0"/>
    <s v="SIN DESCRIPCIÓN PARA DESTINOS 00"/>
    <n v="2000"/>
    <x v="4"/>
    <s v="COORDINACIÓN GENERAL DE GESTIÓN INTEGRAL DE LA CIUDAD"/>
    <s v="COMBATE AL REZAGO SOCIAL"/>
    <s v="PE TLAJOMULCO SUSTENTABLE"/>
    <s v="DIRECCIÓN GENERAL DE PROTECCIÓN Y SUSTEN"/>
    <n v="8773.84"/>
    <n v="36000"/>
    <n v="8773.84"/>
    <n v="8773.84"/>
    <n v="0"/>
    <n v="0"/>
  </r>
  <r>
    <x v="108"/>
    <s v="054_19"/>
    <x v="7"/>
    <s v="VESTUARIO Y UNIFORMES"/>
    <n v="0"/>
    <s v="SIN DESCRIPCIÓN PARA DESTINOS 00"/>
    <n v="2000"/>
    <x v="4"/>
    <s v="COORDINACIÓN GENERAL DE GESTIÓN INTEGRAL DE LA CIUDAD"/>
    <s v="COMBATE AL REZAGO SOCIAL"/>
    <s v="PE TLAJOMULCO SUSTENTABLE"/>
    <s v="DIRECCIÓN GENERAL DE PROTECCIÓN Y SUSTEN"/>
    <n v="64536.6"/>
    <n v="66000"/>
    <n v="64536.6"/>
    <n v="19227"/>
    <n v="19227"/>
    <n v="19227"/>
  </r>
  <r>
    <x v="108"/>
    <s v="054_19"/>
    <x v="18"/>
    <s v="PRENDAS DE SEGURIDAD Y PROTECCIÓN PERSONAL"/>
    <n v="0"/>
    <s v="SIN DESCRIPCIÓN PARA DESTINOS 00"/>
    <n v="2000"/>
    <x v="4"/>
    <s v="COORDINACIÓN GENERAL DE GESTIÓN INTEGRAL DE LA CIUDAD"/>
    <s v="COMBATE AL REZAGO SOCIAL"/>
    <s v="PE TLAJOMULCO SUSTENTABLE"/>
    <s v="DIRECCIÓN GENERAL DE PROTECCIÓN Y SUSTEN"/>
    <n v="96387.65"/>
    <n v="260280"/>
    <n v="96387.65"/>
    <n v="96387.65"/>
    <n v="96387.65"/>
    <n v="52412.05"/>
  </r>
  <r>
    <x v="108"/>
    <s v="054_19"/>
    <x v="38"/>
    <s v="HERRAMIENTAS MENORES"/>
    <n v="0"/>
    <s v="SIN DESCRIPCIÓN PARA DESTINOS 00"/>
    <n v="2000"/>
    <x v="4"/>
    <s v="COORDINACIÓN GENERAL DE GESTIÓN INTEGRAL DE LA CIUDAD"/>
    <s v="COMBATE AL REZAGO SOCIAL"/>
    <s v="PE TLAJOMULCO SUSTENTABLE"/>
    <s v="DIRECCIÓN GENERAL DE PROTECCIÓN Y SUSTEN"/>
    <n v="28137.01"/>
    <n v="66000"/>
    <n v="28137.01"/>
    <n v="28137.01"/>
    <n v="6336.7"/>
    <n v="3105.4"/>
  </r>
  <r>
    <x v="108"/>
    <s v="054_19"/>
    <x v="108"/>
    <s v="HERRAMIENTAS, REFACCIONES Y ACCESORIOS MENORES"/>
    <n v="0"/>
    <s v="SIN DESCRIPCIÓN PARA DESTINOS 00"/>
    <n v="2000"/>
    <x v="4"/>
    <s v="COORDINACIÓN GENERAL DE GESTIÓN INTEGRAL DE LA CIUDAD"/>
    <s v="COMBATE AL REZAGO SOCIAL"/>
    <s v="PE TLAJOMULCO SUSTENTABLE"/>
    <s v="DIRECCIÓN GENERAL DE PROTECCIÓN Y SUSTEN"/>
    <n v="8861.24"/>
    <n v="0"/>
    <n v="8861.24"/>
    <n v="8861.24"/>
    <n v="8861.24"/>
    <n v="8861.24"/>
  </r>
  <r>
    <x v="108"/>
    <s v="054_19"/>
    <x v="44"/>
    <s v="ARRENDAMIENTO DE EQUIPO DE TRANSPORTE"/>
    <n v="0"/>
    <s v="SIN DESCRIPCIÓN PARA DESTINOS 00"/>
    <n v="3000"/>
    <x v="4"/>
    <s v="COORDINACIÓN GENERAL DE GESTIÓN INTEGRAL DE LA CIUDAD"/>
    <s v="COMBATE AL REZAGO SOCIAL"/>
    <s v="PE TLAJOMULCO SUSTENTABLE"/>
    <s v="DIRECCIÓN GENERAL DE PROTECCIÓN Y SUSTEN"/>
    <n v="173800"/>
    <n v="178800"/>
    <n v="8700"/>
    <n v="8700"/>
    <n v="8700"/>
    <n v="8700"/>
  </r>
  <r>
    <x v="108"/>
    <s v="054_19"/>
    <x v="60"/>
    <s v="SERVICIOS DE DISEÑO, ARQUITECTURA, INGENIERÍA Y ACTIVIDADES RELACIONADAS"/>
    <n v="0"/>
    <s v="SIN DESCRIPCIÓN PARA DESTINOS 00"/>
    <n v="3000"/>
    <x v="4"/>
    <s v="COORDINACIÓN GENERAL DE GESTIÓN INTEGRAL DE LA CIUDAD"/>
    <s v="COMBATE AL REZAGO SOCIAL"/>
    <s v="PE TLAJOMULCO SUSTENTABLE"/>
    <s v="DIRECCIÓN GENERAL DE PROTECCIÓN Y SUSTEN"/>
    <n v="16200"/>
    <n v="32400"/>
    <n v="0"/>
    <n v="0"/>
    <n v="0"/>
    <n v="0"/>
  </r>
  <r>
    <x v="108"/>
    <s v="054_19"/>
    <x v="24"/>
    <s v="SERVICIOS DE INVESTIGACION CIENTIFICA Y DESARROLLO"/>
    <n v="0"/>
    <s v="SIN DESCRIPCIÓN PARA DESTINOS 00"/>
    <n v="3000"/>
    <x v="4"/>
    <s v="COORDINACIÓN GENERAL DE GESTIÓN INTEGRAL DE LA CIUDAD"/>
    <s v="COMBATE AL REZAGO SOCIAL"/>
    <s v="PE TLAJOMULCO SUSTENTABLE"/>
    <s v="DIRECCIÓN GENERAL DE PROTECCIÓN Y SUSTEN"/>
    <n v="420000"/>
    <n v="420000"/>
    <n v="419999.99"/>
    <n v="419999.99"/>
    <n v="419999.99"/>
    <n v="0"/>
  </r>
  <r>
    <x v="108"/>
    <s v="054_19"/>
    <x v="12"/>
    <s v="SERVICIOS PROFESIONALES, CIENTÍFICOS Y TÉCNICOS INTEGRALES"/>
    <n v="0"/>
    <s v="SIN DESCRIPCIÓN PARA DESTINOS 00"/>
    <n v="3000"/>
    <x v="4"/>
    <s v="COORDINACIÓN GENERAL DE GESTIÓN INTEGRAL DE LA CIUDAD"/>
    <s v="COMBATE AL REZAGO SOCIAL"/>
    <s v="PE TLAJOMULCO SUSTENTABLE"/>
    <s v="DIRECCIÓN GENERAL DE PROTECCIÓN Y SUSTEN"/>
    <n v="60000"/>
    <n v="60000"/>
    <n v="0"/>
    <n v="0"/>
    <n v="0"/>
    <n v="0"/>
  </r>
  <r>
    <x v="108"/>
    <s v="054_19"/>
    <x v="90"/>
    <s v="SERVICIOS FINANCIEROS Y BANCARIOS"/>
    <n v="0"/>
    <s v="SIN DESCRIPCIÓN PARA DESTINOS 00"/>
    <n v="3000"/>
    <x v="4"/>
    <s v="COORDINACIÓN GENERAL DE GESTIÓN INTEGRAL DE LA CIUDAD"/>
    <s v="COMBATE AL REZAGO SOCIAL"/>
    <s v="PE TLAJOMULCO SUSTENTABLE"/>
    <s v="DIRECCIÓN GENERAL DE PROTECCIÓN Y SUSTEN"/>
    <n v="0"/>
    <n v="0"/>
    <n v="0"/>
    <n v="0"/>
    <n v="0"/>
    <n v="0"/>
  </r>
  <r>
    <x v="108"/>
    <s v="054_19"/>
    <x v="3"/>
    <s v="VIÁTICOS EN EL PAÍS"/>
    <n v="0"/>
    <s v="SIN DESCRIPCIÓN PARA DESTINOS 00"/>
    <n v="3000"/>
    <x v="4"/>
    <s v="COORDINACIÓN GENERAL DE GESTIÓN INTEGRAL DE LA CIUDAD"/>
    <s v="COMBATE AL REZAGO SOCIAL"/>
    <s v="PE TLAJOMULCO SUSTENTABLE"/>
    <s v="DIRECCIÓN GENERAL DE PROTECCIÓN Y SUSTEN"/>
    <n v="5000"/>
    <n v="4800"/>
    <n v="3274.21"/>
    <n v="3274.21"/>
    <n v="3274.21"/>
    <n v="3274.21"/>
  </r>
  <r>
    <x v="108"/>
    <s v="054_19"/>
    <x v="35"/>
    <s v="GASTOS DE ORDEN  SOCIAL Y CULTURAL"/>
    <n v="0"/>
    <s v="SIN DESCRIPCIÓN PARA DESTINOS 00"/>
    <n v="3000"/>
    <x v="4"/>
    <s v="COORDINACIÓN GENERAL DE GESTIÓN INTEGRAL DE LA CIUDAD"/>
    <s v="COMBATE AL REZAGO SOCIAL"/>
    <s v="PE TLAJOMULCO SUSTENTABLE"/>
    <s v="DIRECCIÓN GENERAL DE PROTECCIÓN Y SUSTEN"/>
    <n v="524043"/>
    <n v="42000"/>
    <n v="41890.33"/>
    <n v="41890.33"/>
    <n v="41890.33"/>
    <n v="41890.33"/>
  </r>
  <r>
    <x v="108"/>
    <s v="054_19"/>
    <x v="57"/>
    <s v="CONGRESOS Y CONVENCIONES"/>
    <n v="0"/>
    <s v="SIN DESCRIPCIÓN PARA DESTINOS 00"/>
    <n v="3000"/>
    <x v="4"/>
    <s v="COORDINACIÓN GENERAL DE GESTIÓN INTEGRAL DE LA CIUDAD"/>
    <s v="COMBATE AL REZAGO SOCIAL"/>
    <s v="PE TLAJOMULCO SUSTENTABLE"/>
    <s v="DIRECCIÓN GENERAL DE PROTECCIÓN Y SUSTEN"/>
    <n v="68311.990000000005"/>
    <n v="210000"/>
    <n v="23623.98"/>
    <n v="23623.98"/>
    <n v="23623.98"/>
    <n v="23623.98"/>
  </r>
  <r>
    <x v="108"/>
    <s v="054_19"/>
    <x v="81"/>
    <s v="EXPOSICIONES"/>
    <n v="0"/>
    <s v="SIN DESCRIPCIÓN PARA DESTINOS 00"/>
    <n v="3000"/>
    <x v="4"/>
    <s v="COORDINACIÓN GENERAL DE GESTIÓN INTEGRAL DE LA CIUDAD"/>
    <s v="COMBATE AL REZAGO SOCIAL"/>
    <s v="PE TLAJOMULCO SUSTENTABLE"/>
    <s v="DIRECCIÓN GENERAL DE PROTECCIÓN Y SUSTEN"/>
    <n v="6000"/>
    <n v="12000"/>
    <n v="0"/>
    <n v="0"/>
    <n v="0"/>
    <n v="0"/>
  </r>
  <r>
    <x v="108"/>
    <s v="054_19"/>
    <x v="21"/>
    <s v="TRANSFERENCIAS OTORGADAS A ENTIDADES PARAESTATALES NO EMPRESARIALES Y NO FINANCIERAS"/>
    <n v="0"/>
    <s v="SIN DESCRIPCIÓN PARA DESTINOS 00"/>
    <n v="4000"/>
    <x v="4"/>
    <s v="COORDINACIÓN GENERAL DE GESTIÓN INTEGRAL DE LA CIUDAD"/>
    <s v="COMBATE AL REZAGO SOCIAL"/>
    <s v="PE TLAJOMULCO SUSTENTABLE"/>
    <s v="DIRECCIÓN GENERAL DE PROTECCIÓN Y SUSTEN"/>
    <n v="260000"/>
    <n v="260000"/>
    <n v="1286112.99"/>
    <n v="1286112.99"/>
    <n v="1286112.99"/>
    <n v="1286112.99"/>
  </r>
  <r>
    <x v="108"/>
    <s v="054_19"/>
    <x v="14"/>
    <s v="BECAS Y OTRAS AYUDAS PARA PROGRAMAS DE CAPACITACIÓN"/>
    <n v="0"/>
    <s v="SIN DESCRIPCIÓN PARA DESTINOS 00"/>
    <n v="4000"/>
    <x v="4"/>
    <s v="COORDINACIÓN GENERAL DE GESTIÓN INTEGRAL DE LA CIUDAD"/>
    <s v="COMBATE AL REZAGO SOCIAL"/>
    <s v="PE TLAJOMULCO SUSTENTABLE"/>
    <s v="DIRECCIÓN GENERAL DE PROTECCIÓN Y SUSTEN"/>
    <n v="156000"/>
    <n v="156000"/>
    <n v="50000"/>
    <n v="50000"/>
    <n v="0"/>
    <n v="0"/>
  </r>
  <r>
    <x v="108"/>
    <s v="054_19"/>
    <x v="129"/>
    <s v="AYUDAS SOCIALES A INSTITUCIONES DE ENSEÑANZA"/>
    <n v="0"/>
    <s v="SIN DESCRIPCIÓN PARA DESTINOS 00"/>
    <n v="4000"/>
    <x v="4"/>
    <s v="COORDINACIÓN GENERAL DE GESTIÓN INTEGRAL DE LA CIUDAD"/>
    <s v="COMBATE AL REZAGO SOCIAL"/>
    <s v="PE TLAJOMULCO SUSTENTABLE"/>
    <s v="DIRECCIÓN GENERAL DE PROTECCIÓN Y SUSTEN"/>
    <n v="208000"/>
    <n v="208000"/>
    <n v="122666"/>
    <n v="122666"/>
    <n v="72666"/>
    <n v="72666"/>
  </r>
  <r>
    <x v="108"/>
    <s v="054_19"/>
    <x v="43"/>
    <s v="OTROS MOBILIARIOS Y EQUIPOS DE ADMINISTRACIÓN"/>
    <n v="0"/>
    <s v="SIN DESCRIPCIÓN PARA DESTINOS 00"/>
    <n v="5000"/>
    <x v="4"/>
    <s v="COORDINACIÓN GENERAL DE GESTIÓN INTEGRAL DE LA CIUDAD"/>
    <s v="COMBATE AL REZAGO SOCIAL"/>
    <s v="PE TLAJOMULCO SUSTENTABLE"/>
    <s v="DIRECCIÓN GENERAL DE PROTECCIÓN Y SUSTEN"/>
    <n v="10000"/>
    <n v="0"/>
    <n v="6948.4"/>
    <n v="6948.4"/>
    <n v="6948.4"/>
    <n v="6948.4"/>
  </r>
  <r>
    <x v="108"/>
    <s v="054_19"/>
    <x v="48"/>
    <s v="EQUIPOS Y APARATOS AUDIOVISUALES"/>
    <n v="0"/>
    <s v="SIN DESCRIPCIÓN PARA DESTINOS 00"/>
    <n v="5000"/>
    <x v="4"/>
    <s v="COORDINACIÓN GENERAL DE GESTIÓN INTEGRAL DE LA CIUDAD"/>
    <s v="COMBATE AL REZAGO SOCIAL"/>
    <s v="PE TLAJOMULCO SUSTENTABLE"/>
    <s v="DIRECCIÓN GENERAL DE PROTECCIÓN Y SUSTEN"/>
    <n v="12000"/>
    <n v="12000"/>
    <n v="0"/>
    <n v="0"/>
    <n v="0"/>
    <n v="0"/>
  </r>
  <r>
    <x v="108"/>
    <s v="054_19"/>
    <x v="49"/>
    <s v="CÁMARAS FOTOGRÁFICAS Y DE VIDEO"/>
    <n v="0"/>
    <s v="SIN DESCRIPCIÓN PARA DESTINOS 00"/>
    <n v="5000"/>
    <x v="4"/>
    <s v="COORDINACIÓN GENERAL DE GESTIÓN INTEGRAL DE LA CIUDAD"/>
    <s v="COMBATE AL REZAGO SOCIAL"/>
    <s v="PE TLAJOMULCO SUSTENTABLE"/>
    <s v="DIRECCIÓN GENERAL DE PROTECCIÓN Y SUSTEN"/>
    <n v="12000"/>
    <n v="12000"/>
    <n v="0"/>
    <n v="0"/>
    <n v="0"/>
    <n v="0"/>
  </r>
  <r>
    <x v="108"/>
    <s v="054_19"/>
    <x v="85"/>
    <s v="OTRO MOBILIARIO Y EQUIPO EDUCACIONAL Y RECREATIVO"/>
    <n v="0"/>
    <s v="SIN DESCRIPCIÓN PARA DESTINOS 00"/>
    <n v="5000"/>
    <x v="4"/>
    <s v="COORDINACIÓN GENERAL DE GESTIÓN INTEGRAL DE LA CIUDAD"/>
    <s v="COMBATE AL REZAGO SOCIAL"/>
    <s v="PE TLAJOMULCO SUSTENTABLE"/>
    <s v="DIRECCIÓN GENERAL DE PROTECCIÓN Y SUSTEN"/>
    <n v="19773.919999999998"/>
    <n v="48000"/>
    <n v="0"/>
    <n v="0"/>
    <n v="0"/>
    <n v="0"/>
  </r>
  <r>
    <x v="108"/>
    <s v="054_19"/>
    <x v="87"/>
    <s v="MAQUINARIA Y EQUIPO AGROPECUARIO"/>
    <n v="0"/>
    <s v="SIN DESCRIPCIÓN PARA DESTINOS 00"/>
    <n v="5000"/>
    <x v="4"/>
    <s v="COORDINACIÓN GENERAL DE GESTIÓN INTEGRAL DE LA CIUDAD"/>
    <s v="COMBATE AL REZAGO SOCIAL"/>
    <s v="PE TLAJOMULCO SUSTENTABLE"/>
    <s v="DIRECCIÓN GENERAL DE PROTECCIÓN Y SUSTEN"/>
    <n v="1900"/>
    <n v="276000"/>
    <n v="1900"/>
    <n v="1900"/>
    <n v="0"/>
    <n v="0"/>
  </r>
  <r>
    <x v="108"/>
    <s v="054_19"/>
    <x v="78"/>
    <s v="MAQUINARIA Y EQUIPO INDUSTRIAL"/>
    <n v="0"/>
    <s v="SIN DESCRIPCIÓN PARA DESTINOS 00"/>
    <n v="5000"/>
    <x v="4"/>
    <s v="COORDINACIÓN GENERAL DE GESTIÓN INTEGRAL DE LA CIUDAD"/>
    <s v="COMBATE AL REZAGO SOCIAL"/>
    <s v="PE TLAJOMULCO SUSTENTABLE"/>
    <s v="DIRECCIÓN GENERAL DE PROTECCIÓN Y SUSTEN"/>
    <n v="6326.08"/>
    <n v="114000"/>
    <n v="6326.08"/>
    <n v="6326.08"/>
    <n v="6326.08"/>
    <n v="6326.08"/>
  </r>
  <r>
    <x v="108"/>
    <s v="054_19"/>
    <x v="78"/>
    <s v="MAQUINARIA Y EQUIPO INDUSTRIAL"/>
    <n v="1"/>
    <s v="LAGUNA DE CAJITITLAN"/>
    <n v="5000"/>
    <x v="4"/>
    <s v="COORDINACIÓN GENERAL DE GESTIÓN INTEGRAL DE LA CIUDAD"/>
    <s v="COMBATE AL REZAGO SOCIAL"/>
    <s v="PE TLAJOMULCO SUSTENTABLE"/>
    <s v="DIRECCIÓN GENERAL DE PROTECCIÓN Y SUSTEN"/>
    <n v="18096"/>
    <n v="0"/>
    <n v="18096"/>
    <n v="0"/>
    <n v="0"/>
    <n v="0"/>
  </r>
  <r>
    <x v="108"/>
    <s v="054_19"/>
    <x v="80"/>
    <s v="EQUIPO DE COMUNICACIÓN Y TELECOMUNICACIÓN"/>
    <n v="0"/>
    <s v="SIN DESCRIPCIÓN PARA DESTINOS 00"/>
    <n v="5000"/>
    <x v="4"/>
    <s v="COORDINACIÓN GENERAL DE GESTIÓN INTEGRAL DE LA CIUDAD"/>
    <s v="COMBATE AL REZAGO SOCIAL"/>
    <s v="PE TLAJOMULCO SUSTENTABLE"/>
    <s v="DIRECCIÓN GENERAL DE PROTECCIÓN Y SUSTEN"/>
    <n v="15000"/>
    <n v="15000"/>
    <n v="0"/>
    <n v="0"/>
    <n v="0"/>
    <n v="0"/>
  </r>
  <r>
    <x v="108"/>
    <s v="054_19"/>
    <x v="50"/>
    <s v="HERRAMIENTAS Y MÁQUINAS-HERRAMIENTA"/>
    <n v="0"/>
    <s v="SIN DESCRIPCIÓN PARA DESTINOS 00"/>
    <n v="5000"/>
    <x v="4"/>
    <s v="COORDINACIÓN GENERAL DE GESTIÓN INTEGRAL DE LA CIUDAD"/>
    <s v="COMBATE AL REZAGO SOCIAL"/>
    <s v="PE TLAJOMULCO SUSTENTABLE"/>
    <s v="DIRECCIÓN GENERAL DE PROTECCIÓN Y SUSTEN"/>
    <n v="20000"/>
    <n v="60000"/>
    <n v="4582"/>
    <n v="4582"/>
    <n v="0"/>
    <n v="0"/>
  </r>
  <r>
    <x v="108"/>
    <s v="054_19"/>
    <x v="74"/>
    <s v="OTROS EQUIPOS"/>
    <n v="0"/>
    <s v="SIN DESCRIPCIÓN PARA DESTINOS 00"/>
    <n v="5000"/>
    <x v="4"/>
    <s v="COORDINACIÓN GENERAL DE GESTIÓN INTEGRAL DE LA CIUDAD"/>
    <s v="COMBATE AL REZAGO SOCIAL"/>
    <s v="PE TLAJOMULCO SUSTENTABLE"/>
    <s v="DIRECCIÓN GENERAL DE PROTECCIÓN Y SUSTEN"/>
    <n v="46000"/>
    <n v="6000"/>
    <n v="0"/>
    <n v="0"/>
    <n v="0"/>
    <n v="0"/>
  </r>
  <r>
    <x v="109"/>
    <s v="064_19"/>
    <x v="22"/>
    <s v="AYUDAS SOCIALES A PERSONAS"/>
    <n v="0"/>
    <s v="SIN DESCRIPCIÓN PARA DESTINOS 00"/>
    <n v="4000"/>
    <x v="4"/>
    <s v="INSTITUTO MUNICIPAL PARA EL MEJORAMIENTO DEL HABITAT"/>
    <s v="MODERNIZACIÓN DE LA ADMINISTRACIÓN PÚBLICA"/>
    <s v="PLANEACIÓN TERRITORIAL Y URBANA DEL MUNICIPIO"/>
    <s v="DIRECCIÓN DE PLANEACIÓN TERRITORIAL Y UR"/>
    <n v="0"/>
    <n v="0"/>
    <n v="0"/>
    <n v="0"/>
    <n v="0"/>
    <n v="0"/>
  </r>
  <r>
    <x v="110"/>
    <s v="057_19"/>
    <x v="21"/>
    <s v="TRANSFERENCIAS OTORGADAS A ENTIDADES PARAESTATALES NO EMPRESARIALES Y NO FINANCIERAS"/>
    <n v="0"/>
    <s v="SIN DESCRIPCIÓN PARA DESTINOS 00"/>
    <n v="4000"/>
    <x v="4"/>
    <s v="CENTRO DE ESTIMULACIÓN PARA PERSONAS CON DISCAPACIDAD INTELECTUAL (CENDI)"/>
    <s v="COMBATE AL REZAGO SOCIAL"/>
    <s v="ATENCION DE PERSONAS CON DISCAPACIDAD INTELECTUAL"/>
    <s v="CENTRO DE ESTIMULACIÓN PARA PERSONAS CON"/>
    <n v="3554787.23"/>
    <n v="3554787.23"/>
    <n v="3258554.97"/>
    <n v="3258554.97"/>
    <n v="3258554.97"/>
    <n v="2962322.7"/>
  </r>
  <r>
    <x v="111"/>
    <s v="032_19"/>
    <x v="129"/>
    <s v="AYUDAS SOCIALES A INSTITUCIONES DE ENSEÑANZA"/>
    <n v="0"/>
    <s v="SIN DESCRIPCIÓN PARA DESTINOS 00"/>
    <n v="4000"/>
    <x v="4"/>
    <s v="COORDINACIÓN GENERAL DE PARTICIPACIÓN CIUDADANA Y CONSTRUCCIÓN DE COMUNIDAD"/>
    <s v="GOBIERNO DE PUERTAS ABIERTAS"/>
    <s v="APOYO A INSTITUCIONES EDUCATIVAS"/>
    <s v="DIRECCIÓN GENERAL DE PARTICIPACIÓN CIUDA"/>
    <n v="1980992"/>
    <n v="1980992"/>
    <n v="214622"/>
    <n v="214622"/>
    <n v="214622"/>
    <n v="0"/>
  </r>
  <r>
    <x v="112"/>
    <s v="032_19"/>
    <x v="130"/>
    <s v="SUBSIDIOS A LA INVERSIÓN"/>
    <n v="0"/>
    <s v="SIN DESCRIPCIÓN PARA DESTINOS 00"/>
    <n v="4000"/>
    <x v="4"/>
    <s v="COORDINACIÓN GENERAL DE PARTICIPACIÓN CIUDADANA Y CONSTRUCCIÓN DE COMUNIDAD"/>
    <s v="GOBIERNO DE PUERTAS ABIERTAS"/>
    <s v="APOYO DE TRASLADOS ESCOLARES"/>
    <s v="DIRECCIÓN GENERAL DE PARTICIPACIÓN CIUDA"/>
    <n v="0"/>
    <n v="182000"/>
    <n v="0"/>
    <n v="0"/>
    <n v="0"/>
    <n v="0"/>
  </r>
  <r>
    <x v="112"/>
    <s v="032_19"/>
    <x v="129"/>
    <s v="AYUDAS SOCIALES A INSTITUCIONES DE ENSEÑANZA"/>
    <n v="0"/>
    <s v="SIN DESCRIPCIÓN PARA DESTINOS 00"/>
    <n v="4000"/>
    <x v="4"/>
    <s v="COORDINACIÓN GENERAL DE PARTICIPACIÓN CIUDADANA Y CONSTRUCCIÓN DE COMUNIDAD"/>
    <s v="GOBIERNO DE PUERTAS ABIERTAS"/>
    <s v="APOYO DE TRASLADOS ESCOLARES"/>
    <s v="DIRECCIÓN GENERAL DE PARTICIPACIÓN CIUDA"/>
    <n v="182000"/>
    <n v="0"/>
    <n v="175044"/>
    <n v="175044"/>
    <n v="175044"/>
    <n v="175044"/>
  </r>
  <r>
    <x v="113"/>
    <s v="049_19"/>
    <x v="7"/>
    <s v="VESTUARIO Y UNIFORMES"/>
    <n v="0"/>
    <s v="SIN DESCRIPCIÓN PARA DESTINOS 00"/>
    <n v="2000"/>
    <x v="4"/>
    <s v="CONTRALORÍA"/>
    <s v="MODERNIZACIÓN DE LA ADMINISTRACIÓN PÚBLICA"/>
    <s v="FISCALIZACIÓN, CONTROL Y EVALUACIÓN DE LA ADMINISTRACIÓN PÚBLICA MUNICIPAL"/>
    <s v="DESPACHO DE LA CONTRALORÍA"/>
    <n v="10495.68"/>
    <n v="18000"/>
    <n v="10495.68"/>
    <n v="10495.68"/>
    <n v="10495.68"/>
    <n v="10495.68"/>
  </r>
  <r>
    <x v="113"/>
    <s v="049_19"/>
    <x v="3"/>
    <s v="VIÁTICOS EN EL PAÍS"/>
    <n v="0"/>
    <s v="SIN DESCRIPCIÓN PARA DESTINOS 00"/>
    <n v="3000"/>
    <x v="4"/>
    <s v="CONTRALORÍA"/>
    <s v="MODERNIZACIÓN DE LA ADMINISTRACIÓN PÚBLICA"/>
    <s v="FISCALIZACIÓN, CONTROL Y EVALUACIÓN DE LA ADMINISTRACIÓN PÚBLICA MUNICIPAL"/>
    <s v="DESPACHO DE LA CONTRALORÍA"/>
    <n v="9000"/>
    <n v="9000"/>
    <n v="1680"/>
    <n v="1680"/>
    <n v="1680"/>
    <n v="1680"/>
  </r>
  <r>
    <x v="113"/>
    <s v="049_19"/>
    <x v="48"/>
    <s v="EQUIPOS Y APARATOS AUDIOVISUALES"/>
    <n v="0"/>
    <s v="SIN DESCRIPCIÓN PARA DESTINOS 00"/>
    <n v="5000"/>
    <x v="4"/>
    <s v="CONTRALORÍA"/>
    <s v="MODERNIZACIÓN DE LA ADMINISTRACIÓN PÚBLICA"/>
    <s v="FISCALIZACIÓN, CONTROL Y EVALUACIÓN DE LA ADMINISTRACIÓN PÚBLICA MUNICIPAL"/>
    <s v="DESPACHO DE LA CONTRALORÍA"/>
    <n v="12000"/>
    <n v="12000"/>
    <n v="11149.73"/>
    <n v="11149.73"/>
    <n v="11149.73"/>
    <n v="11149.73"/>
  </r>
  <r>
    <x v="0"/>
    <s v="021_19"/>
    <x v="90"/>
    <s v="SERVICIOS FINANCIEROS Y BANCARIOS"/>
    <n v="0"/>
    <s v="SIN DESCRIPCIÓN PARA DESTINOS 00"/>
    <n v="3000"/>
    <x v="4"/>
    <s v="TESORERÍA"/>
    <s v="MODERNIZACIÓN DE LA ADMINISTRACIÓN PÚBLICA"/>
    <s v="OBLIGACIONES FINANCIERAS"/>
    <s v="DESPACHO DE TESORERÍA"/>
    <n v="63.8"/>
    <n v="0"/>
    <n v="63.8"/>
    <n v="63.8"/>
    <n v="63.8"/>
    <n v="63.8"/>
  </r>
  <r>
    <x v="0"/>
    <s v="021_19"/>
    <x v="131"/>
    <s v="INTERESES DE LA DEUDA INTERNA CON INSTITUCIONES  DE CRÉDITO"/>
    <n v="0"/>
    <s v="SIN DESCRIPCIÓN PARA DESTINOS 00"/>
    <n v="9000"/>
    <x v="4"/>
    <s v="TESORERÍA"/>
    <s v="MODERNIZACIÓN DE LA ADMINISTRACIÓN PÚBLICA"/>
    <s v="OBLIGACIONES FINANCIERAS"/>
    <s v="DESPACHO DE TESORERÍA"/>
    <n v="0"/>
    <n v="0"/>
    <n v="0"/>
    <n v="0"/>
    <n v="0"/>
    <n v="0"/>
  </r>
  <r>
    <x v="114"/>
    <s v="005_19"/>
    <x v="7"/>
    <s v="VESTUARIO Y UNIFORMES"/>
    <n v="0"/>
    <s v="SIN DESCRIPCIÓN PARA DESTINOS 00"/>
    <n v="2000"/>
    <x v="4"/>
    <s v="PRESIDENCIA MUNICIPAL"/>
    <s v="MODERNIZACIÓN DE LA ADMINISTRACIÓN PÚBLICA"/>
    <s v="DIFUSIÓN DE ACCIONES DE GOBIERNO"/>
    <s v="DIRECCIÓN DE COMUNICACIÓN SOCIAL"/>
    <n v="0"/>
    <n v="9000"/>
    <n v="0"/>
    <n v="0"/>
    <n v="0"/>
    <n v="0"/>
  </r>
  <r>
    <x v="114"/>
    <s v="005_19"/>
    <x v="12"/>
    <s v="SERVICIOS PROFESIONALES, CIENTÍFICOS Y TÉCNICOS INTEGRALES"/>
    <n v="0"/>
    <s v="SIN DESCRIPCIÓN PARA DESTINOS 00"/>
    <n v="3000"/>
    <x v="4"/>
    <s v="PRESIDENCIA MUNICIPAL"/>
    <s v="MODERNIZACIÓN DE LA ADMINISTRACIÓN PÚBLICA"/>
    <s v="DIFUSIÓN DE ACCIONES DE GOBIERNO"/>
    <s v="DIRECCIÓN DE COMUNICACIÓN SOCIAL"/>
    <n v="109375"/>
    <n v="74995.199999999997"/>
    <n v="109375"/>
    <n v="109375"/>
    <n v="109374.99"/>
    <n v="94791.66"/>
  </r>
  <r>
    <x v="114"/>
    <s v="005_19"/>
    <x v="13"/>
    <s v="DIFUSIÓN POR RADIO, TELEVISIÓN Y OTROS MEDIOS DE MENSAJES SOBRE PROGRAMAS Y ACTIVIDADES GUBERNAMENTALES"/>
    <n v="0"/>
    <s v="SIN DESCRIPCIÓN PARA DESTINOS 00"/>
    <n v="3000"/>
    <x v="4"/>
    <s v="PRESIDENCIA MUNICIPAL"/>
    <s v="MODERNIZACIÓN DE LA ADMINISTRACIÓN PÚBLICA"/>
    <s v="DIFUSIÓN DE ACCIONES DE GOBIERNO"/>
    <s v="DIRECCIÓN DE COMUNICACIÓN SOCIAL"/>
    <n v="3991544.7"/>
    <n v="4200000"/>
    <n v="3991544.7"/>
    <n v="3991544.7"/>
    <n v="3991544.7"/>
    <n v="3930344.7"/>
  </r>
  <r>
    <x v="114"/>
    <s v="005_19"/>
    <x v="3"/>
    <s v="VIÁTICOS EN EL PAÍS"/>
    <n v="0"/>
    <s v="SIN DESCRIPCIÓN PARA DESTINOS 00"/>
    <n v="3000"/>
    <x v="4"/>
    <s v="PRESIDENCIA MUNICIPAL"/>
    <s v="MODERNIZACIÓN DE LA ADMINISTRACIÓN PÚBLICA"/>
    <s v="DIFUSIÓN DE ACCIONES DE GOBIERNO"/>
    <s v="DIRECCIÓN DE COMUNICACIÓN SOCIAL"/>
    <n v="15000"/>
    <n v="30000"/>
    <n v="15000"/>
    <n v="15000"/>
    <n v="658"/>
    <n v="658"/>
  </r>
  <r>
    <x v="114"/>
    <s v="005_19"/>
    <x v="48"/>
    <s v="EQUIPOS Y APARATOS AUDIOVISUALES"/>
    <n v="0"/>
    <s v="SIN DESCRIPCIÓN PARA DESTINOS 00"/>
    <n v="5000"/>
    <x v="4"/>
    <s v="PRESIDENCIA MUNICIPAL"/>
    <s v="MODERNIZACIÓN DE LA ADMINISTRACIÓN PÚBLICA"/>
    <s v="DIFUSIÓN DE ACCIONES DE GOBIERNO"/>
    <s v="DIRECCIÓN DE COMUNICACIÓN SOCIAL"/>
    <n v="25000"/>
    <n v="48000"/>
    <n v="21302.42"/>
    <n v="21302.42"/>
    <n v="21302.42"/>
    <n v="21302.42"/>
  </r>
  <r>
    <x v="114"/>
    <s v="005_19"/>
    <x v="49"/>
    <s v="CÁMARAS FOTOGRÁFICAS Y DE VIDEO"/>
    <n v="0"/>
    <s v="SIN DESCRIPCIÓN PARA DESTINOS 00"/>
    <n v="5000"/>
    <x v="4"/>
    <s v="PRESIDENCIA MUNICIPAL"/>
    <s v="MODERNIZACIÓN DE LA ADMINISTRACIÓN PÚBLICA"/>
    <s v="DIFUSIÓN DE ACCIONES DE GOBIERNO"/>
    <s v="DIRECCIÓN DE COMUNICACIÓN SOCIAL"/>
    <n v="113000"/>
    <n v="90000"/>
    <n v="98554.05"/>
    <n v="98554.05"/>
    <n v="95310.69"/>
    <n v="85580.61"/>
  </r>
  <r>
    <x v="115"/>
    <s v="005_19"/>
    <x v="13"/>
    <s v="DIFUSIÓN POR RADIO, TELEVISIÓN Y OTROS MEDIOS DE MENSAJES SOBRE PROGRAMAS Y ACTIVIDADES GUBERNAMENTALES"/>
    <n v="0"/>
    <s v="SIN DESCRIPCIÓN PARA DESTINOS 00"/>
    <n v="3000"/>
    <x v="4"/>
    <s v="PRESIDENCIA MUNICIPAL"/>
    <s v="MODERNIZACIÓN DE LA ADMINISTRACIÓN PÚBLICA"/>
    <s v="PE MODERNIZACIÓN ADMINISTRATIVA"/>
    <s v="DIRECCIÓN DE COMUNICACIÓN SOCIAL"/>
    <n v="1122456.69"/>
    <n v="2100000"/>
    <n v="1120330.72"/>
    <n v="1120330.72"/>
    <n v="1075461.1200000001"/>
    <n v="1075461.1200000001"/>
  </r>
  <r>
    <x v="116"/>
    <s v="005_19"/>
    <x v="12"/>
    <s v="SERVICIOS PROFESIONALES, CIENTÍFICOS Y TÉCNICOS INTEGRALES"/>
    <n v="0"/>
    <s v="SIN DESCRIPCIÓN PARA DESTINOS 00"/>
    <n v="3000"/>
    <x v="4"/>
    <s v="PRESIDENCIA MUNICIPAL"/>
    <s v="MODERNIZACIÓN DE LA ADMINISTRACIÓN PÚBLICA"/>
    <s v="PE PREVENCIÓN DE EMERGENCIAS"/>
    <s v="DIRECCIÓN DE COMUNICACIÓN SOCIAL"/>
    <n v="109375"/>
    <n v="74995.199999999997"/>
    <n v="109375"/>
    <n v="109375"/>
    <n v="109374.95"/>
    <n v="94791.63"/>
  </r>
  <r>
    <x v="116"/>
    <s v="005_19"/>
    <x v="13"/>
    <s v="DIFUSIÓN POR RADIO, TELEVISIÓN Y OTROS MEDIOS DE MENSAJES SOBRE PROGRAMAS Y ACTIVIDADES GUBERNAMENTALES"/>
    <n v="0"/>
    <s v="SIN DESCRIPCIÓN PARA DESTINOS 00"/>
    <n v="3000"/>
    <x v="4"/>
    <s v="PRESIDENCIA MUNICIPAL"/>
    <s v="MODERNIZACIÓN DE LA ADMINISTRACIÓN PÚBLICA"/>
    <s v="PE PREVENCIÓN DE EMERGENCIAS"/>
    <s v="DIRECCIÓN DE COMUNICACIÓN SOCIAL"/>
    <n v="7217983.7199999997"/>
    <n v="3090000"/>
    <n v="7217983.7199999997"/>
    <n v="7167983.7199999997"/>
    <n v="7167983.7199999997"/>
    <n v="7084583.7199999997"/>
  </r>
  <r>
    <x v="117"/>
    <s v="005_19"/>
    <x v="12"/>
    <s v="SERVICIOS PROFESIONALES, CIENTÍFICOS Y TÉCNICOS INTEGRALES"/>
    <n v="0"/>
    <s v="SIN DESCRIPCIÓN PARA DESTINOS 00"/>
    <n v="3000"/>
    <x v="4"/>
    <s v="PRESIDENCIA MUNICIPAL"/>
    <s v="MODERNIZACIÓN DE LA ADMINISTRACIÓN PÚBLICA"/>
    <s v="PE SEGURIDAD EN MOVIMIENTO"/>
    <s v="DIRECCIÓN DE COMUNICACIÓN SOCIAL"/>
    <n v="109375"/>
    <n v="74995.199999999997"/>
    <n v="109375"/>
    <n v="109375"/>
    <n v="109374.98"/>
    <n v="94791.64"/>
  </r>
  <r>
    <x v="117"/>
    <s v="005_19"/>
    <x v="13"/>
    <s v="DIFUSIÓN POR RADIO, TELEVISIÓN Y OTROS MEDIOS DE MENSAJES SOBRE PROGRAMAS Y ACTIVIDADES GUBERNAMENTALES"/>
    <n v="0"/>
    <s v="SIN DESCRIPCIÓN PARA DESTINOS 00"/>
    <n v="3000"/>
    <x v="4"/>
    <s v="PRESIDENCIA MUNICIPAL"/>
    <s v="MODERNIZACIÓN DE LA ADMINISTRACIÓN PÚBLICA"/>
    <s v="PE SEGURIDAD EN MOVIMIENTO"/>
    <s v="DIRECCIÓN DE COMUNICACIÓN SOCIAL"/>
    <n v="2395769.73"/>
    <n v="3000000"/>
    <n v="2395769.73"/>
    <n v="2395769.73"/>
    <n v="2387069.73"/>
    <n v="2327369.73"/>
  </r>
  <r>
    <x v="118"/>
    <s v="005_19"/>
    <x v="12"/>
    <s v="SERVICIOS PROFESIONALES, CIENTÍFICOS Y TÉCNICOS INTEGRALES"/>
    <n v="0"/>
    <s v="SIN DESCRIPCIÓN PARA DESTINOS 00"/>
    <n v="3000"/>
    <x v="4"/>
    <s v="PRESIDENCIA MUNICIPAL"/>
    <s v="MODERNIZACIÓN DE LA ADMINISTRACIÓN PÚBLICA"/>
    <s v="PE SERVICIOS MÉDICOS DE CALIDAD"/>
    <s v="DIRECCIÓN DE COMUNICACIÓN SOCIAL"/>
    <n v="109375"/>
    <n v="74995.199999999997"/>
    <n v="109375"/>
    <n v="109375"/>
    <n v="109375"/>
    <n v="94791.67"/>
  </r>
  <r>
    <x v="118"/>
    <s v="005_19"/>
    <x v="13"/>
    <s v="DIFUSIÓN POR RADIO, TELEVISIÓN Y OTROS MEDIOS DE MENSAJES SOBRE PROGRAMAS Y ACTIVIDADES GUBERNAMENTALES"/>
    <n v="0"/>
    <s v="SIN DESCRIPCIÓN PARA DESTINOS 00"/>
    <n v="3000"/>
    <x v="4"/>
    <s v="PRESIDENCIA MUNICIPAL"/>
    <s v="MODERNIZACIÓN DE LA ADMINISTRACIÓN PÚBLICA"/>
    <s v="PE SERVICIOS MÉDICOS DE CALIDAD"/>
    <s v="DIRECCIÓN DE COMUNICACIÓN SOCIAL"/>
    <n v="222600"/>
    <n v="2700000"/>
    <n v="222600"/>
    <n v="222600"/>
    <n v="231300"/>
    <n v="174000"/>
  </r>
  <r>
    <x v="119"/>
    <s v="002_19"/>
    <x v="32"/>
    <s v="SERVICIOS DE LA INDUSTRIA FÍLMICA, DEL SONIDO Y DEL VIDEO"/>
    <n v="0"/>
    <s v="SIN DESCRIPCIÓN PARA DESTINOS 00"/>
    <n v="3000"/>
    <x v="4"/>
    <s v="PRESIDENCIA MUNICIPAL"/>
    <s v="MODERNIZACIÓN DE LA ADMINISTRACIÓN PÚBLICA"/>
    <s v="COMUNICACIÓN ESTRATÉGICA"/>
    <s v="DESPACHO DE LA JEFATURA DE GABINETE"/>
    <n v="0"/>
    <n v="0"/>
    <n v="0"/>
    <n v="0"/>
    <n v="0"/>
    <n v="0"/>
  </r>
  <r>
    <x v="119"/>
    <s v="002_19"/>
    <x v="33"/>
    <s v="SERVICIO DE CREACIÓN Y DIFUSIÓN DE CONTENIDO EXCLUSIVAMENTE A  TRAVÉS DE INTERNET"/>
    <n v="0"/>
    <s v="SIN DESCRIPCIÓN PARA DESTINOS 00"/>
    <n v="3000"/>
    <x v="4"/>
    <s v="PRESIDENCIA MUNICIPAL"/>
    <s v="MODERNIZACIÓN DE LA ADMINISTRACIÓN PÚBLICA"/>
    <s v="COMUNICACIÓN ESTRATÉGICA"/>
    <s v="DESPACHO DE LA JEFATURA DE GABINETE"/>
    <n v="0"/>
    <n v="0"/>
    <n v="0"/>
    <n v="0"/>
    <n v="0"/>
    <n v="0"/>
  </r>
  <r>
    <x v="120"/>
    <s v="024_19"/>
    <x v="31"/>
    <s v="SERVICIOS DE CREATIVIDAD, PREPRODUCCIÓN Y PRODUCCIÓN DE PUBLICIDAD, EXCEPTO INTERNET"/>
    <n v="0"/>
    <s v="SIN DESCRIPCIÓN PARA DESTINOS 00"/>
    <n v="3000"/>
    <x v="4"/>
    <s v="OFICIALÍA MAYOR"/>
    <s v="MODERNIZACIÓN DE LA ADMINISTRACIÓN PÚBLICA"/>
    <s v="COMUNICACIÓN ESTRATÉGICA"/>
    <s v="DESPACHO DE LA OFICIALÍA MAYOR DE ADMINI"/>
    <n v="756898.86"/>
    <n v="0"/>
    <n v="756898.85"/>
    <n v="504599.23"/>
    <n v="504599.22"/>
    <n v="504599.22"/>
  </r>
  <r>
    <x v="121"/>
    <s v="052_19"/>
    <x v="7"/>
    <s v="VESTUARIO Y UNIFORMES"/>
    <n v="0"/>
    <s v="SIN DESCRIPCIÓN PARA DESTINOS 00"/>
    <n v="2000"/>
    <x v="4"/>
    <s v="COORDINACIÓN GENERAL DE GESTIÓN INTEGRAL DE LA CIUDAD"/>
    <s v="COMBATE AL REZAGO SOCIAL"/>
    <s v="SERVICIOS DE LIMPIEZA Y MANEJO DE DESECHOS"/>
    <s v="DIRECCIÓN DE ASEO PÚBLICO"/>
    <n v="31002.16"/>
    <n v="41999.98"/>
    <n v="31002.16"/>
    <n v="31002.16"/>
    <n v="0"/>
    <n v="0"/>
  </r>
  <r>
    <x v="121"/>
    <s v="052_19"/>
    <x v="18"/>
    <s v="PRENDAS DE SEGURIDAD Y PROTECCIÓN PERSONAL"/>
    <n v="0"/>
    <s v="SIN DESCRIPCIÓN PARA DESTINOS 00"/>
    <n v="2000"/>
    <x v="4"/>
    <s v="COORDINACIÓN GENERAL DE GESTIÓN INTEGRAL DE LA CIUDAD"/>
    <s v="COMBATE AL REZAGO SOCIAL"/>
    <s v="SERVICIOS DE LIMPIEZA Y MANEJO DE DESECHOS"/>
    <s v="DIRECCIÓN DE ASEO PÚBLICO"/>
    <n v="15881.79"/>
    <n v="23999.98"/>
    <n v="15881.79"/>
    <n v="15881.79"/>
    <n v="0"/>
    <n v="0"/>
  </r>
  <r>
    <x v="121"/>
    <s v="052_19"/>
    <x v="38"/>
    <s v="HERRAMIENTAS MENORES"/>
    <n v="0"/>
    <s v="SIN DESCRIPCIÓN PARA DESTINOS 00"/>
    <n v="2000"/>
    <x v="4"/>
    <s v="COORDINACIÓN GENERAL DE GESTIÓN INTEGRAL DE LA CIUDAD"/>
    <s v="COMBATE AL REZAGO SOCIAL"/>
    <s v="SERVICIOS DE LIMPIEZA Y MANEJO DE DESECHOS"/>
    <s v="DIRECCIÓN DE ASEO PÚBLICO"/>
    <n v="10936.89"/>
    <n v="36000"/>
    <n v="10936.89"/>
    <n v="10936.89"/>
    <n v="0"/>
    <n v="0"/>
  </r>
  <r>
    <x v="121"/>
    <s v="052_19"/>
    <x v="59"/>
    <s v="ARRENDAMIENTO DE MAQUINARIA, OTROS EQUIPOS Y HERRAMIENTAS"/>
    <n v="0"/>
    <s v="SIN DESCRIPCIÓN PARA DESTINOS 00"/>
    <n v="3000"/>
    <x v="4"/>
    <s v="COORDINACIÓN GENERAL DE GESTIÓN INTEGRAL DE LA CIUDAD"/>
    <s v="COMBATE AL REZAGO SOCIAL"/>
    <s v="SERVICIOS DE LIMPIEZA Y MANEJO DE DESECHOS"/>
    <s v="DIRECCIÓN DE ASEO PÚBLICO"/>
    <n v="41999.97"/>
    <n v="83999.95"/>
    <n v="0"/>
    <n v="0"/>
    <n v="0"/>
    <n v="0"/>
  </r>
  <r>
    <x v="121"/>
    <s v="052_19"/>
    <x v="49"/>
    <s v="CÁMARAS FOTOGRÁFICAS Y DE VIDEO"/>
    <n v="0"/>
    <s v="SIN DESCRIPCIÓN PARA DESTINOS 00"/>
    <n v="5000"/>
    <x v="4"/>
    <s v="COORDINACIÓN GENERAL DE GESTIÓN INTEGRAL DE LA CIUDAD"/>
    <s v="COMBATE AL REZAGO SOCIAL"/>
    <s v="SERVICIOS DE LIMPIEZA Y MANEJO DE DESECHOS"/>
    <s v="DIRECCIÓN DE ASEO PÚBLICO"/>
    <n v="9000"/>
    <n v="9000"/>
    <n v="0"/>
    <n v="0"/>
    <n v="0"/>
    <n v="0"/>
  </r>
  <r>
    <x v="122"/>
    <s v="025_19"/>
    <x v="38"/>
    <s v="HERRAMIENTAS MENORES"/>
    <n v="0"/>
    <s v="SIN DESCRIPCIÓN PARA DESTINOS 00"/>
    <n v="2000"/>
    <x v="4"/>
    <s v="OFICIALÍA MAYOR"/>
    <s v="MODERNIZACIÓN DE LA ADMINISTRACIÓN PÚBLICA"/>
    <s v="OPERACIÓN DEL PATRIMONIO MUNICIPAL"/>
    <s v="DIRECCIÓN DE PATRIMONIO MUNICIPAL"/>
    <n v="2941.18"/>
    <n v="11995.2"/>
    <n v="2941.18"/>
    <n v="2941.18"/>
    <n v="2941.18"/>
    <n v="2941.18"/>
  </r>
  <r>
    <x v="122"/>
    <s v="025_19"/>
    <x v="53"/>
    <s v="IMPUESTOS Y DERECHOS"/>
    <n v="0"/>
    <s v="SIN DESCRIPCIÓN PARA DESTINOS 00"/>
    <n v="3000"/>
    <x v="4"/>
    <s v="OFICIALÍA MAYOR"/>
    <s v="MODERNIZACIÓN DE LA ADMINISTRACIÓN PÚBLICA"/>
    <s v="OPERACIÓN DEL PATRIMONIO MUNICIPAL"/>
    <s v="DIRECCIÓN DE PATRIMONIO MUNICIPAL"/>
    <n v="640602.4"/>
    <n v="838802.4"/>
    <n v="430300"/>
    <n v="430300"/>
    <n v="0"/>
    <n v="0"/>
  </r>
  <r>
    <x v="122"/>
    <s v="025_19"/>
    <x v="49"/>
    <s v="CÁMARAS FOTOGRÁFICAS Y DE VIDEO"/>
    <n v="0"/>
    <s v="SIN DESCRIPCIÓN PARA DESTINOS 00"/>
    <n v="5000"/>
    <x v="4"/>
    <s v="OFICIALÍA MAYOR"/>
    <s v="MODERNIZACIÓN DE LA ADMINISTRACIÓN PÚBLICA"/>
    <s v="OPERACIÓN DEL PATRIMONIO MUNICIPAL"/>
    <s v="DIRECCIÓN DE PATRIMONIO MUNICIPAL"/>
    <n v="6400"/>
    <n v="5400"/>
    <n v="5693.58"/>
    <n v="5693.58"/>
    <n v="5693.58"/>
    <n v="5693.58"/>
  </r>
  <r>
    <x v="123"/>
    <s v="045_19"/>
    <x v="132"/>
    <s v="SUBSIDIOS A LA PRODUCCIÓN"/>
    <n v="0"/>
    <s v="SIN DESCRIPCIÓN PARA DESTINOS 00"/>
    <n v="4000"/>
    <x v="4"/>
    <s v="COORDINACIÓN GENERAL DE DESARROLLO ECONÓMICO Y COMBATE A LA DESIGUALDAD"/>
    <s v="DESARROLLO ECONÓMICO LOCAL"/>
    <s v="PROGRAMAS DE DESARROLLO AGROPECUARIO"/>
    <s v="DIRECCIÓN GENERAL DE DESARROLLO RURAL"/>
    <n v="0"/>
    <n v="4470000"/>
    <n v="0"/>
    <n v="0"/>
    <n v="0"/>
    <n v="0"/>
  </r>
  <r>
    <x v="123"/>
    <s v="045_19"/>
    <x v="132"/>
    <s v="SUBSIDIOS A LA PRODUCCIÓN"/>
    <n v="1"/>
    <s v="CAL AGRICOLA"/>
    <n v="4000"/>
    <x v="4"/>
    <s v="COORDINACIÓN GENERAL DE DESARROLLO ECONÓMICO Y COMBATE A LA DESIGUALDAD"/>
    <s v="DESARROLLO ECONÓMICO LOCAL"/>
    <s v="PROGRAMAS DE DESARROLLO AGROPECUARIO"/>
    <s v="DIRECCIÓN GENERAL DE DESARROLLO RURAL"/>
    <n v="1920000"/>
    <n v="0"/>
    <n v="1909500"/>
    <n v="1909500"/>
    <n v="1909500"/>
    <n v="1909500"/>
  </r>
  <r>
    <x v="123"/>
    <s v="045_19"/>
    <x v="132"/>
    <s v="SUBSIDIOS A LA PRODUCCIÓN"/>
    <n v="2"/>
    <s v="AGAVE PARA SOGA"/>
    <n v="4000"/>
    <x v="4"/>
    <s v="COORDINACIÓN GENERAL DE DESARROLLO ECONÓMICO Y COMBATE A LA DESIGUALDAD"/>
    <s v="DESARROLLO ECONÓMICO LOCAL"/>
    <s v="PROGRAMAS DE DESARROLLO AGROPECUARIO"/>
    <s v="DIRECCIÓN GENERAL DE DESARROLLO RURAL"/>
    <n v="70000"/>
    <n v="0"/>
    <n v="65886"/>
    <n v="65886"/>
    <n v="65886"/>
    <n v="65886"/>
  </r>
  <r>
    <x v="123"/>
    <s v="045_19"/>
    <x v="132"/>
    <s v="SUBSIDIOS A LA PRODUCCIÓN"/>
    <n v="3"/>
    <s v="CONTROL BIOLOGICO"/>
    <n v="4000"/>
    <x v="4"/>
    <s v="COORDINACIÓN GENERAL DE DESARROLLO ECONÓMICO Y COMBATE A LA DESIGUALDAD"/>
    <s v="DESARROLLO ECONÓMICO LOCAL"/>
    <s v="PROGRAMAS DE DESARROLLO AGROPECUARIO"/>
    <s v="DIRECCIÓN GENERAL DE DESARROLLO RURAL"/>
    <n v="0"/>
    <n v="0"/>
    <n v="0"/>
    <n v="0"/>
    <n v="0"/>
    <n v="0"/>
  </r>
  <r>
    <x v="123"/>
    <s v="045_19"/>
    <x v="132"/>
    <s v="SUBSIDIOS A LA PRODUCCIÓN"/>
    <n v="4"/>
    <s v="SEMOVIENTES"/>
    <n v="4000"/>
    <x v="4"/>
    <s v="COORDINACIÓN GENERAL DE DESARROLLO ECONÓMICO Y COMBATE A LA DESIGUALDAD"/>
    <s v="DESARROLLO ECONÓMICO LOCAL"/>
    <s v="PROGRAMAS DE DESARROLLO AGROPECUARIO"/>
    <s v="DIRECCIÓN GENERAL DE DESARROLLO RURAL"/>
    <n v="400000"/>
    <n v="0"/>
    <n v="400000"/>
    <n v="400000"/>
    <n v="400000"/>
    <n v="304000"/>
  </r>
  <r>
    <x v="123"/>
    <s v="045_19"/>
    <x v="132"/>
    <s v="SUBSIDIOS A LA PRODUCCIÓN"/>
    <n v="5"/>
    <s v="ARETES SINIGA"/>
    <n v="4000"/>
    <x v="4"/>
    <s v="COORDINACIÓN GENERAL DE DESARROLLO ECONÓMICO Y COMBATE A LA DESIGUALDAD"/>
    <s v="DESARROLLO ECONÓMICO LOCAL"/>
    <s v="PROGRAMAS DE DESARROLLO AGROPECUARIO"/>
    <s v="DIRECCIÓN GENERAL DE DESARROLLO RURAL"/>
    <n v="100000"/>
    <n v="0"/>
    <n v="99990"/>
    <n v="99990"/>
    <n v="99990"/>
    <n v="99990"/>
  </r>
  <r>
    <x v="123"/>
    <s v="045_19"/>
    <x v="132"/>
    <s v="SUBSIDIOS A LA PRODUCCIÓN"/>
    <n v="6"/>
    <s v="APICOLA"/>
    <n v="4000"/>
    <x v="4"/>
    <s v="COORDINACIÓN GENERAL DE DESARROLLO ECONÓMICO Y COMBATE A LA DESIGUALDAD"/>
    <s v="DESARROLLO ECONÓMICO LOCAL"/>
    <s v="PROGRAMAS DE DESARROLLO AGROPECUARIO"/>
    <s v="DIRECCIÓN GENERAL DE DESARROLLO RURAL"/>
    <n v="150000"/>
    <n v="0"/>
    <n v="149665.29"/>
    <n v="148959.13"/>
    <n v="148959.13"/>
    <n v="0"/>
  </r>
  <r>
    <x v="123"/>
    <s v="045_19"/>
    <x v="132"/>
    <s v="SUBSIDIOS A LA PRODUCCIÓN"/>
    <n v="7"/>
    <s v="ESTANQUES"/>
    <n v="4000"/>
    <x v="4"/>
    <s v="COORDINACIÓN GENERAL DE DESARROLLO ECONÓMICO Y COMBATE A LA DESIGUALDAD"/>
    <s v="DESARROLLO ECONÓMICO LOCAL"/>
    <s v="PROGRAMAS DE DESARROLLO AGROPECUARIO"/>
    <s v="DIRECCIÓN GENERAL DE DESARROLLO RURAL"/>
    <n v="800000"/>
    <n v="0"/>
    <n v="799999.06"/>
    <n v="0"/>
    <n v="0"/>
    <n v="0"/>
  </r>
  <r>
    <x v="123"/>
    <s v="045_19"/>
    <x v="132"/>
    <s v="SUBSIDIOS A LA PRODUCCIÓN"/>
    <n v="8"/>
    <s v="ALIMENTO PECES"/>
    <n v="4000"/>
    <x v="4"/>
    <s v="COORDINACIÓN GENERAL DE DESARROLLO ECONÓMICO Y COMBATE A LA DESIGUALDAD"/>
    <s v="DESARROLLO ECONÓMICO LOCAL"/>
    <s v="PROGRAMAS DE DESARROLLO AGROPECUARIO"/>
    <s v="DIRECCIÓN GENERAL DE DESARROLLO RURAL"/>
    <n v="170000"/>
    <n v="0"/>
    <n v="160769.04"/>
    <n v="160769.04"/>
    <n v="0"/>
    <n v="0"/>
  </r>
  <r>
    <x v="123"/>
    <s v="045_19"/>
    <x v="132"/>
    <s v="SUBSIDIOS A LA PRODUCCIÓN"/>
    <n v="9"/>
    <s v="ALEVINES"/>
    <n v="4000"/>
    <x v="4"/>
    <s v="COORDINACIÓN GENERAL DE DESARROLLO ECONÓMICO Y COMBATE A LA DESIGUALDAD"/>
    <s v="DESARROLLO ECONÓMICO LOCAL"/>
    <s v="PROGRAMAS DE DESARROLLO AGROPECUARIO"/>
    <s v="DIRECCIÓN GENERAL DE DESARROLLO RURAL"/>
    <n v="150000"/>
    <n v="0"/>
    <n v="138750"/>
    <n v="138750"/>
    <n v="138750"/>
    <n v="0"/>
  </r>
  <r>
    <x v="124"/>
    <s v="047_19"/>
    <x v="133"/>
    <s v="BIENES ARTÍSTICOS CULTURALES Y CIENTÍFICOS"/>
    <n v="0"/>
    <s v="SIN DESCRIPCIÓN PARA DESTINOS 00"/>
    <n v="5000"/>
    <x v="4"/>
    <s v="COORDINACIÓN GENERAL DE DESARROLLO ECONÓMICO Y COMBATE A LA DESIGUALDAD"/>
    <s v="DESARROLLO ECONÓMICO LOCAL"/>
    <s v="ADQUISICIÓN DE ARTESANIAS PARA PROMOCIÓN DE ARTESANOS DEL MUNICIPIO"/>
    <s v="DIRECCIÓN GENERAL DE TURISMO Y PROMOCIÓN"/>
    <n v="200000"/>
    <n v="200000"/>
    <n v="200000"/>
    <n v="200000"/>
    <n v="0"/>
    <n v="0"/>
  </r>
  <r>
    <x v="125"/>
    <s v="047_19"/>
    <x v="59"/>
    <s v="ARRENDAMIENTO DE MAQUINARIA, OTROS EQUIPOS Y HERRAMIENTAS"/>
    <n v="0"/>
    <s v="SIN DESCRIPCIÓN PARA DESTINOS 00"/>
    <n v="3000"/>
    <x v="4"/>
    <s v="COORDINACIÓN GENERAL DE DESARROLLO ECONÓMICO Y COMBATE A LA DESIGUALDAD"/>
    <s v="DESARROLLO ECONÓMICO LOCAL"/>
    <s v="SUBSIDIOS EN DESARROLLO ECONÓMICO PARA ARTESANOS"/>
    <s v="DIRECCIÓN GENERAL DE TURISMO Y PROMOCIÓN"/>
    <n v="499999.44"/>
    <n v="0"/>
    <n v="481160"/>
    <n v="481160"/>
    <n v="481160"/>
    <n v="0"/>
  </r>
  <r>
    <x v="125"/>
    <s v="047_19"/>
    <x v="132"/>
    <s v="SUBSIDIOS A LA PRODUCCIÓN"/>
    <n v="0"/>
    <s v="SIN DESCRIPCIÓN PARA DESTINOS 00"/>
    <n v="4000"/>
    <x v="4"/>
    <s v="COORDINACIÓN GENERAL DE DESARROLLO ECONÓMICO Y COMBATE A LA DESIGUALDAD"/>
    <s v="DESARROLLO ECONÓMICO LOCAL"/>
    <s v="SUBSIDIOS EN DESARROLLO ECONÓMICO PARA ARTESANOS"/>
    <s v="DIRECCIÓN GENERAL DE TURISMO Y PROMOCIÓN"/>
    <n v="0"/>
    <n v="1350000"/>
    <n v="0"/>
    <n v="0"/>
    <n v="0"/>
    <n v="0"/>
  </r>
  <r>
    <x v="125"/>
    <s v="047_19"/>
    <x v="132"/>
    <s v="SUBSIDIOS A LA PRODUCCIÓN"/>
    <n v="1"/>
    <s v="TECNIFICACIÓN DE TALLERES ARTESANALES"/>
    <n v="4000"/>
    <x v="4"/>
    <s v="COORDINACIÓN GENERAL DE DESARROLLO ECONÓMICO Y COMBATE A LA DESIGUALDAD"/>
    <s v="DESARROLLO ECONÓMICO LOCAL"/>
    <s v="SUBSIDIOS EN DESARROLLO ECONÓMICO PARA ARTESANOS"/>
    <s v="DIRECCIÓN GENERAL DE TURISMO Y PROMOCIÓN"/>
    <n v="100000"/>
    <n v="0"/>
    <n v="100000"/>
    <n v="100000"/>
    <n v="100000"/>
    <n v="100000"/>
  </r>
  <r>
    <x v="125"/>
    <s v="047_19"/>
    <x v="132"/>
    <s v="SUBSIDIOS A LA PRODUCCIÓN"/>
    <n v="2"/>
    <s v="REHABILITACIÓN DE TALLERES ARTESANALES"/>
    <n v="4000"/>
    <x v="4"/>
    <s v="COORDINACIÓN GENERAL DE DESARROLLO ECONÓMICO Y COMBATE A LA DESIGUALDAD"/>
    <s v="DESARROLLO ECONÓMICO LOCAL"/>
    <s v="SUBSIDIOS EN DESARROLLO ECONÓMICO PARA ARTESANOS"/>
    <s v="DIRECCIÓN GENERAL DE TURISMO Y PROMOCIÓN"/>
    <n v="100000"/>
    <n v="0"/>
    <n v="100000"/>
    <n v="100000"/>
    <n v="100000"/>
    <n v="100000"/>
  </r>
  <r>
    <x v="125"/>
    <s v="047_19"/>
    <x v="132"/>
    <s v="SUBSIDIOS A LA PRODUCCIÓN"/>
    <n v="3"/>
    <s v="EXPOSICIONES ARTESANALES FORANEAS"/>
    <n v="4000"/>
    <x v="4"/>
    <s v="COORDINACIÓN GENERAL DE DESARROLLO ECONÓMICO Y COMBATE A LA DESIGUALDAD"/>
    <s v="DESARROLLO ECONÓMICO LOCAL"/>
    <s v="SUBSIDIOS EN DESARROLLO ECONÓMICO PARA ARTESANOS"/>
    <s v="DIRECCIÓN GENERAL DE TURISMO Y PROMOCIÓN"/>
    <n v="250000"/>
    <n v="0"/>
    <n v="250000"/>
    <n v="250000"/>
    <n v="250000"/>
    <n v="250000"/>
  </r>
  <r>
    <x v="125"/>
    <s v="047_19"/>
    <x v="132"/>
    <s v="SUBSIDIOS A LA PRODUCCIÓN"/>
    <n v="4"/>
    <s v="LIMPIEZA MINA DE BASALTO"/>
    <n v="4000"/>
    <x v="4"/>
    <s v="COORDINACIÓN GENERAL DE DESARROLLO ECONÓMICO Y COMBATE A LA DESIGUALDAD"/>
    <s v="DESARROLLO ECONÓMICO LOCAL"/>
    <s v="SUBSIDIOS EN DESARROLLO ECONÓMICO PARA ARTESANOS"/>
    <s v="DIRECCIÓN GENERAL DE TURISMO Y PROMOCIÓN"/>
    <n v="500000"/>
    <n v="0"/>
    <n v="500000"/>
    <n v="500000"/>
    <n v="0"/>
    <n v="0"/>
  </r>
  <r>
    <x v="125"/>
    <s v="047_19"/>
    <x v="132"/>
    <s v="SUBSIDIOS A LA PRODUCCIÓN"/>
    <n v="5"/>
    <s v="4TO. CONCURSO ARTESANAL"/>
    <n v="4000"/>
    <x v="4"/>
    <s v="COORDINACIÓN GENERAL DE DESARROLLO ECONÓMICO Y COMBATE A LA DESIGUALDAD"/>
    <s v="DESARROLLO ECONÓMICO LOCAL"/>
    <s v="SUBSIDIOS EN DESARROLLO ECONÓMICO PARA ARTESANOS"/>
    <s v="DIRECCIÓN GENERAL DE TURISMO Y PROMOCIÓN"/>
    <n v="150000"/>
    <n v="0"/>
    <n v="144000"/>
    <n v="144000"/>
    <n v="144000"/>
    <n v="144000"/>
  </r>
  <r>
    <x v="125"/>
    <s v="047_19"/>
    <x v="132"/>
    <s v="SUBSIDIOS A LA PRODUCCIÓN"/>
    <n v="6"/>
    <s v="APOYO A TRADICIONES"/>
    <n v="4000"/>
    <x v="4"/>
    <s v="COORDINACIÓN GENERAL DE DESARROLLO ECONÓMICO Y COMBATE A LA DESIGUALDAD"/>
    <s v="DESARROLLO ECONÓMICO LOCAL"/>
    <s v="SUBSIDIOS EN DESARROLLO ECONÓMICO PARA ARTESANOS"/>
    <s v="DIRECCIÓN GENERAL DE TURISMO Y PROMOCIÓN"/>
    <n v="250000"/>
    <n v="0"/>
    <n v="250000"/>
    <n v="250000"/>
    <n v="250000"/>
    <n v="250000"/>
  </r>
  <r>
    <x v="125"/>
    <s v="047_19"/>
    <x v="132"/>
    <s v="SUBSIDIOS A LA PRODUCCIÓN"/>
    <n v="7"/>
    <s v="BECAS DE CAPACITACIÓN PARA ARTESANOS"/>
    <n v="4000"/>
    <x v="4"/>
    <s v="COORDINACIÓN GENERAL DE DESARROLLO ECONÓMICO Y COMBATE A LA DESIGUALDAD"/>
    <s v="DESARROLLO ECONÓMICO LOCAL"/>
    <s v="SUBSIDIOS EN DESARROLLO ECONÓMICO PARA ARTESANOS"/>
    <s v="DIRECCIÓN GENERAL DE TURISMO Y PROMOCIÓN"/>
    <n v="0"/>
    <n v="0"/>
    <n v="0"/>
    <n v="0"/>
    <n v="0"/>
    <n v="0"/>
  </r>
  <r>
    <x v="126"/>
    <s v="029_19"/>
    <x v="104"/>
    <s v="SERVICIOS DE CONSULTORÍA ADMINISTRATIVA, PROCESOS, TÉCNICA Y EN TECNOLOGÍAS DE LA INFORMACIÓN"/>
    <n v="0"/>
    <s v="SIN DESCRIPCIÓN PARA DESTINOS 00"/>
    <n v="3000"/>
    <x v="4"/>
    <s v="PRESIDENCIA MUNICIPAL"/>
    <s v="MODERNIZACIÓN DE LA ADMINISTRACIÓN PÚBLICA"/>
    <s v="PE MODERNIZACIÓN ADMINISTRATIVA"/>
    <s v="DIRECCIÓN GENERAL DE INNOVACIÓN GUBERNAM"/>
    <n v="3238459.84"/>
    <n v="3240000"/>
    <n v="6259360"/>
    <n v="6259360"/>
    <n v="6259360"/>
    <n v="6259360"/>
  </r>
  <r>
    <x v="126"/>
    <s v="029_19"/>
    <x v="12"/>
    <s v="SERVICIOS PROFESIONALES, CIENTÍFICOS Y TÉCNICOS INTEGRALES"/>
    <n v="0"/>
    <s v="SIN DESCRIPCIÓN PARA DESTINOS 00"/>
    <n v="3000"/>
    <x v="4"/>
    <s v="PRESIDENCIA MUNICIPAL"/>
    <s v="MODERNIZACIÓN DE LA ADMINISTRACIÓN PÚBLICA"/>
    <s v="PE MODERNIZACIÓN ADMINISTRATIVA"/>
    <s v="DIRECCIÓN GENERAL DE INNOVACIÓN GUBERNAM"/>
    <n v="2670000"/>
    <n v="2670000"/>
    <n v="2499939.2000000002"/>
    <n v="2499939.2000000002"/>
    <n v="2499939.2000000002"/>
    <n v="0"/>
  </r>
  <r>
    <x v="127"/>
    <s v="037_19"/>
    <x v="134"/>
    <s v="SERVICIOS DE PROTECCIÓN Y SEGURIDAD"/>
    <n v="0"/>
    <s v="SIN DESCRIPCIÓN PARA DESTINOS 00"/>
    <n v="3000"/>
    <x v="4"/>
    <s v="COORDINACIÓN GENERAL DE SERVICIOS MUNICIPALES"/>
    <s v="COMBATE AL REZAGO SOCIAL"/>
    <s v="PE COMBATE AL REZAGO SOCIAL"/>
    <s v="DIRECCIÓN GENERAL DE MANTENIMIENTO DE ES"/>
    <n v="4364674.01"/>
    <n v="1200000"/>
    <n v="4364674"/>
    <n v="3804394"/>
    <n v="3159202"/>
    <n v="1920612"/>
  </r>
  <r>
    <x v="128"/>
    <s v="002_19"/>
    <x v="32"/>
    <s v="SERVICIOS DE LA INDUSTRIA FÍLMICA, DEL SONIDO Y DEL VIDEO"/>
    <n v="0"/>
    <s v="SIN DESCRIPCIÓN PARA DESTINOS 00"/>
    <n v="3000"/>
    <x v="4"/>
    <s v="PRESIDENCIA MUNICIPAL"/>
    <s v="COMBATE AL REZAGO SOCIAL"/>
    <s v="PE SEGURIDAD EN MOVIMIENTO"/>
    <s v="DESPACHO DE LA JEFATURA DE GABINETE"/>
    <n v="0"/>
    <n v="0"/>
    <n v="0"/>
    <n v="0"/>
    <n v="0"/>
    <n v="0"/>
  </r>
  <r>
    <x v="128"/>
    <s v="002_19"/>
    <x v="33"/>
    <s v="SERVICIO DE CREACIÓN Y DIFUSIÓN DE CONTENIDO EXCLUSIVAMENTE A  TRAVÉS DE INTERNET"/>
    <n v="0"/>
    <s v="SIN DESCRIPCIÓN PARA DESTINOS 00"/>
    <n v="3000"/>
    <x v="4"/>
    <s v="PRESIDENCIA MUNICIPAL"/>
    <s v="COMBATE AL REZAGO SOCIAL"/>
    <s v="PE SEGURIDAD EN MOVIMIENTO"/>
    <s v="DESPACHO DE LA JEFATURA DE GABINETE"/>
    <n v="0"/>
    <n v="0"/>
    <n v="0"/>
    <n v="0"/>
    <n v="0"/>
    <n v="0"/>
  </r>
  <r>
    <x v="129"/>
    <s v="013_19"/>
    <x v="80"/>
    <s v="EQUIPO DE COMUNICACIÓN Y TELECOMUNICACIÓN"/>
    <n v="0"/>
    <s v="SIN DESCRIPCIÓN PARA DESTINOS 00"/>
    <n v="5000"/>
    <x v="4"/>
    <s v="SECRETARÍA GENERAL DEL AYUNTAMIENTO"/>
    <s v="COMBATE AL REZAGO SOCIAL"/>
    <s v="EQUIPAMIENTO DE LA DIRECCIÓN DE PROTECCIÓN CIUDADANA"/>
    <s v="DIRECCIÓN GENERAL DE PROTECCIÓN CIUDADAN"/>
    <n v="1800"/>
    <n v="1800"/>
    <n v="0"/>
    <n v="0"/>
    <n v="0"/>
    <n v="0"/>
  </r>
  <r>
    <x v="129"/>
    <s v="013_19"/>
    <x v="52"/>
    <s v="EQUIPO DE GENERACIÓN ELÉCTRICA, APARATOS Y ACCESORIOS ELÉCTRICOS"/>
    <n v="0"/>
    <s v="SIN DESCRIPCIÓN PARA DESTINOS 00"/>
    <n v="5000"/>
    <x v="4"/>
    <s v="SECRETARÍA GENERAL DEL AYUNTAMIENTO"/>
    <s v="COMBATE AL REZAGO SOCIAL"/>
    <s v="EQUIPAMIENTO DE LA DIRECCIÓN DE PROTECCIÓN CIUDADANA"/>
    <s v="DIRECCIÓN GENERAL DE PROTECCIÓN CIUDADAN"/>
    <n v="1680"/>
    <n v="1680"/>
    <n v="0"/>
    <n v="0"/>
    <n v="0"/>
    <n v="0"/>
  </r>
  <r>
    <x v="130"/>
    <s v="024_19"/>
    <x v="31"/>
    <s v="SERVICIOS DE CREATIVIDAD, PREPRODUCCIÓN Y PRODUCCIÓN DE PUBLICIDAD, EXCEPTO INTERNET"/>
    <n v="0"/>
    <s v="SIN DESCRIPCIÓN PARA DESTINOS 00"/>
    <n v="3000"/>
    <x v="4"/>
    <s v="OFICIALÍA MAYOR"/>
    <s v="COMBATE AL REZAGO SOCIAL"/>
    <s v="PE SEGURIDAD EN MOVIMIENTO"/>
    <s v="DESPACHO DE LA OFICIALÍA MAYOR DE ADMINI"/>
    <n v="565252.61"/>
    <n v="0"/>
    <n v="565252.61"/>
    <n v="376835.07"/>
    <n v="376835.07"/>
    <n v="376835.07"/>
  </r>
  <r>
    <x v="131"/>
    <s v="016_19"/>
    <x v="2"/>
    <s v="PASAJES AÉREOS"/>
    <n v="0"/>
    <s v="SIN DESCRIPCIÓN PARA DESTINOS 00"/>
    <n v="3000"/>
    <x v="4"/>
    <s v="SECRETARÍA GENERAL DEL AYUNTAMIENTO"/>
    <s v="MODERNIZACIÓN DE LA ADMINISTRACIÓN PÚBLICA"/>
    <s v="ATENCIÓN A SOLICITUDES DE INFORMACIÓN Y RECURSOS DE REVISIÓN"/>
    <s v="DIRECCIÓN DE TRANSPARENCIA"/>
    <n v="0"/>
    <n v="7200"/>
    <n v="0"/>
    <n v="0"/>
    <n v="0"/>
    <n v="0"/>
  </r>
  <r>
    <x v="131"/>
    <s v="016_19"/>
    <x v="34"/>
    <s v="PASAJES TERRESTRES"/>
    <n v="0"/>
    <s v="SIN DESCRIPCIÓN PARA DESTINOS 00"/>
    <n v="3000"/>
    <x v="4"/>
    <s v="SECRETARÍA GENERAL DEL AYUNTAMIENTO"/>
    <s v="MODERNIZACIÓN DE LA ADMINISTRACIÓN PÚBLICA"/>
    <s v="ATENCIÓN A SOLICITUDES DE INFORMACIÓN Y RECURSOS DE REVISIÓN"/>
    <s v="DIRECCIÓN DE TRANSPARENCIA"/>
    <n v="0"/>
    <n v="2100"/>
    <n v="0"/>
    <n v="0"/>
    <n v="0"/>
    <n v="0"/>
  </r>
  <r>
    <x v="131"/>
    <s v="016_19"/>
    <x v="3"/>
    <s v="VIÁTICOS EN EL PAÍS"/>
    <n v="0"/>
    <s v="SIN DESCRIPCIÓN PARA DESTINOS 00"/>
    <n v="3000"/>
    <x v="4"/>
    <s v="SECRETARÍA GENERAL DEL AYUNTAMIENTO"/>
    <s v="MODERNIZACIÓN DE LA ADMINISTRACIÓN PÚBLICA"/>
    <s v="ATENCIÓN A SOLICITUDES DE INFORMACIÓN Y RECURSOS DE REVISIÓN"/>
    <s v="DIRECCIÓN DE TRANSPARENCIA"/>
    <n v="0"/>
    <n v="6000"/>
    <n v="0"/>
    <n v="0"/>
    <n v="0"/>
    <n v="0"/>
  </r>
  <r>
    <x v="131"/>
    <s v="016_19"/>
    <x v="53"/>
    <s v="IMPUESTOS Y DERECHOS"/>
    <n v="0"/>
    <s v="SIN DESCRIPCIÓN PARA DESTINOS 00"/>
    <n v="3000"/>
    <x v="4"/>
    <s v="SECRETARÍA GENERAL DEL AYUNTAMIENTO"/>
    <s v="MODERNIZACIÓN DE LA ADMINISTRACIÓN PÚBLICA"/>
    <s v="ATENCIÓN A SOLICITUDES DE INFORMACIÓN Y RECURSOS DE REVISIÓN"/>
    <s v="DIRECCIÓN DE TRANSPARENCIA"/>
    <n v="0"/>
    <n v="3000"/>
    <n v="0"/>
    <n v="0"/>
    <n v="0"/>
    <n v="0"/>
  </r>
  <r>
    <x v="131"/>
    <s v="016_19"/>
    <x v="85"/>
    <s v="OTRO MOBILIARIO Y EQUIPO EDUCACIONAL Y RECREATIVO"/>
    <n v="0"/>
    <s v="SIN DESCRIPCIÓN PARA DESTINOS 00"/>
    <n v="5000"/>
    <x v="4"/>
    <s v="SECRETARÍA GENERAL DEL AYUNTAMIENTO"/>
    <s v="MODERNIZACIÓN DE LA ADMINISTRACIÓN PÚBLICA"/>
    <s v="ATENCIÓN A SOLICITUDES DE INFORMACIÓN Y RECURSOS DE REVISIÓN"/>
    <s v="DIRECCIÓN DE TRANSPARENCIA"/>
    <n v="18000"/>
    <n v="18000"/>
    <n v="0"/>
    <n v="0"/>
    <n v="0"/>
    <n v="0"/>
  </r>
  <r>
    <x v="131"/>
    <s v="016_19"/>
    <x v="37"/>
    <s v="SOFTWARE"/>
    <n v="0"/>
    <s v="SIN DESCRIPCIÓN PARA DESTINOS 00"/>
    <n v="5000"/>
    <x v="4"/>
    <s v="SECRETARÍA GENERAL DEL AYUNTAMIENTO"/>
    <s v="MODERNIZACIÓN DE LA ADMINISTRACIÓN PÚBLICA"/>
    <s v="ATENCIÓN A SOLICITUDES DE INFORMACIÓN Y RECURSOS DE REVISIÓN"/>
    <s v="DIRECCIÓN DE TRANSPARENCIA"/>
    <n v="12000"/>
    <n v="12000"/>
    <n v="0"/>
    <n v="0"/>
    <n v="0"/>
    <n v="0"/>
  </r>
  <r>
    <x v="131"/>
    <s v="016_19"/>
    <x v="111"/>
    <s v="LICENCIAS INFORMÁTICAS E INTELECTUALES"/>
    <n v="0"/>
    <s v="SIN DESCRIPCIÓN PARA DESTINOS 00"/>
    <n v="5000"/>
    <x v="4"/>
    <s v="SECRETARÍA GENERAL DEL AYUNTAMIENTO"/>
    <s v="MODERNIZACIÓN DE LA ADMINISTRACIÓN PÚBLICA"/>
    <s v="ATENCIÓN A SOLICITUDES DE INFORMACIÓN Y RECURSOS DE REVISIÓN"/>
    <s v="DIRECCIÓN DE TRANSPARENCIA"/>
    <n v="1200"/>
    <n v="1200"/>
    <n v="0"/>
    <n v="0"/>
    <n v="0"/>
    <n v="0"/>
  </r>
  <r>
    <x v="132"/>
    <s v="046_19"/>
    <x v="22"/>
    <s v="AYUDAS SOCIALES A PERSONAS"/>
    <n v="0"/>
    <s v="SIN DESCRIPCIÓN PARA DESTINOS 00"/>
    <n v="4000"/>
    <x v="4"/>
    <s v="COORDINACIÓN GENERAL DE DESARROLLO ECONÓMICO Y COMBATE A LA DESIGUALDAD"/>
    <s v="DESARROLLO ECONÓMICO LOCAL"/>
    <s v="AYUDA SOCIAL CON ACCIONES DE VIVIENDA A PERSONAS EN ESTADO DE VULNERABILIDAD"/>
    <s v="DIRECCIÓN GENERAL DE POLÍTICA SOCIAL"/>
    <n v="0"/>
    <n v="841200"/>
    <n v="0"/>
    <n v="0"/>
    <n v="0"/>
    <n v="0"/>
  </r>
  <r>
    <x v="132"/>
    <s v="046_19"/>
    <x v="22"/>
    <s v="AYUDAS SOCIALES A PERSONAS"/>
    <n v="1"/>
    <s v="TECHOS DE LAMINA"/>
    <n v="4000"/>
    <x v="4"/>
    <s v="COORDINACIÓN GENERAL DE DESARROLLO ECONÓMICO Y COMBATE A LA DESIGUALDAD"/>
    <s v="DESARROLLO ECONÓMICO LOCAL"/>
    <s v="AYUDA SOCIAL CON ACCIONES DE VIVIENDA A PERSONAS EN ESTADO DE VULNERABILIDAD"/>
    <s v="DIRECCIÓN GENERAL DE POLÍTICA SOCIAL"/>
    <n v="515950"/>
    <n v="0"/>
    <n v="596602.32999999996"/>
    <n v="529003.32999999996"/>
    <n v="499380"/>
    <n v="0"/>
  </r>
  <r>
    <x v="132"/>
    <s v="046_19"/>
    <x v="22"/>
    <s v="AYUDAS SOCIALES A PERSONAS"/>
    <n v="2"/>
    <s v="TINACOS"/>
    <n v="4000"/>
    <x v="4"/>
    <s v="COORDINACIÓN GENERAL DE DESARROLLO ECONÓMICO Y COMBATE A LA DESIGUALDAD"/>
    <s v="DESARROLLO ECONÓMICO LOCAL"/>
    <s v="AYUDA SOCIAL CON ACCIONES DE VIVIENDA A PERSONAS EN ESTADO DE VULNERABILIDAD"/>
    <s v="DIRECCIÓN GENERAL DE POLÍTICA SOCIAL"/>
    <n v="325250"/>
    <n v="0"/>
    <n v="311934.38"/>
    <n v="311934.38"/>
    <n v="311934.38"/>
    <n v="311934.38"/>
  </r>
  <r>
    <x v="133"/>
    <s v="054_19"/>
    <x v="53"/>
    <s v="IMPUESTOS Y DERECHOS"/>
    <n v="0"/>
    <s v="SIN DESCRIPCIÓN PARA DESTINOS 00"/>
    <n v="3000"/>
    <x v="4"/>
    <s v="COORDINACIÓN GENERAL DE GESTIÓN INTEGRAL DE LA CIUDAD"/>
    <s v="COMBATE AL REZAGO SOCIAL"/>
    <s v="REPARACIÓN Y MODIFICACION DE PLANTA DE SEPARACIÓN DE RESIDUOS (ETAPA 2)"/>
    <s v="DIRECCIÓN GENERAL DE PROTECCIÓN Y SUSTEN"/>
    <n v="60000"/>
    <n v="60000"/>
    <n v="0"/>
    <n v="0"/>
    <n v="0"/>
    <n v="0"/>
  </r>
  <r>
    <x v="134"/>
    <s v="061_19"/>
    <x v="21"/>
    <s v="TRANSFERENCIAS OTORGADAS A ENTIDADES PARAESTATALES NO EMPRESARIALES Y NO FINANCIERAS"/>
    <n v="0"/>
    <s v="SIN DESCRIPCIÓN PARA DESTINOS 00"/>
    <n v="4000"/>
    <x v="4"/>
    <s v="INSTITUTO MUNICIPAL PARA EL MEJORAMIENTO DEL HABITAT"/>
    <s v="COMBATE AL REZAGO SOCIAL"/>
    <s v="OPERACIÓN DE LOS SERVICIOS PÚBLICOS EN MATERIA DE MOVILIDAD MOTORIZADA Y NO MOTORIZADA"/>
    <s v="DIRECCIÓN DE MOVILIDAD"/>
    <n v="0"/>
    <n v="15000000"/>
    <n v="0"/>
    <n v="0"/>
    <n v="0"/>
    <n v="0"/>
  </r>
  <r>
    <x v="135"/>
    <s v="059_19"/>
    <x v="21"/>
    <s v="TRANSFERENCIAS OTORGADAS A ENTIDADES PARAESTATALES NO EMPRESARIALES Y NO FINANCIERAS"/>
    <n v="0"/>
    <s v="SIN DESCRIPCIÓN PARA DESTINOS 00"/>
    <n v="4000"/>
    <x v="4"/>
    <s v="CONSEJO MUNICIPAL DEL DEPORTE DE TLAJOMULCO"/>
    <s v="POLÍTICA INTEGRAL DE CULTURA Y RECREACIÓN"/>
    <s v="DESARROLLO ANUAL DE ACTIVIDADES DEPORTIVAS Y RECREATIVAS"/>
    <s v="COMUDE TLAJOMULCO"/>
    <n v="18086553.460000001"/>
    <n v="18081449.460000001"/>
    <n v="18086553.460000001"/>
    <n v="18086553.460000001"/>
    <n v="18086553.460000001"/>
    <n v="18086553.460000001"/>
  </r>
  <r>
    <x v="136"/>
    <s v="058_19"/>
    <x v="21"/>
    <s v="TRANSFERENCIAS OTORGADAS A ENTIDADES PARAESTATALES NO EMPRESARIALES Y NO FINANCIERAS"/>
    <n v="0"/>
    <s v="SIN DESCRIPCIÓN PARA DESTINOS 00"/>
    <n v="4000"/>
    <x v="4"/>
    <s v="INSTITUTO DE ALTERNATIVAS PARA LOS JÓVENES (INDAJO)"/>
    <s v="POLÍTICA INTEGRAL DE CULTURA Y RECREACIÓN"/>
    <s v="PROGRAMAS Y ACCIONES CULTURALES, RECREATIVOS Y DEPORTIVAS"/>
    <s v="INSTITUTO DE ALTERNATIVAS PARA LOS JÓVEN"/>
    <n v="12137279.470000001"/>
    <n v="12137279.470000001"/>
    <n v="11731016.789999999"/>
    <n v="11731016.789999999"/>
    <n v="11597016.789999999"/>
    <n v="11597016.789999999"/>
  </r>
  <r>
    <x v="137"/>
    <s v="048_19"/>
    <x v="21"/>
    <s v="TRANSFERENCIAS OTORGADAS A ENTIDADES PARAESTATALES NO EMPRESARIALES Y NO FINANCIERAS"/>
    <n v="0"/>
    <s v="SIN DESCRIPCIÓN PARA DESTINOS 00"/>
    <n v="4000"/>
    <x v="4"/>
    <s v="INSTITUTO DE CULTURA"/>
    <s v="POLÍTICA INTEGRAL DE CULTURA Y RECREACIÓN"/>
    <s v="POLÍTICA CULTURAL DE TLAJOMULCO DE ZÚÑIGA"/>
    <s v="INSTITUTO DE CULTURA"/>
    <n v="32122724.260000002"/>
    <n v="32122724.260000002"/>
    <n v="32122724.260000002"/>
    <n v="32122724.260000002"/>
    <n v="32122724.260000002"/>
    <n v="30113153.510000002"/>
  </r>
  <r>
    <x v="138"/>
    <s v="044_19"/>
    <x v="14"/>
    <s v="BECAS Y OTRAS AYUDAS PARA PROGRAMAS DE CAPACITACIÓN"/>
    <n v="0"/>
    <s v="SIN DESCRIPCIÓN PARA DESTINOS 00"/>
    <n v="4000"/>
    <x v="4"/>
    <s v="COORDINACIÓN GENERAL DE DESARROLLO ECONÓMICO Y COMBATE A LA DESIGUALDAD"/>
    <s v="DESARROLLO ECONÓMICO LOCAL"/>
    <s v="COOPERATIVAS BARRIALES"/>
    <s v="DIRECCIÓN GENERAL DE COMPETITIVIDAD ECON"/>
    <n v="0"/>
    <n v="1000000"/>
    <n v="0"/>
    <n v="0"/>
    <n v="0"/>
    <n v="0"/>
  </r>
  <r>
    <x v="138"/>
    <s v="044_19"/>
    <x v="14"/>
    <s v="BECAS Y OTRAS AYUDAS PARA PROGRAMAS DE CAPACITACIÓN"/>
    <n v="1"/>
    <s v="CAPACITACIÓN EMPRENDEDORES"/>
    <n v="4000"/>
    <x v="4"/>
    <s v="COORDINACIÓN GENERAL DE DESARROLLO ECONÓMICO Y COMBATE A LA DESIGUALDAD"/>
    <s v="DESARROLLO ECONÓMICO LOCAL"/>
    <s v="COOPERATIVAS BARRIALES"/>
    <s v="DIRECCIÓN GENERAL DE COMPETITIVIDAD ECON"/>
    <n v="350000"/>
    <n v="0"/>
    <n v="344800"/>
    <n v="344800"/>
    <n v="344800"/>
    <n v="0"/>
  </r>
  <r>
    <x v="138"/>
    <s v="044_19"/>
    <x v="14"/>
    <s v="BECAS Y OTRAS AYUDAS PARA PROGRAMAS DE CAPACITACIÓN"/>
    <n v="2"/>
    <s v="FINANCIAMIENTO EMPRENDEDORES"/>
    <n v="4000"/>
    <x v="4"/>
    <s v="COORDINACIÓN GENERAL DE DESARROLLO ECONÓMICO Y COMBATE A LA DESIGUALDAD"/>
    <s v="DESARROLLO ECONÓMICO LOCAL"/>
    <s v="COOPERATIVAS BARRIALES"/>
    <s v="DIRECCIÓN GENERAL DE COMPETITIVIDAD ECON"/>
    <n v="650000"/>
    <n v="0"/>
    <n v="0"/>
    <n v="0"/>
    <n v="0"/>
    <n v="0"/>
  </r>
  <r>
    <x v="138"/>
    <s v="044_19"/>
    <x v="135"/>
    <s v="AYUDAS SOCIALES A COOPERATIVAS"/>
    <n v="0"/>
    <s v="SIN DESCRIPCIÓN PARA DESTINOS 00"/>
    <n v="4000"/>
    <x v="4"/>
    <s v="COORDINACIÓN GENERAL DE DESARROLLO ECONÓMICO Y COMBATE A LA DESIGUALDAD"/>
    <s v="DESARROLLO ECONÓMICO LOCAL"/>
    <s v="COOPERATIVAS BARRIALES"/>
    <s v="DIRECCIÓN GENERAL DE COMPETITIVIDAD ECON"/>
    <n v="0"/>
    <n v="500000"/>
    <n v="0"/>
    <n v="0"/>
    <n v="0"/>
    <n v="0"/>
  </r>
  <r>
    <x v="138"/>
    <s v="044_19"/>
    <x v="135"/>
    <s v="AYUDAS SOCIALES A COOPERATIVAS"/>
    <n v="1"/>
    <s v="CAPACITACIÓN DE COOPERATIVAS"/>
    <n v="4000"/>
    <x v="4"/>
    <s v="COORDINACIÓN GENERAL DE DESARROLLO ECONÓMICO Y COMBATE A LA DESIGUALDAD"/>
    <s v="DESARROLLO ECONÓMICO LOCAL"/>
    <s v="COOPERATIVAS BARRIALES"/>
    <s v="DIRECCIÓN GENERAL DE COMPETITIVIDAD ECON"/>
    <n v="100000"/>
    <n v="0"/>
    <n v="97440"/>
    <n v="97440"/>
    <n v="97440"/>
    <n v="0"/>
  </r>
  <r>
    <x v="138"/>
    <s v="044_19"/>
    <x v="135"/>
    <s v="AYUDAS SOCIALES A COOPERATIVAS"/>
    <n v="2"/>
    <s v="FINANCIAMIENTO DE COOPERATIVAS"/>
    <n v="4000"/>
    <x v="4"/>
    <s v="COORDINACIÓN GENERAL DE DESARROLLO ECONÓMICO Y COMBATE A LA DESIGUALDAD"/>
    <s v="DESARROLLO ECONÓMICO LOCAL"/>
    <s v="COOPERATIVAS BARRIALES"/>
    <s v="DIRECCIÓN GENERAL DE COMPETITIVIDAD ECON"/>
    <n v="400000"/>
    <n v="0"/>
    <n v="0"/>
    <n v="0"/>
    <n v="0"/>
    <n v="0"/>
  </r>
  <r>
    <x v="138"/>
    <s v="044_19"/>
    <x v="48"/>
    <s v="EQUIPOS Y APARATOS AUDIOVISUALES"/>
    <n v="0"/>
    <s v="SIN DESCRIPCIÓN PARA DESTINOS 00"/>
    <n v="5000"/>
    <x v="4"/>
    <s v="COORDINACIÓN GENERAL DE DESARROLLO ECONÓMICO Y COMBATE A LA DESIGUALDAD"/>
    <s v="DESARROLLO ECONÓMICO LOCAL"/>
    <s v="COOPERATIVAS BARRIALES"/>
    <s v="DIRECCIÓN GENERAL DE COMPETITIVIDAD ECON"/>
    <n v="0"/>
    <n v="210000"/>
    <n v="0"/>
    <n v="0"/>
    <n v="0"/>
    <n v="0"/>
  </r>
  <r>
    <x v="138"/>
    <s v="044_19"/>
    <x v="49"/>
    <s v="CÁMARAS FOTOGRÁFICAS Y DE VIDEO"/>
    <n v="0"/>
    <s v="SIN DESCRIPCIÓN PARA DESTINOS 00"/>
    <n v="5000"/>
    <x v="4"/>
    <s v="COORDINACIÓN GENERAL DE DESARROLLO ECONÓMICO Y COMBATE A LA DESIGUALDAD"/>
    <s v="DESARROLLO ECONÓMICO LOCAL"/>
    <s v="COOPERATIVAS BARRIALES"/>
    <s v="DIRECCIÓN GENERAL DE COMPETITIVIDAD ECON"/>
    <n v="30972"/>
    <n v="35000"/>
    <n v="30972"/>
    <n v="30972"/>
    <n v="30972"/>
    <n v="30972"/>
  </r>
  <r>
    <x v="139"/>
    <s v="030_19"/>
    <x v="14"/>
    <s v="BECAS Y OTRAS AYUDAS PARA PROGRAMAS DE CAPACITACIÓN"/>
    <n v="0"/>
    <s v="SIN DESCRIPCIÓN PARA DESTINOS 00"/>
    <n v="4000"/>
    <x v="4"/>
    <s v="COORDINACIÓN GENERAL DE PARTICIPACIÓN CIUDADANA Y CONSTRUCCIÓN DE COMUNIDAD"/>
    <s v="GOBIERNO DE PUERTAS ABIERTAS"/>
    <s v="PROGRAMA ABC"/>
    <s v="DESPACHO DE LA COORDINACIÓN GENERAL DE P"/>
    <n v="130000"/>
    <n v="130000"/>
    <n v="125568"/>
    <n v="125568"/>
    <n v="125568"/>
    <n v="125568"/>
  </r>
  <r>
    <x v="140"/>
    <s v="045_19"/>
    <x v="73"/>
    <s v="EQUIPO MÉDICO Y DE LABORATORIO"/>
    <n v="0"/>
    <s v="SIN DESCRIPCIÓN PARA DESTINOS 00"/>
    <n v="5000"/>
    <x v="4"/>
    <s v="COORDINACIÓN GENERAL DE DESARROLLO ECONÓMICO Y COMBATE A LA DESIGUALDAD"/>
    <s v="DESARROLLO ECONÓMICO LOCAL"/>
    <s v="COMPRA DE MAQUINARIA PARA ELABORACIÓN DE COMPOSTA"/>
    <s v="DIRECCIÓN GENERAL DE DESARROLLO RURAL"/>
    <n v="150000"/>
    <n v="0"/>
    <n v="150000"/>
    <n v="150000"/>
    <n v="118900"/>
    <n v="118900"/>
  </r>
  <r>
    <x v="140"/>
    <s v="045_19"/>
    <x v="87"/>
    <s v="MAQUINARIA Y EQUIPO AGROPECUARIO"/>
    <n v="0"/>
    <s v="SIN DESCRIPCIÓN PARA DESTINOS 00"/>
    <n v="5000"/>
    <x v="4"/>
    <s v="COORDINACIÓN GENERAL DE DESARROLLO ECONÓMICO Y COMBATE A LA DESIGUALDAD"/>
    <s v="DESARROLLO ECONÓMICO LOCAL"/>
    <s v="COMPRA DE MAQUINARIA PARA ELABORACIÓN DE COMPOSTA"/>
    <s v="DIRECCIÓN GENERAL DE DESARROLLO RURAL"/>
    <n v="2850000"/>
    <n v="3000000"/>
    <n v="2848465.68"/>
    <n v="2848465.68"/>
    <n v="2786652.68"/>
    <n v="1399952"/>
  </r>
  <r>
    <x v="13"/>
    <s v="030_19"/>
    <x v="16"/>
    <s v="MATERIAL ELÉCTRICO Y ELECTRÓNICO"/>
    <n v="0"/>
    <s v="SIN DESCRIPCIÓN PARA DESTINOS 00"/>
    <n v="2000"/>
    <x v="5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0"/>
    <n v="0"/>
    <n v="0"/>
    <n v="0"/>
    <n v="0"/>
    <n v="0"/>
  </r>
  <r>
    <x v="10"/>
    <s v="030_19"/>
    <x v="106"/>
    <s v="EDIFICACIÓN NO  HABITACIONAL"/>
    <n v="0"/>
    <s v="SIN DESCRIPCIÓN PARA DESTINOS 00"/>
    <n v="6000"/>
    <x v="6"/>
    <s v="COORDINACIÓN GENERAL DE PARTICIPACIÓN CIUDADANA Y CONSTRUCCIÓN DE COMUNIDAD"/>
    <s v="GOBIERNO DE PUERTAS ABIERTAS"/>
    <s v="ACCIONES SOCIALES DEL PRESUPUESTO PARTICIPATIVO"/>
    <s v="DESPACHO DE LA COORDINACIÓN GENERAL DE P"/>
    <n v="0"/>
    <n v="10400000"/>
    <n v="0"/>
    <n v="0"/>
    <n v="0"/>
    <n v="0"/>
  </r>
  <r>
    <x v="31"/>
    <s v="060_19"/>
    <x v="58"/>
    <s v="ENERGÍA ELÉCTRICA"/>
    <n v="0"/>
    <s v="SIN DESCRIPCIÓN PARA DESTINOS 00"/>
    <n v="3000"/>
    <x v="6"/>
    <s v="INSTITUTO MUNICIPAL PARA EL MEJORAMIENTO DEL HABITAT"/>
    <s v="MANEJO INTEGRAL DEL AGUA"/>
    <s v="PE MANEJO INTEGRAL DEL AGUA"/>
    <s v="DIRECCIÓN GENERAL DE AGUA POTABLE Y SANE"/>
    <n v="0"/>
    <n v="0"/>
    <n v="0"/>
    <n v="0"/>
    <n v="0"/>
    <n v="0"/>
  </r>
  <r>
    <x v="31"/>
    <s v="060_19"/>
    <x v="21"/>
    <s v="TRANSFERENCIAS OTORGADAS A ENTIDADES PARAESTATALES NO EMPRESARIALES Y NO FINANCIERAS"/>
    <n v="0"/>
    <s v="SIN DESCRIPCIÓN PARA DESTINOS 00"/>
    <n v="4000"/>
    <x v="6"/>
    <s v="INSTITUTO MUNICIPAL PARA EL MEJORAMIENTO DEL HABITAT"/>
    <s v="MANEJO INTEGRAL DEL AGUA"/>
    <s v="PE MANEJO INTEGRAL DEL AGUA"/>
    <s v="DIRECCIÓN GENERAL DE AGUA POTABLE Y SANE"/>
    <n v="0"/>
    <n v="55856797.840000004"/>
    <n v="0"/>
    <n v="0"/>
    <n v="0"/>
    <n v="0"/>
  </r>
  <r>
    <x v="52"/>
    <s v="004_19"/>
    <x v="84"/>
    <s v="SERVICIOS DE LIMPIEZA Y MANEJO DE DESECHOS"/>
    <n v="0"/>
    <s v="SIN DESCRIPCIÓN PARA DESTINOS 00"/>
    <n v="3000"/>
    <x v="6"/>
    <s v="PRESIDENCIA MUNICIPAL"/>
    <s v="MODERNIZACIÓN DE LA ADMINISTRACIÓN PÚBLICA"/>
    <s v="ATENCÓN A EVENTOS DEL GOBIERNO MUNICIPAL Y AGENDA GUBERNAMENTAL"/>
    <s v="DIRECCIÓN GENERAL DE RELACIONES PÚBLICAS"/>
    <n v="0"/>
    <n v="15000"/>
    <n v="0"/>
    <n v="0"/>
    <n v="0"/>
    <n v="0"/>
  </r>
  <r>
    <x v="57"/>
    <s v="038_19"/>
    <x v="87"/>
    <s v="MAQUINARIA Y EQUIPO AGROPECUARIO"/>
    <n v="0"/>
    <s v="SIN DESCRIPCIÓN PARA DESTINOS 00"/>
    <n v="5000"/>
    <x v="6"/>
    <s v="COORDINACIÓN GENERAL DE SERVICIOS MUNICIPALES"/>
    <s v="COMBATE AL REZAGO SOCIAL"/>
    <s v="EQUIPAMIENTO DE LA DIRECCIÓN GENERAL DE MANTENIMIENTO URBANO"/>
    <s v="DIRECCIÓN GENERAL DE MANTENIMIENTO URBAN"/>
    <n v="4005000"/>
    <n v="0"/>
    <n v="3834000"/>
    <n v="3834000"/>
    <n v="3834000"/>
    <n v="3834000"/>
  </r>
  <r>
    <x v="59"/>
    <s v="023_19"/>
    <x v="91"/>
    <s v="SERVICIOS DE COBRANZA, INVESTIGACIÓN CREDITICIA Y SIMILAR"/>
    <n v="0"/>
    <s v="SIN DESCRIPCIÓN PARA DESTINOS 00"/>
    <n v="3000"/>
    <x v="6"/>
    <s v="TESORERÍA"/>
    <s v="MODERNIZACIÓN DE LA ADMINISTRACIÓN PÚBLICA"/>
    <s v="RECAUDACIÓN DE LAS CONTRIBUCIONES CONTEMPLADAS EN LA LEY DE INGRESOS VIGENTE"/>
    <s v="DIRECCIÓN GENERAL DE INGRESOS"/>
    <n v="249037.84"/>
    <n v="0"/>
    <n v="1831346.01"/>
    <n v="1831346.01"/>
    <n v="0"/>
    <n v="0"/>
  </r>
  <r>
    <x v="141"/>
    <s v="041_19"/>
    <x v="43"/>
    <s v="OTROS MOBILIARIOS Y EQUIPOS DE ADMINISTRACIÓN"/>
    <n v="0"/>
    <s v="SIN DESCRIPCIÓN PARA DESTINOS 00"/>
    <n v="5000"/>
    <x v="6"/>
    <s v="COMISARÍA DE LA POLICÍA PREVENTIVA MUNICIPAL"/>
    <s v="TLAJOMULCO EN EL MODELO METROPOLITANO DE SEGURIDAD"/>
    <s v="EQUIPAMIENTO DEL NUEVO EDIFICIO DE LA COMISARIA MUNICIPAL"/>
    <s v="DIRECCIÓN DE DESPLIEGUE OPERATIVO"/>
    <n v="0"/>
    <n v="2100000"/>
    <n v="0"/>
    <n v="0"/>
    <n v="0"/>
    <n v="0"/>
  </r>
  <r>
    <x v="62"/>
    <s v="041_19"/>
    <x v="48"/>
    <s v="EQUIPOS Y APARATOS AUDIOVISUALES"/>
    <n v="0"/>
    <s v="SIN DESCRIPCIÓN PARA DESTINOS 00"/>
    <n v="5000"/>
    <x v="6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10000"/>
    <n v="15600"/>
    <n v="0"/>
    <n v="0"/>
    <n v="0"/>
    <n v="0"/>
  </r>
  <r>
    <x v="62"/>
    <s v="041_19"/>
    <x v="49"/>
    <s v="CÁMARAS FOTOGRÁFICAS Y DE VIDEO"/>
    <n v="0"/>
    <s v="SIN DESCRIPCIÓN PARA DESTINOS 00"/>
    <n v="5000"/>
    <x v="6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11600"/>
    <n v="6000"/>
    <n v="8932"/>
    <n v="8932"/>
    <n v="8932"/>
    <n v="8932"/>
  </r>
  <r>
    <x v="62"/>
    <s v="041_19"/>
    <x v="107"/>
    <s v="SISTEMAS DE AIRE ACONDICIONADO, CALEFACCIÓN Y DE REFRIGERACIÓN INDUSTRIAL Y COMERCIAL"/>
    <n v="0"/>
    <s v="SIN DESCRIPCIÓN PARA DESTINOS 00"/>
    <n v="5000"/>
    <x v="6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12000"/>
    <n v="12000"/>
    <n v="0"/>
    <n v="0"/>
    <n v="0"/>
    <n v="0"/>
  </r>
  <r>
    <x v="68"/>
    <s v="039_19"/>
    <x v="84"/>
    <s v="SERVICIOS DE LIMPIEZA Y MANEJO DE DESECHOS"/>
    <n v="0"/>
    <s v="SIN DESCRIPCIÓN PARA DESTINOS 00"/>
    <n v="3000"/>
    <x v="6"/>
    <s v="COORDINACIÓN GENERAL DE SERVICIOS MUNICIPALES"/>
    <s v="COMBATE AL REZAGO SOCIAL"/>
    <s v="PE SERVICIOS MÉDICOS DE CALIDAD"/>
    <s v="DIRECCIÓN GENERAL DE SERVICIOS MÉDICOS M"/>
    <n v="650000"/>
    <n v="650000"/>
    <n v="418791.76"/>
    <n v="418791.76"/>
    <n v="287221"/>
    <n v="287221"/>
  </r>
  <r>
    <x v="70"/>
    <s v="039_19"/>
    <x v="106"/>
    <s v="EDIFICACIÓN NO  HABITACIONAL"/>
    <n v="0"/>
    <s v="SIN DESCRIPCIÓN PARA DESTINOS 00"/>
    <n v="6000"/>
    <x v="6"/>
    <s v="COORDINACIÓN GENERAL DE SERVICIOS MUNICIPALES"/>
    <s v="COMBATE AL REZAGO SOCIAL"/>
    <s v="CONSTRUCCIÓN Y EQUIPAMIENTO DEL ÁREA DE URGENCIAS EN LA UNIDAD AGAVES"/>
    <s v="DIRECCIÓN GENERAL DE SERVICIOS MÉDICOS M"/>
    <n v="0"/>
    <n v="1300000"/>
    <n v="0"/>
    <n v="0"/>
    <n v="0"/>
    <n v="0"/>
  </r>
  <r>
    <x v="73"/>
    <s v="008_19"/>
    <x v="106"/>
    <s v="EDIFICACIÓN NO  HABITACIONAL"/>
    <n v="0"/>
    <s v="SIN DESCRIPCIÓN PARA DESTINOS 00"/>
    <n v="6000"/>
    <x v="6"/>
    <s v="SECRETARÍA GENERAL DEL AYUNTAMIENTO"/>
    <s v="MODERNIZACIÓN DE LA ADMINISTRACIÓN PÚBLICA"/>
    <s v="CONSTRUCCIÓN DE LA SEGUNDA ETAPA DEL ARCHIVO HÍSTORICO"/>
    <s v="DIRECCIÓN DE ACUERDOS Y SEGUIMIENTO"/>
    <n v="2080000"/>
    <n v="2080000"/>
    <n v="0"/>
    <n v="0"/>
    <n v="0"/>
    <n v="0"/>
  </r>
  <r>
    <x v="142"/>
    <s v="014_19"/>
    <x v="106"/>
    <s v="EDIFICACIÓN NO  HABITACIONAL"/>
    <n v="0"/>
    <s v="SIN DESCRIPCIÓN PARA DESTINOS 00"/>
    <n v="6000"/>
    <x v="6"/>
    <s v="SECRETARÍA GENERAL DEL AYUNTAMIENTO"/>
    <s v="COMBATE AL REZAGO SOCIAL"/>
    <s v="CONSTRUCCIÓN DE LAS INSTALACIONES DEL CENTRO DE FORMACIÓN PARA LA GESTIÓN INTEGRAL DEL RIESGO"/>
    <s v="DIRECCIÓN GENERAL DE PROTECCIÓN CIVIL Y"/>
    <n v="0"/>
    <n v="7800000"/>
    <n v="0"/>
    <n v="0"/>
    <n v="0"/>
    <n v="0"/>
  </r>
  <r>
    <x v="74"/>
    <s v="040_19"/>
    <x v="106"/>
    <s v="EDIFICACIÓN NO  HABITACIONAL"/>
    <n v="0"/>
    <s v="SIN DESCRIPCIÓN PARA DESTINOS 00"/>
    <n v="6000"/>
    <x v="6"/>
    <s v="COORDINACIÓN GENERAL DE SERVICIOS MUNICIPALES"/>
    <s v="COMBATE AL REZAGO SOCIAL"/>
    <s v="CONSTRUCCIÓN DEL CENTRO PARA LA CONSERVACIÓN E INVESTIGACIÓN DE LA VIDA SILVESTRE"/>
    <s v="UNIDAD DE ACOPIO Y SALUD ANIMAL MUNICIPA"/>
    <n v="0"/>
    <n v="1560000"/>
    <n v="0"/>
    <n v="0"/>
    <n v="0"/>
    <n v="0"/>
  </r>
  <r>
    <x v="75"/>
    <s v="053_19"/>
    <x v="106"/>
    <s v="EDIFICACIÓN NO  HABITACIONAL"/>
    <n v="0"/>
    <s v="SIN DESCRIPCIÓN PARA DESTINOS 00"/>
    <n v="6000"/>
    <x v="6"/>
    <s v="COORDINACIÓN GENERAL DE GESTIÓN INTEGRAL DE LA CIUDAD"/>
    <s v="COMBATE AL REZAGO SOCIAL"/>
    <s v="OBRAS DE INFRAESTRUCTURA MUNICIPAL"/>
    <s v="DIRECCIÓN DE LICITACIÓN Y NORMATIVIDAD"/>
    <n v="18127998.48"/>
    <n v="0"/>
    <n v="18127994.77"/>
    <n v="18127994.77"/>
    <n v="5986926.4800000004"/>
    <n v="5986926.4800000004"/>
  </r>
  <r>
    <x v="75"/>
    <s v="053_19"/>
    <x v="106"/>
    <s v="EDIFICACIÓN NO  HABITACIONAL"/>
    <n v="3"/>
    <s v="MALLA CICLÓNICA DE BASE 3"/>
    <n v="6000"/>
    <x v="6"/>
    <s v="COORDINACIÓN GENERAL DE GESTIÓN INTEGRAL DE LA CIUDAD"/>
    <s v="COMBATE AL REZAGO SOCIAL"/>
    <s v="OBRAS DE INFRAESTRUCTURA MUNICIPAL"/>
    <s v="DIRECCIÓN DE LICITACIÓN Y NORMATIVIDAD"/>
    <n v="0"/>
    <n v="0"/>
    <n v="0"/>
    <n v="0"/>
    <n v="0"/>
    <n v="0"/>
  </r>
  <r>
    <x v="75"/>
    <s v="053_19"/>
    <x v="105"/>
    <s v="CONSTRUCCIÓN DE OBRAS PARA EL ABASTECIMIENTO DE AGUA, PETRÓLEO, GAS, ELECTRICIDAD Y TELECOMUNICACIONES"/>
    <n v="0"/>
    <s v="SIN DESCRIPCIÓN PARA DESTINOS 00"/>
    <n v="6000"/>
    <x v="6"/>
    <s v="COORDINACIÓN GENERAL DE GESTIÓN INTEGRAL DE LA CIUDAD"/>
    <s v="COMBATE AL REZAGO SOCIAL"/>
    <s v="OBRAS DE INFRAESTRUCTURA MUNICIPAL"/>
    <s v="DIRECCIÓN DE LICITACIÓN Y NORMATIVIDAD"/>
    <n v="15346820"/>
    <n v="4929031"/>
    <n v="12481430.27"/>
    <n v="12481430.27"/>
    <n v="10998860.82"/>
    <n v="10719303.99"/>
  </r>
  <r>
    <x v="75"/>
    <s v="053_19"/>
    <x v="105"/>
    <s v="CONSTRUCCIÓN DE OBRAS PARA EL ABASTECIMIENTO DE AGUA, PETRÓLEO, GAS, ELECTRICIDAD Y TELECOMUNICACIONES"/>
    <n v="1"/>
    <s v="1RA. ETAPA PLANTA POTABILIZADORA EL ZAPOTE"/>
    <n v="6000"/>
    <x v="6"/>
    <s v="COORDINACIÓN GENERAL DE GESTIÓN INTEGRAL DE LA CIUDAD"/>
    <s v="COMBATE AL REZAGO SOCIAL"/>
    <s v="OBRAS DE INFRAESTRUCTURA MUNICIPAL"/>
    <s v="DIRECCIÓN DE LICITACIÓN Y NORMATIVIDAD"/>
    <n v="22283342.329999998"/>
    <n v="0"/>
    <n v="22283342.329999998"/>
    <n v="22283342.329999998"/>
    <n v="16066973.98"/>
    <n v="16066973.98"/>
  </r>
  <r>
    <x v="75"/>
    <s v="053_19"/>
    <x v="105"/>
    <s v="CONSTRUCCIÓN DE OBRAS PARA EL ABASTECIMIENTO DE AGUA, PETRÓLEO, GAS, ELECTRICIDAD Y TELECOMUNICACIONES"/>
    <n v="2"/>
    <s v="CONVENIOS DE OBRA 2018"/>
    <n v="6000"/>
    <x v="6"/>
    <s v="COORDINACIÓN GENERAL DE GESTIÓN INTEGRAL DE LA CIUDAD"/>
    <s v="COMBATE AL REZAGO SOCIAL"/>
    <s v="OBRAS DE INFRAESTRUCTURA MUNICIPAL"/>
    <s v="DIRECCIÓN DE LICITACIÓN Y NORMATIVIDAD"/>
    <n v="448489.55"/>
    <n v="0"/>
    <n v="448489.54"/>
    <n v="448489.54"/>
    <n v="448489.54"/>
    <n v="448489.54"/>
  </r>
  <r>
    <x v="75"/>
    <s v="053_19"/>
    <x v="136"/>
    <s v="CONSTRUCCIÓN DE VÍAS DE COMUNICACIÓN"/>
    <n v="0"/>
    <s v="SIN DESCRIPCIÓN PARA DESTINOS 00"/>
    <n v="6000"/>
    <x v="6"/>
    <s v="COORDINACIÓN GENERAL DE GESTIÓN INTEGRAL DE LA CIUDAD"/>
    <s v="COMBATE AL REZAGO SOCIAL"/>
    <s v="OBRAS DE INFRAESTRUCTURA MUNICIPAL"/>
    <s v="DIRECCIÓN DE LICITACIÓN Y NORMATIVIDAD"/>
    <n v="16744968.57"/>
    <n v="39000000"/>
    <n v="16744968.27"/>
    <n v="16744968.27"/>
    <n v="16163329.199999999"/>
    <n v="14545723.789999999"/>
  </r>
  <r>
    <x v="75"/>
    <s v="053_19"/>
    <x v="136"/>
    <s v="CONSTRUCCIÓN DE VÍAS DE COMUNICACIÓN"/>
    <n v="1"/>
    <s v="CONVENIOS DE OBRA 2018"/>
    <n v="6000"/>
    <x v="6"/>
    <s v="COORDINACIÓN GENERAL DE GESTIÓN INTEGRAL DE LA CIUDAD"/>
    <s v="COMBATE AL REZAGO SOCIAL"/>
    <s v="OBRAS DE INFRAESTRUCTURA MUNICIPAL"/>
    <s v="DIRECCIÓN DE LICITACIÓN Y NORMATIVIDAD"/>
    <n v="2845084.55"/>
    <n v="0"/>
    <n v="2845084.54"/>
    <n v="2845084.54"/>
    <n v="2845084.54"/>
    <n v="2845084.54"/>
  </r>
  <r>
    <x v="84"/>
    <s v="034_19"/>
    <x v="58"/>
    <s v="ENERGÍA ELÉCTRICA"/>
    <n v="0"/>
    <s v="SIN DESCRIPCIÓN PARA DESTINOS 00"/>
    <n v="3000"/>
    <x v="6"/>
    <s v="COORDINACIÓN GENERAL DE SERVICIOS MUNICIPALES"/>
    <s v="COMBATE AL REZAGO SOCIAL"/>
    <s v="PAGO DEL CONSUMO DE ENERGIA ELECTRICA DE LA RED MUNICIPAL DE ALUMBRADO PUBLICO"/>
    <s v="DIRECCIÓN DE ALUMBRADO PÚBLICO"/>
    <n v="67000000"/>
    <n v="60000000"/>
    <n v="64060999.5"/>
    <n v="63110048"/>
    <n v="61508518"/>
    <n v="61508518"/>
  </r>
  <r>
    <x v="91"/>
    <s v="029_19"/>
    <x v="74"/>
    <s v="OTROS EQUIPOS"/>
    <n v="0"/>
    <s v="SIN DESCRIPCIÓN PARA DESTINOS 00"/>
    <n v="5000"/>
    <x v="6"/>
    <s v="PRESIDENCIA MUNICIPAL"/>
    <s v="MODERNIZACIÓN DE LA ADMINISTRACIÓN PÚBLICA"/>
    <s v="INICIATIVAS DE INNOVACIÓN Y MODERNIZACIÓN"/>
    <s v="DIRECCIÓN GENERAL DE INNOVACIÓN GUBERNAM"/>
    <n v="32267400"/>
    <n v="0"/>
    <n v="32267140"/>
    <n v="32267140"/>
    <n v="32267140"/>
    <n v="32267140"/>
  </r>
  <r>
    <x v="96"/>
    <s v="021_19"/>
    <x v="44"/>
    <s v="ARRENDAMIENTO DE EQUIPO DE TRANSPORTE"/>
    <n v="0"/>
    <s v="SIN DESCRIPCIÓN PARA DESTINOS 00"/>
    <n v="3000"/>
    <x v="6"/>
    <s v="TESORERÍA"/>
    <s v="MODERNIZACIÓN DE LA ADMINISTRACIÓN PÚBLICA"/>
    <s v="INVERSION PRODUCTIVA"/>
    <s v="DESPACHO DE TESORERÍA"/>
    <n v="0"/>
    <n v="18720000.120000001"/>
    <n v="0"/>
    <n v="0"/>
    <n v="0"/>
    <n v="0"/>
  </r>
  <r>
    <x v="96"/>
    <s v="021_19"/>
    <x v="137"/>
    <s v="EJECUCIÓN DE PROYECTOS PRODUCTIVOS NO INCLUIDOS EN CONCEPTOS ANTERIORES DE ESTE CAPÍTULO"/>
    <n v="1"/>
    <s v="INFRAESTRUCTURA ADMINISTRATIVA"/>
    <n v="6000"/>
    <x v="6"/>
    <s v="TESORERÍA"/>
    <s v="MODERNIZACIÓN DE LA ADMINISTRACIÓN PÚBLICA"/>
    <s v="INVERSION PRODUCTIVA"/>
    <s v="DESPACHO DE TESORERÍA"/>
    <n v="0"/>
    <n v="0"/>
    <n v="0"/>
    <n v="0"/>
    <n v="0"/>
    <n v="0"/>
  </r>
  <r>
    <x v="97"/>
    <s v="024_19"/>
    <x v="112"/>
    <s v="COMBUSTIBLES, LUBRICANTES Y ADITIVOS"/>
    <n v="1"/>
    <s v="COMISARIA DE LA POLICIA"/>
    <n v="2000"/>
    <x v="6"/>
    <s v="OFICIALÍA MAYOR"/>
    <s v="MODERNIZACIÓN DE LA ADMINISTRACIÓN PÚBLICA"/>
    <s v="GESTIÓN DE REQUERIMIENTOS Y SERVICIOS"/>
    <s v="DESPACHO DE LA OFICIALÍA MAYOR DE ADMINI"/>
    <n v="31859404.780000001"/>
    <n v="18000000"/>
    <n v="31859404.780000001"/>
    <n v="31859404.850000001"/>
    <n v="31859405"/>
    <n v="31858210"/>
  </r>
  <r>
    <x v="97"/>
    <s v="024_19"/>
    <x v="112"/>
    <s v="COMBUSTIBLES, LUBRICANTES Y ADITIVOS"/>
    <n v="2"/>
    <s v="PROTECCIÓN CIVIL Y SERVICIOS MÉDICOS"/>
    <n v="2000"/>
    <x v="6"/>
    <s v="OFICIALÍA MAYOR"/>
    <s v="MODERNIZACIÓN DE LA ADMINISTRACIÓN PÚBLICA"/>
    <s v="GESTIÓN DE REQUERIMIENTOS Y SERVICIOS"/>
    <s v="DESPACHO DE LA OFICIALÍA MAYOR DE ADMINI"/>
    <n v="11140595.220000001"/>
    <n v="0"/>
    <n v="10978526.109999999"/>
    <n v="10978526.109999999"/>
    <n v="10978526.199999999"/>
    <n v="10881778.960000001"/>
  </r>
  <r>
    <x v="97"/>
    <s v="024_19"/>
    <x v="15"/>
    <s v="VEHICULOS Y EQUIPO DE TRANSPORTE"/>
    <n v="0"/>
    <s v="SIN DESCRIPCIÓN PARA DESTINOS 00"/>
    <n v="5000"/>
    <x v="6"/>
    <s v="OFICIALÍA MAYOR"/>
    <s v="MODERNIZACIÓN DE LA ADMINISTRACIÓN PÚBLICA"/>
    <s v="GESTIÓN DE REQUERIMIENTOS Y SERVICIOS"/>
    <s v="DESPACHO DE LA OFICIALÍA MAYOR DE ADMINI"/>
    <n v="2490000"/>
    <n v="0"/>
    <n v="2262000"/>
    <n v="986000"/>
    <n v="986000"/>
    <n v="986000"/>
  </r>
  <r>
    <x v="100"/>
    <s v="028_19"/>
    <x v="58"/>
    <s v="ENERGÍA ELÉCTRICA"/>
    <n v="0"/>
    <s v="SIN DESCRIPCIÓN PARA DESTINOS 00"/>
    <n v="3000"/>
    <x v="6"/>
    <s v="OFICIALÍA MAYOR"/>
    <s v="MODERNIZACIÓN DE LA ADMINISTRACIÓN PÚBLICA"/>
    <s v="CONTRATACIÓN, ADQUISICIÓN Y SUMINISTRO DE MATERIALES Y SERVICIOS."/>
    <s v="DIRECCIÓN GENERAL DE ADMINISTRACIÓN"/>
    <n v="4950000"/>
    <n v="4950000"/>
    <n v="4947674.3899999997"/>
    <n v="4947674.3899999997"/>
    <n v="4262655.3899999997"/>
    <n v="4262655.3899999997"/>
  </r>
  <r>
    <x v="100"/>
    <s v="028_19"/>
    <x v="42"/>
    <s v="ARRENDAMIENTO DE MOBILIARIO Y EQUIPO DE ADMINISTRACIÓN, EDUCACIONAL Y RECREATIVO"/>
    <n v="0"/>
    <s v="SIN DESCRIPCIÓN PARA DESTINOS 00"/>
    <n v="3000"/>
    <x v="6"/>
    <s v="OFICIALÍA MAYOR"/>
    <s v="MODERNIZACIÓN DE LA ADMINISTRACIÓN PÚBLICA"/>
    <s v="CONTRATACIÓN, ADQUISICIÓN Y SUMINISTRO DE MATERIALES Y SERVICIOS."/>
    <s v="DIRECCIÓN GENERAL DE ADMINISTRACIÓN"/>
    <n v="1845360"/>
    <n v="0"/>
    <n v="1332160.33"/>
    <n v="1332160.33"/>
    <n v="1332160.33"/>
    <n v="1332160.33"/>
  </r>
  <r>
    <x v="100"/>
    <s v="028_19"/>
    <x v="44"/>
    <s v="ARRENDAMIENTO DE EQUIPO DE TRANSPORTE"/>
    <n v="0"/>
    <s v="SIN DESCRIPCIÓN PARA DESTINOS 00"/>
    <n v="3000"/>
    <x v="6"/>
    <s v="OFICIALÍA MAYOR"/>
    <s v="MODERNIZACIÓN DE LA ADMINISTRACIÓN PÚBLICA"/>
    <s v="CONTRATACIÓN, ADQUISICIÓN Y SUMINISTRO DE MATERIALES Y SERVICIOS."/>
    <s v="DIRECCIÓN GENERAL DE ADMINISTRACIÓN"/>
    <n v="18720000.120000001"/>
    <n v="0"/>
    <n v="15000534.1"/>
    <n v="15000534.1"/>
    <n v="11667082.07"/>
    <n v="10000356.060000001"/>
  </r>
  <r>
    <x v="100"/>
    <s v="028_19"/>
    <x v="124"/>
    <s v="MUEBLES DE OFICINA Y ESTANTERÍA"/>
    <n v="1"/>
    <s v="MOBILIARIO COMISARIA MUNICIPAL"/>
    <n v="5000"/>
    <x v="6"/>
    <s v="OFICIALÍA MAYOR"/>
    <s v="MODERNIZACIÓN DE LA ADMINISTRACIÓN PÚBLICA"/>
    <s v="CONTRATACIÓN, ADQUISICIÓN Y SUMINISTRO DE MATERIALES Y SERVICIOS."/>
    <s v="DIRECCIÓN GENERAL DE ADMINISTRACIÓN"/>
    <n v="2129989.56"/>
    <n v="29989.56"/>
    <n v="2125224.4"/>
    <n v="2125224.4"/>
    <n v="2125224.4"/>
    <n v="2125224.4"/>
  </r>
  <r>
    <x v="108"/>
    <s v="054_19"/>
    <x v="84"/>
    <s v="SERVICIOS DE LIMPIEZA Y MANEJO DE DESECHOS"/>
    <n v="0"/>
    <s v="SIN DESCRIPCIÓN PARA DESTINOS 00"/>
    <n v="3000"/>
    <x v="6"/>
    <s v="COORDINACIÓN GENERAL DE GESTIÓN INTEGRAL DE LA CIUDAD"/>
    <s v="COMBATE AL REZAGO SOCIAL"/>
    <s v="PE TLAJOMULCO SUSTENTABLE"/>
    <s v="DIRECCIÓN GENERAL DE PROTECCIÓN Y SUSTEN"/>
    <n v="0"/>
    <n v="30000"/>
    <n v="0"/>
    <n v="0"/>
    <n v="0"/>
    <n v="0"/>
  </r>
  <r>
    <x v="0"/>
    <s v="021_19"/>
    <x v="138"/>
    <s v="AMORTIZACIÓN DE LA DEUDA INTERNA CON INSTITUCIONES DE CRÉDITO"/>
    <n v="0"/>
    <s v="SIN DESCRIPCIÓN PARA DESTINOS 00"/>
    <n v="9000"/>
    <x v="6"/>
    <s v="TESORERÍA"/>
    <s v="MODERNIZACIÓN DE LA ADMINISTRACIÓN PÚBLICA"/>
    <s v="OBLIGACIONES FINANCIERAS"/>
    <s v="DESPACHO DE TESORERÍA"/>
    <n v="17194007.539999999"/>
    <n v="25424140"/>
    <n v="15681402.24"/>
    <n v="15681402.24"/>
    <n v="15681402.24"/>
    <n v="15681402.24"/>
  </r>
  <r>
    <x v="0"/>
    <s v="021_19"/>
    <x v="131"/>
    <s v="INTERESES DE LA DEUDA INTERNA CON INSTITUCIONES  DE CRÉDITO"/>
    <n v="0"/>
    <s v="SIN DESCRIPCIÓN PARA DESTINOS 00"/>
    <n v="9000"/>
    <x v="6"/>
    <s v="TESORERÍA"/>
    <s v="MODERNIZACIÓN DE LA ADMINISTRACIÓN PÚBLICA"/>
    <s v="OBLIGACIONES FINANCIERAS"/>
    <s v="DESPACHO DE TESORERÍA"/>
    <n v="29870230.379999999"/>
    <n v="31640097.920000002"/>
    <n v="13261029.710000001"/>
    <n v="13261029.710000001"/>
    <n v="13261029.710000001"/>
    <n v="13258269.52"/>
  </r>
  <r>
    <x v="121"/>
    <s v="052_19"/>
    <x v="84"/>
    <s v="SERVICIOS DE LIMPIEZA Y MANEJO DE DESECHOS"/>
    <n v="0"/>
    <s v="SIN DESCRIPCIÓN PARA DESTINOS 00"/>
    <n v="3000"/>
    <x v="6"/>
    <s v="COORDINACIÓN GENERAL DE GESTIÓN INTEGRAL DE LA CIUDAD"/>
    <s v="COMBATE AL REZAGO SOCIAL"/>
    <s v="SERVICIOS DE LIMPIEZA Y MANEJO DE DESECHOS"/>
    <s v="DIRECCIÓN DE ASEO PÚBLICO"/>
    <n v="80000000"/>
    <n v="70000000"/>
    <n v="76845197.769999996"/>
    <n v="76845197.769999996"/>
    <n v="67212135.140000001"/>
    <n v="67212135.140000001"/>
  </r>
  <r>
    <x v="31"/>
    <s v="060_19"/>
    <x v="58"/>
    <s v="ENERGÍA ELÉCTRICA"/>
    <n v="0"/>
    <s v="SIN DESCRIPCIÓN PARA DESTINOS 00"/>
    <n v="3000"/>
    <x v="7"/>
    <s v="INSTITUTO MUNICIPAL PARA EL MEJORAMIENTO DEL HABITAT"/>
    <s v="MANEJO INTEGRAL DEL AGUA"/>
    <s v="PE MANEJO INTEGRAL DEL AGUA"/>
    <s v="DIRECCIÓN GENERAL DE AGUA POTABLE Y SANE"/>
    <n v="16952837.960000001"/>
    <n v="0"/>
    <n v="16952836.530000001"/>
    <n v="16952836.530000001"/>
    <n v="16952836.530000001"/>
    <n v="16952836.530000001"/>
  </r>
  <r>
    <x v="31"/>
    <s v="060_19"/>
    <x v="21"/>
    <s v="TRANSFERENCIAS OTORGADAS A ENTIDADES PARAESTATALES NO EMPRESARIALES Y NO FINANCIERAS"/>
    <n v="0"/>
    <s v="SIN DESCRIPCIÓN PARA DESTINOS 00"/>
    <n v="4000"/>
    <x v="7"/>
    <s v="INSTITUTO MUNICIPAL PARA EL MEJORAMIENTO DEL HABITAT"/>
    <s v="MANEJO INTEGRAL DEL AGUA"/>
    <s v="PE MANEJO INTEGRAL DEL AGUA"/>
    <s v="DIRECCIÓN GENERAL DE AGUA POTABLE Y SANE"/>
    <n v="0"/>
    <n v="12698800.119999999"/>
    <n v="0"/>
    <n v="0"/>
    <n v="0"/>
    <n v="0"/>
  </r>
  <r>
    <x v="59"/>
    <s v="023_19"/>
    <x v="91"/>
    <s v="SERVICIOS DE COBRANZA, INVESTIGACIÓN CREDITICIA Y SIMILAR"/>
    <n v="0"/>
    <s v="SIN DESCRIPCIÓN PARA DESTINOS 00"/>
    <n v="3000"/>
    <x v="7"/>
    <s v="TESORERÍA"/>
    <s v="MODERNIZACIÓN DE LA ADMINISTRACIÓN PÚBLICA"/>
    <s v="RECAUDACIÓN DE LAS CONTRIBUCIONES CONTEMPLADAS EN LA LEY DE INGRESOS VIGENTE"/>
    <s v="DIRECCIÓN GENERAL DE INGRESOS"/>
    <n v="0"/>
    <n v="0"/>
    <n v="9030600"/>
    <n v="9030600"/>
    <n v="7121352.1100000003"/>
    <n v="4933609.74"/>
  </r>
  <r>
    <x v="143"/>
    <s v="055_19"/>
    <x v="21"/>
    <s v="TRANSFERENCIAS OTORGADAS A ENTIDADES PARAESTATALES NO EMPRESARIALES Y NO FINANCIERAS"/>
    <n v="0"/>
    <s v="SIN DESCRIPCIÓN PARA DESTINOS 00"/>
    <n v="4000"/>
    <x v="7"/>
    <s v="SISTEMA INTEGRAL PARA EL DESARROLLO DE LA FAMILIA (DIF)"/>
    <s v="COMBATE AL REZAGO SOCIAL"/>
    <s v="SISTEMA PARA EL DESARROLLO INTEGRAL DE LA FAMILIA"/>
    <s v="SISTEMA INTEGRAL PARA EL DESARROLLO DE L"/>
    <n v="59615914.649999999"/>
    <n v="59615914.649999999"/>
    <n v="59615914.649999999"/>
    <n v="59615914.649999999"/>
    <n v="59615914.649999999"/>
    <n v="54901452.210000001"/>
  </r>
  <r>
    <x v="96"/>
    <s v="021_19"/>
    <x v="137"/>
    <s v="EJECUCIÓN DE PROYECTOS PRODUCTIVOS NO INCLUIDOS EN CONCEPTOS ANTERIORES DE ESTE CAPÍTULO"/>
    <n v="1"/>
    <s v="INFRAESTRUCTURA ADMINISTRATIVA"/>
    <n v="6000"/>
    <x v="7"/>
    <s v="TESORERÍA"/>
    <s v="MODERNIZACIÓN DE LA ADMINISTRACIÓN PÚBLICA"/>
    <s v="INVERSION PRODUCTIVA"/>
    <s v="DESPACHO DE TESORERÍA"/>
    <n v="60025950.100000001"/>
    <n v="33279987.940000001"/>
    <n v="54735236.380000003"/>
    <n v="54735236.380000003"/>
    <n v="54735236.380000003"/>
    <n v="54735236.380000003"/>
  </r>
  <r>
    <x v="7"/>
    <s v="056_19"/>
    <x v="10"/>
    <s v="SERVICIOS DE CAPACITACIÓN"/>
    <n v="0"/>
    <s v="SIN DESCRIPCIÓN PARA DESTINOS 00"/>
    <n v="3000"/>
    <x v="8"/>
    <s v="INSTITUTO MUNICIPAL DE LA MUJER"/>
    <s v="COMBATE AL REZAGO SOCIAL"/>
    <s v="PROCESOS DEL INSTITUTO MUNICIPAL DE LA MUJER TLAJOMULQUENSE"/>
    <s v="INSTITUTO MUNICIPAL DE LA MUJER TLAJOMUL"/>
    <n v="0"/>
    <n v="0"/>
    <n v="0"/>
    <n v="0"/>
    <n v="0"/>
    <n v="0"/>
  </r>
  <r>
    <x v="114"/>
    <s v="005_19"/>
    <x v="2"/>
    <s v="PASAJES AÉREOS"/>
    <n v="0"/>
    <s v="SIN DESCRIPCIÓN PARA DESTINOS 00"/>
    <n v="3000"/>
    <x v="9"/>
    <s v="PRESIDENCIA MUNICIPAL"/>
    <s v="MODERNIZACIÓN DE LA ADMINISTRACIÓN PÚBLICA"/>
    <s v="DIFUSIÓN DE ACCIONES DE GOBIERNO"/>
    <s v="DIRECCIÓN DE COMUNICACIÓN SOCIAL"/>
    <n v="27000"/>
    <n v="0"/>
    <n v="27000"/>
    <n v="27000"/>
    <n v="12156"/>
    <n v="12156"/>
  </r>
  <r>
    <x v="104"/>
    <s v="043_19"/>
    <x v="35"/>
    <s v="GASTOS DE ORDEN  SOCIAL Y CULTURAL"/>
    <n v="4"/>
    <s v="FERIA DEL EMPLEO Y EMPRENDIMIENTO EN TLAJOMULCO"/>
    <n v="3000"/>
    <x v="10"/>
    <s v="COORDINACIÓN GENERAL DE DESARROLLO ECONÓMICO Y COMBATE A LA DESIGUALDAD"/>
    <s v="DESARROLLO ECONÓMICO LOCAL"/>
    <s v="SERVICIOS CONTRATADOS PARA DESARROLLO DE EVENTOS DE PROMOCIÓN ECONÓMICA Y COMBATE A LA DESIGUALDAD"/>
    <s v="DESPACHO COORDINACION GENERAL DE DESARRO"/>
    <n v="0"/>
    <n v="0"/>
    <n v="200000"/>
    <n v="200000"/>
    <n v="200000"/>
    <n v="200000"/>
  </r>
  <r>
    <x v="0"/>
    <s v="021_19"/>
    <x v="0"/>
    <s v="Reintegro de Remanentes de Recursos Federales y Estatales"/>
    <n v="0"/>
    <s v="SIN DESCRIPCIÓN PARA DESTINOS 00"/>
    <n v="3000"/>
    <x v="11"/>
    <s v="TESORERÍA"/>
    <s v="MODERNIZACIÓN DE LA ADMINISTRACIÓN PÚBLICA"/>
    <s v="OBLIGACIONES FINANCIERAS"/>
    <s v="DESPACHO DE TESORERÍA"/>
    <n v="1243895.43"/>
    <n v="0"/>
    <n v="1243895.43"/>
    <n v="1243895.43"/>
    <n v="1243895.43"/>
    <n v="1243895.43"/>
  </r>
  <r>
    <x v="0"/>
    <s v="021_19"/>
    <x v="0"/>
    <s v="Reintegro de Remanentes de Recursos Federales y Estatales"/>
    <n v="0"/>
    <s v="SIN DESCRIPCIÓN PARA DESTINOS 00"/>
    <n v="3000"/>
    <x v="12"/>
    <s v="TESORERÍA"/>
    <s v="MODERNIZACIÓN DE LA ADMINISTRACIÓN PÚBLICA"/>
    <s v="OBLIGACIONES FINANCIERAS"/>
    <s v="DESPACHO DE TESORERÍA"/>
    <n v="59875.12"/>
    <n v="0"/>
    <n v="59875.12"/>
    <n v="59875.12"/>
    <n v="59875.12"/>
    <n v="59875.12"/>
  </r>
  <r>
    <x v="10"/>
    <s v="030_19"/>
    <x v="22"/>
    <s v="AYUDAS SOCIALES A PERSONAS"/>
    <n v="1"/>
    <s v="ACCIONES SOCIALES"/>
    <n v="4000"/>
    <x v="13"/>
    <s v="COORDINACIÓN GENERAL DE PARTICIPACIÓN CIUDADANA Y CONSTRUCCIÓN DE COMUNIDAD"/>
    <s v="GOBIERNO DE PUERTAS ABIERTAS"/>
    <s v="ACCIONES SOCIALES DEL PRESUPUESTO PARTICIPATIVO"/>
    <s v="DESPACHO DE LA COORDINACIÓN GENERAL DE P"/>
    <n v="4800000"/>
    <n v="0"/>
    <n v="3842314.96"/>
    <n v="2342314.96"/>
    <n v="423706.27"/>
    <n v="0"/>
  </r>
  <r>
    <x v="10"/>
    <s v="030_19"/>
    <x v="106"/>
    <s v="EDIFICACIÓN NO  HABITACIONAL"/>
    <n v="0"/>
    <s v="SIN DESCRIPCIÓN PARA DESTINOS 00"/>
    <n v="6000"/>
    <x v="13"/>
    <s v="COORDINACIÓN GENERAL DE PARTICIPACIÓN CIUDADANA Y CONSTRUCCIÓN DE COMUNIDAD"/>
    <s v="GOBIERNO DE PUERTAS ABIERTAS"/>
    <s v="ACCIONES SOCIALES DEL PRESUPUESTO PARTICIPATIVO"/>
    <s v="DESPACHO DE LA COORDINACIÓN GENERAL DE P"/>
    <n v="19523538.399999999"/>
    <n v="0"/>
    <n v="17477772.5"/>
    <n v="17477772.5"/>
    <n v="5838319.3300000001"/>
    <n v="5838319.3300000001"/>
  </r>
  <r>
    <x v="10"/>
    <s v="030_19"/>
    <x v="105"/>
    <s v="CONSTRUCCIÓN DE OBRAS PARA EL ABASTECIMIENTO DE AGUA, PETRÓLEO, GAS, ELECTRICIDAD Y TELECOMUNICACIONES"/>
    <n v="0"/>
    <s v="SIN DESCRIPCIÓN PARA DESTINOS 00"/>
    <n v="6000"/>
    <x v="13"/>
    <s v="COORDINACIÓN GENERAL DE PARTICIPACIÓN CIUDADANA Y CONSTRUCCIÓN DE COMUNIDAD"/>
    <s v="GOBIERNO DE PUERTAS ABIERTAS"/>
    <s v="ACCIONES SOCIALES DEL PRESUPUESTO PARTICIPATIVO"/>
    <s v="DESPACHO DE LA COORDINACIÓN GENERAL DE P"/>
    <n v="5700000"/>
    <n v="0"/>
    <n v="5663963.3899999997"/>
    <n v="5663963.3899999997"/>
    <n v="2312314.33"/>
    <n v="1746502.77"/>
  </r>
  <r>
    <x v="10"/>
    <s v="030_19"/>
    <x v="136"/>
    <s v="CONSTRUCCIÓN DE VÍAS DE COMUNICACIÓN"/>
    <n v="0"/>
    <s v="SIN DESCRIPCIÓN PARA DESTINOS 00"/>
    <n v="6000"/>
    <x v="13"/>
    <s v="COORDINACIÓN GENERAL DE PARTICIPACIÓN CIUDADANA Y CONSTRUCCIÓN DE COMUNIDAD"/>
    <s v="GOBIERNO DE PUERTAS ABIERTAS"/>
    <s v="ACCIONES SOCIALES DEL PRESUPUESTO PARTICIPATIVO"/>
    <s v="DESPACHO DE LA COORDINACIÓN GENERAL DE P"/>
    <n v="14950570"/>
    <n v="0"/>
    <n v="14947928.800000001"/>
    <n v="14947928.800000001"/>
    <n v="10422509.550000001"/>
    <n v="10422509.550000001"/>
  </r>
  <r>
    <x v="13"/>
    <s v="030_19"/>
    <x v="44"/>
    <s v="ARRENDAMIENTO DE EQUIPO DE TRANSPORTE"/>
    <n v="1"/>
    <s v="ARRENDAMIENTO ESTUDIANTE APRUEBA"/>
    <n v="3000"/>
    <x v="13"/>
    <s v="COORDINACIÓN GENERAL DE PARTICIPACIÓN CIUDADANA Y CONSTRUCCIÓN DE COMUNIDAD"/>
    <s v="GOBIERNO DE PUERTAS ABIERTAS"/>
    <s v="DESPACHO DE LA COORDINACIÓN GENERAL DE PARTICIAPCIÓN CIUDADANA"/>
    <s v="DESPACHO DE LA COORDINACIÓN GENERAL DE P"/>
    <n v="1200000"/>
    <n v="0"/>
    <n v="1200000"/>
    <n v="1200000"/>
    <n v="855712"/>
    <n v="855712"/>
  </r>
  <r>
    <x v="17"/>
    <s v="001_19"/>
    <x v="22"/>
    <s v="AYUDAS SOCIALES A PERSONAS"/>
    <n v="1"/>
    <s v="DIVERSOS APOYOS"/>
    <n v="4000"/>
    <x v="13"/>
    <s v="PRESIDENCIA MUNICIPAL"/>
    <s v="COMBATE AL REZAGO SOCIAL"/>
    <s v="APOYO ECONÓMICO A PERSONAS FÍSICAS, ASOCIACIONES SIN FINES DE LUCRO Y ORGANISMOS PÚBLICOS DESCENTRAL"/>
    <s v="SECRETARÍA PARTICULAR DE PRESIDENCIA"/>
    <n v="969600"/>
    <n v="0"/>
    <n v="977540"/>
    <n v="977540"/>
    <n v="977540"/>
    <n v="977540"/>
  </r>
  <r>
    <x v="17"/>
    <s v="001_19"/>
    <x v="22"/>
    <s v="AYUDAS SOCIALES A PERSONAS"/>
    <n v="2"/>
    <s v="LAS CORONELAS"/>
    <n v="4000"/>
    <x v="13"/>
    <s v="PRESIDENCIA MUNICIPAL"/>
    <s v="COMBATE AL REZAGO SOCIAL"/>
    <s v="APOYO ECONÓMICO A PERSONAS FÍSICAS, ASOCIACIONES SIN FINES DE LUCRO Y ORGANISMOS PÚBLICOS DESCENTRAL"/>
    <s v="SECRETARÍA PARTICULAR DE PRESIDENCIA"/>
    <n v="168000"/>
    <n v="0"/>
    <n v="169500"/>
    <n v="169500"/>
    <n v="169500"/>
    <n v="165000"/>
  </r>
  <r>
    <x v="17"/>
    <s v="001_19"/>
    <x v="22"/>
    <s v="AYUDAS SOCIALES A PERSONAS"/>
    <n v="3"/>
    <s v="MEXICO DANZA"/>
    <n v="4000"/>
    <x v="13"/>
    <s v="PRESIDENCIA MUNICIPAL"/>
    <s v="COMBATE AL REZAGO SOCIAL"/>
    <s v="APOYO ECONÓMICO A PERSONAS FÍSICAS, ASOCIACIONES SIN FINES DE LUCRO Y ORGANISMOS PÚBLICOS DESCENTRAL"/>
    <s v="SECRETARÍA PARTICULAR DE PRESIDENCIA"/>
    <n v="33600"/>
    <n v="0"/>
    <n v="33600"/>
    <n v="33600"/>
    <n v="33600"/>
    <n v="33600"/>
  </r>
  <r>
    <x v="17"/>
    <s v="001_19"/>
    <x v="22"/>
    <s v="AYUDAS SOCIALES A PERSONAS"/>
    <n v="4"/>
    <s v="CABILDO INFANTIL 2019"/>
    <n v="4000"/>
    <x v="13"/>
    <s v="PRESIDENCIA MUNICIPAL"/>
    <s v="COMBATE AL REZAGO SOCIAL"/>
    <s v="APOYO ECONÓMICO A PERSONAS FÍSICAS, ASOCIACIONES SIN FINES DE LUCRO Y ORGANISMOS PÚBLICOS DESCENTRAL"/>
    <s v="SECRETARÍA PARTICULAR DE PRESIDENCIA"/>
    <n v="125000"/>
    <n v="0"/>
    <n v="0"/>
    <n v="0"/>
    <n v="0"/>
    <n v="0"/>
  </r>
  <r>
    <x v="17"/>
    <s v="001_19"/>
    <x v="36"/>
    <s v="AYUDAS SOCIALES A INSTITUCIONES SIN FINES DE LUCRO"/>
    <n v="4"/>
    <s v="TELETON"/>
    <n v="4000"/>
    <x v="13"/>
    <s v="PRESIDENCIA MUNICIPAL"/>
    <s v="COMBATE AL REZAGO SOCIAL"/>
    <s v="APOYO ECONÓMICO A PERSONAS FÍSICAS, ASOCIACIONES SIN FINES DE LUCRO Y ORGANISMOS PÚBLICOS DESCENTRAL"/>
    <s v="SECRETARÍA PARTICULAR DE PRESIDENCIA"/>
    <n v="580000"/>
    <n v="0"/>
    <n v="480000"/>
    <n v="480000"/>
    <n v="480000"/>
    <n v="480000"/>
  </r>
  <r>
    <x v="17"/>
    <s v="001_19"/>
    <x v="36"/>
    <s v="AYUDAS SOCIALES A INSTITUCIONES SIN FINES DE LUCRO"/>
    <n v="5"/>
    <s v="MI GRAN ESPERANZA AC"/>
    <n v="4000"/>
    <x v="13"/>
    <s v="PRESIDENCIA MUNICIPAL"/>
    <s v="COMBATE AL REZAGO SOCIAL"/>
    <s v="APOYO ECONÓMICO A PERSONAS FÍSICAS, ASOCIACIONES SIN FINES DE LUCRO Y ORGANISMOS PÚBLICOS DESCENTRAL"/>
    <s v="SECRETARÍA PARTICULAR DE PRESIDENCIA"/>
    <n v="0"/>
    <n v="0"/>
    <n v="0"/>
    <n v="0"/>
    <n v="0"/>
    <n v="0"/>
  </r>
  <r>
    <x v="17"/>
    <s v="001_19"/>
    <x v="36"/>
    <s v="AYUDAS SOCIALES A INSTITUCIONES SIN FINES DE LUCRO"/>
    <n v="7"/>
    <s v="DIVERSOS APOYOS"/>
    <n v="4000"/>
    <x v="13"/>
    <s v="PRESIDENCIA MUNICIPAL"/>
    <s v="COMBATE AL REZAGO SOCIAL"/>
    <s v="APOYO ECONÓMICO A PERSONAS FÍSICAS, ASOCIACIONES SIN FINES DE LUCRO Y ORGANISMOS PÚBLICOS DESCENTRAL"/>
    <s v="SECRETARÍA PARTICULAR DE PRESIDENCIA"/>
    <n v="198000"/>
    <n v="0"/>
    <n v="197500"/>
    <n v="197500"/>
    <n v="0"/>
    <n v="0"/>
  </r>
  <r>
    <x v="17"/>
    <s v="001_19"/>
    <x v="36"/>
    <s v="AYUDAS SOCIALES A INSTITUCIONES SIN FINES DE LUCRO"/>
    <n v="8"/>
    <s v="ALDEA PASITOS A UNA VIDA MEJOR"/>
    <n v="4000"/>
    <x v="13"/>
    <s v="PRESIDENCIA MUNICIPAL"/>
    <s v="COMBATE AL REZAGO SOCIAL"/>
    <s v="APOYO ECONÓMICO A PERSONAS FÍSICAS, ASOCIACIONES SIN FINES DE LUCRO Y ORGANISMOS PÚBLICOS DESCENTRAL"/>
    <s v="SECRETARÍA PARTICULAR DE PRESIDENCIA"/>
    <n v="72000"/>
    <n v="0"/>
    <n v="50000"/>
    <n v="50000"/>
    <n v="50000"/>
    <n v="50000"/>
  </r>
  <r>
    <x v="17"/>
    <s v="001_19"/>
    <x v="36"/>
    <s v="AYUDAS SOCIALES A INSTITUCIONES SIN FINES DE LUCRO"/>
    <n v="9"/>
    <s v="CENTRO DE INTEGRACION JUVENIL JALISCO AC"/>
    <n v="4000"/>
    <x v="13"/>
    <s v="PRESIDENCIA MUNICIPAL"/>
    <s v="COMBATE AL REZAGO SOCIAL"/>
    <s v="APOYO ECONÓMICO A PERSONAS FÍSICAS, ASOCIACIONES SIN FINES DE LUCRO Y ORGANISMOS PÚBLICOS DESCENTRAL"/>
    <s v="SECRETARÍA PARTICULAR DE PRESIDENCIA"/>
    <n v="64800"/>
    <n v="0"/>
    <n v="0"/>
    <n v="0"/>
    <n v="0"/>
    <n v="0"/>
  </r>
  <r>
    <x v="17"/>
    <s v="001_19"/>
    <x v="36"/>
    <s v="AYUDAS SOCIALES A INSTITUCIONES SIN FINES DE LUCRO"/>
    <n v="10"/>
    <s v="CRUZ ROJA MEXICANA"/>
    <n v="4000"/>
    <x v="13"/>
    <s v="PRESIDENCIA MUNICIPAL"/>
    <s v="COMBATE AL REZAGO SOCIAL"/>
    <s v="APOYO ECONÓMICO A PERSONAS FÍSICAS, ASOCIACIONES SIN FINES DE LUCRO Y ORGANISMOS PÚBLICOS DESCENTRAL"/>
    <s v="SECRETARÍA PARTICULAR DE PRESIDENCIA"/>
    <n v="48000"/>
    <n v="0"/>
    <n v="0"/>
    <n v="0"/>
    <n v="0"/>
    <n v="0"/>
  </r>
  <r>
    <x v="17"/>
    <s v="001_19"/>
    <x v="36"/>
    <s v="AYUDAS SOCIALES A INSTITUCIONES SIN FINES DE LUCRO"/>
    <n v="11"/>
    <s v="INNOVANDO Y CRECIENDO S.C. DE C.V."/>
    <n v="4000"/>
    <x v="13"/>
    <s v="PRESIDENCIA MUNICIPAL"/>
    <s v="COMBATE AL REZAGO SOCIAL"/>
    <s v="APOYO ECONÓMICO A PERSONAS FÍSICAS, ASOCIACIONES SIN FINES DE LUCRO Y ORGANISMOS PÚBLICOS DESCENTRAL"/>
    <s v="SECRETARÍA PARTICULAR DE PRESIDENCIA"/>
    <n v="28800"/>
    <n v="0"/>
    <n v="0"/>
    <n v="0"/>
    <n v="0"/>
    <n v="0"/>
  </r>
  <r>
    <x v="17"/>
    <s v="001_19"/>
    <x v="36"/>
    <s v="AYUDAS SOCIALES A INSTITUCIONES SIN FINES DE LUCRO"/>
    <n v="12"/>
    <s v="CENTRO COMUNITARIO DE ASISTENCIA SOCIAL SAN AGUSTIN"/>
    <n v="4000"/>
    <x v="13"/>
    <s v="PRESIDENCIA MUNICIPAL"/>
    <s v="COMBATE AL REZAGO SOCIAL"/>
    <s v="APOYO ECONÓMICO A PERSONAS FÍSICAS, ASOCIACIONES SIN FINES DE LUCRO Y ORGANISMOS PÚBLICOS DESCENTRAL"/>
    <s v="SECRETARÍA PARTICULAR DE PRESIDENCIA"/>
    <n v="24000"/>
    <n v="0"/>
    <n v="0"/>
    <n v="0"/>
    <n v="0"/>
    <n v="0"/>
  </r>
  <r>
    <x v="17"/>
    <s v="001_19"/>
    <x v="36"/>
    <s v="AYUDAS SOCIALES A INSTITUCIONES SIN FINES DE LUCRO"/>
    <n v="13"/>
    <s v="PATRONATO NACIONAL DE LA CERAMICA"/>
    <n v="4000"/>
    <x v="13"/>
    <s v="PRESIDENCIA MUNICIPAL"/>
    <s v="COMBATE AL REZAGO SOCIAL"/>
    <s v="APOYO ECONÓMICO A PERSONAS FÍSICAS, ASOCIACIONES SIN FINES DE LUCRO Y ORGANISMOS PÚBLICOS DESCENTRAL"/>
    <s v="SECRETARÍA PARTICULAR DE PRESIDENCIA"/>
    <n v="16800"/>
    <n v="0"/>
    <n v="0"/>
    <n v="0"/>
    <n v="0"/>
    <n v="0"/>
  </r>
  <r>
    <x v="18"/>
    <s v="033_19"/>
    <x v="22"/>
    <s v="AYUDAS SOCIALES A PERSONAS"/>
    <n v="0"/>
    <s v="SIN DESCRIPCIÓN PARA DESTINOS 00"/>
    <n v="4000"/>
    <x v="13"/>
    <s v="COORDINACIÓN GENERAL DE PARTICIPACIÓN CIUDADANA Y CONSTRUCCIÓN DE COMUNIDAD"/>
    <s v="COMBATE AL REZAGO SOCIAL"/>
    <s v="APOYO ECONOMICO A JEFAS DE FAMILIA"/>
    <s v="DIRECCIÓN GENERAL DE PROGRAMAS SOCIALES"/>
    <n v="3390000"/>
    <n v="0"/>
    <n v="0"/>
    <n v="0"/>
    <n v="0"/>
    <n v="0"/>
  </r>
  <r>
    <x v="19"/>
    <s v="033_19"/>
    <x v="22"/>
    <s v="AYUDAS SOCIALES A PERSONAS"/>
    <n v="0"/>
    <s v="SIN DESCRIPCIÓN PARA DESTINOS 00"/>
    <n v="4000"/>
    <x v="13"/>
    <s v="COORDINACIÓN GENERAL DE PARTICIPACIÓN CIUDADANA Y CONSTRUCCIÓN DE COMUNIDAD"/>
    <s v="COMBATE AL REZAGO SOCIAL"/>
    <s v="APOYO ECONÓMICO A LOS ADULTOS MAYORES"/>
    <s v="DIRECCIÓN GENERAL DE PROGRAMAS SOCIALES"/>
    <n v="3390000"/>
    <n v="0"/>
    <n v="0"/>
    <n v="0"/>
    <n v="0"/>
    <n v="0"/>
  </r>
  <r>
    <x v="22"/>
    <s v="033_19"/>
    <x v="22"/>
    <s v="AYUDAS SOCIALES A PERSONAS"/>
    <n v="0"/>
    <s v="SIN DESCRIPCIÓN PARA DESTINOS 00"/>
    <n v="4000"/>
    <x v="13"/>
    <s v="COORDINACIÓN GENERAL DE PARTICIPACIÓN CIUDADANA Y CONSTRUCCIÓN DE COMUNIDAD"/>
    <s v="GOBIERNO DE PUERTAS ABIERTAS"/>
    <s v="APOYO DE UTILES Y UNIFORMES DE A LOS ALUMNOS DE PREESCOLAR, PRIMARIAS Y SECUNDARIAS."/>
    <s v="DIRECCIÓN GENERAL DE PROGRAMAS SOCIALES"/>
    <n v="1966619.42"/>
    <n v="0"/>
    <n v="1895950"/>
    <n v="1895950"/>
    <n v="1895950"/>
    <n v="1895950"/>
  </r>
  <r>
    <x v="22"/>
    <s v="033_19"/>
    <x v="22"/>
    <s v="AYUDAS SOCIALES A PERSONAS"/>
    <n v="2"/>
    <s v="BODEGA"/>
    <n v="4000"/>
    <x v="13"/>
    <s v="COORDINACIÓN GENERAL DE PARTICIPACIÓN CIUDADANA Y CONSTRUCCIÓN DE COMUNIDAD"/>
    <s v="GOBIERNO DE PUERTAS ABIERTAS"/>
    <s v="APOYO DE UTILES Y UNIFORMES DE A LOS ALUMNOS DE PREESCOLAR, PRIMARIAS Y SECUNDARIAS."/>
    <s v="DIRECCIÓN GENERAL DE PROGRAMAS SOCIALES"/>
    <n v="7908719.0999999996"/>
    <n v="0"/>
    <n v="4489371.1100000003"/>
    <n v="4489371.1100000003"/>
    <n v="4489371.1100000003"/>
    <n v="4489371.1100000003"/>
  </r>
  <r>
    <x v="22"/>
    <s v="033_19"/>
    <x v="22"/>
    <s v="AYUDAS SOCIALES A PERSONAS"/>
    <n v="4"/>
    <s v="UNIFORMES"/>
    <n v="4000"/>
    <x v="13"/>
    <s v="COORDINACIÓN GENERAL DE PARTICIPACIÓN CIUDADANA Y CONSTRUCCIÓN DE COMUNIDAD"/>
    <s v="GOBIERNO DE PUERTAS ABIERTAS"/>
    <s v="APOYO DE UTILES Y UNIFORMES DE A LOS ALUMNOS DE PREESCOLAR, PRIMARIAS Y SECUNDARIAS."/>
    <s v="DIRECCIÓN GENERAL DE PROGRAMAS SOCIALES"/>
    <n v="10124661.48"/>
    <n v="0"/>
    <n v="9729163.6099999994"/>
    <n v="9729163.6099999994"/>
    <n v="9729163.6099999994"/>
    <n v="9729163.6099999994"/>
  </r>
  <r>
    <x v="28"/>
    <s v="019_19"/>
    <x v="55"/>
    <s v="SERVICIOS LEGALES, DE CONTABILIDAD, AUDITORÍA Y RELACIONADOS"/>
    <n v="0"/>
    <s v="SIN DESCRIPCIÓN PARA DESTINOS 00"/>
    <n v="3000"/>
    <x v="13"/>
    <s v="SINDICATURA"/>
    <s v="MODERNIZACIÓN DE LA ADMINISTRACIÓN PÚBLICA"/>
    <s v="PE MODERNIZACIÓN ADMINISTRATIVA"/>
    <s v="DIRECCIÓN GENERAL JURÍDICA"/>
    <n v="1700000"/>
    <n v="0"/>
    <n v="1055600"/>
    <n v="1055600"/>
    <n v="261000"/>
    <n v="261000"/>
  </r>
  <r>
    <x v="31"/>
    <s v="060_19"/>
    <x v="6"/>
    <s v="MATERIALES Y ÚTILES DE IMPRESIÓN Y REPRODUCCIÓN"/>
    <n v="0"/>
    <s v="SIN DESCRIPCIÓN PARA DESTINOS 00"/>
    <n v="2000"/>
    <x v="13"/>
    <s v="INSTITUTO MUNICIPAL PARA EL MEJORAMIENTO DEL HABITAT"/>
    <s v="MANEJO INTEGRAL DEL AGUA"/>
    <s v="PE MANEJO INTEGRAL DEL AGUA"/>
    <s v="DIRECCIÓN GENERAL DE AGUA POTABLE Y SANE"/>
    <n v="7000"/>
    <n v="0"/>
    <n v="2886.06"/>
    <n v="2886.06"/>
    <n v="2886.06"/>
    <n v="2886.06"/>
  </r>
  <r>
    <x v="31"/>
    <s v="060_19"/>
    <x v="23"/>
    <s v="MATERIAL ESTADÍSTICO Y GEOGRÁFICO"/>
    <n v="0"/>
    <s v="SIN DESCRIPCIÓN PARA DESTINOS 00"/>
    <n v="2000"/>
    <x v="13"/>
    <s v="INSTITUTO MUNICIPAL PARA EL MEJORAMIENTO DEL HABITAT"/>
    <s v="MANEJO INTEGRAL DEL AGUA"/>
    <s v="PE MANEJO INTEGRAL DEL AGUA"/>
    <s v="DIRECCIÓN GENERAL DE AGUA POTABLE Y SANE"/>
    <n v="0"/>
    <n v="0"/>
    <n v="0"/>
    <n v="0"/>
    <n v="0"/>
    <n v="0"/>
  </r>
  <r>
    <x v="31"/>
    <s v="060_19"/>
    <x v="25"/>
    <s v="MATERIAL IMPRESO E INFORMACIÓN DIGITAL"/>
    <n v="0"/>
    <s v="SIN DESCRIPCIÓN PARA DESTINOS 00"/>
    <n v="2000"/>
    <x v="13"/>
    <s v="INSTITUTO MUNICIPAL PARA EL MEJORAMIENTO DEL HABITAT"/>
    <s v="MANEJO INTEGRAL DEL AGUA"/>
    <s v="PE MANEJO INTEGRAL DEL AGUA"/>
    <s v="DIRECCIÓN GENERAL DE AGUA POTABLE Y SANE"/>
    <n v="0"/>
    <n v="0"/>
    <n v="0"/>
    <n v="0"/>
    <n v="0"/>
    <n v="0"/>
  </r>
  <r>
    <x v="31"/>
    <s v="060_19"/>
    <x v="26"/>
    <s v="PRODUCTOS ALIMENTICIOS PARA PERSONAS"/>
    <n v="0"/>
    <s v="SIN DESCRIPCIÓN PARA DESTINOS 00"/>
    <n v="2000"/>
    <x v="13"/>
    <s v="INSTITUTO MUNICIPAL PARA EL MEJORAMIENTO DEL HABITAT"/>
    <s v="MANEJO INTEGRAL DEL AGUA"/>
    <s v="PE MANEJO INTEGRAL DEL AGUA"/>
    <s v="DIRECCIÓN GENERAL DE AGUA POTABLE Y SANE"/>
    <n v="83000"/>
    <n v="0"/>
    <n v="82795.03"/>
    <n v="82795.03"/>
    <n v="82795.03"/>
    <n v="82795.03"/>
  </r>
  <r>
    <x v="31"/>
    <s v="060_19"/>
    <x v="63"/>
    <s v="CEMENTO Y PRODUCTOS DE CONCRETO"/>
    <n v="0"/>
    <s v="SIN DESCRIPCIÓN PARA DESTINOS 00"/>
    <n v="2000"/>
    <x v="13"/>
    <s v="INSTITUTO MUNICIPAL PARA EL MEJORAMIENTO DEL HABITAT"/>
    <s v="MANEJO INTEGRAL DEL AGUA"/>
    <s v="PE MANEJO INTEGRAL DEL AGUA"/>
    <s v="DIRECCIÓN GENERAL DE AGUA POTABLE Y SANE"/>
    <n v="530000"/>
    <n v="0"/>
    <n v="473065.63"/>
    <n v="473065.63"/>
    <n v="473065.62"/>
    <n v="473065.62"/>
  </r>
  <r>
    <x v="31"/>
    <s v="060_19"/>
    <x v="88"/>
    <s v="MADERA Y PRODUCTOS DE MADERA"/>
    <n v="0"/>
    <s v="SIN DESCRIPCIÓN PARA DESTINOS 00"/>
    <n v="2000"/>
    <x v="13"/>
    <s v="INSTITUTO MUNICIPAL PARA EL MEJORAMIENTO DEL HABITAT"/>
    <s v="MANEJO INTEGRAL DEL AGUA"/>
    <s v="PE MANEJO INTEGRAL DEL AGUA"/>
    <s v="DIRECCIÓN GENERAL DE AGUA POTABLE Y SANE"/>
    <n v="0"/>
    <n v="0"/>
    <n v="0"/>
    <n v="0"/>
    <n v="0"/>
    <n v="0"/>
  </r>
  <r>
    <x v="31"/>
    <s v="060_19"/>
    <x v="16"/>
    <s v="MATERIAL ELÉCTRICO Y ELECTRÓNICO"/>
    <n v="0"/>
    <s v="SIN DESCRIPCIÓN PARA DESTINOS 00"/>
    <n v="2000"/>
    <x v="13"/>
    <s v="INSTITUTO MUNICIPAL PARA EL MEJORAMIENTO DEL HABITAT"/>
    <s v="MANEJO INTEGRAL DEL AGUA"/>
    <s v="PE MANEJO INTEGRAL DEL AGUA"/>
    <s v="DIRECCIÓN GENERAL DE AGUA POTABLE Y SANE"/>
    <n v="940000"/>
    <n v="0"/>
    <n v="854708.47"/>
    <n v="844790.99"/>
    <n v="516939.53"/>
    <n v="363599.07"/>
  </r>
  <r>
    <x v="31"/>
    <s v="060_19"/>
    <x v="66"/>
    <s v="ARTÍCULOS METÁLICOS PARA LA CONSTRUCCIÓN"/>
    <n v="0"/>
    <s v="SIN DESCRIPCIÓN PARA DESTINOS 00"/>
    <n v="2000"/>
    <x v="13"/>
    <s v="INSTITUTO MUNICIPAL PARA EL MEJORAMIENTO DEL HABITAT"/>
    <s v="MANEJO INTEGRAL DEL AGUA"/>
    <s v="PE MANEJO INTEGRAL DEL AGUA"/>
    <s v="DIRECCIÓN GENERAL DE AGUA POTABLE Y SANE"/>
    <n v="1520000"/>
    <n v="0"/>
    <n v="1456536.01"/>
    <n v="1303490.25"/>
    <n v="1195880.19"/>
    <n v="1195880.19"/>
  </r>
  <r>
    <x v="31"/>
    <s v="060_19"/>
    <x v="89"/>
    <s v="PRODUCTOS QUÍMICOS BÁSICOS"/>
    <n v="0"/>
    <s v="SIN DESCRIPCIÓN PARA DESTINOS 00"/>
    <n v="2000"/>
    <x v="13"/>
    <s v="INSTITUTO MUNICIPAL PARA EL MEJORAMIENTO DEL HABITAT"/>
    <s v="MANEJO INTEGRAL DEL AGUA"/>
    <s v="PE MANEJO INTEGRAL DEL AGUA"/>
    <s v="DIRECCIÓN GENERAL DE AGUA POTABLE Y SANE"/>
    <n v="1600000"/>
    <n v="0"/>
    <n v="1598480"/>
    <n v="1598480"/>
    <n v="1584003.2"/>
    <n v="1584003.2"/>
  </r>
  <r>
    <x v="31"/>
    <s v="060_19"/>
    <x v="99"/>
    <s v="MATERIALES, ACCESORIOS Y SUMINISTROS DE LABORATORIO"/>
    <n v="0"/>
    <s v="SIN DESCRIPCIÓN PARA DESTINOS 00"/>
    <n v="2000"/>
    <x v="13"/>
    <s v="INSTITUTO MUNICIPAL PARA EL MEJORAMIENTO DEL HABITAT"/>
    <s v="MANEJO INTEGRAL DEL AGUA"/>
    <s v="PE MANEJO INTEGRAL DEL AGUA"/>
    <s v="DIRECCIÓN GENERAL DE AGUA POTABLE Y SANE"/>
    <n v="883000"/>
    <n v="0"/>
    <n v="842892.25"/>
    <n v="842892.25"/>
    <n v="842892.19"/>
    <n v="842892.19"/>
  </r>
  <r>
    <x v="31"/>
    <s v="060_19"/>
    <x v="75"/>
    <s v="FIBRAS SINTÉTICAS, HULES PLÁSTICOS Y DERIVADOS"/>
    <n v="0"/>
    <s v="SIN DESCRIPCIÓN PARA DESTINOS 00"/>
    <n v="2000"/>
    <x v="13"/>
    <s v="INSTITUTO MUNICIPAL PARA EL MEJORAMIENTO DEL HABITAT"/>
    <s v="MANEJO INTEGRAL DEL AGUA"/>
    <s v="PE MANEJO INTEGRAL DEL AGUA"/>
    <s v="DIRECCIÓN GENERAL DE AGUA POTABLE Y SANE"/>
    <n v="1150000"/>
    <n v="0"/>
    <n v="1103223.76"/>
    <n v="1011231.12"/>
    <n v="967297.54"/>
    <n v="967297.54"/>
  </r>
  <r>
    <x v="31"/>
    <s v="060_19"/>
    <x v="7"/>
    <s v="VESTUARIO Y UNIFORMES"/>
    <n v="0"/>
    <s v="SIN DESCRIPCIÓN PARA DESTINOS 00"/>
    <n v="2000"/>
    <x v="13"/>
    <s v="INSTITUTO MUNICIPAL PARA EL MEJORAMIENTO DEL HABITAT"/>
    <s v="MANEJO INTEGRAL DEL AGUA"/>
    <s v="PE MANEJO INTEGRAL DEL AGUA"/>
    <s v="DIRECCIÓN GENERAL DE AGUA POTABLE Y SANE"/>
    <n v="200000"/>
    <n v="0"/>
    <n v="183390.62"/>
    <n v="183390.62"/>
    <n v="183390.62"/>
    <n v="183390.62"/>
  </r>
  <r>
    <x v="31"/>
    <s v="060_19"/>
    <x v="18"/>
    <s v="PRENDAS DE SEGURIDAD Y PROTECCIÓN PERSONAL"/>
    <n v="0"/>
    <s v="SIN DESCRIPCIÓN PARA DESTINOS 00"/>
    <n v="2000"/>
    <x v="13"/>
    <s v="INSTITUTO MUNICIPAL PARA EL MEJORAMIENTO DEL HABITAT"/>
    <s v="MANEJO INTEGRAL DEL AGUA"/>
    <s v="PE MANEJO INTEGRAL DEL AGUA"/>
    <s v="DIRECCIÓN GENERAL DE AGUA POTABLE Y SANE"/>
    <n v="390000"/>
    <n v="0"/>
    <n v="385689.33"/>
    <n v="385689.33"/>
    <n v="385689.32"/>
    <n v="385689.32"/>
  </r>
  <r>
    <x v="31"/>
    <s v="060_19"/>
    <x v="38"/>
    <s v="HERRAMIENTAS MENORES"/>
    <n v="0"/>
    <s v="SIN DESCRIPCIÓN PARA DESTINOS 00"/>
    <n v="2000"/>
    <x v="13"/>
    <s v="INSTITUTO MUNICIPAL PARA EL MEJORAMIENTO DEL HABITAT"/>
    <s v="MANEJO INTEGRAL DEL AGUA"/>
    <s v="PE MANEJO INTEGRAL DEL AGUA"/>
    <s v="DIRECCIÓN GENERAL DE AGUA POTABLE Y SANE"/>
    <n v="810000"/>
    <n v="0"/>
    <n v="745308.5"/>
    <n v="552112.81999999995"/>
    <n v="342793.31"/>
    <n v="342793.31"/>
  </r>
  <r>
    <x v="31"/>
    <s v="060_19"/>
    <x v="58"/>
    <s v="ENERGÍA ELÉCTRICA"/>
    <n v="0"/>
    <s v="SIN DESCRIPCIÓN PARA DESTINOS 00"/>
    <n v="3000"/>
    <x v="13"/>
    <s v="INSTITUTO MUNICIPAL PARA EL MEJORAMIENTO DEL HABITAT"/>
    <s v="MANEJO INTEGRAL DEL AGUA"/>
    <s v="PE MANEJO INTEGRAL DEL AGUA"/>
    <s v="DIRECCIÓN GENERAL DE AGUA POTABLE Y SANE"/>
    <n v="43178660.079999998"/>
    <n v="0"/>
    <n v="56750468.5"/>
    <n v="43411249.5"/>
    <n v="43411249.5"/>
    <n v="43411249.5"/>
  </r>
  <r>
    <x v="31"/>
    <s v="060_19"/>
    <x v="59"/>
    <s v="ARRENDAMIENTO DE MAQUINARIA, OTROS EQUIPOS Y HERRAMIENTAS"/>
    <n v="0"/>
    <s v="SIN DESCRIPCIÓN PARA DESTINOS 00"/>
    <n v="3000"/>
    <x v="13"/>
    <s v="INSTITUTO MUNICIPAL PARA EL MEJORAMIENTO DEL HABITAT"/>
    <s v="MANEJO INTEGRAL DEL AGUA"/>
    <s v="PE MANEJO INTEGRAL DEL AGUA"/>
    <s v="DIRECCIÓN GENERAL DE AGUA POTABLE Y SANE"/>
    <n v="597657.18000000005"/>
    <n v="0"/>
    <n v="246429.24"/>
    <n v="246429.24"/>
    <n v="246429.24"/>
    <n v="191375.64"/>
  </r>
  <r>
    <x v="31"/>
    <s v="060_19"/>
    <x v="60"/>
    <s v="SERVICIOS DE DISEÑO, ARQUITECTURA, INGENIERÍA Y ACTIVIDADES RELACIONADAS"/>
    <n v="0"/>
    <s v="SIN DESCRIPCIÓN PARA DESTINOS 00"/>
    <n v="3000"/>
    <x v="13"/>
    <s v="INSTITUTO MUNICIPAL PARA EL MEJORAMIENTO DEL HABITAT"/>
    <s v="MANEJO INTEGRAL DEL AGUA"/>
    <s v="PE MANEJO INTEGRAL DEL AGUA"/>
    <s v="DIRECCIÓN GENERAL DE AGUA POTABLE Y SANE"/>
    <n v="3492000"/>
    <n v="0"/>
    <n v="3491465.44"/>
    <n v="3491465.44"/>
    <n v="3469202.72"/>
    <n v="3469202.72"/>
  </r>
  <r>
    <x v="31"/>
    <s v="060_19"/>
    <x v="61"/>
    <s v="SERVICIOS DE VIGILANCIA"/>
    <n v="0"/>
    <s v="SIN DESCRIPCIÓN PARA DESTINOS 00"/>
    <n v="3000"/>
    <x v="13"/>
    <s v="INSTITUTO MUNICIPAL PARA EL MEJORAMIENTO DEL HABITAT"/>
    <s v="MANEJO INTEGRAL DEL AGUA"/>
    <s v="PE MANEJO INTEGRAL DEL AGUA"/>
    <s v="DIRECCIÓN GENERAL DE AGUA POTABLE Y SANE"/>
    <n v="293480"/>
    <n v="0"/>
    <n v="4508920"/>
    <n v="4508920"/>
    <n v="4508920"/>
    <n v="4508920"/>
  </r>
  <r>
    <x v="31"/>
    <s v="060_19"/>
    <x v="12"/>
    <s v="SERVICIOS PROFESIONALES, CIENTÍFICOS Y TÉCNICOS INTEGRALES"/>
    <n v="0"/>
    <s v="SIN DESCRIPCIÓN PARA DESTINOS 00"/>
    <n v="3000"/>
    <x v="13"/>
    <s v="INSTITUTO MUNICIPAL PARA EL MEJORAMIENTO DEL HABITAT"/>
    <s v="MANEJO INTEGRAL DEL AGUA"/>
    <s v="PE MANEJO INTEGRAL DEL AGUA"/>
    <s v="DIRECCIÓN GENERAL DE AGUA POTABLE Y SANE"/>
    <n v="0"/>
    <n v="0"/>
    <n v="0"/>
    <n v="0"/>
    <n v="0"/>
    <n v="0"/>
  </r>
  <r>
    <x v="31"/>
    <s v="060_19"/>
    <x v="29"/>
    <s v="CONSERVACIÓN Y MANTENIMIENTO MENOR DE INMUEBLES"/>
    <n v="0"/>
    <s v="SIN DESCRIPCIÓN PARA DESTINOS 00"/>
    <n v="3000"/>
    <x v="13"/>
    <s v="INSTITUTO MUNICIPAL PARA EL MEJORAMIENTO DEL HABITAT"/>
    <s v="MANEJO INTEGRAL DEL AGUA"/>
    <s v="PE MANEJO INTEGRAL DEL AGUA"/>
    <s v="DIRECCIÓN GENERAL DE AGUA POTABLE Y SANE"/>
    <n v="0"/>
    <n v="0"/>
    <n v="0"/>
    <n v="0"/>
    <n v="0"/>
    <n v="0"/>
  </r>
  <r>
    <x v="31"/>
    <s v="060_19"/>
    <x v="84"/>
    <s v="SERVICIOS DE LIMPIEZA Y MANEJO DE DESECHOS"/>
    <n v="0"/>
    <s v="SIN DESCRIPCIÓN PARA DESTINOS 00"/>
    <n v="3000"/>
    <x v="13"/>
    <s v="INSTITUTO MUNICIPAL PARA EL MEJORAMIENTO DEL HABITAT"/>
    <s v="MANEJO INTEGRAL DEL AGUA"/>
    <s v="PE MANEJO INTEGRAL DEL AGUA"/>
    <s v="DIRECCIÓN GENERAL DE AGUA POTABLE Y SANE"/>
    <n v="103000"/>
    <n v="0"/>
    <n v="102495.74"/>
    <n v="102495.74"/>
    <n v="102495.74"/>
    <n v="102495.74"/>
  </r>
  <r>
    <x v="31"/>
    <s v="060_19"/>
    <x v="79"/>
    <s v="SERVICIOS DE JARDINERÍA Y FUMIGACIÓN"/>
    <n v="0"/>
    <s v="SIN DESCRIPCIÓN PARA DESTINOS 00"/>
    <n v="3000"/>
    <x v="13"/>
    <s v="INSTITUTO MUNICIPAL PARA EL MEJORAMIENTO DEL HABITAT"/>
    <s v="MANEJO INTEGRAL DEL AGUA"/>
    <s v="PE MANEJO INTEGRAL DEL AGUA"/>
    <s v="DIRECCIÓN GENERAL DE AGUA POTABLE Y SANE"/>
    <n v="0"/>
    <n v="0"/>
    <n v="0"/>
    <n v="0"/>
    <n v="0"/>
    <n v="0"/>
  </r>
  <r>
    <x v="31"/>
    <s v="060_19"/>
    <x v="53"/>
    <s v="IMPUESTOS Y DERECHOS"/>
    <n v="0"/>
    <s v="SIN DESCRIPCIÓN PARA DESTINOS 00"/>
    <n v="3000"/>
    <x v="13"/>
    <s v="INSTITUTO MUNICIPAL PARA EL MEJORAMIENTO DEL HABITAT"/>
    <s v="MANEJO INTEGRAL DEL AGUA"/>
    <s v="PE MANEJO INTEGRAL DEL AGUA"/>
    <s v="DIRECCIÓN GENERAL DE AGUA POTABLE Y SANE"/>
    <n v="109520"/>
    <n v="0"/>
    <n v="105849"/>
    <n v="105849"/>
    <n v="105849"/>
    <n v="105849"/>
  </r>
  <r>
    <x v="31"/>
    <s v="060_19"/>
    <x v="21"/>
    <s v="TRANSFERENCIAS OTORGADAS A ENTIDADES PARAESTATALES NO EMPRESARIALES Y NO FINANCIERAS"/>
    <n v="0"/>
    <s v="SIN DESCRIPCIÓN PARA DESTINOS 00"/>
    <n v="4000"/>
    <x v="13"/>
    <s v="INSTITUTO MUNICIPAL PARA EL MEJORAMIENTO DEL HABITAT"/>
    <s v="MANEJO INTEGRAL DEL AGUA"/>
    <s v="PE MANEJO INTEGRAL DEL AGUA"/>
    <s v="DIRECCIÓN GENERAL DE AGUA POTABLE Y SANE"/>
    <n v="0"/>
    <n v="178127012.31999999"/>
    <n v="0"/>
    <n v="0"/>
    <n v="0"/>
    <n v="0"/>
  </r>
  <r>
    <x v="31"/>
    <s v="060_19"/>
    <x v="49"/>
    <s v="CÁMARAS FOTOGRÁFICAS Y DE VIDEO"/>
    <n v="0"/>
    <s v="SIN DESCRIPCIÓN PARA DESTINOS 00"/>
    <n v="5000"/>
    <x v="13"/>
    <s v="INSTITUTO MUNICIPAL PARA EL MEJORAMIENTO DEL HABITAT"/>
    <s v="MANEJO INTEGRAL DEL AGUA"/>
    <s v="PE MANEJO INTEGRAL DEL AGUA"/>
    <s v="DIRECCIÓN GENERAL DE AGUA POTABLE Y SANE"/>
    <n v="7200"/>
    <n v="0"/>
    <n v="0"/>
    <n v="0"/>
    <n v="0"/>
    <n v="0"/>
  </r>
  <r>
    <x v="31"/>
    <s v="060_19"/>
    <x v="96"/>
    <s v="OTROS EQUIPOS DE TRANSPORTES"/>
    <n v="0"/>
    <s v="SIN DESCRIPCIÓN PARA DESTINOS 00"/>
    <n v="5000"/>
    <x v="13"/>
    <s v="INSTITUTO MUNICIPAL PARA EL MEJORAMIENTO DEL HABITAT"/>
    <s v="MANEJO INTEGRAL DEL AGUA"/>
    <s v="PE MANEJO INTEGRAL DEL AGUA"/>
    <s v="DIRECCIÓN GENERAL DE AGUA POTABLE Y SANE"/>
    <n v="0"/>
    <n v="0"/>
    <n v="0"/>
    <n v="0"/>
    <n v="0"/>
    <n v="0"/>
  </r>
  <r>
    <x v="31"/>
    <s v="060_19"/>
    <x v="78"/>
    <s v="MAQUINARIA Y EQUIPO INDUSTRIAL"/>
    <n v="0"/>
    <s v="SIN DESCRIPCIÓN PARA DESTINOS 00"/>
    <n v="5000"/>
    <x v="13"/>
    <s v="INSTITUTO MUNICIPAL PARA EL MEJORAMIENTO DEL HABITAT"/>
    <s v="MANEJO INTEGRAL DEL AGUA"/>
    <s v="PE MANEJO INTEGRAL DEL AGUA"/>
    <s v="DIRECCIÓN GENERAL DE AGUA POTABLE Y SANE"/>
    <n v="0"/>
    <n v="0"/>
    <n v="0"/>
    <n v="0"/>
    <n v="0"/>
    <n v="0"/>
  </r>
  <r>
    <x v="31"/>
    <s v="060_19"/>
    <x v="80"/>
    <s v="EQUIPO DE COMUNICACIÓN Y TELECOMUNICACIÓN"/>
    <n v="0"/>
    <s v="SIN DESCRIPCIÓN PARA DESTINOS 00"/>
    <n v="5000"/>
    <x v="13"/>
    <s v="INSTITUTO MUNICIPAL PARA EL MEJORAMIENTO DEL HABITAT"/>
    <s v="MANEJO INTEGRAL DEL AGUA"/>
    <s v="PE MANEJO INTEGRAL DEL AGUA"/>
    <s v="DIRECCIÓN GENERAL DE AGUA POTABLE Y SANE"/>
    <n v="197400"/>
    <n v="0"/>
    <n v="154833.66"/>
    <n v="154833.66"/>
    <n v="154833.67000000001"/>
    <n v="154833.67000000001"/>
  </r>
  <r>
    <x v="31"/>
    <s v="060_19"/>
    <x v="52"/>
    <s v="EQUIPO DE GENERACIÓN ELÉCTRICA, APARATOS Y ACCESORIOS ELÉCTRICOS"/>
    <n v="0"/>
    <s v="SIN DESCRIPCIÓN PARA DESTINOS 00"/>
    <n v="5000"/>
    <x v="13"/>
    <s v="INSTITUTO MUNICIPAL PARA EL MEJORAMIENTO DEL HABITAT"/>
    <s v="MANEJO INTEGRAL DEL AGUA"/>
    <s v="PE MANEJO INTEGRAL DEL AGUA"/>
    <s v="DIRECCIÓN GENERAL DE AGUA POTABLE Y SANE"/>
    <n v="1716315"/>
    <n v="0"/>
    <n v="1655103.54"/>
    <n v="1655103.54"/>
    <n v="1655103.54"/>
    <n v="1655103.54"/>
  </r>
  <r>
    <x v="31"/>
    <s v="060_19"/>
    <x v="50"/>
    <s v="HERRAMIENTAS Y MÁQUINAS-HERRAMIENTA"/>
    <n v="0"/>
    <s v="SIN DESCRIPCIÓN PARA DESTINOS 00"/>
    <n v="5000"/>
    <x v="13"/>
    <s v="INSTITUTO MUNICIPAL PARA EL MEJORAMIENTO DEL HABITAT"/>
    <s v="MANEJO INTEGRAL DEL AGUA"/>
    <s v="PE MANEJO INTEGRAL DEL AGUA"/>
    <s v="DIRECCIÓN GENERAL DE AGUA POTABLE Y SANE"/>
    <n v="793500"/>
    <n v="0"/>
    <n v="744654.6"/>
    <n v="744654.6"/>
    <n v="744654.6"/>
    <n v="416849.6"/>
  </r>
  <r>
    <x v="31"/>
    <s v="060_19"/>
    <x v="74"/>
    <s v="OTROS EQUIPOS"/>
    <n v="0"/>
    <s v="SIN DESCRIPCIÓN PARA DESTINOS 00"/>
    <n v="5000"/>
    <x v="13"/>
    <s v="INSTITUTO MUNICIPAL PARA EL MEJORAMIENTO DEL HABITAT"/>
    <s v="MANEJO INTEGRAL DEL AGUA"/>
    <s v="PE MANEJO INTEGRAL DEL AGUA"/>
    <s v="DIRECCIÓN GENERAL DE AGUA POTABLE Y SANE"/>
    <n v="0"/>
    <n v="0"/>
    <n v="0"/>
    <n v="0"/>
    <n v="0"/>
    <n v="0"/>
  </r>
  <r>
    <x v="32"/>
    <s v="062_19"/>
    <x v="6"/>
    <s v="MATERIALES Y ÚTILES DE IMPRESIÓN Y REPRODUCCIÓN"/>
    <n v="0"/>
    <s v="SIN DESCRIPCIÓN PARA DESTINOS 00"/>
    <n v="2000"/>
    <x v="13"/>
    <s v="INSTITUTO MUNICIPAL PARA EL MEJORAMIENTO DEL HABITAT"/>
    <s v="COMBATE AL REZAGO SOCIAL"/>
    <s v="FORO DE VIVIENDA"/>
    <s v="DIRECCIÓN GENERAL DE LABORATORIO URBANO"/>
    <n v="4000"/>
    <n v="0"/>
    <n v="882.79"/>
    <n v="882.79"/>
    <n v="882.79"/>
    <n v="882.79"/>
  </r>
  <r>
    <x v="32"/>
    <s v="062_19"/>
    <x v="25"/>
    <s v="MATERIAL IMPRESO E INFORMACIÓN DIGITAL"/>
    <n v="0"/>
    <s v="SIN DESCRIPCIÓN PARA DESTINOS 00"/>
    <n v="2000"/>
    <x v="13"/>
    <s v="INSTITUTO MUNICIPAL PARA EL MEJORAMIENTO DEL HABITAT"/>
    <s v="COMBATE AL REZAGO SOCIAL"/>
    <s v="FORO DE VIVIENDA"/>
    <s v="DIRECCIÓN GENERAL DE LABORATORIO URBANO"/>
    <n v="185000"/>
    <n v="0"/>
    <n v="0"/>
    <n v="0"/>
    <n v="0"/>
    <n v="0"/>
  </r>
  <r>
    <x v="32"/>
    <s v="062_19"/>
    <x v="40"/>
    <s v="MATERIALES Y ÚTILES DE ENSEÑANZA"/>
    <n v="0"/>
    <s v="SIN DESCRIPCIÓN PARA DESTINOS 00"/>
    <n v="2000"/>
    <x v="13"/>
    <s v="INSTITUTO MUNICIPAL PARA EL MEJORAMIENTO DEL HABITAT"/>
    <s v="COMBATE AL REZAGO SOCIAL"/>
    <s v="FORO DE VIVIENDA"/>
    <s v="DIRECCIÓN GENERAL DE LABORATORIO URBANO"/>
    <n v="750000"/>
    <n v="0"/>
    <n v="605069.78"/>
    <n v="598231.57999999996"/>
    <n v="598231.57999999996"/>
    <n v="332209.48"/>
  </r>
  <r>
    <x v="32"/>
    <s v="062_19"/>
    <x v="26"/>
    <s v="PRODUCTOS ALIMENTICIOS PARA PERSONAS"/>
    <n v="0"/>
    <s v="SIN DESCRIPCIÓN PARA DESTINOS 00"/>
    <n v="2000"/>
    <x v="13"/>
    <s v="INSTITUTO MUNICIPAL PARA EL MEJORAMIENTO DEL HABITAT"/>
    <s v="COMBATE AL REZAGO SOCIAL"/>
    <s v="FORO DE VIVIENDA"/>
    <s v="DIRECCIÓN GENERAL DE LABORATORIO URBANO"/>
    <n v="10000"/>
    <n v="0"/>
    <n v="2025.3"/>
    <n v="2025.3"/>
    <n v="2025.3"/>
    <n v="2025.3"/>
  </r>
  <r>
    <x v="32"/>
    <s v="062_19"/>
    <x v="66"/>
    <s v="ARTÍCULOS METÁLICOS PARA LA CONSTRUCCIÓN"/>
    <n v="0"/>
    <s v="SIN DESCRIPCIÓN PARA DESTINOS 00"/>
    <n v="2000"/>
    <x v="13"/>
    <s v="INSTITUTO MUNICIPAL PARA EL MEJORAMIENTO DEL HABITAT"/>
    <s v="COMBATE AL REZAGO SOCIAL"/>
    <s v="FORO DE VIVIENDA"/>
    <s v="DIRECCIÓN GENERAL DE LABORATORIO URBANO"/>
    <n v="66000"/>
    <n v="0"/>
    <n v="632.20000000000005"/>
    <n v="632.20000000000005"/>
    <n v="632.20000000000005"/>
    <n v="632.20000000000005"/>
  </r>
  <r>
    <x v="32"/>
    <s v="062_19"/>
    <x v="17"/>
    <s v="OTROS MATERIALES Y ARTÍCULOS DE CONSTRUCCIÓN Y REPARACIÓN"/>
    <n v="0"/>
    <s v="SIN DESCRIPCIÓN PARA DESTINOS 00"/>
    <n v="2000"/>
    <x v="13"/>
    <s v="INSTITUTO MUNICIPAL PARA EL MEJORAMIENTO DEL HABITAT"/>
    <s v="COMBATE AL REZAGO SOCIAL"/>
    <s v="FORO DE VIVIENDA"/>
    <s v="DIRECCIÓN GENERAL DE LABORATORIO URBANO"/>
    <n v="630000"/>
    <n v="0"/>
    <n v="623691.09"/>
    <n v="619341.09"/>
    <n v="14981.96"/>
    <n v="14981.96"/>
  </r>
  <r>
    <x v="32"/>
    <s v="062_19"/>
    <x v="7"/>
    <s v="VESTUARIO Y UNIFORMES"/>
    <n v="0"/>
    <s v="SIN DESCRIPCIÓN PARA DESTINOS 00"/>
    <n v="2000"/>
    <x v="13"/>
    <s v="INSTITUTO MUNICIPAL PARA EL MEJORAMIENTO DEL HABITAT"/>
    <s v="COMBATE AL REZAGO SOCIAL"/>
    <s v="FORO DE VIVIENDA"/>
    <s v="DIRECCIÓN GENERAL DE LABORATORIO URBANO"/>
    <n v="15000"/>
    <n v="0"/>
    <n v="0"/>
    <n v="0"/>
    <n v="0"/>
    <n v="0"/>
  </r>
  <r>
    <x v="32"/>
    <s v="062_19"/>
    <x v="38"/>
    <s v="HERRAMIENTAS MENORES"/>
    <n v="0"/>
    <s v="SIN DESCRIPCIÓN PARA DESTINOS 00"/>
    <n v="2000"/>
    <x v="13"/>
    <s v="INSTITUTO MUNICIPAL PARA EL MEJORAMIENTO DEL HABITAT"/>
    <s v="COMBATE AL REZAGO SOCIAL"/>
    <s v="FORO DE VIVIENDA"/>
    <s v="DIRECCIÓN GENERAL DE LABORATORIO URBANO"/>
    <n v="27500"/>
    <n v="0"/>
    <n v="3867.95"/>
    <n v="3867.95"/>
    <n v="3774.41"/>
    <n v="0"/>
  </r>
  <r>
    <x v="32"/>
    <s v="062_19"/>
    <x v="58"/>
    <s v="ENERGÍA ELÉCTRICA"/>
    <n v="0"/>
    <s v="SIN DESCRIPCIÓN PARA DESTINOS 00"/>
    <n v="3000"/>
    <x v="13"/>
    <s v="INSTITUTO MUNICIPAL PARA EL MEJORAMIENTO DEL HABITAT"/>
    <s v="COMBATE AL REZAGO SOCIAL"/>
    <s v="FORO DE VIVIENDA"/>
    <s v="DIRECCIÓN GENERAL DE LABORATORIO URBANO"/>
    <n v="0"/>
    <n v="0"/>
    <n v="0"/>
    <n v="0"/>
    <n v="0"/>
    <n v="0"/>
  </r>
  <r>
    <x v="32"/>
    <s v="062_19"/>
    <x v="44"/>
    <s v="ARRENDAMIENTO DE EQUIPO DE TRANSPORTE"/>
    <n v="0"/>
    <s v="SIN DESCRIPCIÓN PARA DESTINOS 00"/>
    <n v="3000"/>
    <x v="13"/>
    <s v="INSTITUTO MUNICIPAL PARA EL MEJORAMIENTO DEL HABITAT"/>
    <s v="COMBATE AL REZAGO SOCIAL"/>
    <s v="FORO DE VIVIENDA"/>
    <s v="DIRECCIÓN GENERAL DE LABORATORIO URBANO"/>
    <n v="3000"/>
    <n v="0"/>
    <n v="2900"/>
    <n v="2900"/>
    <n v="2900"/>
    <n v="2900"/>
  </r>
  <r>
    <x v="32"/>
    <s v="062_19"/>
    <x v="104"/>
    <s v="SERVICIOS DE CONSULTORÍA ADMINISTRATIVA, PROCESOS, TÉCNICA Y EN TECNOLOGÍAS DE LA INFORMACIÓN"/>
    <n v="0"/>
    <s v="SIN DESCRIPCIÓN PARA DESTINOS 00"/>
    <n v="3000"/>
    <x v="13"/>
    <s v="INSTITUTO MUNICIPAL PARA EL MEJORAMIENTO DEL HABITAT"/>
    <s v="COMBATE AL REZAGO SOCIAL"/>
    <s v="FORO DE VIVIENDA"/>
    <s v="DIRECCIÓN GENERAL DE LABORATORIO URBANO"/>
    <n v="252000"/>
    <n v="0"/>
    <n v="247080"/>
    <n v="247080"/>
    <n v="247080"/>
    <n v="247080"/>
  </r>
  <r>
    <x v="32"/>
    <s v="062_19"/>
    <x v="12"/>
    <s v="SERVICIOS PROFESIONALES, CIENTÍFICOS Y TÉCNICOS INTEGRALES"/>
    <n v="0"/>
    <s v="SIN DESCRIPCIÓN PARA DESTINOS 00"/>
    <n v="3000"/>
    <x v="13"/>
    <s v="INSTITUTO MUNICIPAL PARA EL MEJORAMIENTO DEL HABITAT"/>
    <s v="COMBATE AL REZAGO SOCIAL"/>
    <s v="FORO DE VIVIENDA"/>
    <s v="DIRECCIÓN GENERAL DE LABORATORIO URBANO"/>
    <n v="2084000"/>
    <n v="0"/>
    <n v="2083360"/>
    <n v="2083360"/>
    <n v="2083360"/>
    <n v="2083360"/>
  </r>
  <r>
    <x v="32"/>
    <s v="062_19"/>
    <x v="139"/>
    <s v="FLETES Y MANIOBRAS"/>
    <n v="0"/>
    <s v="SIN DESCRIPCIÓN PARA DESTINOS 00"/>
    <n v="3000"/>
    <x v="13"/>
    <s v="INSTITUTO MUNICIPAL PARA EL MEJORAMIENTO DEL HABITAT"/>
    <s v="COMBATE AL REZAGO SOCIAL"/>
    <s v="FORO DE VIVIENDA"/>
    <s v="DIRECCIÓN GENERAL DE LABORATORIO URBANO"/>
    <n v="0"/>
    <n v="0"/>
    <n v="0"/>
    <n v="0"/>
    <n v="0"/>
    <n v="0"/>
  </r>
  <r>
    <x v="32"/>
    <s v="062_19"/>
    <x v="29"/>
    <s v="CONSERVACIÓN Y MANTENIMIENTO MENOR DE INMUEBLES"/>
    <n v="0"/>
    <s v="SIN DESCRIPCIÓN PARA DESTINOS 00"/>
    <n v="3000"/>
    <x v="13"/>
    <s v="INSTITUTO MUNICIPAL PARA EL MEJORAMIENTO DEL HABITAT"/>
    <s v="COMBATE AL REZAGO SOCIAL"/>
    <s v="FORO DE VIVIENDA"/>
    <s v="DIRECCIÓN GENERAL DE LABORATORIO URBANO"/>
    <n v="391000"/>
    <n v="0"/>
    <n v="390720.69"/>
    <n v="390720.69"/>
    <n v="390720.69"/>
    <n v="390720.69"/>
  </r>
  <r>
    <x v="32"/>
    <s v="062_19"/>
    <x v="2"/>
    <s v="PASAJES AÉREOS"/>
    <n v="0"/>
    <s v="SIN DESCRIPCIÓN PARA DESTINOS 00"/>
    <n v="3000"/>
    <x v="13"/>
    <s v="INSTITUTO MUNICIPAL PARA EL MEJORAMIENTO DEL HABITAT"/>
    <s v="COMBATE AL REZAGO SOCIAL"/>
    <s v="FORO DE VIVIENDA"/>
    <s v="DIRECCIÓN GENERAL DE LABORATORIO URBANO"/>
    <n v="0"/>
    <n v="0"/>
    <n v="0"/>
    <n v="0"/>
    <n v="0"/>
    <n v="0"/>
  </r>
  <r>
    <x v="32"/>
    <s v="062_19"/>
    <x v="3"/>
    <s v="VIÁTICOS EN EL PAÍS"/>
    <n v="0"/>
    <s v="SIN DESCRIPCIÓN PARA DESTINOS 00"/>
    <n v="3000"/>
    <x v="13"/>
    <s v="INSTITUTO MUNICIPAL PARA EL MEJORAMIENTO DEL HABITAT"/>
    <s v="COMBATE AL REZAGO SOCIAL"/>
    <s v="FORO DE VIVIENDA"/>
    <s v="DIRECCIÓN GENERAL DE LABORATORIO URBANO"/>
    <n v="10000"/>
    <n v="0"/>
    <n v="5260.41"/>
    <n v="5260.41"/>
    <n v="5260.41"/>
    <n v="5260.41"/>
  </r>
  <r>
    <x v="32"/>
    <s v="062_19"/>
    <x v="35"/>
    <s v="GASTOS DE ORDEN  SOCIAL Y CULTURAL"/>
    <n v="0"/>
    <s v="SIN DESCRIPCIÓN PARA DESTINOS 00"/>
    <n v="3000"/>
    <x v="13"/>
    <s v="INSTITUTO MUNICIPAL PARA EL MEJORAMIENTO DEL HABITAT"/>
    <s v="COMBATE AL REZAGO SOCIAL"/>
    <s v="FORO DE VIVIENDA"/>
    <s v="DIRECCIÓN GENERAL DE LABORATORIO URBANO"/>
    <n v="355492.06"/>
    <n v="0"/>
    <n v="392085.54"/>
    <n v="322485.53999999998"/>
    <n v="264485.53999999998"/>
    <n v="262165.56"/>
  </r>
  <r>
    <x v="32"/>
    <s v="062_19"/>
    <x v="57"/>
    <s v="CONGRESOS Y CONVENCIONES"/>
    <n v="0"/>
    <s v="SIN DESCRIPCIÓN PARA DESTINOS 00"/>
    <n v="3000"/>
    <x v="13"/>
    <s v="INSTITUTO MUNICIPAL PARA EL MEJORAMIENTO DEL HABITAT"/>
    <s v="COMBATE AL REZAGO SOCIAL"/>
    <s v="FORO DE VIVIENDA"/>
    <s v="DIRECCIÓN GENERAL DE LABORATORIO URBANO"/>
    <n v="119530.04"/>
    <n v="0"/>
    <n v="119530.04"/>
    <n v="119530.04"/>
    <n v="119530.05"/>
    <n v="70000"/>
  </r>
  <r>
    <x v="32"/>
    <s v="062_19"/>
    <x v="81"/>
    <s v="EXPOSICIONES"/>
    <n v="0"/>
    <s v="SIN DESCRIPCIÓN PARA DESTINOS 00"/>
    <n v="3000"/>
    <x v="13"/>
    <s v="INSTITUTO MUNICIPAL PARA EL MEJORAMIENTO DEL HABITAT"/>
    <s v="COMBATE AL REZAGO SOCIAL"/>
    <s v="FORO DE VIVIENDA"/>
    <s v="DIRECCIÓN GENERAL DE LABORATORIO URBANO"/>
    <n v="0"/>
    <n v="0"/>
    <n v="0"/>
    <n v="0"/>
    <n v="0"/>
    <n v="0"/>
  </r>
  <r>
    <x v="32"/>
    <s v="062_19"/>
    <x v="72"/>
    <s v="MUEBLES, EXCEPTO DE OFICINA Y ESTANTERÍA"/>
    <n v="0"/>
    <s v="SIN DESCRIPCIÓN PARA DESTINOS 00"/>
    <n v="5000"/>
    <x v="13"/>
    <s v="INSTITUTO MUNICIPAL PARA EL MEJORAMIENTO DEL HABITAT"/>
    <s v="COMBATE AL REZAGO SOCIAL"/>
    <s v="FORO DE VIVIENDA"/>
    <s v="DIRECCIÓN GENERAL DE LABORATORIO URBANO"/>
    <n v="620000"/>
    <n v="0"/>
    <n v="0"/>
    <n v="0"/>
    <n v="0"/>
    <n v="0"/>
  </r>
  <r>
    <x v="32"/>
    <s v="062_19"/>
    <x v="48"/>
    <s v="EQUIPOS Y APARATOS AUDIOVISUALES"/>
    <n v="0"/>
    <s v="SIN DESCRIPCIÓN PARA DESTINOS 00"/>
    <n v="5000"/>
    <x v="13"/>
    <s v="INSTITUTO MUNICIPAL PARA EL MEJORAMIENTO DEL HABITAT"/>
    <s v="COMBATE AL REZAGO SOCIAL"/>
    <s v="FORO DE VIVIENDA"/>
    <s v="DIRECCIÓN GENERAL DE LABORATORIO URBANO"/>
    <n v="55000"/>
    <n v="0"/>
    <n v="695"/>
    <n v="695"/>
    <n v="695"/>
    <n v="695"/>
  </r>
  <r>
    <x v="32"/>
    <s v="062_19"/>
    <x v="49"/>
    <s v="CÁMARAS FOTOGRÁFICAS Y DE VIDEO"/>
    <n v="0"/>
    <s v="SIN DESCRIPCIÓN PARA DESTINOS 00"/>
    <n v="5000"/>
    <x v="13"/>
    <s v="INSTITUTO MUNICIPAL PARA EL MEJORAMIENTO DEL HABITAT"/>
    <s v="COMBATE AL REZAGO SOCIAL"/>
    <s v="FORO DE VIVIENDA"/>
    <s v="DIRECCIÓN GENERAL DE LABORATORIO URBANO"/>
    <n v="50000"/>
    <n v="0"/>
    <n v="0"/>
    <n v="0"/>
    <n v="0"/>
    <n v="0"/>
  </r>
  <r>
    <x v="32"/>
    <s v="062_19"/>
    <x v="85"/>
    <s v="OTRO MOBILIARIO Y EQUIPO EDUCACIONAL Y RECREATIVO"/>
    <n v="0"/>
    <s v="SIN DESCRIPCIÓN PARA DESTINOS 00"/>
    <n v="5000"/>
    <x v="13"/>
    <s v="INSTITUTO MUNICIPAL PARA EL MEJORAMIENTO DEL HABITAT"/>
    <s v="COMBATE AL REZAGO SOCIAL"/>
    <s v="FORO DE VIVIENDA"/>
    <s v="DIRECCIÓN GENERAL DE LABORATORIO URBANO"/>
    <n v="154855"/>
    <n v="0"/>
    <n v="154855"/>
    <n v="154855"/>
    <n v="0"/>
    <n v="0"/>
  </r>
  <r>
    <x v="32"/>
    <s v="062_19"/>
    <x v="80"/>
    <s v="EQUIPO DE COMUNICACIÓN Y TELECOMUNICACIÓN"/>
    <n v="0"/>
    <s v="SIN DESCRIPCIÓN PARA DESTINOS 00"/>
    <n v="5000"/>
    <x v="13"/>
    <s v="INSTITUTO MUNICIPAL PARA EL MEJORAMIENTO DEL HABITAT"/>
    <s v="COMBATE AL REZAGO SOCIAL"/>
    <s v="FORO DE VIVIENDA"/>
    <s v="DIRECCIÓN GENERAL DE LABORATORIO URBANO"/>
    <n v="150000"/>
    <n v="0"/>
    <n v="129106.88"/>
    <n v="129106.88"/>
    <n v="114106.88"/>
    <n v="114106.88"/>
  </r>
  <r>
    <x v="32"/>
    <s v="062_19"/>
    <x v="74"/>
    <s v="OTROS EQUIPOS"/>
    <n v="0"/>
    <s v="SIN DESCRIPCIÓN PARA DESTINOS 00"/>
    <n v="5000"/>
    <x v="13"/>
    <s v="INSTITUTO MUNICIPAL PARA EL MEJORAMIENTO DEL HABITAT"/>
    <s v="COMBATE AL REZAGO SOCIAL"/>
    <s v="FORO DE VIVIENDA"/>
    <s v="DIRECCIÓN GENERAL DE LABORATORIO URBANO"/>
    <n v="15000"/>
    <n v="0"/>
    <n v="15000"/>
    <n v="15000"/>
    <n v="0"/>
    <n v="0"/>
  </r>
  <r>
    <x v="32"/>
    <s v="062_19"/>
    <x v="140"/>
    <s v="ÁRBOLES Y PLANTAS"/>
    <n v="0"/>
    <s v="SIN DESCRIPCIÓN PARA DESTINOS 00"/>
    <n v="5000"/>
    <x v="13"/>
    <s v="INSTITUTO MUNICIPAL PARA EL MEJORAMIENTO DEL HABITAT"/>
    <s v="COMBATE AL REZAGO SOCIAL"/>
    <s v="FORO DE VIVIENDA"/>
    <s v="DIRECCIÓN GENERAL DE LABORATORIO URBANO"/>
    <n v="50000"/>
    <n v="0"/>
    <n v="0"/>
    <n v="0"/>
    <n v="0"/>
    <n v="0"/>
  </r>
  <r>
    <x v="32"/>
    <s v="062_19"/>
    <x v="136"/>
    <s v="CONSTRUCCIÓN DE VÍAS DE COMUNICACIÓN"/>
    <n v="0"/>
    <s v="SIN DESCRIPCIÓN PARA DESTINOS 00"/>
    <n v="6000"/>
    <x v="13"/>
    <s v="INSTITUTO MUNICIPAL PARA EL MEJORAMIENTO DEL HABITAT"/>
    <s v="COMBATE AL REZAGO SOCIAL"/>
    <s v="FORO DE VIVIENDA"/>
    <s v="DIRECCIÓN GENERAL DE LABORATORIO URBANO"/>
    <n v="3800000"/>
    <n v="0"/>
    <n v="0"/>
    <n v="0"/>
    <n v="0"/>
    <n v="0"/>
  </r>
  <r>
    <x v="33"/>
    <s v="002_19"/>
    <x v="32"/>
    <s v="SERVICIOS DE LA INDUSTRIA FÍLMICA, DEL SONIDO Y DEL VIDEO"/>
    <n v="0"/>
    <s v="SIN DESCRIPCIÓN PARA DESTINOS 00"/>
    <n v="3000"/>
    <x v="13"/>
    <s v="PRESIDENCIA MUNICIPAL"/>
    <s v="COMBATE AL REZAGO SOCIAL"/>
    <s v="PE PREVENCIÓN DE EMERGENCIAS"/>
    <s v="DESPACHO DE LA JEFATURA DE GABINETE"/>
    <n v="742000"/>
    <n v="0"/>
    <n v="739297.38"/>
    <n v="739297.38"/>
    <n v="614338.69999999995"/>
    <n v="614338.69999999995"/>
  </r>
  <r>
    <x v="33"/>
    <s v="002_19"/>
    <x v="33"/>
    <s v="SERVICIO DE CREACIÓN Y DIFUSIÓN DE CONTENIDO EXCLUSIVAMENTE A  TRAVÉS DE INTERNET"/>
    <n v="0"/>
    <s v="SIN DESCRIPCIÓN PARA DESTINOS 00"/>
    <n v="3000"/>
    <x v="13"/>
    <s v="PRESIDENCIA MUNICIPAL"/>
    <s v="COMBATE AL REZAGO SOCIAL"/>
    <s v="PE PREVENCIÓN DE EMERGENCIAS"/>
    <s v="DESPACHO DE LA JEFATURA DE GABINETE"/>
    <n v="1359000"/>
    <n v="0"/>
    <n v="1356817.57"/>
    <n v="1356817.57"/>
    <n v="1108940.55"/>
    <n v="1108940.55"/>
  </r>
  <r>
    <x v="43"/>
    <s v="012_19"/>
    <x v="140"/>
    <s v="ÁRBOLES Y PLANTAS"/>
    <n v="0"/>
    <s v="SIN DESCRIPCIÓN PARA DESTINOS 00"/>
    <n v="5000"/>
    <x v="13"/>
    <s v="SECRETARÍA GENERAL DEL AYUNTAMIENTO"/>
    <s v="MODERNIZACIÓN DE LA ADMINISTRACIÓN PÚBLICA"/>
    <s v="PE ESPACIOS DE PAZ Y DERECHOS HUMANOS"/>
    <s v="DIRECCIÓN GENERAL DE CULTURA DE PAZ Y DE"/>
    <n v="30000"/>
    <n v="30000"/>
    <n v="28420"/>
    <n v="0"/>
    <n v="0"/>
    <n v="0"/>
  </r>
  <r>
    <x v="52"/>
    <s v="004_19"/>
    <x v="26"/>
    <s v="PRODUCTOS ALIMENTICIOS PARA PERSONAS"/>
    <n v="0"/>
    <s v="SIN DESCRIPCIÓN PARA DESTINOS 00"/>
    <n v="2000"/>
    <x v="13"/>
    <s v="PRESIDENCIA MUNICIPAL"/>
    <s v="MODERNIZACIÓN DE LA ADMINISTRACIÓN PÚBLICA"/>
    <s v="ATENCÓN A EVENTOS DEL GOBIERNO MUNICIPAL Y AGENDA GUBERNAMENTAL"/>
    <s v="DIRECCIÓN GENERAL DE RELACIONES PÚBLICAS"/>
    <n v="22612.52"/>
    <n v="0"/>
    <n v="17041.75"/>
    <n v="17041.75"/>
    <n v="17041.75"/>
    <n v="17041.75"/>
  </r>
  <r>
    <x v="52"/>
    <s v="004_19"/>
    <x v="42"/>
    <s v="ARRENDAMIENTO DE MOBILIARIO Y EQUIPO DE ADMINISTRACIÓN, EDUCACIONAL Y RECREATIVO"/>
    <n v="0"/>
    <s v="SIN DESCRIPCIÓN PARA DESTINOS 00"/>
    <n v="3000"/>
    <x v="13"/>
    <s v="PRESIDENCIA MUNICIPAL"/>
    <s v="MODERNIZACIÓN DE LA ADMINISTRACIÓN PÚBLICA"/>
    <s v="ATENCÓN A EVENTOS DEL GOBIERNO MUNICIPAL Y AGENDA GUBERNAMENTAL"/>
    <s v="DIRECCIÓN GENERAL DE RELACIONES PÚBLICAS"/>
    <n v="0"/>
    <n v="0"/>
    <n v="0"/>
    <n v="0"/>
    <n v="0"/>
    <n v="0"/>
  </r>
  <r>
    <x v="52"/>
    <s v="004_19"/>
    <x v="28"/>
    <s v="OTROS ARRENDAMIENTOS"/>
    <n v="0"/>
    <s v="SIN DESCRIPCIÓN PARA DESTINOS 00"/>
    <n v="3000"/>
    <x v="13"/>
    <s v="PRESIDENCIA MUNICIPAL"/>
    <s v="MODERNIZACIÓN DE LA ADMINISTRACIÓN PÚBLICA"/>
    <s v="ATENCÓN A EVENTOS DEL GOBIERNO MUNICIPAL Y AGENDA GUBERNAMENTAL"/>
    <s v="DIRECCIÓN GENERAL DE RELACIONES PÚBLICAS"/>
    <n v="240000"/>
    <n v="0"/>
    <n v="138344"/>
    <n v="138344"/>
    <n v="131964"/>
    <n v="131964"/>
  </r>
  <r>
    <x v="52"/>
    <s v="004_19"/>
    <x v="84"/>
    <s v="SERVICIOS DE LIMPIEZA Y MANEJO DE DESECHOS"/>
    <n v="0"/>
    <s v="SIN DESCRIPCIÓN PARA DESTINOS 00"/>
    <n v="3000"/>
    <x v="13"/>
    <s v="PRESIDENCIA MUNICIPAL"/>
    <s v="MODERNIZACIÓN DE LA ADMINISTRACIÓN PÚBLICA"/>
    <s v="ATENCÓN A EVENTOS DEL GOBIERNO MUNICIPAL Y AGENDA GUBERNAMENTAL"/>
    <s v="DIRECCIÓN GENERAL DE RELACIONES PÚBLICAS"/>
    <n v="0"/>
    <n v="0"/>
    <n v="0"/>
    <n v="0"/>
    <n v="0"/>
    <n v="0"/>
  </r>
  <r>
    <x v="52"/>
    <s v="004_19"/>
    <x v="39"/>
    <s v="GASTOS DE CEREMONIAL"/>
    <n v="0"/>
    <s v="SIN DESCRIPCIÓN PARA DESTINOS 00"/>
    <n v="3000"/>
    <x v="13"/>
    <s v="PRESIDENCIA MUNICIPAL"/>
    <s v="MODERNIZACIÓN DE LA ADMINISTRACIÓN PÚBLICA"/>
    <s v="ATENCÓN A EVENTOS DEL GOBIERNO MUNICIPAL Y AGENDA GUBERNAMENTAL"/>
    <s v="DIRECCIÓN GENERAL DE RELACIONES PÚBLICAS"/>
    <n v="25833.200000000001"/>
    <n v="0"/>
    <n v="25833.200000000001"/>
    <n v="25833.200000000001"/>
    <n v="4257.2"/>
    <n v="4257.2"/>
  </r>
  <r>
    <x v="52"/>
    <s v="004_19"/>
    <x v="35"/>
    <s v="GASTOS DE ORDEN  SOCIAL Y CULTURAL"/>
    <n v="0"/>
    <s v="SIN DESCRIPCIÓN PARA DESTINOS 00"/>
    <n v="3000"/>
    <x v="13"/>
    <s v="PRESIDENCIA MUNICIPAL"/>
    <s v="MODERNIZACIÓN DE LA ADMINISTRACIÓN PÚBLICA"/>
    <s v="ATENCÓN A EVENTOS DEL GOBIERNO MUNICIPAL Y AGENDA GUBERNAMENTAL"/>
    <s v="DIRECCIÓN GENERAL DE RELACIONES PÚBLICAS"/>
    <n v="250000"/>
    <n v="0"/>
    <n v="228941.04"/>
    <n v="228941.04"/>
    <n v="81541.039999999994"/>
    <n v="81541.039999999994"/>
  </r>
  <r>
    <x v="58"/>
    <s v="038_19"/>
    <x v="66"/>
    <s v="ARTÍCULOS METÁLICOS PARA LA CONSTRUCCIÓN"/>
    <n v="0"/>
    <s v="SIN DESCRIPCIÓN PARA DESTINOS 00"/>
    <n v="2000"/>
    <x v="13"/>
    <s v="COORDINACIÓN GENERAL DE SERVICIOS MUNICIPALES"/>
    <s v="COMBATE AL REZAGO SOCIAL"/>
    <s v="MANTENIMIENTO DE VIABILIDADES Y AREAS COMUNES"/>
    <s v="DIRECCIÓN GENERAL DE MANTENIMIENTO URBAN"/>
    <n v="272552.98"/>
    <n v="0"/>
    <n v="169299.92"/>
    <n v="169299.92"/>
    <n v="169299.92"/>
    <n v="169299.92"/>
  </r>
  <r>
    <x v="58"/>
    <s v="038_19"/>
    <x v="140"/>
    <s v="ÁRBOLES Y PLANTAS"/>
    <n v="0"/>
    <s v="SIN DESCRIPCIÓN PARA DESTINOS 00"/>
    <n v="5000"/>
    <x v="13"/>
    <s v="COORDINACIÓN GENERAL DE SERVICIOS MUNICIPALES"/>
    <s v="COMBATE AL REZAGO SOCIAL"/>
    <s v="MANTENIMIENTO DE VIABILIDADES Y AREAS COMUNES"/>
    <s v="DIRECCIÓN GENERAL DE MANTENIMIENTO URBAN"/>
    <n v="228480"/>
    <n v="600000"/>
    <n v="210120"/>
    <n v="210120"/>
    <n v="0"/>
    <n v="0"/>
  </r>
  <r>
    <x v="59"/>
    <s v="023_19"/>
    <x v="41"/>
    <s v="MATERIALES PARA EL REGISTRO E IDENTIFICACIÓN DE BIENES Y PERSONAS"/>
    <n v="0"/>
    <s v="SIN DESCRIPCIÓN PARA DESTINOS 00"/>
    <n v="2000"/>
    <x v="13"/>
    <s v="TESORERÍA"/>
    <s v="MODERNIZACIÓN DE LA ADMINISTRACIÓN PÚBLICA"/>
    <s v="RECAUDACIÓN DE LAS CONTRIBUCIONES CONTEMPLADAS EN LA LEY DE INGRESOS VIGENTE"/>
    <s v="DIRECCIÓN GENERAL DE INGRESOS"/>
    <n v="1099107.1599999999"/>
    <n v="0"/>
    <n v="1095627.1599999999"/>
    <n v="1095627.1599999999"/>
    <n v="860727.16"/>
    <n v="860727.16"/>
  </r>
  <r>
    <x v="59"/>
    <s v="023_19"/>
    <x v="91"/>
    <s v="SERVICIOS DE COBRANZA, INVESTIGACIÓN CREDITICIA Y SIMILAR"/>
    <n v="0"/>
    <s v="SIN DESCRIPCIÓN PARA DESTINOS 00"/>
    <n v="3000"/>
    <x v="13"/>
    <s v="TESORERÍA"/>
    <s v="MODERNIZACIÓN DE LA ADMINISTRACIÓN PÚBLICA"/>
    <s v="RECAUDACIÓN DE LAS CONTRIBUCIONES CONTEMPLADAS EN LA LEY DE INGRESOS VIGENTE"/>
    <s v="DIRECCIÓN GENERAL DE INGRESOS"/>
    <n v="9031401.6400000006"/>
    <n v="0"/>
    <n v="7200089.5999999996"/>
    <n v="7200089.5999999996"/>
    <n v="7200089.5999999996"/>
    <n v="7200089.5999999996"/>
  </r>
  <r>
    <x v="59"/>
    <s v="023_19"/>
    <x v="92"/>
    <s v="DIVERSAS DEVOLUCIONES"/>
    <n v="0"/>
    <s v="SIN DESCRIPCIÓN PARA DESTINOS 00"/>
    <n v="3000"/>
    <x v="13"/>
    <s v="TESORERÍA"/>
    <s v="MODERNIZACIÓN DE LA ADMINISTRACIÓN PÚBLICA"/>
    <s v="RECAUDACIÓN DE LAS CONTRIBUCIONES CONTEMPLADAS EN LA LEY DE INGRESOS VIGENTE"/>
    <s v="DIRECCIÓN GENERAL DE INGRESOS"/>
    <n v="716816.96"/>
    <n v="0"/>
    <n v="0"/>
    <n v="0"/>
    <n v="0"/>
    <n v="0"/>
  </r>
  <r>
    <x v="62"/>
    <s v="041_19"/>
    <x v="26"/>
    <s v="PRODUCTOS ALIMENTICIOS PARA PERSONAS"/>
    <n v="0"/>
    <s v="SIN DESCRIPCIÓN PARA DESTINOS 00"/>
    <n v="2000"/>
    <x v="13"/>
    <s v="COMISARÍA DE LA POLICÍA PREVENTIVA MUNICIPAL"/>
    <s v="TLAJOMULCO EN EL MODELO METROPOLITANO DE SEGURIDAD"/>
    <s v="DESPLIEGUE OPERATIVO DE ELEMENTOS, ATENCIÓN A DETENIDOS Y ADMINISTRACIÓN DE RECURSOS PARA LA OPERACI"/>
    <s v="DIRECCIÓN DE DESPLIEGUE OPERATIVO"/>
    <n v="204851.37"/>
    <n v="0"/>
    <n v="204851.36"/>
    <n v="204851.36"/>
    <n v="204851.36"/>
    <n v="204851.36"/>
  </r>
  <r>
    <x v="64"/>
    <s v="002_19"/>
    <x v="32"/>
    <s v="SERVICIOS DE LA INDUSTRIA FÍLMICA, DEL SONIDO Y DEL VIDEO"/>
    <n v="0"/>
    <s v="SIN DESCRIPCIÓN PARA DESTINOS 00"/>
    <n v="3000"/>
    <x v="13"/>
    <s v="PRESIDENCIA MUNICIPAL"/>
    <s v="COMBATE AL REZAGO SOCIAL"/>
    <s v="PE SERVICIOS MÉDICOS DE CALIDAD"/>
    <s v="DESPACHO DE LA JEFATURA DE GABINETE"/>
    <n v="572000"/>
    <n v="0"/>
    <n v="419168.05"/>
    <n v="419168.05"/>
    <n v="314376.06"/>
    <n v="314376.06"/>
  </r>
  <r>
    <x v="64"/>
    <s v="002_19"/>
    <x v="33"/>
    <s v="SERVICIO DE CREACIÓN Y DIFUSIÓN DE CONTENIDO EXCLUSIVAMENTE A  TRAVÉS DE INTERNET"/>
    <n v="0"/>
    <s v="SIN DESCRIPCIÓN PARA DESTINOS 00"/>
    <n v="3000"/>
    <x v="13"/>
    <s v="PRESIDENCIA MUNICIPAL"/>
    <s v="COMBATE AL REZAGO SOCIAL"/>
    <s v="PE SERVICIOS MÉDICOS DE CALIDAD"/>
    <s v="DESPACHO DE LA JEFATURA DE GABINETE"/>
    <n v="1076000"/>
    <n v="0"/>
    <n v="697554.59"/>
    <n v="697554.59"/>
    <n v="523165.98"/>
    <n v="523165.98"/>
  </r>
  <r>
    <x v="75"/>
    <s v="053_19"/>
    <x v="106"/>
    <s v="EDIFICACIÓN NO  HABITACIONAL"/>
    <n v="1"/>
    <s v="INDEMNIZACIÓN DE OBRA"/>
    <n v="6000"/>
    <x v="13"/>
    <s v="COORDINACIÓN GENERAL DE GESTIÓN INTEGRAL DE LA CIUDAD"/>
    <s v="COMBATE AL REZAGO SOCIAL"/>
    <s v="OBRAS DE INFRAESTRUCTURA MUNICIPAL"/>
    <s v="DIRECCIÓN DE LICITACIÓN Y NORMATIVIDAD"/>
    <n v="0"/>
    <n v="0"/>
    <n v="0"/>
    <n v="0"/>
    <n v="0"/>
    <n v="0"/>
  </r>
  <r>
    <x v="75"/>
    <s v="053_19"/>
    <x v="105"/>
    <s v="CONSTRUCCIÓN DE OBRAS PARA EL ABASTECIMIENTO DE AGUA, PETRÓLEO, GAS, ELECTRICIDAD Y TELECOMUNICACIONES"/>
    <n v="0"/>
    <s v="SIN DESCRIPCIÓN PARA DESTINOS 00"/>
    <n v="6000"/>
    <x v="13"/>
    <s v="COORDINACIÓN GENERAL DE GESTIÓN INTEGRAL DE LA CIUDAD"/>
    <s v="COMBATE AL REZAGO SOCIAL"/>
    <s v="OBRAS DE INFRAESTRUCTURA MUNICIPAL"/>
    <s v="DIRECCIÓN DE LICITACIÓN Y NORMATIVIDAD"/>
    <n v="6985782.7699999996"/>
    <n v="0"/>
    <n v="5567485.96"/>
    <n v="5567485.96"/>
    <n v="5567485.96"/>
    <n v="5567485.96"/>
  </r>
  <r>
    <x v="75"/>
    <s v="053_19"/>
    <x v="105"/>
    <s v="CONSTRUCCIÓN DE OBRAS PARA EL ABASTECIMIENTO DE AGUA, PETRÓLEO, GAS, ELECTRICIDAD Y TELECOMUNICACIONES"/>
    <n v="1"/>
    <s v="PLANTA POTABILIZADORA EL ZAPOTE (BANOBRAS)"/>
    <n v="6000"/>
    <x v="13"/>
    <s v="COORDINACIÓN GENERAL DE GESTIÓN INTEGRAL DE LA CIUDAD"/>
    <s v="COMBATE AL REZAGO SOCIAL"/>
    <s v="OBRAS DE INFRAESTRUCTURA MUNICIPAL"/>
    <s v="DIRECCIÓN DE LICITACIÓN Y NORMATIVIDAD"/>
    <n v="175221640"/>
    <n v="0"/>
    <n v="12974276.09"/>
    <n v="12974276.09"/>
    <n v="5193994.88"/>
    <n v="2339779.08"/>
  </r>
  <r>
    <x v="75"/>
    <s v="053_19"/>
    <x v="105"/>
    <s v="CONSTRUCCIÓN DE OBRAS PARA EL ABASTECIMIENTO DE AGUA, PETRÓLEO, GAS, ELECTRICIDAD Y TELECOMUNICACIONES"/>
    <n v="4"/>
    <s v="DAÑOS ESTRUCTURALES A REGISTRO SANITARIO Y LAVADERO PLUVIAL"/>
    <n v="6000"/>
    <x v="13"/>
    <s v="COORDINACIÓN GENERAL DE GESTIÓN INTEGRAL DE LA CIUDAD"/>
    <s v="COMBATE AL REZAGO SOCIAL"/>
    <s v="OBRAS DE INFRAESTRUCTURA MUNICIPAL"/>
    <s v="DIRECCIÓN DE LICITACIÓN Y NORMATIVIDAD"/>
    <n v="0"/>
    <n v="0"/>
    <n v="47096.37"/>
    <n v="47096.37"/>
    <n v="0"/>
    <n v="0"/>
  </r>
  <r>
    <x v="75"/>
    <s v="053_19"/>
    <x v="141"/>
    <s v="Trabajo de acabados en edificaciones  y otros trabajos especializados"/>
    <n v="1"/>
    <s v="PLANTA POTABILIZADORA EL ZAPOTE (BANOBRAS)"/>
    <n v="6000"/>
    <x v="13"/>
    <s v="COORDINACIÓN GENERAL DE GESTIÓN INTEGRAL DE LA CIUDAD"/>
    <s v="COMBATE AL REZAGO SOCIAL"/>
    <s v="OBRAS DE INFRAESTRUCTURA MUNICIPAL"/>
    <s v="DIRECCIÓN DE LICITACIÓN Y NORMATIVIDAD"/>
    <n v="778360"/>
    <n v="0"/>
    <n v="778360"/>
    <n v="778360"/>
    <n v="316100"/>
    <n v="316100"/>
  </r>
  <r>
    <x v="79"/>
    <s v="022_19"/>
    <x v="26"/>
    <s v="PRODUCTOS ALIMENTICIOS PARA PERSONAS"/>
    <n v="0"/>
    <s v="SIN DESCRIPCIÓN PARA DESTINOS 00"/>
    <n v="2000"/>
    <x v="13"/>
    <s v="TESORERÍA"/>
    <s v="MODERNIZACIÓN DE LA ADMINISTRACIÓN PÚBLICA"/>
    <s v="ADMINISTRACION DE RECURSOS DE LA HACIENDA MUNICIPAL"/>
    <s v="DIRECCIÓN DE PROCESOS DE ADMINISTRACIÓN"/>
    <n v="87500"/>
    <n v="0"/>
    <n v="47398"/>
    <n v="47398"/>
    <n v="47398"/>
    <n v="47398"/>
  </r>
  <r>
    <x v="79"/>
    <s v="022_19"/>
    <x v="38"/>
    <s v="HERRAMIENTAS MENORES"/>
    <n v="0"/>
    <s v="SIN DESCRIPCIÓN PARA DESTINOS 00"/>
    <n v="2000"/>
    <x v="13"/>
    <s v="TESORERÍA"/>
    <s v="MODERNIZACIÓN DE LA ADMINISTRACIÓN PÚBLICA"/>
    <s v="ADMINISTRACION DE RECURSOS DE LA HACIENDA MUNICIPAL"/>
    <s v="DIRECCIÓN DE PROCESOS DE ADMINISTRACIÓN"/>
    <n v="7500"/>
    <n v="0"/>
    <n v="4505.8100000000004"/>
    <n v="4505.8100000000004"/>
    <n v="0"/>
    <n v="0"/>
  </r>
  <r>
    <x v="79"/>
    <s v="022_19"/>
    <x v="35"/>
    <s v="GASTOS DE ORDEN  SOCIAL Y CULTURAL"/>
    <n v="0"/>
    <s v="SIN DESCRIPCIÓN PARA DESTINOS 00"/>
    <n v="3000"/>
    <x v="13"/>
    <s v="TESORERÍA"/>
    <s v="MODERNIZACIÓN DE LA ADMINISTRACIÓN PÚBLICA"/>
    <s v="ADMINISTRACION DE RECURSOS DE LA HACIENDA MUNICIPAL"/>
    <s v="DIRECCIÓN DE PROCESOS DE ADMINISTRACIÓN"/>
    <n v="992000"/>
    <n v="0"/>
    <n v="581000"/>
    <n v="581000"/>
    <n v="581000"/>
    <n v="581000"/>
  </r>
  <r>
    <x v="79"/>
    <s v="022_19"/>
    <x v="136"/>
    <s v="CONSTRUCCIÓN DE VÍAS DE COMUNICACIÓN"/>
    <n v="1"/>
    <s v="RECONOCIMIENTO DE CONTRADERECHOS"/>
    <n v="6000"/>
    <x v="13"/>
    <s v="TESORERÍA"/>
    <s v="MODERNIZACIÓN DE LA ADMINISTRACIÓN PÚBLICA"/>
    <s v="ADMINISTRACION DE RECURSOS DE LA HACIENDA MUNICIPAL"/>
    <s v="DIRECCIÓN DE PROCESOS DE ADMINISTRACIÓN"/>
    <n v="0"/>
    <n v="0"/>
    <n v="17773017.050000001"/>
    <n v="17773017.050000001"/>
    <n v="17773017.050000001"/>
    <n v="17773017.050000001"/>
  </r>
  <r>
    <x v="80"/>
    <s v="063_19"/>
    <x v="127"/>
    <s v="OTROS PRODUCTOS ADQUIRIDOS COMO MATERIA PRIMA"/>
    <n v="0"/>
    <s v="SIN DESCRIPCIÓN PARA DESTINOS 00"/>
    <n v="2000"/>
    <x v="13"/>
    <s v="INSTITUTO MUNICIPAL PARA EL MEJORAMIENTO DEL HABITAT"/>
    <s v="COMBATE AL REZAGO SOCIAL"/>
    <s v="DIAGNOSTICO Y PLANEACIÓN DE LA VIVIENDA EN TLAJOMULCO DE ZUÑIGA"/>
    <s v="DIRECCIÓN GENERAL LA VIVIENDA"/>
    <n v="100000"/>
    <n v="0"/>
    <n v="100000"/>
    <n v="100000"/>
    <n v="0"/>
    <n v="0"/>
  </r>
  <r>
    <x v="80"/>
    <s v="063_19"/>
    <x v="63"/>
    <s v="CEMENTO Y PRODUCTOS DE CONCRETO"/>
    <n v="0"/>
    <s v="SIN DESCRIPCIÓN PARA DESTINOS 00"/>
    <n v="2000"/>
    <x v="13"/>
    <s v="INSTITUTO MUNICIPAL PARA EL MEJORAMIENTO DEL HABITAT"/>
    <s v="COMBATE AL REZAGO SOCIAL"/>
    <s v="DIAGNOSTICO Y PLANEACIÓN DE LA VIVIENDA EN TLAJOMULCO DE ZUÑIGA"/>
    <s v="DIRECCIÓN GENERAL LA VIVIENDA"/>
    <n v="0"/>
    <n v="0"/>
    <n v="0"/>
    <n v="0"/>
    <n v="0"/>
    <n v="0"/>
  </r>
  <r>
    <x v="80"/>
    <s v="063_19"/>
    <x v="64"/>
    <s v="CAL, YESO Y PRODUCTOS DE YESO"/>
    <n v="0"/>
    <s v="SIN DESCRIPCIÓN PARA DESTINOS 00"/>
    <n v="2000"/>
    <x v="13"/>
    <s v="INSTITUTO MUNICIPAL PARA EL MEJORAMIENTO DEL HABITAT"/>
    <s v="COMBATE AL REZAGO SOCIAL"/>
    <s v="DIAGNOSTICO Y PLANEACIÓN DE LA VIVIENDA EN TLAJOMULCO DE ZUÑIGA"/>
    <s v="DIRECCIÓN GENERAL LA VIVIENDA"/>
    <n v="0"/>
    <n v="0"/>
    <n v="0"/>
    <n v="0"/>
    <n v="0"/>
    <n v="0"/>
  </r>
  <r>
    <x v="80"/>
    <s v="063_19"/>
    <x v="88"/>
    <s v="MADERA Y PRODUCTOS DE MADERA"/>
    <n v="0"/>
    <s v="SIN DESCRIPCIÓN PARA DESTINOS 00"/>
    <n v="2000"/>
    <x v="13"/>
    <s v="INSTITUTO MUNICIPAL PARA EL MEJORAMIENTO DEL HABITAT"/>
    <s v="COMBATE AL REZAGO SOCIAL"/>
    <s v="DIAGNOSTICO Y PLANEACIÓN DE LA VIVIENDA EN TLAJOMULCO DE ZUÑIGA"/>
    <s v="DIRECCIÓN GENERAL LA VIVIENDA"/>
    <n v="306000"/>
    <n v="0"/>
    <n v="292217.68"/>
    <n v="292217.68"/>
    <n v="292217.68"/>
    <n v="0"/>
  </r>
  <r>
    <x v="80"/>
    <s v="063_19"/>
    <x v="98"/>
    <s v="MATERIALES COMPLEMENTARIOS"/>
    <n v="0"/>
    <s v="SIN DESCRIPCIÓN PARA DESTINOS 00"/>
    <n v="2000"/>
    <x v="13"/>
    <s v="INSTITUTO MUNICIPAL PARA EL MEJORAMIENTO DEL HABITAT"/>
    <s v="COMBATE AL REZAGO SOCIAL"/>
    <s v="DIAGNOSTICO Y PLANEACIÓN DE LA VIVIENDA EN TLAJOMULCO DE ZUÑIGA"/>
    <s v="DIRECCIÓN GENERAL LA VIVIENDA"/>
    <n v="27576"/>
    <n v="0"/>
    <n v="0"/>
    <n v="0"/>
    <n v="0"/>
    <n v="0"/>
  </r>
  <r>
    <x v="80"/>
    <s v="063_19"/>
    <x v="38"/>
    <s v="HERRAMIENTAS MENORES"/>
    <n v="0"/>
    <s v="SIN DESCRIPCIÓN PARA DESTINOS 00"/>
    <n v="2000"/>
    <x v="13"/>
    <s v="INSTITUTO MUNICIPAL PARA EL MEJORAMIENTO DEL HABITAT"/>
    <s v="COMBATE AL REZAGO SOCIAL"/>
    <s v="DIAGNOSTICO Y PLANEACIÓN DE LA VIVIENDA EN TLAJOMULCO DE ZUÑIGA"/>
    <s v="DIRECCIÓN GENERAL LA VIVIENDA"/>
    <n v="150000"/>
    <n v="0"/>
    <n v="66165.37"/>
    <n v="66165.37"/>
    <n v="66165.37"/>
    <n v="27444.32"/>
  </r>
  <r>
    <x v="80"/>
    <s v="063_19"/>
    <x v="28"/>
    <s v="OTROS ARRENDAMIENTOS"/>
    <n v="0"/>
    <s v="SIN DESCRIPCIÓN PARA DESTINOS 00"/>
    <n v="3000"/>
    <x v="13"/>
    <s v="INSTITUTO MUNICIPAL PARA EL MEJORAMIENTO DEL HABITAT"/>
    <s v="COMBATE AL REZAGO SOCIAL"/>
    <s v="DIAGNOSTICO Y PLANEACIÓN DE LA VIVIENDA EN TLAJOMULCO DE ZUÑIGA"/>
    <s v="DIRECCIÓN GENERAL LA VIVIENDA"/>
    <n v="0"/>
    <n v="0"/>
    <n v="0"/>
    <n v="0"/>
    <n v="0"/>
    <n v="0"/>
  </r>
  <r>
    <x v="80"/>
    <s v="063_19"/>
    <x v="29"/>
    <s v="CONSERVACIÓN Y MANTENIMIENTO MENOR DE INMUEBLES"/>
    <n v="0"/>
    <s v="SIN DESCRIPCIÓN PARA DESTINOS 00"/>
    <n v="3000"/>
    <x v="13"/>
    <s v="INSTITUTO MUNICIPAL PARA EL MEJORAMIENTO DEL HABITAT"/>
    <s v="COMBATE AL REZAGO SOCIAL"/>
    <s v="DIAGNOSTICO Y PLANEACIÓN DE LA VIVIENDA EN TLAJOMULCO DE ZUÑIGA"/>
    <s v="DIRECCIÓN GENERAL LA VIVIENDA"/>
    <n v="0"/>
    <n v="0"/>
    <n v="0"/>
    <n v="0"/>
    <n v="0"/>
    <n v="0"/>
  </r>
  <r>
    <x v="80"/>
    <s v="063_19"/>
    <x v="57"/>
    <s v="CONGRESOS Y CONVENCIONES"/>
    <n v="0"/>
    <s v="SIN DESCRIPCIÓN PARA DESTINOS 00"/>
    <n v="3000"/>
    <x v="13"/>
    <s v="INSTITUTO MUNICIPAL PARA EL MEJORAMIENTO DEL HABITAT"/>
    <s v="COMBATE AL REZAGO SOCIAL"/>
    <s v="DIAGNOSTICO Y PLANEACIÓN DE LA VIVIENDA EN TLAJOMULCO DE ZUÑIGA"/>
    <s v="DIRECCIÓN GENERAL LA VIVIENDA"/>
    <n v="0"/>
    <n v="0"/>
    <n v="0"/>
    <n v="0"/>
    <n v="0"/>
    <n v="0"/>
  </r>
  <r>
    <x v="80"/>
    <s v="063_19"/>
    <x v="36"/>
    <s v="AYUDAS SOCIALES A INSTITUCIONES SIN FINES DE LUCRO"/>
    <n v="0"/>
    <s v="SIN DESCRIPCIÓN PARA DESTINOS 00"/>
    <n v="4000"/>
    <x v="13"/>
    <s v="INSTITUTO MUNICIPAL PARA EL MEJORAMIENTO DEL HABITAT"/>
    <s v="COMBATE AL REZAGO SOCIAL"/>
    <s v="DIAGNOSTICO Y PLANEACIÓN DE LA VIVIENDA EN TLAJOMULCO DE ZUÑIGA"/>
    <s v="DIRECCIÓN GENERAL LA VIVIENDA"/>
    <n v="50000"/>
    <n v="0"/>
    <n v="0"/>
    <n v="0"/>
    <n v="0"/>
    <n v="0"/>
  </r>
  <r>
    <x v="83"/>
    <s v="034_19"/>
    <x v="16"/>
    <s v="MATERIAL ELÉCTRICO Y ELECTRÓNICO"/>
    <n v="0"/>
    <s v="SIN DESCRIPCIÓN PARA DESTINOS 00"/>
    <n v="2000"/>
    <x v="13"/>
    <s v="COORDINACIÓN GENERAL DE SERVICIOS MUNICIPALES"/>
    <s v="COMBATE AL REZAGO SOCIAL"/>
    <s v="MANTENIMIENTO DEL ALUMBRADO PUBLICO EN EL MUNICIPIO DE TLAJOMULCO"/>
    <s v="DIRECCIÓN DE ALUMBRADO PÚBLICO"/>
    <n v="1500000"/>
    <n v="0"/>
    <n v="6287967.1399999997"/>
    <n v="6287967.1399999997"/>
    <n v="5126451.8"/>
    <n v="1395336.86"/>
  </r>
  <r>
    <x v="84"/>
    <s v="034_19"/>
    <x v="58"/>
    <s v="ENERGÍA ELÉCTRICA"/>
    <n v="0"/>
    <s v="SIN DESCRIPCIÓN PARA DESTINOS 00"/>
    <n v="3000"/>
    <x v="13"/>
    <s v="COORDINACIÓN GENERAL DE SERVICIOS MUNICIPALES"/>
    <s v="COMBATE AL REZAGO SOCIAL"/>
    <s v="PAGO DEL CONSUMO DE ENERGIA ELECTRICA DE LA RED MUNICIPAL DE ALUMBRADO PUBLICO"/>
    <s v="DIRECCIÓN DE ALUMBRADO PÚBLICO"/>
    <n v="33505.440000000002"/>
    <n v="0"/>
    <n v="33505.440000000002"/>
    <n v="33505.440000000002"/>
    <n v="33505.440000000002"/>
    <n v="33505.440000000002"/>
  </r>
  <r>
    <x v="90"/>
    <s v="002_19"/>
    <x v="32"/>
    <s v="SERVICIOS DE LA INDUSTRIA FÍLMICA, DEL SONIDO Y DEL VIDEO"/>
    <n v="0"/>
    <s v="SIN DESCRIPCIÓN PARA DESTINOS 00"/>
    <n v="3000"/>
    <x v="13"/>
    <s v="PRESIDENCIA MUNICIPAL"/>
    <s v="MODERNIZACIÓN DE LA ADMINISTRACIÓN PÚBLICA"/>
    <s v="PE MODERNIZACIÓN ADMINISTRATIVA"/>
    <s v="DESPACHO DE LA JEFATURA DE GABINETE"/>
    <n v="221000"/>
    <n v="0"/>
    <n v="161626.79"/>
    <n v="161626.79"/>
    <n v="121220.1"/>
    <n v="121220.1"/>
  </r>
  <r>
    <x v="90"/>
    <s v="002_19"/>
    <x v="33"/>
    <s v="SERVICIO DE CREACIÓN Y DIFUSIÓN DE CONTENIDO EXCLUSIVAMENTE A  TRAVÉS DE INTERNET"/>
    <n v="0"/>
    <s v="SIN DESCRIPCIÓN PARA DESTINOS 00"/>
    <n v="3000"/>
    <x v="13"/>
    <s v="PRESIDENCIA MUNICIPAL"/>
    <s v="MODERNIZACIÓN DE LA ADMINISTRACIÓN PÚBLICA"/>
    <s v="PE MODERNIZACIÓN ADMINISTRATIVA"/>
    <s v="DESPACHO DE LA JEFATURA DE GABINETE"/>
    <n v="798000"/>
    <n v="0"/>
    <n v="532873.75"/>
    <n v="532873.75"/>
    <n v="399655.32"/>
    <n v="399655.32"/>
  </r>
  <r>
    <x v="91"/>
    <s v="029_19"/>
    <x v="110"/>
    <s v="SERVICIOS DE TELECOMUNICACIONES Y SATÉLITES"/>
    <n v="0"/>
    <s v="SIN DESCRIPCIÓN PARA DESTINOS 00"/>
    <n v="3000"/>
    <x v="13"/>
    <s v="PRESIDENCIA MUNICIPAL"/>
    <s v="MODERNIZACIÓN DE LA ADMINISTRACIÓN PÚBLICA"/>
    <s v="INICIATIVAS DE INNOVACIÓN Y MODERNIZACIÓN"/>
    <s v="DIRECCIÓN GENERAL DE INNOVACIÓN GUBERNAM"/>
    <n v="3000000"/>
    <n v="0"/>
    <n v="3000000"/>
    <n v="3000000"/>
    <n v="0"/>
    <n v="0"/>
  </r>
  <r>
    <x v="91"/>
    <s v="029_19"/>
    <x v="49"/>
    <s v="CÁMARAS FOTOGRÁFICAS Y DE VIDEO"/>
    <n v="0"/>
    <s v="SIN DESCRIPCIÓN PARA DESTINOS 00"/>
    <n v="5000"/>
    <x v="13"/>
    <s v="PRESIDENCIA MUNICIPAL"/>
    <s v="MODERNIZACIÓN DE LA ADMINISTRACIÓN PÚBLICA"/>
    <s v="INICIATIVAS DE INNOVACIÓN Y MODERNIZACIÓN"/>
    <s v="DIRECCIÓN GENERAL DE INNOVACIÓN GUBERNAM"/>
    <n v="0"/>
    <n v="0"/>
    <n v="0"/>
    <n v="0"/>
    <n v="0"/>
    <n v="0"/>
  </r>
  <r>
    <x v="91"/>
    <s v="029_19"/>
    <x v="74"/>
    <s v="OTROS EQUIPOS"/>
    <n v="0"/>
    <s v="SIN DESCRIPCIÓN PARA DESTINOS 00"/>
    <n v="5000"/>
    <x v="13"/>
    <s v="PRESIDENCIA MUNICIPAL"/>
    <s v="MODERNIZACIÓN DE LA ADMINISTRACIÓN PÚBLICA"/>
    <s v="INICIATIVAS DE INNOVACIÓN Y MODERNIZACIÓN"/>
    <s v="DIRECCIÓN GENERAL DE INNOVACIÓN GUBERNAM"/>
    <n v="9529462.9800000004"/>
    <n v="0"/>
    <n v="13909390.640000001"/>
    <n v="13909390.640000001"/>
    <n v="13909390.640000001"/>
    <n v="13909390.640000001"/>
  </r>
  <r>
    <x v="96"/>
    <s v="021_19"/>
    <x v="137"/>
    <s v="EJECUCIÓN DE PROYECTOS PRODUCTIVOS NO INCLUIDOS EN CONCEPTOS ANTERIORES DE ESTE CAPÍTULO"/>
    <n v="2"/>
    <s v="PLANTAS DE TRATAMIENTO"/>
    <n v="6000"/>
    <x v="13"/>
    <s v="TESORERÍA"/>
    <s v="MODERNIZACIÓN DE LA ADMINISTRACIÓN PÚBLICA"/>
    <s v="INVERSION PRODUCTIVA"/>
    <s v="DESPACHO DE TESORERÍA"/>
    <n v="12261796.699999999"/>
    <n v="12261796.699999999"/>
    <n v="24786252.140000001"/>
    <n v="24786252.140000001"/>
    <n v="24786252.140000001"/>
    <n v="22821222.140000001"/>
  </r>
  <r>
    <x v="97"/>
    <s v="024_19"/>
    <x v="35"/>
    <s v="GASTOS DE ORDEN  SOCIAL Y CULTURAL"/>
    <n v="0"/>
    <s v="SIN DESCRIPCIÓN PARA DESTINOS 00"/>
    <n v="3000"/>
    <x v="13"/>
    <s v="OFICIALÍA MAYOR"/>
    <s v="MODERNIZACIÓN DE LA ADMINISTRACIÓN PÚBLICA"/>
    <s v="GESTIÓN DE REQUERIMIENTOS Y SERVICIOS"/>
    <s v="DESPACHO DE LA OFICIALÍA MAYOR DE ADMINI"/>
    <n v="1508000"/>
    <n v="0"/>
    <n v="1908000"/>
    <n v="1908000"/>
    <n v="0"/>
    <n v="0"/>
  </r>
  <r>
    <x v="2"/>
    <s v="028_19"/>
    <x v="142"/>
    <s v="DIETAS"/>
    <n v="0"/>
    <s v="SIN DESCRIPCIÓN PARA DESTINOS 00"/>
    <n v="1000"/>
    <x v="13"/>
    <s v="OFICIALÍA MAYOR"/>
    <s v="MODERNIZACIÓN DE LA ADMINISTRACIÓN PÚBLICA"/>
    <s v="ADMINISTRACIÓN CENTRAL DE LOS SERVICIOS PERSONALES"/>
    <s v="DIRECCIÓN GENERAL DE ADMINISTRACIÓN"/>
    <n v="11800676.699999999"/>
    <n v="11800676.699999999"/>
    <n v="8915652.2400000002"/>
    <n v="8915652.2400000002"/>
    <n v="8915652.2400000002"/>
    <n v="8915652.2400000002"/>
  </r>
  <r>
    <x v="2"/>
    <s v="028_19"/>
    <x v="143"/>
    <s v="SUELDO BASE AL PERSONAL PERMANENTE"/>
    <n v="0"/>
    <s v="SIN DESCRIPCIÓN PARA DESTINOS 00"/>
    <n v="1000"/>
    <x v="13"/>
    <s v="OFICIALÍA MAYOR"/>
    <s v="MODERNIZACIÓN DE LA ADMINISTRACIÓN PÚBLICA"/>
    <s v="ADMINISTRACIÓN CENTRAL DE LOS SERVICIOS PERSONALES"/>
    <s v="DIRECCIÓN GENERAL DE ADMINISTRACIÓN"/>
    <n v="602572786.21000004"/>
    <n v="638572786.21000004"/>
    <n v="538404601.28999996"/>
    <n v="538404601.28999996"/>
    <n v="538404601.28999996"/>
    <n v="538335557.58000004"/>
  </r>
  <r>
    <x v="2"/>
    <s v="028_19"/>
    <x v="144"/>
    <s v="SUELDOS BASE AL PERSONAL EVENTUAL"/>
    <n v="0"/>
    <s v="SIN DESCRIPCIÓN PARA DESTINOS 00"/>
    <n v="1000"/>
    <x v="13"/>
    <s v="OFICIALÍA MAYOR"/>
    <s v="MODERNIZACIÓN DE LA ADMINISTRACIÓN PÚBLICA"/>
    <s v="ADMINISTRACIÓN CENTRAL DE LOS SERVICIOS PERSONALES"/>
    <s v="DIRECCIÓN GENERAL DE ADMINISTRACIÓN"/>
    <n v="140833505.83000001"/>
    <n v="101633505.83"/>
    <n v="126533492.53"/>
    <n v="126533492.53"/>
    <n v="126533492.53"/>
    <n v="126491187.87"/>
  </r>
  <r>
    <x v="2"/>
    <s v="028_19"/>
    <x v="145"/>
    <s v="RETRIBUCIONES POR SERVICIOS DE CARÁCTER SOCIAL"/>
    <n v="0"/>
    <s v="SIN DESCRIPCIÓN PARA DESTINOS 00"/>
    <n v="1000"/>
    <x v="13"/>
    <s v="OFICIALÍA MAYOR"/>
    <s v="MODERNIZACIÓN DE LA ADMINISTRACIÓN PÚBLICA"/>
    <s v="ADMINISTRACIÓN CENTRAL DE LOS SERVICIOS PERSONALES"/>
    <s v="DIRECCIÓN GENERAL DE ADMINISTRACIÓN"/>
    <n v="28089.34"/>
    <n v="28089.34"/>
    <n v="0"/>
    <n v="0"/>
    <n v="0"/>
    <n v="0"/>
  </r>
  <r>
    <x v="2"/>
    <s v="028_19"/>
    <x v="146"/>
    <s v="PRIMAS VACACIONALES"/>
    <n v="0"/>
    <s v="SIN DESCRIPCIÓN PARA DESTINOS 00"/>
    <n v="1000"/>
    <x v="13"/>
    <s v="OFICIALÍA MAYOR"/>
    <s v="MODERNIZACIÓN DE LA ADMINISTRACIÓN PÚBLICA"/>
    <s v="ADMINISTRACIÓN CENTRAL DE LOS SERVICIOS PERSONALES"/>
    <s v="DIRECCIÓN GENERAL DE ADMINISTRACIÓN"/>
    <n v="14534323.49"/>
    <n v="14534323.49"/>
    <n v="7401334.8099999996"/>
    <n v="7401334.8099999996"/>
    <n v="7401334.8099999996"/>
    <n v="7370818.04"/>
  </r>
  <r>
    <x v="2"/>
    <s v="028_19"/>
    <x v="147"/>
    <s v="GRATIFICACIÓN DE FIN DE AÑO"/>
    <n v="0"/>
    <s v="SIN DESCRIPCIÓN PARA DESTINOS 00"/>
    <n v="1000"/>
    <x v="13"/>
    <s v="OFICIALÍA MAYOR"/>
    <s v="MODERNIZACIÓN DE LA ADMINISTRACIÓN PÚBLICA"/>
    <s v="ADMINISTRACIÓN CENTRAL DE LOS SERVICIOS PERSONALES"/>
    <s v="DIRECCIÓN GENERAL DE ADMINISTRACIÓN"/>
    <n v="101064862.63"/>
    <n v="106064862.63"/>
    <n v="32200931.829999998"/>
    <n v="32200931.829999998"/>
    <n v="32200931.829999998"/>
    <n v="31956674.530000001"/>
  </r>
  <r>
    <x v="2"/>
    <s v="028_19"/>
    <x v="148"/>
    <s v="HORAS EXTRAORDINARIAS"/>
    <n v="0"/>
    <s v="SIN DESCRIPCIÓN PARA DESTINOS 00"/>
    <n v="1000"/>
    <x v="13"/>
    <s v="OFICIALÍA MAYOR"/>
    <s v="MODERNIZACIÓN DE LA ADMINISTRACIÓN PÚBLICA"/>
    <s v="ADMINISTRACIÓN CENTRAL DE LOS SERVICIOS PERSONALES"/>
    <s v="DIRECCIÓN GENERAL DE ADMINISTRACIÓN"/>
    <n v="2212948.6"/>
    <n v="1212948.6000000001"/>
    <n v="989530.06"/>
    <n v="989530.06"/>
    <n v="989530.06"/>
    <n v="989530.06"/>
  </r>
  <r>
    <x v="2"/>
    <s v="028_19"/>
    <x v="149"/>
    <s v="COMPENSACIONES"/>
    <n v="0"/>
    <s v="SIN DESCRIPCIÓN PARA DESTINOS 00"/>
    <n v="1000"/>
    <x v="13"/>
    <s v="OFICIALÍA MAYOR"/>
    <s v="MODERNIZACIÓN DE LA ADMINISTRACIÓN PÚBLICA"/>
    <s v="ADMINISTRACIÓN CENTRAL DE LOS SERVICIOS PERSONALES"/>
    <s v="DIRECCIÓN GENERAL DE ADMINISTRACIÓN"/>
    <n v="3379995.03"/>
    <n v="1379995.03"/>
    <n v="81202.8"/>
    <n v="81202.8"/>
    <n v="81202.8"/>
    <n v="81202.8"/>
  </r>
  <r>
    <x v="2"/>
    <s v="028_19"/>
    <x v="149"/>
    <s v="COMPENSACIONES"/>
    <n v="1"/>
    <s v="EVENTUALES"/>
    <n v="1000"/>
    <x v="13"/>
    <s v="OFICIALÍA MAYOR"/>
    <s v="MODERNIZACIÓN DE LA ADMINISTRACIÓN PÚBLICA"/>
    <s v="ADMINISTRACIÓN CENTRAL DE LOS SERVICIOS PERSONALES"/>
    <s v="DIRECCIÓN GENERAL DE ADMINISTRACIÓN"/>
    <n v="6307200"/>
    <n v="0"/>
    <n v="6504899.2000000002"/>
    <n v="6504899.2000000002"/>
    <n v="5819930.4100000001"/>
    <n v="5417930.4100000001"/>
  </r>
  <r>
    <x v="2"/>
    <s v="028_19"/>
    <x v="150"/>
    <s v="CUOTAS AL IMSS POR ENFERMEDADES Y MATERNIDAD (Modalidad 38)"/>
    <n v="0"/>
    <s v="SIN DESCRIPCIÓN PARA DESTINOS 00"/>
    <n v="1000"/>
    <x v="13"/>
    <s v="OFICIALÍA MAYOR"/>
    <s v="MODERNIZACIÓN DE LA ADMINISTRACIÓN PÚBLICA"/>
    <s v="ADMINISTRACIÓN CENTRAL DE LOS SERVICIOS PERSONALES"/>
    <s v="DIRECCIÓN GENERAL DE ADMINISTRACIÓN"/>
    <n v="53998896.439999998"/>
    <n v="53998896.439999998"/>
    <n v="36555483.359999999"/>
    <n v="36555483.359999999"/>
    <n v="36555483.359999999"/>
    <n v="36555483.359999999"/>
  </r>
  <r>
    <x v="2"/>
    <s v="028_19"/>
    <x v="151"/>
    <s v="CUOTAS PARA LA VIVIENDA (IPEJAL 3%)"/>
    <n v="0"/>
    <s v="SIN DESCRIPCIÓN PARA DESTINOS 00"/>
    <n v="1000"/>
    <x v="13"/>
    <s v="OFICIALÍA MAYOR"/>
    <s v="MODERNIZACIÓN DE LA ADMINISTRACIÓN PÚBLICA"/>
    <s v="ADMINISTRACIÓN CENTRAL DE LOS SERVICIOS PERSONALES"/>
    <s v="DIRECCIÓN GENERAL DE ADMINISTRACIÓN"/>
    <n v="19586492.050000001"/>
    <n v="19586492.050000001"/>
    <n v="16748643.949999999"/>
    <n v="16748643.949999999"/>
    <n v="16748643.949999999"/>
    <n v="16748643.949999999"/>
  </r>
  <r>
    <x v="2"/>
    <s v="028_19"/>
    <x v="152"/>
    <s v="APORTACIONES AL SISTEMA DE RETIRO SEDAR"/>
    <n v="0"/>
    <s v="SIN DESCRIPCIÓN PARA DESTINOS 00"/>
    <n v="1000"/>
    <x v="13"/>
    <s v="OFICIALÍA MAYOR"/>
    <s v="MODERNIZACIÓN DE LA ADMINISTRACIÓN PÚBLICA"/>
    <s v="ADMINISTRACIÓN CENTRAL DE LOS SERVICIOS PERSONALES"/>
    <s v="DIRECCIÓN GENERAL DE ADMINISTRACIÓN"/>
    <n v="13057661.369999999"/>
    <n v="13057661.369999999"/>
    <n v="9444680.0999999996"/>
    <n v="9444680.0999999996"/>
    <n v="9444680.0999999996"/>
    <n v="9444680.0999999996"/>
  </r>
  <r>
    <x v="2"/>
    <s v="028_19"/>
    <x v="153"/>
    <s v="APORTACIONES AL SISTEMA DE RETIRO DE PENSIONES"/>
    <n v="0"/>
    <s v="SIN DESCRIPCIÓN PARA DESTINOS 00"/>
    <n v="1000"/>
    <x v="13"/>
    <s v="OFICIALÍA MAYOR"/>
    <s v="MODERNIZACIÓN DE LA ADMINISTRACIÓN PÚBLICA"/>
    <s v="ADMINISTRACIÓN CENTRAL DE LOS SERVICIOS PERSONALES"/>
    <s v="DIRECCIÓN GENERAL DE ADMINISTRACIÓN"/>
    <n v="114254536.98999999"/>
    <n v="114254536.98999999"/>
    <n v="92200415.799999997"/>
    <n v="92200415.799999997"/>
    <n v="92200415.799999997"/>
    <n v="92200415.799999997"/>
  </r>
  <r>
    <x v="2"/>
    <s v="028_19"/>
    <x v="154"/>
    <s v="APORTACIONES PARA SEGUROS"/>
    <n v="0"/>
    <s v="SIN DESCRIPCIÓN PARA DESTINOS 00"/>
    <n v="1000"/>
    <x v="13"/>
    <s v="OFICIALÍA MAYOR"/>
    <s v="MODERNIZACIÓN DE LA ADMINISTRACIÓN PÚBLICA"/>
    <s v="ADMINISTRACIÓN CENTRAL DE LOS SERVICIOS PERSONALES"/>
    <s v="DIRECCIÓN GENERAL DE ADMINISTRACIÓN"/>
    <n v="8891794.5500000007"/>
    <n v="9091794.5500000007"/>
    <n v="7198484.6600000001"/>
    <n v="7198484.6600000001"/>
    <n v="7198484.6600000001"/>
    <n v="7198484.6600000001"/>
  </r>
  <r>
    <x v="2"/>
    <s v="028_19"/>
    <x v="155"/>
    <s v="INDEMNIZACIONES"/>
    <n v="0"/>
    <s v="SIN DESCRIPCIÓN PARA DESTINOS 00"/>
    <n v="1000"/>
    <x v="13"/>
    <s v="OFICIALÍA MAYOR"/>
    <s v="MODERNIZACIÓN DE LA ADMINISTRACIÓN PÚBLICA"/>
    <s v="ADMINISTRACIÓN CENTRAL DE LOS SERVICIOS PERSONALES"/>
    <s v="DIRECCIÓN GENERAL DE ADMINISTRACIÓN"/>
    <n v="5441903.4500000002"/>
    <n v="5441903.4500000002"/>
    <n v="78923.360000000001"/>
    <n v="78923.360000000001"/>
    <n v="78923.360000000001"/>
    <n v="78923.360000000001"/>
  </r>
  <r>
    <x v="2"/>
    <s v="028_19"/>
    <x v="156"/>
    <s v="OTRAS PRESTACIONES SOCIALES Y ECONÓMICAS"/>
    <n v="0"/>
    <s v="SIN DESCRIPCIÓN PARA DESTINOS 00"/>
    <n v="1000"/>
    <x v="13"/>
    <s v="OFICIALÍA MAYOR"/>
    <s v="MODERNIZACIÓN DE LA ADMINISTRACIÓN PÚBLICA"/>
    <s v="ADMINISTRACIÓN CENTRAL DE LOS SERVICIOS PERSONALES"/>
    <s v="DIRECCIÓN GENERAL DE ADMINISTRACIÓN"/>
    <n v="78795074.239999995"/>
    <n v="83102274.239999995"/>
    <n v="77533650.950000003"/>
    <n v="77533650.950000003"/>
    <n v="71542236.519999996"/>
    <n v="66863690.049999997"/>
  </r>
  <r>
    <x v="2"/>
    <s v="028_19"/>
    <x v="157"/>
    <s v="IMPACTO AL SALARIO EN EL TRANSCURSO DEL AÑO"/>
    <n v="0"/>
    <s v="SIN DESCRIPCIÓN PARA DESTINOS 00"/>
    <n v="1000"/>
    <x v="13"/>
    <s v="OFICIALÍA MAYOR"/>
    <s v="MODERNIZACIÓN DE LA ADMINISTRACIÓN PÚBLICA"/>
    <s v="ADMINISTRACIÓN CENTRAL DE LOS SERVICIOS PERSONALES"/>
    <s v="DIRECCIÓN GENERAL DE ADMINISTRACIÓN"/>
    <n v="68507320.310000002"/>
    <n v="81000000"/>
    <n v="0"/>
    <n v="0"/>
    <n v="0"/>
    <n v="0"/>
  </r>
  <r>
    <x v="2"/>
    <s v="028_19"/>
    <x v="4"/>
    <s v="ESTÍMULOS"/>
    <n v="0"/>
    <s v="SIN DESCRIPCIÓN PARA DESTINOS 00"/>
    <n v="1000"/>
    <x v="13"/>
    <s v="OFICIALÍA MAYOR"/>
    <s v="MODERNIZACIÓN DE LA ADMINISTRACIÓN PÚBLICA"/>
    <s v="ADMINISTRACIÓN CENTRAL DE LOS SERVICIOS PERSONALES"/>
    <s v="DIRECCIÓN GENERAL DE ADMINISTRACIÓN"/>
    <n v="2659975"/>
    <n v="2659975"/>
    <n v="3770.42"/>
    <n v="3770.42"/>
    <n v="3770.42"/>
    <n v="3770.42"/>
  </r>
  <r>
    <x v="2"/>
    <s v="028_19"/>
    <x v="4"/>
    <s v="ESTÍMULOS"/>
    <n v="1"/>
    <s v="SUBSIDIO POLICIA METROPOLITANA"/>
    <n v="1000"/>
    <x v="13"/>
    <s v="OFICIALÍA MAYOR"/>
    <s v="MODERNIZACIÓN DE LA ADMINISTRACIÓN PÚBLICA"/>
    <s v="ADMINISTRACIÓN CENTRAL DE LOS SERVICIOS PERSONALES"/>
    <s v="DIRECCIÓN GENERAL DE ADMINISTRACIÓN"/>
    <n v="9492679.6899999995"/>
    <n v="0"/>
    <n v="4271556.4800000004"/>
    <n v="4271556.4800000004"/>
    <n v="4271556.4800000004"/>
    <n v="4271556.4800000004"/>
  </r>
  <r>
    <x v="100"/>
    <s v="028_19"/>
    <x v="26"/>
    <s v="PRODUCTOS ALIMENTICIOS PARA PERSONAS"/>
    <n v="0"/>
    <s v="SIN DESCRIPCIÓN PARA DESTINOS 00"/>
    <n v="2000"/>
    <x v="13"/>
    <s v="OFICIALÍA MAYOR"/>
    <s v="MODERNIZACIÓN DE LA ADMINISTRACIÓN PÚBLICA"/>
    <s v="CONTRATACIÓN, ADQUISICIÓN Y SUMINISTRO DE MATERIALES Y SERVICIOS."/>
    <s v="DIRECCIÓN GENERAL DE ADMINISTRACIÓN"/>
    <n v="156151.35999999999"/>
    <n v="0"/>
    <n v="215959.89"/>
    <n v="156159.89000000001"/>
    <n v="154538.39000000001"/>
    <n v="120503.89"/>
  </r>
  <r>
    <x v="100"/>
    <s v="028_19"/>
    <x v="77"/>
    <s v="REFACCIONES Y ACCESORIOS MENORES DE EQUIPO DE TRANSPORTE"/>
    <n v="0"/>
    <s v="SIN DESCRIPCIÓN PARA DESTINOS 00"/>
    <n v="2000"/>
    <x v="13"/>
    <s v="OFICIALÍA MAYOR"/>
    <s v="MODERNIZACIÓN DE LA ADMINISTRACIÓN PÚBLICA"/>
    <s v="CONTRATACIÓN, ADQUISICIÓN Y SUMINISTRO DE MATERIALES Y SERVICIOS."/>
    <s v="DIRECCIÓN GENERAL DE ADMINISTRACIÓN"/>
    <n v="999977.76"/>
    <n v="0"/>
    <n v="999925.88"/>
    <n v="997624.27"/>
    <n v="991721.91"/>
    <n v="991721.91"/>
  </r>
  <r>
    <x v="100"/>
    <s v="028_19"/>
    <x v="117"/>
    <s v="REFACCIONES Y ACCESORIOS MENORES DE MAQUINARIA Y OTROS EQUIPOS"/>
    <n v="0"/>
    <s v="SIN DESCRIPCIÓN PARA DESTINOS 00"/>
    <n v="2000"/>
    <x v="13"/>
    <s v="OFICIALÍA MAYOR"/>
    <s v="MODERNIZACIÓN DE LA ADMINISTRACIÓN PÚBLICA"/>
    <s v="CONTRATACIÓN, ADQUISICIÓN Y SUMINISTRO DE MATERIALES Y SERVICIOS."/>
    <s v="DIRECCIÓN GENERAL DE ADMINISTRACIÓN"/>
    <n v="979598.12"/>
    <n v="0"/>
    <n v="931993.75"/>
    <n v="931578.47"/>
    <n v="931578.46"/>
    <n v="538089.81000000006"/>
  </r>
  <r>
    <x v="100"/>
    <s v="028_19"/>
    <x v="118"/>
    <s v="TELEFONÍA CELULAR"/>
    <n v="0"/>
    <s v="SIN DESCRIPCIÓN PARA DESTINOS 00"/>
    <n v="3000"/>
    <x v="13"/>
    <s v="OFICIALÍA MAYOR"/>
    <s v="MODERNIZACIÓN DE LA ADMINISTRACIÓN PÚBLICA"/>
    <s v="CONTRATACIÓN, ADQUISICIÓN Y SUMINISTRO DE MATERIALES Y SERVICIOS."/>
    <s v="DIRECCIÓN GENERAL DE ADMINISTRACIÓN"/>
    <n v="40360.94"/>
    <n v="0"/>
    <n v="0"/>
    <n v="0"/>
    <n v="0"/>
    <n v="0"/>
  </r>
  <r>
    <x v="100"/>
    <s v="028_19"/>
    <x v="110"/>
    <s v="SERVICIOS DE TELECOMUNICACIONES Y SATÉLITES"/>
    <n v="0"/>
    <s v="SIN DESCRIPCIÓN PARA DESTINOS 00"/>
    <n v="3000"/>
    <x v="13"/>
    <s v="OFICIALÍA MAYOR"/>
    <s v="MODERNIZACIÓN DE LA ADMINISTRACIÓN PÚBLICA"/>
    <s v="CONTRATACIÓN, ADQUISICIÓN Y SUMINISTRO DE MATERIALES Y SERVICIOS."/>
    <s v="DIRECCIÓN GENERAL DE ADMINISTRACIÓN"/>
    <n v="1036289.36"/>
    <n v="0"/>
    <n v="167629.28"/>
    <n v="167629.28"/>
    <n v="78536.639999999999"/>
    <n v="78536.639999999999"/>
  </r>
  <r>
    <x v="100"/>
    <s v="028_19"/>
    <x v="27"/>
    <s v="ARRENDAMIENTO DE EDIFICIOS"/>
    <n v="0"/>
    <s v="SIN DESCRIPCIÓN PARA DESTINOS 00"/>
    <n v="3000"/>
    <x v="13"/>
    <s v="OFICIALÍA MAYOR"/>
    <s v="MODERNIZACIÓN DE LA ADMINISTRACIÓN PÚBLICA"/>
    <s v="CONTRATACIÓN, ADQUISICIÓN Y SUMINISTRO DE MATERIALES Y SERVICIOS."/>
    <s v="DIRECCIÓN GENERAL DE ADMINISTRACIÓN"/>
    <n v="660000"/>
    <n v="0"/>
    <n v="52200"/>
    <n v="52200"/>
    <n v="52200"/>
    <n v="52200"/>
  </r>
  <r>
    <x v="100"/>
    <s v="028_19"/>
    <x v="42"/>
    <s v="ARRENDAMIENTO DE MOBILIARIO Y EQUIPO DE ADMINISTRACIÓN, EDUCACIONAL Y RECREATIVO"/>
    <n v="0"/>
    <s v="SIN DESCRIPCIÓN PARA DESTINOS 00"/>
    <n v="3000"/>
    <x v="13"/>
    <s v="OFICIALÍA MAYOR"/>
    <s v="MODERNIZACIÓN DE LA ADMINISTRACIÓN PÚBLICA"/>
    <s v="CONTRATACIÓN, ADQUISICIÓN Y SUMINISTRO DE MATERIALES Y SERVICIOS."/>
    <s v="DIRECCIÓN GENERAL DE ADMINISTRACIÓN"/>
    <n v="901458"/>
    <n v="0"/>
    <n v="899000"/>
    <n v="899000"/>
    <n v="898157.36"/>
    <n v="898157.36"/>
  </r>
  <r>
    <x v="100"/>
    <s v="028_19"/>
    <x v="59"/>
    <s v="ARRENDAMIENTO DE MAQUINARIA, OTROS EQUIPOS Y HERRAMIENTAS"/>
    <n v="0"/>
    <s v="SIN DESCRIPCIÓN PARA DESTINOS 00"/>
    <n v="3000"/>
    <x v="13"/>
    <s v="OFICIALÍA MAYOR"/>
    <s v="MODERNIZACIÓN DE LA ADMINISTRACIÓN PÚBLICA"/>
    <s v="CONTRATACIÓN, ADQUISICIÓN Y SUMINISTRO DE MATERIALES Y SERVICIOS."/>
    <s v="DIRECCIÓN GENERAL DE ADMINISTRACIÓN"/>
    <n v="224168"/>
    <n v="0"/>
    <n v="222789.6"/>
    <n v="222789.6"/>
    <n v="222789.6"/>
    <n v="99017.600000000006"/>
  </r>
  <r>
    <x v="100"/>
    <s v="028_19"/>
    <x v="120"/>
    <s v="SEGURO DE BIENES PATRIMONIALES"/>
    <n v="0"/>
    <s v="SIN DESCRIPCIÓN PARA DESTINOS 00"/>
    <n v="3000"/>
    <x v="13"/>
    <s v="OFICIALÍA MAYOR"/>
    <s v="MODERNIZACIÓN DE LA ADMINISTRACIÓN PÚBLICA"/>
    <s v="CONTRATACIÓN, ADQUISICIÓN Y SUMINISTRO DE MATERIALES Y SERVICIOS."/>
    <s v="DIRECCIÓN GENERAL DE ADMINISTRACIÓN"/>
    <n v="901458"/>
    <n v="0"/>
    <n v="137287.12"/>
    <n v="137287.12"/>
    <n v="100004.6"/>
    <n v="100004.6"/>
  </r>
  <r>
    <x v="100"/>
    <s v="028_19"/>
    <x v="121"/>
    <s v="COMISIONES POR VENTAS"/>
    <n v="0"/>
    <s v="SIN DESCRIPCIÓN PARA DESTINOS 00"/>
    <n v="3000"/>
    <x v="13"/>
    <s v="OFICIALÍA MAYOR"/>
    <s v="MODERNIZACIÓN DE LA ADMINISTRACIÓN PÚBLICA"/>
    <s v="CONTRATACIÓN, ADQUISICIÓN Y SUMINISTRO DE MATERIALES Y SERVICIOS."/>
    <s v="DIRECCIÓN GENERAL DE ADMINISTRACIÓN"/>
    <n v="523798"/>
    <n v="0"/>
    <n v="593398"/>
    <n v="523798"/>
    <n v="501115.92"/>
    <n v="445276.06"/>
  </r>
  <r>
    <x v="100"/>
    <s v="028_19"/>
    <x v="29"/>
    <s v="CONSERVACIÓN Y MANTENIMIENTO MENOR DE INMUEBLES"/>
    <n v="0"/>
    <s v="SIN DESCRIPCIÓN PARA DESTINOS 00"/>
    <n v="3000"/>
    <x v="13"/>
    <s v="OFICIALÍA MAYOR"/>
    <s v="MODERNIZACIÓN DE LA ADMINISTRACIÓN PÚBLICA"/>
    <s v="CONTRATACIÓN, ADQUISICIÓN Y SUMINISTRO DE MATERIALES Y SERVICIOS."/>
    <s v="DIRECCIÓN GENERAL DE ADMINISTRACIÓN"/>
    <n v="453742"/>
    <n v="0"/>
    <n v="416856.61"/>
    <n v="416856.61"/>
    <n v="255200"/>
    <n v="255200"/>
  </r>
  <r>
    <x v="100"/>
    <s v="028_19"/>
    <x v="122"/>
    <s v="REPARACIÓN Y MANTENIMIENTO DE EQUIPO DE TRANSPORTE"/>
    <n v="0"/>
    <s v="SIN DESCRIPCIÓN PARA DESTINOS 00"/>
    <n v="3000"/>
    <x v="13"/>
    <s v="OFICIALÍA MAYOR"/>
    <s v="MODERNIZACIÓN DE LA ADMINISTRACIÓN PÚBLICA"/>
    <s v="CONTRATACIÓN, ADQUISICIÓN Y SUMINISTRO DE MATERIALES Y SERVICIOS."/>
    <s v="DIRECCIÓN GENERAL DE ADMINISTRACIÓN"/>
    <n v="490000"/>
    <n v="0"/>
    <n v="474034.99"/>
    <n v="474034.99"/>
    <n v="474034.99"/>
    <n v="474034.99"/>
  </r>
  <r>
    <x v="144"/>
    <s v="028_19"/>
    <x v="5"/>
    <s v="MATERIALES, ÚTILES Y EQUIPOS MENORES DE OFICINA"/>
    <n v="1"/>
    <s v="AGUA POTABLE"/>
    <n v="2000"/>
    <x v="13"/>
    <s v="OFICIALÍA MAYOR"/>
    <s v="MODERNIZACIÓN DE LA ADMINISTRACIÓN PÚBLICA"/>
    <s v="OPERACIÓN DEL INSTITUTO PARA EL MEJORAMIENTO DEL HABITAT"/>
    <s v="DIRECCIÓN GENERAL DE ADMINISTRACIÓN"/>
    <n v="79645.03"/>
    <n v="0"/>
    <n v="3071.55"/>
    <n v="3071.55"/>
    <n v="3071.55"/>
    <n v="3071.55"/>
  </r>
  <r>
    <x v="144"/>
    <s v="028_19"/>
    <x v="114"/>
    <s v="MATERIALES, ÚTILES Y EQUIPOS MENORES DE TECNOLOGÍAS DE LA INFORMACIÓN Y COMUNICACIONES"/>
    <n v="1"/>
    <s v="AGUA POTABLE"/>
    <n v="2000"/>
    <x v="13"/>
    <s v="OFICIALÍA MAYOR"/>
    <s v="MODERNIZACIÓN DE LA ADMINISTRACIÓN PÚBLICA"/>
    <s v="OPERACIÓN DEL INSTITUTO PARA EL MEJORAMIENTO DEL HABITAT"/>
    <s v="DIRECCIÓN GENERAL DE ADMINISTRACIÓN"/>
    <n v="16660"/>
    <n v="0"/>
    <n v="0"/>
    <n v="0"/>
    <n v="0"/>
    <n v="0"/>
  </r>
  <r>
    <x v="144"/>
    <s v="028_19"/>
    <x v="115"/>
    <s v="MATERIAL DE LIMPIEZA"/>
    <n v="1"/>
    <s v="AGUA POTABLE"/>
    <n v="2000"/>
    <x v="13"/>
    <s v="OFICIALÍA MAYOR"/>
    <s v="MODERNIZACIÓN DE LA ADMINISTRACIÓN PÚBLICA"/>
    <s v="OPERACIÓN DEL INSTITUTO PARA EL MEJORAMIENTO DEL HABITAT"/>
    <s v="DIRECCIÓN GENERAL DE ADMINISTRACIÓN"/>
    <n v="0"/>
    <n v="0"/>
    <n v="0"/>
    <n v="0"/>
    <n v="0"/>
    <n v="0"/>
  </r>
  <r>
    <x v="144"/>
    <s v="028_19"/>
    <x v="115"/>
    <s v="MATERIAL DE LIMPIEZA"/>
    <n v="2"/>
    <s v="LABORATORIO URBANO"/>
    <n v="2000"/>
    <x v="13"/>
    <s v="OFICIALÍA MAYOR"/>
    <s v="MODERNIZACIÓN DE LA ADMINISTRACIÓN PÚBLICA"/>
    <s v="OPERACIÓN DEL INSTITUTO PARA EL MEJORAMIENTO DEL HABITAT"/>
    <s v="DIRECCIÓN GENERAL DE ADMINISTRACIÓN"/>
    <n v="0"/>
    <n v="0"/>
    <n v="0"/>
    <n v="0"/>
    <n v="0"/>
    <n v="0"/>
  </r>
  <r>
    <x v="144"/>
    <s v="028_19"/>
    <x v="112"/>
    <s v="COMBUSTIBLES, LUBRICANTES Y ADITIVOS"/>
    <n v="1"/>
    <s v="AGUA POTABLE"/>
    <n v="2000"/>
    <x v="13"/>
    <s v="OFICIALÍA MAYOR"/>
    <s v="MODERNIZACIÓN DE LA ADMINISTRACIÓN PÚBLICA"/>
    <s v="OPERACIÓN DEL INSTITUTO PARA EL MEJORAMIENTO DEL HABITAT"/>
    <s v="DIRECCIÓN GENERAL DE ADMINISTRACIÓN"/>
    <n v="2800000"/>
    <n v="0"/>
    <n v="2800000"/>
    <n v="2800000"/>
    <n v="2800000"/>
    <n v="2800000"/>
  </r>
  <r>
    <x v="144"/>
    <s v="028_19"/>
    <x v="112"/>
    <s v="COMBUSTIBLES, LUBRICANTES Y ADITIVOS"/>
    <n v="2"/>
    <s v="LABORATORIO URBANO"/>
    <n v="2000"/>
    <x v="13"/>
    <s v="OFICIALÍA MAYOR"/>
    <s v="MODERNIZACIÓN DE LA ADMINISTRACIÓN PÚBLICA"/>
    <s v="OPERACIÓN DEL INSTITUTO PARA EL MEJORAMIENTO DEL HABITAT"/>
    <s v="DIRECCIÓN GENERAL DE ADMINISTRACIÓN"/>
    <n v="0"/>
    <n v="0"/>
    <n v="0"/>
    <n v="0"/>
    <n v="0"/>
    <n v="0"/>
  </r>
  <r>
    <x v="144"/>
    <s v="028_19"/>
    <x v="112"/>
    <s v="COMBUSTIBLES, LUBRICANTES Y ADITIVOS"/>
    <n v="3"/>
    <s v="PLANEACIÓN URBANA"/>
    <n v="2000"/>
    <x v="13"/>
    <s v="OFICIALÍA MAYOR"/>
    <s v="MODERNIZACIÓN DE LA ADMINISTRACIÓN PÚBLICA"/>
    <s v="OPERACIÓN DEL INSTITUTO PARA EL MEJORAMIENTO DEL HABITAT"/>
    <s v="DIRECCIÓN GENERAL DE ADMINISTRACIÓN"/>
    <n v="0"/>
    <n v="0"/>
    <n v="0"/>
    <n v="0"/>
    <n v="0"/>
    <n v="0"/>
  </r>
  <r>
    <x v="144"/>
    <s v="028_19"/>
    <x v="116"/>
    <s v="REFACCIONES Y ACCESORIOS MENORES DE EQUIPO DE CÓMPUTO Y TECNOLOGÍAS DE LA INFORMACIÓN"/>
    <n v="1"/>
    <s v="AGUA POTABLE"/>
    <n v="2000"/>
    <x v="13"/>
    <s v="OFICIALÍA MAYOR"/>
    <s v="MODERNIZACIÓN DE LA ADMINISTRACIÓN PÚBLICA"/>
    <s v="OPERACIÓN DEL INSTITUTO PARA EL MEJORAMIENTO DEL HABITAT"/>
    <s v="DIRECCIÓN GENERAL DE ADMINISTRACIÓN"/>
    <n v="15000"/>
    <n v="0"/>
    <n v="15000"/>
    <n v="15000"/>
    <n v="0"/>
    <n v="0"/>
  </r>
  <r>
    <x v="144"/>
    <s v="028_19"/>
    <x v="77"/>
    <s v="REFACCIONES Y ACCESORIOS MENORES DE EQUIPO DE TRANSPORTE"/>
    <n v="1"/>
    <s v="AGUA POTABLE"/>
    <n v="2000"/>
    <x v="13"/>
    <s v="OFICIALÍA MAYOR"/>
    <s v="MODERNIZACIÓN DE LA ADMINISTRACIÓN PÚBLICA"/>
    <s v="OPERACIÓN DEL INSTITUTO PARA EL MEJORAMIENTO DEL HABITAT"/>
    <s v="DIRECCIÓN GENERAL DE ADMINISTRACIÓN"/>
    <n v="79191.66"/>
    <n v="0"/>
    <n v="23842.86"/>
    <n v="23842.86"/>
    <n v="23842.86"/>
    <n v="23842.86"/>
  </r>
  <r>
    <x v="144"/>
    <s v="028_19"/>
    <x v="77"/>
    <s v="REFACCIONES Y ACCESORIOS MENORES DE EQUIPO DE TRANSPORTE"/>
    <n v="2"/>
    <s v="LABORATORIO URBANO"/>
    <n v="2000"/>
    <x v="13"/>
    <s v="OFICIALÍA MAYOR"/>
    <s v="MODERNIZACIÓN DE LA ADMINISTRACIÓN PÚBLICA"/>
    <s v="OPERACIÓN DEL INSTITUTO PARA EL MEJORAMIENTO DEL HABITAT"/>
    <s v="DIRECCIÓN GENERAL DE ADMINISTRACIÓN"/>
    <n v="35000"/>
    <n v="0"/>
    <n v="0"/>
    <n v="0"/>
    <n v="0"/>
    <n v="0"/>
  </r>
  <r>
    <x v="144"/>
    <s v="028_19"/>
    <x v="117"/>
    <s v="REFACCIONES Y ACCESORIOS MENORES DE MAQUINARIA Y OTROS EQUIPOS"/>
    <n v="1"/>
    <s v="AGUA POTABLE"/>
    <n v="2000"/>
    <x v="13"/>
    <s v="OFICIALÍA MAYOR"/>
    <s v="MODERNIZACIÓN DE LA ADMINISTRACIÓN PÚBLICA"/>
    <s v="OPERACIÓN DEL INSTITUTO PARA EL MEJORAMIENTO DEL HABITAT"/>
    <s v="DIRECCIÓN GENERAL DE ADMINISTRACIÓN"/>
    <n v="553452.04"/>
    <n v="0"/>
    <n v="311253.52"/>
    <n v="311253.52"/>
    <n v="284753.52"/>
    <n v="284753.52"/>
  </r>
  <r>
    <x v="144"/>
    <s v="028_19"/>
    <x v="10"/>
    <s v="SERVICIOS DE CAPACITACIÓN"/>
    <n v="2"/>
    <s v="LABORATORIO URBANO"/>
    <n v="3000"/>
    <x v="13"/>
    <s v="OFICIALÍA MAYOR"/>
    <s v="MODERNIZACIÓN DE LA ADMINISTRACIÓN PÚBLICA"/>
    <s v="OPERACIÓN DEL INSTITUTO PARA EL MEJORAMIENTO DEL HABITAT"/>
    <s v="DIRECCIÓN GENERAL DE ADMINISTRACIÓN"/>
    <n v="0"/>
    <n v="0"/>
    <n v="0"/>
    <n v="0"/>
    <n v="0"/>
    <n v="0"/>
  </r>
  <r>
    <x v="144"/>
    <s v="028_19"/>
    <x v="11"/>
    <s v="SERVICIOS DE APOYO ADMINISTRATIVO, FOTOCOPIADO E IMPRESIÓN"/>
    <n v="1"/>
    <s v="AGUA POTABLE"/>
    <n v="3000"/>
    <x v="13"/>
    <s v="OFICIALÍA MAYOR"/>
    <s v="MODERNIZACIÓN DE LA ADMINISTRACIÓN PÚBLICA"/>
    <s v="OPERACIÓN DEL INSTITUTO PARA EL MEJORAMIENTO DEL HABITAT"/>
    <s v="DIRECCIÓN GENERAL DE ADMINISTRACIÓN"/>
    <n v="35000"/>
    <n v="0"/>
    <n v="35000"/>
    <n v="35000"/>
    <n v="0"/>
    <n v="0"/>
  </r>
  <r>
    <x v="144"/>
    <s v="028_19"/>
    <x v="122"/>
    <s v="REPARACIÓN Y MANTENIMIENTO DE EQUIPO DE TRANSPORTE"/>
    <n v="1"/>
    <s v="AGUA POTABLE"/>
    <n v="3000"/>
    <x v="13"/>
    <s v="OFICIALÍA MAYOR"/>
    <s v="MODERNIZACIÓN DE LA ADMINISTRACIÓN PÚBLICA"/>
    <s v="OPERACIÓN DEL INSTITUTO PARA EL MEJORAMIENTO DEL HABITAT"/>
    <s v="DIRECCIÓN GENERAL DE ADMINISTRACIÓN"/>
    <n v="80000"/>
    <n v="0"/>
    <n v="71920"/>
    <n v="71920"/>
    <n v="71920"/>
    <n v="71920"/>
  </r>
  <r>
    <x v="144"/>
    <s v="028_19"/>
    <x v="45"/>
    <s v="INSTALACIÓN, REPARACIÓN Y MANTENIMIENTO DE MAQUINARIA, OTROS EQUIPOS Y HERRAMIENTA"/>
    <n v="1"/>
    <s v="AGUA POTABLE"/>
    <n v="3000"/>
    <x v="13"/>
    <s v="OFICIALÍA MAYOR"/>
    <s v="MODERNIZACIÓN DE LA ADMINISTRACIÓN PÚBLICA"/>
    <s v="OPERACIÓN DEL INSTITUTO PARA EL MEJORAMIENTO DEL HABITAT"/>
    <s v="DIRECCIÓN GENERAL DE ADMINISTRACIÓN"/>
    <n v="102724785"/>
    <n v="0"/>
    <n v="102632002.84"/>
    <n v="102610322.31999999"/>
    <n v="102562933.20999999"/>
    <n v="101418173.29000001"/>
  </r>
  <r>
    <x v="144"/>
    <s v="028_19"/>
    <x v="124"/>
    <s v="MUEBLES DE OFICINA Y ESTANTERÍA"/>
    <n v="1"/>
    <s v="AGUA POTABLE"/>
    <n v="5000"/>
    <x v="13"/>
    <s v="OFICIALÍA MAYOR"/>
    <s v="MODERNIZACIÓN DE LA ADMINISTRACIÓN PÚBLICA"/>
    <s v="OPERACIÓN DEL INSTITUTO PARA EL MEJORAMIENTO DEL HABITAT"/>
    <s v="DIRECCIÓN GENERAL DE ADMINISTRACIÓN"/>
    <n v="20000"/>
    <n v="0"/>
    <n v="0"/>
    <n v="0"/>
    <n v="0"/>
    <n v="0"/>
  </r>
  <r>
    <x v="144"/>
    <s v="028_19"/>
    <x v="125"/>
    <s v="EQUIPO DE CÓMPUTO DE TECNOLOGÍAS DE LA INFORMACIÓN"/>
    <n v="1"/>
    <s v="AGUA POTABLE"/>
    <n v="5000"/>
    <x v="13"/>
    <s v="OFICIALÍA MAYOR"/>
    <s v="MODERNIZACIÓN DE LA ADMINISTRACIÓN PÚBLICA"/>
    <s v="OPERACIÓN DEL INSTITUTO PARA EL MEJORAMIENTO DEL HABITAT"/>
    <s v="DIRECCIÓN GENERAL DE ADMINISTRACIÓN"/>
    <n v="150000"/>
    <n v="0"/>
    <n v="0"/>
    <n v="0"/>
    <n v="0"/>
    <n v="0"/>
  </r>
  <r>
    <x v="144"/>
    <s v="028_19"/>
    <x v="125"/>
    <s v="EQUIPO DE CÓMPUTO DE TECNOLOGÍAS DE LA INFORMACIÓN"/>
    <n v="2"/>
    <s v="LABORATORIO URBANO"/>
    <n v="5000"/>
    <x v="13"/>
    <s v="OFICIALÍA MAYOR"/>
    <s v="MODERNIZACIÓN DE LA ADMINISTRACIÓN PÚBLICA"/>
    <s v="OPERACIÓN DEL INSTITUTO PARA EL MEJORAMIENTO DEL HABITAT"/>
    <s v="DIRECCIÓN GENERAL DE ADMINISTRACIÓN"/>
    <n v="90000"/>
    <n v="0"/>
    <n v="89088"/>
    <n v="0"/>
    <n v="0"/>
    <n v="0"/>
  </r>
  <r>
    <x v="144"/>
    <s v="028_19"/>
    <x v="125"/>
    <s v="EQUIPO DE CÓMPUTO DE TECNOLOGÍAS DE LA INFORMACIÓN"/>
    <n v="3"/>
    <s v="PLANEACIÓN URBANA"/>
    <n v="5000"/>
    <x v="13"/>
    <s v="OFICIALÍA MAYOR"/>
    <s v="MODERNIZACIÓN DE LA ADMINISTRACIÓN PÚBLICA"/>
    <s v="OPERACIÓN DEL INSTITUTO PARA EL MEJORAMIENTO DEL HABITAT"/>
    <s v="DIRECCIÓN GENERAL DE ADMINISTRACIÓN"/>
    <n v="375000"/>
    <n v="0"/>
    <n v="341256.41"/>
    <n v="184656.41"/>
    <n v="184656.41"/>
    <n v="0"/>
  </r>
  <r>
    <x v="144"/>
    <s v="028_19"/>
    <x v="15"/>
    <s v="VEHICULOS Y EQUIPO DE TRANSPORTE"/>
    <n v="2"/>
    <s v="LABORATORIO URBANO"/>
    <n v="5000"/>
    <x v="13"/>
    <s v="OFICIALÍA MAYOR"/>
    <s v="MODERNIZACIÓN DE LA ADMINISTRACIÓN PÚBLICA"/>
    <s v="OPERACIÓN DEL INSTITUTO PARA EL MEJORAMIENTO DEL HABITAT"/>
    <s v="DIRECCIÓN GENERAL DE ADMINISTRACIÓN"/>
    <n v="2007000"/>
    <n v="0"/>
    <n v="1948189.05"/>
    <n v="1948189.05"/>
    <n v="1798189"/>
    <n v="1798189"/>
  </r>
  <r>
    <x v="101"/>
    <s v="030_19"/>
    <x v="22"/>
    <s v="AYUDAS SOCIALES A PERSONAS"/>
    <n v="2"/>
    <s v="ESTANCIAS INFANTILES"/>
    <n v="4000"/>
    <x v="13"/>
    <s v="COORDINACIÓN GENERAL DE PARTICIPACIÓN CIUDADANA Y CONSTRUCCIÓN DE COMUNIDAD"/>
    <s v="GOBIERNO DE PUERTAS ABIERTAS"/>
    <s v="PROGRAMA PARA EDUCACIÓN PREPARATORIA"/>
    <s v="DESPACHO DE LA COORDINACIÓN GENERAL DE P"/>
    <n v="3000000"/>
    <n v="0"/>
    <n v="1920053.6"/>
    <n v="1920053.6"/>
    <n v="1920053.6"/>
    <n v="1338783.79"/>
  </r>
  <r>
    <x v="102"/>
    <s v="037_19"/>
    <x v="140"/>
    <s v="ÁRBOLES Y PLANTAS"/>
    <n v="0"/>
    <s v="SIN DESCRIPCIÓN PARA DESTINOS 00"/>
    <n v="5000"/>
    <x v="13"/>
    <s v="COORDINACIÓN GENERAL DE SERVICIOS MUNICIPALES"/>
    <s v="COMBATE AL REZAGO SOCIAL"/>
    <s v="MANTENIMIENTO DE PLAZAS PÚBLICAS, PARQUES, AREAS VERDES Y ESPACIOS ALTERNOS"/>
    <s v="DIRECCIÓN GENERAL DE MANTENIMIENTO DE ES"/>
    <n v="251520"/>
    <n v="180000"/>
    <n v="151520"/>
    <n v="151520"/>
    <n v="135520"/>
    <n v="135520"/>
  </r>
  <r>
    <x v="108"/>
    <s v="054_19"/>
    <x v="84"/>
    <s v="SERVICIOS DE LIMPIEZA Y MANEJO DE DESECHOS"/>
    <n v="0"/>
    <s v="SIN DESCRIPCIÓN PARA DESTINOS 00"/>
    <n v="3000"/>
    <x v="13"/>
    <s v="COORDINACIÓN GENERAL DE GESTIÓN INTEGRAL DE LA CIUDAD"/>
    <s v="COMBATE AL REZAGO SOCIAL"/>
    <s v="PE TLAJOMULCO SUSTENTABLE"/>
    <s v="DIRECCIÓN GENERAL DE PROTECCIÓN Y SUSTEN"/>
    <n v="0"/>
    <n v="0"/>
    <n v="0"/>
    <n v="0"/>
    <n v="0"/>
    <n v="0"/>
  </r>
  <r>
    <x v="108"/>
    <s v="054_19"/>
    <x v="21"/>
    <s v="TRANSFERENCIAS OTORGADAS A ENTIDADES PARAESTATALES NO EMPRESARIALES Y NO FINANCIERAS"/>
    <n v="0"/>
    <s v="SIN DESCRIPCIÓN PARA DESTINOS 00"/>
    <n v="4000"/>
    <x v="13"/>
    <s v="COORDINACIÓN GENERAL DE GESTIÓN INTEGRAL DE LA CIUDAD"/>
    <s v="COMBATE AL REZAGO SOCIAL"/>
    <s v="PE TLAJOMULCO SUSTENTABLE"/>
    <s v="DIRECCIÓN GENERAL DE PROTECCIÓN Y SUSTEN"/>
    <n v="0"/>
    <n v="0"/>
    <n v="0"/>
    <n v="0"/>
    <n v="0"/>
    <n v="0"/>
  </r>
  <r>
    <x v="108"/>
    <s v="054_19"/>
    <x v="140"/>
    <s v="ÁRBOLES Y PLANTAS"/>
    <n v="0"/>
    <s v="SIN DESCRIPCIÓN PARA DESTINOS 00"/>
    <n v="5000"/>
    <x v="13"/>
    <s v="COORDINACIÓN GENERAL DE GESTIÓN INTEGRAL DE LA CIUDAD"/>
    <s v="COMBATE AL REZAGO SOCIAL"/>
    <s v="PE TLAJOMULCO SUSTENTABLE"/>
    <s v="DIRECCIÓN GENERAL DE PROTECCIÓN Y SUSTEN"/>
    <n v="600000"/>
    <n v="600000"/>
    <n v="586233.84"/>
    <n v="0"/>
    <n v="0"/>
    <n v="0"/>
  </r>
  <r>
    <x v="109"/>
    <s v="064_19"/>
    <x v="6"/>
    <s v="MATERIALES Y ÚTILES DE IMPRESIÓN Y REPRODUCCIÓN"/>
    <n v="0"/>
    <s v="SIN DESCRIPCIÓN PARA DESTINOS 00"/>
    <n v="2000"/>
    <x v="13"/>
    <s v="INSTITUTO MUNICIPAL PARA EL MEJORAMIENTO DEL HABITAT"/>
    <s v="MODERNIZACIÓN DE LA ADMINISTRACIÓN PÚBLICA"/>
    <s v="PLANEACIÓN TERRITORIAL Y URBANA DEL MUNICIPIO"/>
    <s v="DIRECCIÓN DE PLANEACIÓN TERRITORIAL Y UR"/>
    <n v="100000"/>
    <n v="0"/>
    <n v="100000"/>
    <n v="100000"/>
    <n v="0"/>
    <n v="0"/>
  </r>
  <r>
    <x v="109"/>
    <s v="064_19"/>
    <x v="49"/>
    <s v="CÁMARAS FOTOGRÁFICAS Y DE VIDEO"/>
    <n v="0"/>
    <s v="SIN DESCRIPCIÓN PARA DESTINOS 00"/>
    <n v="5000"/>
    <x v="13"/>
    <s v="INSTITUTO MUNICIPAL PARA EL MEJORAMIENTO DEL HABITAT"/>
    <s v="MODERNIZACIÓN DE LA ADMINISTRACIÓN PÚBLICA"/>
    <s v="PLANEACIÓN TERRITORIAL Y URBANA DEL MUNICIPIO"/>
    <s v="DIRECCIÓN DE PLANEACIÓN TERRITORIAL Y UR"/>
    <n v="58000"/>
    <n v="0"/>
    <n v="37474.949999999997"/>
    <n v="37474.949999999997"/>
    <n v="37474.949999999997"/>
    <n v="0"/>
  </r>
  <r>
    <x v="111"/>
    <s v="032_19"/>
    <x v="129"/>
    <s v="AYUDAS SOCIALES A INSTITUCIONES DE ENSEÑANZA"/>
    <n v="0"/>
    <s v="SIN DESCRIPCIÓN PARA DESTINOS 00"/>
    <n v="4000"/>
    <x v="13"/>
    <s v="COORDINACIÓN GENERAL DE PARTICIPACIÓN CIUDADANA Y CONSTRUCCIÓN DE COMUNIDAD"/>
    <s v="GOBIERNO DE PUERTAS ABIERTAS"/>
    <s v="APOYO A INSTITUCIONES EDUCATIVAS"/>
    <s v="DIRECCIÓN GENERAL DE PARTICIPACIÓN CIUDA"/>
    <n v="1628608"/>
    <n v="0"/>
    <n v="1625487"/>
    <n v="1625487"/>
    <n v="1625487"/>
    <n v="1410865"/>
  </r>
  <r>
    <x v="0"/>
    <s v="021_19"/>
    <x v="54"/>
    <s v="PENAS, MULTAS, ACCESORIOS Y ACTUALIZACIONES"/>
    <n v="0"/>
    <s v="SIN DESCRIPCIÓN PARA DESTINOS 00"/>
    <n v="3000"/>
    <x v="13"/>
    <s v="TESORERÍA"/>
    <s v="MODERNIZACIÓN DE LA ADMINISTRACIÓN PÚBLICA"/>
    <s v="OBLIGACIONES FINANCIERAS"/>
    <s v="DESPACHO DE TESORERÍA"/>
    <n v="298925"/>
    <n v="0"/>
    <n v="298925"/>
    <n v="298925"/>
    <n v="298925"/>
    <n v="298925"/>
  </r>
  <r>
    <x v="0"/>
    <s v="021_19"/>
    <x v="158"/>
    <s v="TRANSFERENCIAS A FIDEICOMISOS DE ENTIDADES FEDERATIVAS Y MUNICIPIOS"/>
    <n v="0"/>
    <s v="SIN DESCRIPCIÓN PARA DESTINOS 00"/>
    <n v="4000"/>
    <x v="13"/>
    <s v="TESORERÍA"/>
    <s v="MODERNIZACIÓN DE LA ADMINISTRACIÓN PÚBLICA"/>
    <s v="OBLIGACIONES FINANCIERAS"/>
    <s v="DESPACHO DE TESORERÍA"/>
    <n v="627075.78"/>
    <n v="0"/>
    <n v="1486698"/>
    <n v="1486698"/>
    <n v="1486698"/>
    <n v="1486698"/>
  </r>
  <r>
    <x v="119"/>
    <s v="002_19"/>
    <x v="32"/>
    <s v="SERVICIOS DE LA INDUSTRIA FÍLMICA, DEL SONIDO Y DEL VIDEO"/>
    <n v="0"/>
    <s v="SIN DESCRIPCIÓN PARA DESTINOS 00"/>
    <n v="3000"/>
    <x v="13"/>
    <s v="PRESIDENCIA MUNICIPAL"/>
    <s v="MODERNIZACIÓN DE LA ADMINISTRACIÓN PÚBLICA"/>
    <s v="COMUNICACIÓN ESTRATÉGICA"/>
    <s v="DESPACHO DE LA JEFATURA DE GABINETE"/>
    <n v="788000"/>
    <n v="0"/>
    <n v="577530.41"/>
    <n v="577530.41"/>
    <n v="433147.8"/>
    <n v="433147.8"/>
  </r>
  <r>
    <x v="119"/>
    <s v="002_19"/>
    <x v="33"/>
    <s v="SERVICIO DE CREACIÓN Y DIFUSIÓN DE CONTENIDO EXCLUSIVAMENTE A  TRAVÉS DE INTERNET"/>
    <n v="0"/>
    <s v="SIN DESCRIPCIÓN PARA DESTINOS 00"/>
    <n v="3000"/>
    <x v="13"/>
    <s v="PRESIDENCIA MUNICIPAL"/>
    <s v="MODERNIZACIÓN DE LA ADMINISTRACIÓN PÚBLICA"/>
    <s v="COMUNICACIÓN ESTRATÉGICA"/>
    <s v="DESPACHO DE LA JEFATURA DE GABINETE"/>
    <n v="1296000"/>
    <n v="0"/>
    <n v="1233413.43"/>
    <n v="1233413.43"/>
    <n v="925060.08"/>
    <n v="925060.08"/>
  </r>
  <r>
    <x v="126"/>
    <s v="029_19"/>
    <x v="104"/>
    <s v="SERVICIOS DE CONSULTORÍA ADMINISTRATIVA, PROCESOS, TÉCNICA Y EN TECNOLOGÍAS DE LA INFORMACIÓN"/>
    <n v="0"/>
    <s v="SIN DESCRIPCIÓN PARA DESTINOS 00"/>
    <n v="3000"/>
    <x v="13"/>
    <s v="PRESIDENCIA MUNICIPAL"/>
    <s v="MODERNIZACIÓN DE LA ADMINISTRACIÓN PÚBLICA"/>
    <s v="PE MODERNIZACIÓN ADMINISTRATIVA"/>
    <s v="DIRECCIÓN GENERAL DE INNOVACIÓN GUBERNAM"/>
    <n v="5000000"/>
    <n v="0"/>
    <n v="4309400"/>
    <n v="4309400"/>
    <n v="4309400"/>
    <n v="4264160"/>
  </r>
  <r>
    <x v="126"/>
    <s v="029_19"/>
    <x v="12"/>
    <s v="SERVICIOS PROFESIONALES, CIENTÍFICOS Y TÉCNICOS INTEGRALES"/>
    <n v="0"/>
    <s v="SIN DESCRIPCIÓN PARA DESTINOS 00"/>
    <n v="3000"/>
    <x v="13"/>
    <s v="PRESIDENCIA MUNICIPAL"/>
    <s v="MODERNIZACIÓN DE LA ADMINISTRACIÓN PÚBLICA"/>
    <s v="PE MODERNIZACIÓN ADMINISTRATIVA"/>
    <s v="DIRECCIÓN GENERAL DE INNOVACIÓN GUBERNAM"/>
    <n v="2500000"/>
    <n v="0"/>
    <n v="2261600"/>
    <n v="2261600"/>
    <n v="446600"/>
    <n v="0"/>
  </r>
  <r>
    <x v="126"/>
    <s v="029_19"/>
    <x v="125"/>
    <s v="EQUIPO DE CÓMPUTO DE TECNOLOGÍAS DE LA INFORMACIÓN"/>
    <n v="0"/>
    <s v="SIN DESCRIPCIÓN PARA DESTINOS 00"/>
    <n v="5000"/>
    <x v="13"/>
    <s v="PRESIDENCIA MUNICIPAL"/>
    <s v="MODERNIZACIÓN DE LA ADMINISTRACIÓN PÚBLICA"/>
    <s v="PE MODERNIZACIÓN ADMINISTRATIVA"/>
    <s v="DIRECCIÓN GENERAL DE INNOVACIÓN GUBERNAM"/>
    <n v="0"/>
    <n v="0"/>
    <n v="437300"/>
    <n v="437300"/>
    <n v="437300"/>
    <n v="0"/>
  </r>
  <r>
    <x v="128"/>
    <s v="002_19"/>
    <x v="32"/>
    <s v="SERVICIOS DE LA INDUSTRIA FÍLMICA, DEL SONIDO Y DEL VIDEO"/>
    <n v="0"/>
    <s v="SIN DESCRIPCIÓN PARA DESTINOS 00"/>
    <n v="3000"/>
    <x v="13"/>
    <s v="PRESIDENCIA MUNICIPAL"/>
    <s v="COMBATE AL REZAGO SOCIAL"/>
    <s v="PE SEGURIDAD EN MOVIMIENTO"/>
    <s v="DESPACHO DE LA JEFATURA DE GABINETE"/>
    <n v="572000"/>
    <n v="0"/>
    <n v="419168.05"/>
    <n v="419168.05"/>
    <n v="314376.06"/>
    <n v="314376.06"/>
  </r>
  <r>
    <x v="128"/>
    <s v="002_19"/>
    <x v="33"/>
    <s v="SERVICIO DE CREACIÓN Y DIFUSIÓN DE CONTENIDO EXCLUSIVAMENTE A  TRAVÉS DE INTERNET"/>
    <n v="0"/>
    <s v="SIN DESCRIPCIÓN PARA DESTINOS 00"/>
    <n v="3000"/>
    <x v="13"/>
    <s v="PRESIDENCIA MUNICIPAL"/>
    <s v="COMBATE AL REZAGO SOCIAL"/>
    <s v="PE SEGURIDAD EN MOVIMIENTO"/>
    <s v="DESPACHO DE LA JEFATURA DE GABINETE"/>
    <n v="1076000"/>
    <n v="0"/>
    <n v="784748.92"/>
    <n v="784748.92"/>
    <n v="610360.31000000006"/>
    <n v="610360.31000000006"/>
  </r>
  <r>
    <x v="139"/>
    <s v="030_19"/>
    <x v="14"/>
    <s v="BECAS Y OTRAS AYUDAS PARA PROGRAMAS DE CAPACITACIÓN"/>
    <n v="0"/>
    <s v="SIN DESCRIPCIÓN PARA DESTINOS 00"/>
    <n v="4000"/>
    <x v="13"/>
    <s v="COORDINACIÓN GENERAL DE PARTICIPACIÓN CIUDADANA Y CONSTRUCCIÓN DE COMUNIDAD"/>
    <s v="GOBIERNO DE PUERTAS ABIERTAS"/>
    <s v="PROGRAMA ABC"/>
    <s v="DESPACHO DE LA COORDINACIÓN GENERAL DE P"/>
    <n v="120000"/>
    <n v="0"/>
    <n v="117196.8"/>
    <n v="117196.8"/>
    <n v="117196.8"/>
    <n v="0"/>
  </r>
  <r>
    <x v="0"/>
    <s v="021_19"/>
    <x v="0"/>
    <s v="Reintegro de Remanentes de Recursos Federales y Estatales"/>
    <n v="0"/>
    <s v="SIN DESCRIPCIÓN PARA DESTINOS 00"/>
    <n v="3000"/>
    <x v="14"/>
    <s v="TESORERÍA"/>
    <s v="MODERNIZACIÓN DE LA ADMINISTRACIÓN PÚBLICA"/>
    <s v="OBLIGACIONES FINANCIERAS"/>
    <s v="DESPACHO DE TESORERÍA"/>
    <n v="10966.61"/>
    <n v="0"/>
    <n v="10966.61"/>
    <n v="10966.61"/>
    <n v="10966.61"/>
    <n v="10966.61"/>
  </r>
  <r>
    <x v="0"/>
    <s v="021_19"/>
    <x v="0"/>
    <s v="Reintegro de Remanentes de Recursos Federales y Estatales"/>
    <n v="0"/>
    <s v="SIN DESCRIPCIÓN PARA DESTINOS 00"/>
    <n v="3000"/>
    <x v="15"/>
    <s v="TESORERÍA"/>
    <s v="MODERNIZACIÓN DE LA ADMINISTRACIÓN PÚBLICA"/>
    <s v="OBLIGACIONES FINANCIERAS"/>
    <s v="DESPACHO DE TESORERÍA"/>
    <n v="584224.41"/>
    <n v="0"/>
    <n v="584224.41"/>
    <n v="584224.41"/>
    <n v="584224.41"/>
    <n v="584224.41"/>
  </r>
  <r>
    <x v="0"/>
    <s v="021_19"/>
    <x v="0"/>
    <s v="Reintegro de Remanentes de Recursos Federales y Estatales"/>
    <n v="0"/>
    <s v="SIN DESCRIPCIÓN PARA DESTINOS 00"/>
    <n v="3000"/>
    <x v="16"/>
    <s v="TESORERÍA"/>
    <s v="MODERNIZACIÓN DE LA ADMINISTRACIÓN PÚBLICA"/>
    <s v="OBLIGACIONES FINANCIERAS"/>
    <s v="DESPACHO DE TESORERÍA"/>
    <n v="81276.58"/>
    <n v="0"/>
    <n v="81276.58"/>
    <n v="81276.58"/>
    <n v="81276.58"/>
    <n v="81276.58"/>
  </r>
  <r>
    <x v="0"/>
    <s v="021_19"/>
    <x v="0"/>
    <s v="Reintegro de Remanentes de Recursos Federales y Estatales"/>
    <n v="0"/>
    <s v="SIN DESCRIPCIÓN PARA DESTINOS 00"/>
    <n v="3000"/>
    <x v="17"/>
    <s v="TESORERÍA"/>
    <s v="MODERNIZACIÓN DE LA ADMINISTRACIÓN PÚBLICA"/>
    <s v="OBLIGACIONES FINANCIERAS"/>
    <s v="DESPACHO DE TESORERÍA"/>
    <n v="70634.38"/>
    <n v="0"/>
    <n v="70634.38"/>
    <n v="70634.38"/>
    <n v="70634.38"/>
    <n v="70634.38"/>
  </r>
  <r>
    <x v="0"/>
    <s v="021_19"/>
    <x v="0"/>
    <s v="Reintegro de Remanentes de Recursos Federales y Estatales"/>
    <n v="0"/>
    <s v="SIN DESCRIPCIÓN PARA DESTINOS 00"/>
    <n v="3000"/>
    <x v="18"/>
    <s v="TESORERÍA"/>
    <s v="MODERNIZACIÓN DE LA ADMINISTRACIÓN PÚBLICA"/>
    <s v="OBLIGACIONES FINANCIERAS"/>
    <s v="DESPACHO DE TESORERÍA"/>
    <n v="772.89"/>
    <n v="0"/>
    <n v="772.89"/>
    <n v="772.89"/>
    <n v="772.89"/>
    <n v="772.89"/>
  </r>
  <r>
    <x v="0"/>
    <s v="021_19"/>
    <x v="0"/>
    <s v="Reintegro de Remanentes de Recursos Federales y Estatales"/>
    <n v="0"/>
    <s v="SIN DESCRIPCIÓN PARA DESTINOS 00"/>
    <n v="3000"/>
    <x v="19"/>
    <s v="TESORERÍA"/>
    <s v="MODERNIZACIÓN DE LA ADMINISTRACIÓN PÚBLICA"/>
    <s v="OBLIGACIONES FINANCIERAS"/>
    <s v="DESPACHO DE TESORERÍA"/>
    <n v="120426.85"/>
    <n v="0"/>
    <n v="120426.85"/>
    <n v="120426.85"/>
    <n v="120426.85"/>
    <n v="120426.85"/>
  </r>
  <r>
    <x v="0"/>
    <s v="021_19"/>
    <x v="0"/>
    <s v="Reintegro de Remanentes de Recursos Federales y Estatales"/>
    <n v="0"/>
    <s v="SIN DESCRIPCIÓN PARA DESTINOS 00"/>
    <n v="3000"/>
    <x v="20"/>
    <s v="TESORERÍA"/>
    <s v="MODERNIZACIÓN DE LA ADMINISTRACIÓN PÚBLICA"/>
    <s v="OBLIGACIONES FINANCIERAS"/>
    <s v="DESPACHO DE TESORERÍA"/>
    <n v="1212553"/>
    <n v="0"/>
    <n v="1212553"/>
    <n v="1212553"/>
    <n v="1212553"/>
    <n v="1212553"/>
  </r>
  <r>
    <x v="0"/>
    <s v="021_19"/>
    <x v="0"/>
    <s v="Reintegro de Remanentes de Recursos Federales y Estatales"/>
    <n v="0"/>
    <s v="SIN DESCRIPCIÓN PARA DESTINOS 00"/>
    <n v="3000"/>
    <x v="21"/>
    <s v="TESORERÍA"/>
    <s v="MODERNIZACIÓN DE LA ADMINISTRACIÓN PÚBLICA"/>
    <s v="OBLIGACIONES FINANCIERAS"/>
    <s v="DESPACHO DE TESORERÍA"/>
    <n v="5300000"/>
    <n v="0"/>
    <n v="5097896"/>
    <n v="5097896"/>
    <n v="5097896"/>
    <n v="5097896"/>
  </r>
  <r>
    <x v="75"/>
    <s v="053_19"/>
    <x v="106"/>
    <s v="EDIFICACIÓN NO  HABITACIONAL"/>
    <n v="0"/>
    <s v="SIN DESCRIPCIÓN PARA DESTINOS 00"/>
    <n v="6000"/>
    <x v="22"/>
    <s v="COORDINACIÓN GENERAL DE GESTIÓN INTEGRAL DE LA CIUDAD"/>
    <s v="COMBATE AL REZAGO SOCIAL"/>
    <s v="OBRAS DE INFRAESTRUCTURA MUNICIPAL"/>
    <s v="DIRECCIÓN DE LICITACIÓN Y NORMATIVIDAD"/>
    <n v="0"/>
    <n v="20800000"/>
    <n v="0"/>
    <n v="0"/>
    <n v="0"/>
    <n v="0"/>
  </r>
  <r>
    <x v="75"/>
    <s v="053_19"/>
    <x v="105"/>
    <s v="CONSTRUCCIÓN DE OBRAS PARA EL ABASTECIMIENTO DE AGUA, PETRÓLEO, GAS, ELECTRICIDAD Y TELECOMUNICACIONES"/>
    <n v="0"/>
    <s v="SIN DESCRIPCIÓN PARA DESTINOS 00"/>
    <n v="6000"/>
    <x v="22"/>
    <s v="COORDINACIÓN GENERAL DE GESTIÓN INTEGRAL DE LA CIUDAD"/>
    <s v="COMBATE AL REZAGO SOCIAL"/>
    <s v="OBRAS DE INFRAESTRUCTURA MUNICIPAL"/>
    <s v="DIRECCIÓN DE LICITACIÓN Y NORMATIVIDAD"/>
    <n v="40561750.149999999"/>
    <n v="23670969"/>
    <n v="39691393.939999998"/>
    <n v="39691393.939999998"/>
    <n v="13208733.5"/>
    <n v="13208733.5"/>
  </r>
  <r>
    <x v="75"/>
    <s v="053_19"/>
    <x v="136"/>
    <s v="CONSTRUCCIÓN DE VÍAS DE COMUNICACIÓN"/>
    <n v="0"/>
    <s v="SIN DESCRIPCIÓN PARA DESTINOS 00"/>
    <n v="6000"/>
    <x v="22"/>
    <s v="COORDINACIÓN GENERAL DE GESTIÓN INTEGRAL DE LA CIUDAD"/>
    <s v="COMBATE AL REZAGO SOCIAL"/>
    <s v="OBRAS DE INFRAESTRUCTURA MUNICIPAL"/>
    <s v="DIRECCIÓN DE LICITACIÓN Y NORMATIVIDAD"/>
    <n v="8000000"/>
    <n v="0"/>
    <n v="5722215.1100000003"/>
    <n v="5722215.1100000003"/>
    <n v="1591129.94"/>
    <n v="950421.95"/>
  </r>
  <r>
    <x v="75"/>
    <s v="053_19"/>
    <x v="106"/>
    <s v="EDIFICACIÓN NO  HABITACIONAL"/>
    <n v="2"/>
    <s v="PUNTO DE ACUERDO 031/2019"/>
    <n v="6000"/>
    <x v="23"/>
    <s v="COORDINACIÓN GENERAL DE GESTIÓN INTEGRAL DE LA CIUDAD"/>
    <s v="COMBATE AL REZAGO SOCIAL"/>
    <s v="OBRAS DE INFRAESTRUCTURA MUNICIPAL"/>
    <s v="DIRECCIÓN DE LICITACIÓN Y NORMATIVIDAD"/>
    <n v="5993225.1699999999"/>
    <n v="0"/>
    <n v="5949874.75"/>
    <n v="5949874.75"/>
    <n v="1983612.1"/>
    <n v="1487468.7"/>
  </r>
  <r>
    <x v="75"/>
    <s v="053_19"/>
    <x v="105"/>
    <s v="CONSTRUCCIÓN DE OBRAS PARA EL ABASTECIMIENTO DE AGUA, PETRÓLEO, GAS, ELECTRICIDAD Y TELECOMUNICACIONES"/>
    <n v="0"/>
    <s v="SIN DESCRIPCIÓN PARA DESTINOS 00"/>
    <n v="6000"/>
    <x v="24"/>
    <s v="COORDINACIÓN GENERAL DE GESTIÓN INTEGRAL DE LA CIUDAD"/>
    <s v="COMBATE AL REZAGO SOCIAL"/>
    <s v="OBRAS DE INFRAESTRUCTURA MUNICIPAL"/>
    <s v="DIRECCIÓN DE LICITACIÓN Y NORMATIVIDAD"/>
    <n v="0"/>
    <n v="0"/>
    <n v="40375179.799999997"/>
    <n v="40375179.799999997"/>
    <n v="4037517.98"/>
    <n v="0"/>
  </r>
  <r>
    <x v="75"/>
    <s v="053_19"/>
    <x v="141"/>
    <s v="Trabajo de acabados en edificaciones  y otros trabajos especializados"/>
    <n v="0"/>
    <s v="SIN DESCRIPCIÓN PARA DESTINOS 00"/>
    <n v="6000"/>
    <x v="24"/>
    <s v="COORDINACIÓN GENERAL DE GESTIÓN INTEGRAL DE LA CIUDAD"/>
    <s v="COMBATE AL REZAGO SOCIAL"/>
    <s v="OBRAS DE INFRAESTRUCTURA MUNICIPAL"/>
    <s v="DIRECCIÓN DE LICITACIÓN Y NORMATIVIDAD"/>
    <n v="0"/>
    <n v="0"/>
    <n v="0"/>
    <n v="0"/>
    <n v="0"/>
    <n v="0"/>
  </r>
  <r>
    <x v="79"/>
    <s v="022_19"/>
    <x v="21"/>
    <s v="TRANSFERENCIAS OTORGADAS A ENTIDADES PARAESTATALES NO EMPRESARIALES Y NO FINANCIERAS"/>
    <n v="0"/>
    <s v="SIN DESCRIPCIÓN PARA DESTINOS 00"/>
    <n v="4000"/>
    <x v="25"/>
    <s v="TESORERÍA"/>
    <s v="MODERNIZACIÓN DE LA ADMINISTRACIÓN PÚBLICA"/>
    <s v="ADMINISTRACION DE RECURSOS DE LA HACIENDA MUNICIPAL"/>
    <s v="DIRECCIÓN DE PROCESOS DE ADMINISTRACIÓN"/>
    <n v="1372924.22"/>
    <n v="0"/>
    <n v="1372924.22"/>
    <n v="1372924.22"/>
    <n v="1372924.22"/>
    <n v="1372924.22"/>
  </r>
  <r>
    <x v="88"/>
    <s v="047_19"/>
    <x v="35"/>
    <s v="GASTOS DE ORDEN  SOCIAL Y CULTURAL"/>
    <n v="0"/>
    <s v="SIN DESCRIPCIÓN PARA DESTINOS 00"/>
    <n v="3000"/>
    <x v="26"/>
    <s v="COORDINACIÓN GENERAL DE DESARROLLO ECONÓMICO Y COMBATE A LA DESIGUALDAD"/>
    <s v="DESARROLLO ECONÓMICO LOCAL"/>
    <s v="GASTOS DE ORDEN SOCIAL PARA EVENTOS CON ACTORES DEL SECTOR TURISTICO"/>
    <s v="DIRECCIÓN GENERAL DE TURISMO Y PROMOCIÓN"/>
    <n v="0"/>
    <n v="0"/>
    <n v="0"/>
    <n v="0"/>
    <n v="0"/>
    <n v="0"/>
  </r>
  <r>
    <x v="145"/>
    <m/>
    <x v="159"/>
    <m/>
    <m/>
    <m/>
    <m/>
    <x v="27"/>
    <m/>
    <m/>
    <m/>
    <m/>
    <n v="2989889173.6900005"/>
    <n v="2567681867.999999"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  <r>
    <x v="145"/>
    <m/>
    <x v="159"/>
    <m/>
    <m/>
    <m/>
    <m/>
    <x v="27"/>
    <m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048">
  <r>
    <s v="504.23-18"/>
    <s v="4.1.1"/>
    <s v="D"/>
    <s v="04_19"/>
    <n v="1"/>
    <n v="48"/>
    <s v="021_19"/>
    <x v="0"/>
    <x v="0"/>
    <n v="0"/>
    <s v="SIN DESCRIPCIÓN PARA DESTINOS 00"/>
    <x v="0"/>
    <s v="PROYECTO DE DESARROLLO REGIONAL (CONVENIO E) APORTACIÓN FEDERAL 2018"/>
    <x v="0"/>
    <s v="MODERNIZACIÓN DE LA ADMINISTRACIÓN PÚBLICA"/>
    <s v="OBLIGACIONES FINANCIERAS"/>
    <x v="0"/>
    <n v="15788.67"/>
    <n v="0"/>
    <n v="15788.67"/>
    <n v="15788.67"/>
    <n v="15788.67"/>
    <n v="15788.67"/>
    <n v="15788.67"/>
    <n v="0"/>
    <n v="15788.67"/>
    <n v="0"/>
    <n v="0"/>
    <n v="0"/>
    <n v="15788.67"/>
    <n v="1212553"/>
    <n v="0"/>
    <n v="15788.67"/>
  </r>
  <r>
    <s v="1.1-02-19"/>
    <s v="1.3.4"/>
    <s v="O"/>
    <s v="08_19"/>
    <n v="3"/>
    <n v="145"/>
    <s v="042_19"/>
    <x v="1"/>
    <x v="1"/>
    <n v="0"/>
    <s v="SIN DESCRIPCIÓN PARA DESTINOS 00"/>
    <x v="1"/>
    <s v="FORTASEG 2019 (APORTACIÓN MUNICIPAL)"/>
    <x v="1"/>
    <s v="COMBATE AL REZAGO SOCIAL"/>
    <s v="FORTASEG 2019"/>
    <x v="1"/>
    <n v="3277183.2"/>
    <n v="0"/>
    <n v="2761284.62"/>
    <n v="2761284.62"/>
    <n v="2761284.62"/>
    <n v="2761284.62"/>
    <n v="2761284.62"/>
    <n v="515898.58000000007"/>
    <n v="3277183.2"/>
    <n v="0"/>
    <n v="0"/>
    <n v="0"/>
    <n v="3277183.2"/>
    <n v="3277183.2"/>
    <n v="0"/>
    <n v="3277183.2"/>
  </r>
  <r>
    <s v="1.1-02-19"/>
    <s v="1.3.4"/>
    <s v="O"/>
    <s v="08_19"/>
    <n v="3"/>
    <n v="145"/>
    <s v="042_19"/>
    <x v="2"/>
    <x v="2"/>
    <n v="0"/>
    <s v="SIN DESCRIPCIÓN PARA DESTINOS 00"/>
    <x v="0"/>
    <s v="FORTASEG 2019 (APORTACIÓN MUNICIPAL)"/>
    <x v="1"/>
    <s v="COMBATE AL REZAGO SOCIAL"/>
    <s v="FORTASEG 2019"/>
    <x v="1"/>
    <n v="35600"/>
    <n v="0"/>
    <n v="35270.99"/>
    <n v="35270.99"/>
    <n v="27984.99"/>
    <n v="27984.99"/>
    <n v="27984.99"/>
    <n v="329.01000000000204"/>
    <n v="0"/>
    <n v="35600"/>
    <n v="0"/>
    <n v="0"/>
    <n v="35600"/>
    <n v="30000"/>
    <n v="0"/>
    <n v="35600"/>
  </r>
  <r>
    <s v="1.1-02-19"/>
    <s v="1.3.4"/>
    <s v="O"/>
    <s v="08_19"/>
    <n v="3"/>
    <n v="145"/>
    <s v="042_19"/>
    <x v="3"/>
    <x v="3"/>
    <n v="0"/>
    <s v="SIN DESCRIPCIÓN PARA DESTINOS 00"/>
    <x v="0"/>
    <s v="FORTASEG 2019 (APORTACIÓN MUNICIPAL)"/>
    <x v="1"/>
    <s v="COMBATE AL REZAGO SOCIAL"/>
    <s v="FORTASEG 2019"/>
    <x v="1"/>
    <n v="12400"/>
    <n v="0"/>
    <n v="9819.2999999999993"/>
    <n v="9819.2999999999993"/>
    <n v="7697.93"/>
    <n v="7697.93"/>
    <n v="7697.93"/>
    <n v="2580.7000000000007"/>
    <n v="48000"/>
    <n v="0"/>
    <n v="0"/>
    <n v="35600"/>
    <n v="12400"/>
    <n v="18000"/>
    <n v="0"/>
    <n v="12400"/>
  </r>
  <r>
    <s v="2.6-01-19"/>
    <s v="1.3.4"/>
    <s v="E"/>
    <s v="05_19"/>
    <n v="1"/>
    <n v="58"/>
    <s v="028_19"/>
    <x v="4"/>
    <x v="4"/>
    <n v="1"/>
    <s v="SUBSIDIO POLICIA METROPOLITANA"/>
    <x v="1"/>
    <s v="SUBSIDIO POLICÍA METROPOLITANA 2019 (APORTACIÓN ESTATAL)"/>
    <x v="2"/>
    <s v="MODERNIZACIÓN DE LA ADMINISTRACIÓN PÚBLICA"/>
    <s v="ADMINISTRACIÓN CENTRAL DE LOS SERVICIOS PERSONALES"/>
    <x v="2"/>
    <n v="0"/>
    <n v="0"/>
    <n v="2592.3200000000002"/>
    <n v="2592.3200000000002"/>
    <n v="2592.3200000000002"/>
    <n v="2592.3200000000002"/>
    <n v="2592.3200000000002"/>
    <n v="-2592.3200000000002"/>
    <n v="0"/>
    <n v="0"/>
    <n v="0"/>
    <n v="0"/>
    <n v="0"/>
    <n v="36000"/>
    <n v="9492679.6899999995"/>
    <n v="9492679.6899999995"/>
  </r>
  <r>
    <s v="2.5-03-19"/>
    <s v="1.3.4"/>
    <s v="O"/>
    <s v="08_19"/>
    <n v="3"/>
    <n v="145"/>
    <s v="042_19"/>
    <x v="5"/>
    <x v="5"/>
    <n v="0"/>
    <s v="SIN DESCRIPCIÓN PARA DESTINOS 00"/>
    <x v="2"/>
    <s v="FORTASEG 2019 (APORTACIÓN FEDERAL)"/>
    <x v="1"/>
    <s v="COMBATE AL REZAGO SOCIAL"/>
    <s v="FORTASEG 2019"/>
    <x v="1"/>
    <n v="36000"/>
    <n v="0"/>
    <n v="35999.980000000003"/>
    <n v="35999.980000000003"/>
    <n v="35999.9"/>
    <n v="35999.9"/>
    <n v="35999.9"/>
    <n v="1.9999999996798579E-2"/>
    <n v="36000"/>
    <n v="0"/>
    <n v="0"/>
    <n v="0"/>
    <n v="36000"/>
    <n v="36000"/>
    <n v="0"/>
    <n v="36000"/>
  </r>
  <r>
    <s v="2.5-03-19"/>
    <s v="1.3.4"/>
    <s v="O"/>
    <s v="08_19"/>
    <n v="3"/>
    <n v="145"/>
    <s v="042_19"/>
    <x v="6"/>
    <x v="6"/>
    <n v="0"/>
    <s v="SIN DESCRIPCIÓN PARA DESTINOS 00"/>
    <x v="2"/>
    <s v="FORTASEG 2019 (APORTACIÓN FEDERAL)"/>
    <x v="1"/>
    <s v="COMBATE AL REZAGO SOCIAL"/>
    <s v="FORTASEG 2019"/>
    <x v="1"/>
    <n v="36000"/>
    <n v="0"/>
    <n v="34991.919999999998"/>
    <n v="34991.919999999998"/>
    <n v="34991.919999999998"/>
    <n v="34991.919999999998"/>
    <n v="34991.919999999998"/>
    <n v="1008.0800000000017"/>
    <n v="36000"/>
    <n v="0"/>
    <n v="0"/>
    <n v="0"/>
    <n v="36000"/>
    <n v="4588000"/>
    <n v="0"/>
    <n v="36000"/>
  </r>
  <r>
    <s v="2.5-03-19"/>
    <s v="1.3.4"/>
    <s v="O"/>
    <s v="08_19"/>
    <n v="3"/>
    <n v="145"/>
    <s v="042_19"/>
    <x v="7"/>
    <x v="7"/>
    <n v="0"/>
    <s v="SIN DESCRIPCIÓN PARA DESTINOS 00"/>
    <x v="2"/>
    <s v="FORTASEG 2019 (APORTACIÓN FEDERAL)"/>
    <x v="1"/>
    <s v="COMBATE AL REZAGO SOCIAL"/>
    <s v="FORTASEG 2019"/>
    <x v="1"/>
    <n v="4588000"/>
    <n v="0"/>
    <n v="3865509.76"/>
    <n v="3865509.76"/>
    <n v="3865509.76"/>
    <n v="3865509.76"/>
    <n v="3865509.76"/>
    <n v="722490.24000000022"/>
    <n v="4588000"/>
    <n v="0"/>
    <n v="0"/>
    <n v="0"/>
    <n v="4588000"/>
    <n v="365000"/>
    <n v="0"/>
    <n v="4588000"/>
  </r>
  <r>
    <s v="2.5-03-19"/>
    <s v="1.3.4"/>
    <s v="O"/>
    <s v="08_19"/>
    <n v="3"/>
    <n v="145"/>
    <s v="042_19"/>
    <x v="8"/>
    <x v="8"/>
    <n v="0"/>
    <s v="SIN DESCRIPCIÓN PARA DESTINOS 00"/>
    <x v="2"/>
    <s v="FORTASEG 2019 (APORTACIÓN FEDERAL)"/>
    <x v="1"/>
    <s v="COMBATE AL REZAGO SOCIAL"/>
    <s v="FORTASEG 2019"/>
    <x v="1"/>
    <n v="365000"/>
    <n v="0"/>
    <n v="364999.8"/>
    <n v="0"/>
    <n v="0"/>
    <n v="0"/>
    <n v="0"/>
    <n v="0.20000000001164153"/>
    <n v="365000"/>
    <n v="0"/>
    <n v="0"/>
    <n v="0"/>
    <n v="365000"/>
    <n v="2612000"/>
    <n v="0"/>
    <n v="365000"/>
  </r>
  <r>
    <s v="2.5-03-19"/>
    <s v="1.3.4"/>
    <s v="O"/>
    <s v="08_19"/>
    <n v="3"/>
    <n v="145"/>
    <s v="042_19"/>
    <x v="9"/>
    <x v="9"/>
    <n v="0"/>
    <s v="SIN DESCRIPCIÓN PARA DESTINOS 00"/>
    <x v="2"/>
    <s v="FORTASEG 2019 (APORTACIÓN FEDERAL)"/>
    <x v="1"/>
    <s v="COMBATE AL REZAGO SOCIAL"/>
    <s v="FORTASEG 2019"/>
    <x v="1"/>
    <n v="2612000"/>
    <n v="0"/>
    <n v="2533788"/>
    <n v="2533788"/>
    <n v="2533788"/>
    <n v="2533788"/>
    <n v="2533788"/>
    <n v="78212"/>
    <n v="2612000"/>
    <n v="0"/>
    <n v="0"/>
    <n v="0"/>
    <n v="2612000"/>
    <n v="1470000"/>
    <n v="0"/>
    <n v="2612000"/>
  </r>
  <r>
    <s v="2.5-03-19"/>
    <s v="1.3.4"/>
    <s v="O"/>
    <s v="08_19"/>
    <n v="3"/>
    <n v="145"/>
    <s v="042_19"/>
    <x v="10"/>
    <x v="10"/>
    <n v="0"/>
    <s v="SIN DESCRIPCIÓN PARA DESTINOS 00"/>
    <x v="0"/>
    <s v="FORTASEG 2019 (APORTACIÓN FEDERAL)"/>
    <x v="1"/>
    <s v="COMBATE AL REZAGO SOCIAL"/>
    <s v="FORTASEG 2019"/>
    <x v="1"/>
    <n v="1470000"/>
    <n v="0"/>
    <n v="1050000"/>
    <n v="1050000"/>
    <n v="1050000"/>
    <n v="1050000"/>
    <n v="1050000"/>
    <n v="420000"/>
    <n v="1470000"/>
    <n v="0"/>
    <n v="0"/>
    <n v="0"/>
    <n v="1470000"/>
    <n v="1000000"/>
    <n v="0"/>
    <n v="1470000"/>
  </r>
  <r>
    <s v="2.5-03-19"/>
    <s v="1.3.4"/>
    <s v="O"/>
    <s v="08_19"/>
    <n v="3"/>
    <n v="145"/>
    <s v="042_19"/>
    <x v="11"/>
    <x v="11"/>
    <n v="0"/>
    <s v="SIN DESCRIPCIÓN PARA DESTINOS 00"/>
    <x v="0"/>
    <s v="FORTASEG 2019 (APORTACIÓN FEDERAL)"/>
    <x v="1"/>
    <s v="COMBATE AL REZAGO SOCIAL"/>
    <s v="FORTASEG 2019"/>
    <x v="1"/>
    <n v="1000000"/>
    <n v="0"/>
    <n v="999108"/>
    <n v="999108"/>
    <n v="999108"/>
    <n v="999108"/>
    <n v="999108"/>
    <n v="892"/>
    <n v="1000000"/>
    <n v="0"/>
    <n v="0"/>
    <n v="0"/>
    <n v="1000000"/>
    <n v="4386915.96"/>
    <n v="0"/>
    <n v="1000000"/>
  </r>
  <r>
    <s v="2.5-03-19"/>
    <s v="1.3.4"/>
    <s v="O"/>
    <s v="08_19"/>
    <n v="3"/>
    <n v="145"/>
    <s v="042_19"/>
    <x v="12"/>
    <x v="12"/>
    <n v="0"/>
    <s v="SIN DESCRIPCIÓN PARA DESTINOS 00"/>
    <x v="0"/>
    <s v="FORTASEG 2019 (APORTACIÓN FEDERAL)"/>
    <x v="1"/>
    <s v="COMBATE AL REZAGO SOCIAL"/>
    <s v="FORTASEG 2019"/>
    <x v="1"/>
    <n v="4386915.96"/>
    <n v="0"/>
    <n v="4303000"/>
    <n v="4303000"/>
    <n v="4303000"/>
    <n v="1308000"/>
    <n v="1308000"/>
    <n v="83915.959999999963"/>
    <n v="4386915.96"/>
    <n v="0"/>
    <n v="0"/>
    <n v="0"/>
    <n v="4386915.96"/>
    <n v="70000"/>
    <n v="0"/>
    <n v="4386915.96"/>
  </r>
  <r>
    <s v="2.5-03-19"/>
    <s v="1.3.4"/>
    <s v="O"/>
    <s v="08_19"/>
    <n v="3"/>
    <n v="145"/>
    <s v="042_19"/>
    <x v="13"/>
    <x v="13"/>
    <n v="0"/>
    <s v="SIN DESCRIPCIÓN PARA DESTINOS 00"/>
    <x v="0"/>
    <s v="FORTASEG 2019 (APORTACIÓN FEDERAL)"/>
    <x v="1"/>
    <s v="COMBATE AL REZAGO SOCIAL"/>
    <s v="FORTASEG 2019"/>
    <x v="1"/>
    <n v="70000"/>
    <n v="0"/>
    <n v="70000"/>
    <n v="70000"/>
    <n v="0"/>
    <n v="0"/>
    <n v="0"/>
    <n v="0"/>
    <n v="70000"/>
    <n v="0"/>
    <n v="0"/>
    <n v="0"/>
    <n v="70000"/>
    <n v="750000"/>
    <n v="0"/>
    <n v="70000"/>
  </r>
  <r>
    <s v="2.5-03-19"/>
    <s v="1.3.4"/>
    <s v="O"/>
    <s v="08_19"/>
    <n v="3"/>
    <n v="145"/>
    <s v="042_19"/>
    <x v="14"/>
    <x v="14"/>
    <n v="0"/>
    <s v="SIN DESCRIPCIÓN PARA DESTINOS 00"/>
    <x v="3"/>
    <s v="FORTASEG 2019 (APORTACIÓN FEDERAL)"/>
    <x v="1"/>
    <s v="COMBATE AL REZAGO SOCIAL"/>
    <s v="FORTASEG 2019"/>
    <x v="1"/>
    <n v="750000"/>
    <n v="0"/>
    <n v="0"/>
    <n v="0"/>
    <n v="0"/>
    <n v="0"/>
    <n v="0"/>
    <n v="750000"/>
    <n v="750000"/>
    <n v="0"/>
    <n v="0"/>
    <n v="0"/>
    <n v="750000"/>
    <n v="1312000.04"/>
    <n v="0"/>
    <n v="750000"/>
  </r>
  <r>
    <s v="2.5-03-19"/>
    <s v="1.3.4"/>
    <s v="O"/>
    <s v="08_19"/>
    <n v="3"/>
    <n v="145"/>
    <s v="042_19"/>
    <x v="15"/>
    <x v="15"/>
    <n v="0"/>
    <s v="SIN DESCRIPCIÓN PARA DESTINOS 00"/>
    <x v="4"/>
    <s v="FORTASEG 2019 (APORTACIÓN FEDERAL)"/>
    <x v="1"/>
    <s v="COMBATE AL REZAGO SOCIAL"/>
    <s v="FORTASEG 2019"/>
    <x v="1"/>
    <n v="1312000.04"/>
    <n v="0"/>
    <n v="1290989.8600000001"/>
    <n v="1290989.8600000001"/>
    <n v="1290989.8600000001"/>
    <n v="1290989.8600000001"/>
    <n v="1290989.8600000001"/>
    <n v="21010.179999999935"/>
    <n v="1312000.04"/>
    <n v="0"/>
    <n v="0"/>
    <n v="0"/>
    <n v="1312000.04"/>
    <n v="-30000"/>
    <n v="0"/>
    <n v="1312000.04"/>
  </r>
  <r>
    <s v="1.5-01-19"/>
    <s v="2.5.6"/>
    <s v="E"/>
    <s v="06_19"/>
    <n v="4"/>
    <n v="74"/>
    <s v="032_19"/>
    <x v="16"/>
    <x v="16"/>
    <n v="0"/>
    <s v="SIN DESCRIPCIÓN PARA DESTINOS 00"/>
    <x v="2"/>
    <s v="PARTICIPACIONES FEDERALES 2019"/>
    <x v="3"/>
    <s v="GOBIERNO DE PUERTAS ABIERTAS"/>
    <s v="ESCUELAS DE 10"/>
    <x v="3"/>
    <n v="0"/>
    <n v="30000"/>
    <n v="0"/>
    <n v="0"/>
    <n v="0"/>
    <n v="0"/>
    <n v="0"/>
    <n v="0"/>
    <n v="0"/>
    <n v="0"/>
    <n v="0"/>
    <n v="30000"/>
    <n v="-30000"/>
    <n v="-60000"/>
    <n v="0"/>
    <n v="0"/>
  </r>
  <r>
    <s v="1.5-01-19"/>
    <s v="2.5.6"/>
    <s v="E"/>
    <s v="06_19"/>
    <n v="4"/>
    <n v="74"/>
    <s v="032_19"/>
    <x v="17"/>
    <x v="17"/>
    <n v="0"/>
    <s v="SIN DESCRIPCIÓN PARA DESTINOS 00"/>
    <x v="2"/>
    <s v="PARTICIPACIONES FEDERALES 2019"/>
    <x v="3"/>
    <s v="GOBIERNO DE PUERTAS ABIERTAS"/>
    <s v="ESCUELAS DE 10"/>
    <x v="3"/>
    <n v="0"/>
    <n v="60000"/>
    <n v="0"/>
    <n v="0"/>
    <n v="0"/>
    <n v="0"/>
    <n v="0"/>
    <n v="0"/>
    <n v="0"/>
    <n v="0"/>
    <n v="0"/>
    <n v="60000"/>
    <n v="-60000"/>
    <n v="-6000"/>
    <n v="0"/>
    <n v="0"/>
  </r>
  <r>
    <s v="1.5-01-19"/>
    <s v="2.5.6"/>
    <s v="E"/>
    <s v="06_19"/>
    <n v="4"/>
    <n v="74"/>
    <s v="032_19"/>
    <x v="18"/>
    <x v="18"/>
    <n v="0"/>
    <s v="SIN DESCRIPCIÓN PARA DESTINOS 00"/>
    <x v="2"/>
    <s v="PARTICIPACIONES FEDERALES 2019"/>
    <x v="3"/>
    <s v="GOBIERNO DE PUERTAS ABIERTAS"/>
    <s v="ESCUELAS DE 10"/>
    <x v="3"/>
    <n v="0"/>
    <n v="6000"/>
    <n v="0"/>
    <n v="0"/>
    <n v="0"/>
    <n v="0"/>
    <n v="0"/>
    <n v="0"/>
    <n v="0"/>
    <n v="0"/>
    <n v="0"/>
    <n v="6000"/>
    <n v="-6000"/>
    <n v="-360000"/>
    <n v="0"/>
    <n v="0"/>
  </r>
  <r>
    <s v="1.5-01-19"/>
    <s v="2.5.6"/>
    <s v="E"/>
    <s v="06_19"/>
    <n v="4"/>
    <n v="74"/>
    <s v="032_19"/>
    <x v="19"/>
    <x v="19"/>
    <n v="0"/>
    <s v="SIN DESCRIPCIÓN PARA DESTINOS 00"/>
    <x v="0"/>
    <s v="PARTICIPACIONES FEDERALES 2019"/>
    <x v="3"/>
    <s v="GOBIERNO DE PUERTAS ABIERTAS"/>
    <s v="ESCUELAS DE 10"/>
    <x v="3"/>
    <n v="0"/>
    <n v="360000"/>
    <n v="0"/>
    <n v="0"/>
    <n v="0"/>
    <n v="0"/>
    <n v="0"/>
    <n v="0"/>
    <n v="0"/>
    <n v="0"/>
    <n v="0"/>
    <n v="360000"/>
    <n v="-360000"/>
    <n v="30000"/>
    <n v="0"/>
    <n v="0"/>
  </r>
  <r>
    <s v="1.5-01-19"/>
    <s v="2.5.6"/>
    <s v="E"/>
    <s v="06_19"/>
    <n v="4"/>
    <n v="140"/>
    <s v="030_19"/>
    <x v="16"/>
    <x v="16"/>
    <n v="0"/>
    <s v="SIN DESCRIPCIÓN PARA DESTINOS 00"/>
    <x v="2"/>
    <s v="PARTICIPACIONES FEDERALES 2019"/>
    <x v="3"/>
    <s v="GOBIERNO DE PUERTAS ABIERTAS"/>
    <s v="ESCUELAS DE 10"/>
    <x v="4"/>
    <n v="62524"/>
    <n v="0"/>
    <n v="62524"/>
    <n v="62524"/>
    <n v="62524"/>
    <n v="0"/>
    <n v="0"/>
    <n v="0"/>
    <n v="0"/>
    <n v="63000"/>
    <n v="0"/>
    <n v="476"/>
    <n v="62524"/>
    <n v="60000"/>
    <n v="0"/>
    <n v="62524"/>
  </r>
  <r>
    <s v="1.5-01-19"/>
    <s v="2.5.6"/>
    <s v="E"/>
    <s v="06_19"/>
    <n v="4"/>
    <n v="140"/>
    <s v="030_19"/>
    <x v="17"/>
    <x v="17"/>
    <n v="0"/>
    <s v="SIN DESCRIPCIÓN PARA DESTINOS 00"/>
    <x v="2"/>
    <s v="PARTICIPACIONES FEDERALES 2019"/>
    <x v="3"/>
    <s v="GOBIERNO DE PUERTAS ABIERTAS"/>
    <s v="ESCUELAS DE 10"/>
    <x v="4"/>
    <n v="153230.9"/>
    <n v="0"/>
    <n v="90308.67"/>
    <n v="90308.67"/>
    <n v="37514.400000000001"/>
    <n v="37514.400000000001"/>
    <n v="0"/>
    <n v="62922.229999999996"/>
    <n v="0"/>
    <n v="278697.40999999997"/>
    <n v="0"/>
    <n v="125466.51"/>
    <n v="153230.9"/>
    <n v="6000"/>
    <n v="0"/>
    <n v="153230.9"/>
  </r>
  <r>
    <s v="1.5-01-19"/>
    <s v="2.5.6"/>
    <s v="E"/>
    <s v="06_19"/>
    <n v="4"/>
    <n v="140"/>
    <s v="030_19"/>
    <x v="20"/>
    <x v="20"/>
    <n v="0"/>
    <s v="SIN DESCRIPCIÓN PARA DESTINOS 00"/>
    <x v="2"/>
    <s v="PARTICIPACIONES FEDERALES 2019"/>
    <x v="3"/>
    <s v="GOBIERNO DE PUERTAS ABIERTAS"/>
    <s v="ESCUELAS DE 10"/>
    <x v="4"/>
    <n v="59931.4"/>
    <n v="0"/>
    <n v="59931.4"/>
    <n v="0"/>
    <n v="0"/>
    <n v="0"/>
    <n v="0"/>
    <n v="0"/>
    <n v="0"/>
    <n v="60000"/>
    <n v="0"/>
    <n v="68.599999999999994"/>
    <n v="59931.4"/>
    <n v="0"/>
    <n v="0"/>
    <n v="59931.4"/>
  </r>
  <r>
    <s v="1.5-01-19"/>
    <s v="2.5.6"/>
    <s v="E"/>
    <s v="06_19"/>
    <n v="4"/>
    <n v="140"/>
    <s v="030_19"/>
    <x v="18"/>
    <x v="18"/>
    <n v="0"/>
    <s v="SIN DESCRIPCIÓN PARA DESTINOS 00"/>
    <x v="2"/>
    <s v="PARTICIPACIONES FEDERALES 2019"/>
    <x v="3"/>
    <s v="GOBIERNO DE PUERTAS ABIERTAS"/>
    <s v="ESCUELAS DE 10"/>
    <x v="4"/>
    <n v="3608.96"/>
    <n v="0"/>
    <n v="3608.96"/>
    <n v="3608.96"/>
    <n v="3608.95"/>
    <n v="0"/>
    <n v="0"/>
    <n v="0"/>
    <n v="0"/>
    <n v="7000"/>
    <n v="0"/>
    <n v="3391.04"/>
    <n v="3608.96"/>
    <n v="0"/>
    <n v="0"/>
    <n v="3608.96"/>
  </r>
  <r>
    <s v="1.5-01-19"/>
    <s v="2.5.6"/>
    <s v="E"/>
    <s v="06_19"/>
    <n v="4"/>
    <n v="140"/>
    <s v="030_19"/>
    <x v="19"/>
    <x v="19"/>
    <n v="0"/>
    <s v="SIN DESCRIPCIÓN PARA DESTINOS 00"/>
    <x v="0"/>
    <s v="PARTICIPACIONES FEDERALES 2019"/>
    <x v="3"/>
    <s v="GOBIERNO DE PUERTAS ABIERTAS"/>
    <s v="ESCUELAS DE 10"/>
    <x v="4"/>
    <n v="0"/>
    <n v="0"/>
    <n v="0"/>
    <n v="0"/>
    <n v="0"/>
    <n v="0"/>
    <n v="0"/>
    <n v="0"/>
    <n v="0"/>
    <n v="360000"/>
    <n v="0"/>
    <n v="360000"/>
    <n v="0"/>
    <n v="0"/>
    <n v="0"/>
    <n v="0"/>
  </r>
  <r>
    <s v="1.5-01-19"/>
    <s v="2.7.1"/>
    <s v="O"/>
    <s v="14_19"/>
    <n v="3"/>
    <n v="122"/>
    <s v="056_19"/>
    <x v="6"/>
    <x v="6"/>
    <n v="0"/>
    <s v="SIN DESCRIPCIÓN PARA DESTINOS 00"/>
    <x v="2"/>
    <s v="PARTICIPACIONES FEDERALES 2019"/>
    <x v="4"/>
    <s v="COMBATE AL REZAGO SOCIAL"/>
    <s v="CAPACITACIÓN PARA EL TRABAJO Y EMPRENDIMIENTO PARA MUJERES JEFAS DE FAMILIA"/>
    <x v="5"/>
    <n v="0"/>
    <n v="18000"/>
    <n v="0"/>
    <n v="0"/>
    <n v="0"/>
    <n v="0"/>
    <n v="0"/>
    <n v="0"/>
    <n v="0"/>
    <n v="0"/>
    <n v="0"/>
    <n v="18000"/>
    <n v="-18000"/>
    <n v="310000"/>
    <n v="0"/>
    <n v="0"/>
  </r>
  <r>
    <s v="1.5-01-19"/>
    <s v="2.7.1"/>
    <s v="O"/>
    <s v="14_19"/>
    <n v="3"/>
    <n v="122"/>
    <s v="056_19"/>
    <x v="21"/>
    <x v="21"/>
    <n v="0"/>
    <s v="SIN DESCRIPCIÓN PARA DESTINOS 00"/>
    <x v="3"/>
    <s v="PARTICIPACIONES FEDERALES 2019"/>
    <x v="4"/>
    <s v="COMBATE AL REZAGO SOCIAL"/>
    <s v="CAPACITACIÓN PARA EL TRABAJO Y EMPRENDIMIENTO PARA MUJERES JEFAS DE FAMILIA"/>
    <x v="5"/>
    <n v="0"/>
    <n v="0"/>
    <n v="0"/>
    <n v="0"/>
    <n v="0"/>
    <n v="0"/>
    <n v="0"/>
    <n v="0"/>
    <n v="0"/>
    <n v="0"/>
    <n v="0"/>
    <n v="0"/>
    <n v="0"/>
    <n v="-310000"/>
    <n v="0"/>
    <n v="0"/>
  </r>
  <r>
    <s v="1.5-01-19"/>
    <s v="2.7.1"/>
    <s v="O"/>
    <s v="14_19"/>
    <n v="3"/>
    <n v="122"/>
    <s v="056_19"/>
    <x v="22"/>
    <x v="22"/>
    <n v="0"/>
    <s v="SIN DESCRIPCIÓN PARA DESTINOS 00"/>
    <x v="3"/>
    <s v="PARTICIPACIONES FEDERALES 2019"/>
    <x v="4"/>
    <s v="COMBATE AL REZAGO SOCIAL"/>
    <s v="CAPACITACIÓN PARA EL TRABAJO Y EMPRENDIMIENTO PARA MUJERES JEFAS DE FAMILIA"/>
    <x v="5"/>
    <n v="304896"/>
    <n v="0"/>
    <n v="237636"/>
    <n v="237636"/>
    <n v="237636"/>
    <n v="237636"/>
    <n v="237636"/>
    <n v="67260"/>
    <n v="0"/>
    <n v="310000"/>
    <n v="0"/>
    <n v="5104"/>
    <n v="304896"/>
    <n v="0"/>
    <n v="0"/>
    <n v="304896"/>
  </r>
  <r>
    <s v="1.5-01-19"/>
    <s v="2.7.1"/>
    <s v="O"/>
    <s v="14_19"/>
    <n v="3"/>
    <n v="122"/>
    <s v="056_19"/>
    <x v="14"/>
    <x v="14"/>
    <n v="0"/>
    <s v="SIN DESCRIPCIÓN PARA DESTINOS 00"/>
    <x v="3"/>
    <s v="PARTICIPACIONES FEDERALES 2019"/>
    <x v="4"/>
    <s v="COMBATE AL REZAGO SOCIAL"/>
    <s v="CAPACITACIÓN PARA EL TRABAJO Y EMPRENDIMIENTO PARA MUJERES JEFAS DE FAMILIA"/>
    <x v="5"/>
    <n v="0"/>
    <n v="310000"/>
    <n v="0"/>
    <n v="0"/>
    <n v="0"/>
    <n v="0"/>
    <n v="0"/>
    <n v="0"/>
    <n v="0"/>
    <n v="0"/>
    <n v="0"/>
    <n v="310000"/>
    <n v="-310000"/>
    <n v="0"/>
    <n v="0"/>
    <n v="0"/>
  </r>
  <r>
    <s v="1.5-01-19"/>
    <s v="2.7.1"/>
    <s v="O"/>
    <s v="14_19"/>
    <n v="3"/>
    <n v="123"/>
    <s v="056_19"/>
    <x v="6"/>
    <x v="6"/>
    <n v="0"/>
    <s v="SIN DESCRIPCIÓN PARA DESTINOS 00"/>
    <x v="2"/>
    <s v="PARTICIPACIONES FEDERALES 2019"/>
    <x v="4"/>
    <s v="COMBATE AL REZAGO SOCIAL"/>
    <s v="PE ATLAS DE GENERO EN EL MUNICIPIO"/>
    <x v="5"/>
    <n v="0"/>
    <n v="12000"/>
    <n v="0"/>
    <n v="0"/>
    <n v="0"/>
    <n v="0"/>
    <n v="0"/>
    <n v="0"/>
    <n v="0"/>
    <n v="0"/>
    <n v="0"/>
    <n v="12000"/>
    <n v="-12000"/>
    <n v="-48000"/>
    <n v="0"/>
    <n v="0"/>
  </r>
  <r>
    <s v="1.5-01-19"/>
    <s v="2.7.1"/>
    <s v="O"/>
    <s v="14_19"/>
    <n v="3"/>
    <n v="123"/>
    <s v="056_19"/>
    <x v="23"/>
    <x v="23"/>
    <n v="0"/>
    <s v="SIN DESCRIPCIÓN PARA DESTINOS 00"/>
    <x v="2"/>
    <s v="PARTICIPACIONES FEDERALES 2019"/>
    <x v="4"/>
    <s v="COMBATE AL REZAGO SOCIAL"/>
    <s v="PE ATLAS DE GENERO EN EL MUNICIPIO"/>
    <x v="5"/>
    <n v="0"/>
    <n v="72000"/>
    <n v="0"/>
    <n v="0"/>
    <n v="0"/>
    <n v="0"/>
    <n v="0"/>
    <n v="0"/>
    <n v="0"/>
    <n v="0"/>
    <n v="0"/>
    <n v="72000"/>
    <n v="-72000"/>
    <n v="-24000"/>
    <n v="0"/>
    <n v="0"/>
  </r>
  <r>
    <s v="1.5-01-19"/>
    <s v="2.7.1"/>
    <s v="O"/>
    <s v="14_19"/>
    <n v="3"/>
    <n v="123"/>
    <s v="056_19"/>
    <x v="24"/>
    <x v="24"/>
    <n v="0"/>
    <s v="SIN DESCRIPCIÓN PARA DESTINOS 00"/>
    <x v="0"/>
    <s v="PARTICIPACIONES FEDERALES 2019"/>
    <x v="4"/>
    <s v="COMBATE AL REZAGO SOCIAL"/>
    <s v="PE ATLAS DE GENERO EN EL MUNICIPIO"/>
    <x v="5"/>
    <n v="0"/>
    <n v="48000"/>
    <n v="0"/>
    <n v="0"/>
    <n v="0"/>
    <n v="0"/>
    <n v="0"/>
    <n v="0"/>
    <n v="0"/>
    <n v="0"/>
    <n v="0"/>
    <n v="48000"/>
    <n v="-48000"/>
    <n v="0"/>
    <n v="0"/>
    <n v="0"/>
  </r>
  <r>
    <s v="1.5-01-19"/>
    <s v="2.7.1"/>
    <s v="O"/>
    <s v="14_19"/>
    <n v="3"/>
    <n v="123"/>
    <s v="056_19"/>
    <x v="12"/>
    <x v="12"/>
    <n v="0"/>
    <s v="SIN DESCRIPCIÓN PARA DESTINOS 00"/>
    <x v="0"/>
    <s v="PARTICIPACIONES FEDERALES 2019"/>
    <x v="4"/>
    <s v="COMBATE AL REZAGO SOCIAL"/>
    <s v="PE ATLAS DE GENERO EN EL MUNICIPIO"/>
    <x v="5"/>
    <n v="174098.6"/>
    <n v="24000"/>
    <n v="174098.6"/>
    <n v="174098.6"/>
    <n v="174098.6"/>
    <n v="174098.6"/>
    <n v="174098.6"/>
    <n v="0"/>
    <n v="0"/>
    <n v="174098.6"/>
    <n v="0"/>
    <n v="24000"/>
    <n v="150098.6"/>
    <n v="0"/>
    <n v="0"/>
    <n v="174098.6"/>
  </r>
  <r>
    <s v="1.5-01-19"/>
    <s v="2.7.1"/>
    <s v="O"/>
    <s v="14_19"/>
    <n v="3"/>
    <n v="124"/>
    <s v="056_19"/>
    <x v="6"/>
    <x v="6"/>
    <n v="0"/>
    <s v="SIN DESCRIPCIÓN PARA DESTINOS 00"/>
    <x v="2"/>
    <s v="PARTICIPACIONES FEDERALES 2019"/>
    <x v="4"/>
    <s v="COMBATE AL REZAGO SOCIAL"/>
    <s v="PROCESOS DEL INSTITUTO MUNICIPAL DE LA MUJER TLAJOMULQUENSE"/>
    <x v="5"/>
    <n v="902946.68"/>
    <n v="902946.68"/>
    <n v="0"/>
    <n v="0"/>
    <n v="0"/>
    <n v="0"/>
    <n v="0"/>
    <n v="902946.68"/>
    <n v="0"/>
    <n v="0"/>
    <n v="0"/>
    <n v="0"/>
    <n v="0"/>
    <n v="0"/>
    <n v="0"/>
    <n v="902946.68"/>
  </r>
  <r>
    <s v="1.5-01-19"/>
    <s v="2.7.1"/>
    <s v="O"/>
    <s v="14_19"/>
    <n v="3"/>
    <n v="124"/>
    <s v="056_19"/>
    <x v="25"/>
    <x v="25"/>
    <n v="0"/>
    <s v="SIN DESCRIPCIÓN PARA DESTINOS 00"/>
    <x v="2"/>
    <s v="PARTICIPACIONES FEDERALES 2019"/>
    <x v="4"/>
    <s v="COMBATE AL REZAGO SOCIAL"/>
    <s v="PROCESOS DEL INSTITUTO MUNICIPAL DE LA MUJER TLAJOMULQUENSE"/>
    <x v="5"/>
    <n v="0"/>
    <n v="18000"/>
    <n v="0"/>
    <n v="0"/>
    <n v="0"/>
    <n v="0"/>
    <n v="0"/>
    <n v="0"/>
    <n v="0"/>
    <n v="0"/>
    <n v="0"/>
    <n v="18000"/>
    <n v="-18000"/>
    <n v="0"/>
    <n v="0"/>
    <n v="0"/>
  </r>
  <r>
    <s v="1.5-01-19"/>
    <s v="2.7.1"/>
    <s v="O"/>
    <s v="14_19"/>
    <n v="3"/>
    <n v="124"/>
    <s v="056_19"/>
    <x v="26"/>
    <x v="26"/>
    <n v="0"/>
    <s v="SIN DESCRIPCIÓN PARA DESTINOS 00"/>
    <x v="2"/>
    <s v="PARTICIPACIONES FEDERALES 2019"/>
    <x v="4"/>
    <s v="COMBATE AL REZAGO SOCIAL"/>
    <s v="PROCESOS DEL INSTITUTO MUNICIPAL DE LA MUJER TLAJOMULQUENSE"/>
    <x v="5"/>
    <n v="0"/>
    <n v="16500"/>
    <n v="0"/>
    <n v="0"/>
    <n v="0"/>
    <n v="0"/>
    <n v="0"/>
    <n v="0"/>
    <n v="0"/>
    <n v="0"/>
    <n v="0"/>
    <n v="16500"/>
    <n v="-16500"/>
    <n v="0"/>
    <n v="0"/>
    <n v="0"/>
  </r>
  <r>
    <s v="1.5-01-19"/>
    <s v="2.7.1"/>
    <s v="O"/>
    <s v="14_19"/>
    <n v="3"/>
    <n v="124"/>
    <s v="056_19"/>
    <x v="7"/>
    <x v="7"/>
    <n v="0"/>
    <s v="SIN DESCRIPCIÓN PARA DESTINOS 00"/>
    <x v="2"/>
    <s v="PARTICIPACIONES FEDERALES 2019"/>
    <x v="4"/>
    <s v="COMBATE AL REZAGO SOCIAL"/>
    <s v="PROCESOS DEL INSTITUTO MUNICIPAL DE LA MUJER TLAJOMULQUENSE"/>
    <x v="5"/>
    <n v="21448.400000000001"/>
    <n v="16800"/>
    <n v="21448.400000000001"/>
    <n v="21448.400000000001"/>
    <n v="0"/>
    <n v="0"/>
    <n v="0"/>
    <n v="0"/>
    <n v="0"/>
    <n v="4648.3999999999996"/>
    <n v="0"/>
    <n v="0"/>
    <n v="4648.3999999999996"/>
    <n v="0"/>
    <n v="0"/>
    <n v="21448.400000000001"/>
  </r>
  <r>
    <s v="1.5-01-19"/>
    <s v="2.7.1"/>
    <s v="O"/>
    <s v="14_19"/>
    <n v="3"/>
    <n v="124"/>
    <s v="056_19"/>
    <x v="27"/>
    <x v="27"/>
    <n v="0"/>
    <s v="SIN DESCRIPCIÓN PARA DESTINOS 00"/>
    <x v="0"/>
    <s v="PARTICIPACIONES FEDERALES 2019"/>
    <x v="4"/>
    <s v="COMBATE AL REZAGO SOCIAL"/>
    <s v="PROCESOS DEL INSTITUTO MUNICIPAL DE LA MUJER TLAJOMULQUENSE"/>
    <x v="5"/>
    <n v="30002.400000000001"/>
    <n v="30002.400000000001"/>
    <n v="0"/>
    <n v="0"/>
    <n v="0"/>
    <n v="0"/>
    <n v="0"/>
    <n v="30002.400000000001"/>
    <n v="0"/>
    <n v="0"/>
    <n v="0"/>
    <n v="0"/>
    <n v="0"/>
    <n v="0"/>
    <n v="0"/>
    <n v="30002.400000000001"/>
  </r>
  <r>
    <s v="1.5-01-19"/>
    <s v="2.7.1"/>
    <s v="O"/>
    <s v="14_19"/>
    <n v="3"/>
    <n v="124"/>
    <s v="056_19"/>
    <x v="28"/>
    <x v="28"/>
    <n v="0"/>
    <s v="SIN DESCRIPCIÓN PARA DESTINOS 00"/>
    <x v="0"/>
    <s v="PARTICIPACIONES FEDERALES 2019"/>
    <x v="4"/>
    <s v="COMBATE AL REZAGO SOCIAL"/>
    <s v="PROCESOS DEL INSTITUTO MUNICIPAL DE LA MUJER TLAJOMULQUENSE"/>
    <x v="5"/>
    <n v="10500"/>
    <n v="21000"/>
    <n v="0"/>
    <n v="0"/>
    <n v="0"/>
    <n v="0"/>
    <n v="0"/>
    <n v="10500"/>
    <n v="0"/>
    <n v="0"/>
    <n v="0"/>
    <n v="10500"/>
    <n v="-10500"/>
    <n v="0"/>
    <n v="0"/>
    <n v="10500"/>
  </r>
  <r>
    <s v="1.5-01-19"/>
    <s v="2.7.1"/>
    <s v="O"/>
    <s v="14_19"/>
    <n v="3"/>
    <n v="124"/>
    <s v="056_19"/>
    <x v="29"/>
    <x v="29"/>
    <n v="0"/>
    <s v="SIN DESCRIPCIÓN PARA DESTINOS 00"/>
    <x v="0"/>
    <s v="PARTICIPACIONES FEDERALES 2019"/>
    <x v="4"/>
    <s v="COMBATE AL REZAGO SOCIAL"/>
    <s v="PROCESOS DEL INSTITUTO MUNICIPAL DE LA MUJER TLAJOMULQUENSE"/>
    <x v="5"/>
    <n v="9900"/>
    <n v="19800"/>
    <n v="0"/>
    <n v="0"/>
    <n v="0"/>
    <n v="0"/>
    <n v="0"/>
    <n v="9900"/>
    <n v="0"/>
    <n v="0"/>
    <n v="0"/>
    <n v="9900"/>
    <n v="-9900"/>
    <n v="0"/>
    <n v="0"/>
    <n v="9900"/>
  </r>
  <r>
    <s v="1.5-01-19"/>
    <s v="2.7.1"/>
    <s v="O"/>
    <s v="14_19"/>
    <n v="3"/>
    <n v="124"/>
    <s v="056_19"/>
    <x v="30"/>
    <x v="30"/>
    <n v="0"/>
    <s v="SIN DESCRIPCIÓN PARA DESTINOS 00"/>
    <x v="0"/>
    <s v="PARTICIPACIONES FEDERALES 2019"/>
    <x v="4"/>
    <s v="COMBATE AL REZAGO SOCIAL"/>
    <s v="PROCESOS DEL INSTITUTO MUNICIPAL DE LA MUJER TLAJOMULQUENSE"/>
    <x v="5"/>
    <n v="4500"/>
    <n v="9000"/>
    <n v="0"/>
    <n v="0"/>
    <n v="0"/>
    <n v="0"/>
    <n v="0"/>
    <n v="4500"/>
    <n v="0"/>
    <n v="0"/>
    <n v="0"/>
    <n v="4500"/>
    <n v="-4500"/>
    <n v="-11400"/>
    <n v="0"/>
    <n v="4500"/>
  </r>
  <r>
    <s v="1.5-01-19"/>
    <s v="2.7.1"/>
    <s v="O"/>
    <s v="14_19"/>
    <n v="3"/>
    <n v="124"/>
    <s v="056_19"/>
    <x v="31"/>
    <x v="31"/>
    <n v="0"/>
    <s v="SIN DESCRIPCIÓN PARA DESTINOS 00"/>
    <x v="0"/>
    <s v="PARTICIPACIONES FEDERALES 2019"/>
    <x v="4"/>
    <s v="COMBATE AL REZAGO SOCIAL"/>
    <s v="PROCESOS DEL INSTITUTO MUNICIPAL DE LA MUJER TLAJOMULQUENSE"/>
    <x v="5"/>
    <n v="24000"/>
    <n v="48000"/>
    <n v="0"/>
    <n v="0"/>
    <n v="0"/>
    <n v="0"/>
    <n v="0"/>
    <n v="24000"/>
    <n v="0"/>
    <n v="0"/>
    <n v="0"/>
    <n v="24000"/>
    <n v="-24000"/>
    <n v="0"/>
    <n v="0"/>
    <n v="24000"/>
  </r>
  <r>
    <s v="1.5-01-19"/>
    <s v="2.7.1"/>
    <s v="O"/>
    <s v="14_19"/>
    <n v="3"/>
    <n v="124"/>
    <s v="056_19"/>
    <x v="32"/>
    <x v="32"/>
    <n v="0"/>
    <s v="SIN DESCRIPCIÓN PARA DESTINOS 00"/>
    <x v="0"/>
    <s v="PARTICIPACIONES FEDERALES 2019"/>
    <x v="4"/>
    <s v="COMBATE AL REZAGO SOCIAL"/>
    <s v="PROCESOS DEL INSTITUTO MUNICIPAL DE LA MUJER TLAJOMULQUENSE"/>
    <x v="5"/>
    <n v="0"/>
    <n v="11400"/>
    <n v="0"/>
    <n v="0"/>
    <n v="0"/>
    <n v="0"/>
    <n v="0"/>
    <n v="0"/>
    <n v="0"/>
    <n v="0"/>
    <n v="0"/>
    <n v="11400"/>
    <n v="-11400"/>
    <n v="-4500"/>
    <n v="0"/>
    <n v="0"/>
  </r>
  <r>
    <s v="1.5-01-19"/>
    <s v="2.7.1"/>
    <s v="O"/>
    <s v="14_19"/>
    <n v="3"/>
    <n v="124"/>
    <s v="056_19"/>
    <x v="33"/>
    <x v="33"/>
    <n v="0"/>
    <s v="SIN DESCRIPCIÓN PARA DESTINOS 00"/>
    <x v="0"/>
    <s v="PARTICIPACIONES FEDERALES 2019"/>
    <x v="4"/>
    <s v="COMBATE AL REZAGO SOCIAL"/>
    <s v="PROCESOS DEL INSTITUTO MUNICIPAL DE LA MUJER TLAJOMULQUENSE"/>
    <x v="5"/>
    <n v="12000"/>
    <n v="24000"/>
    <n v="0"/>
    <n v="0"/>
    <n v="0"/>
    <n v="0"/>
    <n v="0"/>
    <n v="12000"/>
    <n v="0"/>
    <n v="0"/>
    <n v="0"/>
    <n v="12000"/>
    <n v="-12000"/>
    <n v="-4500"/>
    <n v="0"/>
    <n v="12000"/>
  </r>
  <r>
    <s v="1.5-01-19"/>
    <s v="2.7.1"/>
    <s v="O"/>
    <s v="14_19"/>
    <n v="3"/>
    <n v="124"/>
    <s v="056_19"/>
    <x v="2"/>
    <x v="2"/>
    <n v="0"/>
    <s v="SIN DESCRIPCIÓN PARA DESTINOS 00"/>
    <x v="0"/>
    <s v="PARTICIPACIONES FEDERALES 2019"/>
    <x v="4"/>
    <s v="COMBATE AL REZAGO SOCIAL"/>
    <s v="PROCESOS DEL INSTITUTO MUNICIPAL DE LA MUJER TLAJOMULQUENSE"/>
    <x v="5"/>
    <n v="0"/>
    <n v="4500"/>
    <n v="0"/>
    <n v="0"/>
    <n v="0"/>
    <n v="0"/>
    <n v="0"/>
    <n v="0"/>
    <n v="0"/>
    <n v="0"/>
    <n v="0"/>
    <n v="4500"/>
    <n v="-4500"/>
    <n v="-6000"/>
    <n v="0"/>
    <n v="0"/>
  </r>
  <r>
    <s v="1.5-01-19"/>
    <s v="2.7.1"/>
    <s v="O"/>
    <s v="14_19"/>
    <n v="3"/>
    <n v="124"/>
    <s v="056_19"/>
    <x v="34"/>
    <x v="34"/>
    <n v="0"/>
    <s v="SIN DESCRIPCIÓN PARA DESTINOS 00"/>
    <x v="0"/>
    <s v="PARTICIPACIONES FEDERALES 2019"/>
    <x v="4"/>
    <s v="COMBATE AL REZAGO SOCIAL"/>
    <s v="PROCESOS DEL INSTITUTO MUNICIPAL DE LA MUJER TLAJOMULQUENSE"/>
    <x v="5"/>
    <n v="0"/>
    <n v="4500"/>
    <n v="0"/>
    <n v="0"/>
    <n v="0"/>
    <n v="0"/>
    <n v="0"/>
    <n v="0"/>
    <n v="0"/>
    <n v="0"/>
    <n v="0"/>
    <n v="4500"/>
    <n v="-4500"/>
    <n v="98400"/>
    <n v="0"/>
    <n v="0"/>
  </r>
  <r>
    <s v="1.5-01-19"/>
    <s v="2.7.1"/>
    <s v="O"/>
    <s v="14_19"/>
    <n v="3"/>
    <n v="124"/>
    <s v="056_19"/>
    <x v="3"/>
    <x v="3"/>
    <n v="0"/>
    <s v="SIN DESCRIPCIÓN PARA DESTINOS 00"/>
    <x v="0"/>
    <s v="PARTICIPACIONES FEDERALES 2019"/>
    <x v="4"/>
    <s v="COMBATE AL REZAGO SOCIAL"/>
    <s v="PROCESOS DEL INSTITUTO MUNICIPAL DE LA MUJER TLAJOMULQUENSE"/>
    <x v="5"/>
    <n v="0"/>
    <n v="6000"/>
    <n v="0"/>
    <n v="0"/>
    <n v="0"/>
    <n v="0"/>
    <n v="0"/>
    <n v="0"/>
    <n v="0"/>
    <n v="0"/>
    <n v="0"/>
    <n v="6000"/>
    <n v="-6000"/>
    <n v="0"/>
    <n v="0"/>
    <n v="0"/>
  </r>
  <r>
    <s v="1.5-01-19"/>
    <s v="2.7.1"/>
    <s v="O"/>
    <s v="14_19"/>
    <n v="3"/>
    <n v="124"/>
    <s v="056_19"/>
    <x v="35"/>
    <x v="35"/>
    <n v="0"/>
    <s v="SIN DESCRIPCIÓN PARA DESTINOS 00"/>
    <x v="0"/>
    <s v="PARTICIPACIONES FEDERALES 2019"/>
    <x v="4"/>
    <s v="COMBATE AL REZAGO SOCIAL"/>
    <s v="PROCESOS DEL INSTITUTO MUNICIPAL DE LA MUJER TLAJOMULQUENSE"/>
    <x v="5"/>
    <n v="209058.6"/>
    <n v="60000"/>
    <n v="152940.12"/>
    <n v="152940.12"/>
    <n v="152940.12"/>
    <n v="152940.12"/>
    <n v="152940.12"/>
    <n v="56118.48000000001"/>
    <n v="0"/>
    <n v="149058.6"/>
    <n v="0"/>
    <n v="0"/>
    <n v="149058.6"/>
    <n v="0"/>
    <n v="0"/>
    <n v="209058.6"/>
  </r>
  <r>
    <s v="1.5-01-19"/>
    <s v="2.7.1"/>
    <s v="O"/>
    <s v="14_19"/>
    <n v="3"/>
    <n v="124"/>
    <s v="056_19"/>
    <x v="36"/>
    <x v="36"/>
    <n v="0"/>
    <s v="SIN DESCRIPCIÓN PARA DESTINOS 00"/>
    <x v="3"/>
    <s v="PARTICIPACIONES FEDERALES 2019"/>
    <x v="4"/>
    <s v="COMBATE AL REZAGO SOCIAL"/>
    <s v="PROCESOS DEL INSTITUTO MUNICIPAL DE LA MUJER TLAJOMULQUENSE"/>
    <x v="5"/>
    <n v="50000"/>
    <n v="50000"/>
    <n v="0"/>
    <n v="0"/>
    <n v="0"/>
    <n v="0"/>
    <n v="0"/>
    <n v="50000"/>
    <n v="0"/>
    <n v="0"/>
    <n v="0"/>
    <n v="0"/>
    <n v="0"/>
    <n v="0"/>
    <n v="0"/>
    <n v="50000"/>
  </r>
  <r>
    <s v="1.5-01-19"/>
    <s v="2.7.1"/>
    <s v="O"/>
    <s v="14_19"/>
    <n v="3"/>
    <n v="124"/>
    <s v="056_19"/>
    <x v="37"/>
    <x v="37"/>
    <n v="0"/>
    <s v="SIN DESCRIPCIÓN PARA DESTINOS 00"/>
    <x v="4"/>
    <s v="PARTICIPACIONES FEDERALES 2019"/>
    <x v="4"/>
    <s v="COMBATE AL REZAGO SOCIAL"/>
    <s v="PROCESOS DEL INSTITUTO MUNICIPAL DE LA MUJER TLAJOMULQUENSE"/>
    <x v="5"/>
    <n v="79519.600000000006"/>
    <n v="0"/>
    <n v="63800"/>
    <n v="0"/>
    <n v="0"/>
    <n v="0"/>
    <n v="0"/>
    <n v="15719.600000000006"/>
    <n v="0"/>
    <n v="79519.600000000006"/>
    <n v="0"/>
    <n v="0"/>
    <n v="79519.600000000006"/>
    <n v="0"/>
    <n v="0"/>
    <n v="79519.600000000006"/>
  </r>
  <r>
    <s v="1.5-01-19"/>
    <s v="2.7.1"/>
    <s v="E"/>
    <s v="02_19"/>
    <n v="1"/>
    <n v="19"/>
    <s v="010_19"/>
    <x v="26"/>
    <x v="26"/>
    <n v="0"/>
    <s v="SIN DESCRIPCIÓN PARA DESTINOS 00"/>
    <x v="2"/>
    <s v="PARTICIPACIONES FEDERALES 2019"/>
    <x v="5"/>
    <s v="MODERNIZACIÓN DE LA ADMINISTRACIÓN PÚBLICA"/>
    <s v="PROCESOS DEL ENLACE DE ZONA VALLE"/>
    <x v="6"/>
    <n v="15000"/>
    <n v="60000"/>
    <n v="15000"/>
    <n v="15000"/>
    <n v="15000"/>
    <n v="15000"/>
    <n v="15000"/>
    <n v="0"/>
    <n v="0"/>
    <n v="0"/>
    <n v="0"/>
    <n v="45000"/>
    <n v="-45000"/>
    <n v="0"/>
    <n v="0"/>
    <n v="15000"/>
  </r>
  <r>
    <s v="1.5-01-19"/>
    <s v="2.7.1"/>
    <s v="E"/>
    <s v="02_19"/>
    <n v="1"/>
    <n v="19"/>
    <s v="010_19"/>
    <x v="7"/>
    <x v="7"/>
    <n v="0"/>
    <s v="SIN DESCRIPCIÓN PARA DESTINOS 00"/>
    <x v="2"/>
    <s v="PARTICIPACIONES FEDERALES 2019"/>
    <x v="5"/>
    <s v="MODERNIZACIÓN DE LA ADMINISTRACIÓN PÚBLICA"/>
    <s v="PROCESOS DEL ENLACE DE ZONA VALLE"/>
    <x v="6"/>
    <n v="28223.96"/>
    <n v="41040"/>
    <n v="28223.96"/>
    <n v="28223.96"/>
    <n v="28223.96"/>
    <n v="7105"/>
    <n v="7105"/>
    <n v="0"/>
    <n v="0"/>
    <n v="0"/>
    <n v="0"/>
    <n v="12816.04"/>
    <n v="-12816.04"/>
    <n v="0"/>
    <n v="0"/>
    <n v="28223.96"/>
  </r>
  <r>
    <s v="1.5-01-19"/>
    <s v="2.7.1"/>
    <s v="E"/>
    <s v="02_19"/>
    <n v="1"/>
    <n v="19"/>
    <s v="010_19"/>
    <x v="18"/>
    <x v="18"/>
    <n v="0"/>
    <s v="SIN DESCRIPCIÓN PARA DESTINOS 00"/>
    <x v="2"/>
    <s v="PARTICIPACIONES FEDERALES 2019"/>
    <x v="5"/>
    <s v="MODERNIZACIÓN DE LA ADMINISTRACIÓN PÚBLICA"/>
    <s v="PROCESOS DEL ENLACE DE ZONA VALLE"/>
    <x v="6"/>
    <n v="11270.56"/>
    <n v="25200"/>
    <n v="11270.56"/>
    <n v="11270.56"/>
    <n v="6201.36"/>
    <n v="6201.36"/>
    <n v="6201.36"/>
    <n v="0"/>
    <n v="0"/>
    <n v="0"/>
    <n v="0"/>
    <n v="13929.44"/>
    <n v="-13929.44"/>
    <n v="0"/>
    <n v="0"/>
    <n v="11270.56"/>
  </r>
  <r>
    <s v="1.5-01-19"/>
    <s v="2.7.1"/>
    <s v="E"/>
    <s v="02_19"/>
    <n v="1"/>
    <n v="19"/>
    <s v="010_19"/>
    <x v="38"/>
    <x v="38"/>
    <n v="0"/>
    <s v="SIN DESCRIPCIÓN PARA DESTINOS 00"/>
    <x v="2"/>
    <s v="PARTICIPACIONES FEDERALES 2019"/>
    <x v="5"/>
    <s v="MODERNIZACIÓN DE LA ADMINISTRACIÓN PÚBLICA"/>
    <s v="PROCESOS DEL ENLACE DE ZONA VALLE"/>
    <x v="6"/>
    <n v="74899.05"/>
    <n v="90000"/>
    <n v="74899.05"/>
    <n v="55938.85"/>
    <n v="51565.65"/>
    <n v="51565.65"/>
    <n v="51565.65"/>
    <n v="0"/>
    <n v="0"/>
    <n v="0"/>
    <n v="0"/>
    <n v="15100.95"/>
    <n v="-15100.95"/>
    <n v="0"/>
    <n v="0"/>
    <n v="74899.05"/>
  </r>
  <r>
    <s v="1.5-01-19"/>
    <s v="2.7.1"/>
    <s v="E"/>
    <s v="02_19"/>
    <n v="1"/>
    <n v="19"/>
    <s v="010_19"/>
    <x v="29"/>
    <x v="29"/>
    <n v="0"/>
    <s v="SIN DESCRIPCIÓN PARA DESTINOS 00"/>
    <x v="0"/>
    <s v="PARTICIPACIONES FEDERALES 2019"/>
    <x v="5"/>
    <s v="MODERNIZACIÓN DE LA ADMINISTRACIÓN PÚBLICA"/>
    <s v="PROCESOS DEL ENLACE DE ZONA VALLE"/>
    <x v="6"/>
    <n v="150000"/>
    <n v="300000"/>
    <n v="0"/>
    <n v="0"/>
    <n v="0"/>
    <n v="0"/>
    <n v="0"/>
    <n v="150000"/>
    <n v="0"/>
    <n v="0"/>
    <n v="0"/>
    <n v="150000"/>
    <n v="-150000"/>
    <n v="0"/>
    <n v="0"/>
    <n v="150000"/>
  </r>
  <r>
    <s v="1.5-01-19"/>
    <s v="2.7.1"/>
    <s v="E"/>
    <s v="02_19"/>
    <n v="1"/>
    <n v="19"/>
    <s v="010_19"/>
    <x v="19"/>
    <x v="19"/>
    <n v="0"/>
    <s v="SIN DESCRIPCIÓN PARA DESTINOS 00"/>
    <x v="0"/>
    <s v="PARTICIPACIONES FEDERALES 2019"/>
    <x v="5"/>
    <s v="MODERNIZACIÓN DE LA ADMINISTRACIÓN PÚBLICA"/>
    <s v="PROCESOS DEL ENLACE DE ZONA VALLE"/>
    <x v="6"/>
    <n v="0"/>
    <n v="600000"/>
    <n v="0"/>
    <n v="0"/>
    <n v="0"/>
    <n v="0"/>
    <n v="0"/>
    <n v="0"/>
    <n v="0"/>
    <n v="0"/>
    <n v="0"/>
    <n v="600000"/>
    <n v="-600000"/>
    <n v="0"/>
    <n v="0"/>
    <n v="0"/>
  </r>
  <r>
    <s v="1.5-01-19"/>
    <s v="2.7.1"/>
    <s v="E"/>
    <s v="02_19"/>
    <n v="1"/>
    <n v="19"/>
    <s v="010_19"/>
    <x v="3"/>
    <x v="3"/>
    <n v="0"/>
    <s v="SIN DESCRIPCIÓN PARA DESTINOS 00"/>
    <x v="0"/>
    <s v="PARTICIPACIONES FEDERALES 2019"/>
    <x v="5"/>
    <s v="MODERNIZACIÓN DE LA ADMINISTRACIÓN PÚBLICA"/>
    <s v="PROCESOS DEL ENLACE DE ZONA VALLE"/>
    <x v="6"/>
    <n v="24000"/>
    <n v="24000"/>
    <n v="0"/>
    <n v="0"/>
    <n v="0"/>
    <n v="0"/>
    <n v="0"/>
    <n v="24000"/>
    <n v="0"/>
    <n v="0"/>
    <n v="0"/>
    <n v="0"/>
    <n v="0"/>
    <n v="0"/>
    <n v="0"/>
    <n v="24000"/>
  </r>
  <r>
    <s v="1.5-01-19"/>
    <s v="2.7.1"/>
    <s v="E"/>
    <s v="02_19"/>
    <n v="1"/>
    <n v="19"/>
    <s v="010_19"/>
    <x v="39"/>
    <x v="39"/>
    <n v="0"/>
    <s v="SIN DESCRIPCIÓN PARA DESTINOS 00"/>
    <x v="0"/>
    <s v="PARTICIPACIONES FEDERALES 2019"/>
    <x v="5"/>
    <s v="MODERNIZACIÓN DE LA ADMINISTRACIÓN PÚBLICA"/>
    <s v="PROCESOS DEL ENLACE DE ZONA VALLE"/>
    <x v="6"/>
    <n v="12000"/>
    <n v="24000"/>
    <n v="0"/>
    <n v="0"/>
    <n v="0"/>
    <n v="0"/>
    <n v="0"/>
    <n v="12000"/>
    <n v="0"/>
    <n v="0"/>
    <n v="0"/>
    <n v="12000"/>
    <n v="-12000"/>
    <n v="0"/>
    <n v="0"/>
    <n v="12000"/>
  </r>
  <r>
    <s v="1.5-01-19"/>
    <s v="2.7.1"/>
    <s v="E"/>
    <s v="02_19"/>
    <n v="1"/>
    <n v="19"/>
    <s v="010_19"/>
    <x v="35"/>
    <x v="35"/>
    <n v="0"/>
    <s v="SIN DESCRIPCIÓN PARA DESTINOS 00"/>
    <x v="0"/>
    <s v="PARTICIPACIONES FEDERALES 2019"/>
    <x v="5"/>
    <s v="MODERNIZACIÓN DE LA ADMINISTRACIÓN PÚBLICA"/>
    <s v="PROCESOS DEL ENLACE DE ZONA VALLE"/>
    <x v="6"/>
    <n v="360000"/>
    <n v="360000"/>
    <n v="192332.44"/>
    <n v="192332.44"/>
    <n v="80480.03"/>
    <n v="80480.03"/>
    <n v="80480.03"/>
    <n v="167667.56"/>
    <n v="0"/>
    <n v="0"/>
    <n v="0"/>
    <n v="0"/>
    <n v="0"/>
    <n v="0"/>
    <n v="0"/>
    <n v="360000"/>
  </r>
  <r>
    <s v="1.5-01-19"/>
    <s v="2.7.1"/>
    <s v="E"/>
    <s v="02_19"/>
    <n v="1"/>
    <n v="38"/>
    <s v="015_19"/>
    <x v="40"/>
    <x v="40"/>
    <n v="0"/>
    <s v="SIN DESCRIPCIÓN PARA DESTINOS 00"/>
    <x v="2"/>
    <s v="PARTICIPACIONES FEDERALES 2019"/>
    <x v="5"/>
    <s v="MODERNIZACIÓN DE LA ADMINISTRACIÓN PÚBLICA"/>
    <s v="ATENCIÓN Y SERVICIO EN SOLUCIÓN DE CONFLICTOS Y ASESORIA LEGAL"/>
    <x v="7"/>
    <n v="0"/>
    <n v="9900"/>
    <n v="0"/>
    <n v="0"/>
    <n v="0"/>
    <n v="0"/>
    <n v="0"/>
    <n v="0"/>
    <n v="0"/>
    <n v="0"/>
    <n v="0"/>
    <n v="9900"/>
    <n v="-9900"/>
    <n v="0"/>
    <n v="0"/>
    <n v="0"/>
  </r>
  <r>
    <s v="1.5-01-19"/>
    <s v="2.7.1"/>
    <s v="E"/>
    <s v="02_19"/>
    <n v="1"/>
    <n v="38"/>
    <s v="015_19"/>
    <x v="41"/>
    <x v="41"/>
    <n v="0"/>
    <s v="SIN DESCRIPCIÓN PARA DESTINOS 00"/>
    <x v="2"/>
    <s v="PARTICIPACIONES FEDERALES 2019"/>
    <x v="5"/>
    <s v="MODERNIZACIÓN DE LA ADMINISTRACIÓN PÚBLICA"/>
    <s v="ATENCIÓN Y SERVICIO EN SOLUCIÓN DE CONFLICTOS Y ASESORIA LEGAL"/>
    <x v="7"/>
    <n v="0"/>
    <n v="6300"/>
    <n v="0"/>
    <n v="0"/>
    <n v="0"/>
    <n v="0"/>
    <n v="0"/>
    <n v="0"/>
    <n v="0"/>
    <n v="0"/>
    <n v="0"/>
    <n v="6300"/>
    <n v="-6300"/>
    <n v="0"/>
    <n v="0"/>
    <n v="0"/>
  </r>
  <r>
    <s v="1.5-01-19"/>
    <s v="2.7.1"/>
    <s v="E"/>
    <s v="02_19"/>
    <n v="1"/>
    <n v="38"/>
    <s v="015_19"/>
    <x v="7"/>
    <x v="7"/>
    <n v="0"/>
    <s v="SIN DESCRIPCIÓN PARA DESTINOS 00"/>
    <x v="2"/>
    <s v="PARTICIPACIONES FEDERALES 2019"/>
    <x v="5"/>
    <s v="MODERNIZACIÓN DE LA ADMINISTRACIÓN PÚBLICA"/>
    <s v="ATENCIÓN Y SERVICIO EN SOLUCIÓN DE CONFLICTOS Y ASESORIA LEGAL"/>
    <x v="7"/>
    <n v="0"/>
    <n v="13200"/>
    <n v="0"/>
    <n v="0"/>
    <n v="0"/>
    <n v="0"/>
    <n v="0"/>
    <n v="0"/>
    <n v="0"/>
    <n v="0"/>
    <n v="0"/>
    <n v="13200"/>
    <n v="-13200"/>
    <n v="0"/>
    <n v="0"/>
    <n v="0"/>
  </r>
  <r>
    <s v="1.5-01-19"/>
    <s v="2.7.1"/>
    <s v="E"/>
    <s v="02_19"/>
    <n v="1"/>
    <n v="38"/>
    <s v="015_19"/>
    <x v="42"/>
    <x v="42"/>
    <n v="0"/>
    <s v="SIN DESCRIPCIÓN PARA DESTINOS 00"/>
    <x v="0"/>
    <s v="PARTICIPACIONES FEDERALES 2019"/>
    <x v="5"/>
    <s v="MODERNIZACIÓN DE LA ADMINISTRACIÓN PÚBLICA"/>
    <s v="ATENCIÓN Y SERVICIO EN SOLUCIÓN DE CONFLICTOS Y ASESORIA LEGAL"/>
    <x v="7"/>
    <n v="0"/>
    <n v="30000"/>
    <n v="0"/>
    <n v="0"/>
    <n v="0"/>
    <n v="0"/>
    <n v="0"/>
    <n v="0"/>
    <n v="0"/>
    <n v="0"/>
    <n v="0"/>
    <n v="30000"/>
    <n v="-30000"/>
    <n v="-260000"/>
    <n v="0"/>
    <n v="0"/>
  </r>
  <r>
    <s v="1.5-01-19"/>
    <s v="2.7.1"/>
    <s v="E"/>
    <s v="02_19"/>
    <n v="1"/>
    <n v="38"/>
    <s v="015_19"/>
    <x v="43"/>
    <x v="43"/>
    <n v="0"/>
    <s v="SIN DESCRIPCIÓN PARA DESTINOS 00"/>
    <x v="4"/>
    <s v="PARTICIPACIONES FEDERALES 2019"/>
    <x v="5"/>
    <s v="MODERNIZACIÓN DE LA ADMINISTRACIÓN PÚBLICA"/>
    <s v="ATENCIÓN Y SERVICIO EN SOLUCIÓN DE CONFLICTOS Y ASESORIA LEGAL"/>
    <x v="7"/>
    <n v="28850"/>
    <n v="30000"/>
    <n v="0"/>
    <n v="0"/>
    <n v="0"/>
    <n v="0"/>
    <n v="0"/>
    <n v="28850"/>
    <n v="0"/>
    <n v="0"/>
    <n v="0"/>
    <n v="1150"/>
    <n v="-1150"/>
    <n v="500000"/>
    <n v="0"/>
    <n v="28850"/>
  </r>
  <r>
    <s v="1.5-01-19"/>
    <s v="2.7.1"/>
    <s v="E"/>
    <s v="06_19"/>
    <n v="4"/>
    <n v="63"/>
    <s v="030_19"/>
    <x v="22"/>
    <x v="22"/>
    <n v="1"/>
    <s v="ACCIONES SOCIALES"/>
    <x v="3"/>
    <s v="PARTICIPACIONES FEDERALES 2019"/>
    <x v="3"/>
    <s v="GOBIERNO DE PUERTAS ABIERTAS"/>
    <s v="ACCIONES SOCIALES DEL PRESUPUESTO PARTICIPATIVO"/>
    <x v="4"/>
    <n v="5200000"/>
    <n v="5200000"/>
    <n v="0"/>
    <n v="0"/>
    <n v="0"/>
    <n v="0"/>
    <n v="0"/>
    <n v="5200000"/>
    <n v="0"/>
    <n v="0"/>
    <n v="0"/>
    <n v="0"/>
    <n v="0"/>
    <n v="-573400"/>
    <n v="0"/>
    <n v="5200000"/>
  </r>
  <r>
    <s v="1.5-01-19"/>
    <s v="2.7.1"/>
    <s v="E"/>
    <s v="06_19"/>
    <n v="4"/>
    <n v="64"/>
    <s v="030_19"/>
    <x v="22"/>
    <x v="22"/>
    <n v="0"/>
    <s v="SIN DESCRIPCIÓN PARA DESTINOS 00"/>
    <x v="3"/>
    <s v="PARTICIPACIONES FEDERALES 2019"/>
    <x v="3"/>
    <s v="GOBIERNO DE PUERTAS ABIERTAS"/>
    <s v="APOYO PARA RECONSTRUCCIÓN MAMARIA"/>
    <x v="4"/>
    <n v="0"/>
    <n v="260000"/>
    <n v="0"/>
    <n v="0"/>
    <n v="0"/>
    <n v="0"/>
    <n v="0"/>
    <n v="0"/>
    <n v="0"/>
    <n v="0"/>
    <n v="0"/>
    <n v="260000"/>
    <n v="-260000"/>
    <n v="0"/>
    <n v="0"/>
    <n v="0"/>
  </r>
  <r>
    <s v="1.5-01-19"/>
    <s v="2.7.1"/>
    <s v="E"/>
    <s v="06_19"/>
    <n v="4"/>
    <n v="64"/>
    <s v="030_19"/>
    <x v="36"/>
    <x v="36"/>
    <n v="0"/>
    <s v="SIN DESCRIPCIÓN PARA DESTINOS 00"/>
    <x v="3"/>
    <s v="PARTICIPACIONES FEDERALES 2019"/>
    <x v="3"/>
    <s v="GOBIERNO DE PUERTAS ABIERTAS"/>
    <s v="APOYO PARA RECONSTRUCCIÓN MAMARIA"/>
    <x v="4"/>
    <n v="500000"/>
    <n v="0"/>
    <n v="333521"/>
    <n v="333521"/>
    <n v="83521"/>
    <n v="83521"/>
    <n v="72931"/>
    <n v="166479"/>
    <n v="0"/>
    <n v="500000"/>
    <n v="0"/>
    <n v="0"/>
    <n v="500000"/>
    <n v="-48511.199999999997"/>
    <n v="0"/>
    <n v="500000"/>
  </r>
  <r>
    <s v="1.5-01-19"/>
    <s v="2.7.1"/>
    <s v="E"/>
    <s v="06_19"/>
    <n v="4"/>
    <n v="65"/>
    <s v="030_19"/>
    <x v="35"/>
    <x v="35"/>
    <n v="0"/>
    <s v="SIN DESCRIPCIÓN PARA DESTINOS 00"/>
    <x v="0"/>
    <s v="PARTICIPACIONES FEDERALES 2019"/>
    <x v="3"/>
    <s v="GOBIERNO DE PUERTAS ABIERTAS"/>
    <s v="COLABORACIÓN CON LA UNESCO"/>
    <x v="4"/>
    <n v="0"/>
    <n v="600000"/>
    <n v="0"/>
    <n v="0"/>
    <n v="0"/>
    <n v="0"/>
    <n v="0"/>
    <n v="0"/>
    <n v="0"/>
    <n v="0"/>
    <n v="0"/>
    <n v="600000"/>
    <n v="-600000"/>
    <n v="0"/>
    <n v="0"/>
    <n v="0"/>
  </r>
  <r>
    <s v="1.5-01-19"/>
    <s v="2.7.1"/>
    <s v="E"/>
    <s v="06_19"/>
    <n v="4"/>
    <n v="66"/>
    <s v="030_19"/>
    <x v="40"/>
    <x v="40"/>
    <n v="0"/>
    <s v="SIN DESCRIPCIÓN PARA DESTINOS 00"/>
    <x v="2"/>
    <s v="PARTICIPACIONES FEDERALES 2019"/>
    <x v="3"/>
    <s v="GOBIERNO DE PUERTAS ABIERTAS"/>
    <s v="DESPACHO DE LA COORDINACIÓN GENERAL DE PARTICIAPCIÓN CIUDADANA"/>
    <x v="4"/>
    <n v="0"/>
    <n v="45000"/>
    <n v="0"/>
    <n v="0"/>
    <n v="0"/>
    <n v="0"/>
    <n v="0"/>
    <n v="0"/>
    <n v="0"/>
    <n v="0"/>
    <n v="0"/>
    <n v="45000"/>
    <n v="-45000"/>
    <n v="0"/>
    <n v="0"/>
    <n v="0"/>
  </r>
  <r>
    <s v="1.5-01-19"/>
    <s v="2.7.1"/>
    <s v="E"/>
    <s v="06_19"/>
    <n v="4"/>
    <n v="66"/>
    <s v="030_19"/>
    <x v="7"/>
    <x v="7"/>
    <n v="0"/>
    <s v="SIN DESCRIPCIÓN PARA DESTINOS 00"/>
    <x v="2"/>
    <s v="PARTICIPACIONES FEDERALES 2019"/>
    <x v="3"/>
    <s v="GOBIERNO DE PUERTAS ABIERTAS"/>
    <s v="DESPACHO DE LA COORDINACIÓN GENERAL DE PARTICIAPCIÓN CIUDADANA"/>
    <x v="4"/>
    <n v="0"/>
    <n v="120000"/>
    <n v="0"/>
    <n v="0"/>
    <n v="0"/>
    <n v="0"/>
    <n v="0"/>
    <n v="0"/>
    <n v="0"/>
    <n v="0"/>
    <n v="0"/>
    <n v="120000"/>
    <n v="-120000"/>
    <n v="0"/>
    <n v="0"/>
    <n v="0"/>
  </r>
  <r>
    <s v="1.5-01-19"/>
    <s v="2.7.1"/>
    <s v="E"/>
    <s v="06_19"/>
    <n v="4"/>
    <n v="66"/>
    <s v="030_19"/>
    <x v="18"/>
    <x v="18"/>
    <n v="0"/>
    <s v="SIN DESCRIPCIÓN PARA DESTINOS 00"/>
    <x v="2"/>
    <s v="PARTICIPACIONES FEDERALES 2019"/>
    <x v="3"/>
    <s v="GOBIERNO DE PUERTAS ABIERTAS"/>
    <s v="DESPACHO DE LA COORDINACIÓN GENERAL DE PARTICIAPCIÓN CIUDADANA"/>
    <x v="4"/>
    <n v="3630.55"/>
    <n v="120000"/>
    <n v="3630.55"/>
    <n v="3630.55"/>
    <n v="0"/>
    <n v="0"/>
    <n v="0"/>
    <n v="0"/>
    <n v="0"/>
    <n v="0"/>
    <n v="0"/>
    <n v="116369.45"/>
    <n v="-116369.45"/>
    <n v="0"/>
    <n v="0"/>
    <n v="3630.55"/>
  </r>
  <r>
    <s v="1.5-01-19"/>
    <s v="2.7.1"/>
    <s v="E"/>
    <s v="06_19"/>
    <n v="4"/>
    <n v="66"/>
    <s v="030_19"/>
    <x v="38"/>
    <x v="38"/>
    <n v="0"/>
    <s v="SIN DESCRIPCIÓN PARA DESTINOS 00"/>
    <x v="2"/>
    <s v="PARTICIPACIONES FEDERALES 2019"/>
    <x v="3"/>
    <s v="GOBIERNO DE PUERTAS ABIERTAS"/>
    <s v="DESPACHO DE LA COORDINACIÓN GENERAL DE PARTICIAPCIÓN CIUDADANA"/>
    <x v="4"/>
    <n v="7032.59"/>
    <n v="180000"/>
    <n v="7032.59"/>
    <n v="7032.59"/>
    <n v="4728.42"/>
    <n v="0"/>
    <n v="0"/>
    <n v="0"/>
    <n v="0"/>
    <n v="0"/>
    <n v="0"/>
    <n v="172967.41"/>
    <n v="-172967.41"/>
    <n v="286400"/>
    <n v="0"/>
    <n v="7032.59"/>
  </r>
  <r>
    <s v="1.5-01-19"/>
    <s v="2.7.1"/>
    <s v="E"/>
    <s v="06_19"/>
    <n v="4"/>
    <n v="66"/>
    <s v="030_19"/>
    <x v="42"/>
    <x v="42"/>
    <n v="0"/>
    <s v="SIN DESCRIPCIÓN PARA DESTINOS 00"/>
    <x v="0"/>
    <s v="PARTICIPACIONES FEDERALES 2019"/>
    <x v="3"/>
    <s v="GOBIERNO DE PUERTAS ABIERTAS"/>
    <s v="DESPACHO DE LA COORDINACIÓN GENERAL DE PARTICIAPCIÓN CIUDADANA"/>
    <x v="4"/>
    <n v="0"/>
    <n v="30000"/>
    <n v="0"/>
    <n v="0"/>
    <n v="0"/>
    <n v="0"/>
    <n v="0"/>
    <n v="0"/>
    <n v="0"/>
    <n v="0"/>
    <n v="0"/>
    <n v="30000"/>
    <n v="-30000"/>
    <n v="-480000"/>
    <n v="0"/>
    <n v="0"/>
  </r>
  <r>
    <s v="1.5-01-19"/>
    <s v="2.7.1"/>
    <s v="E"/>
    <s v="06_19"/>
    <n v="4"/>
    <n v="66"/>
    <s v="030_19"/>
    <x v="44"/>
    <x v="44"/>
    <n v="0"/>
    <s v="SIN DESCRIPCIÓN PARA DESTINOS 00"/>
    <x v="0"/>
    <s v="PARTICIPACIONES FEDERALES 2019"/>
    <x v="3"/>
    <s v="GOBIERNO DE PUERTAS ABIERTAS"/>
    <s v="DESPACHO DE LA COORDINACIÓN GENERAL DE PARTICIAPCIÓN CIUDADANA"/>
    <x v="4"/>
    <n v="4500"/>
    <n v="120000"/>
    <n v="4500"/>
    <n v="4500"/>
    <n v="0"/>
    <n v="0"/>
    <n v="0"/>
    <n v="0"/>
    <n v="0"/>
    <n v="0"/>
    <n v="0"/>
    <n v="115500"/>
    <n v="-115500"/>
    <n v="0"/>
    <n v="0"/>
    <n v="4500"/>
  </r>
  <r>
    <s v="1.5-01-19"/>
    <s v="2.7.1"/>
    <s v="E"/>
    <s v="06_19"/>
    <n v="4"/>
    <n v="66"/>
    <s v="030_19"/>
    <x v="44"/>
    <x v="44"/>
    <n v="1"/>
    <s v="ARRENDAMIENTO ESTUDIANTE APRUEBA"/>
    <x v="0"/>
    <s v="PARTICIPACIONES FEDERALES 2019"/>
    <x v="3"/>
    <s v="GOBIERNO DE PUERTAS ABIERTAS"/>
    <s v="DESPACHO DE LA COORDINACIÓN GENERAL DE PARTICIAPCIÓN CIUDADANA"/>
    <x v="4"/>
    <n v="194105.4"/>
    <n v="0"/>
    <n v="194105.4"/>
    <n v="194105.4"/>
    <n v="194105.4"/>
    <n v="194105.4"/>
    <n v="194105.4"/>
    <n v="0"/>
    <n v="0"/>
    <n v="286400"/>
    <n v="0"/>
    <n v="92294.6"/>
    <n v="194105.4"/>
    <n v="0"/>
    <n v="0"/>
    <n v="194105.4"/>
  </r>
  <r>
    <s v="1.5-01-19"/>
    <s v="2.7.1"/>
    <s v="E"/>
    <s v="06_19"/>
    <n v="4"/>
    <n v="66"/>
    <s v="030_19"/>
    <x v="28"/>
    <x v="28"/>
    <n v="0"/>
    <s v="SIN DESCRIPCIÓN PARA DESTINOS 00"/>
    <x v="0"/>
    <s v="PARTICIPACIONES FEDERALES 2019"/>
    <x v="3"/>
    <s v="GOBIERNO DE PUERTAS ABIERTAS"/>
    <s v="DESPACHO DE LA COORDINACIÓN GENERAL DE PARTICIAPCIÓN CIUDADANA"/>
    <x v="4"/>
    <n v="0"/>
    <n v="480000"/>
    <n v="0"/>
    <n v="0"/>
    <n v="0"/>
    <n v="0"/>
    <n v="0"/>
    <n v="0"/>
    <n v="0"/>
    <n v="0"/>
    <n v="0"/>
    <n v="480000"/>
    <n v="-480000"/>
    <n v="0"/>
    <n v="0"/>
    <n v="0"/>
  </r>
  <r>
    <s v="1.5-01-19"/>
    <s v="2.7.1"/>
    <s v="E"/>
    <s v="06_19"/>
    <n v="4"/>
    <n v="66"/>
    <s v="030_19"/>
    <x v="28"/>
    <x v="28"/>
    <n v="1"/>
    <s v="ARRENDAMIENTO ESTUDIANTE APRUEBA"/>
    <x v="0"/>
    <s v="PARTICIPACIONES FEDERALES 2019"/>
    <x v="3"/>
    <s v="GOBIERNO DE PUERTAS ABIERTAS"/>
    <s v="DESPACHO DE LA COORDINACIÓN GENERAL DE PARTICIAPCIÓN CIUDADANA"/>
    <x v="4"/>
    <n v="0"/>
    <n v="0"/>
    <n v="0"/>
    <n v="0"/>
    <n v="0"/>
    <n v="0"/>
    <n v="0"/>
    <n v="0"/>
    <n v="0"/>
    <n v="0"/>
    <n v="0"/>
    <n v="0"/>
    <n v="0"/>
    <n v="0"/>
    <n v="0"/>
    <n v="0"/>
  </r>
  <r>
    <s v="1.5-01-19"/>
    <s v="2.7.1"/>
    <s v="E"/>
    <s v="06_19"/>
    <n v="4"/>
    <n v="66"/>
    <s v="030_19"/>
    <x v="45"/>
    <x v="45"/>
    <n v="0"/>
    <s v="SIN DESCRIPCIÓN PARA DESTINOS 00"/>
    <x v="0"/>
    <s v="PARTICIPACIONES FEDERALES 2019"/>
    <x v="3"/>
    <s v="GOBIERNO DE PUERTAS ABIERTAS"/>
    <s v="DESPACHO DE LA COORDINACIÓN GENERAL DE PARTICIAPCIÓN CIUDADANA"/>
    <x v="4"/>
    <n v="0"/>
    <n v="0"/>
    <n v="0"/>
    <n v="0"/>
    <n v="0"/>
    <n v="0"/>
    <n v="0"/>
    <n v="0"/>
    <n v="0"/>
    <n v="0"/>
    <n v="0"/>
    <n v="0"/>
    <n v="0"/>
    <n v="0"/>
    <n v="0"/>
    <n v="0"/>
  </r>
  <r>
    <s v="1.5-01-19"/>
    <s v="2.7.1"/>
    <s v="E"/>
    <s v="06_19"/>
    <n v="4"/>
    <n v="66"/>
    <s v="030_19"/>
    <x v="2"/>
    <x v="2"/>
    <n v="0"/>
    <s v="SIN DESCRIPCIÓN PARA DESTINOS 00"/>
    <x v="0"/>
    <s v="PARTICIPACIONES FEDERALES 2019"/>
    <x v="3"/>
    <s v="GOBIERNO DE PUERTAS ABIERTAS"/>
    <s v="DESPACHO DE LA COORDINACIÓN GENERAL DE PARTICIAPCIÓN CIUDADANA"/>
    <x v="4"/>
    <n v="45000"/>
    <n v="45000"/>
    <n v="0"/>
    <n v="0"/>
    <n v="0"/>
    <n v="0"/>
    <n v="0"/>
    <n v="45000"/>
    <n v="0"/>
    <n v="0"/>
    <n v="0"/>
    <n v="0"/>
    <n v="0"/>
    <n v="0"/>
    <n v="0"/>
    <n v="45000"/>
  </r>
  <r>
    <s v="1.5-01-19"/>
    <s v="2.7.1"/>
    <s v="E"/>
    <s v="06_19"/>
    <n v="4"/>
    <n v="66"/>
    <s v="030_19"/>
    <x v="3"/>
    <x v="3"/>
    <n v="0"/>
    <s v="SIN DESCRIPCIÓN PARA DESTINOS 00"/>
    <x v="0"/>
    <s v="PARTICIPACIONES FEDERALES 2019"/>
    <x v="3"/>
    <s v="GOBIERNO DE PUERTAS ABIERTAS"/>
    <s v="DESPACHO DE LA COORDINACIÓN GENERAL DE PARTICIAPCIÓN CIUDADANA"/>
    <x v="4"/>
    <n v="36000"/>
    <n v="36000"/>
    <n v="0"/>
    <n v="0"/>
    <n v="0"/>
    <n v="0"/>
    <n v="0"/>
    <n v="36000"/>
    <n v="0"/>
    <n v="0"/>
    <n v="0"/>
    <n v="0"/>
    <n v="0"/>
    <n v="480000"/>
    <n v="0"/>
    <n v="36000"/>
  </r>
  <r>
    <s v="1.5-01-19"/>
    <s v="2.7.1"/>
    <s v="E"/>
    <s v="06_19"/>
    <n v="4"/>
    <n v="66"/>
    <s v="030_19"/>
    <x v="46"/>
    <x v="46"/>
    <n v="0"/>
    <s v="SIN DESCRIPCIÓN PARA DESTINOS 00"/>
    <x v="0"/>
    <s v="PARTICIPACIONES FEDERALES 2019"/>
    <x v="3"/>
    <s v="GOBIERNO DE PUERTAS ABIERTAS"/>
    <s v="DESPACHO DE LA COORDINACIÓN GENERAL DE PARTICIAPCIÓN CIUDADANA"/>
    <x v="4"/>
    <n v="15000"/>
    <n v="30000"/>
    <n v="0"/>
    <n v="0"/>
    <n v="0"/>
    <n v="0"/>
    <n v="0"/>
    <n v="15000"/>
    <n v="0"/>
    <n v="0"/>
    <n v="0"/>
    <n v="15000"/>
    <n v="-15000"/>
    <n v="1447000"/>
    <n v="0"/>
    <n v="15000"/>
  </r>
  <r>
    <s v="1.5-01-19"/>
    <s v="2.7.1"/>
    <s v="E"/>
    <s v="06_19"/>
    <n v="4"/>
    <n v="66"/>
    <s v="030_19"/>
    <x v="47"/>
    <x v="47"/>
    <n v="0"/>
    <s v="SIN DESCRIPCIÓN PARA DESTINOS 00"/>
    <x v="0"/>
    <s v="PARTICIPACIONES FEDERALES 2019"/>
    <x v="3"/>
    <s v="GOBIERNO DE PUERTAS ABIERTAS"/>
    <s v="DESPACHO DE LA COORDINACIÓN GENERAL DE PARTICIAPCIÓN CIUDADANA"/>
    <x v="4"/>
    <n v="0"/>
    <n v="30000"/>
    <n v="0"/>
    <n v="0"/>
    <n v="0"/>
    <n v="0"/>
    <n v="0"/>
    <n v="0"/>
    <n v="0"/>
    <n v="0"/>
    <n v="0"/>
    <n v="30000"/>
    <n v="-30000"/>
    <n v="915000"/>
    <n v="0"/>
    <n v="0"/>
  </r>
  <r>
    <s v="1.5-01-19"/>
    <s v="2.7.1"/>
    <s v="E"/>
    <s v="06_19"/>
    <n v="4"/>
    <n v="66"/>
    <s v="030_19"/>
    <x v="35"/>
    <x v="35"/>
    <n v="0"/>
    <s v="SIN DESCRIPCIÓN PARA DESTINOS 00"/>
    <x v="0"/>
    <s v="PARTICIPACIONES FEDERALES 2019"/>
    <x v="3"/>
    <s v="GOBIERNO DE PUERTAS ABIERTAS"/>
    <s v="DESPACHO DE LA COORDINACIÓN GENERAL DE PARTICIAPCIÓN CIUDADANA"/>
    <x v="4"/>
    <n v="1553574.51"/>
    <n v="600000"/>
    <n v="1553574.51"/>
    <n v="1503462.51"/>
    <n v="872311.51"/>
    <n v="872311.51"/>
    <n v="827813.58"/>
    <n v="0"/>
    <n v="0"/>
    <n v="953574.51"/>
    <n v="0"/>
    <n v="0"/>
    <n v="953574.51"/>
    <n v="0"/>
    <n v="0"/>
    <n v="1553574.51"/>
  </r>
  <r>
    <s v="1.5-01-19"/>
    <s v="2.7.1"/>
    <s v="E"/>
    <s v="06_19"/>
    <n v="4"/>
    <n v="66"/>
    <s v="030_19"/>
    <x v="35"/>
    <x v="35"/>
    <n v="1"/>
    <s v="FESTIVAL MAROMETA 2019"/>
    <x v="0"/>
    <s v="PARTICIPACIONES FEDERALES 2019"/>
    <x v="3"/>
    <s v="GOBIERNO DE PUERTAS ABIERTAS"/>
    <s v="DESPACHO DE LA COORDINACIÓN GENERAL DE PARTICIAPCIÓN CIUDADANA"/>
    <x v="4"/>
    <n v="1447000"/>
    <n v="0"/>
    <n v="1446519.77"/>
    <n v="1446519.77"/>
    <n v="1446519.77"/>
    <n v="1446519.77"/>
    <n v="1446519.77"/>
    <n v="480.22999999998137"/>
    <n v="0"/>
    <n v="1447000"/>
    <n v="0"/>
    <n v="0"/>
    <n v="1447000"/>
    <n v="0"/>
    <n v="0"/>
    <n v="1447000"/>
  </r>
  <r>
    <s v="1.5-01-19"/>
    <s v="2.7.1"/>
    <s v="E"/>
    <s v="06_19"/>
    <n v="4"/>
    <n v="66"/>
    <s v="030_19"/>
    <x v="35"/>
    <x v="35"/>
    <n v="2"/>
    <s v="FIESTAS PATRIAS"/>
    <x v="0"/>
    <s v="PARTICIPACIONES FEDERALES 2019"/>
    <x v="3"/>
    <s v="GOBIERNO DE PUERTAS ABIERTAS"/>
    <s v="DESPACHO DE LA COORDINACIÓN GENERAL DE PARTICIAPCIÓN CIUDADANA"/>
    <x v="4"/>
    <n v="0"/>
    <n v="0"/>
    <n v="0"/>
    <n v="0"/>
    <n v="0"/>
    <n v="0"/>
    <n v="0"/>
    <n v="0"/>
    <n v="0"/>
    <n v="915000"/>
    <n v="0"/>
    <n v="915000"/>
    <n v="0"/>
    <n v="0"/>
    <n v="0"/>
    <n v="0"/>
  </r>
  <r>
    <s v="1.5-01-19"/>
    <s v="2.7.1"/>
    <s v="E"/>
    <s v="06_19"/>
    <n v="4"/>
    <n v="66"/>
    <s v="030_19"/>
    <x v="36"/>
    <x v="36"/>
    <n v="0"/>
    <s v="SIN DESCRIPCIÓN PARA DESTINOS 00"/>
    <x v="3"/>
    <s v="PARTICIPACIONES FEDERALES 2019"/>
    <x v="3"/>
    <s v="GOBIERNO DE PUERTAS ABIERTAS"/>
    <s v="DESPACHO DE LA COORDINACIÓN GENERAL DE PARTICIAPCIÓN CIUDADANA"/>
    <x v="4"/>
    <n v="312000"/>
    <n v="312000"/>
    <n v="300000"/>
    <n v="300000"/>
    <n v="300000"/>
    <n v="300000"/>
    <n v="300000"/>
    <n v="12000"/>
    <n v="0"/>
    <n v="0"/>
    <n v="0"/>
    <n v="0"/>
    <n v="0"/>
    <n v="0"/>
    <n v="0"/>
    <n v="312000"/>
  </r>
  <r>
    <s v="1.5-01-19"/>
    <s v="2.7.1"/>
    <s v="E"/>
    <s v="06_19"/>
    <n v="4"/>
    <n v="66"/>
    <s v="030_19"/>
    <x v="48"/>
    <x v="48"/>
    <n v="0"/>
    <s v="SIN DESCRIPCIÓN PARA DESTINOS 00"/>
    <x v="4"/>
    <s v="PARTICIPACIONES FEDERALES 2019"/>
    <x v="3"/>
    <s v="GOBIERNO DE PUERTAS ABIERTAS"/>
    <s v="DESPACHO DE LA COORDINACIÓN GENERAL DE PARTICIAPCIÓN CIUDADANA"/>
    <x v="4"/>
    <n v="0"/>
    <n v="120000"/>
    <n v="0"/>
    <n v="0"/>
    <n v="0"/>
    <n v="0"/>
    <n v="0"/>
    <n v="0"/>
    <n v="0"/>
    <n v="0"/>
    <n v="0"/>
    <n v="120000"/>
    <n v="-120000"/>
    <n v="-120000"/>
    <n v="0"/>
    <n v="0"/>
  </r>
  <r>
    <s v="1.5-01-19"/>
    <s v="2.7.1"/>
    <s v="E"/>
    <s v="06_19"/>
    <n v="4"/>
    <n v="66"/>
    <s v="030_19"/>
    <x v="49"/>
    <x v="49"/>
    <n v="0"/>
    <s v="SIN DESCRIPCIÓN PARA DESTINOS 00"/>
    <x v="4"/>
    <s v="PARTICIPACIONES FEDERALES 2019"/>
    <x v="3"/>
    <s v="GOBIERNO DE PUERTAS ABIERTAS"/>
    <s v="DESPACHO DE LA COORDINACIÓN GENERAL DE PARTICIAPCIÓN CIUDADANA"/>
    <x v="4"/>
    <n v="42000"/>
    <n v="42000"/>
    <n v="31837.21"/>
    <n v="31837.21"/>
    <n v="31837.21"/>
    <n v="31837.21"/>
    <n v="0"/>
    <n v="10162.790000000001"/>
    <n v="0"/>
    <n v="0"/>
    <n v="0"/>
    <n v="0"/>
    <n v="0"/>
    <n v="120000"/>
    <n v="0"/>
    <n v="42000"/>
  </r>
  <r>
    <s v="1.5-01-19"/>
    <s v="2.7.1"/>
    <s v="E"/>
    <s v="06_19"/>
    <n v="4"/>
    <n v="66"/>
    <s v="030_19"/>
    <x v="50"/>
    <x v="50"/>
    <n v="0"/>
    <s v="SIN DESCRIPCIÓN PARA DESTINOS 00"/>
    <x v="4"/>
    <s v="PARTICIPACIONES FEDERALES 2019"/>
    <x v="3"/>
    <s v="GOBIERNO DE PUERTAS ABIERTAS"/>
    <s v="DESPACHO DE LA COORDINACIÓN GENERAL DE PARTICIAPCIÓN CIUDADANA"/>
    <x v="4"/>
    <n v="60000"/>
    <n v="60000"/>
    <n v="32188.05"/>
    <n v="32188.05"/>
    <n v="32188.05"/>
    <n v="0"/>
    <n v="0"/>
    <n v="27811.95"/>
    <n v="0"/>
    <n v="0"/>
    <n v="0"/>
    <n v="0"/>
    <n v="0"/>
    <n v="360000"/>
    <n v="0"/>
    <n v="60000"/>
  </r>
  <r>
    <s v="1.5-01-19"/>
    <s v="2.7.1"/>
    <s v="E"/>
    <s v="06_19"/>
    <n v="4"/>
    <n v="67"/>
    <s v="030_19"/>
    <x v="24"/>
    <x v="24"/>
    <n v="0"/>
    <s v="SIN DESCRIPCIÓN PARA DESTINOS 00"/>
    <x v="0"/>
    <s v="PARTICIPACIONES FEDERALES 2019"/>
    <x v="3"/>
    <s v="GOBIERNO DE PUERTAS ABIERTAS"/>
    <s v="PE GOBIERNO DE PUERTAS ABIERTAS"/>
    <x v="4"/>
    <n v="0"/>
    <n v="120000"/>
    <n v="0"/>
    <n v="0"/>
    <n v="0"/>
    <n v="0"/>
    <n v="0"/>
    <n v="0"/>
    <n v="0"/>
    <n v="0"/>
    <n v="0"/>
    <n v="120000"/>
    <n v="-120000"/>
    <n v="0"/>
    <n v="0"/>
    <n v="0"/>
  </r>
  <r>
    <s v="1.5-01-19"/>
    <s v="2.7.1"/>
    <s v="E"/>
    <s v="06_19"/>
    <n v="4"/>
    <n v="67"/>
    <s v="030_19"/>
    <x v="12"/>
    <x v="12"/>
    <n v="0"/>
    <s v="SIN DESCRIPCIÓN PARA DESTINOS 00"/>
    <x v="0"/>
    <s v="PARTICIPACIONES FEDERALES 2019"/>
    <x v="3"/>
    <s v="GOBIERNO DE PUERTAS ABIERTAS"/>
    <s v="PE GOBIERNO DE PUERTAS ABIERTAS"/>
    <x v="4"/>
    <n v="856300"/>
    <n v="750000"/>
    <n v="856299.99"/>
    <n v="856299.99"/>
    <n v="856300"/>
    <n v="380000"/>
    <n v="380000"/>
    <n v="1.0000000009313226E-2"/>
    <n v="0"/>
    <n v="120000"/>
    <n v="0"/>
    <n v="13700"/>
    <n v="106300"/>
    <n v="0"/>
    <n v="0"/>
    <n v="856300"/>
  </r>
  <r>
    <s v="1.5-01-19"/>
    <s v="2.7.1"/>
    <s v="E"/>
    <s v="06_19"/>
    <n v="4"/>
    <n v="67"/>
    <s v="030_19"/>
    <x v="12"/>
    <x v="12"/>
    <n v="1"/>
    <s v="EVALUACIÓN APRUEBA"/>
    <x v="0"/>
    <s v="PARTICIPACIONES FEDERALES 2019"/>
    <x v="3"/>
    <s v="GOBIERNO DE PUERTAS ABIERTAS"/>
    <s v="PE GOBIERNO DE PUERTAS ABIERTAS"/>
    <x v="4"/>
    <n v="360000"/>
    <n v="0"/>
    <n v="349160"/>
    <n v="349160"/>
    <n v="0"/>
    <n v="0"/>
    <n v="0"/>
    <n v="10840"/>
    <n v="0"/>
    <n v="360000"/>
    <n v="0"/>
    <n v="0"/>
    <n v="360000"/>
    <n v="50000"/>
    <n v="0"/>
    <n v="360000"/>
  </r>
  <r>
    <s v="1.5-01-19"/>
    <s v="2.7.1"/>
    <s v="E"/>
    <s v="06_19"/>
    <n v="4"/>
    <n v="68"/>
    <s v="030_19"/>
    <x v="22"/>
    <x v="22"/>
    <n v="0"/>
    <s v="SIN DESCRIPCIÓN PARA DESTINOS 00"/>
    <x v="3"/>
    <s v="PARTICIPACIONES FEDERALES 2019"/>
    <x v="3"/>
    <s v="GOBIERNO DE PUERTAS ABIERTAS"/>
    <s v="PROGRAMA ¡YA ESTUVO!"/>
    <x v="4"/>
    <n v="572000"/>
    <n v="572000"/>
    <n v="572000"/>
    <n v="572000"/>
    <n v="0"/>
    <n v="0"/>
    <n v="0"/>
    <n v="0"/>
    <n v="0"/>
    <n v="0"/>
    <n v="0"/>
    <n v="0"/>
    <n v="0"/>
    <n v="0"/>
    <n v="0"/>
    <n v="572000"/>
  </r>
  <r>
    <s v="1.5-01-19"/>
    <s v="2.7.1"/>
    <s v="E"/>
    <s v="06_19"/>
    <n v="4"/>
    <n v="71"/>
    <s v="031_19"/>
    <x v="17"/>
    <x v="17"/>
    <n v="0"/>
    <s v="SIN DESCRIPCIÓN PARA DESTINOS 00"/>
    <x v="2"/>
    <s v="PARTICIPACIONES FEDERALES 2019"/>
    <x v="3"/>
    <s v="GOBIERNO DE PUERTAS ABIERTAS"/>
    <s v="OPERACIÓN DE LOS PROCESOS DE LAS AGENCIAS Y DELEGACIONES DEL MUNICIPIO"/>
    <x v="8"/>
    <n v="600119.04000000004"/>
    <n v="600000"/>
    <n v="558875.24"/>
    <n v="558875.24"/>
    <n v="294459.03999999998"/>
    <n v="291559.03999999998"/>
    <n v="2900"/>
    <n v="41243.800000000047"/>
    <n v="0"/>
    <n v="28776.68"/>
    <n v="0"/>
    <n v="28657.64"/>
    <n v="119.04"/>
    <n v="0"/>
    <n v="0"/>
    <n v="600119.04000000004"/>
  </r>
  <r>
    <s v="1.5-01-19"/>
    <s v="2.7.1"/>
    <s v="E"/>
    <s v="06_19"/>
    <n v="4"/>
    <n v="71"/>
    <s v="031_19"/>
    <x v="35"/>
    <x v="35"/>
    <n v="0"/>
    <s v="SIN DESCRIPCIÓN PARA DESTINOS 00"/>
    <x v="0"/>
    <s v="PARTICIPACIONES FEDERALES 2019"/>
    <x v="3"/>
    <s v="GOBIERNO DE PUERTAS ABIERTAS"/>
    <s v="OPERACIÓN DE LOS PROCESOS DE LAS AGENCIAS Y DELEGACIONES DEL MUNICIPIO"/>
    <x v="8"/>
    <n v="1445000"/>
    <n v="540000"/>
    <n v="1445000"/>
    <n v="1445000"/>
    <n v="1425000"/>
    <n v="1425000"/>
    <n v="1425000"/>
    <n v="0"/>
    <n v="0"/>
    <n v="965000"/>
    <n v="0"/>
    <n v="60000"/>
    <n v="905000"/>
    <n v="0"/>
    <n v="0"/>
    <n v="1445000"/>
  </r>
  <r>
    <s v="1.5-01-19"/>
    <s v="2.7.1"/>
    <s v="E"/>
    <s v="06_19"/>
    <n v="4"/>
    <n v="71"/>
    <s v="031_19"/>
    <x v="43"/>
    <x v="43"/>
    <n v="0"/>
    <s v="SIN DESCRIPCIÓN PARA DESTINOS 00"/>
    <x v="4"/>
    <s v="PARTICIPACIONES FEDERALES 2019"/>
    <x v="3"/>
    <s v="GOBIERNO DE PUERTAS ABIERTAS"/>
    <s v="OPERACIÓN DE LOS PROCESOS DE LAS AGENCIAS Y DELEGACIONES DEL MUNICIPIO"/>
    <x v="8"/>
    <n v="0"/>
    <n v="300000"/>
    <n v="0"/>
    <n v="0"/>
    <n v="0"/>
    <n v="0"/>
    <n v="0"/>
    <n v="0"/>
    <n v="0"/>
    <n v="0"/>
    <n v="0"/>
    <n v="300000"/>
    <n v="-300000"/>
    <n v="0"/>
    <n v="0"/>
    <n v="0"/>
  </r>
  <r>
    <s v="1.5-01-19"/>
    <s v="2.7.1"/>
    <s v="U"/>
    <s v="01_19"/>
    <n v="3"/>
    <n v="1"/>
    <s v="001_19"/>
    <x v="26"/>
    <x v="26"/>
    <n v="0"/>
    <s v="SIN DESCRIPCIÓN PARA DESTINOS 00"/>
    <x v="2"/>
    <s v="PARTICIPACIONES FEDERALES 2019"/>
    <x v="6"/>
    <s v="COMBATE AL REZAGO SOCIAL"/>
    <s v="APOYO ECONÓMICO A PERSONAS FÍSICAS, ASOCIACIONES SIN FINES DE LUCRO Y ORGANISMOS PÚBLICOS DESCENTRAL"/>
    <x v="9"/>
    <n v="0"/>
    <n v="30000"/>
    <n v="0"/>
    <n v="0"/>
    <n v="0"/>
    <n v="0"/>
    <n v="0"/>
    <n v="0"/>
    <n v="0"/>
    <n v="0"/>
    <n v="0"/>
    <n v="30000"/>
    <n v="-30000"/>
    <n v="48511.199999999997"/>
    <n v="0"/>
    <n v="0"/>
  </r>
  <r>
    <s v="1.5-01-19"/>
    <s v="2.7.1"/>
    <s v="U"/>
    <s v="01_19"/>
    <n v="3"/>
    <n v="1"/>
    <s v="001_19"/>
    <x v="51"/>
    <x v="51"/>
    <n v="0"/>
    <s v="SIN DESCRIPCIÓN PARA DESTINOS 00"/>
    <x v="0"/>
    <s v="PARTICIPACIONES FEDERALES 2019"/>
    <x v="6"/>
    <s v="COMBATE AL REZAGO SOCIAL"/>
    <s v="APOYO ECONÓMICO A PERSONAS FÍSICAS, ASOCIACIONES SIN FINES DE LUCRO Y ORGANISMOS PÚBLICOS DESCENTRAL"/>
    <x v="9"/>
    <n v="0"/>
    <n v="6000"/>
    <n v="0"/>
    <n v="0"/>
    <n v="0"/>
    <n v="0"/>
    <n v="0"/>
    <n v="0"/>
    <n v="0"/>
    <n v="0"/>
    <n v="0"/>
    <n v="6000"/>
    <n v="-6000"/>
    <n v="0"/>
    <n v="0"/>
    <n v="0"/>
  </r>
  <r>
    <s v="1.5-01-19"/>
    <s v="2.7.1"/>
    <s v="U"/>
    <s v="01_19"/>
    <n v="3"/>
    <n v="1"/>
    <s v="001_19"/>
    <x v="2"/>
    <x v="2"/>
    <n v="0"/>
    <s v="SIN DESCRIPCIÓN PARA DESTINOS 00"/>
    <x v="0"/>
    <s v="PARTICIPACIONES FEDERALES 2019"/>
    <x v="6"/>
    <s v="COMBATE AL REZAGO SOCIAL"/>
    <s v="APOYO ECONÓMICO A PERSONAS FÍSICAS, ASOCIACIONES SIN FINES DE LUCRO Y ORGANISMOS PÚBLICOS DESCENTRAL"/>
    <x v="9"/>
    <n v="122865.19"/>
    <n v="30000"/>
    <n v="99741.19"/>
    <n v="99741.19"/>
    <n v="99741.19"/>
    <n v="99741.19"/>
    <n v="99741.19"/>
    <n v="23124"/>
    <n v="0"/>
    <n v="92865.19"/>
    <n v="0"/>
    <n v="0"/>
    <n v="92865.19"/>
    <n v="0"/>
    <n v="0"/>
    <n v="122865.19"/>
  </r>
  <r>
    <s v="1.5-01-19"/>
    <s v="2.7.1"/>
    <s v="U"/>
    <s v="01_19"/>
    <n v="3"/>
    <n v="1"/>
    <s v="001_19"/>
    <x v="34"/>
    <x v="34"/>
    <n v="0"/>
    <s v="SIN DESCRIPCIÓN PARA DESTINOS 00"/>
    <x v="0"/>
    <s v="PARTICIPACIONES FEDERALES 2019"/>
    <x v="6"/>
    <s v="COMBATE AL REZAGO SOCIAL"/>
    <s v="APOYO ECONÓMICO A PERSONAS FÍSICAS, ASOCIACIONES SIN FINES DE LUCRO Y ORGANISMOS PÚBLICOS DESCENTRAL"/>
    <x v="9"/>
    <n v="0"/>
    <n v="9000"/>
    <n v="0"/>
    <n v="0"/>
    <n v="0"/>
    <n v="0"/>
    <n v="0"/>
    <n v="0"/>
    <n v="0"/>
    <n v="0"/>
    <n v="0"/>
    <n v="9000"/>
    <n v="-9000"/>
    <n v="-40040000"/>
    <n v="0"/>
    <n v="0"/>
  </r>
  <r>
    <s v="1.5-01-19"/>
    <s v="2.7.1"/>
    <s v="U"/>
    <s v="01_19"/>
    <n v="3"/>
    <n v="1"/>
    <s v="001_19"/>
    <x v="3"/>
    <x v="3"/>
    <n v="0"/>
    <s v="SIN DESCRIPCIÓN PARA DESTINOS 00"/>
    <x v="0"/>
    <s v="PARTICIPACIONES FEDERALES 2019"/>
    <x v="6"/>
    <s v="COMBATE AL REZAGO SOCIAL"/>
    <s v="APOYO ECONÓMICO A PERSONAS FÍSICAS, ASOCIACIONES SIN FINES DE LUCRO Y ORGANISMOS PÚBLICOS DESCENTRAL"/>
    <x v="9"/>
    <n v="38301.96"/>
    <n v="15000"/>
    <n v="38301.96"/>
    <n v="38301.96"/>
    <n v="38301.96"/>
    <n v="38301.96"/>
    <n v="38301.96"/>
    <n v="0"/>
    <n v="0"/>
    <n v="23301.96"/>
    <n v="0"/>
    <n v="0"/>
    <n v="23301.96"/>
    <n v="31366600"/>
    <n v="0"/>
    <n v="38301.96"/>
  </r>
  <r>
    <s v="1.5-01-19"/>
    <s v="2.7.1"/>
    <s v="U"/>
    <s v="01_19"/>
    <n v="3"/>
    <n v="1"/>
    <s v="001_19"/>
    <x v="22"/>
    <x v="22"/>
    <n v="1"/>
    <s v="DIVERSOS APOYOS"/>
    <x v="3"/>
    <s v="PARTICIPACIONES FEDERALES 2019"/>
    <x v="6"/>
    <s v="COMBATE AL REZAGO SOCIAL"/>
    <s v="APOYO ECONÓMICO A PERSONAS FÍSICAS, ASOCIACIONES SIN FINES DE LUCRO Y ORGANISMOS PÚBLICOS DESCENTRAL"/>
    <x v="9"/>
    <n v="759500"/>
    <n v="780000"/>
    <n v="834640"/>
    <n v="834640"/>
    <n v="834640"/>
    <n v="831640"/>
    <n v="815640"/>
    <n v="-75140"/>
    <n v="0"/>
    <n v="589100"/>
    <n v="0"/>
    <n v="609600"/>
    <n v="-20500"/>
    <n v="0"/>
    <n v="0"/>
    <n v="759500"/>
  </r>
  <r>
    <s v="1.5-01-19"/>
    <s v="2.7.1"/>
    <s v="U"/>
    <s v="01_19"/>
    <n v="3"/>
    <n v="1"/>
    <s v="001_19"/>
    <x v="22"/>
    <x v="22"/>
    <n v="2"/>
    <s v="LAS CORONELAS"/>
    <x v="3"/>
    <s v="PARTICIPACIONES FEDERALES 2019"/>
    <x v="6"/>
    <s v="COMBATE AL REZAGO SOCIAL"/>
    <s v="APOYO ECONÓMICO A PERSONAS FÍSICAS, ASOCIACIONES SIN FINES DE LUCRO Y ORGANISMOS PÚBLICOS DESCENTRAL"/>
    <x v="9"/>
    <n v="160500"/>
    <n v="182000"/>
    <n v="103500"/>
    <n v="103500"/>
    <n v="103500"/>
    <n v="103500"/>
    <n v="103500"/>
    <n v="57000"/>
    <n v="0"/>
    <n v="0"/>
    <n v="0"/>
    <n v="21500"/>
    <n v="-21500"/>
    <n v="0"/>
    <n v="0"/>
    <n v="160500"/>
  </r>
  <r>
    <s v="1.5-01-19"/>
    <s v="2.7.1"/>
    <s v="U"/>
    <s v="01_19"/>
    <n v="3"/>
    <n v="1"/>
    <s v="001_19"/>
    <x v="22"/>
    <x v="22"/>
    <n v="3"/>
    <s v="MEXICO DANZA"/>
    <x v="3"/>
    <s v="PARTICIPACIONES FEDERALES 2019"/>
    <x v="6"/>
    <s v="COMBATE AL REZAGO SOCIAL"/>
    <s v="APOYO ECONÓMICO A PERSONAS FÍSICAS, ASOCIACIONES SIN FINES DE LUCRO Y ORGANISMOS PÚBLICOS DESCENTRAL"/>
    <x v="9"/>
    <n v="36400"/>
    <n v="36400"/>
    <n v="36400"/>
    <n v="36400"/>
    <n v="36400"/>
    <n v="36400"/>
    <n v="36400"/>
    <n v="0"/>
    <n v="0"/>
    <n v="0"/>
    <n v="0"/>
    <n v="0"/>
    <n v="0"/>
    <n v="7173400"/>
    <n v="0"/>
    <n v="36400"/>
  </r>
  <r>
    <s v="1.5-01-19"/>
    <s v="2.7.1"/>
    <s v="U"/>
    <s v="01_19"/>
    <n v="3"/>
    <n v="1"/>
    <s v="001_19"/>
    <x v="22"/>
    <x v="22"/>
    <n v="4"/>
    <s v="CABILDO INFANTIL 2019"/>
    <x v="3"/>
    <s v="PARTICIPACIONES FEDERALES 2019"/>
    <x v="6"/>
    <s v="COMBATE AL REZAGO SOCIAL"/>
    <s v="APOYO ECONÓMICO A PERSONAS FÍSICAS, ASOCIACIONES SIN FINES DE LUCRO Y ORGANISMOS PÚBLICOS DESCENTRAL"/>
    <x v="9"/>
    <n v="0"/>
    <n v="0"/>
    <n v="0"/>
    <n v="0"/>
    <n v="0"/>
    <n v="0"/>
    <n v="0"/>
    <n v="0"/>
    <n v="0"/>
    <n v="0"/>
    <n v="0"/>
    <n v="0"/>
    <n v="0"/>
    <n v="1500000"/>
    <n v="0"/>
    <n v="0"/>
  </r>
  <r>
    <s v="1.5-01-19"/>
    <s v="2.7.1"/>
    <s v="U"/>
    <s v="01_19"/>
    <n v="3"/>
    <n v="1"/>
    <s v="001_19"/>
    <x v="36"/>
    <x v="36"/>
    <n v="4"/>
    <s v="TELETON"/>
    <x v="3"/>
    <s v="PARTICIPACIONES FEDERALES 2019"/>
    <x v="6"/>
    <s v="COMBATE AL REZAGO SOCIAL"/>
    <s v="APOYO ECONÓMICO A PERSONAS FÍSICAS, ASOCIACIONES SIN FINES DE LUCRO Y ORGANISMOS PÚBLICOS DESCENTRAL"/>
    <x v="9"/>
    <n v="520000"/>
    <n v="520000"/>
    <n v="520000"/>
    <n v="520000"/>
    <n v="520000"/>
    <n v="520000"/>
    <n v="520000"/>
    <n v="0"/>
    <n v="0"/>
    <n v="0"/>
    <n v="0"/>
    <n v="0"/>
    <n v="0"/>
    <n v="0"/>
    <n v="0"/>
    <n v="520000"/>
  </r>
  <r>
    <s v="1.5-01-19"/>
    <s v="2.7.1"/>
    <s v="U"/>
    <s v="01_19"/>
    <n v="3"/>
    <n v="1"/>
    <s v="001_19"/>
    <x v="36"/>
    <x v="36"/>
    <n v="5"/>
    <s v="MI GRAN ESPERANZA AC"/>
    <x v="3"/>
    <s v="PARTICIPACIONES FEDERALES 2019"/>
    <x v="6"/>
    <s v="COMBATE AL REZAGO SOCIAL"/>
    <s v="APOYO ECONÓMICO A PERSONAS FÍSICAS, ASOCIACIONES SIN FINES DE LUCRO Y ORGANISMOS PÚBLICOS DESCENTRAL"/>
    <x v="9"/>
    <n v="0"/>
    <n v="260000"/>
    <n v="0"/>
    <n v="0"/>
    <n v="0"/>
    <n v="0"/>
    <n v="0"/>
    <n v="0"/>
    <n v="0"/>
    <n v="0"/>
    <n v="0"/>
    <n v="260000"/>
    <n v="-260000"/>
    <n v="0"/>
    <n v="0"/>
    <n v="0"/>
  </r>
  <r>
    <s v="1.5-01-19"/>
    <s v="2.7.1"/>
    <s v="U"/>
    <s v="01_19"/>
    <n v="3"/>
    <n v="1"/>
    <s v="001_19"/>
    <x v="36"/>
    <x v="36"/>
    <n v="6"/>
    <s v="PATRONATO DEL FESTIVAL INTERNACIONL DEL CINE EN GUADALAJARA"/>
    <x v="3"/>
    <s v="PARTICIPACIONES FEDERALES 2019"/>
    <x v="6"/>
    <s v="COMBATE AL REZAGO SOCIAL"/>
    <s v="APOYO ECONÓMICO A PERSONAS FÍSICAS, ASOCIACIONES SIN FINES DE LUCRO Y ORGANISMOS PÚBLICOS DESCENTRAL"/>
    <x v="9"/>
    <n v="500000"/>
    <n v="260000"/>
    <n v="500000"/>
    <n v="500000"/>
    <n v="500000"/>
    <n v="500000"/>
    <n v="500000"/>
    <n v="0"/>
    <n v="0"/>
    <n v="240000"/>
    <n v="0"/>
    <n v="0"/>
    <n v="240000"/>
    <n v="0"/>
    <n v="0"/>
    <n v="500000"/>
  </r>
  <r>
    <s v="1.5-01-19"/>
    <s v="2.7.1"/>
    <s v="U"/>
    <s v="01_19"/>
    <n v="3"/>
    <n v="1"/>
    <s v="001_19"/>
    <x v="36"/>
    <x v="36"/>
    <n v="7"/>
    <s v="DIVERSOS APOYOS"/>
    <x v="3"/>
    <s v="PARTICIPACIONES FEDERALES 2019"/>
    <x v="6"/>
    <s v="COMBATE AL REZAGO SOCIAL"/>
    <s v="APOYO ECONÓMICO A PERSONAS FÍSICAS, ASOCIACIONES SIN FINES DE LUCRO Y ORGANISMOS PÚBLICOS DESCENTRAL"/>
    <x v="9"/>
    <n v="0"/>
    <n v="260000"/>
    <n v="0"/>
    <n v="0"/>
    <n v="0"/>
    <n v="0"/>
    <n v="0"/>
    <n v="0"/>
    <n v="0"/>
    <n v="0"/>
    <n v="0"/>
    <n v="260000"/>
    <n v="-260000"/>
    <n v="19000"/>
    <n v="0"/>
    <n v="0"/>
  </r>
  <r>
    <s v="1.5-01-19"/>
    <s v="2.7.1"/>
    <s v="U"/>
    <s v="01_19"/>
    <n v="3"/>
    <n v="1"/>
    <s v="001_19"/>
    <x v="36"/>
    <x v="36"/>
    <n v="8"/>
    <s v="ALDEA PASITOS A UNA VIDA MEJOR"/>
    <x v="3"/>
    <s v="PARTICIPACIONES FEDERALES 2019"/>
    <x v="6"/>
    <s v="COMBATE AL REZAGO SOCIAL"/>
    <s v="APOYO ECONÓMICO A PERSONAS FÍSICAS, ASOCIACIONES SIN FINES DE LUCRO Y ORGANISMOS PÚBLICOS DESCENTRAL"/>
    <x v="9"/>
    <n v="78000"/>
    <n v="78000"/>
    <n v="75000"/>
    <n v="75000"/>
    <n v="75000"/>
    <n v="75000"/>
    <n v="75000"/>
    <n v="3000"/>
    <n v="0"/>
    <n v="0"/>
    <n v="0"/>
    <n v="0"/>
    <n v="0"/>
    <n v="0"/>
    <n v="0"/>
    <n v="78000"/>
  </r>
  <r>
    <s v="1.5-01-19"/>
    <s v="2.7.1"/>
    <s v="U"/>
    <s v="01_19"/>
    <n v="3"/>
    <n v="1"/>
    <s v="001_19"/>
    <x v="36"/>
    <x v="36"/>
    <n v="9"/>
    <s v="CENTRO DE INTEGRACION JUVENIL JALISCO AC"/>
    <x v="3"/>
    <s v="PARTICIPACIONES FEDERALES 2019"/>
    <x v="6"/>
    <s v="COMBATE AL REZAGO SOCIAL"/>
    <s v="APOYO ECONÓMICO A PERSONAS FÍSICAS, ASOCIACIONES SIN FINES DE LUCRO Y ORGANISMOS PÚBLICOS DESCENTRAL"/>
    <x v="9"/>
    <n v="0"/>
    <n v="70200"/>
    <n v="0"/>
    <n v="0"/>
    <n v="0"/>
    <n v="0"/>
    <n v="0"/>
    <n v="0"/>
    <n v="0"/>
    <n v="0"/>
    <n v="0"/>
    <n v="70200"/>
    <n v="-70200"/>
    <n v="14000"/>
    <n v="0"/>
    <n v="0"/>
  </r>
  <r>
    <s v="1.5-01-19"/>
    <s v="2.7.1"/>
    <s v="U"/>
    <s v="01_19"/>
    <n v="3"/>
    <n v="1"/>
    <s v="001_19"/>
    <x v="36"/>
    <x v="36"/>
    <n v="10"/>
    <s v="CRUZ ROJA MEXICANA"/>
    <x v="3"/>
    <s v="PARTICIPACIONES FEDERALES 2019"/>
    <x v="6"/>
    <s v="COMBATE AL REZAGO SOCIAL"/>
    <s v="APOYO ECONÓMICO A PERSONAS FÍSICAS, ASOCIACIONES SIN FINES DE LUCRO Y ORGANISMOS PÚBLICOS DESCENTRAL"/>
    <x v="9"/>
    <n v="0"/>
    <n v="52000"/>
    <n v="0"/>
    <n v="0"/>
    <n v="0"/>
    <n v="0"/>
    <n v="0"/>
    <n v="0"/>
    <n v="0"/>
    <n v="0"/>
    <n v="0"/>
    <n v="52000"/>
    <n v="-52000"/>
    <n v="-423400"/>
    <n v="0"/>
    <n v="0"/>
  </r>
  <r>
    <s v="1.5-01-19"/>
    <s v="2.7.1"/>
    <s v="U"/>
    <s v="01_19"/>
    <n v="3"/>
    <n v="1"/>
    <s v="001_19"/>
    <x v="36"/>
    <x v="36"/>
    <n v="11"/>
    <s v="INNOVANDO Y CRECIENDO S.C. DE C.V."/>
    <x v="3"/>
    <s v="PARTICIPACIONES FEDERALES 2019"/>
    <x v="6"/>
    <s v="COMBATE AL REZAGO SOCIAL"/>
    <s v="APOYO ECONÓMICO A PERSONAS FÍSICAS, ASOCIACIONES SIN FINES DE LUCRO Y ORGANISMOS PÚBLICOS DESCENTRAL"/>
    <x v="9"/>
    <n v="0"/>
    <n v="31200"/>
    <n v="0"/>
    <n v="0"/>
    <n v="0"/>
    <n v="0"/>
    <n v="0"/>
    <n v="0"/>
    <n v="0"/>
    <n v="0"/>
    <n v="0"/>
    <n v="31200"/>
    <n v="-31200"/>
    <n v="0"/>
    <n v="0"/>
    <n v="0"/>
  </r>
  <r>
    <s v="1.5-01-19"/>
    <s v="2.7.1"/>
    <s v="U"/>
    <s v="01_19"/>
    <n v="3"/>
    <n v="1"/>
    <s v="001_19"/>
    <x v="36"/>
    <x v="36"/>
    <n v="12"/>
    <s v="CENTRO COMUNITARIO DE ASISTENCIA SOCIAL SAN AGUSTIN"/>
    <x v="3"/>
    <s v="PARTICIPACIONES FEDERALES 2019"/>
    <x v="6"/>
    <s v="COMBATE AL REZAGO SOCIAL"/>
    <s v="APOYO ECONÓMICO A PERSONAS FÍSICAS, ASOCIACIONES SIN FINES DE LUCRO Y ORGANISMOS PÚBLICOS DESCENTRAL"/>
    <x v="9"/>
    <n v="0"/>
    <n v="26000"/>
    <n v="0"/>
    <n v="0"/>
    <n v="0"/>
    <n v="0"/>
    <n v="0"/>
    <n v="0"/>
    <n v="0"/>
    <n v="0"/>
    <n v="0"/>
    <n v="26000"/>
    <n v="-26000"/>
    <n v="0"/>
    <n v="0"/>
    <n v="0"/>
  </r>
  <r>
    <s v="1.5-01-19"/>
    <s v="2.7.1"/>
    <s v="U"/>
    <s v="01_19"/>
    <n v="3"/>
    <n v="1"/>
    <s v="001_19"/>
    <x v="36"/>
    <x v="36"/>
    <n v="13"/>
    <s v="PATRONATO NACIONAL DE LA CERAMICA"/>
    <x v="3"/>
    <s v="PARTICIPACIONES FEDERALES 2019"/>
    <x v="6"/>
    <s v="COMBATE AL REZAGO SOCIAL"/>
    <s v="APOYO ECONÓMICO A PERSONAS FÍSICAS, ASOCIACIONES SIN FINES DE LUCRO Y ORGANISMOS PÚBLICOS DESCENTRAL"/>
    <x v="9"/>
    <n v="30000"/>
    <n v="18200"/>
    <n v="30000"/>
    <n v="30000"/>
    <n v="30000"/>
    <n v="30000"/>
    <n v="30000"/>
    <n v="0"/>
    <n v="0"/>
    <n v="11800"/>
    <n v="0"/>
    <n v="0"/>
    <n v="11800"/>
    <n v="0"/>
    <n v="0"/>
    <n v="30000"/>
  </r>
  <r>
    <s v="1.5-01-19"/>
    <s v="2.7.1"/>
    <s v="U"/>
    <s v="01_19"/>
    <n v="3"/>
    <n v="1"/>
    <s v="001_19"/>
    <x v="36"/>
    <x v="36"/>
    <n v="14"/>
    <s v="APRENDIENDO CON SONRISAS"/>
    <x v="3"/>
    <s v="PARTICIPACIONES FEDERALES 2019"/>
    <x v="6"/>
    <s v="COMBATE AL REZAGO SOCIAL"/>
    <s v="APOYO ECONÓMICO A PERSONAS FÍSICAS, ASOCIACIONES SIN FINES DE LUCRO Y ORGANISMOS PÚBLICOS DESCENTRAL"/>
    <x v="9"/>
    <n v="249600"/>
    <n v="0"/>
    <n v="208000"/>
    <n v="208000"/>
    <n v="208000"/>
    <n v="208000"/>
    <n v="208000"/>
    <n v="41600"/>
    <n v="0"/>
    <n v="249600"/>
    <n v="0"/>
    <n v="0"/>
    <n v="249600"/>
    <n v="0"/>
    <n v="0"/>
    <n v="249600"/>
  </r>
  <r>
    <s v="1.5-01-19"/>
    <s v="2.7.1"/>
    <s v="S"/>
    <s v="06_19"/>
    <n v="3"/>
    <n v="78"/>
    <s v="033_19"/>
    <x v="22"/>
    <x v="22"/>
    <n v="0"/>
    <s v="SIN DESCRIPCIÓN PARA DESTINOS 00"/>
    <x v="3"/>
    <s v="PARTICIPACIONES FEDERALES 2019"/>
    <x v="3"/>
    <s v="COMBATE AL REZAGO SOCIAL"/>
    <s v="APOYO ECONOMICO A JEFAS DE FAMILIA"/>
    <x v="10"/>
    <n v="3120000"/>
    <n v="3120000"/>
    <n v="0"/>
    <n v="0"/>
    <n v="0"/>
    <n v="0"/>
    <n v="0"/>
    <n v="3120000"/>
    <n v="0"/>
    <n v="0"/>
    <n v="0"/>
    <n v="0"/>
    <n v="0"/>
    <n v="0"/>
    <n v="0"/>
    <n v="3120000"/>
  </r>
  <r>
    <s v="1.5-01-19"/>
    <s v="2.7.1"/>
    <s v="S"/>
    <s v="06_19"/>
    <n v="3"/>
    <n v="79"/>
    <s v="033_19"/>
    <x v="22"/>
    <x v="22"/>
    <n v="0"/>
    <s v="SIN DESCRIPCIÓN PARA DESTINOS 00"/>
    <x v="3"/>
    <s v="PARTICIPACIONES FEDERALES 2019"/>
    <x v="3"/>
    <s v="COMBATE AL REZAGO SOCIAL"/>
    <s v="APOYO ECONÓMICO A LOS ADULTOS MAYORES"/>
    <x v="10"/>
    <n v="3120000"/>
    <n v="3120000"/>
    <n v="0"/>
    <n v="0"/>
    <n v="0"/>
    <n v="0"/>
    <n v="0"/>
    <n v="3120000"/>
    <n v="0"/>
    <n v="0"/>
    <n v="0"/>
    <n v="0"/>
    <n v="0"/>
    <n v="240000"/>
    <n v="0"/>
    <n v="3120000"/>
  </r>
  <r>
    <s v="1.5-01-19"/>
    <s v="2.7.1"/>
    <s v="S"/>
    <s v="06_19"/>
    <n v="3"/>
    <n v="81"/>
    <s v="033_19"/>
    <x v="22"/>
    <x v="22"/>
    <n v="0"/>
    <s v="SIN DESCRIPCIÓN PARA DESTINOS 00"/>
    <x v="3"/>
    <s v="PARTICIPACIONES FEDERALES 2019"/>
    <x v="3"/>
    <s v="COMBATE AL REZAGO SOCIAL"/>
    <s v="PROGRAMA DE BECAS A ESTUDIANTES DE SECUNDARIA"/>
    <x v="10"/>
    <n v="12000000"/>
    <n v="12000000"/>
    <n v="9327000"/>
    <n v="9327000"/>
    <n v="9327000"/>
    <n v="9327000"/>
    <n v="9327000"/>
    <n v="2673000"/>
    <n v="0"/>
    <n v="0"/>
    <n v="0"/>
    <n v="0"/>
    <n v="0"/>
    <n v="-236800"/>
    <n v="0"/>
    <n v="12000000"/>
  </r>
  <r>
    <s v="1.5-01-19"/>
    <s v="2.7.1"/>
    <s v="S"/>
    <s v="06_19"/>
    <n v="4"/>
    <n v="76"/>
    <s v="033_19"/>
    <x v="26"/>
    <x v="26"/>
    <n v="0"/>
    <s v="SIN DESCRIPCIÓN PARA DESTINOS 00"/>
    <x v="2"/>
    <s v="PARTICIPACIONES FEDERALES 2019"/>
    <x v="3"/>
    <s v="GOBIERNO DE PUERTAS ABIERTAS"/>
    <s v="ADMINISTRACIÓN CENTRAL DE LA DIRECCIÓN GENERAL DE PROGRAMAS SOCIALES"/>
    <x v="10"/>
    <n v="127361.73"/>
    <n v="30000"/>
    <n v="127361.73"/>
    <n v="105159.33"/>
    <n v="105159.33"/>
    <n v="105159.33"/>
    <n v="72761.919999999998"/>
    <n v="0"/>
    <n v="0"/>
    <n v="97511.2"/>
    <n v="0"/>
    <n v="149.47"/>
    <n v="97361.73"/>
    <n v="0"/>
    <n v="0"/>
    <n v="127361.73"/>
  </r>
  <r>
    <s v="1.5-01-19"/>
    <s v="2.7.1"/>
    <s v="S"/>
    <s v="06_19"/>
    <n v="4"/>
    <n v="76"/>
    <s v="033_19"/>
    <x v="7"/>
    <x v="7"/>
    <n v="0"/>
    <s v="SIN DESCRIPCIÓN PARA DESTINOS 00"/>
    <x v="2"/>
    <s v="PARTICIPACIONES FEDERALES 2019"/>
    <x v="3"/>
    <s v="GOBIERNO DE PUERTAS ABIERTAS"/>
    <s v="ADMINISTRACIÓN CENTRAL DE LA DIRECCIÓN GENERAL DE PROGRAMAS SOCIALES"/>
    <x v="10"/>
    <n v="0"/>
    <n v="30000"/>
    <n v="0"/>
    <n v="0"/>
    <n v="0"/>
    <n v="0"/>
    <n v="0"/>
    <n v="0"/>
    <n v="0"/>
    <n v="0"/>
    <n v="0"/>
    <n v="30000"/>
    <n v="-30000"/>
    <n v="0"/>
    <n v="0"/>
    <n v="0"/>
  </r>
  <r>
    <s v="1.5-01-19"/>
    <s v="2.7.1"/>
    <s v="S"/>
    <s v="06_19"/>
    <n v="4"/>
    <n v="76"/>
    <s v="033_19"/>
    <x v="28"/>
    <x v="28"/>
    <n v="0"/>
    <s v="SIN DESCRIPCIÓN PARA DESTINOS 00"/>
    <x v="0"/>
    <s v="PARTICIPACIONES FEDERALES 2019"/>
    <x v="3"/>
    <s v="GOBIERNO DE PUERTAS ABIERTAS"/>
    <s v="ADMINISTRACIÓN CENTRAL DE LA DIRECCIÓN GENERAL DE PROGRAMAS SOCIALES"/>
    <x v="10"/>
    <n v="82520"/>
    <n v="180000"/>
    <n v="82520"/>
    <n v="82520"/>
    <n v="82520"/>
    <n v="82520"/>
    <n v="82520"/>
    <n v="0"/>
    <n v="0"/>
    <n v="0"/>
    <n v="0"/>
    <n v="97480"/>
    <n v="-97480"/>
    <n v="-50000"/>
    <n v="0"/>
    <n v="82520"/>
  </r>
  <r>
    <s v="1.5-01-19"/>
    <s v="2.7.1"/>
    <s v="S"/>
    <s v="06_19"/>
    <n v="4"/>
    <n v="77"/>
    <s v="033_19"/>
    <x v="22"/>
    <x v="22"/>
    <n v="0"/>
    <s v="SIN DESCRIPCIÓN PARA DESTINOS 00"/>
    <x v="3"/>
    <s v="PARTICIPACIONES FEDERALES 2019"/>
    <x v="3"/>
    <s v="GOBIERNO DE PUERTAS ABIERTAS"/>
    <s v="APOYO DE UTILES Y UNIFORMES DE A LOS ALUMNOS DE PREESCOLAR, PRIMARIAS Y SECUNDARIAS."/>
    <x v="10"/>
    <n v="0"/>
    <n v="40040000"/>
    <n v="0"/>
    <n v="0"/>
    <n v="0"/>
    <n v="0"/>
    <n v="0"/>
    <n v="0"/>
    <n v="0"/>
    <n v="0"/>
    <n v="0"/>
    <n v="40040000"/>
    <n v="-40040000"/>
    <n v="-31200"/>
    <n v="0"/>
    <n v="0"/>
  </r>
  <r>
    <s v="1.5-01-19"/>
    <s v="2.7.1"/>
    <s v="S"/>
    <s v="06_19"/>
    <n v="4"/>
    <n v="77"/>
    <s v="033_19"/>
    <x v="22"/>
    <x v="22"/>
    <n v="1"/>
    <s v="MOCHILAS"/>
    <x v="3"/>
    <s v="PARTICIPACIONES FEDERALES 2019"/>
    <x v="3"/>
    <s v="GOBIERNO DE PUERTAS ABIERTAS"/>
    <s v="APOYO DE UTILES Y UNIFORMES DE A LOS ALUMNOS DE PREESCOLAR, PRIMARIAS Y SECUNDARIAS."/>
    <x v="10"/>
    <n v="31366600"/>
    <n v="0"/>
    <n v="31314566.649999999"/>
    <n v="31314566.649999999"/>
    <n v="31314566.629999999"/>
    <n v="31314566.629999999"/>
    <n v="23935335.390000001"/>
    <n v="52033.35000000149"/>
    <n v="0"/>
    <n v="32866600"/>
    <n v="0"/>
    <n v="1500000"/>
    <n v="31366600"/>
    <n v="0"/>
    <n v="0"/>
    <n v="31366600"/>
  </r>
  <r>
    <s v="1.5-01-19"/>
    <s v="2.7.1"/>
    <s v="S"/>
    <s v="06_19"/>
    <n v="4"/>
    <n v="77"/>
    <s v="033_19"/>
    <x v="22"/>
    <x v="22"/>
    <n v="2"/>
    <s v="BODEGA"/>
    <x v="3"/>
    <s v="PARTICIPACIONES FEDERALES 2019"/>
    <x v="3"/>
    <s v="GOBIERNO DE PUERTAS ABIERTAS"/>
    <s v="APOYO DE UTILES Y UNIFORMES DE A LOS ALUMNOS DE PREESCOLAR, PRIMARIAS Y SECUNDARIAS."/>
    <x v="10"/>
    <n v="0"/>
    <n v="0"/>
    <n v="2992914.09"/>
    <n v="2992914.09"/>
    <n v="1870571.28"/>
    <n v="1870571.28"/>
    <n v="0"/>
    <n v="-2992914.09"/>
    <n v="0"/>
    <n v="0"/>
    <n v="0"/>
    <n v="0"/>
    <n v="0"/>
    <n v="11800"/>
    <n v="0"/>
    <n v="0"/>
  </r>
  <r>
    <s v="1.5-01-19"/>
    <s v="2.7.1"/>
    <s v="S"/>
    <s v="06_19"/>
    <n v="4"/>
    <n v="77"/>
    <s v="033_19"/>
    <x v="22"/>
    <x v="22"/>
    <n v="3"/>
    <s v="LIBROS"/>
    <x v="3"/>
    <s v="PARTICIPACIONES FEDERALES 2019"/>
    <x v="3"/>
    <s v="GOBIERNO DE PUERTAS ABIERTAS"/>
    <s v="APOYO DE UTILES Y UNIFORMES DE A LOS ALUMNOS DE PREESCOLAR, PRIMARIAS Y SECUNDARIAS."/>
    <x v="10"/>
    <n v="0"/>
    <n v="0"/>
    <n v="0"/>
    <n v="0"/>
    <n v="0"/>
    <n v="0"/>
    <n v="0"/>
    <n v="0"/>
    <n v="0"/>
    <n v="0"/>
    <n v="0"/>
    <n v="0"/>
    <n v="0"/>
    <n v="249600"/>
    <n v="0"/>
    <n v="0"/>
  </r>
  <r>
    <s v="1.5-01-19"/>
    <s v="2.7.1"/>
    <s v="S"/>
    <s v="06_19"/>
    <n v="4"/>
    <n v="77"/>
    <s v="033_19"/>
    <x v="22"/>
    <x v="22"/>
    <n v="4"/>
    <s v="UNIFORMES"/>
    <x v="3"/>
    <s v="PARTICIPACIONES FEDERALES 2019"/>
    <x v="3"/>
    <s v="GOBIERNO DE PUERTAS ABIERTAS"/>
    <s v="APOYO DE UTILES Y UNIFORMES DE A LOS ALUMNOS DE PREESCOLAR, PRIMARIAS Y SECUNDARIAS."/>
    <x v="10"/>
    <n v="7173400"/>
    <n v="0"/>
    <n v="7868872.46"/>
    <n v="7868872.46"/>
    <n v="6032489.3600000003"/>
    <n v="5559000.5599999996"/>
    <n v="1409845.34"/>
    <n v="-695472.46"/>
    <n v="0"/>
    <n v="7173400"/>
    <n v="0"/>
    <n v="0"/>
    <n v="7173400"/>
    <n v="15000"/>
    <n v="0"/>
    <n v="7173400"/>
  </r>
  <r>
    <s v="1.5-01-19"/>
    <s v="2.7.1"/>
    <s v="S"/>
    <s v="06_19"/>
    <n v="4"/>
    <n v="77"/>
    <s v="033_19"/>
    <x v="22"/>
    <x v="22"/>
    <n v="5"/>
    <s v="CERTIFICADOS"/>
    <x v="3"/>
    <s v="PARTICIPACIONES FEDERALES 2019"/>
    <x v="3"/>
    <s v="GOBIERNO DE PUERTAS ABIERTAS"/>
    <s v="APOYO DE UTILES Y UNIFORMES DE A LOS ALUMNOS DE PREESCOLAR, PRIMARIAS Y SECUNDARIAS."/>
    <x v="10"/>
    <n v="1500000"/>
    <n v="0"/>
    <n v="552436.94999999995"/>
    <n v="552436.94999999995"/>
    <n v="552436.94999999995"/>
    <n v="399400"/>
    <n v="0"/>
    <n v="947563.05"/>
    <n v="0"/>
    <n v="1500000"/>
    <n v="0"/>
    <n v="0"/>
    <n v="1500000"/>
    <n v="4428320.72"/>
    <n v="0"/>
    <n v="1500000"/>
  </r>
  <r>
    <s v="1.5-01-19"/>
    <s v="2.7.1"/>
    <s v="S"/>
    <s v="06_19"/>
    <n v="4"/>
    <n v="80"/>
    <s v="033_19"/>
    <x v="24"/>
    <x v="24"/>
    <n v="0"/>
    <s v="SIN DESCRIPCIÓN PARA DESTINOS 00"/>
    <x v="0"/>
    <s v="PARTICIPACIONES FEDERALES 2019"/>
    <x v="3"/>
    <s v="GOBIERNO DE PUERTAS ABIERTAS"/>
    <s v="PE GOBIERNO DE PUERTAS ABIERTAS"/>
    <x v="10"/>
    <n v="713770"/>
    <n v="720000"/>
    <n v="707540"/>
    <n v="707540"/>
    <n v="707540"/>
    <n v="707540"/>
    <n v="707540"/>
    <n v="6230"/>
    <n v="0"/>
    <n v="0"/>
    <n v="0"/>
    <n v="6230"/>
    <n v="-6230"/>
    <n v="-5300355"/>
    <n v="0"/>
    <n v="713770"/>
  </r>
  <r>
    <s v="1.5-01-19"/>
    <s v="1.8.2"/>
    <s v="P"/>
    <s v="01_19"/>
    <n v="1"/>
    <n v="12"/>
    <s v="006_19"/>
    <x v="6"/>
    <x v="6"/>
    <n v="0"/>
    <s v="SIN DESCRIPCIÓN PARA DESTINOS 00"/>
    <x v="2"/>
    <s v="PARTICIPACIONES FEDERALES 2019"/>
    <x v="6"/>
    <s v="MODERNIZACIÓN DE LA ADMINISTRACIÓN PÚBLICA"/>
    <s v="PE PROCESOS ESTADÍSTICOS DEL MUNICIPIO"/>
    <x v="11"/>
    <n v="0"/>
    <n v="18000"/>
    <n v="0"/>
    <n v="0"/>
    <n v="0"/>
    <n v="0"/>
    <n v="0"/>
    <n v="0"/>
    <n v="0"/>
    <n v="0"/>
    <n v="0"/>
    <n v="18000"/>
    <n v="-18000"/>
    <n v="0"/>
    <n v="0"/>
    <n v="0"/>
  </r>
  <r>
    <s v="1.5-01-19"/>
    <s v="1.8.2"/>
    <s v="P"/>
    <s v="01_19"/>
    <n v="1"/>
    <n v="12"/>
    <s v="006_19"/>
    <x v="26"/>
    <x v="26"/>
    <n v="0"/>
    <s v="SIN DESCRIPCIÓN PARA DESTINOS 00"/>
    <x v="2"/>
    <s v="PARTICIPACIONES FEDERALES 2019"/>
    <x v="6"/>
    <s v="MODERNIZACIÓN DE LA ADMINISTRACIÓN PÚBLICA"/>
    <s v="PE PROCESOS ESTADÍSTICOS DEL MUNICIPIO"/>
    <x v="11"/>
    <n v="22841.8"/>
    <n v="43200"/>
    <n v="22841.8"/>
    <n v="22841.8"/>
    <n v="22841.8"/>
    <n v="22841.8"/>
    <n v="22841.8"/>
    <n v="0"/>
    <n v="0"/>
    <n v="0"/>
    <n v="0"/>
    <n v="20358.2"/>
    <n v="-20358.2"/>
    <n v="0"/>
    <n v="0"/>
    <n v="22841.8"/>
  </r>
  <r>
    <s v="1.5-01-19"/>
    <s v="1.8.2"/>
    <s v="P"/>
    <s v="01_19"/>
    <n v="1"/>
    <n v="12"/>
    <s v="006_19"/>
    <x v="7"/>
    <x v="7"/>
    <n v="0"/>
    <s v="SIN DESCRIPCIÓN PARA DESTINOS 00"/>
    <x v="2"/>
    <s v="PARTICIPACIONES FEDERALES 2019"/>
    <x v="6"/>
    <s v="MODERNIZACIÓN DE LA ADMINISTRACIÓN PÚBLICA"/>
    <s v="PE PROCESOS ESTADÍSTICOS DEL MUNICIPIO"/>
    <x v="11"/>
    <n v="0"/>
    <n v="30000"/>
    <n v="0"/>
    <n v="0"/>
    <n v="0"/>
    <n v="0"/>
    <n v="0"/>
    <n v="0"/>
    <n v="0"/>
    <n v="0"/>
    <n v="0"/>
    <n v="30000"/>
    <n v="-30000"/>
    <n v="0"/>
    <n v="0"/>
    <n v="0"/>
  </r>
  <r>
    <s v="1.5-01-19"/>
    <s v="1.8.2"/>
    <s v="P"/>
    <s v="01_19"/>
    <n v="1"/>
    <n v="12"/>
    <s v="006_19"/>
    <x v="18"/>
    <x v="18"/>
    <n v="0"/>
    <s v="SIN DESCRIPCIÓN PARA DESTINOS 00"/>
    <x v="2"/>
    <s v="PARTICIPACIONES FEDERALES 2019"/>
    <x v="6"/>
    <s v="MODERNIZACIÓN DE LA ADMINISTRACIÓN PÚBLICA"/>
    <s v="PE PROCESOS ESTADÍSTICOS DEL MUNICIPIO"/>
    <x v="11"/>
    <n v="5034.3999999999996"/>
    <n v="6000"/>
    <n v="5034.3999999999996"/>
    <n v="5034.3999999999996"/>
    <n v="5034.3999999999996"/>
    <n v="5034.3999999999996"/>
    <n v="5034.3999999999996"/>
    <n v="0"/>
    <n v="0"/>
    <n v="0"/>
    <n v="0"/>
    <n v="965.6"/>
    <n v="-965.6"/>
    <n v="-18000"/>
    <n v="0"/>
    <n v="5034.3999999999996"/>
  </r>
  <r>
    <s v="1.5-01-19"/>
    <s v="1.8.2"/>
    <s v="P"/>
    <s v="01_19"/>
    <n v="1"/>
    <n v="12"/>
    <s v="006_19"/>
    <x v="12"/>
    <x v="12"/>
    <n v="0"/>
    <s v="SIN DESCRIPCIÓN PARA DESTINOS 00"/>
    <x v="0"/>
    <s v="PARTICIPACIONES FEDERALES 2019"/>
    <x v="6"/>
    <s v="MODERNIZACIÓN DE LA ADMINISTRACIÓN PÚBLICA"/>
    <s v="PE PROCESOS ESTADÍSTICOS DEL MUNICIPIO"/>
    <x v="11"/>
    <n v="4000000"/>
    <n v="3000000"/>
    <n v="4000000"/>
    <n v="4000000"/>
    <n v="3000000"/>
    <n v="3000000"/>
    <n v="3000000"/>
    <n v="0"/>
    <n v="0"/>
    <n v="4000000"/>
    <n v="0"/>
    <n v="3000000"/>
    <n v="1000000"/>
    <n v="-10000"/>
    <n v="0"/>
    <n v="4000000"/>
  </r>
  <r>
    <s v="1.5-01-19"/>
    <s v="1.8.2"/>
    <s v="P"/>
    <s v="01_19"/>
    <n v="1"/>
    <n v="12"/>
    <s v="006_19"/>
    <x v="37"/>
    <x v="37"/>
    <n v="0"/>
    <s v="SIN DESCRIPCIÓN PARA DESTINOS 00"/>
    <x v="4"/>
    <s v="PARTICIPACIONES FEDERALES 2019"/>
    <x v="6"/>
    <s v="MODERNIZACIÓN DE LA ADMINISTRACIÓN PÚBLICA"/>
    <s v="PE PROCESOS ESTADÍSTICOS DEL MUNICIPIO"/>
    <x v="11"/>
    <n v="3250000"/>
    <n v="900000"/>
    <n v="3248000"/>
    <n v="3248000"/>
    <n v="3248000"/>
    <n v="3248000"/>
    <n v="0"/>
    <n v="2000"/>
    <n v="0"/>
    <n v="3250000"/>
    <n v="0"/>
    <n v="900000"/>
    <n v="2350000"/>
    <n v="-20000"/>
    <n v="0"/>
    <n v="3250000"/>
  </r>
  <r>
    <s v="1.5-01-19"/>
    <s v="1.3.5"/>
    <s v="E"/>
    <s v="03_19"/>
    <n v="1"/>
    <n v="41"/>
    <s v="017_19"/>
    <x v="44"/>
    <x v="44"/>
    <n v="0"/>
    <s v="SIN DESCRIPCIÓN PARA DESTINOS 00"/>
    <x v="0"/>
    <s v="PARTICIPACIONES FEDERALES 2019"/>
    <x v="7"/>
    <s v="MODERNIZACIÓN DE LA ADMINISTRACIÓN PÚBLICA"/>
    <s v="GESTIÓN Y SEGUIMIENTO DE TRÁMITES JURÍDICOS"/>
    <x v="12"/>
    <n v="60000"/>
    <n v="0"/>
    <n v="52200"/>
    <n v="52200"/>
    <n v="52200"/>
    <n v="52200"/>
    <n v="52200"/>
    <n v="7800"/>
    <n v="0"/>
    <n v="60000"/>
    <n v="0"/>
    <n v="0"/>
    <n v="60000"/>
    <n v="0"/>
    <n v="0"/>
    <n v="60000"/>
  </r>
  <r>
    <s v="1.5-01-19"/>
    <s v="1.3.5"/>
    <s v="E"/>
    <s v="03_19"/>
    <n v="1"/>
    <n v="41"/>
    <s v="017_19"/>
    <x v="2"/>
    <x v="2"/>
    <n v="0"/>
    <s v="SIN DESCRIPCIÓN PARA DESTINOS 00"/>
    <x v="0"/>
    <s v="PARTICIPACIONES FEDERALES 2019"/>
    <x v="7"/>
    <s v="MODERNIZACIÓN DE LA ADMINISTRACIÓN PÚBLICA"/>
    <s v="GESTIÓN Y SEGUIMIENTO DE TRÁMITES JURÍDICOS"/>
    <x v="12"/>
    <n v="10309"/>
    <n v="3000"/>
    <n v="10309"/>
    <n v="10309"/>
    <n v="6309"/>
    <n v="6309"/>
    <n v="6309"/>
    <n v="0"/>
    <n v="0"/>
    <n v="7309"/>
    <n v="0"/>
    <n v="0"/>
    <n v="7309"/>
    <n v="80000"/>
    <n v="0"/>
    <n v="10309"/>
  </r>
  <r>
    <s v="1.5-01-19"/>
    <s v="1.3.5"/>
    <s v="E"/>
    <s v="03_19"/>
    <n v="1"/>
    <n v="41"/>
    <s v="017_19"/>
    <x v="34"/>
    <x v="34"/>
    <n v="0"/>
    <s v="SIN DESCRIPCIÓN PARA DESTINOS 00"/>
    <x v="0"/>
    <s v="PARTICIPACIONES FEDERALES 2019"/>
    <x v="7"/>
    <s v="MODERNIZACIÓN DE LA ADMINISTRACIÓN PÚBLICA"/>
    <s v="GESTIÓN Y SEGUIMIENTO DE TRÁMITES JURÍDICOS"/>
    <x v="12"/>
    <n v="1500"/>
    <n v="1500"/>
    <n v="0"/>
    <n v="0"/>
    <n v="0"/>
    <n v="0"/>
    <n v="0"/>
    <n v="1500"/>
    <n v="0"/>
    <n v="0"/>
    <n v="0"/>
    <n v="0"/>
    <n v="0"/>
    <n v="-9000"/>
    <n v="0"/>
    <n v="1500"/>
  </r>
  <r>
    <s v="1.5-01-19"/>
    <s v="1.3.5"/>
    <s v="E"/>
    <s v="03_19"/>
    <n v="1"/>
    <n v="41"/>
    <s v="017_19"/>
    <x v="3"/>
    <x v="3"/>
    <n v="0"/>
    <s v="SIN DESCRIPCIÓN PARA DESTINOS 00"/>
    <x v="0"/>
    <s v="PARTICIPACIONES FEDERALES 2019"/>
    <x v="7"/>
    <s v="MODERNIZACIÓN DE LA ADMINISTRACIÓN PÚBLICA"/>
    <s v="GESTIÓN Y SEGUIMIENTO DE TRÁMITES JURÍDICOS"/>
    <x v="12"/>
    <n v="17000"/>
    <n v="18000"/>
    <n v="4087"/>
    <n v="4087"/>
    <n v="4087"/>
    <n v="4087"/>
    <n v="4087"/>
    <n v="12913"/>
    <n v="0"/>
    <n v="0"/>
    <n v="0"/>
    <n v="1000"/>
    <n v="-1000"/>
    <n v="0"/>
    <n v="0"/>
    <n v="17000"/>
  </r>
  <r>
    <s v="1.5-01-19"/>
    <s v="1.3.5"/>
    <s v="E"/>
    <s v="03_19"/>
    <n v="1"/>
    <n v="42"/>
    <s v="018_19"/>
    <x v="6"/>
    <x v="6"/>
    <n v="0"/>
    <s v="SIN DESCRIPCIÓN PARA DESTINOS 00"/>
    <x v="2"/>
    <s v="PARTICIPACIONES FEDERALES 2019"/>
    <x v="7"/>
    <s v="MODERNIZACIÓN DE LA ADMINISTRACIÓN PÚBLICA"/>
    <s v="ADMINISTRACIÓN CENTRAL DE LA DIRECCIÓN GENERAL DE INSPECCIÓN Y VIGILANCIA"/>
    <x v="13"/>
    <n v="0"/>
    <n v="33000"/>
    <n v="0"/>
    <n v="0"/>
    <n v="0"/>
    <n v="0"/>
    <n v="0"/>
    <n v="0"/>
    <n v="0"/>
    <n v="0"/>
    <n v="0"/>
    <n v="33000"/>
    <n v="-33000"/>
    <n v="0"/>
    <n v="0"/>
    <n v="0"/>
  </r>
  <r>
    <s v="1.5-01-19"/>
    <s v="1.3.5"/>
    <s v="E"/>
    <s v="03_19"/>
    <n v="1"/>
    <n v="42"/>
    <s v="018_19"/>
    <x v="17"/>
    <x v="17"/>
    <n v="0"/>
    <s v="SIN DESCRIPCIÓN PARA DESTINOS 00"/>
    <x v="2"/>
    <s v="PARTICIPACIONES FEDERALES 2019"/>
    <x v="7"/>
    <s v="MODERNIZACIÓN DE LA ADMINISTRACIÓN PÚBLICA"/>
    <s v="ADMINISTRACIÓN CENTRAL DE LA DIRECCIÓN GENERAL DE INSPECCIÓN Y VIGILANCIA"/>
    <x v="13"/>
    <n v="7020"/>
    <n v="15000"/>
    <n v="7000"/>
    <n v="7000"/>
    <n v="7000"/>
    <n v="7000"/>
    <n v="0"/>
    <n v="20"/>
    <n v="0"/>
    <n v="15000"/>
    <n v="0"/>
    <n v="22980"/>
    <n v="-7980"/>
    <n v="0"/>
    <n v="0"/>
    <n v="7020"/>
  </r>
  <r>
    <s v="1.5-01-19"/>
    <s v="1.3.5"/>
    <s v="E"/>
    <s v="03_19"/>
    <n v="1"/>
    <n v="42"/>
    <s v="018_19"/>
    <x v="38"/>
    <x v="38"/>
    <n v="0"/>
    <s v="SIN DESCRIPCIÓN PARA DESTINOS 00"/>
    <x v="2"/>
    <s v="PARTICIPACIONES FEDERALES 2019"/>
    <x v="7"/>
    <s v="MODERNIZACIÓN DE LA ADMINISTRACIÓN PÚBLICA"/>
    <s v="ADMINISTRACIÓN CENTRAL DE LA DIRECCIÓN GENERAL DE INSPECCIÓN Y VIGILANCIA"/>
    <x v="13"/>
    <n v="16552.53"/>
    <n v="40000"/>
    <n v="16552.53"/>
    <n v="16552.53"/>
    <n v="16552.53"/>
    <n v="16552.53"/>
    <n v="16552.53"/>
    <n v="0"/>
    <n v="0"/>
    <n v="10000"/>
    <n v="0"/>
    <n v="33447.47"/>
    <n v="-23447.47"/>
    <n v="46400"/>
    <n v="0"/>
    <n v="16552.53"/>
  </r>
  <r>
    <s v="1.5-01-19"/>
    <s v="1.3.5"/>
    <s v="E"/>
    <s v="03_19"/>
    <n v="1"/>
    <n v="42"/>
    <s v="018_19"/>
    <x v="52"/>
    <x v="52"/>
    <n v="0"/>
    <s v="SIN DESCRIPCIÓN PARA DESTINOS 00"/>
    <x v="4"/>
    <s v="PARTICIPACIONES FEDERALES 2019"/>
    <x v="7"/>
    <s v="MODERNIZACIÓN DE LA ADMINISTRACIÓN PÚBLICA"/>
    <s v="ADMINISTRACIÓN CENTRAL DE LA DIRECCIÓN GENERAL DE INSPECCIÓN Y VIGILANCIA"/>
    <x v="13"/>
    <n v="25000"/>
    <n v="25000"/>
    <n v="0"/>
    <n v="0"/>
    <n v="0"/>
    <n v="0"/>
    <n v="0"/>
    <n v="25000"/>
    <n v="0"/>
    <n v="0"/>
    <n v="0"/>
    <n v="0"/>
    <n v="0"/>
    <n v="-46400"/>
    <n v="0"/>
    <n v="25000"/>
  </r>
  <r>
    <s v="1.5-01-19"/>
    <s v="1.3.5"/>
    <s v="E"/>
    <s v="03_19"/>
    <n v="1"/>
    <n v="43"/>
    <s v="019_19"/>
    <x v="26"/>
    <x v="26"/>
    <n v="0"/>
    <s v="SIN DESCRIPCIÓN PARA DESTINOS 00"/>
    <x v="2"/>
    <s v="PARTICIPACIONES FEDERALES 2019"/>
    <x v="7"/>
    <s v="MODERNIZACIÓN DE LA ADMINISTRACIÓN PÚBLICA"/>
    <s v="ADMINISTRACIÓN CENTRAL DE LA DIRECCIÓN GENERAL JURÍDICA"/>
    <x v="14"/>
    <n v="96352.24"/>
    <n v="0"/>
    <n v="89452.24"/>
    <n v="89452.24"/>
    <n v="89452.24"/>
    <n v="78391.64"/>
    <n v="78391.64"/>
    <n v="6900"/>
    <n v="0"/>
    <n v="101212.46"/>
    <n v="0"/>
    <n v="4860.22"/>
    <n v="96352.24"/>
    <n v="0"/>
    <n v="0"/>
    <n v="96352.24"/>
  </r>
  <r>
    <s v="1.5-01-19"/>
    <s v="1.3.5"/>
    <s v="E"/>
    <s v="03_19"/>
    <n v="1"/>
    <n v="43"/>
    <s v="019_19"/>
    <x v="7"/>
    <x v="7"/>
    <n v="0"/>
    <s v="SIN DESCRIPCIÓN PARA DESTINOS 00"/>
    <x v="2"/>
    <s v="PARTICIPACIONES FEDERALES 2019"/>
    <x v="7"/>
    <s v="MODERNIZACIÓN DE LA ADMINISTRACIÓN PÚBLICA"/>
    <s v="ADMINISTRACIÓN CENTRAL DE LA DIRECCIÓN GENERAL JURÍDICA"/>
    <x v="14"/>
    <n v="0"/>
    <n v="9000"/>
    <n v="0"/>
    <n v="0"/>
    <n v="0"/>
    <n v="0"/>
    <n v="0"/>
    <n v="0"/>
    <n v="0"/>
    <n v="0"/>
    <n v="0"/>
    <n v="9000"/>
    <n v="-9000"/>
    <n v="0"/>
    <n v="0"/>
    <n v="0"/>
  </r>
  <r>
    <s v="1.5-01-19"/>
    <s v="1.3.5"/>
    <s v="E"/>
    <s v="03_19"/>
    <n v="1"/>
    <n v="43"/>
    <s v="019_19"/>
    <x v="51"/>
    <x v="51"/>
    <n v="0"/>
    <s v="SIN DESCRIPCIÓN PARA DESTINOS 00"/>
    <x v="0"/>
    <s v="PARTICIPACIONES FEDERALES 2019"/>
    <x v="7"/>
    <s v="MODERNIZACIÓN DE LA ADMINISTRACIÓN PÚBLICA"/>
    <s v="ADMINISTRACIÓN CENTRAL DE LA DIRECCIÓN GENERAL JURÍDICA"/>
    <x v="14"/>
    <n v="1800"/>
    <n v="3600"/>
    <n v="0"/>
    <n v="0"/>
    <n v="0"/>
    <n v="0"/>
    <n v="0"/>
    <n v="1800"/>
    <n v="0"/>
    <n v="0"/>
    <n v="0"/>
    <n v="1800"/>
    <n v="-1800"/>
    <n v="0"/>
    <n v="0"/>
    <n v="1800"/>
  </r>
  <r>
    <s v="1.5-01-19"/>
    <s v="1.3.5"/>
    <s v="E"/>
    <s v="03_19"/>
    <n v="1"/>
    <n v="43"/>
    <s v="019_19"/>
    <x v="2"/>
    <x v="2"/>
    <n v="0"/>
    <s v="SIN DESCRIPCIÓN PARA DESTINOS 00"/>
    <x v="0"/>
    <s v="PARTICIPACIONES FEDERALES 2019"/>
    <x v="7"/>
    <s v="MODERNIZACIÓN DE LA ADMINISTRACIÓN PÚBLICA"/>
    <s v="ADMINISTRACIÓN CENTRAL DE LA DIRECCIÓN GENERAL JURÍDICA"/>
    <x v="14"/>
    <n v="11996.64"/>
    <n v="7500"/>
    <n v="11623.64"/>
    <n v="11623.64"/>
    <n v="11623.64"/>
    <n v="11623.64"/>
    <n v="11623.64"/>
    <n v="373"/>
    <n v="0"/>
    <n v="7000"/>
    <n v="0"/>
    <n v="2503.36"/>
    <n v="4496.6400000000003"/>
    <n v="0"/>
    <n v="0"/>
    <n v="11996.64"/>
  </r>
  <r>
    <s v="1.5-01-19"/>
    <s v="1.3.5"/>
    <s v="E"/>
    <s v="03_19"/>
    <n v="1"/>
    <n v="43"/>
    <s v="019_19"/>
    <x v="3"/>
    <x v="3"/>
    <n v="0"/>
    <s v="SIN DESCRIPCIÓN PARA DESTINOS 00"/>
    <x v="0"/>
    <s v="PARTICIPACIONES FEDERALES 2019"/>
    <x v="7"/>
    <s v="MODERNIZACIÓN DE LA ADMINISTRACIÓN PÚBLICA"/>
    <s v="ADMINISTRACIÓN CENTRAL DE LA DIRECCIÓN GENERAL JURÍDICA"/>
    <x v="14"/>
    <n v="9694.36"/>
    <n v="6000"/>
    <n v="5430.16"/>
    <n v="5430.16"/>
    <n v="5430.16"/>
    <n v="5430.16"/>
    <n v="5430.16"/>
    <n v="4264.2000000000007"/>
    <n v="0"/>
    <n v="7500"/>
    <n v="0"/>
    <n v="3805.64"/>
    <n v="3694.36"/>
    <n v="-23000"/>
    <n v="0"/>
    <n v="9694.36"/>
  </r>
  <r>
    <s v="1.5-01-19"/>
    <s v="1.3.5"/>
    <s v="E"/>
    <s v="03_19"/>
    <n v="1"/>
    <n v="43"/>
    <s v="019_19"/>
    <x v="35"/>
    <x v="35"/>
    <n v="0"/>
    <s v="SIN DESCRIPCIÓN PARA DESTINOS 00"/>
    <x v="0"/>
    <s v="PARTICIPACIONES FEDERALES 2019"/>
    <x v="7"/>
    <s v="MODERNIZACIÓN DE LA ADMINISTRACIÓN PÚBLICA"/>
    <s v="ADMINISTRACIÓN CENTRAL DE LA DIRECCIÓN GENERAL JURÍDICA"/>
    <x v="14"/>
    <n v="46400"/>
    <n v="0"/>
    <n v="46400"/>
    <n v="46400"/>
    <n v="46400"/>
    <n v="46400"/>
    <n v="46400"/>
    <n v="0"/>
    <n v="0"/>
    <n v="46400"/>
    <n v="0"/>
    <n v="0"/>
    <n v="46400"/>
    <n v="0"/>
    <n v="0"/>
    <n v="46400"/>
  </r>
  <r>
    <s v="1.5-01-19"/>
    <s v="1.3.5"/>
    <s v="E"/>
    <s v="03_19"/>
    <n v="1"/>
    <n v="43"/>
    <s v="019_19"/>
    <x v="53"/>
    <x v="53"/>
    <n v="0"/>
    <s v="SIN DESCRIPCIÓN PARA DESTINOS 00"/>
    <x v="0"/>
    <s v="PARTICIPACIONES FEDERALES 2019"/>
    <x v="7"/>
    <s v="MODERNIZACIÓN DE LA ADMINISTRACIÓN PÚBLICA"/>
    <s v="ADMINISTRACIÓN CENTRAL DE LA DIRECCIÓN GENERAL JURÍDICA"/>
    <x v="14"/>
    <n v="13600"/>
    <n v="60000"/>
    <n v="0"/>
    <n v="0"/>
    <n v="0"/>
    <n v="0"/>
    <n v="0"/>
    <n v="13600"/>
    <n v="0"/>
    <n v="0"/>
    <n v="0"/>
    <n v="46400"/>
    <n v="-46400"/>
    <n v="0"/>
    <n v="0"/>
    <n v="13600"/>
  </r>
  <r>
    <s v="1.5-01-19"/>
    <s v="1.3.5"/>
    <s v="E"/>
    <s v="03_19"/>
    <n v="1"/>
    <n v="43"/>
    <s v="019_19"/>
    <x v="54"/>
    <x v="54"/>
    <n v="0"/>
    <s v="SIN DESCRIPCIÓN PARA DESTINOS 00"/>
    <x v="0"/>
    <s v="PARTICIPACIONES FEDERALES 2019"/>
    <x v="7"/>
    <s v="MODERNIZACIÓN DE LA ADMINISTRACIÓN PÚBLICA"/>
    <s v="ADMINISTRACIÓN CENTRAL DE LA DIRECCIÓN GENERAL JURÍDICA"/>
    <x v="14"/>
    <n v="1500"/>
    <n v="3000"/>
    <n v="0"/>
    <n v="0"/>
    <n v="0"/>
    <n v="0"/>
    <n v="0"/>
    <n v="1500"/>
    <n v="0"/>
    <n v="0"/>
    <n v="0"/>
    <n v="1500"/>
    <n v="-1500"/>
    <n v="0"/>
    <n v="0"/>
    <n v="1500"/>
  </r>
  <r>
    <s v="1.5-01-19"/>
    <s v="1.3.5"/>
    <s v="E"/>
    <s v="03_19"/>
    <n v="1"/>
    <n v="44"/>
    <s v="019_19"/>
    <x v="55"/>
    <x v="55"/>
    <n v="0"/>
    <s v="SIN DESCRIPCIÓN PARA DESTINOS 00"/>
    <x v="0"/>
    <s v="PARTICIPACIONES FEDERALES 2019"/>
    <x v="7"/>
    <s v="MODERNIZACIÓN DE LA ADMINISTRACIÓN PÚBLICA"/>
    <s v="PE MODERNIZACIÓN ADMINISTRATIVA"/>
    <x v="14"/>
    <n v="1101678.8600000001"/>
    <n v="1200000"/>
    <n v="1077857.72"/>
    <n v="1077857.72"/>
    <n v="1057857.72"/>
    <n v="1057857.72"/>
    <n v="1057857.72"/>
    <n v="23821.14000000013"/>
    <n v="0"/>
    <n v="0"/>
    <n v="0"/>
    <n v="98321.14"/>
    <n v="-98321.14"/>
    <n v="0"/>
    <n v="0"/>
    <n v="1101678.8600000001"/>
  </r>
  <r>
    <s v="1.5-01-19"/>
    <s v="1.3.5"/>
    <s v="E"/>
    <s v="03_19"/>
    <n v="1"/>
    <n v="45"/>
    <s v="020_19"/>
    <x v="6"/>
    <x v="6"/>
    <n v="0"/>
    <s v="SIN DESCRIPCIÓN PARA DESTINOS 00"/>
    <x v="2"/>
    <s v="PARTICIPACIONES FEDERALES 2019"/>
    <x v="7"/>
    <s v="MODERNIZACIÓN DE LA ADMINISTRACIÓN PÚBLICA"/>
    <s v="ADMINISTRACIÓN CENTRAL DE LA FISCALÍA MUNICIPAL DEL MEDIO AMBIENTE"/>
    <x v="15"/>
    <n v="0"/>
    <n v="8232.4599999999991"/>
    <n v="0"/>
    <n v="0"/>
    <n v="0"/>
    <n v="0"/>
    <n v="0"/>
    <n v="0"/>
    <n v="0"/>
    <n v="0"/>
    <n v="0"/>
    <n v="8232.4599999999991"/>
    <n v="-8232.4599999999991"/>
    <n v="-11000"/>
    <n v="0"/>
    <n v="0"/>
  </r>
  <r>
    <s v="1.5-01-19"/>
    <s v="1.3.5"/>
    <s v="E"/>
    <s v="03_19"/>
    <n v="1"/>
    <n v="45"/>
    <s v="020_19"/>
    <x v="26"/>
    <x v="26"/>
    <n v="0"/>
    <s v="SIN DESCRIPCIÓN PARA DESTINOS 00"/>
    <x v="2"/>
    <s v="PARTICIPACIONES FEDERALES 2019"/>
    <x v="7"/>
    <s v="MODERNIZACIÓN DE LA ADMINISTRACIÓN PÚBLICA"/>
    <s v="ADMINISTRACIÓN CENTRAL DE LA FISCALÍA MUNICIPAL DEL MEDIO AMBIENTE"/>
    <x v="15"/>
    <n v="0"/>
    <n v="0"/>
    <n v="0"/>
    <n v="0"/>
    <n v="0"/>
    <n v="0"/>
    <n v="0"/>
    <n v="0"/>
    <n v="0"/>
    <n v="0"/>
    <n v="0"/>
    <n v="0"/>
    <n v="0"/>
    <n v="11000"/>
    <n v="0"/>
    <n v="0"/>
  </r>
  <r>
    <s v="1.5-01-19"/>
    <s v="1.3.5"/>
    <s v="E"/>
    <s v="03_19"/>
    <n v="1"/>
    <n v="45"/>
    <s v="020_19"/>
    <x v="18"/>
    <x v="18"/>
    <n v="0"/>
    <s v="SIN DESCRIPCIÓN PARA DESTINOS 00"/>
    <x v="2"/>
    <s v="PARTICIPACIONES FEDERALES 2019"/>
    <x v="7"/>
    <s v="MODERNIZACIÓN DE LA ADMINISTRACIÓN PÚBLICA"/>
    <s v="ADMINISTRACIÓN CENTRAL DE LA FISCALÍA MUNICIPAL DEL MEDIO AMBIENTE"/>
    <x v="15"/>
    <n v="0"/>
    <n v="23000"/>
    <n v="0"/>
    <n v="0"/>
    <n v="0"/>
    <n v="0"/>
    <n v="0"/>
    <n v="0"/>
    <n v="0"/>
    <n v="0"/>
    <n v="0"/>
    <n v="23000"/>
    <n v="-23000"/>
    <n v="0"/>
    <n v="0"/>
    <n v="0"/>
  </r>
  <r>
    <s v="1.5-01-19"/>
    <s v="1.3.5"/>
    <s v="E"/>
    <s v="03_19"/>
    <n v="1"/>
    <n v="45"/>
    <s v="020_19"/>
    <x v="2"/>
    <x v="2"/>
    <n v="0"/>
    <s v="SIN DESCRIPCIÓN PARA DESTINOS 00"/>
    <x v="0"/>
    <s v="PARTICIPACIONES FEDERALES 2019"/>
    <x v="7"/>
    <s v="MODERNIZACIÓN DE LA ADMINISTRACIÓN PÚBLICA"/>
    <s v="ADMINISTRACIÓN CENTRAL DE LA FISCALÍA MUNICIPAL DEL MEDIO AMBIENTE"/>
    <x v="15"/>
    <n v="28500"/>
    <n v="28500"/>
    <n v="8103.09"/>
    <n v="8103.09"/>
    <n v="8103.09"/>
    <n v="8103.09"/>
    <n v="8103.09"/>
    <n v="20396.91"/>
    <n v="0"/>
    <n v="0"/>
    <n v="0"/>
    <n v="0"/>
    <n v="0"/>
    <n v="0"/>
    <n v="0"/>
    <n v="28500"/>
  </r>
  <r>
    <s v="1.5-01-19"/>
    <s v="1.3.5"/>
    <s v="E"/>
    <s v="03_19"/>
    <n v="1"/>
    <n v="45"/>
    <s v="020_19"/>
    <x v="34"/>
    <x v="34"/>
    <n v="0"/>
    <s v="SIN DESCRIPCIÓN PARA DESTINOS 00"/>
    <x v="0"/>
    <s v="PARTICIPACIONES FEDERALES 2019"/>
    <x v="7"/>
    <s v="MODERNIZACIÓN DE LA ADMINISTRACIÓN PÚBLICA"/>
    <s v="ADMINISTRACIÓN CENTRAL DE LA FISCALÍA MUNICIPAL DEL MEDIO AMBIENTE"/>
    <x v="15"/>
    <n v="3000"/>
    <n v="3000"/>
    <n v="0"/>
    <n v="0"/>
    <n v="0"/>
    <n v="0"/>
    <n v="0"/>
    <n v="3000"/>
    <n v="0"/>
    <n v="0"/>
    <n v="0"/>
    <n v="0"/>
    <n v="0"/>
    <n v="0"/>
    <n v="0"/>
    <n v="3000"/>
  </r>
  <r>
    <s v="1.5-01-19"/>
    <s v="1.3.5"/>
    <s v="E"/>
    <s v="03_19"/>
    <n v="1"/>
    <n v="45"/>
    <s v="020_19"/>
    <x v="3"/>
    <x v="3"/>
    <n v="0"/>
    <s v="SIN DESCRIPCIÓN PARA DESTINOS 00"/>
    <x v="0"/>
    <s v="PARTICIPACIONES FEDERALES 2019"/>
    <x v="7"/>
    <s v="MODERNIZACIÓN DE LA ADMINISTRACIÓN PÚBLICA"/>
    <s v="ADMINISTRACIÓN CENTRAL DE LA FISCALÍA MUNICIPAL DEL MEDIO AMBIENTE"/>
    <x v="15"/>
    <n v="24400"/>
    <n v="24400"/>
    <n v="12669.41"/>
    <n v="12669.41"/>
    <n v="4369.41"/>
    <n v="4369.41"/>
    <n v="4369.41"/>
    <n v="11730.59"/>
    <n v="0"/>
    <n v="0"/>
    <n v="0"/>
    <n v="0"/>
    <n v="0"/>
    <n v="0"/>
    <n v="0"/>
    <n v="24400"/>
  </r>
  <r>
    <s v="1.5-01-19"/>
    <s v="1.3.5"/>
    <s v="E"/>
    <s v="03_19"/>
    <n v="1"/>
    <n v="45"/>
    <s v="020_19"/>
    <x v="56"/>
    <x v="56"/>
    <n v="0"/>
    <s v="SIN DESCRIPCIÓN PARA DESTINOS 00"/>
    <x v="4"/>
    <s v="PARTICIPACIONES FEDERALES 2019"/>
    <x v="7"/>
    <s v="MODERNIZACIÓN DE LA ADMINISTRACIÓN PÚBLICA"/>
    <s v="ADMINISTRACIÓN CENTRAL DE LA FISCALÍA MUNICIPAL DEL MEDIO AMBIENTE"/>
    <x v="15"/>
    <n v="0"/>
    <n v="300000"/>
    <n v="0"/>
    <n v="0"/>
    <n v="0"/>
    <n v="0"/>
    <n v="0"/>
    <n v="0"/>
    <n v="0"/>
    <n v="0"/>
    <n v="0"/>
    <n v="300000"/>
    <n v="-300000"/>
    <n v="0"/>
    <n v="0"/>
    <n v="0"/>
  </r>
  <r>
    <s v="1.5-01-19"/>
    <s v="1.3.5"/>
    <s v="E"/>
    <s v="03_19"/>
    <n v="1"/>
    <n v="46"/>
    <s v="020_19"/>
    <x v="12"/>
    <x v="12"/>
    <n v="0"/>
    <s v="SIN DESCRIPCIÓN PARA DESTINOS 00"/>
    <x v="0"/>
    <s v="PARTICIPACIONES FEDERALES 2019"/>
    <x v="7"/>
    <s v="MODERNIZACIÓN DE LA ADMINISTRACIÓN PÚBLICA"/>
    <s v="PE INVENTARIO DE FUENTES DE EMISIONES"/>
    <x v="15"/>
    <n v="95000"/>
    <n v="106000"/>
    <n v="0"/>
    <n v="0"/>
    <n v="0"/>
    <n v="0"/>
    <n v="0"/>
    <n v="95000"/>
    <n v="0"/>
    <n v="0"/>
    <n v="0"/>
    <n v="11000"/>
    <n v="-11000"/>
    <n v="2100000"/>
    <n v="0"/>
    <n v="95000"/>
  </r>
  <r>
    <s v="1.5-01-19"/>
    <s v="1.3.5"/>
    <s v="E"/>
    <s v="03_19"/>
    <n v="1"/>
    <n v="46"/>
    <s v="020_19"/>
    <x v="57"/>
    <x v="57"/>
    <n v="0"/>
    <s v="SIN DESCRIPCIÓN PARA DESTINOS 00"/>
    <x v="0"/>
    <s v="PARTICIPACIONES FEDERALES 2019"/>
    <x v="7"/>
    <s v="MODERNIZACIÓN DE LA ADMINISTRACIÓN PÚBLICA"/>
    <s v="PE INVENTARIO DE FUENTES DE EMISIONES"/>
    <x v="15"/>
    <n v="8418.75"/>
    <n v="0"/>
    <n v="5837.5"/>
    <n v="5837.5"/>
    <n v="5837.5"/>
    <n v="5837.5"/>
    <n v="5837.5"/>
    <n v="2581.25"/>
    <n v="0"/>
    <n v="11000"/>
    <n v="0"/>
    <n v="2581.25"/>
    <n v="8418.75"/>
    <n v="51602760"/>
    <n v="0"/>
    <n v="8418.75"/>
  </r>
  <r>
    <s v="1.5-01-19"/>
    <s v="2.2.3"/>
    <s v="E"/>
    <s v="18_19"/>
    <n v="5"/>
    <n v="128"/>
    <s v="060_19"/>
    <x v="58"/>
    <x v="58"/>
    <n v="0"/>
    <s v="SIN DESCRIPCIÓN PARA DESTINOS 00"/>
    <x v="0"/>
    <s v="PARTICIPACIONES FEDERALES 2019"/>
    <x v="8"/>
    <s v="MANEJO INTEGRAL DEL AGUA"/>
    <s v="PE MANEJO INTEGRAL DEL AGUA"/>
    <x v="16"/>
    <n v="51602760"/>
    <n v="0"/>
    <n v="51602760"/>
    <n v="51602760"/>
    <n v="51602760"/>
    <n v="51602760"/>
    <n v="51602760"/>
    <n v="0"/>
    <n v="0"/>
    <n v="51602760"/>
    <n v="0"/>
    <n v="0"/>
    <n v="51602760"/>
    <n v="42052000"/>
    <n v="0"/>
    <n v="51602760"/>
  </r>
  <r>
    <s v="1.5-01-19"/>
    <s v="2.2.3"/>
    <s v="E"/>
    <s v="18_19"/>
    <n v="5"/>
    <n v="128"/>
    <s v="060_19"/>
    <x v="59"/>
    <x v="59"/>
    <n v="0"/>
    <s v="SIN DESCRIPCIÓN PARA DESTINOS 00"/>
    <x v="0"/>
    <s v="PARTICIPACIONES FEDERALES 2019"/>
    <x v="8"/>
    <s v="MANEJO INTEGRAL DEL AGUA"/>
    <s v="PE MANEJO INTEGRAL DEL AGUA"/>
    <x v="16"/>
    <n v="42064813.340000004"/>
    <n v="0"/>
    <n v="41874419.960000001"/>
    <n v="41874419.960000001"/>
    <n v="36613764.399999999"/>
    <n v="30155619.84"/>
    <n v="22490332.879999999"/>
    <n v="190393.38000000268"/>
    <n v="0"/>
    <n v="44875000"/>
    <n v="0"/>
    <n v="2810186.66"/>
    <n v="42064813.340000004"/>
    <n v="2000000"/>
    <n v="0"/>
    <n v="42064813.340000004"/>
  </r>
  <r>
    <s v="1.5-01-19"/>
    <s v="2.2.3"/>
    <s v="E"/>
    <s v="18_19"/>
    <n v="5"/>
    <n v="128"/>
    <s v="060_19"/>
    <x v="60"/>
    <x v="60"/>
    <n v="0"/>
    <s v="SIN DESCRIPCIÓN PARA DESTINOS 00"/>
    <x v="0"/>
    <s v="PARTICIPACIONES FEDERALES 2019"/>
    <x v="8"/>
    <s v="MANEJO INTEGRAL DEL AGUA"/>
    <s v="PE MANEJO INTEGRAL DEL AGUA"/>
    <x v="16"/>
    <n v="1870610.8"/>
    <n v="0"/>
    <n v="1870221.6"/>
    <n v="1870221.6"/>
    <n v="1870221.6"/>
    <n v="1870221.6"/>
    <n v="0"/>
    <n v="389.19999999995343"/>
    <n v="0"/>
    <n v="2000000"/>
    <n v="0"/>
    <n v="129389.2"/>
    <n v="1870610.8"/>
    <n v="16700000"/>
    <n v="0"/>
    <n v="1870610.8"/>
  </r>
  <r>
    <s v="1.5-01-19"/>
    <s v="2.2.3"/>
    <s v="E"/>
    <s v="18_19"/>
    <n v="5"/>
    <n v="128"/>
    <s v="060_19"/>
    <x v="61"/>
    <x v="61"/>
    <n v="0"/>
    <s v="SIN DESCRIPCIÓN PARA DESTINOS 00"/>
    <x v="0"/>
    <s v="PARTICIPACIONES FEDERALES 2019"/>
    <x v="8"/>
    <s v="MANEJO INTEGRAL DEL AGUA"/>
    <s v="PE MANEJO INTEGRAL DEL AGUA"/>
    <x v="16"/>
    <n v="16661830"/>
    <n v="0"/>
    <n v="16661660"/>
    <n v="16661660"/>
    <n v="16637300"/>
    <n v="16637300"/>
    <n v="16637300"/>
    <n v="170"/>
    <n v="0"/>
    <n v="16700000"/>
    <n v="0"/>
    <n v="38170"/>
    <n v="16661830"/>
    <n v="5600000"/>
    <n v="0"/>
    <n v="16661830"/>
  </r>
  <r>
    <s v="1.5-01-19"/>
    <s v="2.2.3"/>
    <s v="E"/>
    <s v="18_19"/>
    <n v="5"/>
    <n v="128"/>
    <s v="060_19"/>
    <x v="53"/>
    <x v="53"/>
    <n v="0"/>
    <s v="SIN DESCRIPCIÓN PARA DESTINOS 00"/>
    <x v="0"/>
    <s v="PARTICIPACIONES FEDERALES 2019"/>
    <x v="8"/>
    <s v="MANEJO INTEGRAL DEL AGUA"/>
    <s v="PE MANEJO INTEGRAL DEL AGUA"/>
    <x v="16"/>
    <n v="5704000"/>
    <n v="0"/>
    <n v="5703972"/>
    <n v="5703972"/>
    <n v="5703972"/>
    <n v="5703972"/>
    <n v="5703972"/>
    <n v="28"/>
    <n v="0"/>
    <n v="5767000"/>
    <n v="0"/>
    <n v="63000"/>
    <n v="5704000"/>
    <n v="-48317389.719999999"/>
    <n v="0"/>
    <n v="5704000"/>
  </r>
  <r>
    <s v="1.5-01-19"/>
    <s v="2.2.3"/>
    <s v="E"/>
    <s v="18_19"/>
    <n v="5"/>
    <n v="128"/>
    <s v="060_19"/>
    <x v="21"/>
    <x v="21"/>
    <n v="0"/>
    <s v="SIN DESCRIPCIÓN PARA DESTINOS 00"/>
    <x v="3"/>
    <s v="PARTICIPACIONES FEDERALES 2019"/>
    <x v="8"/>
    <s v="MANEJO INTEGRAL DEL AGUA"/>
    <s v="PE MANEJO INTEGRAL DEL AGUA"/>
    <x v="16"/>
    <n v="0"/>
    <n v="48317389.719999999"/>
    <n v="0"/>
    <n v="0"/>
    <n v="0"/>
    <n v="0"/>
    <n v="0"/>
    <n v="0"/>
    <n v="0"/>
    <n v="0"/>
    <n v="0"/>
    <n v="48317389.719999999"/>
    <n v="-48317389.719999999"/>
    <n v="0"/>
    <n v="0"/>
    <n v="0"/>
  </r>
  <r>
    <s v="1.5-01-19"/>
    <s v="2.2.2"/>
    <s v="O"/>
    <s v="18_19"/>
    <n v="3"/>
    <n v="130"/>
    <s v="062_19"/>
    <x v="61"/>
    <x v="61"/>
    <n v="0"/>
    <s v="SIN DESCRIPCIÓN PARA DESTINOS 00"/>
    <x v="0"/>
    <s v="PARTICIPACIONES FEDERALES 2019"/>
    <x v="8"/>
    <s v="COMBATE AL REZAGO SOCIAL"/>
    <s v="FORO DE VIVIENDA"/>
    <x v="17"/>
    <n v="0"/>
    <n v="0"/>
    <n v="0"/>
    <n v="0"/>
    <n v="0"/>
    <n v="0"/>
    <n v="0"/>
    <n v="0"/>
    <n v="0"/>
    <n v="15000"/>
    <n v="0"/>
    <n v="15000"/>
    <n v="0"/>
    <n v="0"/>
    <n v="0"/>
    <n v="0"/>
  </r>
  <r>
    <s v="1.5-01-19"/>
    <s v="2.2.2"/>
    <s v="O"/>
    <s v="18_19"/>
    <n v="3"/>
    <n v="130"/>
    <s v="062_19"/>
    <x v="35"/>
    <x v="35"/>
    <n v="0"/>
    <s v="SIN DESCRIPCIÓN PARA DESTINOS 00"/>
    <x v="0"/>
    <s v="PARTICIPACIONES FEDERALES 2019"/>
    <x v="8"/>
    <s v="COMBATE AL REZAGO SOCIAL"/>
    <s v="FORO DE VIVIENDA"/>
    <x v="17"/>
    <n v="3483320.72"/>
    <n v="0"/>
    <n v="3236453.36"/>
    <n v="2058380.56"/>
    <n v="0"/>
    <n v="0"/>
    <n v="0"/>
    <n v="246867.36000000034"/>
    <n v="0"/>
    <n v="4428320.72"/>
    <n v="0"/>
    <n v="945000"/>
    <n v="3483320.72"/>
    <n v="0"/>
    <n v="0"/>
    <n v="3483320.72"/>
  </r>
  <r>
    <s v="1.5-01-19"/>
    <s v="2.2.2"/>
    <s v="O"/>
    <s v="18_19"/>
    <n v="3"/>
    <n v="130"/>
    <s v="062_19"/>
    <x v="57"/>
    <x v="57"/>
    <n v="0"/>
    <s v="SIN DESCRIPCIÓN PARA DESTINOS 00"/>
    <x v="0"/>
    <s v="PARTICIPACIONES FEDERALES 2019"/>
    <x v="8"/>
    <s v="COMBATE AL REZAGO SOCIAL"/>
    <s v="FORO DE VIVIENDA"/>
    <x v="17"/>
    <n v="886339.09"/>
    <n v="0"/>
    <n v="883674.18"/>
    <n v="883674.18"/>
    <n v="883674.18"/>
    <n v="429650.18"/>
    <n v="10996"/>
    <n v="2664.9099999999162"/>
    <n v="0"/>
    <n v="900000"/>
    <n v="0"/>
    <n v="13660.91"/>
    <n v="886339.09"/>
    <n v="0"/>
    <n v="0"/>
    <n v="886339.09"/>
  </r>
  <r>
    <s v="1.5-01-19"/>
    <s v="2.2.2"/>
    <s v="O"/>
    <s v="18_19"/>
    <n v="3"/>
    <n v="130"/>
    <s v="062_19"/>
    <x v="21"/>
    <x v="21"/>
    <n v="0"/>
    <s v="SIN DESCRIPCIÓN PARA DESTINOS 00"/>
    <x v="3"/>
    <s v="PARTICIPACIONES FEDERALES 2019"/>
    <x v="8"/>
    <s v="COMBATE AL REZAGO SOCIAL"/>
    <s v="FORO DE VIVIENDA"/>
    <x v="17"/>
    <n v="0"/>
    <n v="5300355"/>
    <n v="0"/>
    <n v="0"/>
    <n v="0"/>
    <n v="0"/>
    <n v="0"/>
    <n v="0"/>
    <n v="0"/>
    <n v="0"/>
    <n v="0"/>
    <n v="5300355"/>
    <n v="-5300355"/>
    <n v="0"/>
    <n v="0"/>
    <n v="0"/>
  </r>
  <r>
    <s v="1.5-01-19"/>
    <s v="1.7.2"/>
    <s v="E"/>
    <s v="01_19"/>
    <n v="3"/>
    <n v="136"/>
    <s v="002_19"/>
    <x v="32"/>
    <x v="32"/>
    <n v="0"/>
    <s v="SIN DESCRIPCIÓN PARA DESTINOS 00"/>
    <x v="0"/>
    <s v="PARTICIPACIONES FEDERALES 2019"/>
    <x v="6"/>
    <s v="COMBATE AL REZAGO SOCIAL"/>
    <s v="PE PREVENCIÓN DE EMERGENCIAS"/>
    <x v="18"/>
    <n v="0"/>
    <n v="0"/>
    <n v="0"/>
    <n v="0"/>
    <n v="0"/>
    <n v="0"/>
    <n v="0"/>
    <n v="0"/>
    <n v="0"/>
    <n v="0"/>
    <n v="0"/>
    <n v="0"/>
    <n v="0"/>
    <n v="0"/>
    <n v="0"/>
    <n v="0"/>
  </r>
  <r>
    <s v="1.5-01-19"/>
    <s v="1.7.2"/>
    <s v="E"/>
    <s v="01_19"/>
    <n v="3"/>
    <n v="136"/>
    <s v="002_19"/>
    <x v="33"/>
    <x v="33"/>
    <n v="0"/>
    <s v="SIN DESCRIPCIÓN PARA DESTINOS 00"/>
    <x v="0"/>
    <s v="PARTICIPACIONES FEDERALES 2019"/>
    <x v="6"/>
    <s v="COMBATE AL REZAGO SOCIAL"/>
    <s v="PE PREVENCIÓN DE EMERGENCIAS"/>
    <x v="18"/>
    <n v="0"/>
    <n v="0"/>
    <n v="0"/>
    <n v="0"/>
    <n v="0"/>
    <n v="0"/>
    <n v="0"/>
    <n v="0"/>
    <n v="0"/>
    <n v="0"/>
    <n v="0"/>
    <n v="0"/>
    <n v="0"/>
    <n v="0"/>
    <n v="0"/>
    <n v="0"/>
  </r>
  <r>
    <s v="1.5-01-19"/>
    <s v="1.7.2"/>
    <s v="E"/>
    <s v="02_19"/>
    <n v="3"/>
    <n v="30"/>
    <s v="014_19"/>
    <x v="26"/>
    <x v="26"/>
    <n v="0"/>
    <s v="SIN DESCRIPCIÓN PARA DESTINOS 00"/>
    <x v="2"/>
    <s v="PARTICIPACIONES FEDERALES 2019"/>
    <x v="5"/>
    <s v="COMBATE AL REZAGO SOCIAL"/>
    <s v="ADMINISTRACIÓN CENTRAL DE LA DIRECCIÓN GENERAL DE PROTECCIÓN CIVIL"/>
    <x v="19"/>
    <n v="182484.68"/>
    <n v="360000"/>
    <n v="196697"/>
    <n v="196697"/>
    <n v="116568.68"/>
    <n v="116568.68"/>
    <n v="116568.68"/>
    <n v="-14212.320000000007"/>
    <n v="0"/>
    <n v="0"/>
    <n v="0"/>
    <n v="177515.32"/>
    <n v="-177515.32"/>
    <n v="6000"/>
    <n v="0"/>
    <n v="182484.68"/>
  </r>
  <r>
    <s v="1.5-01-19"/>
    <s v="1.7.2"/>
    <s v="E"/>
    <s v="02_19"/>
    <n v="3"/>
    <n v="30"/>
    <s v="014_19"/>
    <x v="62"/>
    <x v="62"/>
    <n v="0"/>
    <s v="SIN DESCRIPCIÓN PARA DESTINOS 00"/>
    <x v="2"/>
    <s v="PARTICIPACIONES FEDERALES 2019"/>
    <x v="5"/>
    <s v="COMBATE AL REZAGO SOCIAL"/>
    <s v="ADMINISTRACIÓN CENTRAL DE LA DIRECCIÓN GENERAL DE PROTECCIÓN CIVIL"/>
    <x v="19"/>
    <n v="0"/>
    <n v="1800"/>
    <n v="0"/>
    <n v="0"/>
    <n v="0"/>
    <n v="0"/>
    <n v="0"/>
    <n v="0"/>
    <n v="0"/>
    <n v="0"/>
    <n v="0"/>
    <n v="1800"/>
    <n v="-1800"/>
    <n v="0"/>
    <n v="0"/>
    <n v="0"/>
  </r>
  <r>
    <s v="1.5-01-19"/>
    <s v="1.7.2"/>
    <s v="E"/>
    <s v="02_19"/>
    <n v="3"/>
    <n v="30"/>
    <s v="014_19"/>
    <x v="63"/>
    <x v="63"/>
    <n v="0"/>
    <s v="SIN DESCRIPCIÓN PARA DESTINOS 00"/>
    <x v="2"/>
    <s v="PARTICIPACIONES FEDERALES 2019"/>
    <x v="5"/>
    <s v="COMBATE AL REZAGO SOCIAL"/>
    <s v="ADMINISTRACIÓN CENTRAL DE LA DIRECCIÓN GENERAL DE PROTECCIÓN CIVIL"/>
    <x v="19"/>
    <n v="300"/>
    <n v="1800"/>
    <n v="300"/>
    <n v="300"/>
    <n v="300"/>
    <n v="300"/>
    <n v="300"/>
    <n v="0"/>
    <n v="0"/>
    <n v="50000"/>
    <n v="0"/>
    <n v="51500"/>
    <n v="-1500"/>
    <n v="0"/>
    <n v="0"/>
    <n v="300"/>
  </r>
  <r>
    <s v="1.5-01-19"/>
    <s v="1.7.2"/>
    <s v="E"/>
    <s v="02_19"/>
    <n v="3"/>
    <n v="30"/>
    <s v="014_19"/>
    <x v="64"/>
    <x v="64"/>
    <n v="0"/>
    <s v="SIN DESCRIPCIÓN PARA DESTINOS 00"/>
    <x v="2"/>
    <s v="PARTICIPACIONES FEDERALES 2019"/>
    <x v="5"/>
    <s v="COMBATE AL REZAGO SOCIAL"/>
    <s v="ADMINISTRACIÓN CENTRAL DE LA DIRECCIÓN GENERAL DE PROTECCIÓN CIVIL"/>
    <x v="19"/>
    <n v="0"/>
    <n v="1800"/>
    <n v="0"/>
    <n v="0"/>
    <n v="0"/>
    <n v="0"/>
    <n v="0"/>
    <n v="0"/>
    <n v="0"/>
    <n v="0"/>
    <n v="0"/>
    <n v="1800"/>
    <n v="-1800"/>
    <n v="0"/>
    <n v="0"/>
    <n v="0"/>
  </r>
  <r>
    <s v="1.5-01-19"/>
    <s v="1.7.2"/>
    <s v="E"/>
    <s v="02_19"/>
    <n v="3"/>
    <n v="30"/>
    <s v="014_19"/>
    <x v="65"/>
    <x v="65"/>
    <n v="0"/>
    <s v="SIN DESCRIPCIÓN PARA DESTINOS 00"/>
    <x v="2"/>
    <s v="PARTICIPACIONES FEDERALES 2019"/>
    <x v="5"/>
    <s v="COMBATE AL REZAGO SOCIAL"/>
    <s v="ADMINISTRACIÓN CENTRAL DE LA DIRECCIÓN GENERAL DE PROTECCIÓN CIVIL"/>
    <x v="19"/>
    <n v="0"/>
    <n v="1800"/>
    <n v="0"/>
    <n v="0"/>
    <n v="0"/>
    <n v="0"/>
    <n v="0"/>
    <n v="0"/>
    <n v="0"/>
    <n v="0"/>
    <n v="0"/>
    <n v="1800"/>
    <n v="-1800"/>
    <n v="0"/>
    <n v="0"/>
    <n v="0"/>
  </r>
  <r>
    <s v="1.5-01-19"/>
    <s v="1.7.2"/>
    <s v="E"/>
    <s v="02_19"/>
    <n v="3"/>
    <n v="30"/>
    <s v="014_19"/>
    <x v="16"/>
    <x v="16"/>
    <n v="0"/>
    <s v="SIN DESCRIPCIÓN PARA DESTINOS 00"/>
    <x v="2"/>
    <s v="PARTICIPACIONES FEDERALES 2019"/>
    <x v="5"/>
    <s v="COMBATE AL REZAGO SOCIAL"/>
    <s v="ADMINISTRACIÓN CENTRAL DE LA DIRECCIÓN GENERAL DE PROTECCIÓN CIVIL"/>
    <x v="19"/>
    <n v="3361.9"/>
    <n v="1800"/>
    <n v="3361.9"/>
    <n v="3361.9"/>
    <n v="3361.9"/>
    <n v="3361.9"/>
    <n v="1099.9000000000001"/>
    <n v="0"/>
    <n v="0"/>
    <n v="6000"/>
    <n v="0"/>
    <n v="4438.1000000000004"/>
    <n v="1561.9"/>
    <n v="100000"/>
    <n v="0"/>
    <n v="3361.9"/>
  </r>
  <r>
    <s v="1.5-01-19"/>
    <s v="1.7.2"/>
    <s v="E"/>
    <s v="02_19"/>
    <n v="3"/>
    <n v="30"/>
    <s v="014_19"/>
    <x v="66"/>
    <x v="66"/>
    <n v="0"/>
    <s v="SIN DESCRIPCIÓN PARA DESTINOS 00"/>
    <x v="2"/>
    <s v="PARTICIPACIONES FEDERALES 2019"/>
    <x v="5"/>
    <s v="COMBATE AL REZAGO SOCIAL"/>
    <s v="ADMINISTRACIÓN CENTRAL DE LA DIRECCIÓN GENERAL DE PROTECCIÓN CIVIL"/>
    <x v="19"/>
    <n v="19342.34"/>
    <n v="60000"/>
    <n v="19342.34"/>
    <n v="19342.34"/>
    <n v="4342.34"/>
    <n v="4342.34"/>
    <n v="4342.34"/>
    <n v="0"/>
    <n v="0"/>
    <n v="25000"/>
    <n v="0"/>
    <n v="65657.66"/>
    <n v="-40657.660000000003"/>
    <n v="-6000"/>
    <n v="0"/>
    <n v="19342.34"/>
  </r>
  <r>
    <s v="1.5-01-19"/>
    <s v="1.7.2"/>
    <s v="E"/>
    <s v="02_19"/>
    <n v="3"/>
    <n v="30"/>
    <s v="014_19"/>
    <x v="17"/>
    <x v="17"/>
    <n v="0"/>
    <s v="SIN DESCRIPCIÓN PARA DESTINOS 00"/>
    <x v="2"/>
    <s v="PARTICIPACIONES FEDERALES 2019"/>
    <x v="5"/>
    <s v="COMBATE AL REZAGO SOCIAL"/>
    <s v="ADMINISTRACIÓN CENTRAL DE LA DIRECCIÓN GENERAL DE PROTECCIÓN CIVIL"/>
    <x v="19"/>
    <n v="2646.62"/>
    <n v="1800"/>
    <n v="2646.62"/>
    <n v="2646.62"/>
    <n v="2646.62"/>
    <n v="2646.62"/>
    <n v="2646.62"/>
    <n v="0"/>
    <n v="0"/>
    <n v="2000"/>
    <n v="0"/>
    <n v="1153.3800000000001"/>
    <n v="846.62"/>
    <n v="0"/>
    <n v="0"/>
    <n v="2646.62"/>
  </r>
  <r>
    <s v="1.5-01-19"/>
    <s v="1.7.2"/>
    <s v="E"/>
    <s v="02_19"/>
    <n v="3"/>
    <n v="30"/>
    <s v="014_19"/>
    <x v="67"/>
    <x v="67"/>
    <n v="0"/>
    <s v="SIN DESCRIPCIÓN PARA DESTINOS 00"/>
    <x v="2"/>
    <s v="PARTICIPACIONES FEDERALES 2019"/>
    <x v="5"/>
    <s v="COMBATE AL REZAGO SOCIAL"/>
    <s v="ADMINISTRACIÓN CENTRAL DE LA DIRECCIÓN GENERAL DE PROTECCIÓN CIVIL"/>
    <x v="19"/>
    <n v="17285.259999999998"/>
    <n v="18000"/>
    <n v="17285.259999999998"/>
    <n v="15311.26"/>
    <n v="13561.86"/>
    <n v="13561.86"/>
    <n v="9131.6"/>
    <n v="0"/>
    <n v="0"/>
    <n v="0"/>
    <n v="0"/>
    <n v="714.74"/>
    <n v="-714.74"/>
    <n v="0"/>
    <n v="0"/>
    <n v="17285.259999999998"/>
  </r>
  <r>
    <s v="1.5-01-19"/>
    <s v="1.7.2"/>
    <s v="E"/>
    <s v="02_19"/>
    <n v="3"/>
    <n v="30"/>
    <s v="014_19"/>
    <x v="68"/>
    <x v="68"/>
    <n v="0"/>
    <s v="SIN DESCRIPCIÓN PARA DESTINOS 00"/>
    <x v="2"/>
    <s v="PARTICIPACIONES FEDERALES 2019"/>
    <x v="5"/>
    <s v="COMBATE AL REZAGO SOCIAL"/>
    <s v="ADMINISTRACIÓN CENTRAL DE LA DIRECCIÓN GENERAL DE PROTECCIÓN CIVIL"/>
    <x v="19"/>
    <n v="30364.68"/>
    <n v="36000"/>
    <n v="30364.68"/>
    <n v="30364.68"/>
    <n v="23773.25"/>
    <n v="23773.25"/>
    <n v="17631.05"/>
    <n v="0"/>
    <n v="0"/>
    <n v="0"/>
    <n v="0"/>
    <n v="5635.32"/>
    <n v="-5635.32"/>
    <n v="0"/>
    <n v="0"/>
    <n v="30364.68"/>
  </r>
  <r>
    <s v="1.5-01-19"/>
    <s v="1.7.2"/>
    <s v="E"/>
    <s v="02_19"/>
    <n v="3"/>
    <n v="30"/>
    <s v="014_19"/>
    <x v="7"/>
    <x v="7"/>
    <n v="0"/>
    <s v="SIN DESCRIPCIÓN PARA DESTINOS 00"/>
    <x v="2"/>
    <s v="PARTICIPACIONES FEDERALES 2019"/>
    <x v="5"/>
    <s v="COMBATE AL REZAGO SOCIAL"/>
    <s v="ADMINISTRACIÓN CENTRAL DE LA DIRECCIÓN GENERAL DE PROTECCIÓN CIVIL"/>
    <x v="19"/>
    <n v="1294248.19"/>
    <n v="1200000"/>
    <n v="1294248.19"/>
    <n v="1294248.19"/>
    <n v="1294248.19"/>
    <n v="1294248.19"/>
    <n v="301600"/>
    <n v="0"/>
    <n v="0"/>
    <n v="100000"/>
    <n v="0"/>
    <n v="5751.81"/>
    <n v="94248.19"/>
    <n v="20000"/>
    <n v="0"/>
    <n v="1294248.19"/>
  </r>
  <r>
    <s v="1.5-01-19"/>
    <s v="1.7.2"/>
    <s v="E"/>
    <s v="02_19"/>
    <n v="3"/>
    <n v="30"/>
    <s v="014_19"/>
    <x v="38"/>
    <x v="38"/>
    <n v="0"/>
    <s v="SIN DESCRIPCIÓN PARA DESTINOS 00"/>
    <x v="2"/>
    <s v="PARTICIPACIONES FEDERALES 2019"/>
    <x v="5"/>
    <s v="COMBATE AL REZAGO SOCIAL"/>
    <s v="ADMINISTRACIÓN CENTRAL DE LA DIRECCIÓN GENERAL DE PROTECCIÓN CIVIL"/>
    <x v="19"/>
    <n v="271735.09000000003"/>
    <n v="180000"/>
    <n v="179663.14"/>
    <n v="179663.14"/>
    <n v="174184.26"/>
    <n v="174184.26"/>
    <n v="26827.040000000001"/>
    <n v="92071.950000000012"/>
    <n v="0"/>
    <n v="100000"/>
    <n v="0"/>
    <n v="8264.91"/>
    <n v="91735.09"/>
    <n v="0"/>
    <n v="0"/>
    <n v="271735.09000000003"/>
  </r>
  <r>
    <s v="1.5-01-19"/>
    <s v="1.7.2"/>
    <s v="E"/>
    <s v="02_19"/>
    <n v="3"/>
    <n v="30"/>
    <s v="014_19"/>
    <x v="69"/>
    <x v="69"/>
    <n v="0"/>
    <s v="SIN DESCRIPCIÓN PARA DESTINOS 00"/>
    <x v="2"/>
    <s v="PARTICIPACIONES FEDERALES 2019"/>
    <x v="5"/>
    <s v="COMBATE AL REZAGO SOCIAL"/>
    <s v="ADMINISTRACIÓN CENTRAL DE LA DIRECCIÓN GENERAL DE PROTECCIÓN CIVIL"/>
    <x v="19"/>
    <n v="0"/>
    <n v="3000"/>
    <n v="0"/>
    <n v="0"/>
    <n v="0"/>
    <n v="0"/>
    <n v="0"/>
    <n v="0"/>
    <n v="0"/>
    <n v="0"/>
    <n v="0"/>
    <n v="3000"/>
    <n v="-3000"/>
    <n v="0"/>
    <n v="0"/>
    <n v="0"/>
  </r>
  <r>
    <s v="1.5-01-19"/>
    <s v="1.7.2"/>
    <s v="E"/>
    <s v="02_19"/>
    <n v="3"/>
    <n v="30"/>
    <s v="014_19"/>
    <x v="70"/>
    <x v="70"/>
    <n v="0"/>
    <s v="SIN DESCRIPCIÓN PARA DESTINOS 00"/>
    <x v="0"/>
    <s v="PARTICIPACIONES FEDERALES 2019"/>
    <x v="5"/>
    <s v="COMBATE AL REZAGO SOCIAL"/>
    <s v="ADMINISTRACIÓN CENTRAL DE LA DIRECCIÓN GENERAL DE PROTECCIÓN CIVIL"/>
    <x v="19"/>
    <n v="900"/>
    <n v="1800"/>
    <n v="0"/>
    <n v="0"/>
    <n v="0"/>
    <n v="0"/>
    <n v="0"/>
    <n v="900"/>
    <n v="0"/>
    <n v="0"/>
    <n v="0"/>
    <n v="900"/>
    <n v="-900"/>
    <n v="0"/>
    <n v="0"/>
    <n v="900"/>
  </r>
  <r>
    <s v="1.5-01-19"/>
    <s v="1.7.2"/>
    <s v="E"/>
    <s v="02_19"/>
    <n v="3"/>
    <n v="30"/>
    <s v="014_19"/>
    <x v="19"/>
    <x v="19"/>
    <n v="0"/>
    <s v="SIN DESCRIPCIÓN PARA DESTINOS 00"/>
    <x v="0"/>
    <s v="PARTICIPACIONES FEDERALES 2019"/>
    <x v="5"/>
    <s v="COMBATE AL REZAGO SOCIAL"/>
    <s v="ADMINISTRACIÓN CENTRAL DE LA DIRECCIÓN GENERAL DE PROTECCIÓN CIVIL"/>
    <x v="19"/>
    <n v="24777.439999999999"/>
    <n v="30000"/>
    <n v="19554.88"/>
    <n v="19554.88"/>
    <n v="19554.88"/>
    <n v="19554.88"/>
    <n v="4272.28"/>
    <n v="5222.5599999999977"/>
    <n v="0"/>
    <n v="0"/>
    <n v="0"/>
    <n v="5222.5600000000004"/>
    <n v="-5222.5600000000004"/>
    <n v="0"/>
    <n v="0"/>
    <n v="24777.439999999999"/>
  </r>
  <r>
    <s v="1.5-01-19"/>
    <s v="1.7.2"/>
    <s v="E"/>
    <s v="02_19"/>
    <n v="3"/>
    <n v="30"/>
    <s v="014_19"/>
    <x v="31"/>
    <x v="31"/>
    <n v="0"/>
    <s v="SIN DESCRIPCIÓN PARA DESTINOS 00"/>
    <x v="0"/>
    <s v="PARTICIPACIONES FEDERALES 2019"/>
    <x v="5"/>
    <s v="COMBATE AL REZAGO SOCIAL"/>
    <s v="ADMINISTRACIÓN CENTRAL DE LA DIRECCIÓN GENERAL DE PROTECCIÓN CIVIL"/>
    <x v="19"/>
    <n v="19941.900000000001"/>
    <n v="0"/>
    <n v="19720"/>
    <n v="19720"/>
    <n v="19720"/>
    <n v="19720"/>
    <n v="19720"/>
    <n v="221.90000000000146"/>
    <n v="0"/>
    <n v="20000"/>
    <n v="0"/>
    <n v="58.1"/>
    <n v="19941.900000000001"/>
    <n v="0"/>
    <n v="0"/>
    <n v="19941.900000000001"/>
  </r>
  <r>
    <s v="1.5-01-19"/>
    <s v="1.7.2"/>
    <s v="E"/>
    <s v="02_19"/>
    <n v="3"/>
    <n v="30"/>
    <s v="014_19"/>
    <x v="2"/>
    <x v="2"/>
    <n v="0"/>
    <s v="SIN DESCRIPCIÓN PARA DESTINOS 00"/>
    <x v="0"/>
    <s v="PARTICIPACIONES FEDERALES 2019"/>
    <x v="5"/>
    <s v="COMBATE AL REZAGO SOCIAL"/>
    <s v="ADMINISTRACIÓN CENTRAL DE LA DIRECCIÓN GENERAL DE PROTECCIÓN CIVIL"/>
    <x v="19"/>
    <n v="15000"/>
    <n v="15000"/>
    <n v="0"/>
    <n v="0"/>
    <n v="0"/>
    <n v="0"/>
    <n v="0"/>
    <n v="15000"/>
    <n v="0"/>
    <n v="0"/>
    <n v="0"/>
    <n v="0"/>
    <n v="0"/>
    <n v="0"/>
    <n v="0"/>
    <n v="15000"/>
  </r>
  <r>
    <s v="1.5-01-19"/>
    <s v="1.7.2"/>
    <s v="E"/>
    <s v="02_19"/>
    <n v="3"/>
    <n v="30"/>
    <s v="014_19"/>
    <x v="34"/>
    <x v="34"/>
    <n v="0"/>
    <s v="SIN DESCRIPCIÓN PARA DESTINOS 00"/>
    <x v="0"/>
    <s v="PARTICIPACIONES FEDERALES 2019"/>
    <x v="5"/>
    <s v="COMBATE AL REZAGO SOCIAL"/>
    <s v="ADMINISTRACIÓN CENTRAL DE LA DIRECCIÓN GENERAL DE PROTECCIÓN CIVIL"/>
    <x v="19"/>
    <n v="15000"/>
    <n v="15000"/>
    <n v="0"/>
    <n v="0"/>
    <n v="0"/>
    <n v="0"/>
    <n v="0"/>
    <n v="15000"/>
    <n v="0"/>
    <n v="0"/>
    <n v="0"/>
    <n v="0"/>
    <n v="0"/>
    <n v="0"/>
    <n v="0"/>
    <n v="15000"/>
  </r>
  <r>
    <s v="1.5-01-19"/>
    <s v="1.7.2"/>
    <s v="E"/>
    <s v="02_19"/>
    <n v="3"/>
    <n v="30"/>
    <s v="014_19"/>
    <x v="3"/>
    <x v="3"/>
    <n v="0"/>
    <s v="SIN DESCRIPCIÓN PARA DESTINOS 00"/>
    <x v="0"/>
    <s v="PARTICIPACIONES FEDERALES 2019"/>
    <x v="5"/>
    <s v="COMBATE AL REZAGO SOCIAL"/>
    <s v="ADMINISTRACIÓN CENTRAL DE LA DIRECCIÓN GENERAL DE PROTECCIÓN CIVIL"/>
    <x v="19"/>
    <n v="90000"/>
    <n v="90000"/>
    <n v="0"/>
    <n v="0"/>
    <n v="0"/>
    <n v="0"/>
    <n v="0"/>
    <n v="90000"/>
    <n v="0"/>
    <n v="0"/>
    <n v="0"/>
    <n v="0"/>
    <n v="0"/>
    <n v="0"/>
    <n v="0"/>
    <n v="90000"/>
  </r>
  <r>
    <s v="1.5-01-19"/>
    <s v="1.7.2"/>
    <s v="E"/>
    <s v="02_19"/>
    <n v="3"/>
    <n v="30"/>
    <s v="014_19"/>
    <x v="46"/>
    <x v="46"/>
    <n v="0"/>
    <s v="SIN DESCRIPCIÓN PARA DESTINOS 00"/>
    <x v="0"/>
    <s v="PARTICIPACIONES FEDERALES 2019"/>
    <x v="5"/>
    <s v="COMBATE AL REZAGO SOCIAL"/>
    <s v="ADMINISTRACIÓN CENTRAL DE LA DIRECCIÓN GENERAL DE PROTECCIÓN CIVIL"/>
    <x v="19"/>
    <n v="90000"/>
    <n v="180000"/>
    <n v="0"/>
    <n v="0"/>
    <n v="0"/>
    <n v="0"/>
    <n v="0"/>
    <n v="90000"/>
    <n v="0"/>
    <n v="0"/>
    <n v="0"/>
    <n v="90000"/>
    <n v="-90000"/>
    <n v="0"/>
    <n v="0"/>
    <n v="90000"/>
  </r>
  <r>
    <s v="1.5-01-19"/>
    <s v="1.7.2"/>
    <s v="E"/>
    <s v="02_19"/>
    <n v="3"/>
    <n v="30"/>
    <s v="014_19"/>
    <x v="71"/>
    <x v="71"/>
    <n v="0"/>
    <s v="SIN DESCRIPCIÓN PARA DESTINOS 00"/>
    <x v="3"/>
    <s v="PARTICIPACIONES FEDERALES 2019"/>
    <x v="5"/>
    <s v="COMBATE AL REZAGO SOCIAL"/>
    <s v="ADMINISTRACIÓN CENTRAL DE LA DIRECCIÓN GENERAL DE PROTECCIÓN CIVIL"/>
    <x v="19"/>
    <n v="520000"/>
    <n v="520000"/>
    <n v="267500.15000000002"/>
    <n v="267500.15000000002"/>
    <n v="267500.15000000002"/>
    <n v="267500.15000000002"/>
    <n v="267500.15000000002"/>
    <n v="252499.84999999998"/>
    <n v="0"/>
    <n v="0"/>
    <n v="0"/>
    <n v="0"/>
    <n v="0"/>
    <n v="10000"/>
    <n v="0"/>
    <n v="520000"/>
  </r>
  <r>
    <s v="1.5-01-19"/>
    <s v="1.7.2"/>
    <s v="E"/>
    <s v="02_19"/>
    <n v="3"/>
    <n v="30"/>
    <s v="014_19"/>
    <x v="72"/>
    <x v="72"/>
    <n v="0"/>
    <s v="SIN DESCRIPCIÓN PARA DESTINOS 00"/>
    <x v="4"/>
    <s v="PARTICIPACIONES FEDERALES 2019"/>
    <x v="5"/>
    <s v="COMBATE AL REZAGO SOCIAL"/>
    <s v="ADMINISTRACIÓN CENTRAL DE LA DIRECCIÓN GENERAL DE PROTECCIÓN CIVIL"/>
    <x v="19"/>
    <n v="60000"/>
    <n v="60000"/>
    <n v="57463.5"/>
    <n v="28115.5"/>
    <n v="28115.5"/>
    <n v="28115.5"/>
    <n v="28115.5"/>
    <n v="2536.5"/>
    <n v="0"/>
    <n v="0"/>
    <n v="0"/>
    <n v="0"/>
    <n v="0"/>
    <n v="0"/>
    <n v="0"/>
    <n v="60000"/>
  </r>
  <r>
    <s v="1.5-01-19"/>
    <s v="1.7.2"/>
    <s v="E"/>
    <s v="02_19"/>
    <n v="3"/>
    <n v="30"/>
    <s v="014_19"/>
    <x v="43"/>
    <x v="43"/>
    <n v="0"/>
    <s v="SIN DESCRIPCIÓN PARA DESTINOS 00"/>
    <x v="4"/>
    <s v="PARTICIPACIONES FEDERALES 2019"/>
    <x v="5"/>
    <s v="COMBATE AL REZAGO SOCIAL"/>
    <s v="ADMINISTRACIÓN CENTRAL DE LA DIRECCIÓN GENERAL DE PROTECCIÓN CIVIL"/>
    <x v="19"/>
    <n v="48000"/>
    <n v="48000"/>
    <n v="33859.01"/>
    <n v="33859.01"/>
    <n v="33859.01"/>
    <n v="33859.01"/>
    <n v="4571.33"/>
    <n v="14140.989999999998"/>
    <n v="0"/>
    <n v="0"/>
    <n v="0"/>
    <n v="0"/>
    <n v="0"/>
    <n v="0"/>
    <n v="0"/>
    <n v="48000"/>
  </r>
  <r>
    <s v="1.5-01-19"/>
    <s v="1.7.2"/>
    <s v="E"/>
    <s v="02_19"/>
    <n v="3"/>
    <n v="30"/>
    <s v="014_19"/>
    <x v="48"/>
    <x v="48"/>
    <n v="0"/>
    <s v="SIN DESCRIPCIÓN PARA DESTINOS 00"/>
    <x v="4"/>
    <s v="PARTICIPACIONES FEDERALES 2019"/>
    <x v="5"/>
    <s v="COMBATE AL REZAGO SOCIAL"/>
    <s v="ADMINISTRACIÓN CENTRAL DE LA DIRECCIÓN GENERAL DE PROTECCIÓN CIVIL"/>
    <x v="19"/>
    <n v="18000"/>
    <n v="18000"/>
    <n v="13049.65"/>
    <n v="13049.65"/>
    <n v="13049.65"/>
    <n v="13049.65"/>
    <n v="4880.12"/>
    <n v="4950.3500000000004"/>
    <n v="0"/>
    <n v="0"/>
    <n v="0"/>
    <n v="0"/>
    <n v="0"/>
    <n v="1000000"/>
    <n v="0"/>
    <n v="18000"/>
  </r>
  <r>
    <s v="1.5-01-19"/>
    <s v="1.7.2"/>
    <s v="E"/>
    <s v="02_19"/>
    <n v="3"/>
    <n v="30"/>
    <s v="014_19"/>
    <x v="73"/>
    <x v="73"/>
    <n v="0"/>
    <s v="SIN DESCRIPCIÓN PARA DESTINOS 00"/>
    <x v="4"/>
    <s v="PARTICIPACIONES FEDERALES 2019"/>
    <x v="5"/>
    <s v="COMBATE AL REZAGO SOCIAL"/>
    <s v="ADMINISTRACIÓN CENTRAL DE LA DIRECCIÓN GENERAL DE PROTECCIÓN CIVIL"/>
    <x v="19"/>
    <n v="5000"/>
    <n v="0"/>
    <n v="0"/>
    <n v="0"/>
    <n v="0"/>
    <n v="0"/>
    <n v="0"/>
    <n v="5000"/>
    <n v="0"/>
    <n v="5000"/>
    <n v="0"/>
    <n v="0"/>
    <n v="5000"/>
    <n v="-100000"/>
    <n v="0"/>
    <n v="5000"/>
  </r>
  <r>
    <s v="1.5-01-19"/>
    <s v="1.7.2"/>
    <s v="E"/>
    <s v="02_19"/>
    <n v="3"/>
    <n v="30"/>
    <s v="014_19"/>
    <x v="56"/>
    <x v="56"/>
    <n v="0"/>
    <s v="SIN DESCRIPCIÓN PARA DESTINOS 00"/>
    <x v="4"/>
    <s v="PARTICIPACIONES FEDERALES 2019"/>
    <x v="5"/>
    <s v="COMBATE AL REZAGO SOCIAL"/>
    <s v="ADMINISTRACIÓN CENTRAL DE LA DIRECCIÓN GENERAL DE PROTECCIÓN CIVIL"/>
    <x v="19"/>
    <n v="55000"/>
    <n v="60000"/>
    <n v="31880.28"/>
    <n v="31880.28"/>
    <n v="23006.28"/>
    <n v="23006.28"/>
    <n v="9318.2800000000007"/>
    <n v="23119.72"/>
    <n v="0"/>
    <n v="0"/>
    <n v="0"/>
    <n v="5000"/>
    <n v="-5000"/>
    <n v="0"/>
    <n v="0"/>
    <n v="55000"/>
  </r>
  <r>
    <s v="1.5-01-19"/>
    <s v="1.7.2"/>
    <s v="E"/>
    <s v="02_19"/>
    <n v="3"/>
    <n v="30"/>
    <s v="014_19"/>
    <x v="50"/>
    <x v="50"/>
    <n v="0"/>
    <s v="SIN DESCRIPCIÓN PARA DESTINOS 00"/>
    <x v="4"/>
    <s v="PARTICIPACIONES FEDERALES 2019"/>
    <x v="5"/>
    <s v="COMBATE AL REZAGO SOCIAL"/>
    <s v="ADMINISTRACIÓN CENTRAL DE LA DIRECCIÓN GENERAL DE PROTECCIÓN CIVIL"/>
    <x v="19"/>
    <n v="90419.68"/>
    <n v="0"/>
    <n v="90419.68"/>
    <n v="0"/>
    <n v="0"/>
    <n v="0"/>
    <n v="0"/>
    <n v="0"/>
    <n v="0"/>
    <n v="90419.68"/>
    <n v="0"/>
    <n v="0"/>
    <n v="90419.68"/>
    <n v="-30000"/>
    <n v="0"/>
    <n v="90419.68"/>
  </r>
  <r>
    <s v="1.5-01-19"/>
    <s v="1.7.2"/>
    <s v="E"/>
    <s v="02_19"/>
    <n v="3"/>
    <n v="31"/>
    <s v="014_19"/>
    <x v="18"/>
    <x v="18"/>
    <n v="0"/>
    <s v="SIN DESCRIPCIÓN PARA DESTINOS 00"/>
    <x v="2"/>
    <s v="PARTICIPACIONES FEDERALES 2019"/>
    <x v="5"/>
    <s v="COMBATE AL REZAGO SOCIAL"/>
    <s v="ADQUISICIÓN DE EQUIPO DE PROTECCIÓN PERSONAL, EQUIPO DE RESCATE Y DE CÓMPUTO"/>
    <x v="19"/>
    <n v="1692868.04"/>
    <n v="1800000"/>
    <n v="1692868.04"/>
    <n v="1692868.04"/>
    <n v="1692868.04"/>
    <n v="1692868.04"/>
    <n v="258100"/>
    <n v="0"/>
    <n v="0"/>
    <n v="0"/>
    <n v="0"/>
    <n v="107131.96"/>
    <n v="-107131.96"/>
    <n v="0"/>
    <n v="0"/>
    <n v="1692868.04"/>
  </r>
  <r>
    <s v="1.5-01-19"/>
    <s v="1.7.2"/>
    <s v="E"/>
    <s v="02_19"/>
    <n v="3"/>
    <n v="31"/>
    <s v="014_19"/>
    <x v="74"/>
    <x v="74"/>
    <n v="0"/>
    <s v="SIN DESCRIPCIÓN PARA DESTINOS 00"/>
    <x v="4"/>
    <s v="PARTICIPACIONES FEDERALES 2019"/>
    <x v="5"/>
    <s v="COMBATE AL REZAGO SOCIAL"/>
    <s v="ADQUISICIÓN DE EQUIPO DE PROTECCIÓN PERSONAL, EQUIPO DE RESCATE Y DE CÓMPUTO"/>
    <x v="19"/>
    <n v="300000"/>
    <n v="300000"/>
    <n v="211767.24"/>
    <n v="211767.24"/>
    <n v="211767.24"/>
    <n v="211767.24"/>
    <n v="3589"/>
    <n v="88232.760000000009"/>
    <n v="0"/>
    <n v="0"/>
    <n v="0"/>
    <n v="0"/>
    <n v="0"/>
    <n v="20000"/>
    <n v="0"/>
    <n v="300000"/>
  </r>
  <r>
    <s v="1.5-01-19"/>
    <s v="1.7.2"/>
    <s v="E"/>
    <s v="02_19"/>
    <n v="3"/>
    <n v="32"/>
    <s v="014_19"/>
    <x v="44"/>
    <x v="44"/>
    <n v="0"/>
    <s v="SIN DESCRIPCIÓN PARA DESTINOS 00"/>
    <x v="0"/>
    <s v="PARTICIPACIONES FEDERALES 2019"/>
    <x v="5"/>
    <s v="COMBATE AL REZAGO SOCIAL"/>
    <s v="ARRENDAMIENTO DE EQUIPO DE TRANSPORTE AEREO (HELICÓPTERO)"/>
    <x v="19"/>
    <n v="7743000"/>
    <n v="4800000"/>
    <n v="7743000"/>
    <n v="7743000"/>
    <n v="7743000"/>
    <n v="7743000"/>
    <n v="7743000"/>
    <n v="0"/>
    <n v="0"/>
    <n v="2943000"/>
    <n v="0"/>
    <n v="0"/>
    <n v="2943000"/>
    <n v="-20000"/>
    <n v="0"/>
    <n v="7743000"/>
  </r>
  <r>
    <s v="1.5-01-19"/>
    <s v="1.7.2"/>
    <s v="E"/>
    <s v="02_19"/>
    <n v="3"/>
    <n v="33"/>
    <s v="014_19"/>
    <x v="75"/>
    <x v="75"/>
    <n v="0"/>
    <s v="SIN DESCRIPCIÓN PARA DESTINOS 00"/>
    <x v="2"/>
    <s v="PARTICIPACIONES FEDERALES 2019"/>
    <x v="5"/>
    <s v="COMBATE AL REZAGO SOCIAL"/>
    <s v="ATENCIÓN DE EMERGENCIAS"/>
    <x v="19"/>
    <n v="16437.2"/>
    <n v="0"/>
    <n v="16437.2"/>
    <n v="16437.2"/>
    <n v="6496"/>
    <n v="6496"/>
    <n v="0"/>
    <n v="0"/>
    <n v="0"/>
    <n v="16437.2"/>
    <n v="0"/>
    <n v="0"/>
    <n v="16437.2"/>
    <n v="0"/>
    <n v="0"/>
    <n v="16437.2"/>
  </r>
  <r>
    <s v="1.5-01-19"/>
    <s v="1.7.2"/>
    <s v="E"/>
    <s v="02_19"/>
    <n v="3"/>
    <n v="33"/>
    <s v="014_19"/>
    <x v="76"/>
    <x v="76"/>
    <n v="0"/>
    <s v="SIN DESCRIPCIÓN PARA DESTINOS 00"/>
    <x v="2"/>
    <s v="PARTICIPACIONES FEDERALES 2019"/>
    <x v="5"/>
    <s v="COMBATE AL REZAGO SOCIAL"/>
    <s v="ATENCIÓN DE EMERGENCIAS"/>
    <x v="19"/>
    <n v="1313509.3"/>
    <n v="1500000"/>
    <n v="1249520"/>
    <n v="1249520"/>
    <n v="199520"/>
    <n v="199520"/>
    <n v="199520"/>
    <n v="63989.300000000047"/>
    <n v="0"/>
    <n v="0"/>
    <n v="0"/>
    <n v="186490.7"/>
    <n v="-186490.7"/>
    <n v="0"/>
    <n v="0"/>
    <n v="1313509.3"/>
  </r>
  <r>
    <s v="1.5-01-19"/>
    <s v="1.7.2"/>
    <s v="E"/>
    <s v="02_19"/>
    <n v="3"/>
    <n v="33"/>
    <s v="014_19"/>
    <x v="77"/>
    <x v="77"/>
    <n v="0"/>
    <s v="SIN DESCRIPCIÓN PARA DESTINOS 00"/>
    <x v="2"/>
    <s v="PARTICIPACIONES FEDERALES 2019"/>
    <x v="5"/>
    <s v="COMBATE AL REZAGO SOCIAL"/>
    <s v="ATENCIÓN DE EMERGENCIAS"/>
    <x v="19"/>
    <n v="15883.79"/>
    <n v="0"/>
    <n v="15883.79"/>
    <n v="15883.79"/>
    <n v="15883.79"/>
    <n v="15883.79"/>
    <n v="15883.79"/>
    <n v="0"/>
    <n v="0"/>
    <n v="30000"/>
    <n v="0"/>
    <n v="14116.21"/>
    <n v="15883.79"/>
    <n v="0"/>
    <n v="0"/>
    <n v="15883.79"/>
  </r>
  <r>
    <s v="1.5-01-19"/>
    <s v="1.7.2"/>
    <s v="E"/>
    <s v="02_19"/>
    <n v="3"/>
    <n v="33"/>
    <s v="014_19"/>
    <x v="3"/>
    <x v="3"/>
    <n v="0"/>
    <s v="SIN DESCRIPCIÓN PARA DESTINOS 00"/>
    <x v="0"/>
    <s v="PARTICIPACIONES FEDERALES 2019"/>
    <x v="5"/>
    <s v="COMBATE AL REZAGO SOCIAL"/>
    <s v="ATENCIÓN DE EMERGENCIAS"/>
    <x v="19"/>
    <n v="15000"/>
    <n v="15000"/>
    <n v="0"/>
    <n v="0"/>
    <n v="0"/>
    <n v="0"/>
    <n v="0"/>
    <n v="15000"/>
    <n v="0"/>
    <n v="0"/>
    <n v="0"/>
    <n v="0"/>
    <n v="0"/>
    <n v="399700"/>
    <n v="0"/>
    <n v="15000"/>
  </r>
  <r>
    <s v="1.5-01-19"/>
    <s v="1.7.2"/>
    <s v="E"/>
    <s v="02_19"/>
    <n v="3"/>
    <n v="33"/>
    <s v="014_19"/>
    <x v="78"/>
    <x v="78"/>
    <n v="0"/>
    <s v="SIN DESCRIPCIÓN PARA DESTINOS 00"/>
    <x v="4"/>
    <s v="PARTICIPACIONES FEDERALES 2019"/>
    <x v="5"/>
    <s v="COMBATE AL REZAGO SOCIAL"/>
    <s v="ATENCIÓN DE EMERGENCIAS"/>
    <x v="19"/>
    <n v="261000"/>
    <n v="0"/>
    <n v="261000"/>
    <n v="0"/>
    <n v="0"/>
    <n v="0"/>
    <n v="0"/>
    <n v="0"/>
    <n v="0"/>
    <n v="261000"/>
    <n v="0"/>
    <n v="0"/>
    <n v="261000"/>
    <n v="-12000"/>
    <n v="0"/>
    <n v="261000"/>
  </r>
  <r>
    <s v="1.5-01-19"/>
    <s v="1.7.2"/>
    <s v="E"/>
    <s v="02_19"/>
    <n v="3"/>
    <n v="33"/>
    <s v="014_19"/>
    <x v="52"/>
    <x v="52"/>
    <n v="0"/>
    <s v="SIN DESCRIPCIÓN PARA DESTINOS 00"/>
    <x v="4"/>
    <s v="PARTICIPACIONES FEDERALES 2019"/>
    <x v="5"/>
    <s v="COMBATE AL REZAGO SOCIAL"/>
    <s v="ATENCIÓN DE EMERGENCIAS"/>
    <x v="19"/>
    <n v="371200"/>
    <n v="0"/>
    <n v="349259.76"/>
    <n v="349259.76"/>
    <n v="0"/>
    <n v="0"/>
    <n v="0"/>
    <n v="21940.239999999991"/>
    <n v="0"/>
    <n v="371200"/>
    <n v="0"/>
    <n v="0"/>
    <n v="371200"/>
    <n v="19200"/>
    <n v="0"/>
    <n v="371200"/>
  </r>
  <r>
    <s v="1.5-01-19"/>
    <s v="1.7.2"/>
    <s v="E"/>
    <s v="02_19"/>
    <n v="3"/>
    <n v="33"/>
    <s v="014_19"/>
    <x v="74"/>
    <x v="74"/>
    <n v="0"/>
    <s v="SIN DESCRIPCIÓN PARA DESTINOS 00"/>
    <x v="4"/>
    <s v="PARTICIPACIONES FEDERALES 2019"/>
    <x v="5"/>
    <s v="COMBATE AL REZAGO SOCIAL"/>
    <s v="ATENCIÓN DE EMERGENCIAS"/>
    <x v="19"/>
    <n v="624982.1"/>
    <n v="300000"/>
    <n v="540534.1"/>
    <n v="540534.1"/>
    <n v="184182.1"/>
    <n v="184182.1"/>
    <n v="97390.9"/>
    <n v="84448"/>
    <n v="0"/>
    <n v="357982.1"/>
    <n v="0"/>
    <n v="33000"/>
    <n v="324982.09999999998"/>
    <n v="2100"/>
    <n v="0"/>
    <n v="624982.1"/>
  </r>
  <r>
    <s v="1.5-01-19"/>
    <s v="1.7.2"/>
    <s v="E"/>
    <s v="02_19"/>
    <n v="3"/>
    <n v="35"/>
    <s v="014_19"/>
    <x v="72"/>
    <x v="72"/>
    <n v="0"/>
    <s v="SIN DESCRIPCIÓN PARA DESTINOS 00"/>
    <x v="4"/>
    <s v="PARTICIPACIONES FEDERALES 2019"/>
    <x v="5"/>
    <s v="COMBATE AL REZAGO SOCIAL"/>
    <s v="INSPECCIÓN EN MEDIDAS DE SEGURIDAD"/>
    <x v="19"/>
    <n v="12000"/>
    <n v="12000"/>
    <n v="0"/>
    <n v="0"/>
    <n v="0"/>
    <n v="0"/>
    <n v="0"/>
    <n v="12000"/>
    <n v="0"/>
    <n v="0"/>
    <n v="0"/>
    <n v="0"/>
    <n v="0"/>
    <n v="6000"/>
    <n v="0"/>
    <n v="12000"/>
  </r>
  <r>
    <s v="1.5-01-19"/>
    <s v="1.7.2"/>
    <s v="E"/>
    <s v="02_19"/>
    <n v="3"/>
    <n v="35"/>
    <s v="014_19"/>
    <x v="74"/>
    <x v="74"/>
    <n v="0"/>
    <s v="SIN DESCRIPCIÓN PARA DESTINOS 00"/>
    <x v="4"/>
    <s v="PARTICIPACIONES FEDERALES 2019"/>
    <x v="5"/>
    <s v="COMBATE AL REZAGO SOCIAL"/>
    <s v="INSPECCIÓN EN MEDIDAS DE SEGURIDAD"/>
    <x v="19"/>
    <n v="53000"/>
    <n v="30000"/>
    <n v="51620"/>
    <n v="51620"/>
    <n v="51620"/>
    <n v="51620"/>
    <n v="51620"/>
    <n v="1380"/>
    <n v="0"/>
    <n v="23000"/>
    <n v="0"/>
    <n v="0"/>
    <n v="23000"/>
    <n v="0"/>
    <n v="0"/>
    <n v="53000"/>
  </r>
  <r>
    <s v="1.5-01-19"/>
    <s v="1.7.2"/>
    <s v="E"/>
    <s v="02_19"/>
    <n v="3"/>
    <n v="36"/>
    <s v="014_19"/>
    <x v="28"/>
    <x v="28"/>
    <n v="0"/>
    <s v="SIN DESCRIPCIÓN PARA DESTINOS 00"/>
    <x v="0"/>
    <s v="PARTICIPACIONES FEDERALES 2019"/>
    <x v="5"/>
    <s v="COMBATE AL REZAGO SOCIAL"/>
    <s v="PREVENCIÓN DE ACCIDENTES"/>
    <x v="19"/>
    <n v="67400"/>
    <n v="120000"/>
    <n v="34800"/>
    <n v="0"/>
    <n v="0"/>
    <n v="0"/>
    <n v="0"/>
    <n v="32600"/>
    <n v="0"/>
    <n v="0"/>
    <n v="0"/>
    <n v="52600"/>
    <n v="-52600"/>
    <n v="-2000"/>
    <n v="0"/>
    <n v="67400"/>
  </r>
  <r>
    <s v="1.5-01-19"/>
    <s v="1.7.2"/>
    <s v="E"/>
    <s v="02_19"/>
    <n v="3"/>
    <n v="36"/>
    <s v="014_19"/>
    <x v="79"/>
    <x v="79"/>
    <n v="0"/>
    <s v="SIN DESCRIPCIÓN PARA DESTINOS 00"/>
    <x v="0"/>
    <s v="PARTICIPACIONES FEDERALES 2019"/>
    <x v="5"/>
    <s v="COMBATE AL REZAGO SOCIAL"/>
    <s v="PREVENCIÓN DE ACCIDENTES"/>
    <x v="19"/>
    <n v="40000"/>
    <n v="60000"/>
    <n v="0"/>
    <n v="0"/>
    <n v="0"/>
    <n v="0"/>
    <n v="0"/>
    <n v="40000"/>
    <n v="0"/>
    <n v="0"/>
    <n v="0"/>
    <n v="20000"/>
    <n v="-20000"/>
    <n v="12000"/>
    <n v="0"/>
    <n v="40000"/>
  </r>
  <r>
    <s v="1.5-01-19"/>
    <s v="1.7.2"/>
    <s v="E"/>
    <s v="02_19"/>
    <n v="3"/>
    <n v="36"/>
    <s v="014_19"/>
    <x v="80"/>
    <x v="80"/>
    <n v="0"/>
    <s v="SIN DESCRIPCIÓN PARA DESTINOS 00"/>
    <x v="4"/>
    <s v="PARTICIPACIONES FEDERALES 2019"/>
    <x v="5"/>
    <s v="COMBATE AL REZAGO SOCIAL"/>
    <s v="PREVENCIÓN DE ACCIDENTES"/>
    <x v="19"/>
    <n v="240000"/>
    <n v="300000"/>
    <n v="236731.83"/>
    <n v="236731.83"/>
    <n v="236731.83"/>
    <n v="236731.83"/>
    <n v="236731.83"/>
    <n v="3268.1700000000128"/>
    <n v="0"/>
    <n v="0"/>
    <n v="0"/>
    <n v="60000"/>
    <n v="-60000"/>
    <n v="-2000"/>
    <n v="0"/>
    <n v="240000"/>
  </r>
  <r>
    <s v="1.5-01-19"/>
    <s v="1.7.2"/>
    <s v="E"/>
    <s v="02_19"/>
    <n v="3"/>
    <n v="37"/>
    <s v="014_19"/>
    <x v="23"/>
    <x v="23"/>
    <n v="0"/>
    <s v="SIN DESCRIPCIÓN PARA DESTINOS 00"/>
    <x v="2"/>
    <s v="PARTICIPACIONES FEDERALES 2019"/>
    <x v="5"/>
    <s v="COMBATE AL REZAGO SOCIAL"/>
    <s v="TERCER ETAPA DEL ATLAS DE RIESGO MUNICIPAL"/>
    <x v="19"/>
    <n v="240000"/>
    <n v="240000"/>
    <n v="0"/>
    <n v="0"/>
    <n v="0"/>
    <n v="0"/>
    <n v="0"/>
    <n v="240000"/>
    <n v="0"/>
    <n v="0"/>
    <n v="0"/>
    <n v="0"/>
    <n v="0"/>
    <n v="18000"/>
    <n v="0"/>
    <n v="240000"/>
  </r>
  <r>
    <s v="1.5-01-19"/>
    <s v="1.7.2"/>
    <s v="E"/>
    <s v="05_19"/>
    <n v="3"/>
    <n v="141"/>
    <s v="024_19"/>
    <x v="31"/>
    <x v="31"/>
    <n v="0"/>
    <s v="SIN DESCRIPCIÓN PARA DESTINOS 00"/>
    <x v="0"/>
    <s v="PARTICIPACIONES FEDERALES 2019"/>
    <x v="2"/>
    <s v="COMBATE AL REZAGO SOCIAL"/>
    <s v="PE PREVENCIÓN DE EMERGENCIAS"/>
    <x v="20"/>
    <n v="565252.61"/>
    <n v="0"/>
    <n v="565252.61"/>
    <n v="376835.07"/>
    <n v="376835.07"/>
    <n v="376835.07"/>
    <n v="376835.07"/>
    <n v="0"/>
    <n v="0"/>
    <n v="565252.61"/>
    <n v="0"/>
    <n v="0"/>
    <n v="565252.61"/>
    <n v="-2000"/>
    <n v="0"/>
    <n v="565252.61"/>
  </r>
  <r>
    <s v="1.5-01-19"/>
    <s v="1.2.4"/>
    <s v="F"/>
    <s v="02_19"/>
    <n v="1"/>
    <n v="22"/>
    <s v="012_19"/>
    <x v="42"/>
    <x v="42"/>
    <n v="0"/>
    <s v="SIN DESCRIPCIÓN PARA DESTINOS 00"/>
    <x v="0"/>
    <s v="PARTICIPACIONES FEDERALES 2019"/>
    <x v="5"/>
    <s v="MODERNIZACIÓN DE LA ADMINISTRACIÓN PÚBLICA"/>
    <s v="FORO MUNICIPAL TLAJOMULCO EN LA AGENDA 2030"/>
    <x v="21"/>
    <n v="0"/>
    <n v="12000"/>
    <n v="0"/>
    <n v="0"/>
    <n v="0"/>
    <n v="0"/>
    <n v="0"/>
    <n v="0"/>
    <n v="0"/>
    <n v="0"/>
    <n v="0"/>
    <n v="12000"/>
    <n v="-12000"/>
    <n v="120000"/>
    <n v="0"/>
    <n v="0"/>
  </r>
  <r>
    <s v="1.5-01-19"/>
    <s v="1.2.4"/>
    <s v="F"/>
    <s v="02_19"/>
    <n v="1"/>
    <n v="22"/>
    <s v="012_19"/>
    <x v="2"/>
    <x v="2"/>
    <n v="0"/>
    <s v="SIN DESCRIPCIÓN PARA DESTINOS 00"/>
    <x v="0"/>
    <s v="PARTICIPACIONES FEDERALES 2019"/>
    <x v="5"/>
    <s v="MODERNIZACIÓN DE LA ADMINISTRACIÓN PÚBLICA"/>
    <s v="FORO MUNICIPAL TLAJOMULCO EN LA AGENDA 2030"/>
    <x v="21"/>
    <n v="0"/>
    <n v="4500"/>
    <n v="0"/>
    <n v="0"/>
    <n v="0"/>
    <n v="0"/>
    <n v="0"/>
    <n v="0"/>
    <n v="0"/>
    <n v="19200"/>
    <n v="0"/>
    <n v="23700"/>
    <n v="-4500"/>
    <n v="12000"/>
    <n v="0"/>
    <n v="0"/>
  </r>
  <r>
    <s v="1.5-01-19"/>
    <s v="1.2.4"/>
    <s v="F"/>
    <s v="02_19"/>
    <n v="1"/>
    <n v="22"/>
    <s v="012_19"/>
    <x v="34"/>
    <x v="34"/>
    <n v="0"/>
    <s v="SIN DESCRIPCIÓN PARA DESTINOS 00"/>
    <x v="0"/>
    <s v="PARTICIPACIONES FEDERALES 2019"/>
    <x v="5"/>
    <s v="MODERNIZACIÓN DE LA ADMINISTRACIÓN PÚBLICA"/>
    <s v="FORO MUNICIPAL TLAJOMULCO EN LA AGENDA 2030"/>
    <x v="21"/>
    <n v="0"/>
    <n v="3000"/>
    <n v="0"/>
    <n v="0"/>
    <n v="0"/>
    <n v="0"/>
    <n v="0"/>
    <n v="0"/>
    <n v="0"/>
    <n v="2100"/>
    <n v="0"/>
    <n v="5100"/>
    <n v="-3000"/>
    <n v="-2000"/>
    <n v="0"/>
    <n v="0"/>
  </r>
  <r>
    <s v="1.5-01-19"/>
    <s v="1.2.4"/>
    <s v="F"/>
    <s v="02_19"/>
    <n v="1"/>
    <n v="22"/>
    <s v="012_19"/>
    <x v="3"/>
    <x v="3"/>
    <n v="0"/>
    <s v="SIN DESCRIPCIÓN PARA DESTINOS 00"/>
    <x v="0"/>
    <s v="PARTICIPACIONES FEDERALES 2019"/>
    <x v="5"/>
    <s v="MODERNIZACIÓN DE LA ADMINISTRACIÓN PÚBLICA"/>
    <s v="FORO MUNICIPAL TLAJOMULCO EN LA AGENDA 2030"/>
    <x v="21"/>
    <n v="0"/>
    <n v="4500"/>
    <n v="0"/>
    <n v="0"/>
    <n v="0"/>
    <n v="0"/>
    <n v="0"/>
    <n v="0"/>
    <n v="0"/>
    <n v="6000"/>
    <n v="0"/>
    <n v="10500"/>
    <n v="-4500"/>
    <n v="9541.1"/>
    <n v="0"/>
    <n v="0"/>
  </r>
  <r>
    <s v="1.5-01-19"/>
    <s v="1.2.4"/>
    <s v="F"/>
    <s v="02_19"/>
    <n v="1"/>
    <n v="22"/>
    <s v="012_19"/>
    <x v="47"/>
    <x v="47"/>
    <n v="0"/>
    <s v="SIN DESCRIPCIÓN PARA DESTINOS 00"/>
    <x v="0"/>
    <s v="PARTICIPACIONES FEDERALES 2019"/>
    <x v="5"/>
    <s v="MODERNIZACIÓN DE LA ADMINISTRACIÓN PÚBLICA"/>
    <s v="FORO MUNICIPAL TLAJOMULCO EN LA AGENDA 2030"/>
    <x v="21"/>
    <n v="0"/>
    <n v="4500"/>
    <n v="0"/>
    <n v="0"/>
    <n v="0"/>
    <n v="0"/>
    <n v="0"/>
    <n v="0"/>
    <n v="0"/>
    <n v="0"/>
    <n v="0"/>
    <n v="4500"/>
    <n v="-4500"/>
    <n v="0"/>
    <n v="0"/>
    <n v="0"/>
  </r>
  <r>
    <s v="1.5-01-19"/>
    <s v="1.2.4"/>
    <s v="F"/>
    <s v="02_19"/>
    <n v="1"/>
    <n v="22"/>
    <s v="012_19"/>
    <x v="35"/>
    <x v="35"/>
    <n v="0"/>
    <s v="SIN DESCRIPCIÓN PARA DESTINOS 00"/>
    <x v="0"/>
    <s v="PARTICIPACIONES FEDERALES 2019"/>
    <x v="5"/>
    <s v="MODERNIZACIÓN DE LA ADMINISTRACIÓN PÚBLICA"/>
    <s v="FORO MUNICIPAL TLAJOMULCO EN LA AGENDA 2030"/>
    <x v="21"/>
    <n v="0"/>
    <n v="12000"/>
    <n v="0"/>
    <n v="0"/>
    <n v="0"/>
    <n v="0"/>
    <n v="0"/>
    <n v="0"/>
    <n v="0"/>
    <n v="0"/>
    <n v="0"/>
    <n v="12000"/>
    <n v="-12000"/>
    <n v="-12000"/>
    <n v="0"/>
    <n v="0"/>
  </r>
  <r>
    <s v="1.5-01-19"/>
    <s v="1.2.4"/>
    <s v="F"/>
    <s v="02_19"/>
    <n v="1"/>
    <n v="23"/>
    <s v="012_19"/>
    <x v="40"/>
    <x v="40"/>
    <n v="0"/>
    <s v="SIN DESCRIPCIÓN PARA DESTINOS 00"/>
    <x v="2"/>
    <s v="PARTICIPACIONES FEDERALES 2019"/>
    <x v="5"/>
    <s v="MODERNIZACIÓN DE LA ADMINISTRACIÓN PÚBLICA"/>
    <s v="PE ESPACIOS DE PAZ Y DERECHOS HUMANOS"/>
    <x v="21"/>
    <n v="0"/>
    <n v="18000"/>
    <n v="0"/>
    <n v="0"/>
    <n v="0"/>
    <n v="0"/>
    <n v="0"/>
    <n v="0"/>
    <n v="0"/>
    <n v="12000"/>
    <n v="0"/>
    <n v="30000"/>
    <n v="-18000"/>
    <n v="-12000"/>
    <n v="0"/>
    <n v="0"/>
  </r>
  <r>
    <s v="1.5-01-19"/>
    <s v="1.2.4"/>
    <s v="F"/>
    <s v="02_19"/>
    <n v="1"/>
    <n v="23"/>
    <s v="012_19"/>
    <x v="26"/>
    <x v="26"/>
    <n v="0"/>
    <s v="SIN DESCRIPCIÓN PARA DESTINOS 00"/>
    <x v="2"/>
    <s v="PARTICIPACIONES FEDERALES 2019"/>
    <x v="5"/>
    <s v="MODERNIZACIÓN DE LA ADMINISTRACIÓN PÚBLICA"/>
    <s v="PE ESPACIOS DE PAZ Y DERECHOS HUMANOS"/>
    <x v="21"/>
    <n v="0"/>
    <n v="30000"/>
    <n v="0"/>
    <n v="0"/>
    <n v="0"/>
    <n v="0"/>
    <n v="0"/>
    <n v="0"/>
    <n v="0"/>
    <n v="0"/>
    <n v="0"/>
    <n v="30000"/>
    <n v="-30000"/>
    <n v="-6000"/>
    <n v="0"/>
    <n v="0"/>
  </r>
  <r>
    <s v="1.5-01-19"/>
    <s v="1.2.4"/>
    <s v="F"/>
    <s v="02_19"/>
    <n v="1"/>
    <n v="23"/>
    <s v="012_19"/>
    <x v="42"/>
    <x v="42"/>
    <n v="0"/>
    <s v="SIN DESCRIPCIÓN PARA DESTINOS 00"/>
    <x v="0"/>
    <s v="PARTICIPACIONES FEDERALES 2019"/>
    <x v="5"/>
    <s v="MODERNIZACIÓN DE LA ADMINISTRACIÓN PÚBLICA"/>
    <s v="PE ESPACIOS DE PAZ Y DERECHOS HUMANOS"/>
    <x v="21"/>
    <n v="48000"/>
    <n v="30000"/>
    <n v="0"/>
    <n v="0"/>
    <n v="0"/>
    <n v="0"/>
    <n v="0"/>
    <n v="48000"/>
    <n v="0"/>
    <n v="18000"/>
    <n v="0"/>
    <n v="0"/>
    <n v="18000"/>
    <n v="-12000"/>
    <n v="0"/>
    <n v="48000"/>
  </r>
  <r>
    <s v="1.5-01-19"/>
    <s v="1.2.4"/>
    <s v="F"/>
    <s v="02_19"/>
    <n v="1"/>
    <n v="23"/>
    <s v="012_19"/>
    <x v="44"/>
    <x v="44"/>
    <n v="0"/>
    <s v="SIN DESCRIPCIÓN PARA DESTINOS 00"/>
    <x v="0"/>
    <s v="PARTICIPACIONES FEDERALES 2019"/>
    <x v="5"/>
    <s v="MODERNIZACIÓN DE LA ADMINISTRACIÓN PÚBLICA"/>
    <s v="PE ESPACIOS DE PAZ Y DERECHOS HUMANOS"/>
    <x v="21"/>
    <n v="16000"/>
    <n v="18000"/>
    <n v="0"/>
    <n v="0"/>
    <n v="0"/>
    <n v="0"/>
    <n v="0"/>
    <n v="16000"/>
    <n v="0"/>
    <n v="0"/>
    <n v="0"/>
    <n v="2000"/>
    <n v="-2000"/>
    <n v="8000"/>
    <n v="0"/>
    <n v="16000"/>
  </r>
  <r>
    <s v="1.5-01-19"/>
    <s v="1.2.4"/>
    <s v="F"/>
    <s v="02_19"/>
    <n v="1"/>
    <n v="23"/>
    <s v="012_19"/>
    <x v="12"/>
    <x v="12"/>
    <n v="0"/>
    <s v="SIN DESCRIPCIÓN PARA DESTINOS 00"/>
    <x v="0"/>
    <s v="PARTICIPACIONES FEDERALES 2019"/>
    <x v="5"/>
    <s v="MODERNIZACIÓN DE LA ADMINISTRACIÓN PÚBLICA"/>
    <s v="PE ESPACIOS DE PAZ Y DERECHOS HUMANOS"/>
    <x v="21"/>
    <n v="240000"/>
    <n v="120000"/>
    <n v="17970"/>
    <n v="17970"/>
    <n v="17970"/>
    <n v="17970"/>
    <n v="17970"/>
    <n v="222030"/>
    <n v="0"/>
    <n v="120000"/>
    <n v="0"/>
    <n v="0"/>
    <n v="120000"/>
    <n v="0"/>
    <n v="0"/>
    <n v="240000"/>
  </r>
  <r>
    <s v="1.5-01-19"/>
    <s v="1.2.4"/>
    <s v="F"/>
    <s v="02_19"/>
    <n v="1"/>
    <n v="23"/>
    <s v="012_19"/>
    <x v="35"/>
    <x v="35"/>
    <n v="0"/>
    <s v="SIN DESCRIPCIÓN PARA DESTINOS 00"/>
    <x v="0"/>
    <s v="PARTICIPACIONES FEDERALES 2019"/>
    <x v="5"/>
    <s v="MODERNIZACIÓN DE LA ADMINISTRACIÓN PÚBLICA"/>
    <s v="PE ESPACIOS DE PAZ Y DERECHOS HUMANOS"/>
    <x v="21"/>
    <n v="229300"/>
    <n v="30000"/>
    <n v="32357.200000000001"/>
    <n v="32357.200000000001"/>
    <n v="32357.200000000001"/>
    <n v="32357.200000000001"/>
    <n v="32357.200000000001"/>
    <n v="196942.8"/>
    <n v="0"/>
    <n v="199300"/>
    <n v="0"/>
    <n v="0"/>
    <n v="199300"/>
    <n v="0"/>
    <n v="0"/>
    <n v="229300"/>
  </r>
  <r>
    <s v="1.5-01-19"/>
    <s v="1.2.4"/>
    <s v="F"/>
    <s v="02_19"/>
    <n v="1"/>
    <n v="23"/>
    <s v="012_19"/>
    <x v="81"/>
    <x v="81"/>
    <n v="0"/>
    <s v="SIN DESCRIPCIÓN PARA DESTINOS 00"/>
    <x v="0"/>
    <s v="PARTICIPACIONES FEDERALES 2019"/>
    <x v="5"/>
    <s v="MODERNIZACIÓN DE LA ADMINISTRACIÓN PÚBLICA"/>
    <s v="PE ESPACIOS DE PAZ Y DERECHOS HUMANOS"/>
    <x v="21"/>
    <n v="14000"/>
    <n v="30000"/>
    <n v="0"/>
    <n v="0"/>
    <n v="0"/>
    <n v="0"/>
    <n v="0"/>
    <n v="14000"/>
    <n v="0"/>
    <n v="0"/>
    <n v="0"/>
    <n v="16000"/>
    <n v="-16000"/>
    <n v="0"/>
    <n v="0"/>
    <n v="14000"/>
  </r>
  <r>
    <s v="1.5-01-19"/>
    <s v="1.2.4"/>
    <s v="F"/>
    <s v="02_19"/>
    <n v="1"/>
    <n v="23"/>
    <s v="012_19"/>
    <x v="48"/>
    <x v="48"/>
    <n v="0"/>
    <s v="SIN DESCRIPCIÓN PARA DESTINOS 00"/>
    <x v="4"/>
    <s v="PARTICIPACIONES FEDERALES 2019"/>
    <x v="5"/>
    <s v="MODERNIZACIÓN DE LA ADMINISTRACIÓN PÚBLICA"/>
    <s v="PE ESPACIOS DE PAZ Y DERECHOS HUMANOS"/>
    <x v="21"/>
    <n v="0.1"/>
    <n v="30000"/>
    <n v="0"/>
    <n v="0"/>
    <n v="0"/>
    <n v="0"/>
    <n v="0"/>
    <n v="0.1"/>
    <n v="0"/>
    <n v="9541.1"/>
    <n v="0"/>
    <n v="39541"/>
    <n v="-29999.9"/>
    <n v="0"/>
    <n v="0"/>
    <n v="0.1"/>
  </r>
  <r>
    <s v="1.5-01-19"/>
    <s v="1.2.4"/>
    <s v="F"/>
    <s v="02_19"/>
    <n v="1"/>
    <n v="23"/>
    <s v="012_19"/>
    <x v="49"/>
    <x v="49"/>
    <n v="0"/>
    <s v="SIN DESCRIPCIÓN PARA DESTINOS 00"/>
    <x v="4"/>
    <s v="PARTICIPACIONES FEDERALES 2019"/>
    <x v="5"/>
    <s v="MODERNIZACIÓN DE LA ADMINISTRACIÓN PÚBLICA"/>
    <s v="PE ESPACIOS DE PAZ Y DERECHOS HUMANOS"/>
    <x v="21"/>
    <n v="40691"/>
    <n v="0"/>
    <n v="36786.49"/>
    <n v="36786.49"/>
    <n v="36786.49"/>
    <n v="15906.49"/>
    <n v="0"/>
    <n v="3904.510000000002"/>
    <n v="0"/>
    <n v="40691"/>
    <n v="0"/>
    <n v="0"/>
    <n v="40691"/>
    <n v="0"/>
    <n v="0"/>
    <n v="40691"/>
  </r>
  <r>
    <s v="1.5-01-19"/>
    <s v="1.2.4"/>
    <s v="F"/>
    <s v="02_19"/>
    <n v="1"/>
    <n v="24"/>
    <s v="012_19"/>
    <x v="24"/>
    <x v="24"/>
    <n v="0"/>
    <s v="SIN DESCRIPCIÓN PARA DESTINOS 00"/>
    <x v="0"/>
    <s v="PARTICIPACIONES FEDERALES 2019"/>
    <x v="5"/>
    <s v="MODERNIZACIÓN DE LA ADMINISTRACIÓN PÚBLICA"/>
    <s v="PE FORO MUNICIPAL TLAJOMULCO EN LA AGENDA 2030"/>
    <x v="21"/>
    <n v="33828.44"/>
    <n v="48000"/>
    <n v="16080"/>
    <n v="16080"/>
    <n v="0"/>
    <n v="0"/>
    <n v="0"/>
    <n v="17748.440000000002"/>
    <n v="0"/>
    <n v="0"/>
    <n v="0"/>
    <n v="14171.56"/>
    <n v="-14171.56"/>
    <n v="0"/>
    <n v="0"/>
    <n v="33828.44"/>
  </r>
  <r>
    <s v="1.5-01-19"/>
    <s v="1.2.4"/>
    <s v="F"/>
    <s v="02_19"/>
    <n v="1"/>
    <n v="25"/>
    <s v="012_19"/>
    <x v="40"/>
    <x v="40"/>
    <n v="0"/>
    <s v="SIN DESCRIPCIÓN PARA DESTINOS 00"/>
    <x v="2"/>
    <s v="PARTICIPACIONES FEDERALES 2019"/>
    <x v="5"/>
    <s v="MODERNIZACIÓN DE LA ADMINISTRACIÓN PÚBLICA"/>
    <s v="PROGRAMA DE ESTRATEGIAS DE PREVENCIÓN DE VIOLENCIA INTRAFAMILIAR Y DE GENERO"/>
    <x v="21"/>
    <n v="0"/>
    <n v="12000"/>
    <n v="0"/>
    <n v="0"/>
    <n v="0"/>
    <n v="0"/>
    <n v="0"/>
    <n v="0"/>
    <n v="0"/>
    <n v="0"/>
    <n v="0"/>
    <n v="12000"/>
    <n v="-12000"/>
    <n v="0"/>
    <n v="0"/>
    <n v="0"/>
  </r>
  <r>
    <s v="1.5-01-19"/>
    <s v="1.2.4"/>
    <s v="F"/>
    <s v="02_19"/>
    <n v="1"/>
    <n v="25"/>
    <s v="012_19"/>
    <x v="7"/>
    <x v="7"/>
    <n v="0"/>
    <s v="SIN DESCRIPCIÓN PARA DESTINOS 00"/>
    <x v="2"/>
    <s v="PARTICIPACIONES FEDERALES 2019"/>
    <x v="5"/>
    <s v="MODERNIZACIÓN DE LA ADMINISTRACIÓN PÚBLICA"/>
    <s v="PROGRAMA DE ESTRATEGIAS DE PREVENCIÓN DE VIOLENCIA INTRAFAMILIAR Y DE GENERO"/>
    <x v="21"/>
    <n v="0"/>
    <n v="12000"/>
    <n v="0"/>
    <n v="0"/>
    <n v="0"/>
    <n v="0"/>
    <n v="0"/>
    <n v="0"/>
    <n v="0"/>
    <n v="0"/>
    <n v="0"/>
    <n v="12000"/>
    <n v="-12000"/>
    <n v="-120000"/>
    <n v="0"/>
    <n v="0"/>
  </r>
  <r>
    <s v="1.5-01-19"/>
    <s v="1.2.4"/>
    <s v="F"/>
    <s v="02_19"/>
    <n v="1"/>
    <n v="25"/>
    <s v="012_19"/>
    <x v="42"/>
    <x v="42"/>
    <n v="0"/>
    <s v="SIN DESCRIPCIÓN PARA DESTINOS 00"/>
    <x v="0"/>
    <s v="PARTICIPACIONES FEDERALES 2019"/>
    <x v="5"/>
    <s v="MODERNIZACIÓN DE LA ADMINISTRACIÓN PÚBLICA"/>
    <s v="PROGRAMA DE ESTRATEGIAS DE PREVENCIÓN DE VIOLENCIA INTRAFAMILIAR Y DE GENERO"/>
    <x v="21"/>
    <n v="0"/>
    <n v="6000"/>
    <n v="0"/>
    <n v="0"/>
    <n v="0"/>
    <n v="0"/>
    <n v="0"/>
    <n v="0"/>
    <n v="0"/>
    <n v="0"/>
    <n v="0"/>
    <n v="6000"/>
    <n v="-6000"/>
    <n v="3000"/>
    <n v="0"/>
    <n v="0"/>
  </r>
  <r>
    <s v="1.5-01-19"/>
    <s v="1.2.4"/>
    <s v="F"/>
    <s v="02_19"/>
    <n v="1"/>
    <n v="25"/>
    <s v="012_19"/>
    <x v="35"/>
    <x v="35"/>
    <n v="0"/>
    <s v="SIN DESCRIPCIÓN PARA DESTINOS 00"/>
    <x v="0"/>
    <s v="PARTICIPACIONES FEDERALES 2019"/>
    <x v="5"/>
    <s v="MODERNIZACIÓN DE LA ADMINISTRACIÓN PÚBLICA"/>
    <s v="PROGRAMA DE ESTRATEGIAS DE PREVENCIÓN DE VIOLENCIA INTRAFAMILIAR Y DE GENERO"/>
    <x v="21"/>
    <n v="0"/>
    <n v="12000"/>
    <n v="0"/>
    <n v="0"/>
    <n v="0"/>
    <n v="0"/>
    <n v="0"/>
    <n v="0"/>
    <n v="0"/>
    <n v="0"/>
    <n v="0"/>
    <n v="12000"/>
    <n v="-12000"/>
    <n v="0"/>
    <n v="0"/>
    <n v="0"/>
  </r>
  <r>
    <s v="1.5-01-19"/>
    <s v="1.2.4"/>
    <s v="E"/>
    <s v="02_19"/>
    <n v="1"/>
    <n v="21"/>
    <s v="012_19"/>
    <x v="36"/>
    <x v="36"/>
    <n v="0"/>
    <s v="SIN DESCRIPCIÓN PARA DESTINOS 00"/>
    <x v="3"/>
    <s v="PARTICIPACIONES FEDERALES 2019"/>
    <x v="5"/>
    <s v="MODERNIZACIÓN DE LA ADMINISTRACIÓN PÚBLICA"/>
    <s v="CUMBRE INTERNACIONAL DE CIUDADES INCLUYENTES"/>
    <x v="21"/>
    <n v="60000"/>
    <n v="52000"/>
    <n v="59500"/>
    <n v="59500"/>
    <n v="59500"/>
    <n v="59500"/>
    <n v="59500"/>
    <n v="500"/>
    <n v="0"/>
    <n v="8000"/>
    <n v="0"/>
    <n v="0"/>
    <n v="8000"/>
    <n v="0"/>
    <n v="0"/>
    <n v="60000"/>
  </r>
  <r>
    <s v="1.5-01-19"/>
    <s v="1.2.4"/>
    <s v="E"/>
    <s v="02_19"/>
    <n v="1"/>
    <n v="26"/>
    <s v="012_19"/>
    <x v="26"/>
    <x v="26"/>
    <n v="0"/>
    <s v="SIN DESCRIPCIÓN PARA DESTINOS 00"/>
    <x v="2"/>
    <s v="PARTICIPACIONES FEDERALES 2019"/>
    <x v="5"/>
    <s v="MODERNIZACIÓN DE LA ADMINISTRACIÓN PÚBLICA"/>
    <s v="PROTOCOLO DE ACTUACIÓN ANTE CASOS DE DISCRIMINACIÓN DE GRUPOS VULNERABLES"/>
    <x v="21"/>
    <n v="0"/>
    <n v="9000"/>
    <n v="0"/>
    <n v="0"/>
    <n v="0"/>
    <n v="0"/>
    <n v="0"/>
    <n v="0"/>
    <n v="0"/>
    <n v="0"/>
    <n v="0"/>
    <n v="9000"/>
    <n v="-9000"/>
    <n v="0"/>
    <n v="0"/>
    <n v="0"/>
  </r>
  <r>
    <s v="1.5-01-19"/>
    <s v="1.2.4"/>
    <s v="E"/>
    <s v="02_19"/>
    <n v="1"/>
    <n v="27"/>
    <s v="013_19"/>
    <x v="25"/>
    <x v="25"/>
    <n v="0"/>
    <s v="SIN DESCRIPCIÓN PARA DESTINOS 00"/>
    <x v="2"/>
    <s v="PARTICIPACIONES FEDERALES 2019"/>
    <x v="5"/>
    <s v="MODERNIZACIÓN DE LA ADMINISTRACIÓN PÚBLICA"/>
    <s v="DESPACHO DE LA DIRECCIÓN GENERAL DE PROTECCIÓN CIUDADANA"/>
    <x v="22"/>
    <n v="0"/>
    <n v="24000"/>
    <n v="0"/>
    <n v="0"/>
    <n v="0"/>
    <n v="0"/>
    <n v="0"/>
    <n v="0"/>
    <n v="0"/>
    <n v="0"/>
    <n v="0"/>
    <n v="24000"/>
    <n v="-24000"/>
    <n v="0"/>
    <n v="0"/>
    <n v="0"/>
  </r>
  <r>
    <s v="1.5-01-19"/>
    <s v="1.2.4"/>
    <s v="E"/>
    <s v="02_19"/>
    <n v="1"/>
    <n v="27"/>
    <s v="013_19"/>
    <x v="40"/>
    <x v="40"/>
    <n v="0"/>
    <s v="SIN DESCRIPCIÓN PARA DESTINOS 00"/>
    <x v="2"/>
    <s v="PARTICIPACIONES FEDERALES 2019"/>
    <x v="5"/>
    <s v="MODERNIZACIÓN DE LA ADMINISTRACIÓN PÚBLICA"/>
    <s v="DESPACHO DE LA DIRECCIÓN GENERAL DE PROTECCIÓN CIUDADANA"/>
    <x v="22"/>
    <n v="0"/>
    <n v="45000"/>
    <n v="0"/>
    <n v="0"/>
    <n v="0"/>
    <n v="0"/>
    <n v="0"/>
    <n v="0"/>
    <n v="0"/>
    <n v="0"/>
    <n v="0"/>
    <n v="45000"/>
    <n v="-45000"/>
    <n v="90200"/>
    <n v="0"/>
    <n v="0"/>
  </r>
  <r>
    <s v="1.5-01-19"/>
    <s v="1.2.4"/>
    <s v="E"/>
    <s v="02_19"/>
    <n v="1"/>
    <n v="27"/>
    <s v="013_19"/>
    <x v="2"/>
    <x v="2"/>
    <n v="0"/>
    <s v="SIN DESCRIPCIÓN PARA DESTINOS 00"/>
    <x v="0"/>
    <s v="PARTICIPACIONES FEDERALES 2019"/>
    <x v="5"/>
    <s v="MODERNIZACIÓN DE LA ADMINISTRACIÓN PÚBLICA"/>
    <s v="DESPACHO DE LA DIRECCIÓN GENERAL DE PROTECCIÓN CIUDADANA"/>
    <x v="22"/>
    <n v="180000"/>
    <n v="180000"/>
    <n v="0"/>
    <n v="0"/>
    <n v="0"/>
    <n v="0"/>
    <n v="0"/>
    <n v="180000"/>
    <n v="0"/>
    <n v="0"/>
    <n v="0"/>
    <n v="0"/>
    <n v="0"/>
    <n v="0"/>
    <n v="0"/>
    <n v="180000"/>
  </r>
  <r>
    <s v="1.5-01-19"/>
    <s v="1.2.4"/>
    <s v="E"/>
    <s v="02_19"/>
    <n v="1"/>
    <n v="27"/>
    <s v="013_19"/>
    <x v="3"/>
    <x v="3"/>
    <n v="0"/>
    <s v="SIN DESCRIPCIÓN PARA DESTINOS 00"/>
    <x v="0"/>
    <s v="PARTICIPACIONES FEDERALES 2019"/>
    <x v="5"/>
    <s v="MODERNIZACIÓN DE LA ADMINISTRACIÓN PÚBLICA"/>
    <s v="DESPACHO DE LA DIRECCIÓN GENERAL DE PROTECCIÓN CIUDADANA"/>
    <x v="22"/>
    <n v="120000"/>
    <n v="120000"/>
    <n v="0"/>
    <n v="0"/>
    <n v="0"/>
    <n v="0"/>
    <n v="0"/>
    <n v="120000"/>
    <n v="0"/>
    <n v="0"/>
    <n v="0"/>
    <n v="0"/>
    <n v="0"/>
    <n v="0"/>
    <n v="0"/>
    <n v="120000"/>
  </r>
  <r>
    <s v="1.5-01-19"/>
    <s v="1.2.4"/>
    <s v="E"/>
    <s v="02_19"/>
    <n v="1"/>
    <n v="27"/>
    <s v="013_19"/>
    <x v="46"/>
    <x v="46"/>
    <n v="0"/>
    <s v="SIN DESCRIPCIÓN PARA DESTINOS 00"/>
    <x v="0"/>
    <s v="PARTICIPACIONES FEDERALES 2019"/>
    <x v="5"/>
    <s v="MODERNIZACIÓN DE LA ADMINISTRACIÓN PÚBLICA"/>
    <s v="DESPACHO DE LA DIRECCIÓN GENERAL DE PROTECCIÓN CIUDADANA"/>
    <x v="22"/>
    <n v="60000"/>
    <n v="120000"/>
    <n v="0"/>
    <n v="0"/>
    <n v="0"/>
    <n v="0"/>
    <n v="0"/>
    <n v="60000"/>
    <n v="0"/>
    <n v="0"/>
    <n v="0"/>
    <n v="60000"/>
    <n v="-60000"/>
    <n v="1000"/>
    <n v="0"/>
    <n v="60000"/>
  </r>
  <r>
    <s v="1.5-01-19"/>
    <s v="1.2.4"/>
    <s v="E"/>
    <s v="02_19"/>
    <n v="1"/>
    <n v="27"/>
    <s v="013_19"/>
    <x v="47"/>
    <x v="47"/>
    <n v="0"/>
    <s v="SIN DESCRIPCIÓN PARA DESTINOS 00"/>
    <x v="0"/>
    <s v="PARTICIPACIONES FEDERALES 2019"/>
    <x v="5"/>
    <s v="MODERNIZACIÓN DE LA ADMINISTRACIÓN PÚBLICA"/>
    <s v="DESPACHO DE LA DIRECCIÓN GENERAL DE PROTECCIÓN CIUDADANA"/>
    <x v="22"/>
    <n v="60000"/>
    <n v="120000"/>
    <n v="0"/>
    <n v="0"/>
    <n v="0"/>
    <n v="0"/>
    <n v="0"/>
    <n v="60000"/>
    <n v="0"/>
    <n v="0"/>
    <n v="0"/>
    <n v="60000"/>
    <n v="-60000"/>
    <n v="-33000"/>
    <n v="0"/>
    <n v="60000"/>
  </r>
  <r>
    <s v="1.5-01-19"/>
    <s v="1.2.4"/>
    <s v="E"/>
    <s v="02_19"/>
    <n v="1"/>
    <n v="40"/>
    <s v="016_19"/>
    <x v="12"/>
    <x v="12"/>
    <n v="0"/>
    <s v="SIN DESCRIPCIÓN PARA DESTINOS 00"/>
    <x v="0"/>
    <s v="PARTICIPACIONES FEDERALES 2019"/>
    <x v="5"/>
    <s v="MODERNIZACIÓN DE LA ADMINISTRACIÓN PÚBLICA"/>
    <s v="PE LENGUAJE UNIVERSAL"/>
    <x v="23"/>
    <n v="0"/>
    <n v="120000"/>
    <n v="0"/>
    <n v="0"/>
    <n v="0"/>
    <n v="0"/>
    <n v="0"/>
    <n v="0"/>
    <n v="0"/>
    <n v="0"/>
    <n v="0"/>
    <n v="120000"/>
    <n v="-120000"/>
    <n v="74800"/>
    <n v="0"/>
    <n v="0"/>
  </r>
  <r>
    <s v="1.5-01-19"/>
    <s v="1.2.4"/>
    <s v="E"/>
    <s v="02_19"/>
    <n v="1"/>
    <n v="40"/>
    <s v="016_19"/>
    <x v="37"/>
    <x v="37"/>
    <n v="0"/>
    <s v="SIN DESCRIPCIÓN PARA DESTINOS 00"/>
    <x v="4"/>
    <s v="PARTICIPACIONES FEDERALES 2019"/>
    <x v="5"/>
    <s v="MODERNIZACIÓN DE LA ADMINISTRACIÓN PÚBLICA"/>
    <s v="PE LENGUAJE UNIVERSAL"/>
    <x v="23"/>
    <n v="21000"/>
    <n v="18000"/>
    <n v="0"/>
    <n v="0"/>
    <n v="0"/>
    <n v="0"/>
    <n v="0"/>
    <n v="21000"/>
    <n v="0"/>
    <n v="3000"/>
    <n v="0"/>
    <n v="0"/>
    <n v="3000"/>
    <n v="-1200"/>
    <n v="0"/>
    <n v="21000"/>
  </r>
  <r>
    <s v="1.5-01-19"/>
    <s v="1.2.4"/>
    <s v="E"/>
    <s v="02_19"/>
    <n v="3"/>
    <n v="29"/>
    <s v="013_19"/>
    <x v="35"/>
    <x v="35"/>
    <n v="0"/>
    <s v="SIN DESCRIPCIÓN PARA DESTINOS 00"/>
    <x v="0"/>
    <s v="PARTICIPACIONES FEDERALES 2019"/>
    <x v="5"/>
    <s v="COMBATE AL REZAGO SOCIAL"/>
    <s v="JUSTICIA CIVICA"/>
    <x v="22"/>
    <n v="300000"/>
    <n v="300000"/>
    <n v="291703.2"/>
    <n v="291703.2"/>
    <n v="26703.200000000001"/>
    <n v="26703.200000000001"/>
    <n v="26703.200000000001"/>
    <n v="8296.7999999999884"/>
    <n v="0"/>
    <n v="0"/>
    <n v="0"/>
    <n v="0"/>
    <n v="0"/>
    <n v="15000"/>
    <n v="0"/>
    <n v="300000"/>
  </r>
  <r>
    <s v="1.5-01-19"/>
    <s v="1.3.9"/>
    <s v="E"/>
    <s v="01_19"/>
    <n v="1"/>
    <n v="4"/>
    <s v="003_19"/>
    <x v="2"/>
    <x v="2"/>
    <n v="0"/>
    <s v="SIN DESCRIPCIÓN PARA DESTINOS 00"/>
    <x v="0"/>
    <s v="PARTICIPACIONES FEDERALES 2019"/>
    <x v="6"/>
    <s v="MODERNIZACIÓN DE LA ADMINISTRACIÓN PÚBLICA"/>
    <s v="DESPACHO DE ASESORES DE PRESIDENCIA"/>
    <x v="24"/>
    <n v="9000"/>
    <n v="9000"/>
    <n v="0"/>
    <n v="0"/>
    <n v="0"/>
    <n v="0"/>
    <n v="0"/>
    <n v="9000"/>
    <n v="0"/>
    <n v="0"/>
    <n v="0"/>
    <n v="0"/>
    <n v="0"/>
    <n v="0"/>
    <n v="0"/>
    <n v="9000"/>
  </r>
  <r>
    <s v="1.5-01-19"/>
    <s v="1.3.9"/>
    <s v="E"/>
    <s v="01_19"/>
    <n v="1"/>
    <n v="4"/>
    <s v="003_19"/>
    <x v="34"/>
    <x v="34"/>
    <n v="0"/>
    <s v="SIN DESCRIPCIÓN PARA DESTINOS 00"/>
    <x v="0"/>
    <s v="PARTICIPACIONES FEDERALES 2019"/>
    <x v="6"/>
    <s v="MODERNIZACIÓN DE LA ADMINISTRACIÓN PÚBLICA"/>
    <s v="DESPACHO DE ASESORES DE PRESIDENCIA"/>
    <x v="24"/>
    <n v="7500"/>
    <n v="7500"/>
    <n v="0"/>
    <n v="0"/>
    <n v="0"/>
    <n v="0"/>
    <n v="0"/>
    <n v="7500"/>
    <n v="0"/>
    <n v="0"/>
    <n v="0"/>
    <n v="0"/>
    <n v="0"/>
    <n v="-17400"/>
    <n v="0"/>
    <n v="7500"/>
  </r>
  <r>
    <s v="1.5-01-19"/>
    <s v="1.3.9"/>
    <s v="E"/>
    <s v="01_19"/>
    <n v="1"/>
    <n v="4"/>
    <s v="003_19"/>
    <x v="3"/>
    <x v="3"/>
    <n v="0"/>
    <s v="SIN DESCRIPCIÓN PARA DESTINOS 00"/>
    <x v="0"/>
    <s v="PARTICIPACIONES FEDERALES 2019"/>
    <x v="6"/>
    <s v="MODERNIZACIÓN DE LA ADMINISTRACIÓN PÚBLICA"/>
    <s v="DESPACHO DE ASESORES DE PRESIDENCIA"/>
    <x v="24"/>
    <n v="3000"/>
    <n v="3000"/>
    <n v="0"/>
    <n v="0"/>
    <n v="0"/>
    <n v="0"/>
    <n v="0"/>
    <n v="3000"/>
    <n v="0"/>
    <n v="0"/>
    <n v="0"/>
    <n v="0"/>
    <n v="0"/>
    <n v="0"/>
    <n v="0"/>
    <n v="3000"/>
  </r>
  <r>
    <s v="1.5-01-19"/>
    <s v="1.3.9"/>
    <s v="E"/>
    <s v="01_19"/>
    <n v="1"/>
    <n v="5"/>
    <s v="004_19"/>
    <x v="26"/>
    <x v="26"/>
    <n v="0"/>
    <s v="SIN DESCRIPCIÓN PARA DESTINOS 00"/>
    <x v="2"/>
    <s v="PARTICIPACIONES FEDERALES 2019"/>
    <x v="6"/>
    <s v="MODERNIZACIÓN DE LA ADMINISTRACIÓN PÚBLICA"/>
    <s v="ATENCÓN A EVENTOS DEL GOBIERNO MUNICIPAL Y AGENDA GUBERNAMENTAL"/>
    <x v="25"/>
    <n v="157642.6"/>
    <n v="75000"/>
    <n v="157642.6"/>
    <n v="157642.6"/>
    <n v="157642.6"/>
    <n v="132210.97"/>
    <n v="132210.97"/>
    <n v="0"/>
    <n v="0"/>
    <n v="96210"/>
    <n v="0"/>
    <n v="13567.4"/>
    <n v="82642.600000000006"/>
    <n v="-43200"/>
    <n v="0"/>
    <n v="157642.6"/>
  </r>
  <r>
    <s v="1.5-01-19"/>
    <s v="1.3.9"/>
    <s v="E"/>
    <s v="01_19"/>
    <n v="1"/>
    <n v="5"/>
    <s v="004_19"/>
    <x v="82"/>
    <x v="82"/>
    <n v="0"/>
    <s v="SIN DESCRIPCIÓN PARA DESTINOS 00"/>
    <x v="2"/>
    <s v="PARTICIPACIONES FEDERALES 2019"/>
    <x v="6"/>
    <s v="MODERNIZACIÓN DE LA ADMINISTRACIÓN PÚBLICA"/>
    <s v="ATENCÓN A EVENTOS DEL GOBIERNO MUNICIPAL Y AGENDA GUBERNAMENTAL"/>
    <x v="25"/>
    <n v="247.5"/>
    <n v="2520"/>
    <n v="247.5"/>
    <n v="247.5"/>
    <n v="247.5"/>
    <n v="247.5"/>
    <n v="247.5"/>
    <n v="0"/>
    <n v="0"/>
    <n v="0"/>
    <n v="0"/>
    <n v="2272.5"/>
    <n v="-2272.5"/>
    <n v="0"/>
    <n v="0"/>
    <n v="247.5"/>
  </r>
  <r>
    <s v="1.5-01-19"/>
    <s v="1.3.9"/>
    <s v="E"/>
    <s v="01_19"/>
    <n v="1"/>
    <n v="5"/>
    <s v="004_19"/>
    <x v="18"/>
    <x v="18"/>
    <n v="0"/>
    <s v="SIN DESCRIPCIÓN PARA DESTINOS 00"/>
    <x v="2"/>
    <s v="PARTICIPACIONES FEDERALES 2019"/>
    <x v="6"/>
    <s v="MODERNIZACIÓN DE LA ADMINISTRACIÓN PÚBLICA"/>
    <s v="ATENCÓN A EVENTOS DEL GOBIERNO MUNICIPAL Y AGENDA GUBERNAMENTAL"/>
    <x v="25"/>
    <n v="0"/>
    <n v="4800"/>
    <n v="0"/>
    <n v="0"/>
    <n v="0"/>
    <n v="0"/>
    <n v="0"/>
    <n v="0"/>
    <n v="0"/>
    <n v="0"/>
    <n v="0"/>
    <n v="4800"/>
    <n v="-4800"/>
    <n v="0"/>
    <n v="0"/>
    <n v="0"/>
  </r>
  <r>
    <s v="1.5-01-19"/>
    <s v="1.3.9"/>
    <s v="E"/>
    <s v="01_19"/>
    <n v="1"/>
    <n v="5"/>
    <s v="004_19"/>
    <x v="83"/>
    <x v="83"/>
    <n v="0"/>
    <s v="SIN DESCRIPCIÓN PARA DESTINOS 00"/>
    <x v="2"/>
    <s v="PARTICIPACIONES FEDERALES 2019"/>
    <x v="6"/>
    <s v="MODERNIZACIÓN DE LA ADMINISTRACIÓN PÚBLICA"/>
    <s v="ATENCÓN A EVENTOS DEL GOBIERNO MUNICIPAL Y AGENDA GUBERNAMENTAL"/>
    <x v="25"/>
    <n v="7389.2"/>
    <n v="6600"/>
    <n v="7389.2"/>
    <n v="5858"/>
    <n v="5858"/>
    <n v="0"/>
    <n v="0"/>
    <n v="0"/>
    <n v="0"/>
    <n v="1000"/>
    <n v="0"/>
    <n v="210.8"/>
    <n v="789.2"/>
    <n v="-1200"/>
    <n v="0"/>
    <n v="7389.2"/>
  </r>
  <r>
    <s v="1.5-01-19"/>
    <s v="1.3.9"/>
    <s v="E"/>
    <s v="01_19"/>
    <n v="1"/>
    <n v="5"/>
    <s v="004_19"/>
    <x v="42"/>
    <x v="42"/>
    <n v="0"/>
    <s v="SIN DESCRIPCIÓN PARA DESTINOS 00"/>
    <x v="0"/>
    <s v="PARTICIPACIONES FEDERALES 2019"/>
    <x v="6"/>
    <s v="MODERNIZACIÓN DE LA ADMINISTRACIÓN PÚBLICA"/>
    <s v="ATENCÓN A EVENTOS DEL GOBIERNO MUNICIPAL Y AGENDA GUBERNAMENTAL"/>
    <x v="25"/>
    <n v="0"/>
    <n v="33000"/>
    <n v="0"/>
    <n v="0"/>
    <n v="0"/>
    <n v="0"/>
    <n v="0"/>
    <n v="0"/>
    <n v="0"/>
    <n v="0"/>
    <n v="0"/>
    <n v="33000"/>
    <n v="-33000"/>
    <n v="-12000"/>
    <n v="0"/>
    <n v="0"/>
  </r>
  <r>
    <s v="1.5-01-19"/>
    <s v="1.3.9"/>
    <s v="E"/>
    <s v="01_19"/>
    <n v="1"/>
    <n v="5"/>
    <s v="004_19"/>
    <x v="28"/>
    <x v="28"/>
    <n v="0"/>
    <s v="SIN DESCRIPCIÓN PARA DESTINOS 00"/>
    <x v="0"/>
    <s v="PARTICIPACIONES FEDERALES 2019"/>
    <x v="6"/>
    <s v="MODERNIZACIÓN DE LA ADMINISTRACIÓN PÚBLICA"/>
    <s v="ATENCÓN A EVENTOS DEL GOBIERNO MUNICIPAL Y AGENDA GUBERNAMENTAL"/>
    <x v="25"/>
    <n v="353230.01"/>
    <n v="156000"/>
    <n v="299682"/>
    <n v="299682"/>
    <n v="270682"/>
    <n v="270682"/>
    <n v="258386"/>
    <n v="53548.010000000009"/>
    <n v="0"/>
    <n v="197230.01"/>
    <n v="0"/>
    <n v="0"/>
    <n v="197230.01"/>
    <n v="0"/>
    <n v="0"/>
    <n v="353230.01"/>
  </r>
  <r>
    <s v="1.5-01-19"/>
    <s v="1.3.9"/>
    <s v="E"/>
    <s v="01_19"/>
    <n v="1"/>
    <n v="5"/>
    <s v="004_19"/>
    <x v="19"/>
    <x v="19"/>
    <n v="0"/>
    <s v="SIN DESCRIPCIÓN PARA DESTINOS 00"/>
    <x v="0"/>
    <s v="PARTICIPACIONES FEDERALES 2019"/>
    <x v="6"/>
    <s v="MODERNIZACIÓN DE LA ADMINISTRACIÓN PÚBLICA"/>
    <s v="ATENCÓN A EVENTOS DEL GOBIERNO MUNICIPAL Y AGENDA GUBERNAMENTAL"/>
    <x v="25"/>
    <n v="0"/>
    <n v="1200"/>
    <n v="0"/>
    <n v="0"/>
    <n v="0"/>
    <n v="0"/>
    <n v="0"/>
    <n v="0"/>
    <n v="0"/>
    <n v="0"/>
    <n v="0"/>
    <n v="1200"/>
    <n v="-1200"/>
    <n v="-30000"/>
    <n v="0"/>
    <n v="0"/>
  </r>
  <r>
    <s v="1.5-01-19"/>
    <s v="1.3.9"/>
    <s v="E"/>
    <s v="01_19"/>
    <n v="1"/>
    <n v="5"/>
    <s v="004_19"/>
    <x v="84"/>
    <x v="84"/>
    <n v="0"/>
    <s v="SIN DESCRIPCIÓN PARA DESTINOS 00"/>
    <x v="0"/>
    <s v="PARTICIPACIONES FEDERALES 2019"/>
    <x v="6"/>
    <s v="MODERNIZACIÓN DE LA ADMINISTRACIÓN PÚBLICA"/>
    <s v="ATENCÓN A EVENTOS DEL GOBIERNO MUNICIPAL Y AGENDA GUBERNAMENTAL"/>
    <x v="25"/>
    <n v="4000"/>
    <n v="0"/>
    <n v="899.1"/>
    <n v="899.1"/>
    <n v="899.1"/>
    <n v="772.1"/>
    <n v="772.1"/>
    <n v="3100.9"/>
    <n v="0"/>
    <n v="15000"/>
    <n v="0"/>
    <n v="11000"/>
    <n v="4000"/>
    <n v="7000"/>
    <n v="0"/>
    <n v="4000"/>
  </r>
  <r>
    <s v="1.5-01-19"/>
    <s v="1.3.9"/>
    <s v="E"/>
    <s v="01_19"/>
    <n v="1"/>
    <n v="5"/>
    <s v="004_19"/>
    <x v="39"/>
    <x v="39"/>
    <n v="0"/>
    <s v="SIN DESCRIPCIÓN PARA DESTINOS 00"/>
    <x v="0"/>
    <s v="PARTICIPACIONES FEDERALES 2019"/>
    <x v="6"/>
    <s v="MODERNIZACIÓN DE LA ADMINISTRACIÓN PÚBLICA"/>
    <s v="ATENCÓN A EVENTOS DEL GOBIERNO MUNICIPAL Y AGENDA GUBERNAMENTAL"/>
    <x v="25"/>
    <n v="2364"/>
    <n v="37800"/>
    <n v="1928"/>
    <n v="1928"/>
    <n v="1928"/>
    <n v="1928"/>
    <n v="1928"/>
    <n v="436"/>
    <n v="0"/>
    <n v="0"/>
    <n v="0"/>
    <n v="35436"/>
    <n v="-35436"/>
    <n v="0"/>
    <n v="0"/>
    <n v="2364"/>
  </r>
  <r>
    <s v="1.5-01-19"/>
    <s v="1.3.9"/>
    <s v="E"/>
    <s v="01_19"/>
    <n v="1"/>
    <n v="5"/>
    <s v="004_19"/>
    <x v="35"/>
    <x v="35"/>
    <n v="0"/>
    <s v="SIN DESCRIPCIÓN PARA DESTINOS 00"/>
    <x v="0"/>
    <s v="PARTICIPACIONES FEDERALES 2019"/>
    <x v="6"/>
    <s v="MODERNIZACIÓN DE LA ADMINISTRACIÓN PÚBLICA"/>
    <s v="ATENCÓN A EVENTOS DEL GOBIERNO MUNICIPAL Y AGENDA GUBERNAMENTAL"/>
    <x v="25"/>
    <n v="882600"/>
    <n v="900000"/>
    <n v="860620"/>
    <n v="860620"/>
    <n v="860620"/>
    <n v="860620"/>
    <n v="860620"/>
    <n v="21980"/>
    <n v="0"/>
    <n v="0"/>
    <n v="0"/>
    <n v="17400"/>
    <n v="-17400"/>
    <n v="0"/>
    <n v="0"/>
    <n v="882600"/>
  </r>
  <r>
    <s v="1.5-01-19"/>
    <s v="1.3.9"/>
    <s v="E"/>
    <s v="01_19"/>
    <n v="1"/>
    <n v="5"/>
    <s v="004_19"/>
    <x v="35"/>
    <x v="35"/>
    <n v="1"/>
    <s v="POSADA NAVIDEÑA 2019"/>
    <x v="0"/>
    <s v="PARTICIPACIONES FEDERALES 2019"/>
    <x v="6"/>
    <s v="MODERNIZACIÓN DE LA ADMINISTRACIÓN PÚBLICA"/>
    <s v="ATENCÓN A EVENTOS DEL GOBIERNO MUNICIPAL Y AGENDA GUBERNAMENTAL"/>
    <x v="25"/>
    <n v="0"/>
    <n v="0"/>
    <n v="0"/>
    <n v="0"/>
    <n v="0"/>
    <n v="0"/>
    <n v="0"/>
    <n v="0"/>
    <n v="0"/>
    <n v="0"/>
    <n v="0"/>
    <n v="0"/>
    <n v="0"/>
    <n v="0"/>
    <n v="0"/>
    <n v="0"/>
  </r>
  <r>
    <s v="1.5-01-19"/>
    <s v="1.3.9"/>
    <s v="E"/>
    <s v="01_19"/>
    <n v="1"/>
    <n v="6"/>
    <s v="004_19"/>
    <x v="7"/>
    <x v="7"/>
    <n v="0"/>
    <s v="SIN DESCRIPCIÓN PARA DESTINOS 00"/>
    <x v="2"/>
    <s v="PARTICIPACIONES FEDERALES 2019"/>
    <x v="6"/>
    <s v="MODERNIZACIÓN DE LA ADMINISTRACIÓN PÚBLICA"/>
    <s v="VINCULACIÓN CON EMPRESAS, UNIVERSIDADES, ASOCIACIONES CIVILES Y FUNDACIONES"/>
    <x v="25"/>
    <n v="48000"/>
    <n v="48000"/>
    <n v="48000"/>
    <n v="48000"/>
    <n v="0"/>
    <n v="0"/>
    <n v="0"/>
    <n v="0"/>
    <n v="0"/>
    <n v="0"/>
    <n v="0"/>
    <n v="0"/>
    <n v="0"/>
    <n v="0"/>
    <n v="0"/>
    <n v="48000"/>
  </r>
  <r>
    <s v="1.5-01-19"/>
    <s v="1.3.9"/>
    <s v="E"/>
    <s v="01_19"/>
    <n v="1"/>
    <n v="6"/>
    <s v="004_19"/>
    <x v="28"/>
    <x v="28"/>
    <n v="0"/>
    <s v="SIN DESCRIPCIÓN PARA DESTINOS 00"/>
    <x v="0"/>
    <s v="PARTICIPACIONES FEDERALES 2019"/>
    <x v="6"/>
    <s v="MODERNIZACIÓN DE LA ADMINISTRACIÓN PÚBLICA"/>
    <s v="VINCULACIÓN CON EMPRESAS, UNIVERSIDADES, ASOCIACIONES CIVILES Y FUNDACIONES"/>
    <x v="25"/>
    <n v="0"/>
    <n v="43200"/>
    <n v="0"/>
    <n v="0"/>
    <n v="0"/>
    <n v="0"/>
    <n v="0"/>
    <n v="0"/>
    <n v="0"/>
    <n v="0"/>
    <n v="0"/>
    <n v="43200"/>
    <n v="-43200"/>
    <n v="0"/>
    <n v="0"/>
    <n v="0"/>
  </r>
  <r>
    <s v="1.5-01-19"/>
    <s v="1.3.9"/>
    <s v="E"/>
    <s v="01_19"/>
    <n v="1"/>
    <n v="6"/>
    <s v="004_19"/>
    <x v="3"/>
    <x v="3"/>
    <n v="0"/>
    <s v="SIN DESCRIPCIÓN PARA DESTINOS 00"/>
    <x v="0"/>
    <s v="PARTICIPACIONES FEDERALES 2019"/>
    <x v="6"/>
    <s v="MODERNIZACIÓN DE LA ADMINISTRACIÓN PÚBLICA"/>
    <s v="VINCULACIÓN CON EMPRESAS, UNIVERSIDADES, ASOCIACIONES CIVILES Y FUNDACIONES"/>
    <x v="25"/>
    <n v="0"/>
    <n v="37200"/>
    <n v="0"/>
    <n v="0"/>
    <n v="0"/>
    <n v="0"/>
    <n v="0"/>
    <n v="0"/>
    <n v="0"/>
    <n v="0"/>
    <n v="0"/>
    <n v="37200"/>
    <n v="-37200"/>
    <n v="20458.900000000001"/>
    <n v="0"/>
    <n v="0"/>
  </r>
  <r>
    <s v="1.5-01-19"/>
    <s v="1.3.9"/>
    <s v="E"/>
    <s v="01_19"/>
    <n v="1"/>
    <n v="6"/>
    <s v="004_19"/>
    <x v="47"/>
    <x v="47"/>
    <n v="0"/>
    <s v="SIN DESCRIPCIÓN PARA DESTINOS 00"/>
    <x v="0"/>
    <s v="PARTICIPACIONES FEDERALES 2019"/>
    <x v="6"/>
    <s v="MODERNIZACIÓN DE LA ADMINISTRACIÓN PÚBLICA"/>
    <s v="VINCULACIÓN CON EMPRESAS, UNIVERSIDADES, ASOCIACIONES CIVILES Y FUNDACIONES"/>
    <x v="25"/>
    <n v="0"/>
    <n v="37500"/>
    <n v="0"/>
    <n v="0"/>
    <n v="0"/>
    <n v="0"/>
    <n v="0"/>
    <n v="0"/>
    <n v="0"/>
    <n v="0"/>
    <n v="0"/>
    <n v="37500"/>
    <n v="-37500"/>
    <n v="0"/>
    <n v="0"/>
    <n v="0"/>
  </r>
  <r>
    <s v="1.5-01-19"/>
    <s v="1.3.9"/>
    <s v="E"/>
    <s v="01_19"/>
    <n v="1"/>
    <n v="6"/>
    <s v="004_19"/>
    <x v="72"/>
    <x v="72"/>
    <n v="0"/>
    <s v="SIN DESCRIPCIÓN PARA DESTINOS 00"/>
    <x v="4"/>
    <s v="PARTICIPACIONES FEDERALES 2019"/>
    <x v="6"/>
    <s v="MODERNIZACIÓN DE LA ADMINISTRACIÓN PÚBLICA"/>
    <s v="VINCULACIÓN CON EMPRESAS, UNIVERSIDADES, ASOCIACIONES CIVILES Y FUNDACIONES"/>
    <x v="25"/>
    <n v="0"/>
    <n v="1200"/>
    <n v="0"/>
    <n v="0"/>
    <n v="0"/>
    <n v="0"/>
    <n v="0"/>
    <n v="0"/>
    <n v="0"/>
    <n v="0"/>
    <n v="0"/>
    <n v="1200"/>
    <n v="-1200"/>
    <n v="1275971.58"/>
    <n v="0"/>
    <n v="0"/>
  </r>
  <r>
    <s v="1.5-01-19"/>
    <s v="1.3.9"/>
    <s v="E"/>
    <s v="01_19"/>
    <n v="1"/>
    <n v="6"/>
    <s v="004_19"/>
    <x v="43"/>
    <x v="43"/>
    <n v="0"/>
    <s v="SIN DESCRIPCIÓN PARA DESTINOS 00"/>
    <x v="4"/>
    <s v="PARTICIPACIONES FEDERALES 2019"/>
    <x v="6"/>
    <s v="MODERNIZACIÓN DE LA ADMINISTRACIÓN PÚBLICA"/>
    <s v="VINCULACIÓN CON EMPRESAS, UNIVERSIDADES, ASOCIACIONES CIVILES Y FUNDACIONES"/>
    <x v="25"/>
    <n v="0"/>
    <n v="12000"/>
    <n v="0"/>
    <n v="0"/>
    <n v="0"/>
    <n v="0"/>
    <n v="0"/>
    <n v="0"/>
    <n v="0"/>
    <n v="0"/>
    <n v="0"/>
    <n v="12000"/>
    <n v="-12000"/>
    <n v="-12000"/>
    <n v="0"/>
    <n v="0"/>
  </r>
  <r>
    <s v="1.5-01-19"/>
    <s v="1.3.9"/>
    <s v="E"/>
    <s v="01_19"/>
    <n v="1"/>
    <n v="6"/>
    <s v="004_19"/>
    <x v="48"/>
    <x v="48"/>
    <n v="0"/>
    <s v="SIN DESCRIPCIÓN PARA DESTINOS 00"/>
    <x v="4"/>
    <s v="PARTICIPACIONES FEDERALES 2019"/>
    <x v="6"/>
    <s v="MODERNIZACIÓN DE LA ADMINISTRACIÓN PÚBLICA"/>
    <s v="VINCULACIÓN CON EMPRESAS, UNIVERSIDADES, ASOCIACIONES CIVILES Y FUNDACIONES"/>
    <x v="25"/>
    <n v="78000"/>
    <n v="90000"/>
    <n v="0"/>
    <n v="0"/>
    <n v="0"/>
    <n v="0"/>
    <n v="0"/>
    <n v="78000"/>
    <n v="0"/>
    <n v="0"/>
    <n v="0"/>
    <n v="12000"/>
    <n v="-12000"/>
    <n v="-3000"/>
    <n v="0"/>
    <n v="78000"/>
  </r>
  <r>
    <s v="1.5-01-19"/>
    <s v="1.3.9"/>
    <s v="E"/>
    <s v="01_19"/>
    <n v="1"/>
    <n v="6"/>
    <s v="004_19"/>
    <x v="85"/>
    <x v="85"/>
    <n v="0"/>
    <s v="SIN DESCRIPCIÓN PARA DESTINOS 00"/>
    <x v="4"/>
    <s v="PARTICIPACIONES FEDERALES 2019"/>
    <x v="6"/>
    <s v="MODERNIZACIÓN DE LA ADMINISTRACIÓN PÚBLICA"/>
    <s v="VINCULACIÓN CON EMPRESAS, UNIVERSIDADES, ASOCIACIONES CIVILES Y FUNDACIONES"/>
    <x v="25"/>
    <n v="0"/>
    <n v="30000"/>
    <n v="0"/>
    <n v="0"/>
    <n v="0"/>
    <n v="0"/>
    <n v="0"/>
    <n v="0"/>
    <n v="0"/>
    <n v="0"/>
    <n v="0"/>
    <n v="30000"/>
    <n v="-30000"/>
    <n v="-1800"/>
    <n v="0"/>
    <n v="0"/>
  </r>
  <r>
    <s v="1.5-01-19"/>
    <s v="1.3.9"/>
    <s v="E"/>
    <s v="01_19"/>
    <n v="1"/>
    <n v="6"/>
    <s v="004_19"/>
    <x v="52"/>
    <x v="52"/>
    <n v="0"/>
    <s v="SIN DESCRIPCIÓN PARA DESTINOS 00"/>
    <x v="4"/>
    <s v="PARTICIPACIONES FEDERALES 2019"/>
    <x v="6"/>
    <s v="MODERNIZACIÓN DE LA ADMINISTRACIÓN PÚBLICA"/>
    <s v="VINCULACIÓN CON EMPRESAS, UNIVERSIDADES, ASOCIACIONES CIVILES Y FUNDACIONES"/>
    <x v="25"/>
    <n v="21400"/>
    <n v="2400"/>
    <n v="6990"/>
    <n v="6990"/>
    <n v="0"/>
    <n v="0"/>
    <n v="0"/>
    <n v="14410"/>
    <n v="0"/>
    <n v="19000"/>
    <n v="0"/>
    <n v="0"/>
    <n v="19000"/>
    <n v="-1800"/>
    <n v="0"/>
    <n v="21400"/>
  </r>
  <r>
    <s v="1.5-01-19"/>
    <s v="1.3.9"/>
    <s v="E"/>
    <s v="02_19"/>
    <n v="1"/>
    <n v="16"/>
    <s v="008_19"/>
    <x v="7"/>
    <x v="7"/>
    <n v="0"/>
    <s v="SIN DESCRIPCIÓN PARA DESTINOS 00"/>
    <x v="2"/>
    <s v="PARTICIPACIONES FEDERALES 2019"/>
    <x v="5"/>
    <s v="MODERNIZACIÓN DE LA ADMINISTRACIÓN PÚBLICA"/>
    <s v="EMISIÓN DE DOCUMENTOS JURÍDICOS"/>
    <x v="26"/>
    <n v="0"/>
    <n v="18000"/>
    <n v="0"/>
    <n v="0"/>
    <n v="0"/>
    <n v="0"/>
    <n v="0"/>
    <n v="0"/>
    <n v="0"/>
    <n v="0"/>
    <n v="0"/>
    <n v="18000"/>
    <n v="-18000"/>
    <n v="-18000"/>
    <n v="0"/>
    <n v="0"/>
  </r>
  <r>
    <s v="1.5-01-19"/>
    <s v="1.3.9"/>
    <s v="E"/>
    <s v="02_19"/>
    <n v="1"/>
    <n v="16"/>
    <s v="008_19"/>
    <x v="2"/>
    <x v="2"/>
    <n v="0"/>
    <s v="SIN DESCRIPCIÓN PARA DESTINOS 00"/>
    <x v="0"/>
    <s v="PARTICIPACIONES FEDERALES 2019"/>
    <x v="5"/>
    <s v="MODERNIZACIÓN DE LA ADMINISTRACIÓN PÚBLICA"/>
    <s v="EMISIÓN DE DOCUMENTOS JURÍDICOS"/>
    <x v="26"/>
    <n v="0"/>
    <n v="10500"/>
    <n v="0"/>
    <n v="0"/>
    <n v="0"/>
    <n v="0"/>
    <n v="0"/>
    <n v="0"/>
    <n v="0"/>
    <n v="0"/>
    <n v="0"/>
    <n v="10500"/>
    <n v="-10500"/>
    <n v="-18000"/>
    <n v="0"/>
    <n v="0"/>
  </r>
  <r>
    <s v="1.5-01-19"/>
    <s v="1.3.9"/>
    <s v="E"/>
    <s v="02_19"/>
    <n v="1"/>
    <n v="16"/>
    <s v="008_19"/>
    <x v="34"/>
    <x v="34"/>
    <n v="0"/>
    <s v="SIN DESCRIPCIÓN PARA DESTINOS 00"/>
    <x v="0"/>
    <s v="PARTICIPACIONES FEDERALES 2019"/>
    <x v="5"/>
    <s v="MODERNIZACIÓN DE LA ADMINISTRACIÓN PÚBLICA"/>
    <s v="EMISIÓN DE DOCUMENTOS JURÍDICOS"/>
    <x v="26"/>
    <n v="0"/>
    <n v="10500"/>
    <n v="0"/>
    <n v="0"/>
    <n v="0"/>
    <n v="0"/>
    <n v="0"/>
    <n v="0"/>
    <n v="0"/>
    <n v="0"/>
    <n v="0"/>
    <n v="10500"/>
    <n v="-10500"/>
    <n v="-6000"/>
    <n v="0"/>
    <n v="0"/>
  </r>
  <r>
    <s v="1.5-01-19"/>
    <s v="1.3.9"/>
    <s v="E"/>
    <s v="02_19"/>
    <n v="1"/>
    <n v="16"/>
    <s v="008_19"/>
    <x v="3"/>
    <x v="3"/>
    <n v="0"/>
    <s v="SIN DESCRIPCIÓN PARA DESTINOS 00"/>
    <x v="0"/>
    <s v="PARTICIPACIONES FEDERALES 2019"/>
    <x v="5"/>
    <s v="MODERNIZACIÓN DE LA ADMINISTRACIÓN PÚBLICA"/>
    <s v="EMISIÓN DE DOCUMENTOS JURÍDICOS"/>
    <x v="26"/>
    <n v="0"/>
    <n v="10500"/>
    <n v="0"/>
    <n v="0"/>
    <n v="0"/>
    <n v="0"/>
    <n v="0"/>
    <n v="0"/>
    <n v="0"/>
    <n v="0"/>
    <n v="0"/>
    <n v="10500"/>
    <n v="-10500"/>
    <n v="0"/>
    <n v="0"/>
    <n v="0"/>
  </r>
  <r>
    <s v="1.5-01-19"/>
    <s v="1.3.9"/>
    <s v="E"/>
    <s v="02_19"/>
    <n v="1"/>
    <n v="16"/>
    <s v="008_19"/>
    <x v="46"/>
    <x v="46"/>
    <n v="0"/>
    <s v="SIN DESCRIPCIÓN PARA DESTINOS 00"/>
    <x v="0"/>
    <s v="PARTICIPACIONES FEDERALES 2019"/>
    <x v="5"/>
    <s v="MODERNIZACIÓN DE LA ADMINISTRACIÓN PÚBLICA"/>
    <s v="EMISIÓN DE DOCUMENTOS JURÍDICOS"/>
    <x v="26"/>
    <n v="0"/>
    <n v="10500"/>
    <n v="0"/>
    <n v="0"/>
    <n v="0"/>
    <n v="0"/>
    <n v="0"/>
    <n v="0"/>
    <n v="0"/>
    <n v="0"/>
    <n v="0"/>
    <n v="10500"/>
    <n v="-10500"/>
    <n v="-6000"/>
    <n v="0"/>
    <n v="0"/>
  </r>
  <r>
    <s v="1.5-01-19"/>
    <s v="1.3.9"/>
    <s v="E"/>
    <s v="02_19"/>
    <n v="1"/>
    <n v="16"/>
    <s v="008_19"/>
    <x v="49"/>
    <x v="49"/>
    <n v="0"/>
    <s v="SIN DESCRIPCIÓN PARA DESTINOS 00"/>
    <x v="4"/>
    <s v="PARTICIPACIONES FEDERALES 2019"/>
    <x v="5"/>
    <s v="MODERNIZACIÓN DE LA ADMINISTRACIÓN PÚBLICA"/>
    <s v="EMISIÓN DE DOCUMENTOS JURÍDICOS"/>
    <x v="26"/>
    <n v="50458.9"/>
    <n v="30000"/>
    <n v="50458.9"/>
    <n v="50458.9"/>
    <n v="50458.9"/>
    <n v="50458.9"/>
    <n v="50458.9"/>
    <n v="0"/>
    <n v="0"/>
    <n v="30000"/>
    <n v="0"/>
    <n v="9541.1"/>
    <n v="20458.900000000001"/>
    <n v="0"/>
    <n v="0"/>
    <n v="50458.9"/>
  </r>
  <r>
    <s v="1.5-01-19"/>
    <s v="1.3.9"/>
    <s v="E"/>
    <s v="06_19"/>
    <n v="4"/>
    <n v="75"/>
    <s v="032_19"/>
    <x v="40"/>
    <x v="40"/>
    <n v="0"/>
    <s v="SIN DESCRIPCIÓN PARA DESTINOS 00"/>
    <x v="2"/>
    <s v="PARTICIPACIONES FEDERALES 2019"/>
    <x v="3"/>
    <s v="GOBIERNO DE PUERTAS ABIERTAS"/>
    <s v="PROMOCIÓN DE LA PARTICIPACIÓN SOCIAL A TRAVÉS DE DIVERSOS MECANISMOS EN EL MUNICIPIO DE TLAJOMULCO"/>
    <x v="3"/>
    <n v="0"/>
    <n v="105000"/>
    <n v="0"/>
    <n v="0"/>
    <n v="0"/>
    <n v="0"/>
    <n v="0"/>
    <n v="0"/>
    <n v="0"/>
    <n v="0"/>
    <n v="0"/>
    <n v="105000"/>
    <n v="-105000"/>
    <n v="15000"/>
    <n v="0"/>
    <n v="0"/>
  </r>
  <r>
    <s v="1.5-01-19"/>
    <s v="1.3.9"/>
    <s v="E"/>
    <s v="07_19"/>
    <n v="3"/>
    <n v="84"/>
    <s v="035_19"/>
    <x v="63"/>
    <x v="63"/>
    <n v="0"/>
    <s v="SIN DESCRIPCIÓN PARA DESTINOS 00"/>
    <x v="2"/>
    <s v="PARTICIPACIONES FEDERALES 2019"/>
    <x v="9"/>
    <s v="COMBATE AL REZAGO SOCIAL"/>
    <s v="MANTENIMIENTO Y SERVICIO DE CEMENTERIOS MUNICIPALES"/>
    <x v="27"/>
    <n v="0"/>
    <n v="12000"/>
    <n v="0"/>
    <n v="0"/>
    <n v="0"/>
    <n v="0"/>
    <n v="0"/>
    <n v="0"/>
    <n v="0"/>
    <n v="1275971.58"/>
    <n v="0"/>
    <n v="1287971.58"/>
    <n v="-12000"/>
    <n v="-1980000"/>
    <n v="0"/>
    <n v="0"/>
  </r>
  <r>
    <s v="1.5-01-19"/>
    <s v="1.3.9"/>
    <s v="E"/>
    <s v="07_19"/>
    <n v="3"/>
    <n v="84"/>
    <s v="035_19"/>
    <x v="64"/>
    <x v="64"/>
    <n v="0"/>
    <s v="SIN DESCRIPCIÓN PARA DESTINOS 00"/>
    <x v="2"/>
    <s v="PARTICIPACIONES FEDERALES 2019"/>
    <x v="9"/>
    <s v="COMBATE AL REZAGO SOCIAL"/>
    <s v="MANTENIMIENTO Y SERVICIO DE CEMENTERIOS MUNICIPALES"/>
    <x v="27"/>
    <n v="0"/>
    <n v="12000"/>
    <n v="0"/>
    <n v="0"/>
    <n v="0"/>
    <n v="0"/>
    <n v="0"/>
    <n v="0"/>
    <n v="0"/>
    <n v="0"/>
    <n v="0"/>
    <n v="12000"/>
    <n v="-12000"/>
    <n v="1965000"/>
    <n v="0"/>
    <n v="0"/>
  </r>
  <r>
    <s v="1.5-01-19"/>
    <s v="1.3.9"/>
    <s v="E"/>
    <s v="07_19"/>
    <n v="3"/>
    <n v="84"/>
    <s v="035_19"/>
    <x v="65"/>
    <x v="65"/>
    <n v="0"/>
    <s v="SIN DESCRIPCIÓN PARA DESTINOS 00"/>
    <x v="2"/>
    <s v="PARTICIPACIONES FEDERALES 2019"/>
    <x v="9"/>
    <s v="COMBATE AL REZAGO SOCIAL"/>
    <s v="MANTENIMIENTO Y SERVICIO DE CEMENTERIOS MUNICIPALES"/>
    <x v="27"/>
    <n v="0"/>
    <n v="3000"/>
    <n v="0"/>
    <n v="0"/>
    <n v="0"/>
    <n v="0"/>
    <n v="0"/>
    <n v="0"/>
    <n v="0"/>
    <n v="0"/>
    <n v="0"/>
    <n v="3000"/>
    <n v="-3000"/>
    <n v="0"/>
    <n v="0"/>
    <n v="0"/>
  </r>
  <r>
    <s v="1.5-01-19"/>
    <s v="1.3.9"/>
    <s v="E"/>
    <s v="07_19"/>
    <n v="3"/>
    <n v="84"/>
    <s v="035_19"/>
    <x v="16"/>
    <x v="16"/>
    <n v="0"/>
    <s v="SIN DESCRIPCIÓN PARA DESTINOS 00"/>
    <x v="2"/>
    <s v="PARTICIPACIONES FEDERALES 2019"/>
    <x v="9"/>
    <s v="COMBATE AL REZAGO SOCIAL"/>
    <s v="MANTENIMIENTO Y SERVICIO DE CEMENTERIOS MUNICIPALES"/>
    <x v="27"/>
    <n v="0"/>
    <n v="1800"/>
    <n v="0"/>
    <n v="0"/>
    <n v="0"/>
    <n v="0"/>
    <n v="0"/>
    <n v="0"/>
    <n v="0"/>
    <n v="0"/>
    <n v="0"/>
    <n v="1800"/>
    <n v="-1800"/>
    <n v="-5632.4"/>
    <n v="0"/>
    <n v="0"/>
  </r>
  <r>
    <s v="1.5-01-19"/>
    <s v="1.3.9"/>
    <s v="E"/>
    <s v="07_19"/>
    <n v="3"/>
    <n v="84"/>
    <s v="035_19"/>
    <x v="17"/>
    <x v="17"/>
    <n v="0"/>
    <s v="SIN DESCRIPCIÓN PARA DESTINOS 00"/>
    <x v="2"/>
    <s v="PARTICIPACIONES FEDERALES 2019"/>
    <x v="9"/>
    <s v="COMBATE AL REZAGO SOCIAL"/>
    <s v="MANTENIMIENTO Y SERVICIO DE CEMENTERIOS MUNICIPALES"/>
    <x v="27"/>
    <n v="0"/>
    <n v="1800"/>
    <n v="0"/>
    <n v="0"/>
    <n v="0"/>
    <n v="0"/>
    <n v="0"/>
    <n v="0"/>
    <n v="0"/>
    <n v="0"/>
    <n v="0"/>
    <n v="1800"/>
    <n v="-1800"/>
    <n v="-218400"/>
    <n v="0"/>
    <n v="0"/>
  </r>
  <r>
    <s v="1.5-01-19"/>
    <s v="1.3.9"/>
    <s v="E"/>
    <s v="07_19"/>
    <n v="3"/>
    <n v="84"/>
    <s v="035_19"/>
    <x v="7"/>
    <x v="7"/>
    <n v="0"/>
    <s v="SIN DESCRIPCIÓN PARA DESTINOS 00"/>
    <x v="2"/>
    <s v="PARTICIPACIONES FEDERALES 2019"/>
    <x v="9"/>
    <s v="COMBATE AL REZAGO SOCIAL"/>
    <s v="MANTENIMIENTO Y SERVICIO DE CEMENTERIOS MUNICIPALES"/>
    <x v="27"/>
    <n v="0"/>
    <n v="18000"/>
    <n v="0"/>
    <n v="0"/>
    <n v="0"/>
    <n v="0"/>
    <n v="0"/>
    <n v="0"/>
    <n v="0"/>
    <n v="0"/>
    <n v="0"/>
    <n v="18000"/>
    <n v="-18000"/>
    <n v="-1374.98"/>
    <n v="0"/>
    <n v="0"/>
  </r>
  <r>
    <s v="1.5-01-19"/>
    <s v="1.3.9"/>
    <s v="E"/>
    <s v="07_19"/>
    <n v="3"/>
    <n v="84"/>
    <s v="035_19"/>
    <x v="18"/>
    <x v="18"/>
    <n v="0"/>
    <s v="SIN DESCRIPCIÓN PARA DESTINOS 00"/>
    <x v="2"/>
    <s v="PARTICIPACIONES FEDERALES 2019"/>
    <x v="9"/>
    <s v="COMBATE AL REZAGO SOCIAL"/>
    <s v="MANTENIMIENTO Y SERVICIO DE CEMENTERIOS MUNICIPALES"/>
    <x v="27"/>
    <n v="0"/>
    <n v="18000"/>
    <n v="0"/>
    <n v="0"/>
    <n v="0"/>
    <n v="0"/>
    <n v="0"/>
    <n v="0"/>
    <n v="0"/>
    <n v="0"/>
    <n v="0"/>
    <n v="18000"/>
    <n v="-18000"/>
    <n v="-63000"/>
    <n v="0"/>
    <n v="0"/>
  </r>
  <r>
    <s v="1.5-01-19"/>
    <s v="1.3.9"/>
    <s v="E"/>
    <s v="07_19"/>
    <n v="3"/>
    <n v="84"/>
    <s v="035_19"/>
    <x v="69"/>
    <x v="69"/>
    <n v="0"/>
    <s v="SIN DESCRIPCIÓN PARA DESTINOS 00"/>
    <x v="2"/>
    <s v="PARTICIPACIONES FEDERALES 2019"/>
    <x v="9"/>
    <s v="COMBATE AL REZAGO SOCIAL"/>
    <s v="MANTENIMIENTO Y SERVICIO DE CEMENTERIOS MUNICIPALES"/>
    <x v="27"/>
    <n v="0"/>
    <n v="6000"/>
    <n v="0"/>
    <n v="0"/>
    <n v="0"/>
    <n v="0"/>
    <n v="0"/>
    <n v="0"/>
    <n v="0"/>
    <n v="0"/>
    <n v="0"/>
    <n v="6000"/>
    <n v="-6000"/>
    <n v="-391217.97"/>
    <n v="0"/>
    <n v="0"/>
  </r>
  <r>
    <s v="1.5-01-19"/>
    <s v="1.3.9"/>
    <s v="E"/>
    <s v="07_19"/>
    <n v="3"/>
    <n v="84"/>
    <s v="035_19"/>
    <x v="28"/>
    <x v="28"/>
    <n v="0"/>
    <s v="SIN DESCRIPCIÓN PARA DESTINOS 00"/>
    <x v="0"/>
    <s v="PARTICIPACIONES FEDERALES 2019"/>
    <x v="9"/>
    <s v="COMBATE AL REZAGO SOCIAL"/>
    <s v="MANTENIMIENTO Y SERVICIO DE CEMENTERIOS MUNICIPALES"/>
    <x v="27"/>
    <n v="43500"/>
    <n v="30000"/>
    <n v="43500"/>
    <n v="29580"/>
    <n v="29580"/>
    <n v="29580"/>
    <n v="0"/>
    <n v="0"/>
    <n v="0"/>
    <n v="13500"/>
    <n v="0"/>
    <n v="0"/>
    <n v="13500"/>
    <n v="420164"/>
    <n v="0"/>
    <n v="43500"/>
  </r>
  <r>
    <s v="1.5-01-19"/>
    <s v="1.3.9"/>
    <s v="E"/>
    <s v="07_19"/>
    <n v="3"/>
    <n v="84"/>
    <s v="035_19"/>
    <x v="79"/>
    <x v="79"/>
    <n v="0"/>
    <s v="SIN DESCRIPCIÓN PARA DESTINOS 00"/>
    <x v="0"/>
    <s v="PARTICIPACIONES FEDERALES 2019"/>
    <x v="9"/>
    <s v="COMBATE AL REZAGO SOCIAL"/>
    <s v="MANTENIMIENTO Y SERVICIO DE CEMENTERIOS MUNICIPALES"/>
    <x v="27"/>
    <n v="0"/>
    <n v="6000"/>
    <n v="0"/>
    <n v="0"/>
    <n v="0"/>
    <n v="0"/>
    <n v="0"/>
    <n v="0"/>
    <n v="0"/>
    <n v="0"/>
    <n v="0"/>
    <n v="6000"/>
    <n v="-6000"/>
    <n v="292726.19"/>
    <n v="0"/>
    <n v="0"/>
  </r>
  <r>
    <s v="1.5-01-19"/>
    <s v="1.3.9"/>
    <s v="E"/>
    <s v="07_19"/>
    <n v="3"/>
    <n v="88"/>
    <s v="038_19"/>
    <x v="86"/>
    <x v="86"/>
    <n v="0"/>
    <s v="SIN DESCRIPCIÓN PARA DESTINOS 00"/>
    <x v="4"/>
    <s v="PARTICIPACIONES FEDERALES 2019"/>
    <x v="9"/>
    <s v="COMBATE AL REZAGO SOCIAL"/>
    <s v="EQUIPAMIENTO DE LA DIRECCIÓN GENERAL DE MANTENIMIENTO URBANO"/>
    <x v="28"/>
    <n v="150000"/>
    <n v="150000"/>
    <n v="150000"/>
    <n v="150000"/>
    <n v="0"/>
    <n v="0"/>
    <n v="0"/>
    <n v="0"/>
    <n v="0"/>
    <n v="0"/>
    <n v="0"/>
    <n v="0"/>
    <n v="0"/>
    <n v="303000"/>
    <n v="0"/>
    <n v="150000"/>
  </r>
  <r>
    <s v="1.5-01-19"/>
    <s v="1.3.9"/>
    <s v="E"/>
    <s v="07_19"/>
    <n v="3"/>
    <n v="88"/>
    <s v="038_19"/>
    <x v="87"/>
    <x v="87"/>
    <n v="0"/>
    <s v="SIN DESCRIPCIÓN PARA DESTINOS 00"/>
    <x v="4"/>
    <s v="PARTICIPACIONES FEDERALES 2019"/>
    <x v="9"/>
    <s v="COMBATE AL REZAGO SOCIAL"/>
    <s v="EQUIPAMIENTO DE LA DIRECCIÓN GENERAL DE MANTENIMIENTO URBANO"/>
    <x v="28"/>
    <n v="161000"/>
    <n v="120000"/>
    <n v="161000"/>
    <n v="135000"/>
    <n v="68318.399999999994"/>
    <n v="68318.399999999994"/>
    <n v="68318.399999999994"/>
    <n v="0"/>
    <n v="0"/>
    <n v="41000"/>
    <n v="0"/>
    <n v="0"/>
    <n v="41000"/>
    <n v="-321250"/>
    <n v="0"/>
    <n v="161000"/>
  </r>
  <r>
    <s v="1.5-01-19"/>
    <s v="1.3.9"/>
    <s v="E"/>
    <s v="07_19"/>
    <n v="3"/>
    <n v="88"/>
    <s v="038_19"/>
    <x v="78"/>
    <x v="78"/>
    <n v="0"/>
    <s v="SIN DESCRIPCIÓN PARA DESTINOS 00"/>
    <x v="4"/>
    <s v="PARTICIPACIONES FEDERALES 2019"/>
    <x v="9"/>
    <s v="COMBATE AL REZAGO SOCIAL"/>
    <s v="EQUIPAMIENTO DE LA DIRECCIÓN GENERAL DE MANTENIMIENTO URBANO"/>
    <x v="28"/>
    <n v="0"/>
    <n v="1980000"/>
    <n v="0"/>
    <n v="0"/>
    <n v="0"/>
    <n v="0"/>
    <n v="0"/>
    <n v="0"/>
    <n v="0"/>
    <n v="0"/>
    <n v="0"/>
    <n v="1980000"/>
    <n v="-1980000"/>
    <n v="-1500"/>
    <n v="0"/>
    <n v="0"/>
  </r>
  <r>
    <s v="1.5-01-19"/>
    <s v="1.3.9"/>
    <s v="E"/>
    <s v="07_19"/>
    <n v="3"/>
    <n v="88"/>
    <s v="038_19"/>
    <x v="50"/>
    <x v="50"/>
    <n v="0"/>
    <s v="SIN DESCRIPCIÓN PARA DESTINOS 00"/>
    <x v="4"/>
    <s v="PARTICIPACIONES FEDERALES 2019"/>
    <x v="9"/>
    <s v="COMBATE AL REZAGO SOCIAL"/>
    <s v="EQUIPAMIENTO DE LA DIRECCIÓN GENERAL DE MANTENIMIENTO URBANO"/>
    <x v="28"/>
    <n v="2787015.97"/>
    <n v="474000"/>
    <n v="2787015.97"/>
    <n v="2787015.97"/>
    <n v="1776344.12"/>
    <n v="1776344.12"/>
    <n v="1683834.12"/>
    <n v="0"/>
    <n v="0"/>
    <n v="2328015.9700000002"/>
    <n v="0"/>
    <n v="15000"/>
    <n v="2313015.9700000002"/>
    <n v="-181369"/>
    <n v="0"/>
    <n v="2787015.97"/>
  </r>
  <r>
    <s v="1.5-01-19"/>
    <s v="1.3.9"/>
    <s v="E"/>
    <s v="07_19"/>
    <n v="3"/>
    <n v="88"/>
    <s v="038_19"/>
    <x v="74"/>
    <x v="74"/>
    <n v="0"/>
    <s v="SIN DESCRIPCIÓN PARA DESTINOS 00"/>
    <x v="4"/>
    <s v="PARTICIPACIONES FEDERALES 2019"/>
    <x v="9"/>
    <s v="COMBATE AL REZAGO SOCIAL"/>
    <s v="EQUIPAMIENTO DE LA DIRECCIÓN GENERAL DE MANTENIMIENTO URBANO"/>
    <x v="28"/>
    <n v="60000"/>
    <n v="60000"/>
    <n v="60000"/>
    <n v="60000"/>
    <n v="0"/>
    <n v="0"/>
    <n v="0"/>
    <n v="0"/>
    <n v="0"/>
    <n v="0"/>
    <n v="0"/>
    <n v="0"/>
    <n v="0"/>
    <n v="-150170.6"/>
    <n v="0"/>
    <n v="60000"/>
  </r>
  <r>
    <s v="1.5-01-19"/>
    <s v="1.3.9"/>
    <s v="E"/>
    <s v="07_19"/>
    <n v="3"/>
    <n v="89"/>
    <s v="038_19"/>
    <x v="63"/>
    <x v="63"/>
    <n v="0"/>
    <s v="SIN DESCRIPCIÓN PARA DESTINOS 00"/>
    <x v="2"/>
    <s v="PARTICIPACIONES FEDERALES 2019"/>
    <x v="9"/>
    <s v="COMBATE AL REZAGO SOCIAL"/>
    <s v="MANTENIMIENTO DE VIABILIDADES Y AREAS COMUNES"/>
    <x v="28"/>
    <n v="9621596.8000000007"/>
    <n v="6924000"/>
    <n v="9621596.8000000007"/>
    <n v="9621596.8000000007"/>
    <n v="8491367.4000000004"/>
    <n v="8491367.4000000004"/>
    <n v="8491367.4000000004"/>
    <n v="0"/>
    <n v="0"/>
    <n v="2703229.2"/>
    <n v="0"/>
    <n v="5632.4"/>
    <n v="2697596.8"/>
    <n v="-130208.88"/>
    <n v="0"/>
    <n v="9621596.8000000007"/>
  </r>
  <r>
    <s v="1.5-01-19"/>
    <s v="1.3.9"/>
    <s v="E"/>
    <s v="07_19"/>
    <n v="3"/>
    <n v="89"/>
    <s v="038_19"/>
    <x v="64"/>
    <x v="64"/>
    <n v="0"/>
    <s v="SIN DESCRIPCIÓN PARA DESTINOS 00"/>
    <x v="2"/>
    <s v="PARTICIPACIONES FEDERALES 2019"/>
    <x v="9"/>
    <s v="COMBATE AL REZAGO SOCIAL"/>
    <s v="MANTENIMIENTO DE VIABILIDADES Y AREAS COMUNES"/>
    <x v="28"/>
    <n v="0"/>
    <n v="218400"/>
    <n v="0"/>
    <n v="0"/>
    <n v="0"/>
    <n v="0"/>
    <n v="0"/>
    <n v="0"/>
    <n v="0"/>
    <n v="0"/>
    <n v="0"/>
    <n v="218400"/>
    <n v="-218400"/>
    <n v="505727.42"/>
    <n v="0"/>
    <n v="0"/>
  </r>
  <r>
    <s v="1.5-01-19"/>
    <s v="1.3.9"/>
    <s v="E"/>
    <s v="07_19"/>
    <n v="3"/>
    <n v="89"/>
    <s v="038_19"/>
    <x v="88"/>
    <x v="88"/>
    <n v="0"/>
    <s v="SIN DESCRIPCIÓN PARA DESTINOS 00"/>
    <x v="2"/>
    <s v="PARTICIPACIONES FEDERALES 2019"/>
    <x v="9"/>
    <s v="COMBATE AL REZAGO SOCIAL"/>
    <s v="MANTENIMIENTO DE VIABILIDADES Y AREAS COMUNES"/>
    <x v="28"/>
    <n v="10625.02"/>
    <n v="12000"/>
    <n v="10625.02"/>
    <n v="10625.02"/>
    <n v="10625.02"/>
    <n v="10625.02"/>
    <n v="10625.02"/>
    <n v="0"/>
    <n v="0"/>
    <n v="0"/>
    <n v="0"/>
    <n v="1374.98"/>
    <n v="-1374.98"/>
    <n v="-76315.94"/>
    <n v="0"/>
    <n v="10625.02"/>
  </r>
  <r>
    <s v="1.5-01-19"/>
    <s v="1.3.9"/>
    <s v="E"/>
    <s v="07_19"/>
    <n v="3"/>
    <n v="89"/>
    <s v="038_19"/>
    <x v="65"/>
    <x v="65"/>
    <n v="0"/>
    <s v="SIN DESCRIPCIÓN PARA DESTINOS 00"/>
    <x v="2"/>
    <s v="PARTICIPACIONES FEDERALES 2019"/>
    <x v="9"/>
    <s v="COMBATE AL REZAGO SOCIAL"/>
    <s v="MANTENIMIENTO DE VIABILIDADES Y AREAS COMUNES"/>
    <x v="28"/>
    <n v="0"/>
    <n v="63000"/>
    <n v="0"/>
    <n v="0"/>
    <n v="0"/>
    <n v="0"/>
    <n v="0"/>
    <n v="0"/>
    <n v="0"/>
    <n v="0"/>
    <n v="0"/>
    <n v="63000"/>
    <n v="-63000"/>
    <n v="0"/>
    <n v="0"/>
    <n v="0"/>
  </r>
  <r>
    <s v="1.5-01-19"/>
    <s v="1.3.9"/>
    <s v="E"/>
    <s v="07_19"/>
    <n v="3"/>
    <n v="89"/>
    <s v="038_19"/>
    <x v="16"/>
    <x v="16"/>
    <n v="0"/>
    <s v="SIN DESCRIPCIÓN PARA DESTINOS 00"/>
    <x v="2"/>
    <s v="PARTICIPACIONES FEDERALES 2019"/>
    <x v="9"/>
    <s v="COMBATE AL REZAGO SOCIAL"/>
    <s v="MANTENIMIENTO DE VIABILIDADES Y AREAS COMUNES"/>
    <x v="28"/>
    <n v="22782.03"/>
    <n v="414000"/>
    <n v="22782.03"/>
    <n v="22782.03"/>
    <n v="22782.03"/>
    <n v="22782.03"/>
    <n v="22782.03"/>
    <n v="0"/>
    <n v="0"/>
    <n v="0"/>
    <n v="0"/>
    <n v="391217.97"/>
    <n v="-391217.97"/>
    <n v="-3600000"/>
    <n v="0"/>
    <n v="22782.03"/>
  </r>
  <r>
    <s v="1.5-01-19"/>
    <s v="1.3.9"/>
    <s v="E"/>
    <s v="07_19"/>
    <n v="3"/>
    <n v="89"/>
    <s v="038_19"/>
    <x v="66"/>
    <x v="66"/>
    <n v="0"/>
    <s v="SIN DESCRIPCIÓN PARA DESTINOS 00"/>
    <x v="2"/>
    <s v="PARTICIPACIONES FEDERALES 2019"/>
    <x v="9"/>
    <s v="COMBATE AL REZAGO SOCIAL"/>
    <s v="MANTENIMIENTO DE VIABILIDADES Y AREAS COMUNES"/>
    <x v="28"/>
    <n v="1710164"/>
    <n v="1290000"/>
    <n v="1710164"/>
    <n v="1710164"/>
    <n v="737729.14"/>
    <n v="737729.14"/>
    <n v="37120"/>
    <n v="0"/>
    <n v="0"/>
    <n v="420164"/>
    <n v="0"/>
    <n v="0"/>
    <n v="420164"/>
    <n v="3600000"/>
    <n v="0"/>
    <n v="1710164"/>
  </r>
  <r>
    <s v="1.5-01-19"/>
    <s v="1.3.9"/>
    <s v="E"/>
    <s v="07_19"/>
    <n v="3"/>
    <n v="89"/>
    <s v="038_19"/>
    <x v="17"/>
    <x v="17"/>
    <n v="0"/>
    <s v="SIN DESCRIPCIÓN PARA DESTINOS 00"/>
    <x v="2"/>
    <s v="PARTICIPACIONES FEDERALES 2019"/>
    <x v="9"/>
    <s v="COMBATE AL REZAGO SOCIAL"/>
    <s v="MANTENIMIENTO DE VIABILIDADES Y AREAS COMUNES"/>
    <x v="28"/>
    <n v="1494526.19"/>
    <n v="1201800"/>
    <n v="1494526.19"/>
    <n v="1494526.19"/>
    <n v="1494526.18"/>
    <n v="1494526.18"/>
    <n v="635468.93000000005"/>
    <n v="0"/>
    <n v="0"/>
    <n v="320387"/>
    <n v="0"/>
    <n v="27660.81"/>
    <n v="292726.19"/>
    <n v="0"/>
    <n v="0"/>
    <n v="1494526.19"/>
  </r>
  <r>
    <s v="1.5-01-19"/>
    <s v="1.3.9"/>
    <s v="E"/>
    <s v="07_19"/>
    <n v="3"/>
    <n v="89"/>
    <s v="038_19"/>
    <x v="89"/>
    <x v="89"/>
    <n v="0"/>
    <s v="SIN DESCRIPCIÓN PARA DESTINOS 00"/>
    <x v="2"/>
    <s v="PARTICIPACIONES FEDERALES 2019"/>
    <x v="9"/>
    <s v="COMBATE AL REZAGO SOCIAL"/>
    <s v="MANTENIMIENTO DE VIABILIDADES Y AREAS COMUNES"/>
    <x v="28"/>
    <n v="298187.90000000002"/>
    <n v="18000"/>
    <n v="120466"/>
    <n v="120466"/>
    <n v="120466"/>
    <n v="120466"/>
    <n v="120466"/>
    <n v="177721.90000000002"/>
    <n v="0"/>
    <n v="303000"/>
    <n v="0"/>
    <n v="22812.1"/>
    <n v="280187.90000000002"/>
    <n v="0"/>
    <n v="0"/>
    <n v="298187.90000000002"/>
  </r>
  <r>
    <s v="1.5-01-19"/>
    <s v="1.3.9"/>
    <s v="E"/>
    <s v="07_19"/>
    <n v="3"/>
    <n v="89"/>
    <s v="038_19"/>
    <x v="20"/>
    <x v="20"/>
    <n v="0"/>
    <s v="SIN DESCRIPCIÓN PARA DESTINOS 00"/>
    <x v="2"/>
    <s v="PARTICIPACIONES FEDERALES 2019"/>
    <x v="9"/>
    <s v="COMBATE AL REZAGO SOCIAL"/>
    <s v="MANTENIMIENTO DE VIABILIDADES Y AREAS COMUNES"/>
    <x v="28"/>
    <n v="158750"/>
    <n v="480000"/>
    <n v="158750"/>
    <n v="158750"/>
    <n v="158750.01999999999"/>
    <n v="158750.01999999999"/>
    <n v="119250.02"/>
    <n v="0"/>
    <n v="0"/>
    <n v="0"/>
    <n v="0"/>
    <n v="321250"/>
    <n v="-321250"/>
    <n v="-7909235.6399999997"/>
    <n v="0"/>
    <n v="158750"/>
  </r>
  <r>
    <s v="1.5-01-19"/>
    <s v="1.3.9"/>
    <s v="E"/>
    <s v="07_19"/>
    <n v="3"/>
    <n v="89"/>
    <s v="038_19"/>
    <x v="67"/>
    <x v="67"/>
    <n v="0"/>
    <s v="SIN DESCRIPCIÓN PARA DESTINOS 00"/>
    <x v="2"/>
    <s v="PARTICIPACIONES FEDERALES 2019"/>
    <x v="9"/>
    <s v="COMBATE AL REZAGO SOCIAL"/>
    <s v="MANTENIMIENTO DE VIABILIDADES Y AREAS COMUNES"/>
    <x v="28"/>
    <n v="0"/>
    <n v="1500"/>
    <n v="0"/>
    <n v="0"/>
    <n v="0"/>
    <n v="0"/>
    <n v="0"/>
    <n v="0"/>
    <n v="0"/>
    <n v="0"/>
    <n v="0"/>
    <n v="1500"/>
    <n v="-1500"/>
    <n v="0"/>
    <n v="0"/>
    <n v="0"/>
  </r>
  <r>
    <s v="1.5-01-19"/>
    <s v="1.3.9"/>
    <s v="E"/>
    <s v="07_19"/>
    <n v="3"/>
    <n v="89"/>
    <s v="038_19"/>
    <x v="7"/>
    <x v="7"/>
    <n v="0"/>
    <s v="SIN DESCRIPCIÓN PARA DESTINOS 00"/>
    <x v="2"/>
    <s v="PARTICIPACIONES FEDERALES 2019"/>
    <x v="9"/>
    <s v="COMBATE AL REZAGO SOCIAL"/>
    <s v="MANTENIMIENTO DE VIABILIDADES Y AREAS COMUNES"/>
    <x v="28"/>
    <n v="38860"/>
    <n v="320229"/>
    <n v="38860"/>
    <n v="38860"/>
    <n v="38860"/>
    <n v="38860"/>
    <n v="38860"/>
    <n v="0"/>
    <n v="0"/>
    <n v="0"/>
    <n v="0"/>
    <n v="281369"/>
    <n v="-281369"/>
    <n v="-1160000"/>
    <n v="0"/>
    <n v="38860"/>
  </r>
  <r>
    <s v="1.5-01-19"/>
    <s v="1.3.9"/>
    <s v="E"/>
    <s v="07_19"/>
    <n v="3"/>
    <n v="89"/>
    <s v="038_19"/>
    <x v="18"/>
    <x v="18"/>
    <n v="0"/>
    <s v="SIN DESCRIPCIÓN PARA DESTINOS 00"/>
    <x v="2"/>
    <s v="PARTICIPACIONES FEDERALES 2019"/>
    <x v="9"/>
    <s v="COMBATE AL REZAGO SOCIAL"/>
    <s v="MANTENIMIENTO DE VIABILIDADES Y AREAS COMUNES"/>
    <x v="28"/>
    <n v="203829.4"/>
    <n v="354000"/>
    <n v="203829.4"/>
    <n v="203829.4"/>
    <n v="203829.4"/>
    <n v="203829.4"/>
    <n v="203829.4"/>
    <n v="0"/>
    <n v="0"/>
    <n v="0"/>
    <n v="0"/>
    <n v="150170.6"/>
    <n v="-150170.6"/>
    <n v="0"/>
    <n v="0"/>
    <n v="203829.4"/>
  </r>
  <r>
    <s v="1.5-01-19"/>
    <s v="1.3.9"/>
    <s v="E"/>
    <s v="07_19"/>
    <n v="3"/>
    <n v="89"/>
    <s v="038_19"/>
    <x v="8"/>
    <x v="8"/>
    <n v="0"/>
    <s v="SIN DESCRIPCIÓN PARA DESTINOS 00"/>
    <x v="2"/>
    <s v="PARTICIPACIONES FEDERALES 2019"/>
    <x v="9"/>
    <s v="COMBATE AL REZAGO SOCIAL"/>
    <s v="MANTENIMIENTO DE VIABILIDADES Y AREAS COMUNES"/>
    <x v="28"/>
    <n v="0"/>
    <n v="130208.88"/>
    <n v="0"/>
    <n v="0"/>
    <n v="0"/>
    <n v="0"/>
    <n v="0"/>
    <n v="0"/>
    <n v="0"/>
    <n v="0"/>
    <n v="0"/>
    <n v="130208.88"/>
    <n v="-130208.88"/>
    <n v="0"/>
    <n v="0"/>
    <n v="0"/>
  </r>
  <r>
    <s v="1.5-01-19"/>
    <s v="1.3.9"/>
    <s v="E"/>
    <s v="07_19"/>
    <n v="3"/>
    <n v="89"/>
    <s v="038_19"/>
    <x v="38"/>
    <x v="38"/>
    <n v="0"/>
    <s v="SIN DESCRIPCIÓN PARA DESTINOS 00"/>
    <x v="2"/>
    <s v="PARTICIPACIONES FEDERALES 2019"/>
    <x v="9"/>
    <s v="COMBATE AL REZAGO SOCIAL"/>
    <s v="MANTENIMIENTO DE VIABILIDADES Y AREAS COMUNES"/>
    <x v="28"/>
    <n v="1034710.65"/>
    <n v="828000"/>
    <n v="1025784.4"/>
    <n v="638579.93999999994"/>
    <n v="614347.53"/>
    <n v="556987.96"/>
    <n v="476238.59"/>
    <n v="8926.25"/>
    <n v="0"/>
    <n v="687891.42"/>
    <n v="0"/>
    <n v="481180.77"/>
    <n v="206710.65"/>
    <n v="0"/>
    <n v="0"/>
    <n v="1034710.65"/>
  </r>
  <r>
    <s v="1.5-01-19"/>
    <s v="1.3.9"/>
    <s v="E"/>
    <s v="07_19"/>
    <n v="3"/>
    <n v="89"/>
    <s v="038_19"/>
    <x v="69"/>
    <x v="69"/>
    <n v="0"/>
    <s v="SIN DESCRIPCIÓN PARA DESTINOS 00"/>
    <x v="2"/>
    <s v="PARTICIPACIONES FEDERALES 2019"/>
    <x v="9"/>
    <s v="COMBATE AL REZAGO SOCIAL"/>
    <s v="MANTENIMIENTO DE VIABILIDADES Y AREAS COMUNES"/>
    <x v="28"/>
    <n v="96209.66"/>
    <n v="159000"/>
    <n v="96130.78"/>
    <n v="35810.78"/>
    <n v="35810.79"/>
    <n v="22364.07"/>
    <n v="22364.07"/>
    <n v="78.880000000004657"/>
    <n v="0"/>
    <n v="13525.6"/>
    <n v="0"/>
    <n v="76315.94"/>
    <n v="-62790.34"/>
    <n v="-60000"/>
    <n v="0"/>
    <n v="96209.66"/>
  </r>
  <r>
    <s v="1.5-01-19"/>
    <s v="1.3.9"/>
    <s v="E"/>
    <s v="07_19"/>
    <n v="3"/>
    <n v="89"/>
    <s v="038_19"/>
    <x v="70"/>
    <x v="70"/>
    <n v="0"/>
    <s v="SIN DESCRIPCIÓN PARA DESTINOS 00"/>
    <x v="0"/>
    <s v="PARTICIPACIONES FEDERALES 2019"/>
    <x v="9"/>
    <s v="COMBATE AL REZAGO SOCIAL"/>
    <s v="MANTENIMIENTO DE VIABILIDADES Y AREAS COMUNES"/>
    <x v="28"/>
    <n v="9000"/>
    <n v="18000"/>
    <n v="0"/>
    <n v="0"/>
    <n v="0"/>
    <n v="0"/>
    <n v="0"/>
    <n v="9000"/>
    <n v="0"/>
    <n v="0"/>
    <n v="0"/>
    <n v="9000"/>
    <n v="-9000"/>
    <n v="0"/>
    <n v="0"/>
    <n v="9000"/>
  </r>
  <r>
    <s v="1.5-01-19"/>
    <s v="1.3.9"/>
    <s v="E"/>
    <s v="07_19"/>
    <n v="3"/>
    <n v="89"/>
    <s v="038_19"/>
    <x v="44"/>
    <x v="44"/>
    <n v="0"/>
    <s v="SIN DESCRIPCIÓN PARA DESTINOS 00"/>
    <x v="0"/>
    <s v="PARTICIPACIONES FEDERALES 2019"/>
    <x v="9"/>
    <s v="COMBATE AL REZAGO SOCIAL"/>
    <s v="MANTENIMIENTO DE VIABILIDADES Y AREAS COMUNES"/>
    <x v="28"/>
    <n v="0"/>
    <n v="3600000"/>
    <n v="0"/>
    <n v="0"/>
    <n v="0"/>
    <n v="0"/>
    <n v="0"/>
    <n v="0"/>
    <n v="0"/>
    <n v="0"/>
    <n v="0"/>
    <n v="3600000"/>
    <n v="-3600000"/>
    <n v="0"/>
    <n v="0"/>
    <n v="0"/>
  </r>
  <r>
    <s v="1.5-01-19"/>
    <s v="1.3.9"/>
    <s v="E"/>
    <s v="07_19"/>
    <n v="3"/>
    <n v="89"/>
    <s v="038_19"/>
    <x v="59"/>
    <x v="59"/>
    <n v="0"/>
    <s v="SIN DESCRIPCIÓN PARA DESTINOS 00"/>
    <x v="0"/>
    <s v="PARTICIPACIONES FEDERALES 2019"/>
    <x v="9"/>
    <s v="COMBATE AL REZAGO SOCIAL"/>
    <s v="MANTENIMIENTO DE VIABILIDADES Y AREAS COMUNES"/>
    <x v="28"/>
    <n v="7457616.7999999998"/>
    <n v="3810000"/>
    <n v="7457616.7999999998"/>
    <n v="7457616.7999999998"/>
    <n v="6991505.5999999996"/>
    <n v="6991505.5999999996"/>
    <n v="6163265.5999999996"/>
    <n v="0"/>
    <n v="0"/>
    <n v="3647616.8"/>
    <n v="0"/>
    <n v="0"/>
    <n v="3647616.8"/>
    <n v="0"/>
    <n v="0"/>
    <n v="7457616.7999999998"/>
  </r>
  <r>
    <s v="1.5-01-19"/>
    <s v="1.5.1"/>
    <s v="M"/>
    <s v="04_19"/>
    <n v="1"/>
    <n v="51"/>
    <s v="023_19"/>
    <x v="41"/>
    <x v="41"/>
    <n v="0"/>
    <s v="SIN DESCRIPCIÓN PARA DESTINOS 00"/>
    <x v="2"/>
    <s v="PARTICIPACIONES FEDERALES 2019"/>
    <x v="0"/>
    <s v="MODERNIZACIÓN DE LA ADMINISTRACIÓN PÚBLICA"/>
    <s v="RECAUDACIÓN DE LAS CONTRIBUCIONES CONTEMPLADAS EN LA LEY DE INGRESOS VIGENTE"/>
    <x v="29"/>
    <n v="2567010"/>
    <n v="2400000"/>
    <n v="2553090"/>
    <n v="2553090"/>
    <n v="1267810"/>
    <n v="1267810"/>
    <n v="1191250"/>
    <n v="13920"/>
    <n v="0"/>
    <n v="270300.90000000002"/>
    <n v="0"/>
    <n v="103290.9"/>
    <n v="167010"/>
    <n v="0"/>
    <n v="0"/>
    <n v="2567010"/>
  </r>
  <r>
    <s v="1.5-01-19"/>
    <s v="1.5.1"/>
    <s v="M"/>
    <s v="04_19"/>
    <n v="1"/>
    <n v="51"/>
    <s v="023_19"/>
    <x v="90"/>
    <x v="90"/>
    <n v="0"/>
    <s v="SIN DESCRIPCIÓN PARA DESTINOS 00"/>
    <x v="0"/>
    <s v="PARTICIPACIONES FEDERALES 2019"/>
    <x v="0"/>
    <s v="MODERNIZACIÓN DE LA ADMINISTRACIÓN PÚBLICA"/>
    <s v="RECAUDACIÓN DE LAS CONTRIBUCIONES CONTEMPLADAS EN LA LEY DE INGRESOS VIGENTE"/>
    <x v="29"/>
    <n v="3508909.92"/>
    <n v="3300000"/>
    <n v="3508909.92"/>
    <n v="3508909.92"/>
    <n v="3508909.92"/>
    <n v="3508909.92"/>
    <n v="3508909.92"/>
    <n v="0"/>
    <n v="0"/>
    <n v="219095.32"/>
    <n v="0"/>
    <n v="10185.4"/>
    <n v="208909.92"/>
    <n v="-11854"/>
    <n v="0"/>
    <n v="3508909.92"/>
  </r>
  <r>
    <s v="1.5-01-19"/>
    <s v="1.5.1"/>
    <s v="M"/>
    <s v="04_19"/>
    <n v="1"/>
    <n v="51"/>
    <s v="023_19"/>
    <x v="91"/>
    <x v="91"/>
    <n v="0"/>
    <s v="SIN DESCRIPCIÓN PARA DESTINOS 00"/>
    <x v="0"/>
    <s v="PARTICIPACIONES FEDERALES 2019"/>
    <x v="0"/>
    <s v="MODERNIZACIÓN DE LA ADMINISTRACIÓN PÚBLICA"/>
    <s v="RECAUDACIÓN DE LAS CONTRIBUCIONES CONTEMPLADAS EN LA LEY DE INGRESOS VIGENTE"/>
    <x v="29"/>
    <n v="18426670.02"/>
    <n v="18818384"/>
    <n v="18426670.02"/>
    <n v="18426670.02"/>
    <n v="11591509.99"/>
    <n v="11280889.26"/>
    <n v="10612915.68"/>
    <n v="0"/>
    <n v="0"/>
    <n v="8639721.6600000001"/>
    <n v="0"/>
    <n v="9031435.6400000006"/>
    <n v="-391713.98"/>
    <n v="0"/>
    <n v="0"/>
    <n v="18426670.02"/>
  </r>
  <r>
    <s v="1.5-01-19"/>
    <s v="1.5.1"/>
    <s v="M"/>
    <s v="04_19"/>
    <n v="1"/>
    <n v="51"/>
    <s v="023_19"/>
    <x v="53"/>
    <x v="53"/>
    <n v="0"/>
    <s v="SIN DESCRIPCIÓN PARA DESTINOS 00"/>
    <x v="0"/>
    <s v="PARTICIPACIONES FEDERALES 2019"/>
    <x v="0"/>
    <s v="MODERNIZACIÓN DE LA ADMINISTRACIÓN PÚBLICA"/>
    <s v="RECAUDACIÓN DE LAS CONTRIBUCIONES CONTEMPLADAS EN LA LEY DE INGRESOS VIGENTE"/>
    <x v="29"/>
    <n v="600000"/>
    <n v="600000"/>
    <n v="0"/>
    <n v="0"/>
    <n v="0"/>
    <n v="0"/>
    <n v="0"/>
    <n v="600000"/>
    <n v="0"/>
    <n v="0"/>
    <n v="0"/>
    <n v="0"/>
    <n v="0"/>
    <n v="4000"/>
    <n v="0"/>
    <n v="600000"/>
  </r>
  <r>
    <s v="1.5-01-19"/>
    <s v="1.5.1"/>
    <s v="M"/>
    <s v="04_19"/>
    <n v="1"/>
    <n v="51"/>
    <s v="023_19"/>
    <x v="92"/>
    <x v="92"/>
    <n v="0"/>
    <s v="SIN DESCRIPCIÓN PARA DESTINOS 00"/>
    <x v="0"/>
    <s v="PARTICIPACIONES FEDERALES 2019"/>
    <x v="0"/>
    <s v="MODERNIZACIÓN DE LA ADMINISTRACIÓN PÚBLICA"/>
    <s v="RECAUDACIÓN DE LAS CONTRIBUCIONES CONTEMPLADAS EN LA LEY DE INGRESOS VIGENTE"/>
    <x v="29"/>
    <n v="4789341.4000000004"/>
    <n v="6000000"/>
    <n v="389385.59"/>
    <n v="389385.59"/>
    <n v="389385.59"/>
    <n v="358743.82"/>
    <n v="358743.82"/>
    <n v="4399955.8100000005"/>
    <n v="0"/>
    <n v="0"/>
    <n v="0"/>
    <n v="1210658.6000000001"/>
    <n v="-1210658.6000000001"/>
    <n v="7854"/>
    <n v="0"/>
    <n v="4789341.4000000004"/>
  </r>
  <r>
    <s v="1.5-01-19"/>
    <s v="1.5.1"/>
    <s v="M"/>
    <s v="04_19"/>
    <n v="1"/>
    <n v="51"/>
    <s v="023_19"/>
    <x v="93"/>
    <x v="93"/>
    <n v="0"/>
    <s v="SIN DESCRIPCIÓN PARA DESTINOS 00"/>
    <x v="0"/>
    <s v="PARTICIPACIONES FEDERALES 2019"/>
    <x v="0"/>
    <s v="MODERNIZACIÓN DE LA ADMINISTRACIÓN PÚBLICA"/>
    <s v="RECAUDACIÓN DE LAS CONTRIBUCIONES CONTEMPLADAS EN LA LEY DE INGRESOS VIGENTE"/>
    <x v="29"/>
    <n v="300000"/>
    <n v="600000"/>
    <n v="0"/>
    <n v="0"/>
    <n v="0"/>
    <n v="0"/>
    <n v="0"/>
    <n v="300000"/>
    <n v="0"/>
    <n v="0"/>
    <n v="0"/>
    <n v="300000"/>
    <n v="-300000"/>
    <n v="0"/>
    <n v="0"/>
    <n v="300000"/>
  </r>
  <r>
    <s v="1.5-01-19"/>
    <s v="1.5.1"/>
    <s v="M"/>
    <s v="04_19"/>
    <n v="1"/>
    <n v="51"/>
    <s v="023_19"/>
    <x v="94"/>
    <x v="94"/>
    <n v="0"/>
    <s v="SIN DESCRIPCIÓN PARA DESTINOS 00"/>
    <x v="0"/>
    <s v="PARTICIPACIONES FEDERALES 2019"/>
    <x v="0"/>
    <s v="MODERNIZACIÓN DE LA ADMINISTRACIÓN PÚBLICA"/>
    <s v="RECAUDACIÓN DE LAS CONTRIBUCIONES CONTEMPLADAS EN LA LEY DE INGRESOS VIGENTE"/>
    <x v="29"/>
    <n v="90000"/>
    <n v="90000"/>
    <n v="0"/>
    <n v="0"/>
    <n v="0"/>
    <n v="0"/>
    <n v="0"/>
    <n v="90000"/>
    <n v="0"/>
    <n v="0"/>
    <n v="0"/>
    <n v="0"/>
    <n v="0"/>
    <n v="0"/>
    <n v="0"/>
    <n v="90000"/>
  </r>
  <r>
    <s v="1.5-01-19"/>
    <s v="1.5.1"/>
    <s v="M"/>
    <s v="04_19"/>
    <n v="1"/>
    <n v="51"/>
    <s v="023_19"/>
    <x v="95"/>
    <x v="95"/>
    <n v="0"/>
    <s v="SIN DESCRIPCIÓN PARA DESTINOS 00"/>
    <x v="0"/>
    <s v="PARTICIPACIONES FEDERALES 2019"/>
    <x v="0"/>
    <s v="MODERNIZACIÓN DE LA ADMINISTRACIÓN PÚBLICA"/>
    <s v="RECAUDACIÓN DE LAS CONTRIBUCIONES CONTEMPLADAS EN LA LEY DE INGRESOS VIGENTE"/>
    <x v="29"/>
    <n v="83118.399999999994"/>
    <n v="120000"/>
    <n v="46236.800000000003"/>
    <n v="46236.800000000003"/>
    <n v="46236.800000000003"/>
    <n v="46236.800000000003"/>
    <n v="46236.800000000003"/>
    <n v="36881.599999999991"/>
    <n v="0"/>
    <n v="0"/>
    <n v="0"/>
    <n v="36881.599999999999"/>
    <n v="-36881.599999999999"/>
    <n v="0"/>
    <n v="0"/>
    <n v="83118.399999999994"/>
  </r>
  <r>
    <s v="1.5-01-19"/>
    <s v="1.5.1"/>
    <s v="M"/>
    <s v="04_19"/>
    <n v="1"/>
    <n v="51"/>
    <s v="023_19"/>
    <x v="96"/>
    <x v="96"/>
    <n v="0"/>
    <s v="SIN DESCRIPCIÓN PARA DESTINOS 00"/>
    <x v="4"/>
    <s v="PARTICIPACIONES FEDERALES 2019"/>
    <x v="0"/>
    <s v="MODERNIZACIÓN DE LA ADMINISTRACIÓN PÚBLICA"/>
    <s v="RECAUDACIÓN DE LAS CONTRIBUCIONES CONTEMPLADAS EN LA LEY DE INGRESOS VIGENTE"/>
    <x v="29"/>
    <n v="80000"/>
    <n v="180000"/>
    <n v="0"/>
    <n v="0"/>
    <n v="0"/>
    <n v="0"/>
    <n v="0"/>
    <n v="80000"/>
    <n v="0"/>
    <n v="0"/>
    <n v="0"/>
    <n v="100000"/>
    <n v="-100000"/>
    <n v="0"/>
    <n v="0"/>
    <n v="80000"/>
  </r>
  <r>
    <s v="1.5-01-19"/>
    <s v="1.7.1"/>
    <s v="O"/>
    <s v="08_19"/>
    <n v="8"/>
    <n v="98"/>
    <s v="042_19"/>
    <x v="2"/>
    <x v="2"/>
    <n v="0"/>
    <s v="SIN DESCRIPCIÓN PARA DESTINOS 00"/>
    <x v="0"/>
    <s v="PARTICIPACIONES FEDERALES 2019"/>
    <x v="1"/>
    <s v="TLAJOMULCO EN EL MODELO METROPOLITANO DE SEGURIDAD"/>
    <s v="CONTROL Y SEGUIMIENTO DE RECURSOS Y PROCESOS"/>
    <x v="1"/>
    <n v="22800"/>
    <n v="22800"/>
    <n v="28536"/>
    <n v="28536"/>
    <n v="21536"/>
    <n v="21536"/>
    <n v="21536"/>
    <n v="-5736"/>
    <n v="0"/>
    <n v="0"/>
    <n v="0"/>
    <n v="0"/>
    <n v="0"/>
    <n v="0"/>
    <n v="0"/>
    <n v="22800"/>
  </r>
  <r>
    <s v="1.5-01-19"/>
    <s v="1.7.1"/>
    <s v="O"/>
    <s v="08_19"/>
    <n v="8"/>
    <n v="98"/>
    <s v="042_19"/>
    <x v="3"/>
    <x v="3"/>
    <n v="0"/>
    <s v="SIN DESCRIPCIÓN PARA DESTINOS 00"/>
    <x v="0"/>
    <s v="PARTICIPACIONES FEDERALES 2019"/>
    <x v="1"/>
    <s v="TLAJOMULCO EN EL MODELO METROPOLITANO DE SEGURIDAD"/>
    <s v="CONTROL Y SEGUIMIENTO DE RECURSOS Y PROCESOS"/>
    <x v="1"/>
    <n v="6240"/>
    <n v="6240"/>
    <n v="8499.5499999999993"/>
    <n v="8499.5499999999993"/>
    <n v="3999.55"/>
    <n v="3999.55"/>
    <n v="3999.55"/>
    <n v="-2259.5499999999993"/>
    <n v="0"/>
    <n v="0"/>
    <n v="0"/>
    <n v="0"/>
    <n v="0"/>
    <n v="0"/>
    <n v="0"/>
    <n v="6240"/>
  </r>
  <r>
    <s v="1.5-01-19"/>
    <s v="1.7.1"/>
    <s v="E"/>
    <s v="05_19"/>
    <n v="1"/>
    <n v="53"/>
    <s v="024_19"/>
    <x v="10"/>
    <x v="10"/>
    <n v="0"/>
    <s v="SIN DESCRIPCIÓN PARA DESTINOS 00"/>
    <x v="0"/>
    <s v="PARTICIPACIONES FEDERALES 2019"/>
    <x v="2"/>
    <s v="MODERNIZACIÓN DE LA ADMINISTRACIÓN PÚBLICA"/>
    <s v="PE MODERNIZACIÓN ADMINISTRATIVA"/>
    <x v="20"/>
    <n v="5219718.7699999996"/>
    <n v="7920000"/>
    <n v="3693200.56"/>
    <n v="2893200.56"/>
    <n v="2452788.5499999998"/>
    <n v="1504932"/>
    <n v="1456212"/>
    <n v="1526518.2099999995"/>
    <n v="0"/>
    <n v="0"/>
    <n v="0"/>
    <n v="2700281.23"/>
    <n v="-2700281.23"/>
    <n v="0"/>
    <n v="0"/>
    <n v="5219718.7699999996"/>
  </r>
  <r>
    <s v="1.5-01-19"/>
    <s v="1.7.1"/>
    <s v="E"/>
    <s v="05_19"/>
    <n v="1"/>
    <n v="53"/>
    <s v="024_19"/>
    <x v="11"/>
    <x v="11"/>
    <n v="0"/>
    <s v="SIN DESCRIPCIÓN PARA DESTINOS 00"/>
    <x v="0"/>
    <s v="PARTICIPACIONES FEDERALES 2019"/>
    <x v="2"/>
    <s v="MODERNIZACIÓN DE LA ADMINISTRACIÓN PÚBLICA"/>
    <s v="PE MODERNIZACIÓN ADMINISTRATIVA"/>
    <x v="20"/>
    <n v="10113195.15"/>
    <n v="11480400"/>
    <n v="9619278.6999999993"/>
    <n v="9508263.5"/>
    <n v="9169327.6099999994"/>
    <n v="5925093.5499999998"/>
    <n v="5635425.9500000002"/>
    <n v="493916.45000000112"/>
    <n v="0"/>
    <n v="230000"/>
    <n v="0"/>
    <n v="1597204.85"/>
    <n v="-1367204.85"/>
    <n v="0"/>
    <n v="0"/>
    <n v="10113195.15"/>
  </r>
  <r>
    <s v="1.5-01-19"/>
    <s v="1.7.1"/>
    <s v="E"/>
    <s v="05_19"/>
    <n v="1"/>
    <n v="53"/>
    <s v="024_19"/>
    <x v="31"/>
    <x v="31"/>
    <n v="0"/>
    <s v="SIN DESCRIPCIÓN PARA DESTINOS 00"/>
    <x v="0"/>
    <s v="PARTICIPACIONES FEDERALES 2019"/>
    <x v="2"/>
    <s v="MODERNIZACIÓN DE LA ADMINISTRACIÓN PÚBLICA"/>
    <s v="PE MODERNIZACIÓN ADMINISTRATIVA"/>
    <x v="20"/>
    <n v="360593.22"/>
    <n v="0"/>
    <n v="360593.22"/>
    <n v="240395.48"/>
    <n v="240395.46"/>
    <n v="240395.46"/>
    <n v="240395.46"/>
    <n v="0"/>
    <n v="0"/>
    <n v="2031993.22"/>
    <n v="0"/>
    <n v="1671400"/>
    <n v="360593.22"/>
    <n v="0"/>
    <n v="0"/>
    <n v="360593.22"/>
  </r>
  <r>
    <s v="1.5-01-19"/>
    <s v="1.7.1"/>
    <s v="E"/>
    <s v="08_19"/>
    <n v="8"/>
    <n v="95"/>
    <s v="041_19"/>
    <x v="26"/>
    <x v="26"/>
    <n v="0"/>
    <s v="SIN DESCRIPCIÓN PARA DESTINOS 00"/>
    <x v="2"/>
    <s v="PARTICIPACIONES FEDERALES 2019"/>
    <x v="1"/>
    <s v="TLAJOMULCO EN EL MODELO METROPOLITANO DE SEGURIDAD"/>
    <s v="DESPLIEGUE OPERATIVO DE ELEMENTOS, ATENCIÓN A DETENIDOS Y ADMINISTRACIÓN DE RECURSOS PARA LA OPERACI"/>
    <x v="30"/>
    <n v="137894.26999999999"/>
    <n v="150000"/>
    <n v="137894.26999999999"/>
    <n v="137894.26999999999"/>
    <n v="137894.26999999999"/>
    <n v="137894.26999999999"/>
    <n v="137894.26999999999"/>
    <n v="0"/>
    <n v="0"/>
    <n v="12000"/>
    <n v="0"/>
    <n v="24105.73"/>
    <n v="-12105.73"/>
    <n v="0"/>
    <n v="0"/>
    <n v="137894.26999999999"/>
  </r>
  <r>
    <s v="1.5-01-19"/>
    <s v="1.7.1"/>
    <s v="E"/>
    <s v="08_19"/>
    <n v="8"/>
    <n v="95"/>
    <s v="041_19"/>
    <x v="7"/>
    <x v="7"/>
    <n v="0"/>
    <s v="SIN DESCRIPCIÓN PARA DESTINOS 00"/>
    <x v="2"/>
    <s v="PARTICIPACIONES FEDERALES 2019"/>
    <x v="1"/>
    <s v="TLAJOMULCO EN EL MODELO METROPOLITANO DE SEGURIDAD"/>
    <s v="DESPLIEGUE OPERATIVO DE ELEMENTOS, ATENCIÓN A DETENIDOS Y ADMINISTRACIÓN DE RECURSOS PARA LA OPERACI"/>
    <x v="30"/>
    <n v="69936.399999999994"/>
    <n v="31200"/>
    <n v="68822.8"/>
    <n v="57686.8"/>
    <n v="57686.8"/>
    <n v="26680"/>
    <n v="0"/>
    <n v="1113.5999999999913"/>
    <n v="0"/>
    <n v="50763.199999999997"/>
    <n v="0"/>
    <n v="12026.8"/>
    <n v="38736.400000000001"/>
    <n v="0"/>
    <n v="0"/>
    <n v="69936.399999999994"/>
  </r>
  <r>
    <s v="1.5-01-19"/>
    <s v="1.7.1"/>
    <s v="E"/>
    <s v="08_19"/>
    <n v="8"/>
    <n v="95"/>
    <s v="041_19"/>
    <x v="8"/>
    <x v="8"/>
    <n v="0"/>
    <s v="SIN DESCRIPCIÓN PARA DESTINOS 00"/>
    <x v="2"/>
    <s v="PARTICIPACIONES FEDERALES 2019"/>
    <x v="1"/>
    <s v="TLAJOMULCO EN EL MODELO METROPOLITANO DE SEGURIDAD"/>
    <s v="DESPLIEGUE OPERATIVO DE ELEMENTOS, ATENCIÓN A DETENIDOS Y ADMINISTRACIÓN DE RECURSOS PARA LA OPERACI"/>
    <x v="30"/>
    <n v="11948"/>
    <n v="12000"/>
    <n v="11948"/>
    <n v="11948"/>
    <n v="11948"/>
    <n v="11948"/>
    <n v="0"/>
    <n v="0"/>
    <n v="0"/>
    <n v="0"/>
    <n v="0"/>
    <n v="52"/>
    <n v="-52"/>
    <n v="0"/>
    <n v="0"/>
    <n v="11948"/>
  </r>
  <r>
    <s v="1.5-01-19"/>
    <s v="1.7.1"/>
    <s v="E"/>
    <s v="08_19"/>
    <n v="8"/>
    <n v="95"/>
    <s v="041_19"/>
    <x v="9"/>
    <x v="9"/>
    <n v="0"/>
    <s v="SIN DESCRIPCIÓN PARA DESTINOS 00"/>
    <x v="2"/>
    <s v="PARTICIPACIONES FEDERALES 2019"/>
    <x v="1"/>
    <s v="TLAJOMULCO EN EL MODELO METROPOLITANO DE SEGURIDAD"/>
    <s v="DESPLIEGUE OPERATIVO DE ELEMENTOS, ATENCIÓN A DETENIDOS Y ADMINISTRACIÓN DE RECURSOS PARA LA OPERACI"/>
    <x v="30"/>
    <n v="26076.799999999999"/>
    <n v="60000"/>
    <n v="26076.799999999999"/>
    <n v="26076.799999999999"/>
    <n v="26076.799999999999"/>
    <n v="0"/>
    <n v="0"/>
    <n v="0"/>
    <n v="0"/>
    <n v="0"/>
    <n v="0"/>
    <n v="33923.199999999997"/>
    <n v="-33923.199999999997"/>
    <n v="-100000"/>
    <n v="0"/>
    <n v="26076.799999999999"/>
  </r>
  <r>
    <s v="1.5-01-19"/>
    <s v="1.7.1"/>
    <s v="E"/>
    <s v="08_19"/>
    <n v="8"/>
    <n v="95"/>
    <s v="041_19"/>
    <x v="38"/>
    <x v="38"/>
    <n v="0"/>
    <s v="SIN DESCRIPCIÓN PARA DESTINOS 00"/>
    <x v="2"/>
    <s v="PARTICIPACIONES FEDERALES 2019"/>
    <x v="1"/>
    <s v="TLAJOMULCO EN EL MODELO METROPOLITANO DE SEGURIDAD"/>
    <s v="DESPLIEGUE OPERATIVO DE ELEMENTOS, ATENCIÓN A DETENIDOS Y ADMINISTRACIÓN DE RECURSOS PARA LA OPERACI"/>
    <x v="30"/>
    <n v="0"/>
    <n v="3000"/>
    <n v="0"/>
    <n v="0"/>
    <n v="0"/>
    <n v="0"/>
    <n v="0"/>
    <n v="0"/>
    <n v="0"/>
    <n v="0"/>
    <n v="0"/>
    <n v="3000"/>
    <n v="-3000"/>
    <n v="-452812"/>
    <n v="0"/>
    <n v="0"/>
  </r>
  <r>
    <s v="1.5-01-19"/>
    <s v="1.7.1"/>
    <s v="E"/>
    <s v="08_19"/>
    <n v="8"/>
    <n v="95"/>
    <s v="041_19"/>
    <x v="69"/>
    <x v="69"/>
    <n v="0"/>
    <s v="SIN DESCRIPCIÓN PARA DESTINOS 00"/>
    <x v="2"/>
    <s v="PARTICIPACIONES FEDERALES 2019"/>
    <x v="1"/>
    <s v="TLAJOMULCO EN EL MODELO METROPOLITANO DE SEGURIDAD"/>
    <s v="DESPLIEGUE OPERATIVO DE ELEMENTOS, ATENCIÓN A DETENIDOS Y ADMINISTRACIÓN DE RECURSOS PARA LA OPERACI"/>
    <x v="30"/>
    <n v="0"/>
    <n v="6000"/>
    <n v="0"/>
    <n v="0"/>
    <n v="0"/>
    <n v="0"/>
    <n v="0"/>
    <n v="0"/>
    <n v="0"/>
    <n v="0"/>
    <n v="0"/>
    <n v="6000"/>
    <n v="-6000"/>
    <n v="308600"/>
    <n v="0"/>
    <n v="0"/>
  </r>
  <r>
    <s v="1.5-01-19"/>
    <s v="1.7.1"/>
    <s v="E"/>
    <s v="08_19"/>
    <n v="8"/>
    <n v="95"/>
    <s v="041_19"/>
    <x v="51"/>
    <x v="51"/>
    <n v="0"/>
    <s v="SIN DESCRIPCIÓN PARA DESTINOS 00"/>
    <x v="0"/>
    <s v="PARTICIPACIONES FEDERALES 2019"/>
    <x v="1"/>
    <s v="TLAJOMULCO EN EL MODELO METROPOLITANO DE SEGURIDAD"/>
    <s v="DESPLIEGUE OPERATIVO DE ELEMENTOS, ATENCIÓN A DETENIDOS Y ADMINISTRACIÓN DE RECURSOS PARA LA OPERACI"/>
    <x v="30"/>
    <n v="11000"/>
    <n v="12000"/>
    <n v="10000"/>
    <n v="10000"/>
    <n v="0"/>
    <n v="0"/>
    <n v="0"/>
    <n v="1000"/>
    <n v="0"/>
    <n v="0"/>
    <n v="0"/>
    <n v="1000"/>
    <n v="-1000"/>
    <n v="12000"/>
    <n v="0"/>
    <n v="11000"/>
  </r>
  <r>
    <s v="1.5-01-19"/>
    <s v="1.7.1"/>
    <s v="E"/>
    <s v="08_19"/>
    <n v="8"/>
    <n v="95"/>
    <s v="041_19"/>
    <x v="2"/>
    <x v="2"/>
    <n v="0"/>
    <s v="SIN DESCRIPCIÓN PARA DESTINOS 00"/>
    <x v="0"/>
    <s v="PARTICIPACIONES FEDERALES 2019"/>
    <x v="1"/>
    <s v="TLAJOMULCO EN EL MODELO METROPOLITANO DE SEGURIDAD"/>
    <s v="DESPLIEGUE OPERATIVO DE ELEMENTOS, ATENCIÓN A DETENIDOS Y ADMINISTRACIÓN DE RECURSOS PARA LA OPERACI"/>
    <x v="30"/>
    <n v="0"/>
    <n v="30000"/>
    <n v="0"/>
    <n v="0"/>
    <n v="0"/>
    <n v="0"/>
    <n v="0"/>
    <n v="0"/>
    <n v="0"/>
    <n v="0"/>
    <n v="0"/>
    <n v="30000"/>
    <n v="-30000"/>
    <n v="8000"/>
    <n v="0"/>
    <n v="0"/>
  </r>
  <r>
    <s v="1.5-01-19"/>
    <s v="1.7.1"/>
    <s v="E"/>
    <s v="08_19"/>
    <n v="8"/>
    <n v="95"/>
    <s v="041_19"/>
    <x v="34"/>
    <x v="34"/>
    <n v="0"/>
    <s v="SIN DESCRIPCIÓN PARA DESTINOS 00"/>
    <x v="0"/>
    <s v="PARTICIPACIONES FEDERALES 2019"/>
    <x v="1"/>
    <s v="TLAJOMULCO EN EL MODELO METROPOLITANO DE SEGURIDAD"/>
    <s v="DESPLIEGUE OPERATIVO DE ELEMENTOS, ATENCIÓN A DETENIDOS Y ADMINISTRACIÓN DE RECURSOS PARA LA OPERACI"/>
    <x v="30"/>
    <n v="0"/>
    <n v="7500"/>
    <n v="0"/>
    <n v="0"/>
    <n v="0"/>
    <n v="0"/>
    <n v="0"/>
    <n v="0"/>
    <n v="0"/>
    <n v="0"/>
    <n v="0"/>
    <n v="7500"/>
    <n v="-7500"/>
    <n v="0"/>
    <n v="0"/>
    <n v="0"/>
  </r>
  <r>
    <s v="1.5-01-19"/>
    <s v="1.7.1"/>
    <s v="E"/>
    <s v="08_19"/>
    <n v="8"/>
    <n v="95"/>
    <s v="041_19"/>
    <x v="3"/>
    <x v="3"/>
    <n v="0"/>
    <s v="SIN DESCRIPCIÓN PARA DESTINOS 00"/>
    <x v="0"/>
    <s v="PARTICIPACIONES FEDERALES 2019"/>
    <x v="1"/>
    <s v="TLAJOMULCO EN EL MODELO METROPOLITANO DE SEGURIDAD"/>
    <s v="DESPLIEGUE OPERATIVO DE ELEMENTOS, ATENCIÓN A DETENIDOS Y ADMINISTRACIÓN DE RECURSOS PARA LA OPERACI"/>
    <x v="30"/>
    <n v="0"/>
    <n v="24000"/>
    <n v="0"/>
    <n v="0"/>
    <n v="0"/>
    <n v="0"/>
    <n v="0"/>
    <n v="0"/>
    <n v="0"/>
    <n v="0"/>
    <n v="0"/>
    <n v="24000"/>
    <n v="-24000"/>
    <n v="-20000"/>
    <n v="0"/>
    <n v="0"/>
  </r>
  <r>
    <s v="1.5-01-19"/>
    <s v="1.7.1"/>
    <s v="E"/>
    <s v="08_19"/>
    <n v="8"/>
    <n v="97"/>
    <s v="041_19"/>
    <x v="12"/>
    <x v="12"/>
    <n v="0"/>
    <s v="SIN DESCRIPCIÓN PARA DESTINOS 00"/>
    <x v="0"/>
    <s v="PARTICIPACIONES FEDERALES 2019"/>
    <x v="1"/>
    <s v="TLAJOMULCO EN EL MODELO METROPOLITANO DE SEGURIDAD"/>
    <s v="PE SEGURIDAD EN MOVIMIENTO"/>
    <x v="30"/>
    <n v="156000"/>
    <n v="156000"/>
    <n v="0"/>
    <n v="0"/>
    <n v="0"/>
    <n v="0"/>
    <n v="0"/>
    <n v="156000"/>
    <n v="0"/>
    <n v="0"/>
    <n v="0"/>
    <n v="0"/>
    <n v="0"/>
    <n v="0"/>
    <n v="0"/>
    <n v="156000"/>
  </r>
  <r>
    <s v="1.5-01-19"/>
    <s v="2.3.1"/>
    <s v="E"/>
    <s v="01_19"/>
    <n v="3"/>
    <n v="138"/>
    <s v="002_19"/>
    <x v="32"/>
    <x v="32"/>
    <n v="0"/>
    <s v="SIN DESCRIPCIÓN PARA DESTINOS 00"/>
    <x v="0"/>
    <s v="PARTICIPACIONES FEDERALES 2019"/>
    <x v="6"/>
    <s v="COMBATE AL REZAGO SOCIAL"/>
    <s v="PE SERVICIOS MÉDICOS DE CALIDAD"/>
    <x v="18"/>
    <n v="0"/>
    <n v="0"/>
    <n v="0"/>
    <n v="0"/>
    <n v="0"/>
    <n v="0"/>
    <n v="0"/>
    <n v="0"/>
    <n v="0"/>
    <n v="0"/>
    <n v="0"/>
    <n v="0"/>
    <n v="0"/>
    <n v="0"/>
    <n v="0"/>
    <n v="0"/>
  </r>
  <r>
    <s v="1.5-01-19"/>
    <s v="2.3.1"/>
    <s v="E"/>
    <s v="01_19"/>
    <n v="3"/>
    <n v="138"/>
    <s v="002_19"/>
    <x v="33"/>
    <x v="33"/>
    <n v="0"/>
    <s v="SIN DESCRIPCIÓN PARA DESTINOS 00"/>
    <x v="0"/>
    <s v="PARTICIPACIONES FEDERALES 2019"/>
    <x v="6"/>
    <s v="COMBATE AL REZAGO SOCIAL"/>
    <s v="PE SERVICIOS MÉDICOS DE CALIDAD"/>
    <x v="18"/>
    <n v="0.1"/>
    <n v="0"/>
    <n v="0.1"/>
    <n v="0.1"/>
    <n v="0.1"/>
    <n v="0.1"/>
    <n v="0.1"/>
    <n v="0"/>
    <n v="0"/>
    <n v="0.1"/>
    <n v="0"/>
    <n v="0"/>
    <n v="0.1"/>
    <n v="0"/>
    <n v="0"/>
    <n v="0.1"/>
  </r>
  <r>
    <s v="1.5-01-19"/>
    <s v="2.3.1"/>
    <s v="E"/>
    <s v="05_19"/>
    <n v="3"/>
    <n v="143"/>
    <s v="024_19"/>
    <x v="31"/>
    <x v="31"/>
    <n v="0"/>
    <s v="SIN DESCRIPCIÓN PARA DESTINOS 00"/>
    <x v="0"/>
    <s v="PARTICIPACIONES FEDERALES 2019"/>
    <x v="2"/>
    <s v="COMBATE AL REZAGO SOCIAL"/>
    <s v="PE SERVICIOS MÉDICOS DE CALIDAD"/>
    <x v="20"/>
    <n v="474502.59"/>
    <n v="0"/>
    <n v="474502.59"/>
    <n v="316335.06"/>
    <n v="316335.06"/>
    <n v="316335.06"/>
    <n v="316335.06"/>
    <n v="0"/>
    <n v="0"/>
    <n v="474502.59"/>
    <n v="0"/>
    <n v="0"/>
    <n v="474502.59"/>
    <n v="0"/>
    <n v="0"/>
    <n v="474502.59"/>
  </r>
  <r>
    <s v="1.5-01-19"/>
    <s v="2.3.1"/>
    <s v="E"/>
    <s v="07_19"/>
    <n v="3"/>
    <n v="85"/>
    <s v="036_19"/>
    <x v="97"/>
    <x v="97"/>
    <n v="0"/>
    <s v="SIN DESCRIPCIÓN PARA DESTINOS 00"/>
    <x v="2"/>
    <s v="PARTICIPACIONES FEDERALES 2019"/>
    <x v="9"/>
    <s v="COMBATE AL REZAGO SOCIAL"/>
    <s v="OPERACIÓN DEL RASTRO MUNICIPAL, SACRIFICIO DE BOVINOS Y PORCINOS"/>
    <x v="31"/>
    <n v="3480"/>
    <n v="3600"/>
    <n v="3480"/>
    <n v="0"/>
    <n v="0"/>
    <n v="0"/>
    <n v="0"/>
    <n v="0"/>
    <n v="0"/>
    <n v="0"/>
    <n v="0"/>
    <n v="120"/>
    <n v="-120"/>
    <n v="0"/>
    <n v="0"/>
    <n v="3480"/>
  </r>
  <r>
    <s v="1.5-01-19"/>
    <s v="2.3.1"/>
    <s v="E"/>
    <s v="07_19"/>
    <n v="3"/>
    <n v="85"/>
    <s v="036_19"/>
    <x v="63"/>
    <x v="63"/>
    <n v="0"/>
    <s v="SIN DESCRIPCIÓN PARA DESTINOS 00"/>
    <x v="2"/>
    <s v="PARTICIPACIONES FEDERALES 2019"/>
    <x v="9"/>
    <s v="COMBATE AL REZAGO SOCIAL"/>
    <s v="OPERACIÓN DEL RASTRO MUNICIPAL, SACRIFICIO DE BOVINOS Y PORCINOS"/>
    <x v="31"/>
    <n v="0"/>
    <n v="3600"/>
    <n v="0"/>
    <n v="0"/>
    <n v="0"/>
    <n v="0"/>
    <n v="0"/>
    <n v="0"/>
    <n v="0"/>
    <n v="0"/>
    <n v="0"/>
    <n v="3600"/>
    <n v="-3600"/>
    <n v="0"/>
    <n v="0"/>
    <n v="0"/>
  </r>
  <r>
    <s v="1.5-01-19"/>
    <s v="2.3.1"/>
    <s v="E"/>
    <s v="07_19"/>
    <n v="3"/>
    <n v="85"/>
    <s v="036_19"/>
    <x v="64"/>
    <x v="64"/>
    <n v="0"/>
    <s v="SIN DESCRIPCIÓN PARA DESTINOS 00"/>
    <x v="2"/>
    <s v="PARTICIPACIONES FEDERALES 2019"/>
    <x v="9"/>
    <s v="COMBATE AL REZAGO SOCIAL"/>
    <s v="OPERACIÓN DEL RASTRO MUNICIPAL, SACRIFICIO DE BOVINOS Y PORCINOS"/>
    <x v="31"/>
    <n v="0"/>
    <n v="3600"/>
    <n v="0"/>
    <n v="0"/>
    <n v="0"/>
    <n v="0"/>
    <n v="0"/>
    <n v="0"/>
    <n v="0"/>
    <n v="0"/>
    <n v="0"/>
    <n v="3600"/>
    <n v="-3600"/>
    <n v="0"/>
    <n v="0"/>
    <n v="0"/>
  </r>
  <r>
    <s v="1.5-01-19"/>
    <s v="2.3.1"/>
    <s v="E"/>
    <s v="07_19"/>
    <n v="3"/>
    <n v="85"/>
    <s v="036_19"/>
    <x v="16"/>
    <x v="16"/>
    <n v="0"/>
    <s v="SIN DESCRIPCIÓN PARA DESTINOS 00"/>
    <x v="2"/>
    <s v="PARTICIPACIONES FEDERALES 2019"/>
    <x v="9"/>
    <s v="COMBATE AL REZAGO SOCIAL"/>
    <s v="OPERACIÓN DEL RASTRO MUNICIPAL, SACRIFICIO DE BOVINOS Y PORCINOS"/>
    <x v="31"/>
    <n v="0"/>
    <n v="6000"/>
    <n v="0"/>
    <n v="0"/>
    <n v="0"/>
    <n v="0"/>
    <n v="0"/>
    <n v="0"/>
    <n v="0"/>
    <n v="0"/>
    <n v="0"/>
    <n v="6000"/>
    <n v="-6000"/>
    <n v="-4185000"/>
    <n v="0"/>
    <n v="0"/>
  </r>
  <r>
    <s v="1.5-01-19"/>
    <s v="2.3.1"/>
    <s v="E"/>
    <s v="07_19"/>
    <n v="3"/>
    <n v="85"/>
    <s v="036_19"/>
    <x v="66"/>
    <x v="66"/>
    <n v="0"/>
    <s v="SIN DESCRIPCIÓN PARA DESTINOS 00"/>
    <x v="2"/>
    <s v="PARTICIPACIONES FEDERALES 2019"/>
    <x v="9"/>
    <s v="COMBATE AL REZAGO SOCIAL"/>
    <s v="OPERACIÓN DEL RASTRO MUNICIPAL, SACRIFICIO DE BOVINOS Y PORCINOS"/>
    <x v="31"/>
    <n v="20679.88"/>
    <n v="6000"/>
    <n v="20679.88"/>
    <n v="20679.88"/>
    <n v="20679.88"/>
    <n v="18839.88"/>
    <n v="0"/>
    <n v="0"/>
    <n v="0"/>
    <n v="14679.88"/>
    <n v="0"/>
    <n v="0"/>
    <n v="14679.88"/>
    <n v="-100000"/>
    <n v="0"/>
    <n v="20679.88"/>
  </r>
  <r>
    <s v="1.5-01-19"/>
    <s v="2.3.1"/>
    <s v="E"/>
    <s v="07_19"/>
    <n v="3"/>
    <n v="85"/>
    <s v="036_19"/>
    <x v="17"/>
    <x v="17"/>
    <n v="0"/>
    <s v="SIN DESCRIPCIÓN PARA DESTINOS 00"/>
    <x v="2"/>
    <s v="PARTICIPACIONES FEDERALES 2019"/>
    <x v="9"/>
    <s v="COMBATE AL REZAGO SOCIAL"/>
    <s v="OPERACIÓN DEL RASTRO MUNICIPAL, SACRIFICIO DE BOVINOS Y PORCINOS"/>
    <x v="31"/>
    <n v="6670"/>
    <n v="6000"/>
    <n v="5394"/>
    <n v="5394"/>
    <n v="0"/>
    <n v="0"/>
    <n v="0"/>
    <n v="1276"/>
    <n v="0"/>
    <n v="7200"/>
    <n v="0"/>
    <n v="6530"/>
    <n v="670"/>
    <n v="0"/>
    <n v="0"/>
    <n v="6670"/>
  </r>
  <r>
    <s v="1.5-01-19"/>
    <s v="2.3.1"/>
    <s v="E"/>
    <s v="07_19"/>
    <n v="3"/>
    <n v="85"/>
    <s v="036_19"/>
    <x v="67"/>
    <x v="67"/>
    <n v="0"/>
    <s v="SIN DESCRIPCIÓN PARA DESTINOS 00"/>
    <x v="2"/>
    <s v="PARTICIPACIONES FEDERALES 2019"/>
    <x v="9"/>
    <s v="COMBATE AL REZAGO SOCIAL"/>
    <s v="OPERACIÓN DEL RASTRO MUNICIPAL, SACRIFICIO DE BOVINOS Y PORCINOS"/>
    <x v="31"/>
    <n v="0"/>
    <n v="3600"/>
    <n v="0"/>
    <n v="0"/>
    <n v="0"/>
    <n v="0"/>
    <n v="0"/>
    <n v="0"/>
    <n v="0"/>
    <n v="0"/>
    <n v="0"/>
    <n v="3600"/>
    <n v="-3600"/>
    <n v="0"/>
    <n v="0"/>
    <n v="0"/>
  </r>
  <r>
    <s v="1.5-01-19"/>
    <s v="2.3.1"/>
    <s v="E"/>
    <s v="07_19"/>
    <n v="3"/>
    <n v="85"/>
    <s v="036_19"/>
    <x v="68"/>
    <x v="68"/>
    <n v="0"/>
    <s v="SIN DESCRIPCIÓN PARA DESTINOS 00"/>
    <x v="2"/>
    <s v="PARTICIPACIONES FEDERALES 2019"/>
    <x v="9"/>
    <s v="COMBATE AL REZAGO SOCIAL"/>
    <s v="OPERACIÓN DEL RASTRO MUNICIPAL, SACRIFICIO DE BOVINOS Y PORCINOS"/>
    <x v="31"/>
    <n v="2320"/>
    <n v="0"/>
    <n v="2320"/>
    <n v="0"/>
    <n v="0"/>
    <n v="0"/>
    <n v="0"/>
    <n v="0"/>
    <n v="0"/>
    <n v="2500"/>
    <n v="0"/>
    <n v="180"/>
    <n v="2320"/>
    <n v="0"/>
    <n v="0"/>
    <n v="2320"/>
  </r>
  <r>
    <s v="1.5-01-19"/>
    <s v="2.3.1"/>
    <s v="E"/>
    <s v="07_19"/>
    <n v="3"/>
    <n v="85"/>
    <s v="036_19"/>
    <x v="76"/>
    <x v="76"/>
    <n v="0"/>
    <s v="SIN DESCRIPCIÓN PARA DESTINOS 00"/>
    <x v="2"/>
    <s v="PARTICIPACIONES FEDERALES 2019"/>
    <x v="9"/>
    <s v="COMBATE AL REZAGO SOCIAL"/>
    <s v="OPERACIÓN DEL RASTRO MUNICIPAL, SACRIFICIO DE BOVINOS Y PORCINOS"/>
    <x v="31"/>
    <n v="30368.799999999999"/>
    <n v="48000"/>
    <n v="30368.799999999999"/>
    <n v="0"/>
    <n v="0"/>
    <n v="0"/>
    <n v="0"/>
    <n v="0"/>
    <n v="0"/>
    <n v="0"/>
    <n v="0"/>
    <n v="17631.2"/>
    <n v="-17631.2"/>
    <n v="0"/>
    <n v="0"/>
    <n v="30368.799999999999"/>
  </r>
  <r>
    <s v="1.5-01-19"/>
    <s v="2.3.1"/>
    <s v="E"/>
    <s v="07_19"/>
    <n v="3"/>
    <n v="85"/>
    <s v="036_19"/>
    <x v="7"/>
    <x v="7"/>
    <n v="0"/>
    <s v="SIN DESCRIPCIÓN PARA DESTINOS 00"/>
    <x v="2"/>
    <s v="PARTICIPACIONES FEDERALES 2019"/>
    <x v="9"/>
    <s v="COMBATE AL REZAGO SOCIAL"/>
    <s v="OPERACIÓN DEL RASTRO MUNICIPAL, SACRIFICIO DE BOVINOS Y PORCINOS"/>
    <x v="31"/>
    <n v="25784.48"/>
    <n v="26160"/>
    <n v="25784.48"/>
    <n v="16226.08"/>
    <n v="16226.08"/>
    <n v="16226.08"/>
    <n v="0"/>
    <n v="0"/>
    <n v="0"/>
    <n v="0"/>
    <n v="0"/>
    <n v="375.52"/>
    <n v="-375.52"/>
    <n v="0"/>
    <n v="0"/>
    <n v="25784.48"/>
  </r>
  <r>
    <s v="1.5-01-19"/>
    <s v="2.3.1"/>
    <s v="E"/>
    <s v="07_19"/>
    <n v="3"/>
    <n v="85"/>
    <s v="036_19"/>
    <x v="18"/>
    <x v="18"/>
    <n v="0"/>
    <s v="SIN DESCRIPCIÓN PARA DESTINOS 00"/>
    <x v="2"/>
    <s v="PARTICIPACIONES FEDERALES 2019"/>
    <x v="9"/>
    <s v="COMBATE AL REZAGO SOCIAL"/>
    <s v="OPERACIÓN DEL RASTRO MUNICIPAL, SACRIFICIO DE BOVINOS Y PORCINOS"/>
    <x v="31"/>
    <n v="32121.27"/>
    <n v="33000"/>
    <n v="32121.27"/>
    <n v="23421.27"/>
    <n v="23421.27"/>
    <n v="23421.27"/>
    <n v="7192"/>
    <n v="0"/>
    <n v="0"/>
    <n v="0"/>
    <n v="0"/>
    <n v="878.73"/>
    <n v="-878.73"/>
    <n v="0"/>
    <n v="0"/>
    <n v="32121.27"/>
  </r>
  <r>
    <s v="1.5-01-19"/>
    <s v="2.3.1"/>
    <s v="E"/>
    <s v="07_19"/>
    <n v="3"/>
    <n v="85"/>
    <s v="036_19"/>
    <x v="83"/>
    <x v="83"/>
    <n v="0"/>
    <s v="SIN DESCRIPCIÓN PARA DESTINOS 00"/>
    <x v="2"/>
    <s v="PARTICIPACIONES FEDERALES 2019"/>
    <x v="9"/>
    <s v="COMBATE AL REZAGO SOCIAL"/>
    <s v="OPERACIÓN DEL RASTRO MUNICIPAL, SACRIFICIO DE BOVINOS Y PORCINOS"/>
    <x v="31"/>
    <n v="12968.8"/>
    <n v="13500"/>
    <n v="12968.8"/>
    <n v="0"/>
    <n v="0"/>
    <n v="0"/>
    <n v="0"/>
    <n v="0"/>
    <n v="0"/>
    <n v="0"/>
    <n v="0"/>
    <n v="531.20000000000005"/>
    <n v="-531.20000000000005"/>
    <n v="0"/>
    <n v="0"/>
    <n v="12968.8"/>
  </r>
  <r>
    <s v="1.5-01-19"/>
    <s v="2.3.1"/>
    <s v="E"/>
    <s v="07_19"/>
    <n v="3"/>
    <n v="85"/>
    <s v="036_19"/>
    <x v="8"/>
    <x v="8"/>
    <n v="0"/>
    <s v="SIN DESCRIPCIÓN PARA DESTINOS 00"/>
    <x v="2"/>
    <s v="PARTICIPACIONES FEDERALES 2019"/>
    <x v="9"/>
    <s v="COMBATE AL REZAGO SOCIAL"/>
    <s v="OPERACIÓN DEL RASTRO MUNICIPAL, SACRIFICIO DE BOVINOS Y PORCINOS"/>
    <x v="31"/>
    <n v="0"/>
    <n v="9000"/>
    <n v="0"/>
    <n v="0"/>
    <n v="0"/>
    <n v="0"/>
    <n v="0"/>
    <n v="0"/>
    <n v="0"/>
    <n v="0"/>
    <n v="0"/>
    <n v="9000"/>
    <n v="-9000"/>
    <n v="0"/>
    <n v="0"/>
    <n v="0"/>
  </r>
  <r>
    <s v="1.5-01-19"/>
    <s v="2.3.1"/>
    <s v="E"/>
    <s v="07_19"/>
    <n v="3"/>
    <n v="85"/>
    <s v="036_19"/>
    <x v="38"/>
    <x v="38"/>
    <n v="0"/>
    <s v="SIN DESCRIPCIÓN PARA DESTINOS 00"/>
    <x v="2"/>
    <s v="PARTICIPACIONES FEDERALES 2019"/>
    <x v="9"/>
    <s v="COMBATE AL REZAGO SOCIAL"/>
    <s v="OPERACIÓN DEL RASTRO MUNICIPAL, SACRIFICIO DE BOVINOS Y PORCINOS"/>
    <x v="31"/>
    <n v="45359.78"/>
    <n v="28200"/>
    <n v="45359.78"/>
    <n v="45359.78"/>
    <n v="46199.39"/>
    <n v="45359.78"/>
    <n v="0"/>
    <n v="0"/>
    <n v="0"/>
    <n v="26600"/>
    <n v="0"/>
    <n v="9440.2199999999993"/>
    <n v="17159.78"/>
    <n v="-17200"/>
    <n v="0"/>
    <n v="45359.78"/>
  </r>
  <r>
    <s v="1.5-01-19"/>
    <s v="2.3.1"/>
    <s v="E"/>
    <s v="07_19"/>
    <n v="3"/>
    <n v="85"/>
    <s v="036_19"/>
    <x v="29"/>
    <x v="29"/>
    <n v="0"/>
    <s v="SIN DESCRIPCIÓN PARA DESTINOS 00"/>
    <x v="0"/>
    <s v="PARTICIPACIONES FEDERALES 2019"/>
    <x v="9"/>
    <s v="COMBATE AL REZAGO SOCIAL"/>
    <s v="OPERACIÓN DEL RASTRO MUNICIPAL, SACRIFICIO DE BOVINOS Y PORCINOS"/>
    <x v="31"/>
    <n v="6000"/>
    <n v="12000"/>
    <n v="0"/>
    <n v="0"/>
    <n v="0"/>
    <n v="0"/>
    <n v="0"/>
    <n v="6000"/>
    <n v="0"/>
    <n v="0"/>
    <n v="0"/>
    <n v="6000"/>
    <n v="-6000"/>
    <n v="0"/>
    <n v="0"/>
    <n v="6000"/>
  </r>
  <r>
    <s v="1.5-01-19"/>
    <s v="2.3.1"/>
    <s v="E"/>
    <s v="07_19"/>
    <n v="3"/>
    <n v="85"/>
    <s v="036_19"/>
    <x v="79"/>
    <x v="79"/>
    <n v="0"/>
    <s v="SIN DESCRIPCIÓN PARA DESTINOS 00"/>
    <x v="0"/>
    <s v="PARTICIPACIONES FEDERALES 2019"/>
    <x v="9"/>
    <s v="COMBATE AL REZAGO SOCIAL"/>
    <s v="OPERACIÓN DEL RASTRO MUNICIPAL, SACRIFICIO DE BOVINOS Y PORCINOS"/>
    <x v="31"/>
    <n v="7200"/>
    <n v="14400"/>
    <n v="0"/>
    <n v="0"/>
    <n v="0"/>
    <n v="0"/>
    <n v="0"/>
    <n v="7200"/>
    <n v="0"/>
    <n v="0"/>
    <n v="0"/>
    <n v="7200"/>
    <n v="-7200"/>
    <n v="0"/>
    <n v="0"/>
    <n v="7200"/>
  </r>
  <r>
    <s v="1.5-01-19"/>
    <s v="2.3.1"/>
    <s v="E"/>
    <s v="07_19"/>
    <n v="3"/>
    <n v="85"/>
    <s v="036_19"/>
    <x v="86"/>
    <x v="86"/>
    <n v="0"/>
    <s v="SIN DESCRIPCIÓN PARA DESTINOS 00"/>
    <x v="4"/>
    <s v="PARTICIPACIONES FEDERALES 2019"/>
    <x v="9"/>
    <s v="COMBATE AL REZAGO SOCIAL"/>
    <s v="OPERACIÓN DEL RASTRO MUNICIPAL, SACRIFICIO DE BOVINOS Y PORCINOS"/>
    <x v="31"/>
    <n v="124120"/>
    <n v="120000"/>
    <n v="124120"/>
    <n v="87000"/>
    <n v="87000"/>
    <n v="0"/>
    <n v="0"/>
    <n v="0"/>
    <n v="0"/>
    <n v="4120"/>
    <n v="0"/>
    <n v="0"/>
    <n v="4120"/>
    <n v="0"/>
    <n v="0"/>
    <n v="124120"/>
  </r>
  <r>
    <s v="1.5-01-19"/>
    <s v="2.3.1"/>
    <s v="E"/>
    <s v="07_19"/>
    <n v="3"/>
    <n v="85"/>
    <s v="036_19"/>
    <x v="78"/>
    <x v="78"/>
    <n v="0"/>
    <s v="SIN DESCRIPCIÓN PARA DESTINOS 00"/>
    <x v="4"/>
    <s v="PARTICIPACIONES FEDERALES 2019"/>
    <x v="9"/>
    <s v="COMBATE AL REZAGO SOCIAL"/>
    <s v="OPERACIÓN DEL RASTRO MUNICIPAL, SACRIFICIO DE BOVINOS Y PORCINOS"/>
    <x v="31"/>
    <n v="0"/>
    <n v="48000"/>
    <n v="0"/>
    <n v="0"/>
    <n v="0"/>
    <n v="0"/>
    <n v="0"/>
    <n v="0"/>
    <n v="0"/>
    <n v="0"/>
    <n v="0"/>
    <n v="48000"/>
    <n v="-48000"/>
    <n v="0"/>
    <n v="0"/>
    <n v="0"/>
  </r>
  <r>
    <s v="1.5-01-19"/>
    <s v="2.3.1"/>
    <s v="E"/>
    <s v="07_19"/>
    <n v="3"/>
    <n v="85"/>
    <s v="036_19"/>
    <x v="74"/>
    <x v="74"/>
    <n v="0"/>
    <s v="SIN DESCRIPCIÓN PARA DESTINOS 00"/>
    <x v="4"/>
    <s v="PARTICIPACIONES FEDERALES 2019"/>
    <x v="9"/>
    <s v="COMBATE AL REZAGO SOCIAL"/>
    <s v="OPERACIÓN DEL RASTRO MUNICIPAL, SACRIFICIO DE BOVINOS Y PORCINOS"/>
    <x v="31"/>
    <n v="48000"/>
    <n v="0"/>
    <n v="16100.8"/>
    <n v="16100.8"/>
    <n v="16100.8"/>
    <n v="16100.8"/>
    <n v="0"/>
    <n v="31899.200000000001"/>
    <n v="0"/>
    <n v="48000"/>
    <n v="0"/>
    <n v="0"/>
    <n v="48000"/>
    <n v="0"/>
    <n v="0"/>
    <n v="48000"/>
  </r>
  <r>
    <s v="1.5-01-19"/>
    <s v="2.3.1"/>
    <s v="E"/>
    <s v="07_19"/>
    <n v="3"/>
    <n v="91"/>
    <s v="039_19"/>
    <x v="72"/>
    <x v="72"/>
    <n v="0"/>
    <s v="SIN DESCRIPCIÓN PARA DESTINOS 00"/>
    <x v="4"/>
    <s v="PARTICIPACIONES FEDERALES 2019"/>
    <x v="9"/>
    <s v="COMBATE AL REZAGO SOCIAL"/>
    <s v="EQUIPAMIENTO DE LA DIRECCIÓN GENERAL DE SERVICIÓS MÉDICOS"/>
    <x v="32"/>
    <n v="48000"/>
    <n v="48000"/>
    <n v="36415.65"/>
    <n v="36415.65"/>
    <n v="36415.65"/>
    <n v="36415.65"/>
    <n v="36415.65"/>
    <n v="11584.349999999999"/>
    <n v="0"/>
    <n v="0"/>
    <n v="0"/>
    <n v="0"/>
    <n v="0"/>
    <n v="0"/>
    <n v="0"/>
    <n v="48000"/>
  </r>
  <r>
    <s v="1.5-01-19"/>
    <s v="2.3.1"/>
    <s v="E"/>
    <s v="07_19"/>
    <n v="3"/>
    <n v="91"/>
    <s v="039_19"/>
    <x v="73"/>
    <x v="73"/>
    <n v="0"/>
    <s v="SIN DESCRIPCIÓN PARA DESTINOS 00"/>
    <x v="4"/>
    <s v="PARTICIPACIONES FEDERALES 2019"/>
    <x v="9"/>
    <s v="COMBATE AL REZAGO SOCIAL"/>
    <s v="EQUIPAMIENTO DE LA DIRECCIÓN GENERAL DE SERVICIÓS MÉDICOS"/>
    <x v="32"/>
    <n v="900000"/>
    <n v="1080000"/>
    <n v="847391.6"/>
    <n v="847391.6"/>
    <n v="847391.6"/>
    <n v="847391.6"/>
    <n v="847391.6"/>
    <n v="52608.400000000023"/>
    <n v="0"/>
    <n v="0"/>
    <n v="0"/>
    <n v="180000"/>
    <n v="-180000"/>
    <n v="0"/>
    <n v="0"/>
    <n v="900000"/>
  </r>
  <r>
    <s v="1.5-01-19"/>
    <s v="2.3.1"/>
    <s v="E"/>
    <s v="07_19"/>
    <n v="3"/>
    <n v="91"/>
    <s v="039_19"/>
    <x v="56"/>
    <x v="56"/>
    <n v="0"/>
    <s v="SIN DESCRIPCIÓN PARA DESTINOS 00"/>
    <x v="4"/>
    <s v="PARTICIPACIONES FEDERALES 2019"/>
    <x v="9"/>
    <s v="COMBATE AL REZAGO SOCIAL"/>
    <s v="EQUIPAMIENTO DE LA DIRECCIÓN GENERAL DE SERVICIÓS MÉDICOS"/>
    <x v="32"/>
    <n v="1500"/>
    <n v="1500"/>
    <n v="0"/>
    <n v="0"/>
    <n v="0"/>
    <n v="0"/>
    <n v="0"/>
    <n v="1500"/>
    <n v="0"/>
    <n v="0"/>
    <n v="0"/>
    <n v="0"/>
    <n v="0"/>
    <n v="0"/>
    <n v="0"/>
    <n v="1500"/>
  </r>
  <r>
    <s v="1.5-01-19"/>
    <s v="2.3.1"/>
    <s v="E"/>
    <s v="07_19"/>
    <n v="3"/>
    <n v="92"/>
    <s v="039_19"/>
    <x v="62"/>
    <x v="62"/>
    <n v="0"/>
    <s v="SIN DESCRIPCIÓN PARA DESTINOS 00"/>
    <x v="2"/>
    <s v="PARTICIPACIONES FEDERALES 2019"/>
    <x v="9"/>
    <s v="COMBATE AL REZAGO SOCIAL"/>
    <s v="PE SERVICIOS MÉDICOS DE CALIDAD"/>
    <x v="32"/>
    <n v="0"/>
    <n v="12000"/>
    <n v="0"/>
    <n v="0"/>
    <n v="0"/>
    <n v="0"/>
    <n v="0"/>
    <n v="0"/>
    <n v="0"/>
    <n v="0"/>
    <n v="0"/>
    <n v="12000"/>
    <n v="-12000"/>
    <n v="0"/>
    <n v="0"/>
    <n v="0"/>
  </r>
  <r>
    <s v="1.5-01-19"/>
    <s v="2.3.1"/>
    <s v="E"/>
    <s v="07_19"/>
    <n v="3"/>
    <n v="92"/>
    <s v="039_19"/>
    <x v="63"/>
    <x v="63"/>
    <n v="0"/>
    <s v="SIN DESCRIPCIÓN PARA DESTINOS 00"/>
    <x v="2"/>
    <s v="PARTICIPACIONES FEDERALES 2019"/>
    <x v="9"/>
    <s v="COMBATE AL REZAGO SOCIAL"/>
    <s v="PE SERVICIOS MÉDICOS DE CALIDAD"/>
    <x v="32"/>
    <n v="0"/>
    <n v="12000"/>
    <n v="0"/>
    <n v="0"/>
    <n v="0"/>
    <n v="0"/>
    <n v="0"/>
    <n v="0"/>
    <n v="0"/>
    <n v="0"/>
    <n v="0"/>
    <n v="12000"/>
    <n v="-12000"/>
    <n v="60000"/>
    <n v="0"/>
    <n v="0"/>
  </r>
  <r>
    <s v="1.5-01-19"/>
    <s v="2.3.1"/>
    <s v="E"/>
    <s v="07_19"/>
    <n v="3"/>
    <n v="92"/>
    <s v="039_19"/>
    <x v="64"/>
    <x v="64"/>
    <n v="0"/>
    <s v="SIN DESCRIPCIÓN PARA DESTINOS 00"/>
    <x v="2"/>
    <s v="PARTICIPACIONES FEDERALES 2019"/>
    <x v="9"/>
    <s v="COMBATE AL REZAGO SOCIAL"/>
    <s v="PE SERVICIOS MÉDICOS DE CALIDAD"/>
    <x v="32"/>
    <n v="0"/>
    <n v="12000"/>
    <n v="0"/>
    <n v="0"/>
    <n v="0"/>
    <n v="0"/>
    <n v="0"/>
    <n v="0"/>
    <n v="0"/>
    <n v="0"/>
    <n v="0"/>
    <n v="12000"/>
    <n v="-12000"/>
    <n v="0"/>
    <n v="0"/>
    <n v="0"/>
  </r>
  <r>
    <s v="1.5-01-19"/>
    <s v="2.3.1"/>
    <s v="E"/>
    <s v="07_19"/>
    <n v="3"/>
    <n v="92"/>
    <s v="039_19"/>
    <x v="16"/>
    <x v="16"/>
    <n v="0"/>
    <s v="SIN DESCRIPCIÓN PARA DESTINOS 00"/>
    <x v="2"/>
    <s v="PARTICIPACIONES FEDERALES 2019"/>
    <x v="9"/>
    <s v="COMBATE AL REZAGO SOCIAL"/>
    <s v="PE SERVICIOS MÉDICOS DE CALIDAD"/>
    <x v="32"/>
    <n v="2024.61"/>
    <n v="30000"/>
    <n v="2024.61"/>
    <n v="2024.61"/>
    <n v="2024.61"/>
    <n v="2024.61"/>
    <n v="2024.61"/>
    <n v="0"/>
    <n v="0"/>
    <n v="0"/>
    <n v="0"/>
    <n v="27975.39"/>
    <n v="-27975.39"/>
    <n v="0"/>
    <n v="0"/>
    <n v="2024.61"/>
  </r>
  <r>
    <s v="1.5-01-19"/>
    <s v="2.3.1"/>
    <s v="E"/>
    <s v="07_19"/>
    <n v="3"/>
    <n v="92"/>
    <s v="039_19"/>
    <x v="66"/>
    <x v="66"/>
    <n v="0"/>
    <s v="SIN DESCRIPCIÓN PARA DESTINOS 00"/>
    <x v="2"/>
    <s v="PARTICIPACIONES FEDERALES 2019"/>
    <x v="9"/>
    <s v="COMBATE AL REZAGO SOCIAL"/>
    <s v="PE SERVICIOS MÉDICOS DE CALIDAD"/>
    <x v="32"/>
    <n v="575"/>
    <n v="18000"/>
    <n v="575"/>
    <n v="575"/>
    <n v="575"/>
    <n v="575"/>
    <n v="575"/>
    <n v="0"/>
    <n v="0"/>
    <n v="0"/>
    <n v="0"/>
    <n v="17425"/>
    <n v="-17425"/>
    <n v="0"/>
    <n v="0"/>
    <n v="575"/>
  </r>
  <r>
    <s v="1.5-01-19"/>
    <s v="2.3.1"/>
    <s v="E"/>
    <s v="07_19"/>
    <n v="3"/>
    <n v="92"/>
    <s v="039_19"/>
    <x v="98"/>
    <x v="98"/>
    <n v="0"/>
    <s v="SIN DESCRIPCIÓN PARA DESTINOS 00"/>
    <x v="2"/>
    <s v="PARTICIPACIONES FEDERALES 2019"/>
    <x v="9"/>
    <s v="COMBATE AL REZAGO SOCIAL"/>
    <s v="PE SERVICIOS MÉDICOS DE CALIDAD"/>
    <x v="32"/>
    <n v="90966.46"/>
    <n v="49800"/>
    <n v="90966.46"/>
    <n v="90966.46"/>
    <n v="90966.46"/>
    <n v="90966.46"/>
    <n v="90966.46"/>
    <n v="0"/>
    <n v="0"/>
    <n v="100000"/>
    <n v="0"/>
    <n v="58833.54"/>
    <n v="41166.46"/>
    <n v="0"/>
    <n v="0"/>
    <n v="90966.46"/>
  </r>
  <r>
    <s v="1.5-01-19"/>
    <s v="2.3.1"/>
    <s v="E"/>
    <s v="07_19"/>
    <n v="3"/>
    <n v="92"/>
    <s v="039_19"/>
    <x v="17"/>
    <x v="17"/>
    <n v="0"/>
    <s v="SIN DESCRIPCIÓN PARA DESTINOS 00"/>
    <x v="2"/>
    <s v="PARTICIPACIONES FEDERALES 2019"/>
    <x v="9"/>
    <s v="COMBATE AL REZAGO SOCIAL"/>
    <s v="PE SERVICIOS MÉDICOS DE CALIDAD"/>
    <x v="32"/>
    <n v="4421.0200000000004"/>
    <n v="36000"/>
    <n v="4421.0200000000004"/>
    <n v="4421.0200000000004"/>
    <n v="4421.0200000000004"/>
    <n v="4421.0200000000004"/>
    <n v="4421.0200000000004"/>
    <n v="0"/>
    <n v="0"/>
    <n v="0"/>
    <n v="0"/>
    <n v="31578.98"/>
    <n v="-31578.98"/>
    <n v="336000"/>
    <n v="0"/>
    <n v="4421.0200000000004"/>
  </r>
  <r>
    <s v="1.5-01-19"/>
    <s v="2.3.1"/>
    <s v="E"/>
    <s v="07_19"/>
    <n v="3"/>
    <n v="92"/>
    <s v="039_19"/>
    <x v="20"/>
    <x v="20"/>
    <n v="0"/>
    <s v="SIN DESCRIPCIÓN PARA DESTINOS 00"/>
    <x v="2"/>
    <s v="PARTICIPACIONES FEDERALES 2019"/>
    <x v="9"/>
    <s v="COMBATE AL REZAGO SOCIAL"/>
    <s v="PE SERVICIOS MÉDICOS DE CALIDAD"/>
    <x v="32"/>
    <n v="463415.89"/>
    <n v="240000"/>
    <n v="463415.89"/>
    <n v="463415.89"/>
    <n v="463415.89"/>
    <n v="463415.89"/>
    <n v="132841.29"/>
    <n v="0"/>
    <n v="0"/>
    <n v="323415.89"/>
    <n v="0"/>
    <n v="100000"/>
    <n v="223415.89"/>
    <n v="0"/>
    <n v="0"/>
    <n v="463415.89"/>
  </r>
  <r>
    <s v="1.5-01-19"/>
    <s v="2.3.1"/>
    <s v="E"/>
    <s v="07_19"/>
    <n v="3"/>
    <n v="92"/>
    <s v="039_19"/>
    <x v="67"/>
    <x v="67"/>
    <n v="0"/>
    <s v="SIN DESCRIPCIÓN PARA DESTINOS 00"/>
    <x v="2"/>
    <s v="PARTICIPACIONES FEDERALES 2019"/>
    <x v="9"/>
    <s v="COMBATE AL REZAGO SOCIAL"/>
    <s v="PE SERVICIOS MÉDICOS DE CALIDAD"/>
    <x v="32"/>
    <n v="3216469.55"/>
    <n v="2400000"/>
    <n v="3394767.05"/>
    <n v="3187059.49"/>
    <n v="2822743.75"/>
    <n v="2822743.75"/>
    <n v="1713283.01"/>
    <n v="-178297.5"/>
    <n v="0"/>
    <n v="816469.55"/>
    <n v="0"/>
    <n v="0"/>
    <n v="816469.55"/>
    <n v="0"/>
    <n v="0"/>
    <n v="3216469.55"/>
  </r>
  <r>
    <s v="1.5-01-19"/>
    <s v="2.3.1"/>
    <s v="E"/>
    <s v="07_19"/>
    <n v="3"/>
    <n v="92"/>
    <s v="039_19"/>
    <x v="68"/>
    <x v="68"/>
    <n v="0"/>
    <s v="SIN DESCRIPCIÓN PARA DESTINOS 00"/>
    <x v="2"/>
    <s v="PARTICIPACIONES FEDERALES 2019"/>
    <x v="9"/>
    <s v="COMBATE AL REZAGO SOCIAL"/>
    <s v="PE SERVICIOS MÉDICOS DE CALIDAD"/>
    <x v="32"/>
    <n v="3233969.81"/>
    <n v="1680000"/>
    <n v="3233969.81"/>
    <n v="3209679.41"/>
    <n v="3200198.61"/>
    <n v="3200198.61"/>
    <n v="1988301.58"/>
    <n v="0"/>
    <n v="0"/>
    <n v="1553969.81"/>
    <n v="0"/>
    <n v="0"/>
    <n v="1553969.81"/>
    <n v="0"/>
    <n v="0"/>
    <n v="3233969.81"/>
  </r>
  <r>
    <s v="1.5-01-19"/>
    <s v="2.3.1"/>
    <s v="E"/>
    <s v="07_19"/>
    <n v="3"/>
    <n v="92"/>
    <s v="039_19"/>
    <x v="99"/>
    <x v="99"/>
    <n v="0"/>
    <s v="SIN DESCRIPCIÓN PARA DESTINOS 00"/>
    <x v="2"/>
    <s v="PARTICIPACIONES FEDERALES 2019"/>
    <x v="9"/>
    <s v="COMBATE AL REZAGO SOCIAL"/>
    <s v="PE SERVICIOS MÉDICOS DE CALIDAD"/>
    <x v="32"/>
    <n v="0"/>
    <n v="600000"/>
    <n v="0"/>
    <n v="0"/>
    <n v="0"/>
    <n v="0"/>
    <n v="0"/>
    <n v="0"/>
    <n v="0"/>
    <n v="0"/>
    <n v="0"/>
    <n v="600000"/>
    <n v="-600000"/>
    <n v="0"/>
    <n v="0"/>
    <n v="0"/>
  </r>
  <r>
    <s v="1.5-01-19"/>
    <s v="2.3.1"/>
    <s v="E"/>
    <s v="07_19"/>
    <n v="3"/>
    <n v="92"/>
    <s v="039_19"/>
    <x v="7"/>
    <x v="7"/>
    <n v="0"/>
    <s v="SIN DESCRIPCIÓN PARA DESTINOS 00"/>
    <x v="2"/>
    <s v="PARTICIPACIONES FEDERALES 2019"/>
    <x v="9"/>
    <s v="COMBATE AL REZAGO SOCIAL"/>
    <s v="PE SERVICIOS MÉDICOS DE CALIDAD"/>
    <x v="32"/>
    <n v="350330.67"/>
    <n v="480000"/>
    <n v="350330.67"/>
    <n v="350330.67"/>
    <n v="350330.67"/>
    <n v="107566.8"/>
    <n v="107566.8"/>
    <n v="0"/>
    <n v="0"/>
    <n v="0"/>
    <n v="0"/>
    <n v="129669.33"/>
    <n v="-129669.33"/>
    <n v="0"/>
    <n v="0"/>
    <n v="350330.67"/>
  </r>
  <r>
    <s v="1.5-01-19"/>
    <s v="2.3.1"/>
    <s v="E"/>
    <s v="07_19"/>
    <n v="3"/>
    <n v="92"/>
    <s v="039_19"/>
    <x v="18"/>
    <x v="18"/>
    <n v="0"/>
    <s v="SIN DESCRIPCIÓN PARA DESTINOS 00"/>
    <x v="2"/>
    <s v="PARTICIPACIONES FEDERALES 2019"/>
    <x v="9"/>
    <s v="COMBATE AL REZAGO SOCIAL"/>
    <s v="PE SERVICIOS MÉDICOS DE CALIDAD"/>
    <x v="32"/>
    <n v="0"/>
    <n v="87000"/>
    <n v="0"/>
    <n v="0"/>
    <n v="0"/>
    <n v="0"/>
    <n v="0"/>
    <n v="0"/>
    <n v="0"/>
    <n v="0"/>
    <n v="0"/>
    <n v="87000"/>
    <n v="-87000"/>
    <n v="0"/>
    <n v="0"/>
    <n v="0"/>
  </r>
  <r>
    <s v="1.5-01-19"/>
    <s v="2.3.1"/>
    <s v="E"/>
    <s v="07_19"/>
    <n v="3"/>
    <n v="92"/>
    <s v="039_19"/>
    <x v="38"/>
    <x v="38"/>
    <n v="0"/>
    <s v="SIN DESCRIPCIÓN PARA DESTINOS 00"/>
    <x v="2"/>
    <s v="PARTICIPACIONES FEDERALES 2019"/>
    <x v="9"/>
    <s v="COMBATE AL REZAGO SOCIAL"/>
    <s v="PE SERVICIOS MÉDICOS DE CALIDAD"/>
    <x v="32"/>
    <n v="1696.72"/>
    <n v="42000"/>
    <n v="1696.72"/>
    <n v="1696.72"/>
    <n v="1696.72"/>
    <n v="1696.72"/>
    <n v="1696.72"/>
    <n v="0"/>
    <n v="0"/>
    <n v="0"/>
    <n v="0"/>
    <n v="40303.279999999999"/>
    <n v="-40303.279999999999"/>
    <n v="0"/>
    <n v="0"/>
    <n v="1696.72"/>
  </r>
  <r>
    <s v="1.5-01-19"/>
    <s v="2.3.1"/>
    <s v="E"/>
    <s v="07_19"/>
    <n v="3"/>
    <n v="92"/>
    <s v="039_19"/>
    <x v="69"/>
    <x v="69"/>
    <n v="0"/>
    <s v="SIN DESCRIPCIÓN PARA DESTINOS 00"/>
    <x v="2"/>
    <s v="PARTICIPACIONES FEDERALES 2019"/>
    <x v="9"/>
    <s v="COMBATE AL REZAGO SOCIAL"/>
    <s v="PE SERVICIOS MÉDICOS DE CALIDAD"/>
    <x v="32"/>
    <n v="201.5"/>
    <n v="24000"/>
    <n v="201.5"/>
    <n v="201.5"/>
    <n v="201.5"/>
    <n v="201.5"/>
    <n v="201.5"/>
    <n v="0"/>
    <n v="0"/>
    <n v="0"/>
    <n v="0"/>
    <n v="23798.5"/>
    <n v="-23798.5"/>
    <n v="0"/>
    <n v="0"/>
    <n v="201.5"/>
  </r>
  <r>
    <s v="1.5-01-19"/>
    <s v="2.3.1"/>
    <s v="E"/>
    <s v="07_19"/>
    <n v="3"/>
    <n v="92"/>
    <s v="039_19"/>
    <x v="12"/>
    <x v="12"/>
    <n v="0"/>
    <s v="SIN DESCRIPCIÓN PARA DESTINOS 00"/>
    <x v="0"/>
    <s v="PARTICIPACIONES FEDERALES 2019"/>
    <x v="9"/>
    <s v="COMBATE AL REZAGO SOCIAL"/>
    <s v="PE SERVICIOS MÉDICOS DE CALIDAD"/>
    <x v="32"/>
    <n v="3546655.34"/>
    <n v="3000000"/>
    <n v="3546655.34"/>
    <n v="3546655.34"/>
    <n v="3546316.62"/>
    <n v="3270253.79"/>
    <n v="2293056.2200000002"/>
    <n v="0"/>
    <n v="0"/>
    <n v="1196655.3400000001"/>
    <n v="0"/>
    <n v="650000"/>
    <n v="546655.34"/>
    <n v="0"/>
    <n v="0"/>
    <n v="3546655.34"/>
  </r>
  <r>
    <s v="1.5-01-19"/>
    <s v="2.3.1"/>
    <s v="E"/>
    <s v="07_19"/>
    <n v="3"/>
    <n v="92"/>
    <s v="039_19"/>
    <x v="100"/>
    <x v="100"/>
    <n v="0"/>
    <s v="SIN DESCRIPCIÓN PARA DESTINOS 00"/>
    <x v="0"/>
    <s v="PARTICIPACIONES FEDERALES 2019"/>
    <x v="9"/>
    <s v="COMBATE AL REZAGO SOCIAL"/>
    <s v="PE SERVICIOS MÉDICOS DE CALIDAD"/>
    <x v="32"/>
    <n v="412150.98"/>
    <n v="420000"/>
    <n v="404301.95"/>
    <n v="404301.95"/>
    <n v="404301.94"/>
    <n v="231029.68"/>
    <n v="231029.68"/>
    <n v="7849.0299999999697"/>
    <n v="0"/>
    <n v="0"/>
    <n v="0"/>
    <n v="7849.02"/>
    <n v="-7849.02"/>
    <n v="0"/>
    <n v="0"/>
    <n v="412150.98"/>
  </r>
  <r>
    <s v="1.5-01-19"/>
    <s v="2.3.1"/>
    <s v="E"/>
    <s v="07_19"/>
    <n v="3"/>
    <n v="92"/>
    <s v="039_19"/>
    <x v="84"/>
    <x v="84"/>
    <n v="0"/>
    <s v="SIN DESCRIPCIÓN PARA DESTINOS 00"/>
    <x v="0"/>
    <s v="PARTICIPACIONES FEDERALES 2019"/>
    <x v="9"/>
    <s v="COMBATE AL REZAGO SOCIAL"/>
    <s v="PE SERVICIOS MÉDICOS DE CALIDAD"/>
    <x v="32"/>
    <n v="650000"/>
    <n v="0"/>
    <n v="64465.77"/>
    <n v="64465.77"/>
    <n v="64465.77"/>
    <n v="64465.77"/>
    <n v="64465.77"/>
    <n v="585534.23"/>
    <n v="0"/>
    <n v="650000"/>
    <n v="0"/>
    <n v="0"/>
    <n v="650000"/>
    <n v="0"/>
    <n v="0"/>
    <n v="650000"/>
  </r>
  <r>
    <s v="1.5-01-19"/>
    <s v="2.3.1"/>
    <s v="E"/>
    <s v="07_19"/>
    <n v="3"/>
    <n v="92"/>
    <s v="039_19"/>
    <x v="36"/>
    <x v="36"/>
    <n v="1"/>
    <s v="PROGRAMA DETECCION DE CANCER"/>
    <x v="3"/>
    <s v="PARTICIPACIONES FEDERALES 2019"/>
    <x v="9"/>
    <s v="COMBATE AL REZAGO SOCIAL"/>
    <s v="PE SERVICIOS MÉDICOS DE CALIDAD"/>
    <x v="32"/>
    <n v="0"/>
    <n v="0"/>
    <n v="222894"/>
    <n v="222894"/>
    <n v="0"/>
    <n v="0"/>
    <n v="0"/>
    <n v="-222894"/>
    <n v="0"/>
    <n v="0"/>
    <n v="0"/>
    <n v="0"/>
    <n v="0"/>
    <n v="0"/>
    <n v="0"/>
    <n v="0"/>
  </r>
  <r>
    <s v="1.5-01-19"/>
    <s v="2.3.1"/>
    <s v="E"/>
    <s v="07_19"/>
    <n v="3"/>
    <n v="94"/>
    <s v="040_19"/>
    <x v="26"/>
    <x v="26"/>
    <n v="0"/>
    <s v="SIN DESCRIPCIÓN PARA DESTINOS 00"/>
    <x v="2"/>
    <s v="PARTICIPACIONES FEDERALES 2019"/>
    <x v="9"/>
    <s v="COMBATE AL REZAGO SOCIAL"/>
    <s v="CONTROL DE FELINOS, CANINOS Y VIDA SILVESTRE EN EL MUNICIPIO"/>
    <x v="33"/>
    <n v="0"/>
    <n v="5760"/>
    <n v="0"/>
    <n v="0"/>
    <n v="0"/>
    <n v="0"/>
    <n v="0"/>
    <n v="0"/>
    <n v="0"/>
    <n v="0"/>
    <n v="0"/>
    <n v="5760"/>
    <n v="-5760"/>
    <n v="0"/>
    <n v="0"/>
    <n v="0"/>
  </r>
  <r>
    <s v="1.5-01-19"/>
    <s v="2.3.1"/>
    <s v="E"/>
    <s v="07_19"/>
    <n v="3"/>
    <n v="94"/>
    <s v="040_19"/>
    <x v="101"/>
    <x v="101"/>
    <n v="0"/>
    <s v="SIN DESCRIPCIÓN PARA DESTINOS 00"/>
    <x v="2"/>
    <s v="PARTICIPACIONES FEDERALES 2019"/>
    <x v="9"/>
    <s v="COMBATE AL REZAGO SOCIAL"/>
    <s v="CONTROL DE FELINOS, CANINOS Y VIDA SILVESTRE EN EL MUNICIPIO"/>
    <x v="33"/>
    <n v="0"/>
    <n v="3000"/>
    <n v="0"/>
    <n v="0"/>
    <n v="0"/>
    <n v="0"/>
    <n v="0"/>
    <n v="0"/>
    <n v="0"/>
    <n v="0"/>
    <n v="0"/>
    <n v="3000"/>
    <n v="-3000"/>
    <n v="0"/>
    <n v="0"/>
    <n v="0"/>
  </r>
  <r>
    <s v="1.5-01-19"/>
    <s v="2.3.1"/>
    <s v="E"/>
    <s v="07_19"/>
    <n v="3"/>
    <n v="94"/>
    <s v="040_19"/>
    <x v="97"/>
    <x v="97"/>
    <n v="0"/>
    <s v="SIN DESCRIPCIÓN PARA DESTINOS 00"/>
    <x v="2"/>
    <s v="PARTICIPACIONES FEDERALES 2019"/>
    <x v="9"/>
    <s v="COMBATE AL REZAGO SOCIAL"/>
    <s v="CONTROL DE FELINOS, CANINOS Y VIDA SILVESTRE EN EL MUNICIPIO"/>
    <x v="33"/>
    <n v="186097.66"/>
    <n v="180000"/>
    <n v="186097.66"/>
    <n v="186097.66"/>
    <n v="186097.66"/>
    <n v="186097.66"/>
    <n v="19845.060000000001"/>
    <n v="0"/>
    <n v="0"/>
    <n v="6500"/>
    <n v="0"/>
    <n v="402.34"/>
    <n v="6097.66"/>
    <n v="0"/>
    <n v="0"/>
    <n v="186097.66"/>
  </r>
  <r>
    <s v="1.5-01-19"/>
    <s v="2.3.1"/>
    <s v="E"/>
    <s v="07_19"/>
    <n v="3"/>
    <n v="94"/>
    <s v="040_19"/>
    <x v="88"/>
    <x v="88"/>
    <n v="0"/>
    <s v="SIN DESCRIPCIÓN PARA DESTINOS 00"/>
    <x v="2"/>
    <s v="PARTICIPACIONES FEDERALES 2019"/>
    <x v="9"/>
    <s v="COMBATE AL REZAGO SOCIAL"/>
    <s v="CONTROL DE FELINOS, CANINOS Y VIDA SILVESTRE EN EL MUNICIPIO"/>
    <x v="33"/>
    <n v="0"/>
    <n v="9000"/>
    <n v="0"/>
    <n v="0"/>
    <n v="0"/>
    <n v="0"/>
    <n v="0"/>
    <n v="0"/>
    <n v="0"/>
    <n v="0"/>
    <n v="0"/>
    <n v="9000"/>
    <n v="-9000"/>
    <n v="0"/>
    <n v="0"/>
    <n v="0"/>
  </r>
  <r>
    <s v="1.5-01-19"/>
    <s v="2.3.1"/>
    <s v="E"/>
    <s v="07_19"/>
    <n v="3"/>
    <n v="94"/>
    <s v="040_19"/>
    <x v="16"/>
    <x v="16"/>
    <n v="0"/>
    <s v="SIN DESCRIPCIÓN PARA DESTINOS 00"/>
    <x v="2"/>
    <s v="PARTICIPACIONES FEDERALES 2019"/>
    <x v="9"/>
    <s v="COMBATE AL REZAGO SOCIAL"/>
    <s v="CONTROL DE FELINOS, CANINOS Y VIDA SILVESTRE EN EL MUNICIPIO"/>
    <x v="33"/>
    <n v="15482.06"/>
    <n v="36000"/>
    <n v="15482.06"/>
    <n v="15482.06"/>
    <n v="15481.94"/>
    <n v="15481.94"/>
    <n v="15481.94"/>
    <n v="0"/>
    <n v="0"/>
    <n v="0"/>
    <n v="0"/>
    <n v="20517.939999999999"/>
    <n v="-20517.939999999999"/>
    <n v="0"/>
    <n v="0"/>
    <n v="15482.06"/>
  </r>
  <r>
    <s v="1.5-01-19"/>
    <s v="2.3.1"/>
    <s v="E"/>
    <s v="07_19"/>
    <n v="3"/>
    <n v="94"/>
    <s v="040_19"/>
    <x v="66"/>
    <x v="66"/>
    <n v="0"/>
    <s v="SIN DESCRIPCIÓN PARA DESTINOS 00"/>
    <x v="2"/>
    <s v="PARTICIPACIONES FEDERALES 2019"/>
    <x v="9"/>
    <s v="COMBATE AL REZAGO SOCIAL"/>
    <s v="CONTROL DE FELINOS, CANINOS Y VIDA SILVESTRE EN EL MUNICIPIO"/>
    <x v="33"/>
    <n v="384607.07"/>
    <n v="138000"/>
    <n v="384607.07"/>
    <n v="384607.07"/>
    <n v="384607.07"/>
    <n v="384607.07"/>
    <n v="11386.7"/>
    <n v="0"/>
    <n v="0"/>
    <n v="297000"/>
    <n v="0"/>
    <n v="50392.93"/>
    <n v="246607.07"/>
    <n v="0"/>
    <n v="0"/>
    <n v="384607.07"/>
  </r>
  <r>
    <s v="1.5-01-19"/>
    <s v="2.3.1"/>
    <s v="E"/>
    <s v="07_19"/>
    <n v="3"/>
    <n v="94"/>
    <s v="040_19"/>
    <x v="17"/>
    <x v="17"/>
    <n v="0"/>
    <s v="SIN DESCRIPCIÓN PARA DESTINOS 00"/>
    <x v="2"/>
    <s v="PARTICIPACIONES FEDERALES 2019"/>
    <x v="9"/>
    <s v="COMBATE AL REZAGO SOCIAL"/>
    <s v="CONTROL DE FELINOS, CANINOS Y VIDA SILVESTRE EN EL MUNICIPIO"/>
    <x v="33"/>
    <n v="0"/>
    <n v="312000"/>
    <n v="0"/>
    <n v="0"/>
    <n v="0"/>
    <n v="0"/>
    <n v="0"/>
    <n v="0"/>
    <n v="0"/>
    <n v="0"/>
    <n v="0"/>
    <n v="312000"/>
    <n v="-312000"/>
    <n v="-180000"/>
    <n v="0"/>
    <n v="0"/>
  </r>
  <r>
    <s v="1.5-01-19"/>
    <s v="2.3.1"/>
    <s v="E"/>
    <s v="07_19"/>
    <n v="3"/>
    <n v="94"/>
    <s v="040_19"/>
    <x v="67"/>
    <x v="67"/>
    <n v="0"/>
    <s v="SIN DESCRIPCIÓN PARA DESTINOS 00"/>
    <x v="2"/>
    <s v="PARTICIPACIONES FEDERALES 2019"/>
    <x v="9"/>
    <s v="COMBATE AL REZAGO SOCIAL"/>
    <s v="CONTROL DE FELINOS, CANINOS Y VIDA SILVESTRE EN EL MUNICIPIO"/>
    <x v="33"/>
    <n v="368457.49"/>
    <n v="360000"/>
    <n v="368457.49"/>
    <n v="360480.49"/>
    <n v="360480.48"/>
    <n v="360480.48"/>
    <n v="189197.64"/>
    <n v="0"/>
    <n v="0"/>
    <n v="16000"/>
    <n v="0"/>
    <n v="7542.51"/>
    <n v="8457.49"/>
    <n v="0"/>
    <n v="0"/>
    <n v="368457.49"/>
  </r>
  <r>
    <s v="1.5-01-19"/>
    <s v="2.3.1"/>
    <s v="E"/>
    <s v="07_19"/>
    <n v="3"/>
    <n v="94"/>
    <s v="040_19"/>
    <x v="68"/>
    <x v="68"/>
    <n v="0"/>
    <s v="SIN DESCRIPCIÓN PARA DESTINOS 00"/>
    <x v="2"/>
    <s v="PARTICIPACIONES FEDERALES 2019"/>
    <x v="9"/>
    <s v="COMBATE AL REZAGO SOCIAL"/>
    <s v="CONTROL DE FELINOS, CANINOS Y VIDA SILVESTRE EN EL MUNICIPIO"/>
    <x v="33"/>
    <n v="247049.64"/>
    <n v="258000"/>
    <n v="246879.14"/>
    <n v="243426.98"/>
    <n v="219093.29"/>
    <n v="219093.29"/>
    <n v="135537.4"/>
    <n v="170.5"/>
    <n v="0"/>
    <n v="9000"/>
    <n v="0"/>
    <n v="19950.36"/>
    <n v="-10950.36"/>
    <n v="0"/>
    <n v="0"/>
    <n v="247049.64"/>
  </r>
  <r>
    <s v="1.5-01-19"/>
    <s v="2.3.1"/>
    <s v="E"/>
    <s v="07_19"/>
    <n v="3"/>
    <n v="94"/>
    <s v="040_19"/>
    <x v="99"/>
    <x v="99"/>
    <n v="0"/>
    <s v="SIN DESCRIPCIÓN PARA DESTINOS 00"/>
    <x v="2"/>
    <s v="PARTICIPACIONES FEDERALES 2019"/>
    <x v="9"/>
    <s v="COMBATE AL REZAGO SOCIAL"/>
    <s v="CONTROL DE FELINOS, CANINOS Y VIDA SILVESTRE EN EL MUNICIPIO"/>
    <x v="33"/>
    <n v="9523.6"/>
    <n v="6000"/>
    <n v="9523.6"/>
    <n v="9523.6"/>
    <n v="9523.6"/>
    <n v="1276"/>
    <n v="1276"/>
    <n v="0"/>
    <n v="0"/>
    <n v="7000"/>
    <n v="0"/>
    <n v="3476.4"/>
    <n v="3523.6"/>
    <n v="0"/>
    <n v="0"/>
    <n v="9523.6"/>
  </r>
  <r>
    <s v="1.5-01-19"/>
    <s v="2.3.1"/>
    <s v="E"/>
    <s v="07_19"/>
    <n v="3"/>
    <n v="94"/>
    <s v="040_19"/>
    <x v="7"/>
    <x v="7"/>
    <n v="0"/>
    <s v="SIN DESCRIPCIÓN PARA DESTINOS 00"/>
    <x v="2"/>
    <s v="PARTICIPACIONES FEDERALES 2019"/>
    <x v="9"/>
    <s v="COMBATE AL REZAGO SOCIAL"/>
    <s v="CONTROL DE FELINOS, CANINOS Y VIDA SILVESTRE EN EL MUNICIPIO"/>
    <x v="33"/>
    <n v="54832.04"/>
    <n v="51000"/>
    <n v="54832.04"/>
    <n v="54832.04"/>
    <n v="54832.04"/>
    <n v="18783.88"/>
    <n v="0"/>
    <n v="0"/>
    <n v="0"/>
    <n v="4800"/>
    <n v="0"/>
    <n v="967.96"/>
    <n v="3832.04"/>
    <n v="0"/>
    <n v="0"/>
    <n v="54832.04"/>
  </r>
  <r>
    <s v="1.5-01-19"/>
    <s v="2.3.1"/>
    <s v="E"/>
    <s v="07_19"/>
    <n v="3"/>
    <n v="94"/>
    <s v="040_19"/>
    <x v="18"/>
    <x v="18"/>
    <n v="0"/>
    <s v="SIN DESCRIPCIÓN PARA DESTINOS 00"/>
    <x v="2"/>
    <s v="PARTICIPACIONES FEDERALES 2019"/>
    <x v="9"/>
    <s v="COMBATE AL REZAGO SOCIAL"/>
    <s v="CONTROL DE FELINOS, CANINOS Y VIDA SILVESTRE EN EL MUNICIPIO"/>
    <x v="33"/>
    <n v="69033.94"/>
    <n v="60000"/>
    <n v="67182.58"/>
    <n v="60152.98"/>
    <n v="51299.86"/>
    <n v="51299.86"/>
    <n v="35800.04"/>
    <n v="1851.3600000000006"/>
    <n v="0"/>
    <n v="13000"/>
    <n v="0"/>
    <n v="3966.06"/>
    <n v="9033.94"/>
    <n v="0"/>
    <n v="0"/>
    <n v="69033.94"/>
  </r>
  <r>
    <s v="1.5-01-19"/>
    <s v="2.3.1"/>
    <s v="E"/>
    <s v="07_19"/>
    <n v="3"/>
    <n v="94"/>
    <s v="040_19"/>
    <x v="38"/>
    <x v="38"/>
    <n v="0"/>
    <s v="SIN DESCRIPCIÓN PARA DESTINOS 00"/>
    <x v="2"/>
    <s v="PARTICIPACIONES FEDERALES 2019"/>
    <x v="9"/>
    <s v="COMBATE AL REZAGO SOCIAL"/>
    <s v="CONTROL DE FELINOS, CANINOS Y VIDA SILVESTRE EN EL MUNICIPIO"/>
    <x v="33"/>
    <n v="13841.42"/>
    <n v="24600"/>
    <n v="13841.42"/>
    <n v="13841.42"/>
    <n v="12509.38"/>
    <n v="6434.06"/>
    <n v="1950.66"/>
    <n v="0"/>
    <n v="0"/>
    <n v="1000"/>
    <n v="0"/>
    <n v="11758.58"/>
    <n v="-10758.58"/>
    <n v="0"/>
    <n v="0"/>
    <n v="13841.42"/>
  </r>
  <r>
    <s v="1.5-01-19"/>
    <s v="2.3.1"/>
    <s v="E"/>
    <s v="07_19"/>
    <n v="3"/>
    <n v="94"/>
    <s v="040_19"/>
    <x v="102"/>
    <x v="102"/>
    <n v="0"/>
    <s v="SIN DESCRIPCIÓN PARA DESTINOS 00"/>
    <x v="2"/>
    <s v="PARTICIPACIONES FEDERALES 2019"/>
    <x v="9"/>
    <s v="COMBATE AL REZAGO SOCIAL"/>
    <s v="CONTROL DE FELINOS, CANINOS Y VIDA SILVESTRE EN EL MUNICIPIO"/>
    <x v="33"/>
    <n v="70682.28"/>
    <n v="60000"/>
    <n v="70682.28"/>
    <n v="55370.28"/>
    <n v="53630.28"/>
    <n v="0"/>
    <n v="0"/>
    <n v="0"/>
    <n v="0"/>
    <n v="20682.28"/>
    <n v="0"/>
    <n v="10000"/>
    <n v="10682.28"/>
    <n v="100000"/>
    <n v="0"/>
    <n v="70682.28"/>
  </r>
  <r>
    <s v="1.5-01-19"/>
    <s v="2.3.1"/>
    <s v="E"/>
    <s v="07_19"/>
    <n v="3"/>
    <n v="94"/>
    <s v="040_19"/>
    <x v="12"/>
    <x v="12"/>
    <n v="0"/>
    <s v="SIN DESCRIPCIÓN PARA DESTINOS 00"/>
    <x v="0"/>
    <s v="PARTICIPACIONES FEDERALES 2019"/>
    <x v="9"/>
    <s v="COMBATE AL REZAGO SOCIAL"/>
    <s v="CONTROL DE FELINOS, CANINOS Y VIDA SILVESTRE EN EL MUNICIPIO"/>
    <x v="33"/>
    <n v="0"/>
    <n v="0"/>
    <n v="0"/>
    <n v="0"/>
    <n v="0"/>
    <n v="0"/>
    <n v="0"/>
    <n v="0"/>
    <n v="0"/>
    <n v="0"/>
    <n v="0"/>
    <n v="0"/>
    <n v="0"/>
    <n v="0"/>
    <n v="0"/>
    <n v="0"/>
  </r>
  <r>
    <s v="1.5-01-19"/>
    <s v="2.3.1"/>
    <s v="E"/>
    <s v="07_19"/>
    <n v="3"/>
    <n v="94"/>
    <s v="040_19"/>
    <x v="100"/>
    <x v="100"/>
    <n v="0"/>
    <s v="SIN DESCRIPCIÓN PARA DESTINOS 00"/>
    <x v="0"/>
    <s v="PARTICIPACIONES FEDERALES 2019"/>
    <x v="9"/>
    <s v="COMBATE AL REZAGO SOCIAL"/>
    <s v="CONTROL DE FELINOS, CANINOS Y VIDA SILVESTRE EN EL MUNICIPIO"/>
    <x v="33"/>
    <n v="4500"/>
    <n v="9000"/>
    <n v="0"/>
    <n v="0"/>
    <n v="0"/>
    <n v="0"/>
    <n v="0"/>
    <n v="4500"/>
    <n v="0"/>
    <n v="0"/>
    <n v="0"/>
    <n v="4500"/>
    <n v="-4500"/>
    <n v="-100000"/>
    <n v="0"/>
    <n v="4500"/>
  </r>
  <r>
    <s v="1.5-01-19"/>
    <s v="2.3.1"/>
    <s v="E"/>
    <s v="07_19"/>
    <n v="3"/>
    <n v="94"/>
    <s v="040_19"/>
    <x v="3"/>
    <x v="3"/>
    <n v="0"/>
    <s v="SIN DESCRIPCIÓN PARA DESTINOS 00"/>
    <x v="0"/>
    <s v="PARTICIPACIONES FEDERALES 2019"/>
    <x v="9"/>
    <s v="COMBATE AL REZAGO SOCIAL"/>
    <s v="CONTROL DE FELINOS, CANINOS Y VIDA SILVESTRE EN EL MUNICIPIO"/>
    <x v="33"/>
    <n v="18000"/>
    <n v="0"/>
    <n v="13172.93"/>
    <n v="13172.93"/>
    <n v="3172.93"/>
    <n v="3172.93"/>
    <n v="3172.93"/>
    <n v="4827.07"/>
    <n v="0"/>
    <n v="18000"/>
    <n v="0"/>
    <n v="0"/>
    <n v="18000"/>
    <n v="300000"/>
    <n v="0"/>
    <n v="18000"/>
  </r>
  <r>
    <s v="1.5-01-19"/>
    <s v="2.3.1"/>
    <s v="E"/>
    <s v="07_19"/>
    <n v="3"/>
    <n v="94"/>
    <s v="040_19"/>
    <x v="46"/>
    <x v="46"/>
    <n v="0"/>
    <s v="SIN DESCRIPCIÓN PARA DESTINOS 00"/>
    <x v="0"/>
    <s v="PARTICIPACIONES FEDERALES 2019"/>
    <x v="9"/>
    <s v="COMBATE AL REZAGO SOCIAL"/>
    <s v="CONTROL DE FELINOS, CANINOS Y VIDA SILVESTRE EN EL MUNICIPIO"/>
    <x v="33"/>
    <n v="0"/>
    <n v="9000"/>
    <n v="0"/>
    <n v="0"/>
    <n v="0"/>
    <n v="0"/>
    <n v="0"/>
    <n v="0"/>
    <n v="0"/>
    <n v="0"/>
    <n v="0"/>
    <n v="9000"/>
    <n v="-9000"/>
    <n v="780000"/>
    <n v="0"/>
    <n v="0"/>
  </r>
  <r>
    <s v="1.5-01-19"/>
    <s v="2.3.1"/>
    <s v="E"/>
    <s v="07_19"/>
    <n v="3"/>
    <n v="94"/>
    <s v="040_19"/>
    <x v="47"/>
    <x v="47"/>
    <n v="0"/>
    <s v="SIN DESCRIPCIÓN PARA DESTINOS 00"/>
    <x v="0"/>
    <s v="PARTICIPACIONES FEDERALES 2019"/>
    <x v="9"/>
    <s v="COMBATE AL REZAGO SOCIAL"/>
    <s v="CONTROL DE FELINOS, CANINOS Y VIDA SILVESTRE EN EL MUNICIPIO"/>
    <x v="33"/>
    <n v="0"/>
    <n v="9000"/>
    <n v="0"/>
    <n v="0"/>
    <n v="0"/>
    <n v="0"/>
    <n v="0"/>
    <n v="0"/>
    <n v="0"/>
    <n v="0"/>
    <n v="0"/>
    <n v="9000"/>
    <n v="-9000"/>
    <n v="-600000"/>
    <n v="0"/>
    <n v="0"/>
  </r>
  <r>
    <s v="1.5-01-19"/>
    <s v="2.3.1"/>
    <s v="E"/>
    <s v="07_19"/>
    <n v="3"/>
    <n v="94"/>
    <s v="040_19"/>
    <x v="48"/>
    <x v="48"/>
    <n v="0"/>
    <s v="SIN DESCRIPCIÓN PARA DESTINOS 00"/>
    <x v="4"/>
    <s v="PARTICIPACIONES FEDERALES 2019"/>
    <x v="9"/>
    <s v="COMBATE AL REZAGO SOCIAL"/>
    <s v="CONTROL DE FELINOS, CANINOS Y VIDA SILVESTRE EN EL MUNICIPIO"/>
    <x v="33"/>
    <n v="12000"/>
    <n v="12000"/>
    <n v="8678.5499999999993"/>
    <n v="8678.5499999999993"/>
    <n v="8678.5499999999993"/>
    <n v="8678.5499999999993"/>
    <n v="3804.8"/>
    <n v="3321.4500000000007"/>
    <n v="0"/>
    <n v="0"/>
    <n v="0"/>
    <n v="0"/>
    <n v="0"/>
    <n v="0"/>
    <n v="0"/>
    <n v="12000"/>
  </r>
  <r>
    <s v="1.5-01-19"/>
    <s v="2.3.1"/>
    <s v="E"/>
    <s v="07_19"/>
    <n v="3"/>
    <n v="94"/>
    <s v="040_19"/>
    <x v="49"/>
    <x v="49"/>
    <n v="0"/>
    <s v="SIN DESCRIPCIÓN PARA DESTINOS 00"/>
    <x v="4"/>
    <s v="PARTICIPACIONES FEDERALES 2019"/>
    <x v="9"/>
    <s v="COMBATE AL REZAGO SOCIAL"/>
    <s v="CONTROL DE FELINOS, CANINOS Y VIDA SILVESTRE EN EL MUNICIPIO"/>
    <x v="33"/>
    <n v="12000"/>
    <n v="12000"/>
    <n v="11536.41"/>
    <n v="5504.41"/>
    <n v="5504.41"/>
    <n v="5504.41"/>
    <n v="5504.41"/>
    <n v="463.59000000000015"/>
    <n v="0"/>
    <n v="0"/>
    <n v="0"/>
    <n v="0"/>
    <n v="0"/>
    <n v="0"/>
    <n v="0"/>
    <n v="12000"/>
  </r>
  <r>
    <s v="1.5-01-19"/>
    <s v="2.3.1"/>
    <s v="E"/>
    <s v="07_19"/>
    <n v="3"/>
    <n v="94"/>
    <s v="040_19"/>
    <x v="73"/>
    <x v="73"/>
    <n v="0"/>
    <s v="SIN DESCRIPCIÓN PARA DESTINOS 00"/>
    <x v="4"/>
    <s v="PARTICIPACIONES FEDERALES 2019"/>
    <x v="9"/>
    <s v="COMBATE AL REZAGO SOCIAL"/>
    <s v="CONTROL DE FELINOS, CANINOS Y VIDA SILVESTRE EN EL MUNICIPIO"/>
    <x v="33"/>
    <n v="124000"/>
    <n v="90000"/>
    <n v="122953.04"/>
    <n v="114543.03999999999"/>
    <n v="114543.03999999999"/>
    <n v="4692.2"/>
    <n v="4692.2"/>
    <n v="1046.9600000000064"/>
    <n v="0"/>
    <n v="34000"/>
    <n v="0"/>
    <n v="0"/>
    <n v="34000"/>
    <n v="0"/>
    <n v="0"/>
    <n v="124000"/>
  </r>
  <r>
    <s v="1.5-01-19"/>
    <s v="2.3.1"/>
    <s v="E"/>
    <s v="07_19"/>
    <n v="3"/>
    <n v="94"/>
    <s v="040_19"/>
    <x v="56"/>
    <x v="56"/>
    <n v="0"/>
    <s v="SIN DESCRIPCIÓN PARA DESTINOS 00"/>
    <x v="4"/>
    <s v="PARTICIPACIONES FEDERALES 2019"/>
    <x v="9"/>
    <s v="COMBATE AL REZAGO SOCIAL"/>
    <s v="CONTROL DE FELINOS, CANINOS Y VIDA SILVESTRE EN EL MUNICIPIO"/>
    <x v="33"/>
    <n v="39200"/>
    <n v="73200"/>
    <n v="38662.800000000003"/>
    <n v="26163.8"/>
    <n v="26163.8"/>
    <n v="26163.8"/>
    <n v="26163.8"/>
    <n v="537.19999999999709"/>
    <n v="0"/>
    <n v="0"/>
    <n v="0"/>
    <n v="34000"/>
    <n v="-34000"/>
    <n v="0"/>
    <n v="0"/>
    <n v="39200"/>
  </r>
  <r>
    <s v="1.5-01-19"/>
    <s v="2.3.1"/>
    <s v="E"/>
    <s v="07_19"/>
    <n v="3"/>
    <n v="94"/>
    <s v="040_19"/>
    <x v="86"/>
    <x v="86"/>
    <n v="0"/>
    <s v="SIN DESCRIPCIÓN PARA DESTINOS 00"/>
    <x v="4"/>
    <s v="PARTICIPACIONES FEDERALES 2019"/>
    <x v="9"/>
    <s v="COMBATE AL REZAGO SOCIAL"/>
    <s v="CONTROL DE FELINOS, CANINOS Y VIDA SILVESTRE EN EL MUNICIPIO"/>
    <x v="33"/>
    <n v="15000"/>
    <n v="15000"/>
    <n v="0"/>
    <n v="0"/>
    <n v="0"/>
    <n v="0"/>
    <n v="0"/>
    <n v="15000"/>
    <n v="0"/>
    <n v="0"/>
    <n v="0"/>
    <n v="0"/>
    <n v="0"/>
    <n v="-650000"/>
    <n v="0"/>
    <n v="15000"/>
  </r>
  <r>
    <s v="1.5-01-19"/>
    <s v="2.3.1"/>
    <s v="E"/>
    <s v="07_19"/>
    <n v="3"/>
    <n v="94"/>
    <s v="040_19"/>
    <x v="103"/>
    <x v="103"/>
    <n v="0"/>
    <s v="SIN DESCRIPCIÓN PARA DESTINOS 00"/>
    <x v="4"/>
    <s v="PARTICIPACIONES FEDERALES 2019"/>
    <x v="9"/>
    <s v="COMBATE AL REZAGO SOCIAL"/>
    <s v="CONTROL DE FELINOS, CANINOS Y VIDA SILVESTRE EN EL MUNICIPIO"/>
    <x v="33"/>
    <n v="18000"/>
    <n v="18000"/>
    <n v="0"/>
    <n v="0"/>
    <n v="0"/>
    <n v="0"/>
    <n v="0"/>
    <n v="18000"/>
    <n v="0"/>
    <n v="0"/>
    <n v="0"/>
    <n v="0"/>
    <n v="0"/>
    <n v="0"/>
    <n v="0"/>
    <n v="18000"/>
  </r>
  <r>
    <s v="1.5-01-19"/>
    <s v="2.3.1"/>
    <s v="E"/>
    <s v="07_19"/>
    <n v="3"/>
    <n v="94"/>
    <s v="040_19"/>
    <x v="87"/>
    <x v="87"/>
    <n v="0"/>
    <s v="SIN DESCRIPCIÓN PARA DESTINOS 00"/>
    <x v="4"/>
    <s v="PARTICIPACIONES FEDERALES 2019"/>
    <x v="9"/>
    <s v="COMBATE AL REZAGO SOCIAL"/>
    <s v="CONTROL DE FELINOS, CANINOS Y VIDA SILVESTRE EN EL MUNICIPIO"/>
    <x v="33"/>
    <n v="5000"/>
    <n v="0"/>
    <n v="4872"/>
    <n v="0"/>
    <n v="0"/>
    <n v="0"/>
    <n v="0"/>
    <n v="128"/>
    <n v="0"/>
    <n v="5000"/>
    <n v="0"/>
    <n v="0"/>
    <n v="5000"/>
    <n v="650000"/>
    <n v="0"/>
    <n v="5000"/>
  </r>
  <r>
    <s v="1.5-01-19"/>
    <s v="2.3.1"/>
    <s v="E"/>
    <s v="07_19"/>
    <n v="3"/>
    <n v="94"/>
    <s v="040_19"/>
    <x v="80"/>
    <x v="80"/>
    <n v="0"/>
    <s v="SIN DESCRIPCIÓN PARA DESTINOS 00"/>
    <x v="4"/>
    <s v="PARTICIPACIONES FEDERALES 2019"/>
    <x v="9"/>
    <s v="COMBATE AL REZAGO SOCIAL"/>
    <s v="CONTROL DE FELINOS, CANINOS Y VIDA SILVESTRE EN EL MUNICIPIO"/>
    <x v="33"/>
    <n v="9000"/>
    <n v="9000"/>
    <n v="0"/>
    <n v="0"/>
    <n v="0"/>
    <n v="0"/>
    <n v="0"/>
    <n v="9000"/>
    <n v="0"/>
    <n v="0"/>
    <n v="0"/>
    <n v="0"/>
    <n v="0"/>
    <n v="0"/>
    <n v="0"/>
    <n v="9000"/>
  </r>
  <r>
    <s v="1.5-01-19"/>
    <s v="2.3.1"/>
    <s v="E"/>
    <s v="07_19"/>
    <n v="3"/>
    <n v="94"/>
    <s v="040_19"/>
    <x v="50"/>
    <x v="50"/>
    <n v="0"/>
    <s v="SIN DESCRIPCIÓN PARA DESTINOS 00"/>
    <x v="4"/>
    <s v="PARTICIPACIONES FEDERALES 2019"/>
    <x v="9"/>
    <s v="COMBATE AL REZAGO SOCIAL"/>
    <s v="CONTROL DE FELINOS, CANINOS Y VIDA SILVESTRE EN EL MUNICIPIO"/>
    <x v="33"/>
    <n v="1000"/>
    <n v="6000"/>
    <n v="0"/>
    <n v="0"/>
    <n v="0"/>
    <n v="0"/>
    <n v="0"/>
    <n v="1000"/>
    <n v="0"/>
    <n v="0"/>
    <n v="0"/>
    <n v="5000"/>
    <n v="-5000"/>
    <n v="0"/>
    <n v="0"/>
    <n v="1000"/>
  </r>
  <r>
    <s v="1.5-01-19"/>
    <s v="2.3.1"/>
    <s v="K"/>
    <s v="07_19"/>
    <n v="3"/>
    <n v="90"/>
    <s v="039_19"/>
    <x v="43"/>
    <x v="43"/>
    <n v="0"/>
    <s v="SIN DESCRIPCIÓN PARA DESTINOS 00"/>
    <x v="4"/>
    <s v="PARTICIPACIONES FEDERALES 2019"/>
    <x v="9"/>
    <s v="COMBATE AL REZAGO SOCIAL"/>
    <s v="CONSTRUCCIÓN Y EQUIPAMIENTO DEL ÁREA DE URGENCIAS EN LA UNIDAD AGAVES"/>
    <x v="32"/>
    <n v="48000"/>
    <n v="48000"/>
    <n v="0"/>
    <n v="0"/>
    <n v="0"/>
    <n v="0"/>
    <n v="0"/>
    <n v="48000"/>
    <n v="0"/>
    <n v="0"/>
    <n v="0"/>
    <n v="0"/>
    <n v="0"/>
    <n v="0"/>
    <n v="0"/>
    <n v="48000"/>
  </r>
  <r>
    <s v="1.5-01-19"/>
    <s v="2.3.1"/>
    <s v="K"/>
    <s v="07_19"/>
    <n v="3"/>
    <n v="90"/>
    <s v="039_19"/>
    <x v="73"/>
    <x v="73"/>
    <n v="0"/>
    <s v="SIN DESCRIPCIÓN PARA DESTINOS 00"/>
    <x v="4"/>
    <s v="PARTICIPACIONES FEDERALES 2019"/>
    <x v="9"/>
    <s v="COMBATE AL REZAGO SOCIAL"/>
    <s v="CONSTRUCCIÓN Y EQUIPAMIENTO DEL ÁREA DE URGENCIAS EN LA UNIDAD AGAVES"/>
    <x v="32"/>
    <n v="480000"/>
    <n v="480000"/>
    <n v="402549"/>
    <n v="402549"/>
    <n v="402549"/>
    <n v="402549"/>
    <n v="383107.4"/>
    <n v="77451"/>
    <n v="0"/>
    <n v="0"/>
    <n v="0"/>
    <n v="0"/>
    <n v="0"/>
    <n v="-9000"/>
    <n v="0"/>
    <n v="480000"/>
  </r>
  <r>
    <s v="1.5-01-19"/>
    <s v="2.3.1"/>
    <s v="K"/>
    <s v="07_19"/>
    <n v="3"/>
    <n v="90"/>
    <s v="039_19"/>
    <x v="56"/>
    <x v="56"/>
    <n v="0"/>
    <s v="SIN DESCRIPCIÓN PARA DESTINOS 00"/>
    <x v="4"/>
    <s v="PARTICIPACIONES FEDERALES 2019"/>
    <x v="9"/>
    <s v="COMBATE AL REZAGO SOCIAL"/>
    <s v="CONSTRUCCIÓN Y EQUIPAMIENTO DEL ÁREA DE URGENCIAS EN LA UNIDAD AGAVES"/>
    <x v="32"/>
    <n v="0"/>
    <n v="300000"/>
    <n v="0"/>
    <n v="0"/>
    <n v="0"/>
    <n v="0"/>
    <n v="0"/>
    <n v="0"/>
    <n v="0"/>
    <n v="0"/>
    <n v="0"/>
    <n v="300000"/>
    <n v="-300000"/>
    <n v="0"/>
    <n v="0"/>
    <n v="0"/>
  </r>
  <r>
    <s v="1.5-01-19"/>
    <s v="3.4.3"/>
    <s v="E"/>
    <s v="12_19"/>
    <n v="3"/>
    <n v="113"/>
    <s v="051_19"/>
    <x v="26"/>
    <x v="26"/>
    <n v="0"/>
    <s v="SIN DESCRIPCIÓN PARA DESTINOS 00"/>
    <x v="2"/>
    <s v="PARTICIPACIONES FEDERALES 2019"/>
    <x v="10"/>
    <s v="COMBATE AL REZAGO SOCIAL"/>
    <s v="PROCESOS, MATERIALES Y SEGUMIENTO DE LA DIRECCIÓN GENERAL DE OBRAS PÚBLICAS"/>
    <x v="34"/>
    <n v="0"/>
    <n v="1800"/>
    <n v="0"/>
    <n v="0"/>
    <n v="0"/>
    <n v="0"/>
    <n v="0"/>
    <n v="0"/>
    <n v="0"/>
    <n v="0"/>
    <n v="0"/>
    <n v="1800"/>
    <n v="-1800"/>
    <n v="0"/>
    <n v="0"/>
    <n v="0"/>
  </r>
  <r>
    <s v="1.5-01-19"/>
    <s v="3.4.3"/>
    <s v="E"/>
    <s v="12_19"/>
    <n v="3"/>
    <n v="113"/>
    <s v="051_19"/>
    <x v="7"/>
    <x v="7"/>
    <n v="0"/>
    <s v="SIN DESCRIPCIÓN PARA DESTINOS 00"/>
    <x v="2"/>
    <s v="PARTICIPACIONES FEDERALES 2019"/>
    <x v="10"/>
    <s v="COMBATE AL REZAGO SOCIAL"/>
    <s v="PROCESOS, MATERIALES Y SEGUMIENTO DE LA DIRECCIÓN GENERAL DE OBRAS PÚBLICAS"/>
    <x v="34"/>
    <n v="7196.64"/>
    <n v="36000"/>
    <n v="7196.64"/>
    <n v="7196.64"/>
    <n v="7196.64"/>
    <n v="7196.64"/>
    <n v="7196.64"/>
    <n v="0"/>
    <n v="0"/>
    <n v="0"/>
    <n v="0"/>
    <n v="28803.360000000001"/>
    <n v="-28803.360000000001"/>
    <n v="0"/>
    <n v="0"/>
    <n v="7196.64"/>
  </r>
  <r>
    <s v="1.5-01-19"/>
    <s v="3.4.3"/>
    <s v="E"/>
    <s v="12_19"/>
    <n v="3"/>
    <n v="113"/>
    <s v="051_19"/>
    <x v="18"/>
    <x v="18"/>
    <n v="0"/>
    <s v="SIN DESCRIPCIÓN PARA DESTINOS 00"/>
    <x v="2"/>
    <s v="PARTICIPACIONES FEDERALES 2019"/>
    <x v="10"/>
    <s v="COMBATE AL REZAGO SOCIAL"/>
    <s v="PROCESOS, MATERIALES Y SEGUMIENTO DE LA DIRECCIÓN GENERAL DE OBRAS PÚBLICAS"/>
    <x v="34"/>
    <n v="49822.58"/>
    <n v="50754"/>
    <n v="38220.26"/>
    <n v="38220.26"/>
    <n v="32166.799999999999"/>
    <n v="32166.799999999999"/>
    <n v="0"/>
    <n v="11602.32"/>
    <n v="0"/>
    <n v="0"/>
    <n v="0"/>
    <n v="931.42"/>
    <n v="-931.42"/>
    <n v="0"/>
    <n v="0"/>
    <n v="49822.58"/>
  </r>
  <r>
    <s v="1.5-01-19"/>
    <s v="3.4.3"/>
    <s v="E"/>
    <s v="12_19"/>
    <n v="3"/>
    <n v="113"/>
    <s v="051_19"/>
    <x v="38"/>
    <x v="38"/>
    <n v="0"/>
    <s v="SIN DESCRIPCIÓN PARA DESTINOS 00"/>
    <x v="2"/>
    <s v="PARTICIPACIONES FEDERALES 2019"/>
    <x v="10"/>
    <s v="COMBATE AL REZAGO SOCIAL"/>
    <s v="PROCESOS, MATERIALES Y SEGUMIENTO DE LA DIRECCIÓN GENERAL DE OBRAS PÚBLICAS"/>
    <x v="34"/>
    <n v="3155.63"/>
    <n v="20400"/>
    <n v="3155.63"/>
    <n v="1415.63"/>
    <n v="1415.63"/>
    <n v="1415.63"/>
    <n v="1415.63"/>
    <n v="0"/>
    <n v="0"/>
    <n v="0"/>
    <n v="0"/>
    <n v="17244.37"/>
    <n v="-17244.37"/>
    <n v="9000"/>
    <n v="0"/>
    <n v="3155.63"/>
  </r>
  <r>
    <s v="1.5-01-19"/>
    <s v="3.4.3"/>
    <s v="E"/>
    <s v="12_19"/>
    <n v="3"/>
    <n v="113"/>
    <s v="051_19"/>
    <x v="60"/>
    <x v="60"/>
    <n v="0"/>
    <s v="SIN DESCRIPCIÓN PARA DESTINOS 00"/>
    <x v="0"/>
    <s v="PARTICIPACIONES FEDERALES 2019"/>
    <x v="10"/>
    <s v="COMBATE AL REZAGO SOCIAL"/>
    <s v="PROCESOS, MATERIALES Y SEGUMIENTO DE LA DIRECCIÓN GENERAL DE OBRAS PÚBLICAS"/>
    <x v="34"/>
    <n v="62030"/>
    <n v="1200000"/>
    <n v="0"/>
    <n v="0"/>
    <n v="0"/>
    <n v="0"/>
    <n v="0"/>
    <n v="62030"/>
    <n v="0"/>
    <n v="0"/>
    <n v="0"/>
    <n v="1137970"/>
    <n v="-1137970"/>
    <n v="0"/>
    <n v="0"/>
    <n v="62030"/>
  </r>
  <r>
    <s v="1.5-01-19"/>
    <s v="3.4.3"/>
    <s v="E"/>
    <s v="12_19"/>
    <n v="3"/>
    <n v="113"/>
    <s v="051_19"/>
    <x v="104"/>
    <x v="104"/>
    <n v="0"/>
    <s v="SIN DESCRIPCIÓN PARA DESTINOS 00"/>
    <x v="0"/>
    <s v="PARTICIPACIONES FEDERALES 2019"/>
    <x v="10"/>
    <s v="COMBATE AL REZAGO SOCIAL"/>
    <s v="PROCESOS, MATERIALES Y SEGUMIENTO DE LA DIRECCIÓN GENERAL DE OBRAS PÚBLICAS"/>
    <x v="34"/>
    <n v="150000"/>
    <n v="300000"/>
    <n v="0"/>
    <n v="0"/>
    <n v="0"/>
    <n v="0"/>
    <n v="0"/>
    <n v="150000"/>
    <n v="0"/>
    <n v="0"/>
    <n v="0"/>
    <n v="150000"/>
    <n v="-150000"/>
    <n v="0"/>
    <n v="0"/>
    <n v="150000"/>
  </r>
  <r>
    <s v="1.5-01-19"/>
    <s v="3.4.3"/>
    <s v="E"/>
    <s v="12_19"/>
    <n v="3"/>
    <n v="113"/>
    <s v="051_19"/>
    <x v="2"/>
    <x v="2"/>
    <n v="0"/>
    <s v="SIN DESCRIPCIÓN PARA DESTINOS 00"/>
    <x v="0"/>
    <s v="PARTICIPACIONES FEDERALES 2019"/>
    <x v="10"/>
    <s v="COMBATE AL REZAGO SOCIAL"/>
    <s v="PROCESOS, MATERIALES Y SEGUMIENTO DE LA DIRECCIÓN GENERAL DE OBRAS PÚBLICAS"/>
    <x v="34"/>
    <n v="14500"/>
    <n v="10500"/>
    <n v="12394.12"/>
    <n v="12394.12"/>
    <n v="12394.12"/>
    <n v="12394.12"/>
    <n v="12394.12"/>
    <n v="2105.8799999999992"/>
    <n v="0"/>
    <n v="4000"/>
    <n v="0"/>
    <n v="0"/>
    <n v="4000"/>
    <n v="0"/>
    <n v="0"/>
    <n v="14500"/>
  </r>
  <r>
    <s v="1.5-01-19"/>
    <s v="3.4.3"/>
    <s v="E"/>
    <s v="12_19"/>
    <n v="3"/>
    <n v="113"/>
    <s v="051_19"/>
    <x v="3"/>
    <x v="3"/>
    <n v="0"/>
    <s v="SIN DESCRIPCIÓN PARA DESTINOS 00"/>
    <x v="0"/>
    <s v="PARTICIPACIONES FEDERALES 2019"/>
    <x v="10"/>
    <s v="COMBATE AL REZAGO SOCIAL"/>
    <s v="PROCESOS, MATERIALES Y SEGUMIENTO DE LA DIRECCIÓN GENERAL DE OBRAS PÚBLICAS"/>
    <x v="34"/>
    <n v="21354"/>
    <n v="13500"/>
    <n v="18605.98"/>
    <n v="18605.98"/>
    <n v="7837.98"/>
    <n v="7837.98"/>
    <n v="7837.98"/>
    <n v="2748.0200000000004"/>
    <n v="0"/>
    <n v="7854"/>
    <n v="0"/>
    <n v="0"/>
    <n v="7854"/>
    <n v="0"/>
    <n v="0"/>
    <n v="21354"/>
  </r>
  <r>
    <s v="1.5-01-19"/>
    <s v="3.4.3"/>
    <s v="E"/>
    <s v="12_19"/>
    <n v="3"/>
    <n v="113"/>
    <s v="051_19"/>
    <x v="49"/>
    <x v="49"/>
    <n v="0"/>
    <s v="SIN DESCRIPCIÓN PARA DESTINOS 00"/>
    <x v="4"/>
    <s v="PARTICIPACIONES FEDERALES 2019"/>
    <x v="10"/>
    <s v="COMBATE AL REZAGO SOCIAL"/>
    <s v="PROCESOS, MATERIALES Y SEGUMIENTO DE LA DIRECCIÓN GENERAL DE OBRAS PÚBLICAS"/>
    <x v="34"/>
    <n v="22500"/>
    <n v="22500"/>
    <n v="12209.65"/>
    <n v="12209.65"/>
    <n v="12209.65"/>
    <n v="12209.65"/>
    <n v="0"/>
    <n v="10290.35"/>
    <n v="0"/>
    <n v="0"/>
    <n v="0"/>
    <n v="0"/>
    <n v="0"/>
    <n v="0"/>
    <n v="0"/>
    <n v="22500"/>
  </r>
  <r>
    <s v="1.5-01-19"/>
    <s v="3.4.3"/>
    <s v="E"/>
    <s v="12_19"/>
    <n v="3"/>
    <n v="113"/>
    <s v="051_19"/>
    <x v="50"/>
    <x v="50"/>
    <n v="0"/>
    <s v="SIN DESCRIPCIÓN PARA DESTINOS 00"/>
    <x v="4"/>
    <s v="PARTICIPACIONES FEDERALES 2019"/>
    <x v="10"/>
    <s v="COMBATE AL REZAGO SOCIAL"/>
    <s v="PROCESOS, MATERIALES Y SEGUMIENTO DE LA DIRECCIÓN GENERAL DE OBRAS PÚBLICAS"/>
    <x v="34"/>
    <n v="185600"/>
    <n v="1080000"/>
    <n v="175000.04"/>
    <n v="175000.04"/>
    <n v="0"/>
    <n v="0"/>
    <n v="0"/>
    <n v="10599.959999999992"/>
    <n v="0"/>
    <n v="0"/>
    <n v="0"/>
    <n v="894400"/>
    <n v="-894400"/>
    <n v="0"/>
    <n v="0"/>
    <n v="185600"/>
  </r>
  <r>
    <s v="1.5-01-19"/>
    <s v="3.4.3"/>
    <s v="E"/>
    <s v="12_19"/>
    <n v="3"/>
    <n v="116"/>
    <s v="053_19"/>
    <x v="7"/>
    <x v="7"/>
    <n v="0"/>
    <s v="SIN DESCRIPCIÓN PARA DESTINOS 00"/>
    <x v="2"/>
    <s v="PARTICIPACIONES FEDERALES 2019"/>
    <x v="10"/>
    <s v="COMBATE AL REZAGO SOCIAL"/>
    <s v="PROCESOS Y MATERIALES DE LA INFRAESTRUCTURA MUNICIPAL"/>
    <x v="35"/>
    <n v="0"/>
    <n v="6000"/>
    <n v="0"/>
    <n v="0"/>
    <n v="0"/>
    <n v="0"/>
    <n v="0"/>
    <n v="0"/>
    <n v="0"/>
    <n v="0"/>
    <n v="0"/>
    <n v="6000"/>
    <n v="-6000"/>
    <n v="9000"/>
    <n v="0"/>
    <n v="0"/>
  </r>
  <r>
    <s v="1.5-01-19"/>
    <s v="3.4.3"/>
    <s v="E"/>
    <s v="12_19"/>
    <n v="3"/>
    <n v="116"/>
    <s v="053_19"/>
    <x v="18"/>
    <x v="18"/>
    <n v="0"/>
    <s v="SIN DESCRIPCIÓN PARA DESTINOS 00"/>
    <x v="2"/>
    <s v="PARTICIPACIONES FEDERALES 2019"/>
    <x v="10"/>
    <s v="COMBATE AL REZAGO SOCIAL"/>
    <s v="PROCESOS Y MATERIALES DE LA INFRAESTRUCTURA MUNICIPAL"/>
    <x v="35"/>
    <n v="0"/>
    <n v="3000"/>
    <n v="0"/>
    <n v="0"/>
    <n v="0"/>
    <n v="0"/>
    <n v="0"/>
    <n v="0"/>
    <n v="0"/>
    <n v="0"/>
    <n v="0"/>
    <n v="3000"/>
    <n v="-3000"/>
    <n v="-9000"/>
    <n v="0"/>
    <n v="0"/>
  </r>
  <r>
    <s v="1.5-01-19"/>
    <s v="3.4.3"/>
    <s v="K"/>
    <s v="02_19"/>
    <n v="1"/>
    <n v="15"/>
    <s v="008_19"/>
    <x v="50"/>
    <x v="50"/>
    <n v="0"/>
    <s v="SIN DESCRIPCIÓN PARA DESTINOS 00"/>
    <x v="4"/>
    <s v="PARTICIPACIONES FEDERALES 2019"/>
    <x v="5"/>
    <s v="MODERNIZACIÓN DE LA ADMINISTRACIÓN PÚBLICA"/>
    <s v="CONSTRUCCIÓN DE LA SEGUNDA ETAPA DEL ARCHIVO HÍSTORICO"/>
    <x v="26"/>
    <n v="24000"/>
    <n v="24000"/>
    <n v="9238.7099999999991"/>
    <n v="9238.7099999999991"/>
    <n v="5906.26"/>
    <n v="0"/>
    <n v="0"/>
    <n v="14761.29"/>
    <n v="0"/>
    <n v="0"/>
    <n v="0"/>
    <n v="0"/>
    <n v="0"/>
    <n v="0"/>
    <n v="0"/>
    <n v="24000"/>
  </r>
  <r>
    <s v="1.5-01-19"/>
    <s v="3.4.3"/>
    <s v="K"/>
    <s v="02_19"/>
    <n v="1"/>
    <n v="15"/>
    <s v="008_19"/>
    <x v="74"/>
    <x v="74"/>
    <n v="0"/>
    <s v="SIN DESCRIPCIÓN PARA DESTINOS 00"/>
    <x v="4"/>
    <s v="PARTICIPACIONES FEDERALES 2019"/>
    <x v="5"/>
    <s v="MODERNIZACIÓN DE LA ADMINISTRACIÓN PÚBLICA"/>
    <s v="CONSTRUCCIÓN DE LA SEGUNDA ETAPA DEL ARCHIVO HÍSTORICO"/>
    <x v="26"/>
    <n v="60000"/>
    <n v="60000"/>
    <n v="0"/>
    <n v="0"/>
    <n v="0"/>
    <n v="0"/>
    <n v="0"/>
    <n v="60000"/>
    <n v="0"/>
    <n v="0"/>
    <n v="0"/>
    <n v="0"/>
    <n v="0"/>
    <n v="0"/>
    <n v="0"/>
    <n v="60000"/>
  </r>
  <r>
    <s v="1.5-01-19"/>
    <s v="3.4.3"/>
    <s v="K"/>
    <s v="07_19"/>
    <n v="3"/>
    <n v="93"/>
    <s v="040_19"/>
    <x v="74"/>
    <x v="74"/>
    <n v="0"/>
    <s v="SIN DESCRIPCIÓN PARA DESTINOS 00"/>
    <x v="4"/>
    <s v="PARTICIPACIONES FEDERALES 2019"/>
    <x v="9"/>
    <s v="COMBATE AL REZAGO SOCIAL"/>
    <s v="CONSTRUCCIÓN DEL CENTRO PARA LA CONSERVACIÓN E INVESTIGACIÓN DE LA VIDA SILVESTRE"/>
    <x v="33"/>
    <n v="200000"/>
    <n v="360000"/>
    <n v="200000"/>
    <n v="200000"/>
    <n v="0"/>
    <n v="0"/>
    <n v="0"/>
    <n v="0"/>
    <n v="0"/>
    <n v="0"/>
    <n v="0"/>
    <n v="160000"/>
    <n v="-160000"/>
    <n v="0"/>
    <n v="0"/>
    <n v="200000"/>
  </r>
  <r>
    <s v="1.5-01-19"/>
    <s v="3.4.3"/>
    <s v="K"/>
    <s v="12_19"/>
    <n v="3"/>
    <n v="115"/>
    <s v="053_19"/>
    <x v="105"/>
    <x v="105"/>
    <n v="3"/>
    <s v="CONVENIOS DE OBRA 2018"/>
    <x v="5"/>
    <s v="PARTICIPACIONES FEDERALES 2019"/>
    <x v="10"/>
    <s v="COMBATE AL REZAGO SOCIAL"/>
    <s v="OBRAS DE INFRAESTRUCTURA MUNICIPAL"/>
    <x v="35"/>
    <n v="0"/>
    <n v="0"/>
    <n v="1415453.95"/>
    <n v="1415453.95"/>
    <n v="0"/>
    <n v="0"/>
    <n v="0"/>
    <n v="-1415453.95"/>
    <n v="0"/>
    <n v="0"/>
    <n v="0"/>
    <n v="0"/>
    <n v="0"/>
    <n v="0"/>
    <n v="0"/>
    <n v="0"/>
  </r>
  <r>
    <s v="1.5-01-19"/>
    <s v="3.4.3"/>
    <s v="K"/>
    <s v="12_19"/>
    <n v="3"/>
    <n v="117"/>
    <s v="054_19"/>
    <x v="106"/>
    <x v="106"/>
    <n v="0"/>
    <s v="SIN DESCRIPCIÓN PARA DESTINOS 00"/>
    <x v="5"/>
    <s v="PARTICIPACIONES FEDERALES 2019"/>
    <x v="10"/>
    <s v="COMBATE AL REZAGO SOCIAL"/>
    <s v="CONSTRUCCIÓN DEL MARIPOSARIO"/>
    <x v="36"/>
    <n v="260000"/>
    <n v="260000"/>
    <n v="0"/>
    <n v="0"/>
    <n v="0"/>
    <n v="0"/>
    <n v="0"/>
    <n v="260000"/>
    <n v="0"/>
    <n v="0"/>
    <n v="0"/>
    <n v="0"/>
    <n v="0"/>
    <n v="0"/>
    <n v="0"/>
    <n v="260000"/>
  </r>
  <r>
    <s v="1.5-01-19"/>
    <s v="3.4.3"/>
    <s v="K"/>
    <s v="12_19"/>
    <n v="3"/>
    <n v="118"/>
    <s v="054_19"/>
    <x v="106"/>
    <x v="106"/>
    <n v="0"/>
    <s v="SIN DESCRIPCIÓN PARA DESTINOS 00"/>
    <x v="5"/>
    <s v="PARTICIPACIONES FEDERALES 2019"/>
    <x v="10"/>
    <s v="COMBATE AL REZAGO SOCIAL"/>
    <s v="CONSTRUCCIÓN Y EQUIPAMIENTO DEL MERCADO ORGÁNICO"/>
    <x v="36"/>
    <n v="374660"/>
    <n v="374660"/>
    <n v="0"/>
    <n v="0"/>
    <n v="0"/>
    <n v="0"/>
    <n v="0"/>
    <n v="374660"/>
    <n v="0"/>
    <n v="0"/>
    <n v="0"/>
    <n v="0"/>
    <n v="0"/>
    <n v="0"/>
    <n v="0"/>
    <n v="374660"/>
  </r>
  <r>
    <s v="1.5-01-19"/>
    <s v="1.5.2"/>
    <s v="E"/>
    <s v="04_19"/>
    <n v="1"/>
    <n v="49"/>
    <s v="021_19"/>
    <x v="55"/>
    <x v="55"/>
    <n v="0"/>
    <s v="SIN DESCRIPCIÓN PARA DESTINOS 00"/>
    <x v="0"/>
    <s v="PARTICIPACIONES FEDERALES 2019"/>
    <x v="0"/>
    <s v="MODERNIZACIÓN DE LA ADMINISTRACIÓN PÚBLICA"/>
    <s v="PE ESTRATEGIAS  FINANCIERAS"/>
    <x v="0"/>
    <n v="3547979.79"/>
    <n v="16800000"/>
    <n v="3547979.79"/>
    <n v="3547979.79"/>
    <n v="2069675.79"/>
    <n v="2069675.79"/>
    <n v="2069675.79"/>
    <n v="0"/>
    <n v="0"/>
    <n v="0"/>
    <n v="0"/>
    <n v="13252020.210000001"/>
    <n v="-13252020.210000001"/>
    <n v="0"/>
    <n v="0"/>
    <n v="3547979.79"/>
  </r>
  <r>
    <s v="1.5-01-19"/>
    <s v="1.5.2"/>
    <s v="E"/>
    <s v="04_19"/>
    <n v="1"/>
    <n v="49"/>
    <s v="021_19"/>
    <x v="104"/>
    <x v="104"/>
    <n v="0"/>
    <s v="SIN DESCRIPCIÓN PARA DESTINOS 00"/>
    <x v="0"/>
    <s v="PARTICIPACIONES FEDERALES 2019"/>
    <x v="0"/>
    <s v="MODERNIZACIÓN DE LA ADMINISTRACIÓN PÚBLICA"/>
    <s v="PE ESTRATEGIAS  FINANCIERAS"/>
    <x v="0"/>
    <n v="2651915.98"/>
    <n v="3209400"/>
    <n v="2194431.9500000002"/>
    <n v="1889931.95"/>
    <n v="1812985.32"/>
    <n v="1812985.32"/>
    <n v="1659092"/>
    <n v="457484.0299999998"/>
    <n v="0"/>
    <n v="0"/>
    <n v="0"/>
    <n v="557484.02"/>
    <n v="-557484.02"/>
    <n v="0"/>
    <n v="0"/>
    <n v="2651915.98"/>
  </r>
  <r>
    <s v="1.5-01-19"/>
    <s v="1.5.2"/>
    <s v="E"/>
    <s v="04_19"/>
    <n v="1"/>
    <n v="49"/>
    <s v="021_19"/>
    <x v="12"/>
    <x v="12"/>
    <n v="0"/>
    <s v="SIN DESCRIPCIÓN PARA DESTINOS 00"/>
    <x v="0"/>
    <s v="PARTICIPACIONES FEDERALES 2019"/>
    <x v="0"/>
    <s v="MODERNIZACIÓN DE LA ADMINISTRACIÓN PÚBLICA"/>
    <s v="PE ESTRATEGIAS  FINANCIERAS"/>
    <x v="0"/>
    <n v="249054.33"/>
    <n v="1242000"/>
    <n v="0"/>
    <n v="0"/>
    <n v="0"/>
    <n v="0"/>
    <n v="0"/>
    <n v="249054.33"/>
    <n v="0"/>
    <n v="0"/>
    <n v="0"/>
    <n v="992945.67"/>
    <n v="-992945.67"/>
    <n v="0"/>
    <n v="0"/>
    <n v="249054.33"/>
  </r>
  <r>
    <s v="1.5-01-19"/>
    <s v="1.5.2"/>
    <s v="E"/>
    <s v="04_19"/>
    <n v="1"/>
    <n v="50"/>
    <s v="022_19"/>
    <x v="26"/>
    <x v="26"/>
    <n v="0"/>
    <s v="SIN DESCRIPCIÓN PARA DESTINOS 00"/>
    <x v="2"/>
    <s v="PARTICIPACIONES FEDERALES 2019"/>
    <x v="0"/>
    <s v="MODERNIZACIÓN DE LA ADMINISTRACIÓN PÚBLICA"/>
    <s v="ADMINISTRACION DE RECURSOS DE LA HACIENDA MUNICIPAL"/>
    <x v="37"/>
    <n v="0"/>
    <n v="24000"/>
    <n v="0"/>
    <n v="0"/>
    <n v="0"/>
    <n v="0"/>
    <n v="0"/>
    <n v="0"/>
    <n v="0"/>
    <n v="0"/>
    <n v="0"/>
    <n v="24000"/>
    <n v="-24000"/>
    <n v="0"/>
    <n v="0"/>
    <n v="0"/>
  </r>
  <r>
    <s v="1.5-01-19"/>
    <s v="1.5.2"/>
    <s v="E"/>
    <s v="04_19"/>
    <n v="1"/>
    <n v="50"/>
    <s v="022_19"/>
    <x v="65"/>
    <x v="65"/>
    <n v="0"/>
    <s v="SIN DESCRIPCIÓN PARA DESTINOS 00"/>
    <x v="2"/>
    <s v="PARTICIPACIONES FEDERALES 2019"/>
    <x v="0"/>
    <s v="MODERNIZACIÓN DE LA ADMINISTRACIÓN PÚBLICA"/>
    <s v="ADMINISTRACION DE RECURSOS DE LA HACIENDA MUNICIPAL"/>
    <x v="37"/>
    <n v="0"/>
    <n v="6000"/>
    <n v="0"/>
    <n v="0"/>
    <n v="0"/>
    <n v="0"/>
    <n v="0"/>
    <n v="0"/>
    <n v="0"/>
    <n v="0"/>
    <n v="0"/>
    <n v="6000"/>
    <n v="-6000"/>
    <n v="0"/>
    <n v="0"/>
    <n v="0"/>
  </r>
  <r>
    <s v="1.5-01-19"/>
    <s v="1.5.2"/>
    <s v="E"/>
    <s v="04_19"/>
    <n v="1"/>
    <n v="50"/>
    <s v="022_19"/>
    <x v="16"/>
    <x v="16"/>
    <n v="0"/>
    <s v="SIN DESCRIPCIÓN PARA DESTINOS 00"/>
    <x v="2"/>
    <s v="PARTICIPACIONES FEDERALES 2019"/>
    <x v="0"/>
    <s v="MODERNIZACIÓN DE LA ADMINISTRACIÓN PÚBLICA"/>
    <s v="ADMINISTRACION DE RECURSOS DE LA HACIENDA MUNICIPAL"/>
    <x v="37"/>
    <n v="0"/>
    <n v="9000"/>
    <n v="0"/>
    <n v="0"/>
    <n v="0"/>
    <n v="0"/>
    <n v="0"/>
    <n v="0"/>
    <n v="0"/>
    <n v="0"/>
    <n v="0"/>
    <n v="9000"/>
    <n v="-9000"/>
    <n v="-300000"/>
    <n v="0"/>
    <n v="0"/>
  </r>
  <r>
    <s v="1.5-01-19"/>
    <s v="1.5.2"/>
    <s v="E"/>
    <s v="04_19"/>
    <n v="1"/>
    <n v="50"/>
    <s v="022_19"/>
    <x v="66"/>
    <x v="66"/>
    <n v="0"/>
    <s v="SIN DESCRIPCIÓN PARA DESTINOS 00"/>
    <x v="2"/>
    <s v="PARTICIPACIONES FEDERALES 2019"/>
    <x v="0"/>
    <s v="MODERNIZACIÓN DE LA ADMINISTRACIÓN PÚBLICA"/>
    <s v="ADMINISTRACION DE RECURSOS DE LA HACIENDA MUNICIPAL"/>
    <x v="37"/>
    <n v="0"/>
    <n v="3000"/>
    <n v="0"/>
    <n v="0"/>
    <n v="0"/>
    <n v="0"/>
    <n v="0"/>
    <n v="0"/>
    <n v="0"/>
    <n v="0"/>
    <n v="0"/>
    <n v="3000"/>
    <n v="-3000"/>
    <n v="0"/>
    <n v="0"/>
    <n v="0"/>
  </r>
  <r>
    <s v="1.5-01-19"/>
    <s v="1.5.2"/>
    <s v="E"/>
    <s v="04_19"/>
    <n v="1"/>
    <n v="50"/>
    <s v="022_19"/>
    <x v="7"/>
    <x v="7"/>
    <n v="0"/>
    <s v="SIN DESCRIPCIÓN PARA DESTINOS 00"/>
    <x v="2"/>
    <s v="PARTICIPACIONES FEDERALES 2019"/>
    <x v="0"/>
    <s v="MODERNIZACIÓN DE LA ADMINISTRACIÓN PÚBLICA"/>
    <s v="ADMINISTRACION DE RECURSOS DE LA HACIENDA MUNICIPAL"/>
    <x v="37"/>
    <n v="33408"/>
    <n v="180000"/>
    <n v="33408"/>
    <n v="33408"/>
    <n v="33408"/>
    <n v="0"/>
    <n v="0"/>
    <n v="0"/>
    <n v="0"/>
    <n v="0"/>
    <n v="0"/>
    <n v="146592"/>
    <n v="-146592"/>
    <n v="-374160"/>
    <n v="0"/>
    <n v="33408"/>
  </r>
  <r>
    <s v="1.5-01-19"/>
    <s v="1.5.2"/>
    <s v="E"/>
    <s v="04_19"/>
    <n v="1"/>
    <n v="50"/>
    <s v="022_19"/>
    <x v="18"/>
    <x v="18"/>
    <n v="0"/>
    <s v="SIN DESCRIPCIÓN PARA DESTINOS 00"/>
    <x v="2"/>
    <s v="PARTICIPACIONES FEDERALES 2019"/>
    <x v="0"/>
    <s v="MODERNIZACIÓN DE LA ADMINISTRACIÓN PÚBLICA"/>
    <s v="ADMINISTRACION DE RECURSOS DE LA HACIENDA MUNICIPAL"/>
    <x v="37"/>
    <n v="4115.1000000000004"/>
    <n v="60000"/>
    <n v="4115.1000000000004"/>
    <n v="4115.1000000000004"/>
    <n v="4115.1000000000004"/>
    <n v="4115.1000000000004"/>
    <n v="2305.5"/>
    <n v="0"/>
    <n v="0"/>
    <n v="0"/>
    <n v="0"/>
    <n v="55884.9"/>
    <n v="-55884.9"/>
    <n v="6000000"/>
    <n v="0"/>
    <n v="4115.1000000000004"/>
  </r>
  <r>
    <s v="1.5-01-19"/>
    <s v="1.5.2"/>
    <s v="E"/>
    <s v="04_19"/>
    <n v="1"/>
    <n v="50"/>
    <s v="022_19"/>
    <x v="38"/>
    <x v="38"/>
    <n v="0"/>
    <s v="SIN DESCRIPCIÓN PARA DESTINOS 00"/>
    <x v="2"/>
    <s v="PARTICIPACIONES FEDERALES 2019"/>
    <x v="0"/>
    <s v="MODERNIZACIÓN DE LA ADMINISTRACIÓN PÚBLICA"/>
    <s v="ADMINISTRACION DE RECURSOS DE LA HACIENDA MUNICIPAL"/>
    <x v="37"/>
    <n v="0"/>
    <n v="0"/>
    <n v="0"/>
    <n v="0"/>
    <n v="0"/>
    <n v="0"/>
    <n v="0"/>
    <n v="0"/>
    <n v="0"/>
    <n v="0"/>
    <n v="0"/>
    <n v="0"/>
    <n v="0"/>
    <n v="-200000"/>
    <n v="0"/>
    <n v="0"/>
  </r>
  <r>
    <s v="1.5-01-19"/>
    <s v="1.5.2"/>
    <s v="E"/>
    <s v="04_19"/>
    <n v="1"/>
    <n v="50"/>
    <s v="022_19"/>
    <x v="69"/>
    <x v="69"/>
    <n v="0"/>
    <s v="SIN DESCRIPCIÓN PARA DESTINOS 00"/>
    <x v="2"/>
    <s v="PARTICIPACIONES FEDERALES 2019"/>
    <x v="0"/>
    <s v="MODERNIZACIÓN DE LA ADMINISTRACIÓN PÚBLICA"/>
    <s v="ADMINISTRACION DE RECURSOS DE LA HACIENDA MUNICIPAL"/>
    <x v="37"/>
    <n v="0"/>
    <n v="30000"/>
    <n v="0"/>
    <n v="0"/>
    <n v="0"/>
    <n v="0"/>
    <n v="0"/>
    <n v="0"/>
    <n v="0"/>
    <n v="0"/>
    <n v="0"/>
    <n v="30000"/>
    <n v="-30000"/>
    <n v="-7603416"/>
    <n v="0"/>
    <n v="0"/>
  </r>
  <r>
    <s v="1.5-01-19"/>
    <s v="1.5.2"/>
    <s v="E"/>
    <s v="04_19"/>
    <n v="1"/>
    <n v="50"/>
    <s v="022_19"/>
    <x v="51"/>
    <x v="51"/>
    <n v="0"/>
    <s v="SIN DESCRIPCIÓN PARA DESTINOS 00"/>
    <x v="0"/>
    <s v="PARTICIPACIONES FEDERALES 2019"/>
    <x v="0"/>
    <s v="MODERNIZACIÓN DE LA ADMINISTRACIÓN PÚBLICA"/>
    <s v="ADMINISTRACION DE RECURSOS DE LA HACIENDA MUNICIPAL"/>
    <x v="37"/>
    <n v="327400"/>
    <n v="672000"/>
    <n v="0"/>
    <n v="0"/>
    <n v="0"/>
    <n v="0"/>
    <n v="0"/>
    <n v="327400"/>
    <n v="0"/>
    <n v="0"/>
    <n v="0"/>
    <n v="344600"/>
    <n v="-344600"/>
    <n v="-7824"/>
    <n v="0"/>
    <n v="327400"/>
  </r>
  <r>
    <s v="1.5-01-19"/>
    <s v="1.5.2"/>
    <s v="E"/>
    <s v="04_19"/>
    <n v="1"/>
    <n v="50"/>
    <s v="022_19"/>
    <x v="28"/>
    <x v="28"/>
    <n v="0"/>
    <s v="SIN DESCRIPCIÓN PARA DESTINOS 00"/>
    <x v="0"/>
    <s v="PARTICIPACIONES FEDERALES 2019"/>
    <x v="0"/>
    <s v="MODERNIZACIÓN DE LA ADMINISTRACIÓN PÚBLICA"/>
    <s v="ADMINISTRACION DE RECURSOS DE LA HACIENDA MUNICIPAL"/>
    <x v="37"/>
    <n v="234036.28"/>
    <n v="360000"/>
    <n v="108072.56"/>
    <n v="108072.56"/>
    <n v="100751.02"/>
    <n v="100751.02"/>
    <n v="24882.28"/>
    <n v="125963.72"/>
    <n v="0"/>
    <n v="0"/>
    <n v="0"/>
    <n v="125963.72"/>
    <n v="-125963.72"/>
    <n v="13679"/>
    <n v="0"/>
    <n v="234036.28"/>
  </r>
  <r>
    <s v="1.5-01-19"/>
    <s v="1.5.2"/>
    <s v="E"/>
    <s v="04_19"/>
    <n v="1"/>
    <n v="50"/>
    <s v="022_19"/>
    <x v="90"/>
    <x v="90"/>
    <n v="0"/>
    <s v="SIN DESCRIPCIÓN PARA DESTINOS 00"/>
    <x v="0"/>
    <s v="PARTICIPACIONES FEDERALES 2019"/>
    <x v="0"/>
    <s v="MODERNIZACIÓN DE LA ADMINISTRACIÓN PÚBLICA"/>
    <s v="ADMINISTRACION DE RECURSOS DE LA HACIENDA MUNICIPAL"/>
    <x v="37"/>
    <n v="1183092.58"/>
    <n v="2100000"/>
    <n v="266185.17"/>
    <n v="266185.17"/>
    <n v="266185.17"/>
    <n v="266185.17"/>
    <n v="266185.17"/>
    <n v="916907.41000000015"/>
    <n v="0"/>
    <n v="0"/>
    <n v="0"/>
    <n v="916907.42"/>
    <n v="-916907.42"/>
    <n v="-8431"/>
    <n v="0"/>
    <n v="1183092.58"/>
  </r>
  <r>
    <s v="1.5-01-19"/>
    <s v="1.5.2"/>
    <s v="E"/>
    <s v="04_19"/>
    <n v="1"/>
    <n v="50"/>
    <s v="022_19"/>
    <x v="19"/>
    <x v="19"/>
    <n v="0"/>
    <s v="SIN DESCRIPCIÓN PARA DESTINOS 00"/>
    <x v="0"/>
    <s v="PARTICIPACIONES FEDERALES 2019"/>
    <x v="0"/>
    <s v="MODERNIZACIÓN DE LA ADMINISTRACIÓN PÚBLICA"/>
    <s v="ADMINISTRACION DE RECURSOS DE LA HACIENDA MUNICIPAL"/>
    <x v="37"/>
    <n v="15000"/>
    <n v="60000"/>
    <n v="0"/>
    <n v="0"/>
    <n v="0"/>
    <n v="0"/>
    <n v="0"/>
    <n v="15000"/>
    <n v="0"/>
    <n v="0"/>
    <n v="0"/>
    <n v="45000"/>
    <n v="-45000"/>
    <n v="-5279"/>
    <n v="0"/>
    <n v="15000"/>
  </r>
  <r>
    <s v="1.5-01-19"/>
    <s v="1.5.2"/>
    <s v="E"/>
    <s v="04_19"/>
    <n v="1"/>
    <n v="50"/>
    <s v="022_19"/>
    <x v="30"/>
    <x v="30"/>
    <n v="0"/>
    <s v="SIN DESCRIPCIÓN PARA DESTINOS 00"/>
    <x v="0"/>
    <s v="PARTICIPACIONES FEDERALES 2019"/>
    <x v="0"/>
    <s v="MODERNIZACIÓN DE LA ADMINISTRACIÓN PÚBLICA"/>
    <s v="ADMINISTRACION DE RECURSOS DE LA HACIENDA MUNICIPAL"/>
    <x v="37"/>
    <n v="34060"/>
    <n v="60000"/>
    <n v="8120"/>
    <n v="8120"/>
    <n v="8120"/>
    <n v="8120"/>
    <n v="8120"/>
    <n v="25940"/>
    <n v="0"/>
    <n v="0"/>
    <n v="0"/>
    <n v="25940"/>
    <n v="-25940"/>
    <n v="3600"/>
    <n v="0"/>
    <n v="34060"/>
  </r>
  <r>
    <s v="1.5-01-19"/>
    <s v="1.5.2"/>
    <s v="E"/>
    <s v="04_19"/>
    <n v="1"/>
    <n v="50"/>
    <s v="022_19"/>
    <x v="2"/>
    <x v="2"/>
    <n v="0"/>
    <s v="SIN DESCRIPCIÓN PARA DESTINOS 00"/>
    <x v="0"/>
    <s v="PARTICIPACIONES FEDERALES 2019"/>
    <x v="0"/>
    <s v="MODERNIZACIÓN DE LA ADMINISTRACIÓN PÚBLICA"/>
    <s v="ADMINISTRACION DE RECURSOS DE LA HACIENDA MUNICIPAL"/>
    <x v="37"/>
    <n v="24000"/>
    <n v="24000"/>
    <n v="10593.1"/>
    <n v="10593.1"/>
    <n v="3124.08"/>
    <n v="3124.08"/>
    <n v="3124.08"/>
    <n v="13406.9"/>
    <n v="0"/>
    <n v="0"/>
    <n v="0"/>
    <n v="0"/>
    <n v="0"/>
    <n v="0"/>
    <n v="0"/>
    <n v="24000"/>
  </r>
  <r>
    <s v="1.5-01-19"/>
    <s v="1.5.2"/>
    <s v="E"/>
    <s v="04_19"/>
    <n v="1"/>
    <n v="50"/>
    <s v="022_19"/>
    <x v="34"/>
    <x v="34"/>
    <n v="0"/>
    <s v="SIN DESCRIPCIÓN PARA DESTINOS 00"/>
    <x v="0"/>
    <s v="PARTICIPACIONES FEDERALES 2019"/>
    <x v="0"/>
    <s v="MODERNIZACIÓN DE LA ADMINISTRACIÓN PÚBLICA"/>
    <s v="ADMINISTRACION DE RECURSOS DE LA HACIENDA MUNICIPAL"/>
    <x v="37"/>
    <n v="3000"/>
    <n v="3000"/>
    <n v="0"/>
    <n v="0"/>
    <n v="0"/>
    <n v="0"/>
    <n v="0"/>
    <n v="3000"/>
    <n v="0"/>
    <n v="0"/>
    <n v="0"/>
    <n v="0"/>
    <n v="0"/>
    <n v="4255"/>
    <n v="0"/>
    <n v="3000"/>
  </r>
  <r>
    <s v="1.5-01-19"/>
    <s v="1.5.2"/>
    <s v="E"/>
    <s v="04_19"/>
    <n v="1"/>
    <n v="50"/>
    <s v="022_19"/>
    <x v="3"/>
    <x v="3"/>
    <n v="0"/>
    <s v="SIN DESCRIPCIÓN PARA DESTINOS 00"/>
    <x v="0"/>
    <s v="PARTICIPACIONES FEDERALES 2019"/>
    <x v="0"/>
    <s v="MODERNIZACIÓN DE LA ADMINISTRACIÓN PÚBLICA"/>
    <s v="ADMINISTRACION DE RECURSOS DE LA HACIENDA MUNICIPAL"/>
    <x v="37"/>
    <n v="15000"/>
    <n v="15000"/>
    <n v="9269"/>
    <n v="9269"/>
    <n v="1700"/>
    <n v="1700"/>
    <n v="1700"/>
    <n v="5731"/>
    <n v="0"/>
    <n v="0"/>
    <n v="0"/>
    <n v="0"/>
    <n v="0"/>
    <n v="0"/>
    <n v="0"/>
    <n v="15000"/>
  </r>
  <r>
    <s v="1.5-01-19"/>
    <s v="1.5.2"/>
    <s v="E"/>
    <s v="04_19"/>
    <n v="1"/>
    <n v="50"/>
    <s v="022_19"/>
    <x v="47"/>
    <x v="47"/>
    <n v="0"/>
    <s v="SIN DESCRIPCIÓN PARA DESTINOS 00"/>
    <x v="0"/>
    <s v="PARTICIPACIONES FEDERALES 2019"/>
    <x v="0"/>
    <s v="MODERNIZACIÓN DE LA ADMINISTRACIÓN PÚBLICA"/>
    <s v="ADMINISTRACION DE RECURSOS DE LA HACIENDA MUNICIPAL"/>
    <x v="37"/>
    <n v="2250"/>
    <n v="4500"/>
    <n v="0"/>
    <n v="0"/>
    <n v="0"/>
    <n v="0"/>
    <n v="0"/>
    <n v="2250"/>
    <n v="0"/>
    <n v="0"/>
    <n v="0"/>
    <n v="2250"/>
    <n v="-2250"/>
    <n v="0"/>
    <n v="0"/>
    <n v="2250"/>
  </r>
  <r>
    <s v="1.5-01-19"/>
    <s v="1.5.2"/>
    <s v="E"/>
    <s v="04_19"/>
    <n v="1"/>
    <n v="50"/>
    <s v="022_19"/>
    <x v="57"/>
    <x v="57"/>
    <n v="0"/>
    <s v="SIN DESCRIPCIÓN PARA DESTINOS 00"/>
    <x v="0"/>
    <s v="PARTICIPACIONES FEDERALES 2019"/>
    <x v="0"/>
    <s v="MODERNIZACIÓN DE LA ADMINISTRACIÓN PÚBLICA"/>
    <s v="ADMINISTRACION DE RECURSOS DE LA HACIENDA MUNICIPAL"/>
    <x v="37"/>
    <n v="3000"/>
    <n v="6000"/>
    <n v="0"/>
    <n v="0"/>
    <n v="0"/>
    <n v="0"/>
    <n v="0"/>
    <n v="3000"/>
    <n v="0"/>
    <n v="0"/>
    <n v="0"/>
    <n v="3000"/>
    <n v="-3000"/>
    <n v="0"/>
    <n v="0"/>
    <n v="3000"/>
  </r>
  <r>
    <s v="1.5-01-19"/>
    <s v="1.5.2"/>
    <s v="E"/>
    <s v="04_19"/>
    <n v="1"/>
    <n v="50"/>
    <s v="022_19"/>
    <x v="43"/>
    <x v="43"/>
    <n v="0"/>
    <s v="SIN DESCRIPCIÓN PARA DESTINOS 00"/>
    <x v="4"/>
    <s v="PARTICIPACIONES FEDERALES 2019"/>
    <x v="0"/>
    <s v="MODERNIZACIÓN DE LA ADMINISTRACIÓN PÚBLICA"/>
    <s v="ADMINISTRACION DE RECURSOS DE LA HACIENDA MUNICIPAL"/>
    <x v="37"/>
    <n v="66000"/>
    <n v="6000"/>
    <n v="57304"/>
    <n v="26680"/>
    <n v="26680"/>
    <n v="26680"/>
    <n v="26680"/>
    <n v="8696"/>
    <n v="0"/>
    <n v="60000"/>
    <n v="0"/>
    <n v="0"/>
    <n v="60000"/>
    <n v="0"/>
    <n v="0"/>
    <n v="66000"/>
  </r>
  <r>
    <s v="1.5-01-19"/>
    <s v="1.5.2"/>
    <s v="E"/>
    <s v="04_19"/>
    <n v="1"/>
    <n v="50"/>
    <s v="022_19"/>
    <x v="48"/>
    <x v="48"/>
    <n v="0"/>
    <s v="SIN DESCRIPCIÓN PARA DESTINOS 00"/>
    <x v="4"/>
    <s v="PARTICIPACIONES FEDERALES 2019"/>
    <x v="0"/>
    <s v="MODERNIZACIÓN DE LA ADMINISTRACIÓN PÚBLICA"/>
    <s v="ADMINISTRACION DE RECURSOS DE LA HACIENDA MUNICIPAL"/>
    <x v="37"/>
    <n v="30000"/>
    <n v="30000"/>
    <n v="0"/>
    <n v="0"/>
    <n v="0"/>
    <n v="0"/>
    <n v="0"/>
    <n v="30000"/>
    <n v="0"/>
    <n v="0"/>
    <n v="0"/>
    <n v="0"/>
    <n v="0"/>
    <n v="0"/>
    <n v="0"/>
    <n v="30000"/>
  </r>
  <r>
    <s v="1.5-01-19"/>
    <s v="1.5.2"/>
    <s v="E"/>
    <s v="04_19"/>
    <n v="1"/>
    <n v="50"/>
    <s v="022_19"/>
    <x v="37"/>
    <x v="37"/>
    <n v="0"/>
    <s v="SIN DESCRIPCIÓN PARA DESTINOS 00"/>
    <x v="4"/>
    <s v="PARTICIPACIONES FEDERALES 2019"/>
    <x v="0"/>
    <s v="MODERNIZACIÓN DE LA ADMINISTRACIÓN PÚBLICA"/>
    <s v="ADMINISTRACION DE RECURSOS DE LA HACIENDA MUNICIPAL"/>
    <x v="37"/>
    <n v="30000"/>
    <n v="30000"/>
    <n v="0"/>
    <n v="0"/>
    <n v="0"/>
    <n v="0"/>
    <n v="0"/>
    <n v="30000"/>
    <n v="0"/>
    <n v="0"/>
    <n v="0"/>
    <n v="0"/>
    <n v="0"/>
    <n v="9031435.6400000006"/>
    <n v="0"/>
    <n v="30000"/>
  </r>
  <r>
    <s v="1.5-01-19"/>
    <s v="2.6.9"/>
    <s v="O"/>
    <s v="18_19"/>
    <n v="3"/>
    <n v="131"/>
    <s v="063_19"/>
    <x v="90"/>
    <x v="90"/>
    <n v="0"/>
    <s v="SIN DESCRIPCIÓN PARA DESTINOS 00"/>
    <x v="0"/>
    <s v="PARTICIPACIONES FEDERALES 2019"/>
    <x v="8"/>
    <s v="COMBATE AL REZAGO SOCIAL"/>
    <s v="DIAGNOSTICO Y PLANEACIÓN DE LA VIVIENDA EN TLAJOMULCO DE ZUÑIGA"/>
    <x v="38"/>
    <n v="0"/>
    <n v="0"/>
    <n v="0"/>
    <n v="0"/>
    <n v="0"/>
    <n v="0"/>
    <n v="0"/>
    <n v="0"/>
    <n v="0"/>
    <n v="0"/>
    <n v="0"/>
    <n v="0"/>
    <n v="0"/>
    <n v="-226800"/>
    <n v="0"/>
    <n v="0"/>
  </r>
  <r>
    <s v="1.5-01-19"/>
    <s v="2.6.9"/>
    <s v="O"/>
    <s v="18_19"/>
    <n v="3"/>
    <n v="131"/>
    <s v="063_19"/>
    <x v="21"/>
    <x v="21"/>
    <n v="0"/>
    <s v="SIN DESCRIPCIÓN PARA DESTINOS 00"/>
    <x v="3"/>
    <s v="PARTICIPACIONES FEDERALES 2019"/>
    <x v="8"/>
    <s v="COMBATE AL REZAGO SOCIAL"/>
    <s v="DIAGNOSTICO Y PLANEACIÓN DE LA VIVIENDA EN TLAJOMULCO DE ZUÑIGA"/>
    <x v="38"/>
    <n v="0"/>
    <n v="374160"/>
    <n v="0"/>
    <n v="0"/>
    <n v="0"/>
    <n v="0"/>
    <n v="0"/>
    <n v="0"/>
    <n v="0"/>
    <n v="0"/>
    <n v="0"/>
    <n v="374160"/>
    <n v="-374160"/>
    <n v="191800"/>
    <n v="0"/>
    <n v="0"/>
  </r>
  <r>
    <s v="1.5-01-19"/>
    <s v="2.6.9"/>
    <s v="O"/>
    <s v="18_19"/>
    <n v="3"/>
    <n v="131"/>
    <s v="063_19"/>
    <x v="22"/>
    <x v="22"/>
    <n v="0"/>
    <s v="SIN DESCRIPCIÓN PARA DESTINOS 00"/>
    <x v="3"/>
    <s v="PARTICIPACIONES FEDERALES 2019"/>
    <x v="8"/>
    <s v="COMBATE AL REZAGO SOCIAL"/>
    <s v="DIAGNOSTICO Y PLANEACIÓN DE LA VIVIENDA EN TLAJOMULCO DE ZUÑIGA"/>
    <x v="38"/>
    <n v="6000000"/>
    <n v="0"/>
    <n v="4808135.4800000004"/>
    <n v="4808135.4800000004"/>
    <n v="4280039.16"/>
    <n v="390950"/>
    <n v="380450"/>
    <n v="1191864.5199999996"/>
    <n v="0"/>
    <n v="6000000"/>
    <n v="0"/>
    <n v="0"/>
    <n v="6000000"/>
    <n v="0"/>
    <n v="0"/>
    <n v="6000000"/>
  </r>
  <r>
    <s v="1.5-01-19"/>
    <s v="2.6.9"/>
    <s v="O"/>
    <s v="18_19"/>
    <n v="3"/>
    <n v="132"/>
    <s v="063_19"/>
    <x v="21"/>
    <x v="21"/>
    <n v="0"/>
    <s v="SIN DESCRIPCIÓN PARA DESTINOS 00"/>
    <x v="3"/>
    <s v="PARTICIPACIONES FEDERALES 2019"/>
    <x v="8"/>
    <s v="COMBATE AL REZAGO SOCIAL"/>
    <s v="FORO INTERNACIONAL DEL DERECHO A LA VIVIENDA"/>
    <x v="38"/>
    <n v="0"/>
    <n v="200000"/>
    <n v="0"/>
    <n v="0"/>
    <n v="0"/>
    <n v="0"/>
    <n v="0"/>
    <n v="0"/>
    <n v="0"/>
    <n v="0"/>
    <n v="0"/>
    <n v="200000"/>
    <n v="-200000"/>
    <n v="0"/>
    <n v="0"/>
    <n v="0"/>
  </r>
  <r>
    <s v="1.5-01-19"/>
    <s v="2.6.9"/>
    <s v="O"/>
    <s v="18_19"/>
    <n v="3"/>
    <n v="133"/>
    <s v="063_19"/>
    <x v="21"/>
    <x v="21"/>
    <n v="0"/>
    <s v="SIN DESCRIPCIÓN PARA DESTINOS 00"/>
    <x v="3"/>
    <s v="PARTICIPACIONES FEDERALES 2019"/>
    <x v="8"/>
    <s v="COMBATE AL REZAGO SOCIAL"/>
    <s v="PROGRAMA DE ALQUILER SOCIAL"/>
    <x v="38"/>
    <n v="0"/>
    <n v="7603416"/>
    <n v="0"/>
    <n v="0"/>
    <n v="0"/>
    <n v="0"/>
    <n v="0"/>
    <n v="0"/>
    <n v="0"/>
    <n v="0"/>
    <n v="0"/>
    <n v="7603416"/>
    <n v="-7603416"/>
    <n v="-1000"/>
    <n v="0"/>
    <n v="0"/>
  </r>
  <r>
    <s v="1.5-01-19"/>
    <s v="2.2.4"/>
    <s v="E"/>
    <s v="07_19"/>
    <n v="3"/>
    <n v="82"/>
    <s v="034_19"/>
    <x v="63"/>
    <x v="63"/>
    <n v="0"/>
    <s v="SIN DESCRIPCIÓN PARA DESTINOS 00"/>
    <x v="2"/>
    <s v="PARTICIPACIONES FEDERALES 2019"/>
    <x v="9"/>
    <s v="COMBATE AL REZAGO SOCIAL"/>
    <s v="MANTENIMIENTO DEL ALUMBRADO PUBLICO EN EL MUNICIPIO DE TLAJOMULCO"/>
    <x v="39"/>
    <n v="3445.2"/>
    <n v="12000"/>
    <n v="3445.2"/>
    <n v="3445.2"/>
    <n v="3445.2"/>
    <n v="3445.2"/>
    <n v="0"/>
    <n v="0"/>
    <n v="0"/>
    <n v="4176"/>
    <n v="0"/>
    <n v="12730.8"/>
    <n v="-8554.7999999999993"/>
    <n v="1000"/>
    <n v="0"/>
    <n v="3445.2"/>
  </r>
  <r>
    <s v="1.5-01-19"/>
    <s v="2.2.4"/>
    <s v="E"/>
    <s v="07_19"/>
    <n v="3"/>
    <n v="82"/>
    <s v="034_19"/>
    <x v="16"/>
    <x v="16"/>
    <n v="0"/>
    <s v="SIN DESCRIPCIÓN PARA DESTINOS 00"/>
    <x v="2"/>
    <s v="PARTICIPACIONES FEDERALES 2019"/>
    <x v="9"/>
    <s v="COMBATE AL REZAGO SOCIAL"/>
    <s v="MANTENIMIENTO DEL ALUMBRADO PUBLICO EN EL MUNICIPIO DE TLAJOMULCO"/>
    <x v="39"/>
    <n v="2854264.44"/>
    <n v="1500000"/>
    <n v="2175887.69"/>
    <n v="2175887.69"/>
    <n v="1918383.04"/>
    <n v="1918383.04"/>
    <n v="1918383.04"/>
    <n v="678376.75"/>
    <n v="0"/>
    <n v="1853105.68"/>
    <n v="0"/>
    <n v="498841.24"/>
    <n v="1354264.44"/>
    <n v="0"/>
    <n v="0"/>
    <n v="2854264.44"/>
  </r>
  <r>
    <s v="1.5-01-19"/>
    <s v="2.2.4"/>
    <s v="E"/>
    <s v="07_19"/>
    <n v="3"/>
    <n v="82"/>
    <s v="034_19"/>
    <x v="17"/>
    <x v="17"/>
    <n v="0"/>
    <s v="SIN DESCRIPCIÓN PARA DESTINOS 00"/>
    <x v="2"/>
    <s v="PARTICIPACIONES FEDERALES 2019"/>
    <x v="9"/>
    <s v="COMBATE AL REZAGO SOCIAL"/>
    <s v="MANTENIMIENTO DEL ALUMBRADO PUBLICO EN EL MUNICIPIO DE TLAJOMULCO"/>
    <x v="39"/>
    <n v="0"/>
    <n v="12000"/>
    <n v="0"/>
    <n v="0"/>
    <n v="0"/>
    <n v="0"/>
    <n v="0"/>
    <n v="0"/>
    <n v="0"/>
    <n v="0"/>
    <n v="0"/>
    <n v="12000"/>
    <n v="-12000"/>
    <n v="0"/>
    <n v="0"/>
    <n v="0"/>
  </r>
  <r>
    <s v="1.5-01-19"/>
    <s v="2.2.4"/>
    <s v="E"/>
    <s v="07_19"/>
    <n v="3"/>
    <n v="82"/>
    <s v="034_19"/>
    <x v="89"/>
    <x v="89"/>
    <n v="0"/>
    <s v="SIN DESCRIPCIÓN PARA DESTINOS 00"/>
    <x v="2"/>
    <s v="PARTICIPACIONES FEDERALES 2019"/>
    <x v="9"/>
    <s v="COMBATE AL REZAGO SOCIAL"/>
    <s v="MANTENIMIENTO DEL ALUMBRADO PUBLICO EN EL MUNICIPIO DE TLAJOMULCO"/>
    <x v="39"/>
    <n v="0"/>
    <n v="6000"/>
    <n v="0"/>
    <n v="0"/>
    <n v="0"/>
    <n v="0"/>
    <n v="0"/>
    <n v="0"/>
    <n v="0"/>
    <n v="0"/>
    <n v="0"/>
    <n v="6000"/>
    <n v="-6000"/>
    <n v="-34000"/>
    <n v="0"/>
    <n v="0"/>
  </r>
  <r>
    <s v="1.5-01-19"/>
    <s v="2.2.4"/>
    <s v="E"/>
    <s v="07_19"/>
    <n v="3"/>
    <n v="82"/>
    <s v="034_19"/>
    <x v="7"/>
    <x v="7"/>
    <n v="0"/>
    <s v="SIN DESCRIPCIÓN PARA DESTINOS 00"/>
    <x v="2"/>
    <s v="PARTICIPACIONES FEDERALES 2019"/>
    <x v="9"/>
    <s v="COMBATE AL REZAGO SOCIAL"/>
    <s v="MANTENIMIENTO DEL ALUMBRADO PUBLICO EN EL MUNICIPIO DE TLAJOMULCO"/>
    <x v="39"/>
    <n v="27137.040000000001"/>
    <n v="24000"/>
    <n v="27137.040000000001"/>
    <n v="27137.040000000001"/>
    <n v="27137.040000000001"/>
    <n v="27137.040000000001"/>
    <n v="27137.040000000001"/>
    <n v="0"/>
    <n v="0"/>
    <n v="3600"/>
    <n v="0"/>
    <n v="462.96"/>
    <n v="3137.04"/>
    <n v="0"/>
    <n v="0"/>
    <n v="27137.040000000001"/>
  </r>
  <r>
    <s v="1.5-01-19"/>
    <s v="2.2.4"/>
    <s v="E"/>
    <s v="07_19"/>
    <n v="3"/>
    <n v="82"/>
    <s v="034_19"/>
    <x v="18"/>
    <x v="18"/>
    <n v="0"/>
    <s v="SIN DESCRIPCIÓN PARA DESTINOS 00"/>
    <x v="2"/>
    <s v="PARTICIPACIONES FEDERALES 2019"/>
    <x v="9"/>
    <s v="COMBATE AL REZAGO SOCIAL"/>
    <s v="MANTENIMIENTO DEL ALUMBRADO PUBLICO EN EL MUNICIPIO DE TLAJOMULCO"/>
    <x v="39"/>
    <n v="25990.959999999999"/>
    <n v="30000"/>
    <n v="25990.959999999999"/>
    <n v="25990.959999999999"/>
    <n v="25990.959999999999"/>
    <n v="25990.959999999999"/>
    <n v="24886.639999999999"/>
    <n v="0"/>
    <n v="0"/>
    <n v="0"/>
    <n v="0"/>
    <n v="4009.04"/>
    <n v="-4009.04"/>
    <n v="0"/>
    <n v="0"/>
    <n v="25990.959999999999"/>
  </r>
  <r>
    <s v="1.5-01-19"/>
    <s v="2.2.4"/>
    <s v="E"/>
    <s v="07_19"/>
    <n v="3"/>
    <n v="82"/>
    <s v="034_19"/>
    <x v="38"/>
    <x v="38"/>
    <n v="0"/>
    <s v="SIN DESCRIPCIÓN PARA DESTINOS 00"/>
    <x v="2"/>
    <s v="PARTICIPACIONES FEDERALES 2019"/>
    <x v="9"/>
    <s v="COMBATE AL REZAGO SOCIAL"/>
    <s v="MANTENIMIENTO DEL ALUMBRADO PUBLICO EN EL MUNICIPIO DE TLAJOMULCO"/>
    <x v="39"/>
    <n v="27180.79"/>
    <n v="45000"/>
    <n v="27180.79"/>
    <n v="27180.79"/>
    <n v="27180.79"/>
    <n v="14656.09"/>
    <n v="14656.09"/>
    <n v="0"/>
    <n v="0"/>
    <n v="5255"/>
    <n v="0"/>
    <n v="23074.21"/>
    <n v="-17819.21"/>
    <n v="-1980000"/>
    <n v="0"/>
    <n v="27180.79"/>
  </r>
  <r>
    <s v="1.5-01-19"/>
    <s v="2.2.4"/>
    <s v="E"/>
    <s v="07_19"/>
    <n v="3"/>
    <n v="82"/>
    <s v="034_19"/>
    <x v="59"/>
    <x v="59"/>
    <n v="0"/>
    <s v="SIN DESCRIPCIÓN PARA DESTINOS 00"/>
    <x v="0"/>
    <s v="PARTICIPACIONES FEDERALES 2019"/>
    <x v="9"/>
    <s v="COMBATE AL REZAGO SOCIAL"/>
    <s v="MANTENIMIENTO DEL ALUMBRADO PUBLICO EN EL MUNICIPIO DE TLAJOMULCO"/>
    <x v="39"/>
    <n v="15000"/>
    <n v="30000"/>
    <n v="0"/>
    <n v="0"/>
    <n v="0"/>
    <n v="0"/>
    <n v="0"/>
    <n v="15000"/>
    <n v="0"/>
    <n v="0"/>
    <n v="0"/>
    <n v="15000"/>
    <n v="-15000"/>
    <n v="0"/>
    <n v="0"/>
    <n v="15000"/>
  </r>
  <r>
    <s v="1.5-01-19"/>
    <s v="2.2.4"/>
    <s v="E"/>
    <s v="07_19"/>
    <n v="3"/>
    <n v="82"/>
    <s v="034_19"/>
    <x v="30"/>
    <x v="30"/>
    <n v="0"/>
    <s v="SIN DESCRIPCIÓN PARA DESTINOS 00"/>
    <x v="0"/>
    <s v="PARTICIPACIONES FEDERALES 2019"/>
    <x v="9"/>
    <s v="COMBATE AL REZAGO SOCIAL"/>
    <s v="MANTENIMIENTO DEL ALUMBRADO PUBLICO EN EL MUNICIPIO DE TLAJOMULCO"/>
    <x v="39"/>
    <n v="4500"/>
    <n v="9000"/>
    <n v="0"/>
    <n v="0"/>
    <n v="0"/>
    <n v="0"/>
    <n v="0"/>
    <n v="4500"/>
    <n v="0"/>
    <n v="0"/>
    <n v="0"/>
    <n v="4500"/>
    <n v="-4500"/>
    <n v="0"/>
    <n v="0"/>
    <n v="4500"/>
  </r>
  <r>
    <s v="1.5-01-19"/>
    <s v="2.2.4"/>
    <s v="E"/>
    <s v="07_19"/>
    <n v="3"/>
    <n v="82"/>
    <s v="034_19"/>
    <x v="49"/>
    <x v="49"/>
    <n v="0"/>
    <s v="SIN DESCRIPCIÓN PARA DESTINOS 00"/>
    <x v="4"/>
    <s v="PARTICIPACIONES FEDERALES 2019"/>
    <x v="9"/>
    <s v="COMBATE AL REZAGO SOCIAL"/>
    <s v="MANTENIMIENTO DEL ALUMBRADO PUBLICO EN EL MUNICIPIO DE TLAJOMULCO"/>
    <x v="39"/>
    <n v="3600"/>
    <n v="3600"/>
    <n v="0"/>
    <n v="0"/>
    <n v="0"/>
    <n v="0"/>
    <n v="0"/>
    <n v="3600"/>
    <n v="0"/>
    <n v="0"/>
    <n v="0"/>
    <n v="0"/>
    <n v="0"/>
    <n v="0"/>
    <n v="0"/>
    <n v="3600"/>
  </r>
  <r>
    <s v="1.5-01-19"/>
    <s v="2.2.4"/>
    <s v="E"/>
    <s v="07_19"/>
    <n v="3"/>
    <n v="82"/>
    <s v="034_19"/>
    <x v="107"/>
    <x v="107"/>
    <n v="0"/>
    <s v="SIN DESCRIPCIÓN PARA DESTINOS 00"/>
    <x v="4"/>
    <s v="PARTICIPACIONES FEDERALES 2019"/>
    <x v="9"/>
    <s v="COMBATE AL REZAGO SOCIAL"/>
    <s v="MANTENIMIENTO DEL ALUMBRADO PUBLICO EN EL MUNICIPIO DE TLAJOMULCO"/>
    <x v="39"/>
    <n v="15000"/>
    <n v="15000"/>
    <n v="13920"/>
    <n v="0"/>
    <n v="0"/>
    <n v="0"/>
    <n v="0"/>
    <n v="1080"/>
    <n v="0"/>
    <n v="0"/>
    <n v="0"/>
    <n v="0"/>
    <n v="0"/>
    <n v="-14000"/>
    <n v="0"/>
    <n v="15000"/>
  </r>
  <r>
    <s v="1.5-01-19"/>
    <s v="2.2.4"/>
    <s v="E"/>
    <s v="07_19"/>
    <n v="3"/>
    <n v="82"/>
    <s v="034_19"/>
    <x v="52"/>
    <x v="52"/>
    <n v="0"/>
    <s v="SIN DESCRIPCIÓN PARA DESTINOS 00"/>
    <x v="4"/>
    <s v="PARTICIPACIONES FEDERALES 2019"/>
    <x v="9"/>
    <s v="COMBATE AL REZAGO SOCIAL"/>
    <s v="MANTENIMIENTO DEL ALUMBRADO PUBLICO EN EL MUNICIPIO DE TLAJOMULCO"/>
    <x v="39"/>
    <n v="42000"/>
    <n v="42000"/>
    <n v="0"/>
    <n v="0"/>
    <n v="0"/>
    <n v="0"/>
    <n v="0"/>
    <n v="42000"/>
    <n v="0"/>
    <n v="0"/>
    <n v="0"/>
    <n v="0"/>
    <n v="0"/>
    <n v="1000"/>
    <n v="0"/>
    <n v="42000"/>
  </r>
  <r>
    <s v="1.5-01-19"/>
    <s v="2.2.4"/>
    <s v="E"/>
    <s v="07_19"/>
    <n v="3"/>
    <n v="83"/>
    <s v="034_19"/>
    <x v="58"/>
    <x v="58"/>
    <n v="1"/>
    <s v="AJUSTES DE ENERGIA ELÉCTRICA"/>
    <x v="0"/>
    <s v="PARTICIPACIONES FEDERALES 2019"/>
    <x v="9"/>
    <s v="COMBATE AL REZAGO SOCIAL"/>
    <s v="PAGO DEL CONSUMO DE ENERGIA ELECTRICA DE LA RED MUNICIPAL DE ALUMBRADO PUBLICO"/>
    <x v="39"/>
    <n v="9031435.6400000006"/>
    <n v="0"/>
    <n v="9031435.6400000006"/>
    <n v="9031435.6400000006"/>
    <n v="9031435.6400000006"/>
    <n v="9031435.6400000006"/>
    <n v="9031435.6400000006"/>
    <n v="0"/>
    <n v="0"/>
    <n v="9031435.6400000006"/>
    <n v="0"/>
    <n v="0"/>
    <n v="9031435.6400000006"/>
    <n v="7000"/>
    <n v="0"/>
    <n v="9031435.6400000006"/>
  </r>
  <r>
    <s v="1.5-01-19"/>
    <s v="1.3.4"/>
    <s v="O"/>
    <s v="02_19"/>
    <n v="1"/>
    <n v="17"/>
    <s v="009_19"/>
    <x v="42"/>
    <x v="42"/>
    <n v="0"/>
    <s v="SIN DESCRIPCIÓN PARA DESTINOS 00"/>
    <x v="0"/>
    <s v="PARTICIPACIONES FEDERALES 2019"/>
    <x v="5"/>
    <s v="MODERNIZACIÓN DE LA ADMINISTRACIÓN PÚBLICA"/>
    <s v="GESTIÓN DE LAS SESIONES DE AYUNTAMIENTO Y COMISIONES EDILICIAS"/>
    <x v="40"/>
    <n v="0"/>
    <n v="226800"/>
    <n v="0"/>
    <n v="0"/>
    <n v="0"/>
    <n v="0"/>
    <n v="0"/>
    <n v="0"/>
    <n v="0"/>
    <n v="0"/>
    <n v="0"/>
    <n v="226800"/>
    <n v="-226800"/>
    <n v="0"/>
    <n v="0"/>
    <n v="0"/>
  </r>
  <r>
    <s v="1.5-01-19"/>
    <s v="1.3.4"/>
    <s v="O"/>
    <s v="02_19"/>
    <n v="1"/>
    <n v="17"/>
    <s v="009_19"/>
    <x v="28"/>
    <x v="28"/>
    <n v="0"/>
    <s v="SIN DESCRIPCIÓN PARA DESTINOS 00"/>
    <x v="0"/>
    <s v="PARTICIPACIONES FEDERALES 2019"/>
    <x v="5"/>
    <s v="MODERNIZACIÓN DE LA ADMINISTRACIÓN PÚBLICA"/>
    <s v="GESTIÓN DE LAS SESIONES DE AYUNTAMIENTO Y COMISIONES EDILICIAS"/>
    <x v="40"/>
    <n v="117660"/>
    <n v="18000"/>
    <n v="25520"/>
    <n v="25520"/>
    <n v="25520"/>
    <n v="12760"/>
    <n v="12760"/>
    <n v="92140"/>
    <n v="0"/>
    <n v="226800"/>
    <n v="0"/>
    <n v="127140"/>
    <n v="99660"/>
    <n v="6000"/>
    <n v="0"/>
    <n v="117660"/>
  </r>
  <r>
    <s v="1.5-01-19"/>
    <s v="1.3.4"/>
    <s v="O"/>
    <s v="02_19"/>
    <n v="1"/>
    <n v="17"/>
    <s v="009_19"/>
    <x v="49"/>
    <x v="49"/>
    <n v="0"/>
    <s v="SIN DESCRIPCIÓN PARA DESTINOS 00"/>
    <x v="4"/>
    <s v="PARTICIPACIONES FEDERALES 2019"/>
    <x v="5"/>
    <s v="MODERNIZACIÓN DE LA ADMINISTRACIÓN PÚBLICA"/>
    <s v="GESTIÓN DE LAS SESIONES DE AYUNTAMIENTO Y COMISIONES EDILICIAS"/>
    <x v="40"/>
    <n v="0"/>
    <n v="0"/>
    <n v="0"/>
    <n v="0"/>
    <n v="0"/>
    <n v="0"/>
    <n v="0"/>
    <n v="0"/>
    <n v="0"/>
    <n v="2437"/>
    <n v="0"/>
    <n v="2437"/>
    <n v="0"/>
    <n v="-967920.32"/>
    <n v="0"/>
    <n v="0"/>
  </r>
  <r>
    <s v="1.5-01-19"/>
    <s v="1.3.4"/>
    <s v="O"/>
    <s v="05_19"/>
    <n v="1"/>
    <n v="56"/>
    <s v="026_19"/>
    <x v="30"/>
    <x v="30"/>
    <n v="0"/>
    <s v="SIN DESCRIPCIÓN PARA DESTINOS 00"/>
    <x v="0"/>
    <s v="PARTICIPACIONES FEDERALES 2019"/>
    <x v="2"/>
    <s v="MODERNIZACIÓN DE LA ADMINISTRACIÓN PÚBLICA"/>
    <s v="SEGUIMIENTO A LOS PROCESOS Y REQUERIMIENTOS DE RECURSOS HUMANOS"/>
    <x v="41"/>
    <n v="34408"/>
    <n v="60000"/>
    <n v="8816"/>
    <n v="8816"/>
    <n v="0"/>
    <n v="0"/>
    <n v="0"/>
    <n v="25592"/>
    <n v="0"/>
    <n v="0"/>
    <n v="0"/>
    <n v="25592"/>
    <n v="-25592"/>
    <n v="-54520"/>
    <n v="0"/>
    <n v="34408"/>
  </r>
  <r>
    <s v="1.5-01-19"/>
    <s v="1.3.4"/>
    <s v="O"/>
    <s v="05_19"/>
    <n v="1"/>
    <n v="56"/>
    <s v="026_19"/>
    <x v="2"/>
    <x v="2"/>
    <n v="0"/>
    <s v="SIN DESCRIPCIÓN PARA DESTINOS 00"/>
    <x v="0"/>
    <s v="PARTICIPACIONES FEDERALES 2019"/>
    <x v="2"/>
    <s v="MODERNIZACIÓN DE LA ADMINISTRACIÓN PÚBLICA"/>
    <s v="SEGUIMIENTO A LOS PROCESOS Y REQUERIMIENTOS DE RECURSOS HUMANOS"/>
    <x v="41"/>
    <n v="17000"/>
    <n v="18000"/>
    <n v="5585"/>
    <n v="5585"/>
    <n v="5585"/>
    <n v="5585"/>
    <n v="5585"/>
    <n v="11415"/>
    <n v="0"/>
    <n v="0"/>
    <n v="0"/>
    <n v="1000"/>
    <n v="-1000"/>
    <n v="-1800000"/>
    <n v="0"/>
    <n v="17000"/>
  </r>
  <r>
    <s v="1.5-01-19"/>
    <s v="1.3.4"/>
    <s v="O"/>
    <s v="05_19"/>
    <n v="1"/>
    <n v="56"/>
    <s v="026_19"/>
    <x v="3"/>
    <x v="3"/>
    <n v="0"/>
    <s v="SIN DESCRIPCIÓN PARA DESTINOS 00"/>
    <x v="0"/>
    <s v="PARTICIPACIONES FEDERALES 2019"/>
    <x v="2"/>
    <s v="MODERNIZACIÓN DE LA ADMINISTRACIÓN PÚBLICA"/>
    <s v="SEGUIMIENTO A LOS PROCESOS Y REQUERIMIENTOS DE RECURSOS HUMANOS"/>
    <x v="41"/>
    <n v="19000"/>
    <n v="18000"/>
    <n v="18909.62"/>
    <n v="18909.62"/>
    <n v="18909.62"/>
    <n v="18909.62"/>
    <n v="18909.62"/>
    <n v="90.380000000001019"/>
    <n v="0"/>
    <n v="1000"/>
    <n v="0"/>
    <n v="0"/>
    <n v="1000"/>
    <n v="0"/>
    <n v="0"/>
    <n v="19000"/>
  </r>
  <r>
    <s v="1.5-01-19"/>
    <s v="1.3.4"/>
    <s v="O"/>
    <s v="05_19"/>
    <n v="1"/>
    <n v="56"/>
    <s v="026_19"/>
    <x v="74"/>
    <x v="74"/>
    <n v="0"/>
    <s v="SIN DESCRIPCIÓN PARA DESTINOS 00"/>
    <x v="4"/>
    <s v="PARTICIPACIONES FEDERALES 2019"/>
    <x v="2"/>
    <s v="MODERNIZACIÓN DE LA ADMINISTRACIÓN PÚBLICA"/>
    <s v="SEGUIMIENTO A LOS PROCESOS Y REQUERIMIENTOS DE RECURSOS HUMANOS"/>
    <x v="41"/>
    <n v="0"/>
    <n v="270000"/>
    <n v="0"/>
    <n v="0"/>
    <n v="0"/>
    <n v="0"/>
    <n v="0"/>
    <n v="0"/>
    <n v="0"/>
    <n v="0"/>
    <n v="0"/>
    <n v="270000"/>
    <n v="-270000"/>
    <n v="0"/>
    <n v="0"/>
    <n v="0"/>
  </r>
  <r>
    <s v="1.5-01-19"/>
    <s v="1.3.4"/>
    <s v="O"/>
    <s v="05_19"/>
    <n v="1"/>
    <n v="60"/>
    <s v="028_19"/>
    <x v="104"/>
    <x v="104"/>
    <n v="0"/>
    <s v="SIN DESCRIPCIÓN PARA DESTINOS 00"/>
    <x v="0"/>
    <s v="PARTICIPACIONES FEDERALES 2019"/>
    <x v="2"/>
    <s v="MODERNIZACIÓN DE LA ADMINISTRACIÓN PÚBLICA"/>
    <s v="PE MODERNIZACIÓN ADMINISTRATIVA"/>
    <x v="2"/>
    <n v="482735.31"/>
    <n v="516384"/>
    <n v="449086.62"/>
    <n v="449086.62"/>
    <n v="449086.61"/>
    <n v="449086.61"/>
    <n v="449086.61"/>
    <n v="33648.69"/>
    <n v="0"/>
    <n v="0"/>
    <n v="0"/>
    <n v="33648.69"/>
    <n v="-33648.69"/>
    <n v="0"/>
    <n v="0"/>
    <n v="482735.31"/>
  </r>
  <r>
    <s v="1.5-01-19"/>
    <s v="1.3.4"/>
    <s v="F"/>
    <s v="09_19"/>
    <n v="7"/>
    <n v="108"/>
    <s v="047_19"/>
    <x v="35"/>
    <x v="35"/>
    <n v="0"/>
    <s v="SIN DESCRIPCIÓN PARA DESTINOS 00"/>
    <x v="0"/>
    <s v="PARTICIPACIONES FEDERALES 2019"/>
    <x v="11"/>
    <s v="DESARROLLO ECONÓMICO LOCAL"/>
    <s v="GASTOS DE ORDEN SOCIAL PARA EVENTOS CON ACTORES DEL SECTOR TURISTICO"/>
    <x v="42"/>
    <n v="2667813"/>
    <n v="2850000"/>
    <n v="2667813"/>
    <n v="2667813"/>
    <n v="2438424.52"/>
    <n v="2438424.52"/>
    <n v="2438424.52"/>
    <n v="0"/>
    <n v="0"/>
    <n v="161813"/>
    <n v="0"/>
    <n v="344000"/>
    <n v="-182187"/>
    <n v="-33000"/>
    <n v="0"/>
    <n v="2667813"/>
  </r>
  <r>
    <s v="1.5-01-19"/>
    <s v="1.3.4"/>
    <s v="E"/>
    <s v="01_19"/>
    <n v="1"/>
    <n v="2"/>
    <s v="002_19"/>
    <x v="2"/>
    <x v="2"/>
    <n v="0"/>
    <s v="SIN DESCRIPCIÓN PARA DESTINOS 00"/>
    <x v="0"/>
    <s v="PARTICIPACIONES FEDERALES 2019"/>
    <x v="6"/>
    <s v="MODERNIZACIÓN DE LA ADMINISTRACIÓN PÚBLICA"/>
    <s v="COORDINACIÓN DE ASESORÍAS Y ESTRAGÍA GLOBAL DE COMUNICACIÓN"/>
    <x v="18"/>
    <n v="17500"/>
    <n v="7500"/>
    <n v="17012"/>
    <n v="17012"/>
    <n v="10248"/>
    <n v="10248"/>
    <n v="10248"/>
    <n v="488"/>
    <n v="0"/>
    <n v="10000"/>
    <n v="0"/>
    <n v="0"/>
    <n v="10000"/>
    <n v="36420"/>
    <n v="0"/>
    <n v="17500"/>
  </r>
  <r>
    <s v="1.5-01-19"/>
    <s v="1.3.4"/>
    <s v="E"/>
    <s v="01_19"/>
    <n v="1"/>
    <n v="2"/>
    <s v="002_19"/>
    <x v="3"/>
    <x v="3"/>
    <n v="0"/>
    <s v="SIN DESCRIPCIÓN PARA DESTINOS 00"/>
    <x v="0"/>
    <s v="PARTICIPACIONES FEDERALES 2019"/>
    <x v="6"/>
    <s v="MODERNIZACIÓN DE LA ADMINISTRACIÓN PÚBLICA"/>
    <s v="COORDINACIÓN DE ASESORÍAS Y ESTRAGÍA GLOBAL DE COMUNICACIÓN"/>
    <x v="18"/>
    <n v="15000"/>
    <n v="15000"/>
    <n v="6157.62"/>
    <n v="6157.62"/>
    <n v="6157.62"/>
    <n v="6157.62"/>
    <n v="6157.62"/>
    <n v="8842.380000000001"/>
    <n v="0"/>
    <n v="0"/>
    <n v="0"/>
    <n v="0"/>
    <n v="0"/>
    <n v="0"/>
    <n v="0"/>
    <n v="15000"/>
  </r>
  <r>
    <s v="1.5-01-19"/>
    <s v="1.3.4"/>
    <s v="E"/>
    <s v="01_19"/>
    <n v="1"/>
    <n v="3"/>
    <s v="002_19"/>
    <x v="31"/>
    <x v="31"/>
    <n v="0"/>
    <s v="SIN DESCRIPCIÓN PARA DESTINOS 00"/>
    <x v="0"/>
    <s v="PARTICIPACIONES FEDERALES 2019"/>
    <x v="6"/>
    <s v="MODERNIZACIÓN DE LA ADMINISTRACIÓN PÚBLICA"/>
    <s v="PE MODERNIZACIÓN ADMINISTRATIVA"/>
    <x v="18"/>
    <n v="0"/>
    <n v="1980000"/>
    <n v="0"/>
    <n v="0"/>
    <n v="0"/>
    <n v="0"/>
    <n v="0"/>
    <n v="0"/>
    <n v="0"/>
    <n v="0"/>
    <n v="0"/>
    <n v="1980000"/>
    <n v="-1980000"/>
    <n v="113680"/>
    <n v="0"/>
    <n v="0"/>
  </r>
  <r>
    <s v="1.5-01-19"/>
    <s v="1.3.4"/>
    <s v="E"/>
    <s v="01_19"/>
    <n v="1"/>
    <n v="3"/>
    <s v="002_19"/>
    <x v="32"/>
    <x v="32"/>
    <n v="0"/>
    <s v="SIN DESCRIPCIÓN PARA DESTINOS 00"/>
    <x v="0"/>
    <s v="PARTICIPACIONES FEDERALES 2019"/>
    <x v="6"/>
    <s v="MODERNIZACIÓN DE LA ADMINISTRACIÓN PÚBLICA"/>
    <s v="PE MODERNIZACIÓN ADMINISTRATIVA"/>
    <x v="18"/>
    <n v="972457.67"/>
    <n v="1699632"/>
    <n v="20203.349999999999"/>
    <n v="20203.349999999999"/>
    <n v="20203.349999999999"/>
    <n v="20203.349999999999"/>
    <n v="20203.349999999999"/>
    <n v="952254.32000000007"/>
    <n v="0"/>
    <n v="0"/>
    <n v="0"/>
    <n v="727174.33"/>
    <n v="-727174.33"/>
    <n v="-415000"/>
    <n v="0"/>
    <n v="972457.67"/>
  </r>
  <r>
    <s v="1.5-01-19"/>
    <s v="1.3.4"/>
    <s v="E"/>
    <s v="01_19"/>
    <n v="1"/>
    <n v="3"/>
    <s v="002_19"/>
    <x v="33"/>
    <x v="33"/>
    <n v="0"/>
    <s v="SIN DESCRIPCIÓN PARA DESTINOS 00"/>
    <x v="0"/>
    <s v="PARTICIPACIONES FEDERALES 2019"/>
    <x v="6"/>
    <s v="MODERNIZACIÓN DE LA ADMINISTRACIÓN PÚBLICA"/>
    <s v="PE MODERNIZACIÓN ADMINISTRATIVA"/>
    <x v="18"/>
    <n v="431951.41"/>
    <n v="2797293.6"/>
    <n v="66609.22"/>
    <n v="66609.22"/>
    <n v="66609.22"/>
    <n v="66609.22"/>
    <n v="66609.22"/>
    <n v="365342.18999999994"/>
    <n v="0"/>
    <n v="0"/>
    <n v="0"/>
    <n v="2365342.19"/>
    <n v="-2365342.19"/>
    <n v="1066000"/>
    <n v="0"/>
    <n v="431951.41"/>
  </r>
  <r>
    <s v="1.5-01-19"/>
    <s v="1.3.4"/>
    <s v="E"/>
    <s v="01_19"/>
    <n v="1"/>
    <n v="61"/>
    <s v="029_19"/>
    <x v="6"/>
    <x v="6"/>
    <n v="0"/>
    <s v="SIN DESCRIPCIÓN PARA DESTINOS 00"/>
    <x v="2"/>
    <s v="PARTICIPACIONES FEDERALES 2019"/>
    <x v="6"/>
    <s v="MODERNIZACIÓN DE LA ADMINISTRACIÓN PÚBLICA"/>
    <s v="INICIATIVAS DE INNOVACIÓN Y MODERNIZACIÓN"/>
    <x v="43"/>
    <n v="0"/>
    <n v="9000"/>
    <n v="0"/>
    <n v="0"/>
    <n v="0"/>
    <n v="0"/>
    <n v="0"/>
    <n v="0"/>
    <n v="0"/>
    <n v="0"/>
    <n v="0"/>
    <n v="9000"/>
    <n v="-9000"/>
    <n v="0"/>
    <n v="0"/>
    <n v="0"/>
  </r>
  <r>
    <s v="1.5-01-19"/>
    <s v="1.3.4"/>
    <s v="E"/>
    <s v="01_19"/>
    <n v="1"/>
    <n v="61"/>
    <s v="029_19"/>
    <x v="16"/>
    <x v="16"/>
    <n v="0"/>
    <s v="SIN DESCRIPCIÓN PARA DESTINOS 00"/>
    <x v="2"/>
    <s v="PARTICIPACIONES FEDERALES 2019"/>
    <x v="6"/>
    <s v="MODERNIZACIÓN DE LA ADMINISTRACIÓN PÚBLICA"/>
    <s v="INICIATIVAS DE INNOVACIÓN Y MODERNIZACIÓN"/>
    <x v="43"/>
    <n v="368393.26"/>
    <n v="600000"/>
    <n v="359333.66"/>
    <n v="359333.66"/>
    <n v="35449.26"/>
    <n v="35449.26"/>
    <n v="8301.26"/>
    <n v="9059.6000000000349"/>
    <n v="0"/>
    <n v="0"/>
    <n v="0"/>
    <n v="231606.74"/>
    <n v="-231606.74"/>
    <n v="-16987962.98"/>
    <n v="0"/>
    <n v="368393.26"/>
  </r>
  <r>
    <s v="1.5-01-19"/>
    <s v="1.3.4"/>
    <s v="E"/>
    <s v="01_19"/>
    <n v="1"/>
    <n v="61"/>
    <s v="029_19"/>
    <x v="66"/>
    <x v="66"/>
    <n v="0"/>
    <s v="SIN DESCRIPCIÓN PARA DESTINOS 00"/>
    <x v="2"/>
    <s v="PARTICIPACIONES FEDERALES 2019"/>
    <x v="6"/>
    <s v="MODERNIZACIÓN DE LA ADMINISTRACIÓN PÚBLICA"/>
    <s v="INICIATIVAS DE INNOVACIÓN Y MODERNIZACIÓN"/>
    <x v="43"/>
    <n v="92.8"/>
    <n v="0"/>
    <n v="92.8"/>
    <n v="92.8"/>
    <n v="92.8"/>
    <n v="92.8"/>
    <n v="92.8"/>
    <n v="0"/>
    <n v="0"/>
    <n v="1000"/>
    <n v="0"/>
    <n v="907.2"/>
    <n v="92.8"/>
    <n v="-300000"/>
    <n v="0"/>
    <n v="92.8"/>
  </r>
  <r>
    <s v="1.5-01-19"/>
    <s v="1.3.4"/>
    <s v="E"/>
    <s v="01_19"/>
    <n v="1"/>
    <n v="61"/>
    <s v="029_19"/>
    <x v="17"/>
    <x v="17"/>
    <n v="0"/>
    <s v="SIN DESCRIPCIÓN PARA DESTINOS 00"/>
    <x v="2"/>
    <s v="PARTICIPACIONES FEDERALES 2019"/>
    <x v="6"/>
    <s v="MODERNIZACIÓN DE LA ADMINISTRACIÓN PÚBLICA"/>
    <s v="INICIATIVAS DE INNOVACIÓN Y MODERNIZACIÓN"/>
    <x v="43"/>
    <n v="4113.3"/>
    <n v="0"/>
    <n v="4113.3"/>
    <n v="3278.1"/>
    <n v="3278.1"/>
    <n v="3278.1"/>
    <n v="3278.1"/>
    <n v="0"/>
    <n v="0"/>
    <n v="7000"/>
    <n v="0"/>
    <n v="2886.7"/>
    <n v="4113.3"/>
    <n v="0"/>
    <n v="0"/>
    <n v="4113.3"/>
  </r>
  <r>
    <s v="1.5-01-19"/>
    <s v="1.3.4"/>
    <s v="E"/>
    <s v="01_19"/>
    <n v="1"/>
    <n v="61"/>
    <s v="029_19"/>
    <x v="18"/>
    <x v="18"/>
    <n v="0"/>
    <s v="SIN DESCRIPCIÓN PARA DESTINOS 00"/>
    <x v="2"/>
    <s v="PARTICIPACIONES FEDERALES 2019"/>
    <x v="6"/>
    <s v="MODERNIZACIÓN DE LA ADMINISTRACIÓN PÚBLICA"/>
    <s v="INICIATIVAS DE INNOVACIÓN Y MODERNIZACIÓN"/>
    <x v="43"/>
    <n v="87639.86"/>
    <n v="0"/>
    <n v="87639.86"/>
    <n v="3260.62"/>
    <n v="3260.62"/>
    <n v="0"/>
    <n v="0"/>
    <n v="0"/>
    <n v="0"/>
    <n v="89000"/>
    <n v="0"/>
    <n v="1360.14"/>
    <n v="87639.86"/>
    <n v="0"/>
    <n v="0"/>
    <n v="87639.86"/>
  </r>
  <r>
    <s v="1.5-01-19"/>
    <s v="1.3.4"/>
    <s v="E"/>
    <s v="01_19"/>
    <n v="1"/>
    <n v="61"/>
    <s v="029_19"/>
    <x v="38"/>
    <x v="38"/>
    <n v="0"/>
    <s v="SIN DESCRIPCIÓN PARA DESTINOS 00"/>
    <x v="2"/>
    <s v="PARTICIPACIONES FEDERALES 2019"/>
    <x v="6"/>
    <s v="MODERNIZACIÓN DE LA ADMINISTRACIÓN PÚBLICA"/>
    <s v="INICIATIVAS DE INNOVACIÓN Y MODERNIZACIÓN"/>
    <x v="43"/>
    <n v="23984.080000000002"/>
    <n v="55740"/>
    <n v="23984.080000000002"/>
    <n v="21907.68"/>
    <n v="21907.63"/>
    <n v="21907.63"/>
    <n v="19962.310000000001"/>
    <n v="0"/>
    <n v="0"/>
    <n v="0"/>
    <n v="0"/>
    <n v="31755.919999999998"/>
    <n v="-31755.919999999998"/>
    <n v="1295000"/>
    <n v="0"/>
    <n v="23984.080000000002"/>
  </r>
  <r>
    <s v="1.5-01-19"/>
    <s v="1.3.4"/>
    <s v="E"/>
    <s v="01_19"/>
    <n v="1"/>
    <n v="61"/>
    <s v="029_19"/>
    <x v="108"/>
    <x v="108"/>
    <n v="0"/>
    <s v="SIN DESCRIPCIÓN PARA DESTINOS 00"/>
    <x v="2"/>
    <s v="PARTICIPACIONES FEDERALES 2019"/>
    <x v="6"/>
    <s v="MODERNIZACIÓN DE LA ADMINISTRACIÓN PÚBLICA"/>
    <s v="INICIATIVAS DE INNOVACIÓN Y MODERNIZACIÓN"/>
    <x v="43"/>
    <n v="2998.6"/>
    <n v="0"/>
    <n v="2998.6"/>
    <n v="2998.6"/>
    <n v="2998.6"/>
    <n v="2998.6"/>
    <n v="2998.6"/>
    <n v="0"/>
    <n v="0"/>
    <n v="6000"/>
    <n v="0"/>
    <n v="3001.4"/>
    <n v="2998.6"/>
    <n v="-180000"/>
    <n v="0"/>
    <n v="2998.6"/>
  </r>
  <r>
    <s v="1.5-01-19"/>
    <s v="1.3.4"/>
    <s v="E"/>
    <s v="01_19"/>
    <n v="1"/>
    <n v="61"/>
    <s v="029_19"/>
    <x v="109"/>
    <x v="109"/>
    <n v="0"/>
    <s v="SIN DESCRIPCIÓN PARA DESTINOS 00"/>
    <x v="0"/>
    <s v="PARTICIPACIONES FEDERALES 2019"/>
    <x v="6"/>
    <s v="MODERNIZACIÓN DE LA ADMINISTRACIÓN PÚBLICA"/>
    <s v="INICIATIVAS DE INNOVACIÓN Y MODERNIZACIÓN"/>
    <x v="43"/>
    <n v="2724517.6"/>
    <n v="2669997.6"/>
    <n v="1702077.28"/>
    <n v="1702077.28"/>
    <n v="1702077.28"/>
    <n v="0"/>
    <n v="0"/>
    <n v="1022440.3200000001"/>
    <n v="0"/>
    <n v="54520"/>
    <n v="0"/>
    <n v="0"/>
    <n v="54520"/>
    <n v="21000"/>
    <n v="0"/>
    <n v="2724517.6"/>
  </r>
  <r>
    <s v="1.5-01-19"/>
    <s v="1.3.4"/>
    <s v="E"/>
    <s v="01_19"/>
    <n v="1"/>
    <n v="61"/>
    <s v="029_19"/>
    <x v="110"/>
    <x v="110"/>
    <n v="0"/>
    <s v="SIN DESCRIPCIÓN PARA DESTINOS 00"/>
    <x v="0"/>
    <s v="PARTICIPACIONES FEDERALES 2019"/>
    <x v="6"/>
    <s v="MODERNIZACIÓN DE LA ADMINISTRACIÓN PÚBLICA"/>
    <s v="INICIATIVAS DE INNOVACIÓN Y MODERNIZACIÓN"/>
    <x v="43"/>
    <n v="7117318.8099999996"/>
    <n v="7200000"/>
    <n v="7089157.6100000003"/>
    <n v="7089157.6100000003"/>
    <n v="7089157.6200000001"/>
    <n v="7089157.6200000001"/>
    <n v="2089157.61"/>
    <n v="28161.199999999255"/>
    <n v="0"/>
    <n v="0"/>
    <n v="0"/>
    <n v="82681.19"/>
    <n v="-82681.19"/>
    <n v="-21000"/>
    <n v="0"/>
    <n v="7117318.8099999996"/>
  </r>
  <r>
    <s v="1.5-01-19"/>
    <s v="1.3.4"/>
    <s v="E"/>
    <s v="01_19"/>
    <n v="1"/>
    <n v="61"/>
    <s v="029_19"/>
    <x v="28"/>
    <x v="28"/>
    <n v="0"/>
    <s v="SIN DESCRIPCIÓN PARA DESTINOS 00"/>
    <x v="0"/>
    <s v="PARTICIPACIONES FEDERALES 2019"/>
    <x v="6"/>
    <s v="MODERNIZACIÓN DE LA ADMINISTRACIÓN PÚBLICA"/>
    <s v="INICIATIVAS DE INNOVACIÓN Y MODERNIZACIÓN"/>
    <x v="43"/>
    <n v="1800000"/>
    <n v="1800000"/>
    <n v="0"/>
    <n v="0"/>
    <n v="0"/>
    <n v="0"/>
    <n v="0"/>
    <n v="1800000"/>
    <n v="0"/>
    <n v="0"/>
    <n v="0"/>
    <n v="0"/>
    <n v="0"/>
    <n v="0"/>
    <n v="0"/>
    <n v="1800000"/>
  </r>
  <r>
    <s v="1.5-01-19"/>
    <s v="1.3.4"/>
    <s v="E"/>
    <s v="01_19"/>
    <n v="1"/>
    <n v="61"/>
    <s v="029_19"/>
    <x v="29"/>
    <x v="29"/>
    <n v="0"/>
    <s v="SIN DESCRIPCIÓN PARA DESTINOS 00"/>
    <x v="0"/>
    <s v="PARTICIPACIONES FEDERALES 2019"/>
    <x v="6"/>
    <s v="MODERNIZACIÓN DE LA ADMINISTRACIÓN PÚBLICA"/>
    <s v="INICIATIVAS DE INNOVACIÓN Y MODERNIZACIÓN"/>
    <x v="43"/>
    <n v="3000"/>
    <n v="6000"/>
    <n v="0"/>
    <n v="0"/>
    <n v="0"/>
    <n v="0"/>
    <n v="0"/>
    <n v="3000"/>
    <n v="0"/>
    <n v="0"/>
    <n v="0"/>
    <n v="3000"/>
    <n v="-3000"/>
    <n v="0"/>
    <n v="0"/>
    <n v="3000"/>
  </r>
  <r>
    <s v="1.5-01-19"/>
    <s v="1.3.4"/>
    <s v="E"/>
    <s v="01_19"/>
    <n v="1"/>
    <n v="61"/>
    <s v="029_19"/>
    <x v="30"/>
    <x v="30"/>
    <n v="0"/>
    <s v="SIN DESCRIPCIÓN PARA DESTINOS 00"/>
    <x v="0"/>
    <s v="PARTICIPACIONES FEDERALES 2019"/>
    <x v="6"/>
    <s v="MODERNIZACIÓN DE LA ADMINISTRACIÓN PÚBLICA"/>
    <s v="INICIATIVAS DE INNOVACIÓN Y MODERNIZACIÓN"/>
    <x v="43"/>
    <n v="70719"/>
    <n v="139350"/>
    <n v="2088"/>
    <n v="2088"/>
    <n v="2088"/>
    <n v="2088"/>
    <n v="2088"/>
    <n v="68631"/>
    <n v="0"/>
    <n v="0"/>
    <n v="0"/>
    <n v="68631"/>
    <n v="-68631"/>
    <n v="0"/>
    <n v="0"/>
    <n v="70719"/>
  </r>
  <r>
    <s v="1.5-01-19"/>
    <s v="1.3.4"/>
    <s v="E"/>
    <s v="01_19"/>
    <n v="1"/>
    <n v="61"/>
    <s v="029_19"/>
    <x v="2"/>
    <x v="2"/>
    <n v="0"/>
    <s v="SIN DESCRIPCIÓN PARA DESTINOS 00"/>
    <x v="0"/>
    <s v="PARTICIPACIONES FEDERALES 2019"/>
    <x v="6"/>
    <s v="MODERNIZACIÓN DE LA ADMINISTRACIÓN PÚBLICA"/>
    <s v="INICIATIVAS DE INNOVACIÓN Y MODERNIZACIÓN"/>
    <x v="43"/>
    <n v="42000"/>
    <n v="42000"/>
    <n v="4052"/>
    <n v="4052"/>
    <n v="4052"/>
    <n v="4052"/>
    <n v="4052"/>
    <n v="37948"/>
    <n v="0"/>
    <n v="0"/>
    <n v="0"/>
    <n v="0"/>
    <n v="0"/>
    <n v="0"/>
    <n v="0"/>
    <n v="42000"/>
  </r>
  <r>
    <s v="1.5-01-19"/>
    <s v="1.3.4"/>
    <s v="E"/>
    <s v="01_19"/>
    <n v="1"/>
    <n v="61"/>
    <s v="029_19"/>
    <x v="3"/>
    <x v="3"/>
    <n v="0"/>
    <s v="SIN DESCRIPCIÓN PARA DESTINOS 00"/>
    <x v="0"/>
    <s v="PARTICIPACIONES FEDERALES 2019"/>
    <x v="6"/>
    <s v="MODERNIZACIÓN DE LA ADMINISTRACIÓN PÚBLICA"/>
    <s v="INICIATIVAS DE INNOVACIÓN Y MODERNIZACIÓN"/>
    <x v="43"/>
    <n v="43500"/>
    <n v="76500"/>
    <n v="4500"/>
    <n v="4500"/>
    <n v="0"/>
    <n v="0"/>
    <n v="0"/>
    <n v="39000"/>
    <n v="0"/>
    <n v="0"/>
    <n v="0"/>
    <n v="33000"/>
    <n v="-33000"/>
    <n v="0"/>
    <n v="0"/>
    <n v="43500"/>
  </r>
  <r>
    <s v="1.5-01-19"/>
    <s v="1.3.4"/>
    <s v="E"/>
    <s v="01_19"/>
    <n v="1"/>
    <n v="61"/>
    <s v="029_19"/>
    <x v="43"/>
    <x v="43"/>
    <n v="0"/>
    <s v="SIN DESCRIPCIÓN PARA DESTINOS 00"/>
    <x v="4"/>
    <s v="PARTICIPACIONES FEDERALES 2019"/>
    <x v="6"/>
    <s v="MODERNIZACIÓN DE LA ADMINISTRACIÓN PÚBLICA"/>
    <s v="INICIATIVAS DE INNOVACIÓN Y MODERNIZACIÓN"/>
    <x v="43"/>
    <n v="147420"/>
    <n v="60000"/>
    <n v="117493.7"/>
    <n v="117493.7"/>
    <n v="117493.7"/>
    <n v="117493.7"/>
    <n v="96334.14"/>
    <n v="29926.300000000003"/>
    <n v="0"/>
    <n v="87420"/>
    <n v="0"/>
    <n v="0"/>
    <n v="87420"/>
    <n v="300000"/>
    <n v="0"/>
    <n v="147420"/>
  </r>
  <r>
    <s v="1.5-01-19"/>
    <s v="1.3.4"/>
    <s v="E"/>
    <s v="01_19"/>
    <n v="1"/>
    <n v="61"/>
    <s v="029_19"/>
    <x v="48"/>
    <x v="48"/>
    <n v="0"/>
    <s v="ARETES SINIGA"/>
    <x v="4"/>
    <s v="PARTICIPACIONES FEDERALES 2019"/>
    <x v="6"/>
    <s v="MODERNIZACIÓN DE LA ADMINISTRACIÓN PÚBLICA"/>
    <s v="INICIATIVAS DE INNOVACIÓN Y MODERNIZACIÓN"/>
    <x v="43"/>
    <n v="0"/>
    <n v="0"/>
    <n v="0"/>
    <n v="0"/>
    <n v="0"/>
    <n v="0"/>
    <n v="0"/>
    <n v="0"/>
    <n v="0"/>
    <n v="0"/>
    <n v="0"/>
    <n v="0"/>
    <n v="0"/>
    <n v="-30000"/>
    <n v="0"/>
    <n v="0"/>
  </r>
  <r>
    <s v="1.5-01-19"/>
    <s v="1.3.4"/>
    <s v="E"/>
    <s v="01_19"/>
    <n v="1"/>
    <n v="61"/>
    <s v="029_19"/>
    <x v="48"/>
    <x v="48"/>
    <n v="0"/>
    <s v="SIN DESCRIPCIÓN PARA DESTINOS 00"/>
    <x v="4"/>
    <s v="PARTICIPACIONES FEDERALES 2019"/>
    <x v="6"/>
    <s v="MODERNIZACIÓN DE LA ADMINISTRACIÓN PÚBLICA"/>
    <s v="INICIATIVAS DE INNOVACIÓN Y MODERNIZACIÓN"/>
    <x v="43"/>
    <n v="114680"/>
    <n v="0"/>
    <n v="114608"/>
    <n v="113680"/>
    <n v="113680"/>
    <n v="113680"/>
    <n v="113680"/>
    <n v="72"/>
    <n v="0"/>
    <n v="116000"/>
    <n v="0"/>
    <n v="1320"/>
    <n v="114680"/>
    <n v="-2115000"/>
    <n v="0"/>
    <n v="114680"/>
  </r>
  <r>
    <s v="1.5-01-19"/>
    <s v="1.3.4"/>
    <s v="E"/>
    <s v="01_19"/>
    <n v="1"/>
    <n v="61"/>
    <s v="029_19"/>
    <x v="49"/>
    <x v="49"/>
    <n v="0"/>
    <s v="SIN DESCRIPCIÓN PARA DESTINOS 00"/>
    <x v="4"/>
    <s v="PARTICIPACIONES FEDERALES 2019"/>
    <x v="6"/>
    <s v="MODERNIZACIÓN DE LA ADMINISTRACIÓN PÚBLICA"/>
    <s v="INICIATIVAS DE INNOVACIÓN Y MODERNIZACIÓN"/>
    <x v="43"/>
    <n v="60000"/>
    <n v="0"/>
    <n v="51504"/>
    <n v="0"/>
    <n v="0"/>
    <n v="0"/>
    <n v="0"/>
    <n v="8496"/>
    <n v="0"/>
    <n v="60000"/>
    <n v="0"/>
    <n v="0"/>
    <n v="60000"/>
    <n v="-300000"/>
    <n v="0"/>
    <n v="60000"/>
  </r>
  <r>
    <s v="1.5-01-19"/>
    <s v="1.3.4"/>
    <s v="E"/>
    <s v="01_19"/>
    <n v="1"/>
    <n v="61"/>
    <s v="029_19"/>
    <x v="103"/>
    <x v="103"/>
    <n v="0"/>
    <s v="SIN DESCRIPCIÓN PARA DESTINOS 00"/>
    <x v="4"/>
    <s v="PARTICIPACIONES FEDERALES 2019"/>
    <x v="6"/>
    <s v="MODERNIZACIÓN DE LA ADMINISTRACIÓN PÚBLICA"/>
    <s v="INICIATIVAS DE INNOVACIÓN Y MODERNIZACIÓN"/>
    <x v="43"/>
    <n v="26000"/>
    <n v="600000"/>
    <n v="0"/>
    <n v="0"/>
    <n v="0"/>
    <n v="0"/>
    <n v="0"/>
    <n v="26000"/>
    <n v="0"/>
    <n v="0"/>
    <n v="0"/>
    <n v="574000"/>
    <n v="-574000"/>
    <n v="0"/>
    <n v="0"/>
    <n v="26000"/>
  </r>
  <r>
    <s v="1.5-01-19"/>
    <s v="1.3.4"/>
    <s v="E"/>
    <s v="01_19"/>
    <n v="1"/>
    <n v="61"/>
    <s v="029_19"/>
    <x v="80"/>
    <x v="80"/>
    <n v="0"/>
    <s v="SIN DESCRIPCIÓN PARA DESTINOS 00"/>
    <x v="4"/>
    <s v="PARTICIPACIONES FEDERALES 2019"/>
    <x v="6"/>
    <s v="MODERNIZACIÓN DE LA ADMINISTRACIÓN PÚBLICA"/>
    <s v="INICIATIVAS DE INNOVACIÓN Y MODERNIZACIÓN"/>
    <x v="43"/>
    <n v="2667000"/>
    <n v="900000"/>
    <n v="2564324.9500000002"/>
    <n v="2564324.9500000002"/>
    <n v="2320724.9500000002"/>
    <n v="2025852.95"/>
    <n v="1882295.18"/>
    <n v="102675.04999999981"/>
    <n v="0"/>
    <n v="1801000"/>
    <n v="0"/>
    <n v="34000"/>
    <n v="1767000"/>
    <n v="40500"/>
    <n v="0"/>
    <n v="2667000"/>
  </r>
  <r>
    <s v="1.5-01-19"/>
    <s v="1.3.4"/>
    <s v="E"/>
    <s v="01_19"/>
    <n v="1"/>
    <n v="61"/>
    <s v="029_19"/>
    <x v="52"/>
    <x v="52"/>
    <n v="0"/>
    <s v="SIN DESCRIPCIÓN PARA DESTINOS 00"/>
    <x v="4"/>
    <s v="PARTICIPACIONES FEDERALES 2019"/>
    <x v="6"/>
    <s v="MODERNIZACIÓN DE LA ADMINISTRACIÓN PÚBLICA"/>
    <s v="INICIATIVAS DE INNOVACIÓN Y MODERNIZACIÓN"/>
    <x v="43"/>
    <n v="501606.55"/>
    <n v="168600"/>
    <n v="497369.65"/>
    <n v="497369.65"/>
    <n v="314846.55"/>
    <n v="314846.55"/>
    <n v="67164"/>
    <n v="4236.8999999999651"/>
    <n v="0"/>
    <n v="333006.55"/>
    <n v="0"/>
    <n v="0"/>
    <n v="333006.55"/>
    <n v="0"/>
    <n v="0"/>
    <n v="501606.55"/>
  </r>
  <r>
    <s v="1.5-01-19"/>
    <s v="1.3.4"/>
    <s v="E"/>
    <s v="01_19"/>
    <n v="1"/>
    <n v="61"/>
    <s v="029_19"/>
    <x v="74"/>
    <x v="74"/>
    <n v="0"/>
    <s v="SIN DESCRIPCIÓN PARA DESTINOS 00"/>
    <x v="4"/>
    <s v="PARTICIPACIONES FEDERALES 2019"/>
    <x v="6"/>
    <s v="MODERNIZACIÓN DE LA ADMINISTRACIÓN PÚBLICA"/>
    <s v="INICIATIVAS DE INNOVACIÓN Y MODERNIZACIÓN"/>
    <x v="43"/>
    <n v="5979437.0199999996"/>
    <n v="22967400"/>
    <n v="5979220"/>
    <n v="5979220"/>
    <n v="5979220"/>
    <n v="5979220"/>
    <n v="0"/>
    <n v="217.01999999955297"/>
    <n v="5980537.0199999996"/>
    <n v="0"/>
    <n v="0"/>
    <n v="22968500"/>
    <n v="-16987962.98"/>
    <n v="0"/>
    <n v="0"/>
    <n v="5979437.0199999996"/>
  </r>
  <r>
    <s v="1.5-01-19"/>
    <s v="1.3.4"/>
    <s v="E"/>
    <s v="01_19"/>
    <n v="1"/>
    <n v="61"/>
    <s v="029_19"/>
    <x v="37"/>
    <x v="37"/>
    <n v="0"/>
    <s v="SIN DESCRIPCIÓN PARA DESTINOS 00"/>
    <x v="4"/>
    <s v="PARTICIPACIONES FEDERALES 2019"/>
    <x v="6"/>
    <s v="MODERNIZACIÓN DE LA ADMINISTRACIÓN PÚBLICA"/>
    <s v="INICIATIVAS DE INNOVACIÓN Y MODERNIZACIÓN"/>
    <x v="43"/>
    <n v="4126000"/>
    <n v="6300000"/>
    <n v="3845284"/>
    <n v="3845284"/>
    <n v="3845284"/>
    <n v="3477622"/>
    <n v="0"/>
    <n v="280716"/>
    <n v="0"/>
    <n v="0"/>
    <n v="0"/>
    <n v="2174000"/>
    <n v="-2174000"/>
    <n v="0"/>
    <n v="0"/>
    <n v="4126000"/>
  </r>
  <r>
    <s v="1.5-01-19"/>
    <s v="1.3.4"/>
    <s v="E"/>
    <s v="01_19"/>
    <n v="1"/>
    <n v="61"/>
    <s v="029_19"/>
    <x v="111"/>
    <x v="111"/>
    <n v="0"/>
    <s v="SIN DESCRIPCIÓN PARA DESTINOS 00"/>
    <x v="4"/>
    <s v="PARTICIPACIONES FEDERALES 2019"/>
    <x v="6"/>
    <s v="MODERNIZACIÓN DE LA ADMINISTRACIÓN PÚBLICA"/>
    <s v="INICIATIVAS DE INNOVACIÓN Y MODERNIZACIÓN"/>
    <x v="43"/>
    <n v="518000"/>
    <n v="420000"/>
    <n v="413431.57"/>
    <n v="280483.96999999997"/>
    <n v="175802.78"/>
    <n v="21538.880000000001"/>
    <n v="21538.880000000001"/>
    <n v="104568.43"/>
    <n v="0"/>
    <n v="150000"/>
    <n v="0"/>
    <n v="52000"/>
    <n v="98000"/>
    <n v="0"/>
    <n v="0"/>
    <n v="518000"/>
  </r>
  <r>
    <s v="1.5-01-19"/>
    <s v="1.3.4"/>
    <s v="E"/>
    <s v="02_19"/>
    <n v="1"/>
    <n v="13"/>
    <s v="007_19"/>
    <x v="28"/>
    <x v="28"/>
    <n v="0"/>
    <s v="SIN DESCRIPCIÓN PARA DESTINOS 00"/>
    <x v="0"/>
    <s v="PARTICIPACIONES FEDERALES 2019"/>
    <x v="5"/>
    <s v="MODERNIZACIÓN DE LA ADMINISTRACIÓN PÚBLICA"/>
    <s v="EMISIÓN Y SEGUIMIENTO DE ASUNTOS ADMINISTRATIVOS"/>
    <x v="44"/>
    <n v="0"/>
    <n v="42000"/>
    <n v="0"/>
    <n v="0"/>
    <n v="0"/>
    <n v="0"/>
    <n v="0"/>
    <n v="0"/>
    <n v="0"/>
    <n v="0"/>
    <n v="0"/>
    <n v="42000"/>
    <n v="-42000"/>
    <n v="0"/>
    <n v="0"/>
    <n v="0"/>
  </r>
  <r>
    <s v="1.5-01-19"/>
    <s v="1.3.4"/>
    <s v="E"/>
    <s v="02_19"/>
    <n v="1"/>
    <n v="13"/>
    <s v="007_19"/>
    <x v="90"/>
    <x v="90"/>
    <n v="0"/>
    <s v="SIN DESCRIPCIÓN PARA DESTINOS 00"/>
    <x v="0"/>
    <s v="PARTICIPACIONES FEDERALES 2019"/>
    <x v="5"/>
    <s v="MODERNIZACIÓN DE LA ADMINISTRACIÓN PÚBLICA"/>
    <s v="EMISIÓN Y SEGUIMIENTO DE ASUNTOS ADMINISTRATIVOS"/>
    <x v="44"/>
    <n v="2376640.27"/>
    <n v="180000"/>
    <n v="2067510.77"/>
    <n v="2067510.77"/>
    <n v="2067510.77"/>
    <n v="1469480.54"/>
    <n v="1444730.54"/>
    <n v="309129.5"/>
    <n v="0"/>
    <n v="2199400"/>
    <n v="0"/>
    <n v="2759.73"/>
    <n v="2196640.27"/>
    <n v="0"/>
    <n v="0"/>
    <n v="2376640.27"/>
  </r>
  <r>
    <s v="1.5-01-19"/>
    <s v="1.3.4"/>
    <s v="E"/>
    <s v="02_19"/>
    <n v="1"/>
    <n v="13"/>
    <s v="007_19"/>
    <x v="91"/>
    <x v="91"/>
    <n v="0"/>
    <s v="SIN DESCRIPCIÓN PARA DESTINOS 00"/>
    <x v="0"/>
    <s v="PARTICIPACIONES FEDERALES 2019"/>
    <x v="5"/>
    <s v="MODERNIZACIÓN DE LA ADMINISTRACIÓN PÚBLICA"/>
    <s v="EMISIÓN Y SEGUIMIENTO DE ASUNTOS ADMINISTRATIVOS"/>
    <x v="44"/>
    <n v="0"/>
    <n v="180000"/>
    <n v="0"/>
    <n v="0"/>
    <n v="0"/>
    <n v="0"/>
    <n v="0"/>
    <n v="0"/>
    <n v="0"/>
    <n v="0"/>
    <n v="0"/>
    <n v="180000"/>
    <n v="-180000"/>
    <n v="0"/>
    <n v="0"/>
    <n v="0"/>
  </r>
  <r>
    <s v="1.5-01-19"/>
    <s v="1.3.4"/>
    <s v="E"/>
    <s v="02_19"/>
    <n v="1"/>
    <n v="13"/>
    <s v="007_19"/>
    <x v="2"/>
    <x v="2"/>
    <n v="0"/>
    <s v="SIN DESCRIPCIÓN PARA DESTINOS 00"/>
    <x v="0"/>
    <s v="PARTICIPACIONES FEDERALES 2019"/>
    <x v="5"/>
    <s v="MODERNIZACIÓN DE LA ADMINISTRACIÓN PÚBLICA"/>
    <s v="EMISIÓN Y SEGUIMIENTO DE ASUNTOS ADMINISTRATIVOS"/>
    <x v="44"/>
    <n v="81000"/>
    <n v="60000"/>
    <n v="67826.720000000001"/>
    <n v="67826.720000000001"/>
    <n v="42326.720000000001"/>
    <n v="42326.720000000001"/>
    <n v="42326.720000000001"/>
    <n v="13173.279999999999"/>
    <n v="0"/>
    <n v="21000"/>
    <n v="0"/>
    <n v="0"/>
    <n v="21000"/>
    <n v="-9000"/>
    <n v="0"/>
    <n v="81000"/>
  </r>
  <r>
    <s v="1.5-01-19"/>
    <s v="1.3.4"/>
    <s v="E"/>
    <s v="02_19"/>
    <n v="1"/>
    <n v="13"/>
    <s v="007_19"/>
    <x v="34"/>
    <x v="34"/>
    <n v="0"/>
    <s v="SIN DESCRIPCIÓN PARA DESTINOS 00"/>
    <x v="0"/>
    <s v="PARTICIPACIONES FEDERALES 2019"/>
    <x v="5"/>
    <s v="MODERNIZACIÓN DE LA ADMINISTRACIÓN PÚBLICA"/>
    <s v="EMISIÓN Y SEGUIMIENTO DE ASUNTOS ADMINISTRATIVOS"/>
    <x v="44"/>
    <n v="0"/>
    <n v="21000"/>
    <n v="0"/>
    <n v="0"/>
    <n v="0"/>
    <n v="0"/>
    <n v="0"/>
    <n v="0"/>
    <n v="0"/>
    <n v="0"/>
    <n v="0"/>
    <n v="21000"/>
    <n v="-21000"/>
    <n v="-6000"/>
    <n v="0"/>
    <n v="0"/>
  </r>
  <r>
    <s v="1.5-01-19"/>
    <s v="1.3.4"/>
    <s v="E"/>
    <s v="02_19"/>
    <n v="1"/>
    <n v="13"/>
    <s v="007_19"/>
    <x v="3"/>
    <x v="3"/>
    <n v="0"/>
    <s v="SIN DESCRIPCIÓN PARA DESTINOS 00"/>
    <x v="0"/>
    <s v="PARTICIPACIONES FEDERALES 2019"/>
    <x v="5"/>
    <s v="MODERNIZACIÓN DE LA ADMINISTRACIÓN PÚBLICA"/>
    <s v="EMISIÓN Y SEGUIMIENTO DE ASUNTOS ADMINISTRATIVOS"/>
    <x v="44"/>
    <n v="73600"/>
    <n v="150000"/>
    <n v="73570.69"/>
    <n v="73570.69"/>
    <n v="21070.69"/>
    <n v="21070.69"/>
    <n v="21070.69"/>
    <n v="29.309999999997672"/>
    <n v="0"/>
    <n v="0"/>
    <n v="0"/>
    <n v="76400"/>
    <n v="-76400"/>
    <n v="-4500"/>
    <n v="0"/>
    <n v="73600"/>
  </r>
  <r>
    <s v="1.5-01-19"/>
    <s v="1.3.4"/>
    <s v="E"/>
    <s v="02_19"/>
    <n v="1"/>
    <n v="13"/>
    <s v="007_19"/>
    <x v="46"/>
    <x v="46"/>
    <n v="0"/>
    <s v="SIN DESCRIPCIÓN PARA DESTINOS 00"/>
    <x v="0"/>
    <s v="PARTICIPACIONES FEDERALES 2019"/>
    <x v="5"/>
    <s v="MODERNIZACIÓN DE LA ADMINISTRACIÓN PÚBLICA"/>
    <s v="EMISIÓN Y SEGUIMIENTO DE ASUNTOS ADMINISTRATIVOS"/>
    <x v="44"/>
    <n v="0"/>
    <n v="150000"/>
    <n v="0"/>
    <n v="0"/>
    <n v="0"/>
    <n v="0"/>
    <n v="0"/>
    <n v="0"/>
    <n v="0"/>
    <n v="0"/>
    <n v="0"/>
    <n v="150000"/>
    <n v="-150000"/>
    <n v="-6000"/>
    <n v="0"/>
    <n v="0"/>
  </r>
  <r>
    <s v="1.5-01-19"/>
    <s v="1.3.4"/>
    <s v="E"/>
    <s v="02_19"/>
    <n v="1"/>
    <n v="13"/>
    <s v="007_19"/>
    <x v="47"/>
    <x v="47"/>
    <n v="0"/>
    <s v="SIN DESCRIPCIÓN PARA DESTINOS 00"/>
    <x v="0"/>
    <s v="PARTICIPACIONES FEDERALES 2019"/>
    <x v="5"/>
    <s v="MODERNIZACIÓN DE LA ADMINISTRACIÓN PÚBLICA"/>
    <s v="EMISIÓN Y SEGUIMIENTO DE ASUNTOS ADMINISTRATIVOS"/>
    <x v="44"/>
    <n v="30000"/>
    <n v="60000"/>
    <n v="1500"/>
    <n v="1500"/>
    <n v="0"/>
    <n v="0"/>
    <n v="0"/>
    <n v="28500"/>
    <n v="0"/>
    <n v="0"/>
    <n v="0"/>
    <n v="30000"/>
    <n v="-30000"/>
    <n v="-15000"/>
    <n v="0"/>
    <n v="30000"/>
  </r>
  <r>
    <s v="1.5-01-19"/>
    <s v="1.3.4"/>
    <s v="E"/>
    <s v="02_19"/>
    <n v="1"/>
    <n v="13"/>
    <s v="007_19"/>
    <x v="35"/>
    <x v="35"/>
    <n v="0"/>
    <s v="SIN DESCRIPCIÓN PARA DESTINOS 00"/>
    <x v="0"/>
    <s v="PARTICIPACIONES FEDERALES 2019"/>
    <x v="5"/>
    <s v="MODERNIZACIÓN DE LA ADMINISTRACIÓN PÚBLICA"/>
    <s v="EMISIÓN Y SEGUIMIENTO DE ASUNTOS ADMINISTRATIVOS"/>
    <x v="44"/>
    <n v="675000"/>
    <n v="300000"/>
    <n v="481447"/>
    <n v="481447"/>
    <n v="111447"/>
    <n v="111447"/>
    <n v="111447"/>
    <n v="193553"/>
    <n v="0"/>
    <n v="375000"/>
    <n v="0"/>
    <n v="0"/>
    <n v="375000"/>
    <n v="0"/>
    <n v="0"/>
    <n v="675000"/>
  </r>
  <r>
    <s v="1.5-01-19"/>
    <s v="1.3.4"/>
    <s v="E"/>
    <s v="02_19"/>
    <n v="1"/>
    <n v="13"/>
    <s v="007_19"/>
    <x v="57"/>
    <x v="57"/>
    <n v="0"/>
    <s v="SIN DESCRIPCIÓN PARA DESTINOS 00"/>
    <x v="0"/>
    <s v="PARTICIPACIONES FEDERALES 2019"/>
    <x v="5"/>
    <s v="MODERNIZACIÓN DE LA ADMINISTRACIÓN PÚBLICA"/>
    <s v="EMISIÓN Y SEGUIMIENTO DE ASUNTOS ADMINISTRATIVOS"/>
    <x v="44"/>
    <n v="245051.04"/>
    <n v="300000"/>
    <n v="190102.09"/>
    <n v="190102.09"/>
    <n v="190102.09"/>
    <n v="190102.09"/>
    <n v="190102.09"/>
    <n v="54948.950000000012"/>
    <n v="0"/>
    <n v="0"/>
    <n v="0"/>
    <n v="54948.959999999999"/>
    <n v="-54948.959999999999"/>
    <n v="0"/>
    <n v="0"/>
    <n v="245051.04"/>
  </r>
  <r>
    <s v="1.5-01-19"/>
    <s v="1.3.4"/>
    <s v="E"/>
    <s v="02_19"/>
    <n v="1"/>
    <n v="13"/>
    <s v="007_19"/>
    <x v="53"/>
    <x v="53"/>
    <n v="0"/>
    <s v="SIN DESCRIPCIÓN PARA DESTINOS 00"/>
    <x v="0"/>
    <s v="PARTICIPACIONES FEDERALES 2019"/>
    <x v="5"/>
    <s v="MODERNIZACIÓN DE LA ADMINISTRACIÓN PÚBLICA"/>
    <s v="EMISIÓN Y SEGUIMIENTO DE ASUNTOS ADMINISTRATIVOS"/>
    <x v="44"/>
    <n v="0"/>
    <n v="300000"/>
    <n v="0"/>
    <n v="0"/>
    <n v="0"/>
    <n v="0"/>
    <n v="0"/>
    <n v="0"/>
    <n v="0"/>
    <n v="300000"/>
    <n v="0"/>
    <n v="600000"/>
    <n v="-300000"/>
    <n v="0"/>
    <n v="0"/>
    <n v="0"/>
  </r>
  <r>
    <s v="1.5-01-19"/>
    <s v="1.3.4"/>
    <s v="E"/>
    <s v="02_19"/>
    <n v="1"/>
    <n v="13"/>
    <s v="007_19"/>
    <x v="49"/>
    <x v="49"/>
    <n v="0"/>
    <s v="SIN DESCRIPCIÓN PARA DESTINOS 00"/>
    <x v="4"/>
    <s v="PARTICIPACIONES FEDERALES 2019"/>
    <x v="5"/>
    <s v="MODERNIZACIÓN DE LA ADMINISTRACIÓN PÚBLICA"/>
    <s v="EMISIÓN Y SEGUIMIENTO DE ASUNTOS ADMINISTRATIVOS"/>
    <x v="44"/>
    <n v="0"/>
    <n v="30000"/>
    <n v="0"/>
    <n v="0"/>
    <n v="0"/>
    <n v="0"/>
    <n v="0"/>
    <n v="0"/>
    <n v="0"/>
    <n v="0"/>
    <n v="0"/>
    <n v="30000"/>
    <n v="-30000"/>
    <n v="-25000000"/>
    <n v="0"/>
    <n v="0"/>
  </r>
  <r>
    <s v="1.5-01-19"/>
    <s v="1.3.4"/>
    <s v="E"/>
    <s v="02_19"/>
    <n v="1"/>
    <n v="14"/>
    <s v="007_19"/>
    <x v="55"/>
    <x v="55"/>
    <n v="0"/>
    <s v="SIN DESCRIPCIÓN PARA DESTINOS 00"/>
    <x v="0"/>
    <s v="PARTICIPACIONES FEDERALES 2019"/>
    <x v="5"/>
    <s v="MODERNIZACIÓN DE LA ADMINISTRACIÓN PÚBLICA"/>
    <s v="PE MODERNIZACIÓN ADMINISTRATIVA"/>
    <x v="44"/>
    <n v="0"/>
    <n v="2115000"/>
    <n v="0"/>
    <n v="0"/>
    <n v="0"/>
    <n v="0"/>
    <n v="0"/>
    <n v="0"/>
    <n v="0"/>
    <n v="0"/>
    <n v="0"/>
    <n v="2115000"/>
    <n v="-2115000"/>
    <n v="0"/>
    <n v="0"/>
    <n v="0"/>
  </r>
  <r>
    <s v="1.5-01-19"/>
    <s v="1.3.4"/>
    <s v="E"/>
    <s v="02_19"/>
    <n v="1"/>
    <n v="14"/>
    <s v="007_19"/>
    <x v="104"/>
    <x v="104"/>
    <n v="0"/>
    <s v="SIN DESCRIPCIÓN PARA DESTINOS 00"/>
    <x v="0"/>
    <s v="PARTICIPACIONES FEDERALES 2019"/>
    <x v="5"/>
    <s v="MODERNIZACIÓN DE LA ADMINISTRACIÓN PÚBLICA"/>
    <s v="PE MODERNIZACIÓN ADMINISTRATIVA"/>
    <x v="44"/>
    <n v="0"/>
    <n v="300000"/>
    <n v="0"/>
    <n v="0"/>
    <n v="0"/>
    <n v="0"/>
    <n v="0"/>
    <n v="0"/>
    <n v="0"/>
    <n v="0"/>
    <n v="0"/>
    <n v="300000"/>
    <n v="-300000"/>
    <n v="0"/>
    <n v="0"/>
    <n v="0"/>
  </r>
  <r>
    <s v="1.5-01-19"/>
    <s v="1.3.4"/>
    <s v="E"/>
    <s v="02_19"/>
    <n v="1"/>
    <n v="18"/>
    <s v="009_19"/>
    <x v="24"/>
    <x v="24"/>
    <n v="0"/>
    <s v="SIN DESCRIPCIÓN PARA DESTINOS 00"/>
    <x v="0"/>
    <s v="PARTICIPACIONES FEDERALES 2019"/>
    <x v="5"/>
    <s v="MODERNIZACIÓN DE LA ADMINISTRACIÓN PÚBLICA"/>
    <s v="PE MODERNIZACIÓN ADMINISTRATIVA"/>
    <x v="40"/>
    <n v="47000"/>
    <n v="324000"/>
    <n v="0"/>
    <n v="0"/>
    <n v="0"/>
    <n v="0"/>
    <n v="0"/>
    <n v="47000"/>
    <n v="0"/>
    <n v="0"/>
    <n v="0"/>
    <n v="277000"/>
    <n v="-277000"/>
    <n v="0"/>
    <n v="0"/>
    <n v="47000"/>
  </r>
  <r>
    <s v="1.5-01-19"/>
    <s v="1.3.4"/>
    <s v="E"/>
    <s v="02_19"/>
    <n v="1"/>
    <n v="20"/>
    <s v="011_19"/>
    <x v="41"/>
    <x v="41"/>
    <n v="0"/>
    <s v="SIN DESCRIPCIÓN PARA DESTINOS 00"/>
    <x v="2"/>
    <s v="PARTICIPACIONES FEDERALES 2019"/>
    <x v="5"/>
    <s v="MODERNIZACIÓN DE LA ADMINISTRACIÓN PÚBLICA"/>
    <s v="REGISTRO DE LOS ACTOS SOLICITADOS POR LA CIUDADANIA"/>
    <x v="45"/>
    <n v="0"/>
    <n v="540000"/>
    <n v="0"/>
    <n v="0"/>
    <n v="0"/>
    <n v="0"/>
    <n v="0"/>
    <n v="0"/>
    <n v="0"/>
    <n v="40500"/>
    <n v="0"/>
    <n v="580500"/>
    <n v="-540000"/>
    <n v="-2490000"/>
    <n v="0"/>
    <n v="0"/>
  </r>
  <r>
    <s v="1.5-01-19"/>
    <s v="1.3.4"/>
    <s v="E"/>
    <s v="02_19"/>
    <n v="1"/>
    <n v="20"/>
    <s v="011_19"/>
    <x v="65"/>
    <x v="65"/>
    <n v="0"/>
    <s v="SIN DESCRIPCIÓN PARA DESTINOS 00"/>
    <x v="2"/>
    <s v="PARTICIPACIONES FEDERALES 2019"/>
    <x v="5"/>
    <s v="MODERNIZACIÓN DE LA ADMINISTRACIÓN PÚBLICA"/>
    <s v="REGISTRO DE LOS ACTOS SOLICITADOS POR LA CIUDADANIA"/>
    <x v="45"/>
    <n v="0"/>
    <n v="9000"/>
    <n v="0"/>
    <n v="0"/>
    <n v="0"/>
    <n v="0"/>
    <n v="0"/>
    <n v="0"/>
    <n v="0"/>
    <n v="0"/>
    <n v="0"/>
    <n v="9000"/>
    <n v="-9000"/>
    <n v="0"/>
    <n v="0"/>
    <n v="0"/>
  </r>
  <r>
    <s v="1.5-01-19"/>
    <s v="1.3.4"/>
    <s v="E"/>
    <s v="02_19"/>
    <n v="1"/>
    <n v="20"/>
    <s v="011_19"/>
    <x v="16"/>
    <x v="16"/>
    <n v="0"/>
    <s v="SIN DESCRIPCIÓN PARA DESTINOS 00"/>
    <x v="2"/>
    <s v="PARTICIPACIONES FEDERALES 2019"/>
    <x v="5"/>
    <s v="MODERNIZACIÓN DE LA ADMINISTRACIÓN PÚBLICA"/>
    <s v="REGISTRO DE LOS ACTOS SOLICITADOS POR LA CIUDADANIA"/>
    <x v="45"/>
    <n v="0"/>
    <n v="9000"/>
    <n v="0"/>
    <n v="0"/>
    <n v="0"/>
    <n v="0"/>
    <n v="0"/>
    <n v="0"/>
    <n v="0"/>
    <n v="0"/>
    <n v="0"/>
    <n v="9000"/>
    <n v="-9000"/>
    <n v="-475600"/>
    <n v="0"/>
    <n v="0"/>
  </r>
  <r>
    <s v="1.5-01-19"/>
    <s v="1.3.4"/>
    <s v="E"/>
    <s v="02_19"/>
    <n v="1"/>
    <n v="20"/>
    <s v="011_19"/>
    <x v="7"/>
    <x v="7"/>
    <n v="0"/>
    <s v="SIN DESCRIPCIÓN PARA DESTINOS 00"/>
    <x v="2"/>
    <s v="PARTICIPACIONES FEDERALES 2019"/>
    <x v="5"/>
    <s v="MODERNIZACIÓN DE LA ADMINISTRACIÓN PÚBLICA"/>
    <s v="REGISTRO DE LOS ACTOS SOLICITADOS POR LA CIUDADANIA"/>
    <x v="45"/>
    <n v="0"/>
    <n v="60000"/>
    <n v="0"/>
    <n v="0"/>
    <n v="0"/>
    <n v="0"/>
    <n v="0"/>
    <n v="0"/>
    <n v="0"/>
    <n v="0"/>
    <n v="0"/>
    <n v="60000"/>
    <n v="-60000"/>
    <n v="-455000"/>
    <n v="0"/>
    <n v="0"/>
  </r>
  <r>
    <s v="1.5-01-19"/>
    <s v="1.3.4"/>
    <s v="E"/>
    <s v="02_19"/>
    <n v="1"/>
    <n v="20"/>
    <s v="011_19"/>
    <x v="51"/>
    <x v="51"/>
    <n v="0"/>
    <s v="SIN DESCRIPCIÓN PARA DESTINOS 00"/>
    <x v="0"/>
    <s v="PARTICIPACIONES FEDERALES 2019"/>
    <x v="5"/>
    <s v="MODERNIZACIÓN DE LA ADMINISTRACIÓN PÚBLICA"/>
    <s v="REGISTRO DE LOS ACTOS SOLICITADOS POR LA CIUDADANIA"/>
    <x v="45"/>
    <n v="30000"/>
    <n v="60000"/>
    <n v="0"/>
    <n v="0"/>
    <n v="0"/>
    <n v="0"/>
    <n v="0"/>
    <n v="30000"/>
    <n v="0"/>
    <n v="0"/>
    <n v="0"/>
    <n v="30000"/>
    <n v="-30000"/>
    <n v="35000"/>
    <n v="0"/>
    <n v="30000"/>
  </r>
  <r>
    <s v="1.5-01-19"/>
    <s v="1.3.4"/>
    <s v="E"/>
    <s v="02_19"/>
    <n v="1"/>
    <n v="20"/>
    <s v="011_19"/>
    <x v="27"/>
    <x v="27"/>
    <n v="0"/>
    <s v="SIN DESCRIPCIÓN PARA DESTINOS 00"/>
    <x v="0"/>
    <s v="PARTICIPACIONES FEDERALES 2019"/>
    <x v="5"/>
    <s v="MODERNIZACIÓN DE LA ADMINISTRACIÓN PÚBLICA"/>
    <s v="REGISTRO DE LOS ACTOS SOLICITADOS POR LA CIUDADANIA"/>
    <x v="45"/>
    <n v="0"/>
    <n v="108000"/>
    <n v="0"/>
    <n v="0"/>
    <n v="0"/>
    <n v="0"/>
    <n v="0"/>
    <n v="0"/>
    <n v="0"/>
    <n v="0"/>
    <n v="0"/>
    <n v="108000"/>
    <n v="-108000"/>
    <n v="0"/>
    <n v="0"/>
    <n v="0"/>
  </r>
  <r>
    <s v="1.5-01-19"/>
    <s v="1.3.4"/>
    <s v="E"/>
    <s v="02_19"/>
    <n v="1"/>
    <n v="20"/>
    <s v="011_19"/>
    <x v="42"/>
    <x v="42"/>
    <n v="0"/>
    <s v="SIN DESCRIPCIÓN PARA DESTINOS 00"/>
    <x v="0"/>
    <s v="PARTICIPACIONES FEDERALES 2019"/>
    <x v="5"/>
    <s v="MODERNIZACIÓN DE LA ADMINISTRACIÓN PÚBLICA"/>
    <s v="REGISTRO DE LOS ACTOS SOLICITADOS POR LA CIUDADANIA"/>
    <x v="45"/>
    <n v="0"/>
    <n v="90000"/>
    <n v="0"/>
    <n v="0"/>
    <n v="0"/>
    <n v="0"/>
    <n v="0"/>
    <n v="0"/>
    <n v="0"/>
    <n v="0"/>
    <n v="0"/>
    <n v="90000"/>
    <n v="-90000"/>
    <n v="0"/>
    <n v="0"/>
    <n v="0"/>
  </r>
  <r>
    <s v="1.5-01-19"/>
    <s v="1.3.4"/>
    <s v="E"/>
    <s v="02_19"/>
    <n v="1"/>
    <n v="20"/>
    <s v="011_19"/>
    <x v="79"/>
    <x v="79"/>
    <n v="0"/>
    <s v="SIN DESCRIPCIÓN PARA DESTINOS 00"/>
    <x v="0"/>
    <s v="PARTICIPACIONES FEDERALES 2019"/>
    <x v="5"/>
    <s v="MODERNIZACIÓN DE LA ADMINISTRACIÓN PÚBLICA"/>
    <s v="REGISTRO DE LOS ACTOS SOLICITADOS POR LA CIUDADANIA"/>
    <x v="45"/>
    <n v="4500"/>
    <n v="9000"/>
    <n v="0"/>
    <n v="0"/>
    <n v="0"/>
    <n v="0"/>
    <n v="0"/>
    <n v="4500"/>
    <n v="0"/>
    <n v="0"/>
    <n v="0"/>
    <n v="4500"/>
    <n v="-4500"/>
    <n v="81200"/>
    <n v="0"/>
    <n v="4500"/>
  </r>
  <r>
    <s v="1.5-01-19"/>
    <s v="1.3.4"/>
    <s v="E"/>
    <s v="02_19"/>
    <n v="1"/>
    <n v="20"/>
    <s v="011_19"/>
    <x v="2"/>
    <x v="2"/>
    <n v="0"/>
    <s v="SIN DESCRIPCIÓN PARA DESTINOS 00"/>
    <x v="0"/>
    <s v="PARTICIPACIONES FEDERALES 2019"/>
    <x v="5"/>
    <s v="MODERNIZACIÓN DE LA ADMINISTRACIÓN PÚBLICA"/>
    <s v="REGISTRO DE LOS ACTOS SOLICITADOS POR LA CIUDADANIA"/>
    <x v="45"/>
    <n v="0"/>
    <n v="9000"/>
    <n v="0"/>
    <n v="0"/>
    <n v="0"/>
    <n v="0"/>
    <n v="0"/>
    <n v="0"/>
    <n v="0"/>
    <n v="0"/>
    <n v="0"/>
    <n v="9000"/>
    <n v="-9000"/>
    <n v="377000"/>
    <n v="0"/>
    <n v="0"/>
  </r>
  <r>
    <s v="1.5-01-19"/>
    <s v="1.3.4"/>
    <s v="E"/>
    <s v="02_19"/>
    <n v="1"/>
    <n v="20"/>
    <s v="011_19"/>
    <x v="34"/>
    <x v="34"/>
    <n v="0"/>
    <s v="SIN DESCRIPCIÓN PARA DESTINOS 00"/>
    <x v="0"/>
    <s v="PARTICIPACIONES FEDERALES 2019"/>
    <x v="5"/>
    <s v="MODERNIZACIÓN DE LA ADMINISTRACIÓN PÚBLICA"/>
    <s v="REGISTRO DE LOS ACTOS SOLICITADOS POR LA CIUDADANIA"/>
    <x v="45"/>
    <n v="0"/>
    <n v="6000"/>
    <n v="0"/>
    <n v="0"/>
    <n v="0"/>
    <n v="0"/>
    <n v="0"/>
    <n v="0"/>
    <n v="0"/>
    <n v="0"/>
    <n v="0"/>
    <n v="6000"/>
    <n v="-6000"/>
    <n v="2000"/>
    <n v="0"/>
    <n v="0"/>
  </r>
  <r>
    <s v="1.5-01-19"/>
    <s v="1.3.4"/>
    <s v="E"/>
    <s v="02_19"/>
    <n v="1"/>
    <n v="20"/>
    <s v="011_19"/>
    <x v="3"/>
    <x v="3"/>
    <n v="0"/>
    <s v="SIN DESCRIPCIÓN PARA DESTINOS 00"/>
    <x v="0"/>
    <s v="PARTICIPACIONES FEDERALES 2019"/>
    <x v="5"/>
    <s v="MODERNIZACIÓN DE LA ADMINISTRACIÓN PÚBLICA"/>
    <s v="REGISTRO DE LOS ACTOS SOLICITADOS POR LA CIUDADANIA"/>
    <x v="45"/>
    <n v="0"/>
    <n v="4500"/>
    <n v="0"/>
    <n v="0"/>
    <n v="0"/>
    <n v="0"/>
    <n v="0"/>
    <n v="0"/>
    <n v="0"/>
    <n v="0"/>
    <n v="0"/>
    <n v="4500"/>
    <n v="-4500"/>
    <n v="0"/>
    <n v="0"/>
    <n v="0"/>
  </r>
  <r>
    <s v="1.5-01-19"/>
    <s v="1.3.4"/>
    <s v="E"/>
    <s v="02_19"/>
    <n v="1"/>
    <n v="20"/>
    <s v="011_19"/>
    <x v="46"/>
    <x v="46"/>
    <n v="0"/>
    <s v="SIN DESCRIPCIÓN PARA DESTINOS 00"/>
    <x v="0"/>
    <s v="PARTICIPACIONES FEDERALES 2019"/>
    <x v="5"/>
    <s v="MODERNIZACIÓN DE LA ADMINISTRACIÓN PÚBLICA"/>
    <s v="REGISTRO DE LOS ACTOS SOLICITADOS POR LA CIUDADANIA"/>
    <x v="45"/>
    <n v="0"/>
    <n v="6000"/>
    <n v="0"/>
    <n v="0"/>
    <n v="0"/>
    <n v="0"/>
    <n v="0"/>
    <n v="0"/>
    <n v="0"/>
    <n v="0"/>
    <n v="0"/>
    <n v="6000"/>
    <n v="-6000"/>
    <n v="0"/>
    <n v="0"/>
    <n v="0"/>
  </r>
  <r>
    <s v="1.5-01-19"/>
    <s v="1.3.4"/>
    <s v="E"/>
    <s v="02_19"/>
    <n v="1"/>
    <n v="20"/>
    <s v="011_19"/>
    <x v="47"/>
    <x v="47"/>
    <n v="0"/>
    <s v="SIN DESCRIPCIÓN PARA DESTINOS 00"/>
    <x v="0"/>
    <s v="PARTICIPACIONES FEDERALES 2019"/>
    <x v="5"/>
    <s v="MODERNIZACIÓN DE LA ADMINISTRACIÓN PÚBLICA"/>
    <s v="REGISTRO DE LOS ACTOS SOLICITADOS POR LA CIUDADANIA"/>
    <x v="45"/>
    <n v="0"/>
    <n v="15000"/>
    <n v="0"/>
    <n v="0"/>
    <n v="0"/>
    <n v="0"/>
    <n v="0"/>
    <n v="0"/>
    <n v="0"/>
    <n v="0"/>
    <n v="0"/>
    <n v="15000"/>
    <n v="-15000"/>
    <n v="0"/>
    <n v="0"/>
    <n v="0"/>
  </r>
  <r>
    <s v="1.5-01-19"/>
    <s v="1.3.4"/>
    <s v="E"/>
    <s v="02_19"/>
    <n v="1"/>
    <n v="20"/>
    <s v="011_19"/>
    <x v="35"/>
    <x v="35"/>
    <n v="0"/>
    <s v="SIN DESCRIPCIÓN PARA DESTINOS 00"/>
    <x v="0"/>
    <s v="PARTICIPACIONES FEDERALES 2019"/>
    <x v="5"/>
    <s v="MODERNIZACIÓN DE LA ADMINISTRACIÓN PÚBLICA"/>
    <s v="REGISTRO DE LOS ACTOS SOLICITADOS POR LA CIUDADANIA"/>
    <x v="45"/>
    <n v="0"/>
    <n v="48000"/>
    <n v="0"/>
    <n v="0"/>
    <n v="0"/>
    <n v="0"/>
    <n v="0"/>
    <n v="0"/>
    <n v="0"/>
    <n v="0"/>
    <n v="0"/>
    <n v="48000"/>
    <n v="-48000"/>
    <n v="0"/>
    <n v="0"/>
    <n v="0"/>
  </r>
  <r>
    <s v="1.5-01-19"/>
    <s v="1.3.4"/>
    <s v="E"/>
    <s v="02_19"/>
    <n v="1"/>
    <n v="20"/>
    <s v="011_19"/>
    <x v="57"/>
    <x v="57"/>
    <n v="0"/>
    <s v="SIN DESCRIPCIÓN PARA DESTINOS 00"/>
    <x v="0"/>
    <s v="PARTICIPACIONES FEDERALES 2019"/>
    <x v="5"/>
    <s v="MODERNIZACIÓN DE LA ADMINISTRACIÓN PÚBLICA"/>
    <s v="REGISTRO DE LOS ACTOS SOLICITADOS POR LA CIUDADANIA"/>
    <x v="45"/>
    <n v="0"/>
    <n v="60000"/>
    <n v="0"/>
    <n v="0"/>
    <n v="0"/>
    <n v="0"/>
    <n v="0"/>
    <n v="0"/>
    <n v="0"/>
    <n v="0"/>
    <n v="0"/>
    <n v="60000"/>
    <n v="-60000"/>
    <n v="0"/>
    <n v="0"/>
    <n v="0"/>
  </r>
  <r>
    <s v="1.5-01-19"/>
    <s v="1.3.4"/>
    <s v="E"/>
    <s v="04_19"/>
    <n v="1"/>
    <n v="47"/>
    <s v="021_19"/>
    <x v="29"/>
    <x v="29"/>
    <n v="0"/>
    <s v="SIN DESCRIPCIÓN PARA DESTINOS 00"/>
    <x v="0"/>
    <s v="PARTICIPACIONES FEDERALES 2019"/>
    <x v="0"/>
    <s v="MODERNIZACIÓN DE LA ADMINISTRACIÓN PÚBLICA"/>
    <s v="INVERSION PRODUCTIVA"/>
    <x v="0"/>
    <n v="13505851.23"/>
    <n v="16800000"/>
    <n v="12059626.23"/>
    <n v="12059626.23"/>
    <n v="12059626.23"/>
    <n v="12059626.23"/>
    <n v="12059626.23"/>
    <n v="1446225"/>
    <n v="0"/>
    <n v="0"/>
    <n v="0"/>
    <n v="3294148.77"/>
    <n v="-3294148.77"/>
    <n v="-9000"/>
    <n v="0"/>
    <n v="13505851.23"/>
  </r>
  <r>
    <s v="1.5-01-19"/>
    <s v="1.3.4"/>
    <s v="E"/>
    <s v="05_19"/>
    <n v="1"/>
    <n v="52"/>
    <s v="024_19"/>
    <x v="112"/>
    <x v="112"/>
    <n v="0"/>
    <s v="SIN DESCRIPCIÓN PARA DESTINOS 00"/>
    <x v="2"/>
    <s v="PARTICIPACIONES FEDERALES 2019"/>
    <x v="2"/>
    <s v="MODERNIZACIÓN DE LA ADMINISTRACIÓN PÚBLICA"/>
    <s v="GESTIÓN DE REQUERIMIENTOS Y SERVICIOS"/>
    <x v="20"/>
    <n v="34980000"/>
    <n v="59980000"/>
    <n v="26487917.109999999"/>
    <n v="26487118.75"/>
    <n v="25478723.059999999"/>
    <n v="24109733.460000001"/>
    <n v="20904549.140000001"/>
    <n v="8492082.8900000006"/>
    <n v="0"/>
    <n v="0"/>
    <n v="0"/>
    <n v="25000000"/>
    <n v="-25000000"/>
    <n v="-81200"/>
    <n v="0"/>
    <n v="34980000"/>
  </r>
  <r>
    <s v="1.5-01-19"/>
    <s v="1.3.4"/>
    <s v="E"/>
    <s v="05_19"/>
    <n v="1"/>
    <n v="52"/>
    <s v="024_19"/>
    <x v="112"/>
    <x v="112"/>
    <n v="2"/>
    <s v="PROTECCIÓN CIVIL Y SERVICIOS MÉDICOS"/>
    <x v="2"/>
    <s v="PARTICIPACIONES FEDERALES 2019"/>
    <x v="2"/>
    <s v="MODERNIZACIÓN DE LA ADMINISTRACIÓN PÚBLICA"/>
    <s v="GESTIÓN DE REQUERIMIENTOS Y SERVICIOS"/>
    <x v="20"/>
    <n v="0"/>
    <n v="0"/>
    <n v="0.52"/>
    <n v="0.51"/>
    <n v="0"/>
    <n v="0"/>
    <n v="0"/>
    <n v="-0.52"/>
    <n v="0"/>
    <n v="25000000"/>
    <n v="0"/>
    <n v="25000000"/>
    <n v="0"/>
    <n v="0"/>
    <n v="0"/>
    <n v="0"/>
  </r>
  <r>
    <s v="1.5-01-19"/>
    <s v="1.3.4"/>
    <s v="E"/>
    <s v="05_19"/>
    <n v="1"/>
    <n v="52"/>
    <s v="024_19"/>
    <x v="113"/>
    <x v="113"/>
    <n v="0"/>
    <s v="SIN DESCRIPCIÓN PARA DESTINOS 00"/>
    <x v="0"/>
    <s v="PARTICIPACIONES FEDERALES 2019"/>
    <x v="2"/>
    <s v="MODERNIZACIÓN DE LA ADMINISTRACIÓN PÚBLICA"/>
    <s v="GESTIÓN DE REQUERIMIENTOS Y SERVICIOS"/>
    <x v="20"/>
    <n v="11876090.369999999"/>
    <n v="11880000"/>
    <n v="11982775.220000001"/>
    <n v="11982775.220000001"/>
    <n v="11982775.220000001"/>
    <n v="10109189.619999999"/>
    <n v="8790160.0999999996"/>
    <n v="-106684.85000000149"/>
    <n v="0"/>
    <n v="0"/>
    <n v="0"/>
    <n v="3909.63"/>
    <n v="-3909.63"/>
    <n v="9000"/>
    <n v="0"/>
    <n v="11876090.369999999"/>
  </r>
  <r>
    <s v="1.5-01-19"/>
    <s v="1.3.4"/>
    <s v="E"/>
    <s v="05_19"/>
    <n v="1"/>
    <n v="52"/>
    <s v="024_19"/>
    <x v="49"/>
    <x v="49"/>
    <n v="0"/>
    <s v="SIN DESCRIPCIÓN PARA DESTINOS 00"/>
    <x v="4"/>
    <s v="PARTICIPACIONES FEDERALES 2019"/>
    <x v="2"/>
    <s v="MODERNIZACIÓN DE LA ADMINISTRACIÓN PÚBLICA"/>
    <s v="GESTIÓN DE REQUERIMIENTOS Y SERVICIOS"/>
    <x v="20"/>
    <n v="10296"/>
    <n v="10296"/>
    <n v="0"/>
    <n v="0"/>
    <n v="0"/>
    <n v="0"/>
    <n v="0"/>
    <n v="10296"/>
    <n v="0"/>
    <n v="0"/>
    <n v="0"/>
    <n v="0"/>
    <n v="0"/>
    <n v="0"/>
    <n v="0"/>
    <n v="10296"/>
  </r>
  <r>
    <s v="1.5-01-19"/>
    <s v="1.3.4"/>
    <s v="E"/>
    <s v="05_19"/>
    <n v="1"/>
    <n v="52"/>
    <s v="024_19"/>
    <x v="15"/>
    <x v="15"/>
    <n v="0"/>
    <s v="SIN DESCRIPCIÓN PARA DESTINOS 00"/>
    <x v="4"/>
    <s v="PARTICIPACIONES FEDERALES 2019"/>
    <x v="2"/>
    <s v="MODERNIZACIÓN DE LA ADMINISTRACIÓN PÚBLICA"/>
    <s v="GESTIÓN DE REQUERIMIENTOS Y SERVICIOS"/>
    <x v="20"/>
    <n v="0"/>
    <n v="2490000"/>
    <n v="0"/>
    <n v="0"/>
    <n v="0"/>
    <n v="0"/>
    <n v="0"/>
    <n v="0"/>
    <n v="0"/>
    <n v="0"/>
    <n v="0"/>
    <n v="2490000"/>
    <n v="-2490000"/>
    <n v="0"/>
    <n v="0"/>
    <n v="0"/>
  </r>
  <r>
    <s v="1.5-01-19"/>
    <s v="1.3.4"/>
    <s v="E"/>
    <s v="05_19"/>
    <n v="1"/>
    <n v="52"/>
    <s v="024_19"/>
    <x v="86"/>
    <x v="86"/>
    <n v="0"/>
    <s v="SIN DESCRIPCIÓN PARA DESTINOS 00"/>
    <x v="4"/>
    <s v="PARTICIPACIONES FEDERALES 2019"/>
    <x v="2"/>
    <s v="MODERNIZACIÓN DE LA ADMINISTRACIÓN PÚBLICA"/>
    <s v="GESTIÓN DE REQUERIMIENTOS Y SERVICIOS"/>
    <x v="20"/>
    <n v="144000"/>
    <n v="144000"/>
    <n v="111360"/>
    <n v="111360"/>
    <n v="111360"/>
    <n v="111360"/>
    <n v="0"/>
    <n v="32640"/>
    <n v="0"/>
    <n v="0"/>
    <n v="0"/>
    <n v="0"/>
    <n v="0"/>
    <n v="0"/>
    <n v="0"/>
    <n v="144000"/>
  </r>
  <r>
    <s v="1.5-01-19"/>
    <s v="1.3.4"/>
    <s v="E"/>
    <s v="05_19"/>
    <n v="1"/>
    <n v="55"/>
    <s v="025_19"/>
    <x v="104"/>
    <x v="104"/>
    <n v="0"/>
    <s v="SIN DESCRIPCIÓN PARA DESTINOS 00"/>
    <x v="0"/>
    <s v="PARTICIPACIONES FEDERALES 2019"/>
    <x v="2"/>
    <s v="MODERNIZACIÓN DE LA ADMINISTRACIÓN PÚBLICA"/>
    <s v="PE MODERNIZACIÓN ADMINISTRATIVA"/>
    <x v="46"/>
    <n v="2200"/>
    <n v="480000"/>
    <n v="0"/>
    <n v="0"/>
    <n v="0"/>
    <n v="0"/>
    <n v="0"/>
    <n v="2200"/>
    <n v="0"/>
    <n v="0"/>
    <n v="0"/>
    <n v="477800"/>
    <n v="-477800"/>
    <n v="76000"/>
    <n v="0"/>
    <n v="2200"/>
  </r>
  <r>
    <s v="1.5-01-19"/>
    <s v="1.3.4"/>
    <s v="E"/>
    <s v="05_19"/>
    <n v="1"/>
    <n v="57"/>
    <s v="027_19"/>
    <x v="5"/>
    <x v="5"/>
    <n v="0"/>
    <s v="SIN DESCRIPCIÓN PARA DESTINOS 00"/>
    <x v="2"/>
    <s v="PARTICIPACIONES FEDERALES 2019"/>
    <x v="2"/>
    <s v="MODERNIZACIÓN DE LA ADMINISTRACIÓN PÚBLICA"/>
    <s v="ADQUISICIÓN DE BIENES Y SERVICIOS"/>
    <x v="47"/>
    <n v="1928024.15"/>
    <n v="2850120"/>
    <n v="1826781.32"/>
    <n v="1826781.32"/>
    <n v="1612702.45"/>
    <n v="1235686.0900000001"/>
    <n v="818871.76"/>
    <n v="101242.82999999984"/>
    <n v="0"/>
    <n v="105000"/>
    <n v="0"/>
    <n v="1027095.85"/>
    <n v="-922095.85"/>
    <n v="0"/>
    <n v="0"/>
    <n v="1928024.15"/>
  </r>
  <r>
    <s v="1.5-01-19"/>
    <s v="1.3.4"/>
    <s v="E"/>
    <s v="05_19"/>
    <n v="1"/>
    <n v="57"/>
    <s v="027_19"/>
    <x v="28"/>
    <x v="28"/>
    <n v="0"/>
    <s v="SIN DESCRIPCIÓN PARA DESTINOS 00"/>
    <x v="0"/>
    <s v="PARTICIPACIONES FEDERALES 2019"/>
    <x v="2"/>
    <s v="MODERNIZACIÓN DE LA ADMINISTRACIÓN PÚBLICA"/>
    <s v="ADQUISICIÓN DE BIENES Y SERVICIOS"/>
    <x v="47"/>
    <n v="93470.49"/>
    <n v="58800"/>
    <n v="93140.98"/>
    <n v="93140.98"/>
    <n v="75587"/>
    <n v="75587"/>
    <n v="75587"/>
    <n v="329.51000000000931"/>
    <n v="0"/>
    <n v="35000"/>
    <n v="0"/>
    <n v="329.51"/>
    <n v="34670.49"/>
    <n v="0"/>
    <n v="0"/>
    <n v="93470.49"/>
  </r>
  <r>
    <s v="1.5-01-19"/>
    <s v="1.3.4"/>
    <s v="E"/>
    <s v="05_19"/>
    <n v="1"/>
    <n v="59"/>
    <s v="028_19"/>
    <x v="6"/>
    <x v="6"/>
    <n v="0"/>
    <s v="SIN DESCRIPCIÓN PARA DESTINOS 00"/>
    <x v="2"/>
    <s v="PARTICIPACIONES FEDERALES 2019"/>
    <x v="2"/>
    <s v="MODERNIZACIÓN DE LA ADMINISTRACIÓN PÚBLICA"/>
    <s v="CONTRATACIÓN, ADQUISICIÓN Y SUMINISTRO DE MATERIALES Y SERVICIOS."/>
    <x v="2"/>
    <n v="0"/>
    <n v="15840"/>
    <n v="0"/>
    <n v="0"/>
    <n v="0"/>
    <n v="0"/>
    <n v="0"/>
    <n v="0"/>
    <n v="0"/>
    <n v="0"/>
    <n v="0"/>
    <n v="15840"/>
    <n v="-15840"/>
    <n v="0"/>
    <n v="0"/>
    <n v="0"/>
  </r>
  <r>
    <s v="1.5-01-19"/>
    <s v="1.3.4"/>
    <s v="E"/>
    <s v="05_19"/>
    <n v="1"/>
    <n v="59"/>
    <s v="028_19"/>
    <x v="114"/>
    <x v="114"/>
    <n v="0"/>
    <s v="SIN DESCRIPCIÓN PARA DESTINOS 00"/>
    <x v="2"/>
    <s v="PARTICIPACIONES FEDERALES 2019"/>
    <x v="2"/>
    <s v="MODERNIZACIÓN DE LA ADMINISTRACIÓN PÚBLICA"/>
    <s v="CONTRATACIÓN, ADQUISICIÓN Y SUMINISTRO DE MATERIALES Y SERVICIOS."/>
    <x v="2"/>
    <n v="326372.45"/>
    <n v="605273"/>
    <n v="326372.45"/>
    <n v="194315.73"/>
    <n v="194315.73"/>
    <n v="164146.79999999999"/>
    <n v="113222.31"/>
    <n v="0"/>
    <n v="0"/>
    <n v="0"/>
    <n v="0"/>
    <n v="278900.55"/>
    <n v="-278900.55"/>
    <n v="0"/>
    <n v="0"/>
    <n v="326372.45"/>
  </r>
  <r>
    <s v="1.5-01-19"/>
    <s v="1.3.4"/>
    <s v="E"/>
    <s v="05_19"/>
    <n v="1"/>
    <n v="59"/>
    <s v="028_19"/>
    <x v="115"/>
    <x v="115"/>
    <n v="0"/>
    <s v="SIN DESCRIPCIÓN PARA DESTINOS 00"/>
    <x v="2"/>
    <s v="PARTICIPACIONES FEDERALES 2019"/>
    <x v="2"/>
    <s v="MODERNIZACIÓN DE LA ADMINISTRACIÓN PÚBLICA"/>
    <s v="CONTRATACIÓN, ADQUISICIÓN Y SUMINISTRO DE MATERIALES Y SERVICIOS."/>
    <x v="2"/>
    <n v="1837703.03"/>
    <n v="1089936"/>
    <n v="1837703.03"/>
    <n v="1837703.03"/>
    <n v="1793413.03"/>
    <n v="1793413.03"/>
    <n v="1348358.29"/>
    <n v="0"/>
    <n v="0"/>
    <n v="747767.03"/>
    <n v="0"/>
    <n v="0"/>
    <n v="747767.03"/>
    <n v="0"/>
    <n v="0"/>
    <n v="1837703.03"/>
  </r>
  <r>
    <s v="1.5-01-19"/>
    <s v="1.3.4"/>
    <s v="E"/>
    <s v="05_19"/>
    <n v="1"/>
    <n v="59"/>
    <s v="028_19"/>
    <x v="26"/>
    <x v="26"/>
    <n v="0"/>
    <s v="SIN DESCRIPCIÓN PARA DESTINOS 00"/>
    <x v="2"/>
    <s v="PARTICIPACIONES FEDERALES 2019"/>
    <x v="2"/>
    <s v="MODERNIZACIÓN DE LA ADMINISTRACIÓN PÚBLICA"/>
    <s v="CONTRATACIÓN, ADQUISICIÓN Y SUMINISTRO DE MATERIALES Y SERVICIOS."/>
    <x v="2"/>
    <n v="419913.89"/>
    <n v="0"/>
    <n v="419913.89"/>
    <n v="419913.89"/>
    <n v="419913.89"/>
    <n v="366995.39"/>
    <n v="297736.89"/>
    <n v="0"/>
    <n v="0"/>
    <n v="484250.4"/>
    <n v="0"/>
    <n v="64336.51"/>
    <n v="419913.89"/>
    <n v="0"/>
    <n v="0"/>
    <n v="419913.89"/>
  </r>
  <r>
    <s v="1.5-01-19"/>
    <s v="1.3.4"/>
    <s v="E"/>
    <s v="05_19"/>
    <n v="1"/>
    <n v="59"/>
    <s v="028_19"/>
    <x v="82"/>
    <x v="82"/>
    <n v="0"/>
    <s v="SIN DESCRIPCIÓN PARA DESTINOS 00"/>
    <x v="2"/>
    <s v="PARTICIPACIONES FEDERALES 2019"/>
    <x v="2"/>
    <s v="MODERNIZACIÓN DE LA ADMINISTRACIÓN PÚBLICA"/>
    <s v="CONTRATACIÓN, ADQUISICIÓN Y SUMINISTRO DE MATERIALES Y SERVICIOS."/>
    <x v="2"/>
    <n v="1159"/>
    <n v="0"/>
    <n v="1159"/>
    <n v="1159"/>
    <n v="1159"/>
    <n v="1159"/>
    <n v="1159"/>
    <n v="0"/>
    <n v="0"/>
    <n v="2000"/>
    <n v="0"/>
    <n v="841"/>
    <n v="1159"/>
    <n v="0"/>
    <n v="0"/>
    <n v="1159"/>
  </r>
  <r>
    <s v="1.5-01-19"/>
    <s v="1.3.4"/>
    <s v="E"/>
    <s v="05_19"/>
    <n v="1"/>
    <n v="59"/>
    <s v="028_19"/>
    <x v="62"/>
    <x v="62"/>
    <n v="0"/>
    <s v="SIN DESCRIPCIÓN PARA DESTINOS 00"/>
    <x v="2"/>
    <s v="PARTICIPACIONES FEDERALES 2019"/>
    <x v="2"/>
    <s v="MODERNIZACIÓN DE LA ADMINISTRACIÓN PÚBLICA"/>
    <s v="CONTRATACIÓN, ADQUISICIÓN Y SUMINISTRO DE MATERIALES Y SERVICIOS."/>
    <x v="2"/>
    <n v="79059.429999999993"/>
    <n v="79200"/>
    <n v="72343.03"/>
    <n v="57662.07"/>
    <n v="39392.07"/>
    <n v="39392.07"/>
    <n v="13738.07"/>
    <n v="6716.3999999999942"/>
    <n v="0"/>
    <n v="0"/>
    <n v="0"/>
    <n v="140.57"/>
    <n v="-140.57"/>
    <n v="150000"/>
    <n v="0"/>
    <n v="79059.429999999993"/>
  </r>
  <r>
    <s v="1.5-01-19"/>
    <s v="1.3.4"/>
    <s v="E"/>
    <s v="05_19"/>
    <n v="1"/>
    <n v="59"/>
    <s v="028_19"/>
    <x v="63"/>
    <x v="63"/>
    <n v="0"/>
    <s v="SIN DESCRIPCIÓN PARA DESTINOS 00"/>
    <x v="2"/>
    <s v="PARTICIPACIONES FEDERALES 2019"/>
    <x v="2"/>
    <s v="MODERNIZACIÓN DE LA ADMINISTRACIÓN PÚBLICA"/>
    <s v="CONTRATACIÓN, ADQUISICIÓN Y SUMINISTRO DE MATERIALES Y SERVICIOS."/>
    <x v="2"/>
    <n v="52372.65"/>
    <n v="53064"/>
    <n v="52372.65"/>
    <n v="52372.65"/>
    <n v="52372.65"/>
    <n v="52372.65"/>
    <n v="52372.65"/>
    <n v="0"/>
    <n v="0"/>
    <n v="0"/>
    <n v="0"/>
    <n v="691.35"/>
    <n v="-691.35"/>
    <n v="0"/>
    <n v="0"/>
    <n v="52372.65"/>
  </r>
  <r>
    <s v="1.5-01-19"/>
    <s v="1.3.4"/>
    <s v="E"/>
    <s v="05_19"/>
    <n v="1"/>
    <n v="59"/>
    <s v="028_19"/>
    <x v="64"/>
    <x v="64"/>
    <n v="0"/>
    <s v="SIN DESCRIPCIÓN PARA DESTINOS 00"/>
    <x v="2"/>
    <s v="PARTICIPACIONES FEDERALES 2019"/>
    <x v="2"/>
    <s v="MODERNIZACIÓN DE LA ADMINISTRACIÓN PÚBLICA"/>
    <s v="CONTRATACIÓN, ADQUISICIÓN Y SUMINISTRO DE MATERIALES Y SERVICIOS."/>
    <x v="2"/>
    <n v="2487.5"/>
    <n v="16632"/>
    <n v="2487.5"/>
    <n v="2487.5"/>
    <n v="2487.5"/>
    <n v="2487.5"/>
    <n v="2487.5"/>
    <n v="0"/>
    <n v="0"/>
    <n v="0"/>
    <n v="0"/>
    <n v="14144.5"/>
    <n v="-14144.5"/>
    <n v="0"/>
    <n v="0"/>
    <n v="2487.5"/>
  </r>
  <r>
    <s v="1.5-01-19"/>
    <s v="1.3.4"/>
    <s v="E"/>
    <s v="05_19"/>
    <n v="1"/>
    <n v="59"/>
    <s v="028_19"/>
    <x v="88"/>
    <x v="88"/>
    <n v="0"/>
    <s v="SIN DESCRIPCIÓN PARA DESTINOS 00"/>
    <x v="2"/>
    <s v="PARTICIPACIONES FEDERALES 2019"/>
    <x v="2"/>
    <s v="MODERNIZACIÓN DE LA ADMINISTRACIÓN PÚBLICA"/>
    <s v="CONTRATACIÓN, ADQUISICIÓN Y SUMINISTRO DE MATERIALES Y SERVICIOS."/>
    <x v="2"/>
    <n v="9436.94"/>
    <n v="26532"/>
    <n v="9436.94"/>
    <n v="9436.94"/>
    <n v="9436.94"/>
    <n v="9436.94"/>
    <n v="9436.94"/>
    <n v="0"/>
    <n v="0"/>
    <n v="0"/>
    <n v="0"/>
    <n v="17095.060000000001"/>
    <n v="-17095.060000000001"/>
    <n v="755753"/>
    <n v="0"/>
    <n v="9436.94"/>
  </r>
  <r>
    <s v="1.5-01-19"/>
    <s v="1.3.4"/>
    <s v="E"/>
    <s v="05_19"/>
    <n v="1"/>
    <n v="59"/>
    <s v="028_19"/>
    <x v="65"/>
    <x v="65"/>
    <n v="0"/>
    <s v="SIN DESCRIPCIÓN PARA DESTINOS 00"/>
    <x v="2"/>
    <s v="PARTICIPACIONES FEDERALES 2019"/>
    <x v="2"/>
    <s v="MODERNIZACIÓN DE LA ADMINISTRACIÓN PÚBLICA"/>
    <s v="CONTRATACIÓN, ADQUISICIÓN Y SUMINISTRO DE MATERIALES Y SERVICIOS."/>
    <x v="2"/>
    <n v="9319.44"/>
    <n v="16632"/>
    <n v="9319.44"/>
    <n v="0"/>
    <n v="0"/>
    <n v="0"/>
    <n v="0"/>
    <n v="0"/>
    <n v="0"/>
    <n v="0"/>
    <n v="0"/>
    <n v="7312.56"/>
    <n v="-7312.56"/>
    <n v="-1845360"/>
    <n v="0"/>
    <n v="9319.44"/>
  </r>
  <r>
    <s v="1.5-01-19"/>
    <s v="1.3.4"/>
    <s v="E"/>
    <s v="05_19"/>
    <n v="1"/>
    <n v="59"/>
    <s v="028_19"/>
    <x v="16"/>
    <x v="16"/>
    <n v="0"/>
    <s v="SIN DESCRIPCIÓN PARA DESTINOS 00"/>
    <x v="2"/>
    <s v="PARTICIPACIONES FEDERALES 2019"/>
    <x v="2"/>
    <s v="MODERNIZACIÓN DE LA ADMINISTRACIÓN PÚBLICA"/>
    <s v="CONTRATACIÓN, ADQUISICIÓN Y SUMINISTRO DE MATERIALES Y SERVICIOS."/>
    <x v="2"/>
    <n v="157116.42000000001"/>
    <n v="233040"/>
    <n v="156716.44"/>
    <n v="134979.43"/>
    <n v="134823.14000000001"/>
    <n v="134823.14000000001"/>
    <n v="42644.5"/>
    <n v="399.98000000001048"/>
    <n v="0"/>
    <n v="0"/>
    <n v="0"/>
    <n v="75923.58"/>
    <n v="-75923.58"/>
    <n v="0"/>
    <n v="0"/>
    <n v="157116.42000000001"/>
  </r>
  <r>
    <s v="1.5-01-19"/>
    <s v="1.3.4"/>
    <s v="E"/>
    <s v="05_19"/>
    <n v="1"/>
    <n v="59"/>
    <s v="028_19"/>
    <x v="66"/>
    <x v="66"/>
    <n v="0"/>
    <s v="SIN DESCRIPCIÓN PARA DESTINOS 00"/>
    <x v="2"/>
    <s v="PARTICIPACIONES FEDERALES 2019"/>
    <x v="2"/>
    <s v="MODERNIZACIÓN DE LA ADMINISTRACIÓN PÚBLICA"/>
    <s v="CONTRATACIÓN, ADQUISICIÓN Y SUMINISTRO DE MATERIALES Y SERVICIOS."/>
    <x v="2"/>
    <n v="273978.56"/>
    <n v="495000"/>
    <n v="273978.56"/>
    <n v="241400.42"/>
    <n v="235860.39"/>
    <n v="224971.64"/>
    <n v="139657.10999999999"/>
    <n v="0"/>
    <n v="0"/>
    <n v="0"/>
    <n v="0"/>
    <n v="221021.44"/>
    <n v="-221021.44"/>
    <n v="707600"/>
    <n v="0"/>
    <n v="273978.56"/>
  </r>
  <r>
    <s v="1.5-01-19"/>
    <s v="1.3.4"/>
    <s v="E"/>
    <s v="05_19"/>
    <n v="1"/>
    <n v="59"/>
    <s v="028_19"/>
    <x v="98"/>
    <x v="98"/>
    <n v="0"/>
    <s v="SIN DESCRIPCIÓN PARA DESTINOS 00"/>
    <x v="2"/>
    <s v="PARTICIPACIONES FEDERALES 2019"/>
    <x v="2"/>
    <s v="MODERNIZACIÓN DE LA ADMINISTRACIÓN PÚBLICA"/>
    <s v="CONTRATACIÓN, ADQUISICIÓN Y SUMINISTRO DE MATERIALES Y SERVICIOS."/>
    <x v="2"/>
    <n v="18321.259999999998"/>
    <n v="30000"/>
    <n v="18321.259999999998"/>
    <n v="18321.259999999998"/>
    <n v="18321.259999999998"/>
    <n v="18321.259999999998"/>
    <n v="18321.259999999998"/>
    <n v="0"/>
    <n v="0"/>
    <n v="0"/>
    <n v="0"/>
    <n v="11678.74"/>
    <n v="-11678.74"/>
    <n v="0"/>
    <n v="0"/>
    <n v="18321.259999999998"/>
  </r>
  <r>
    <s v="1.5-01-19"/>
    <s v="1.3.4"/>
    <s v="E"/>
    <s v="05_19"/>
    <n v="1"/>
    <n v="59"/>
    <s v="028_19"/>
    <x v="17"/>
    <x v="17"/>
    <n v="0"/>
    <s v="SIN DESCRIPCIÓN PARA DESTINOS 00"/>
    <x v="2"/>
    <s v="PARTICIPACIONES FEDERALES 2019"/>
    <x v="2"/>
    <s v="MODERNIZACIÓN DE LA ADMINISTRACIÓN PÚBLICA"/>
    <s v="CONTRATACIÓN, ADQUISICIÓN Y SUMINISTRO DE MATERIALES Y SERVICIOS."/>
    <x v="2"/>
    <n v="438959.24"/>
    <n v="281160"/>
    <n v="438959.24"/>
    <n v="436523.24"/>
    <n v="436523.24"/>
    <n v="436523.24"/>
    <n v="217121.43"/>
    <n v="0"/>
    <n v="0"/>
    <n v="200000"/>
    <n v="0"/>
    <n v="42200.76"/>
    <n v="157799.24"/>
    <n v="8752"/>
    <n v="0"/>
    <n v="438959.24"/>
  </r>
  <r>
    <s v="1.5-01-19"/>
    <s v="1.3.4"/>
    <s v="E"/>
    <s v="05_19"/>
    <n v="1"/>
    <n v="59"/>
    <s v="028_19"/>
    <x v="20"/>
    <x v="20"/>
    <n v="0"/>
    <s v="SIN DESCRIPCIÓN PARA DESTINOS 00"/>
    <x v="2"/>
    <s v="PARTICIPACIONES FEDERALES 2019"/>
    <x v="2"/>
    <s v="MODERNIZACIÓN DE LA ADMINISTRACIÓN PÚBLICA"/>
    <s v="CONTRATACIÓN, ADQUISICIÓN Y SUMINISTRO DE MATERIALES Y SERVICIOS."/>
    <x v="2"/>
    <n v="24974"/>
    <n v="53064"/>
    <n v="24974"/>
    <n v="24974"/>
    <n v="24974"/>
    <n v="24974"/>
    <n v="8774"/>
    <n v="0"/>
    <n v="0"/>
    <n v="0"/>
    <n v="0"/>
    <n v="28090"/>
    <n v="-28090"/>
    <n v="1000000"/>
    <n v="0"/>
    <n v="24974"/>
  </r>
  <r>
    <s v="1.5-01-19"/>
    <s v="1.3.4"/>
    <s v="E"/>
    <s v="05_19"/>
    <n v="1"/>
    <n v="59"/>
    <s v="028_19"/>
    <x v="67"/>
    <x v="67"/>
    <n v="0"/>
    <s v="SIN DESCRIPCIÓN PARA DESTINOS 00"/>
    <x v="2"/>
    <s v="PARTICIPACIONES FEDERALES 2019"/>
    <x v="2"/>
    <s v="MODERNIZACIÓN DE LA ADMINISTRACIÓN PÚBLICA"/>
    <s v="CONTRATACIÓN, ADQUISICIÓN Y SUMINISTRO DE MATERIALES Y SERVICIOS."/>
    <x v="2"/>
    <n v="1556"/>
    <n v="1584"/>
    <n v="1556"/>
    <n v="1556"/>
    <n v="1556"/>
    <n v="778"/>
    <n v="778"/>
    <n v="0"/>
    <n v="0"/>
    <n v="0"/>
    <n v="0"/>
    <n v="28"/>
    <n v="-28"/>
    <n v="150000"/>
    <n v="0"/>
    <n v="1556"/>
  </r>
  <r>
    <s v="1.5-01-19"/>
    <s v="1.3.4"/>
    <s v="E"/>
    <s v="05_19"/>
    <n v="1"/>
    <n v="59"/>
    <s v="028_19"/>
    <x v="75"/>
    <x v="75"/>
    <n v="0"/>
    <s v="SIN DESCRIPCIÓN PARA DESTINOS 00"/>
    <x v="2"/>
    <s v="PARTICIPACIONES FEDERALES 2019"/>
    <x v="2"/>
    <s v="MODERNIZACIÓN DE LA ADMINISTRACIÓN PÚBLICA"/>
    <s v="CONTRATACIÓN, ADQUISICIÓN Y SUMINISTRO DE MATERIALES Y SERVICIOS."/>
    <x v="2"/>
    <n v="8294.83"/>
    <n v="9900"/>
    <n v="8294.83"/>
    <n v="8294.83"/>
    <n v="8294.84"/>
    <n v="8294.84"/>
    <n v="4963.82"/>
    <n v="0"/>
    <n v="0"/>
    <n v="0"/>
    <n v="0"/>
    <n v="1605.17"/>
    <n v="-1605.17"/>
    <n v="153120"/>
    <n v="0"/>
    <n v="8294.83"/>
  </r>
  <r>
    <s v="1.5-01-19"/>
    <s v="1.3.4"/>
    <s v="E"/>
    <s v="05_19"/>
    <n v="1"/>
    <n v="59"/>
    <s v="028_19"/>
    <x v="7"/>
    <x v="7"/>
    <n v="0"/>
    <s v="SIN DESCRIPCIÓN PARA DESTINOS 00"/>
    <x v="2"/>
    <s v="PARTICIPACIONES FEDERALES 2019"/>
    <x v="2"/>
    <s v="MODERNIZACIÓN DE LA ADMINISTRACIÓN PÚBLICA"/>
    <s v="CONTRATACIÓN, ADQUISICIÓN Y SUMINISTRO DE MATERIALES Y SERVICIOS."/>
    <x v="2"/>
    <n v="59508"/>
    <n v="0"/>
    <n v="59508"/>
    <n v="59508"/>
    <n v="0"/>
    <n v="0"/>
    <n v="0"/>
    <n v="0"/>
    <n v="0"/>
    <n v="76000"/>
    <n v="0"/>
    <n v="16492"/>
    <n v="59508"/>
    <n v="0"/>
    <n v="0"/>
    <n v="59508"/>
  </r>
  <r>
    <s v="1.5-01-19"/>
    <s v="1.3.4"/>
    <s v="E"/>
    <s v="05_19"/>
    <n v="1"/>
    <n v="59"/>
    <s v="028_19"/>
    <x v="18"/>
    <x v="18"/>
    <n v="0"/>
    <s v="SIN DESCRIPCIÓN PARA DESTINOS 00"/>
    <x v="2"/>
    <s v="PARTICIPACIONES FEDERALES 2019"/>
    <x v="2"/>
    <s v="MODERNIZACIÓN DE LA ADMINISTRACIÓN PÚBLICA"/>
    <s v="CONTRATACIÓN, ADQUISICIÓN Y SUMINISTRO DE MATERIALES Y SERVICIOS."/>
    <x v="2"/>
    <n v="74737.64"/>
    <n v="99000"/>
    <n v="74737.64"/>
    <n v="74737.64"/>
    <n v="67287.42"/>
    <n v="67287.42"/>
    <n v="17898.8"/>
    <n v="0"/>
    <n v="0"/>
    <n v="0"/>
    <n v="0"/>
    <n v="24262.36"/>
    <n v="-24262.36"/>
    <n v="0"/>
    <n v="0"/>
    <n v="74737.64"/>
  </r>
  <r>
    <s v="1.5-01-19"/>
    <s v="1.3.4"/>
    <s v="E"/>
    <s v="05_19"/>
    <n v="1"/>
    <n v="59"/>
    <s v="028_19"/>
    <x v="38"/>
    <x v="38"/>
    <n v="0"/>
    <s v="SIN DESCRIPCIÓN PARA DESTINOS 00"/>
    <x v="2"/>
    <s v="PARTICIPACIONES FEDERALES 2019"/>
    <x v="2"/>
    <s v="MODERNIZACIÓN DE LA ADMINISTRACIÓN PÚBLICA"/>
    <s v="CONTRATACIÓN, ADQUISICIÓN Y SUMINISTRO DE MATERIALES Y SERVICIOS."/>
    <x v="2"/>
    <n v="141884.54"/>
    <n v="118800"/>
    <n v="138300.6"/>
    <n v="113510.24"/>
    <n v="111819.76"/>
    <n v="111819.76"/>
    <n v="83608.850000000006"/>
    <n v="3583.9400000000023"/>
    <n v="0"/>
    <n v="25000"/>
    <n v="0"/>
    <n v="1915.46"/>
    <n v="23084.54"/>
    <n v="0"/>
    <n v="0"/>
    <n v="141884.54"/>
  </r>
  <r>
    <s v="1.5-01-19"/>
    <s v="1.3.4"/>
    <s v="E"/>
    <s v="05_19"/>
    <n v="1"/>
    <n v="59"/>
    <s v="028_19"/>
    <x v="69"/>
    <x v="69"/>
    <n v="0"/>
    <s v="SIN DESCRIPCIÓN PARA DESTINOS 00"/>
    <x v="2"/>
    <s v="PARTICIPACIONES FEDERALES 2019"/>
    <x v="2"/>
    <s v="MODERNIZACIÓN DE LA ADMINISTRACIÓN PÚBLICA"/>
    <s v="CONTRATACIÓN, ADQUISICIÓN Y SUMINISTRO DE MATERIALES Y SERVICIOS."/>
    <x v="2"/>
    <n v="36801.74"/>
    <n v="47520"/>
    <n v="36801.74"/>
    <n v="36328.46"/>
    <n v="36328.46"/>
    <n v="36328.46"/>
    <n v="28725.73"/>
    <n v="0"/>
    <n v="0"/>
    <n v="0"/>
    <n v="0"/>
    <n v="10718.26"/>
    <n v="-10718.26"/>
    <n v="-1997813"/>
    <n v="0"/>
    <n v="36801.74"/>
  </r>
  <r>
    <s v="1.5-01-19"/>
    <s v="1.3.4"/>
    <s v="E"/>
    <s v="05_19"/>
    <n v="1"/>
    <n v="59"/>
    <s v="028_19"/>
    <x v="116"/>
    <x v="116"/>
    <n v="0"/>
    <s v="SIN DESCRIPCIÓN PARA DESTINOS 00"/>
    <x v="2"/>
    <s v="PARTICIPACIONES FEDERALES 2019"/>
    <x v="2"/>
    <s v="MODERNIZACIÓN DE LA ADMINISTRACIÓN PÚBLICA"/>
    <s v="CONTRATACIÓN, ADQUISICIÓN Y SUMINISTRO DE MATERIALES Y SERVICIOS."/>
    <x v="2"/>
    <n v="440556.36"/>
    <n v="565140"/>
    <n v="434510.7"/>
    <n v="375919.1"/>
    <n v="374786.97"/>
    <n v="374786.97"/>
    <n v="96738.48"/>
    <n v="6045.6599999999744"/>
    <n v="0"/>
    <n v="0"/>
    <n v="0"/>
    <n v="124583.64"/>
    <n v="-124583.64"/>
    <n v="0"/>
    <n v="0"/>
    <n v="440556.36"/>
  </r>
  <r>
    <s v="1.5-01-19"/>
    <s v="1.3.4"/>
    <s v="E"/>
    <s v="05_19"/>
    <n v="1"/>
    <n v="59"/>
    <s v="028_19"/>
    <x v="77"/>
    <x v="77"/>
    <n v="0"/>
    <s v="SIN DESCRIPCIÓN PARA DESTINOS 00"/>
    <x v="2"/>
    <s v="PARTICIPACIONES FEDERALES 2019"/>
    <x v="2"/>
    <s v="MODERNIZACIÓN DE LA ADMINISTRACIÓN PÚBLICA"/>
    <s v="CONTRATACIÓN, ADQUISICIÓN Y SUMINISTRO DE MATERIALES Y SERVICIOS."/>
    <x v="2"/>
    <n v="4379003.53"/>
    <n v="4371000"/>
    <n v="4350665.22"/>
    <n v="4141331.62"/>
    <n v="3930335.53"/>
    <n v="3793355.42"/>
    <n v="2630430.42"/>
    <n v="28338.310000000522"/>
    <n v="0"/>
    <n v="8003.53"/>
    <n v="0"/>
    <n v="0"/>
    <n v="8003.53"/>
    <n v="1000"/>
    <n v="0"/>
    <n v="4379003.53"/>
  </r>
  <r>
    <s v="1.5-01-19"/>
    <s v="1.3.4"/>
    <s v="E"/>
    <s v="05_19"/>
    <n v="1"/>
    <n v="59"/>
    <s v="028_19"/>
    <x v="117"/>
    <x v="117"/>
    <n v="0"/>
    <s v="SIN DESCRIPCIÓN PARA DESTINOS 00"/>
    <x v="2"/>
    <s v="PARTICIPACIONES FEDERALES 2019"/>
    <x v="2"/>
    <s v="MODERNIZACIÓN DE LA ADMINISTRACIÓN PÚBLICA"/>
    <s v="CONTRATACIÓN, ADQUISICIÓN Y SUMINISTRO DE MATERIALES Y SERVICIOS."/>
    <x v="2"/>
    <n v="1027804.6"/>
    <n v="1832460"/>
    <n v="892042.13"/>
    <n v="892042.13"/>
    <n v="744937.89"/>
    <n v="687312.14"/>
    <n v="549903.18000000005"/>
    <n v="135762.46999999997"/>
    <n v="0"/>
    <n v="187054.79"/>
    <n v="0"/>
    <n v="991710.19"/>
    <n v="-804655.4"/>
    <n v="0"/>
    <n v="0"/>
    <n v="1027804.6"/>
  </r>
  <r>
    <s v="1.5-01-19"/>
    <s v="1.3.4"/>
    <s v="E"/>
    <s v="05_19"/>
    <n v="1"/>
    <n v="59"/>
    <s v="028_19"/>
    <x v="109"/>
    <x v="109"/>
    <n v="0"/>
    <s v="SIN DESCRIPCIÓN PARA DESTINOS 00"/>
    <x v="0"/>
    <s v="PARTICIPACIONES FEDERALES 2019"/>
    <x v="2"/>
    <s v="MODERNIZACIÓN DE LA ADMINISTRACIÓN PÚBLICA"/>
    <s v="CONTRATACIÓN, ADQUISICIÓN Y SUMINISTRO DE MATERIALES Y SERVICIOS."/>
    <x v="2"/>
    <n v="2304400"/>
    <n v="2138400"/>
    <n v="2124180.7200000002"/>
    <n v="2124180.7200000002"/>
    <n v="1587491.53"/>
    <n v="1587491.53"/>
    <n v="1329879.58"/>
    <n v="180219.2799999998"/>
    <n v="0"/>
    <n v="166000"/>
    <n v="0"/>
    <n v="0"/>
    <n v="166000"/>
    <n v="0"/>
    <n v="0"/>
    <n v="2304400"/>
  </r>
  <r>
    <s v="1.5-01-19"/>
    <s v="1.3.4"/>
    <s v="E"/>
    <s v="05_19"/>
    <n v="1"/>
    <n v="59"/>
    <s v="028_19"/>
    <x v="118"/>
    <x v="118"/>
    <n v="0"/>
    <s v="SIN DESCRIPCIÓN PARA DESTINOS 00"/>
    <x v="0"/>
    <s v="PARTICIPACIONES FEDERALES 2019"/>
    <x v="2"/>
    <s v="MODERNIZACIÓN DE LA ADMINISTRACIÓN PÚBLICA"/>
    <s v="CONTRATACIÓN, ADQUISICIÓN Y SUMINISTRO DE MATERIALES Y SERVICIOS."/>
    <x v="2"/>
    <n v="366786.57"/>
    <n v="198000"/>
    <n v="366786.57"/>
    <n v="366786.57"/>
    <n v="254817.57"/>
    <n v="30879.57"/>
    <n v="30879.57"/>
    <n v="0"/>
    <n v="0"/>
    <n v="168786.57"/>
    <n v="0"/>
    <n v="0"/>
    <n v="168786.57"/>
    <n v="100000"/>
    <n v="0"/>
    <n v="366786.57"/>
  </r>
  <r>
    <s v="1.5-01-19"/>
    <s v="1.3.4"/>
    <s v="E"/>
    <s v="05_19"/>
    <n v="1"/>
    <n v="59"/>
    <s v="028_19"/>
    <x v="110"/>
    <x v="110"/>
    <n v="0"/>
    <s v="SIN DESCRIPCIÓN PARA DESTINOS 00"/>
    <x v="0"/>
    <s v="PARTICIPACIONES FEDERALES 2019"/>
    <x v="2"/>
    <s v="MODERNIZACIÓN DE LA ADMINISTRACIÓN PÚBLICA"/>
    <s v="CONTRATACIÓN, ADQUISICIÓN Y SUMINISTRO DE MATERIALES Y SERVICIOS."/>
    <x v="2"/>
    <n v="1583474.96"/>
    <n v="1584000"/>
    <n v="1582949.92"/>
    <n v="1582949.92"/>
    <n v="1110124.6399999999"/>
    <n v="1110124.6399999999"/>
    <n v="942331.8"/>
    <n v="525.04000000003725"/>
    <n v="0"/>
    <n v="0"/>
    <n v="0"/>
    <n v="525.04"/>
    <n v="-525.04"/>
    <n v="0"/>
    <n v="0"/>
    <n v="1583474.96"/>
  </r>
  <r>
    <s v="1.5-01-19"/>
    <s v="1.3.4"/>
    <s v="E"/>
    <s v="05_19"/>
    <n v="1"/>
    <n v="59"/>
    <s v="028_19"/>
    <x v="51"/>
    <x v="51"/>
    <n v="0"/>
    <s v="SIN DESCRIPCIÓN PARA DESTINOS 00"/>
    <x v="0"/>
    <s v="PARTICIPACIONES FEDERALES 2019"/>
    <x v="2"/>
    <s v="MODERNIZACIÓN DE LA ADMINISTRACIÓN PÚBLICA"/>
    <s v="CONTRATACIÓN, ADQUISICIÓN Y SUMINISTRO DE MATERIALES Y SERVICIOS."/>
    <x v="2"/>
    <n v="7920"/>
    <n v="15840"/>
    <n v="0"/>
    <n v="0"/>
    <n v="0"/>
    <n v="0"/>
    <n v="0"/>
    <n v="7920"/>
    <n v="0"/>
    <n v="0"/>
    <n v="0"/>
    <n v="7920"/>
    <n v="-7920"/>
    <n v="0"/>
    <n v="0"/>
    <n v="7920"/>
  </r>
  <r>
    <s v="1.5-01-19"/>
    <s v="1.3.4"/>
    <s v="E"/>
    <s v="05_19"/>
    <n v="1"/>
    <n v="59"/>
    <s v="028_19"/>
    <x v="27"/>
    <x v="27"/>
    <n v="0"/>
    <s v="SIN DESCRIPCIÓN PARA DESTINOS 00"/>
    <x v="0"/>
    <s v="PARTICIPACIONES FEDERALES 2019"/>
    <x v="2"/>
    <s v="MODERNIZACIÓN DE LA ADMINISTRACIÓN PÚBLICA"/>
    <s v="CONTRATACIÓN, ADQUISICIÓN Y SUMINISTRO DE MATERIALES Y SERVICIOS."/>
    <x v="2"/>
    <n v="2946353"/>
    <n v="2138400"/>
    <n v="2877649.27"/>
    <n v="2877649.27"/>
    <n v="2542677.8199999998"/>
    <n v="2442539.14"/>
    <n v="2022167.18"/>
    <n v="68703.729999999981"/>
    <n v="0"/>
    <n v="807953"/>
    <n v="0"/>
    <n v="0"/>
    <n v="807953"/>
    <n v="0"/>
    <n v="0"/>
    <n v="2946353"/>
  </r>
  <r>
    <s v="1.5-01-19"/>
    <s v="1.3.4"/>
    <s v="E"/>
    <s v="05_19"/>
    <n v="1"/>
    <n v="59"/>
    <s v="028_19"/>
    <x v="42"/>
    <x v="42"/>
    <n v="0"/>
    <s v="SIN DESCRIPCIÓN PARA DESTINOS 00"/>
    <x v="0"/>
    <s v="PARTICIPACIONES FEDERALES 2019"/>
    <x v="2"/>
    <s v="MODERNIZACIÓN DE LA ADMINISTRACIÓN PÚBLICA"/>
    <s v="CONTRATACIÓN, ADQUISICIÓN Y SUMINISTRO DE MATERIALES Y SERVICIOS."/>
    <x v="2"/>
    <n v="1414815.19"/>
    <n v="1845360"/>
    <n v="1414815.19"/>
    <n v="1414815.19"/>
    <n v="893924.81"/>
    <n v="239312.3"/>
    <n v="239312.3"/>
    <n v="0"/>
    <n v="0"/>
    <n v="1414815.19"/>
    <n v="0"/>
    <n v="1845360"/>
    <n v="-430544.81"/>
    <n v="-1000"/>
    <n v="0"/>
    <n v="1414815.19"/>
  </r>
  <r>
    <s v="1.5-01-19"/>
    <s v="1.3.4"/>
    <s v="E"/>
    <s v="05_19"/>
    <n v="1"/>
    <n v="59"/>
    <s v="028_19"/>
    <x v="59"/>
    <x v="59"/>
    <n v="0"/>
    <s v="SIN DESCRIPCIÓN PARA DESTINOS 00"/>
    <x v="0"/>
    <s v="PARTICIPACIONES FEDERALES 2019"/>
    <x v="2"/>
    <s v="MODERNIZACIÓN DE LA ADMINISTRACIÓN PÚBLICA"/>
    <s v="CONTRATACIÓN, ADQUISICIÓN Y SUMINISTRO DE MATERIALES Y SERVICIOS."/>
    <x v="2"/>
    <n v="166048.79999999999"/>
    <n v="183153.6"/>
    <n v="148944"/>
    <n v="148944"/>
    <n v="135024"/>
    <n v="135024"/>
    <n v="135024"/>
    <n v="17104.799999999988"/>
    <n v="0"/>
    <n v="0"/>
    <n v="0"/>
    <n v="17104.8"/>
    <n v="-17104.8"/>
    <n v="0"/>
    <n v="0"/>
    <n v="166048.79999999999"/>
  </r>
  <r>
    <s v="1.5-01-19"/>
    <s v="1.3.4"/>
    <s v="E"/>
    <s v="05_19"/>
    <n v="1"/>
    <n v="59"/>
    <s v="028_19"/>
    <x v="55"/>
    <x v="55"/>
    <n v="0"/>
    <s v="SIN DESCRIPCIÓN PARA DESTINOS 00"/>
    <x v="0"/>
    <s v="PARTICIPACIONES FEDERALES 2019"/>
    <x v="2"/>
    <s v="MODERNIZACIÓN DE LA ADMINISTRACIÓN PÚBLICA"/>
    <s v="CONTRATACIÓN, ADQUISICIÓN Y SUMINISTRO DE MATERIALES Y SERVICIOS."/>
    <x v="2"/>
    <n v="675900"/>
    <n v="0"/>
    <n v="644200"/>
    <n v="644200"/>
    <n v="261200"/>
    <n v="261200"/>
    <n v="102860"/>
    <n v="31700"/>
    <n v="0"/>
    <n v="707600"/>
    <n v="0"/>
    <n v="31700"/>
    <n v="675900"/>
    <n v="0"/>
    <n v="0"/>
    <n v="675900"/>
  </r>
  <r>
    <s v="1.5-01-19"/>
    <s v="1.3.4"/>
    <s v="E"/>
    <s v="05_19"/>
    <n v="1"/>
    <n v="59"/>
    <s v="028_19"/>
    <x v="104"/>
    <x v="104"/>
    <n v="0"/>
    <s v="SIN DESCRIPCIÓN PARA DESTINOS 00"/>
    <x v="0"/>
    <s v="PARTICIPACIONES FEDERALES 2019"/>
    <x v="2"/>
    <s v="MODERNIZACIÓN DE LA ADMINISTRACIÓN PÚBLICA"/>
    <s v="CONTRATACIÓN, ADQUISICIÓN Y SUMINISTRO DE MATERIALES Y SERVICIOS."/>
    <x v="2"/>
    <n v="0"/>
    <n v="0"/>
    <n v="0"/>
    <n v="0"/>
    <n v="0"/>
    <n v="0"/>
    <n v="0"/>
    <n v="0"/>
    <n v="0"/>
    <n v="0"/>
    <n v="0"/>
    <n v="0"/>
    <n v="0"/>
    <n v="0"/>
    <n v="0"/>
    <n v="0"/>
  </r>
  <r>
    <s v="1.5-01-19"/>
    <s v="1.3.4"/>
    <s v="E"/>
    <s v="05_19"/>
    <n v="1"/>
    <n v="59"/>
    <s v="028_19"/>
    <x v="119"/>
    <x v="119"/>
    <n v="0"/>
    <s v="SIN DESCRIPCIÓN PARA DESTINOS 00"/>
    <x v="0"/>
    <s v="PARTICIPACIONES FEDERALES 2019"/>
    <x v="2"/>
    <s v="MODERNIZACIÓN DE LA ADMINISTRACIÓN PÚBLICA"/>
    <s v="CONTRATACIÓN, ADQUISICIÓN Y SUMINISTRO DE MATERIALES Y SERVICIOS."/>
    <x v="2"/>
    <n v="95872"/>
    <n v="87120"/>
    <n v="95871.1"/>
    <n v="95871.1"/>
    <n v="95871.1"/>
    <n v="95871.1"/>
    <n v="95871.1"/>
    <n v="0.89999999999417923"/>
    <n v="0"/>
    <n v="8752"/>
    <n v="0"/>
    <n v="0"/>
    <n v="8752"/>
    <n v="0"/>
    <n v="0"/>
    <n v="95872"/>
  </r>
  <r>
    <s v="1.5-01-19"/>
    <s v="1.3.4"/>
    <s v="E"/>
    <s v="05_19"/>
    <n v="1"/>
    <n v="59"/>
    <s v="028_19"/>
    <x v="120"/>
    <x v="120"/>
    <n v="0"/>
    <s v="SIN DESCRIPCIÓN PARA DESTINOS 00"/>
    <x v="0"/>
    <s v="PARTICIPACIONES FEDERALES 2019"/>
    <x v="2"/>
    <s v="MODERNIZACIÓN DE LA ADMINISTRACIÓN PÚBLICA"/>
    <s v="CONTRATACIÓN, ADQUISICIÓN Y SUMINISTRO DE MATERIALES Y SERVICIOS."/>
    <x v="2"/>
    <n v="5426584.0599999996"/>
    <n v="4435200"/>
    <n v="5417968.1100000003"/>
    <n v="5417968.1100000003"/>
    <n v="5417968.0999999996"/>
    <n v="5417968.0999999996"/>
    <n v="5417968.0999999996"/>
    <n v="8615.9499999992549"/>
    <n v="0"/>
    <n v="1000000"/>
    <n v="0"/>
    <n v="8615.94"/>
    <n v="991384.06"/>
    <n v="0"/>
    <n v="0"/>
    <n v="5426584.0599999996"/>
  </r>
  <r>
    <s v="1.5-01-19"/>
    <s v="1.3.4"/>
    <s v="E"/>
    <s v="05_19"/>
    <n v="1"/>
    <n v="59"/>
    <s v="028_19"/>
    <x v="121"/>
    <x v="121"/>
    <n v="0"/>
    <s v="SIN DESCRIPCIÓN PARA DESTINOS 00"/>
    <x v="0"/>
    <s v="PARTICIPACIONES FEDERALES 2019"/>
    <x v="2"/>
    <s v="MODERNIZACIÓN DE LA ADMINISTRACIÓN PÚBLICA"/>
    <s v="CONTRATACIÓN, ADQUISICIÓN Y SUMINISTRO DE MATERIALES Y SERVICIOS."/>
    <x v="2"/>
    <n v="147423.89000000001"/>
    <n v="0"/>
    <n v="144847.78"/>
    <n v="144847.78"/>
    <n v="144752.67000000001"/>
    <n v="144752.67000000001"/>
    <n v="144752.67000000001"/>
    <n v="2576.1100000000151"/>
    <n v="0"/>
    <n v="150000"/>
    <n v="0"/>
    <n v="2576.11"/>
    <n v="147423.89000000001"/>
    <n v="0"/>
    <n v="0"/>
    <n v="147423.89000000001"/>
  </r>
  <r>
    <s v="1.5-01-19"/>
    <s v="1.3.4"/>
    <s v="E"/>
    <s v="05_19"/>
    <n v="1"/>
    <n v="59"/>
    <s v="028_19"/>
    <x v="29"/>
    <x v="29"/>
    <n v="0"/>
    <s v="SIN DESCRIPCIÓN PARA DESTINOS 00"/>
    <x v="0"/>
    <s v="PARTICIPACIONES FEDERALES 2019"/>
    <x v="2"/>
    <s v="MODERNIZACIÓN DE LA ADMINISTRACIÓN PÚBLICA"/>
    <s v="CONTRATACIÓN, ADQUISICIÓN Y SUMINISTRO DE MATERIALES Y SERVICIOS."/>
    <x v="2"/>
    <n v="523313.23"/>
    <n v="467280"/>
    <n v="432166.46"/>
    <n v="432166.46"/>
    <n v="427000.94"/>
    <n v="418989.86"/>
    <n v="214829.86"/>
    <n v="91146.76999999996"/>
    <n v="0"/>
    <n v="153120"/>
    <n v="0"/>
    <n v="97086.77"/>
    <n v="56033.23"/>
    <n v="0"/>
    <n v="0"/>
    <n v="523313.23"/>
  </r>
  <r>
    <s v="1.5-01-19"/>
    <s v="1.3.4"/>
    <s v="E"/>
    <s v="05_19"/>
    <n v="1"/>
    <n v="59"/>
    <s v="028_19"/>
    <x v="19"/>
    <x v="19"/>
    <n v="0"/>
    <s v="SIN DESCRIPCIÓN PARA DESTINOS 00"/>
    <x v="0"/>
    <s v="PARTICIPACIONES FEDERALES 2019"/>
    <x v="2"/>
    <s v="MODERNIZACIÓN DE LA ADMINISTRACIÓN PÚBLICA"/>
    <s v="CONTRATACIÓN, ADQUISICIÓN Y SUMINISTRO DE MATERIALES Y SERVICIOS."/>
    <x v="2"/>
    <n v="43416.9"/>
    <n v="66528"/>
    <n v="10788"/>
    <n v="10788"/>
    <n v="10788"/>
    <n v="8584"/>
    <n v="8584"/>
    <n v="32628.9"/>
    <n v="0"/>
    <n v="0"/>
    <n v="0"/>
    <n v="23111.1"/>
    <n v="-23111.1"/>
    <n v="-7200"/>
    <n v="0"/>
    <n v="43416.9"/>
  </r>
  <r>
    <s v="1.5-01-19"/>
    <s v="1.3.4"/>
    <s v="E"/>
    <s v="05_19"/>
    <n v="1"/>
    <n v="59"/>
    <s v="028_19"/>
    <x v="30"/>
    <x v="30"/>
    <n v="0"/>
    <s v="SIN DESCRIPCIÓN PARA DESTINOS 00"/>
    <x v="0"/>
    <s v="PARTICIPACIONES FEDERALES 2019"/>
    <x v="2"/>
    <s v="MODERNIZACIÓN DE LA ADMINISTRACIÓN PÚBLICA"/>
    <s v="CONTRATACIÓN, ADQUISICIÓN Y SUMINISTRO DE MATERIALES Y SERVICIOS."/>
    <x v="2"/>
    <n v="14494.5"/>
    <n v="26928"/>
    <n v="2061"/>
    <n v="2061"/>
    <n v="2061"/>
    <n v="2061"/>
    <n v="2061"/>
    <n v="12433.5"/>
    <n v="0"/>
    <n v="0"/>
    <n v="0"/>
    <n v="12433.5"/>
    <n v="-12433.5"/>
    <n v="-261600"/>
    <n v="0"/>
    <n v="14494.5"/>
  </r>
  <r>
    <s v="1.5-01-19"/>
    <s v="1.3.4"/>
    <s v="E"/>
    <s v="05_19"/>
    <n v="1"/>
    <n v="59"/>
    <s v="028_19"/>
    <x v="122"/>
    <x v="122"/>
    <n v="0"/>
    <s v="SIN DESCRIPCIÓN PARA DESTINOS 00"/>
    <x v="0"/>
    <s v="PARTICIPACIONES FEDERALES 2019"/>
    <x v="2"/>
    <s v="MODERNIZACIÓN DE LA ADMINISTRACIÓN PÚBLICA"/>
    <s v="CONTRATACIÓN, ADQUISICIÓN Y SUMINISTRO DE MATERIALES Y SERVICIOS."/>
    <x v="2"/>
    <n v="7882414.9199999999"/>
    <n v="5860800"/>
    <n v="7797709.6600000001"/>
    <n v="7780392.9000000004"/>
    <n v="6550284.9699999997"/>
    <n v="6451383.3700000001"/>
    <n v="5577529.3799999999"/>
    <n v="84705.259999999776"/>
    <n v="0"/>
    <n v="2052000.09"/>
    <n v="0"/>
    <n v="30385.17"/>
    <n v="2021614.92"/>
    <n v="-960"/>
    <n v="0"/>
    <n v="7882414.9199999999"/>
  </r>
  <r>
    <s v="1.5-01-19"/>
    <s v="1.3.4"/>
    <s v="E"/>
    <s v="05_19"/>
    <n v="1"/>
    <n v="59"/>
    <s v="028_19"/>
    <x v="45"/>
    <x v="45"/>
    <n v="0"/>
    <s v="SIN DESCRIPCIÓN PARA DESTINOS 00"/>
    <x v="0"/>
    <s v="PARTICIPACIONES FEDERALES 2019"/>
    <x v="2"/>
    <s v="MODERNIZACIÓN DE LA ADMINISTRACIÓN PÚBLICA"/>
    <s v="CONTRATACIÓN, ADQUISICIÓN Y SUMINISTRO DE MATERIALES Y SERVICIOS."/>
    <x v="2"/>
    <n v="11770659.119999999"/>
    <n v="8390400"/>
    <n v="11748003.449999999"/>
    <n v="10739828.779999999"/>
    <n v="10448224.5"/>
    <n v="10379159.220000001"/>
    <n v="6000699.0499999998"/>
    <n v="22655.669999999925"/>
    <n v="0"/>
    <n v="5378072.1200000001"/>
    <n v="0"/>
    <n v="1997813"/>
    <n v="3380259.12"/>
    <n v="-166800"/>
    <n v="0"/>
    <n v="11770659.119999999"/>
  </r>
  <r>
    <s v="1.5-01-19"/>
    <s v="1.3.4"/>
    <s v="E"/>
    <s v="05_19"/>
    <n v="1"/>
    <n v="59"/>
    <s v="028_19"/>
    <x v="79"/>
    <x v="79"/>
    <n v="0"/>
    <s v="SIN DESCRIPCIÓN PARA DESTINOS 00"/>
    <x v="0"/>
    <s v="PARTICIPACIONES FEDERALES 2019"/>
    <x v="2"/>
    <s v="MODERNIZACIÓN DE LA ADMINISTRACIÓN PÚBLICA"/>
    <s v="CONTRATACIÓN, ADQUISICIÓN Y SUMINISTRO DE MATERIALES Y SERVICIOS."/>
    <x v="2"/>
    <n v="8910"/>
    <n v="17820"/>
    <n v="0"/>
    <n v="0"/>
    <n v="0"/>
    <n v="0"/>
    <n v="0"/>
    <n v="8910"/>
    <n v="0"/>
    <n v="0"/>
    <n v="0"/>
    <n v="8910"/>
    <n v="-8910"/>
    <n v="-117588.43"/>
    <n v="0"/>
    <n v="8910"/>
  </r>
  <r>
    <s v="1.5-01-19"/>
    <s v="1.3.4"/>
    <s v="E"/>
    <s v="05_19"/>
    <n v="1"/>
    <n v="59"/>
    <s v="028_19"/>
    <x v="33"/>
    <x v="33"/>
    <n v="0"/>
    <s v="SIN DESCRIPCIÓN PARA DESTINOS 00"/>
    <x v="0"/>
    <s v="PARTICIPACIONES FEDERALES 2019"/>
    <x v="2"/>
    <s v="MODERNIZACIÓN DE LA ADMINISTRACIÓN PÚBLICA"/>
    <s v="CONTRATACIÓN, ADQUISICIÓN Y SUMINISTRO DE MATERIALES Y SERVICIOS."/>
    <x v="2"/>
    <n v="680"/>
    <n v="0"/>
    <n v="360.01"/>
    <n v="360.01"/>
    <n v="360.01"/>
    <n v="360.01"/>
    <n v="360.01"/>
    <n v="319.99"/>
    <n v="0"/>
    <n v="1000"/>
    <n v="0"/>
    <n v="320"/>
    <n v="680"/>
    <n v="-12300"/>
    <n v="0"/>
    <n v="680"/>
  </r>
  <r>
    <s v="1.5-01-19"/>
    <s v="1.3.4"/>
    <s v="E"/>
    <s v="05_19"/>
    <n v="1"/>
    <n v="59"/>
    <s v="028_19"/>
    <x v="47"/>
    <x v="47"/>
    <n v="0"/>
    <s v="SIN DESCRIPCIÓN PARA DESTINOS 00"/>
    <x v="0"/>
    <s v="PARTICIPACIONES FEDERALES 2019"/>
    <x v="2"/>
    <s v="MODERNIZACIÓN DE LA ADMINISTRACIÓN PÚBLICA"/>
    <s v="CONTRATACIÓN, ADQUISICIÓN Y SUMINISTRO DE MATERIALES Y SERVICIOS."/>
    <x v="2"/>
    <n v="21600"/>
    <n v="43200"/>
    <n v="0"/>
    <n v="0"/>
    <n v="0"/>
    <n v="0"/>
    <n v="0"/>
    <n v="21600"/>
    <n v="0"/>
    <n v="0"/>
    <n v="0"/>
    <n v="21600"/>
    <n v="-21600"/>
    <n v="-15926.19"/>
    <n v="0"/>
    <n v="21600"/>
  </r>
  <r>
    <s v="1.5-01-19"/>
    <s v="1.3.4"/>
    <s v="E"/>
    <s v="05_19"/>
    <n v="1"/>
    <n v="59"/>
    <s v="028_19"/>
    <x v="35"/>
    <x v="35"/>
    <n v="0"/>
    <s v="SIN DESCRIPCIÓN PARA DESTINOS 00"/>
    <x v="0"/>
    <s v="PARTICIPACIONES FEDERALES 2019"/>
    <x v="2"/>
    <s v="MODERNIZACIÓN DE LA ADMINISTRACIÓN PÚBLICA"/>
    <s v="CONTRATACIÓN, ADQUISICIÓN Y SUMINISTRO DE MATERIALES Y SERVICIOS."/>
    <x v="2"/>
    <n v="479280"/>
    <n v="269280"/>
    <n v="361168.32"/>
    <n v="361168.32"/>
    <n v="361168.32"/>
    <n v="297574.8"/>
    <n v="90967.2"/>
    <n v="118111.67999999999"/>
    <n v="0"/>
    <n v="210000"/>
    <n v="0"/>
    <n v="0"/>
    <n v="210000"/>
    <n v="-3056"/>
    <n v="0"/>
    <n v="479280"/>
  </r>
  <r>
    <s v="1.5-01-19"/>
    <s v="1.3.4"/>
    <s v="E"/>
    <s v="05_19"/>
    <n v="1"/>
    <n v="59"/>
    <s v="028_19"/>
    <x v="123"/>
    <x v="123"/>
    <n v="0"/>
    <s v="SIN DESCRIPCIÓN PARA DESTINOS 00"/>
    <x v="0"/>
    <s v="PARTICIPACIONES FEDERALES 2019"/>
    <x v="2"/>
    <s v="MODERNIZACIÓN DE LA ADMINISTRACIÓN PÚBLICA"/>
    <s v="CONTRATACIÓN, ADQUISICIÓN Y SUMINISTRO DE MATERIALES Y SERVICIOS."/>
    <x v="2"/>
    <n v="426238.94"/>
    <n v="174240"/>
    <n v="390237.88"/>
    <n v="390237.88"/>
    <n v="390237.88"/>
    <n v="350175.28"/>
    <n v="350175.28"/>
    <n v="36001.06"/>
    <n v="0"/>
    <n v="300000"/>
    <n v="0"/>
    <n v="48001.06"/>
    <n v="251998.94"/>
    <n v="-90000"/>
    <n v="0"/>
    <n v="426238.94"/>
  </r>
  <r>
    <s v="1.5-01-19"/>
    <s v="1.3.4"/>
    <s v="E"/>
    <s v="05_19"/>
    <n v="1"/>
    <n v="59"/>
    <s v="028_19"/>
    <x v="94"/>
    <x v="94"/>
    <n v="0"/>
    <s v="SIN DESCRIPCIÓN PARA DESTINOS 00"/>
    <x v="0"/>
    <s v="PARTICIPACIONES FEDERALES 2019"/>
    <x v="2"/>
    <s v="MODERNIZACIÓN DE LA ADMINISTRACIÓN PÚBLICA"/>
    <s v="CONTRATACIÓN, ADQUISICIÓN Y SUMINISTRO DE MATERIALES Y SERVICIOS."/>
    <x v="2"/>
    <n v="181500"/>
    <n v="120000"/>
    <n v="133056.24"/>
    <n v="133056.24"/>
    <n v="110777.31"/>
    <n v="110777.31"/>
    <n v="110777.31"/>
    <n v="48443.760000000009"/>
    <n v="0"/>
    <n v="61500"/>
    <n v="0"/>
    <n v="0"/>
    <n v="61500"/>
    <n v="-131997.6"/>
    <n v="0"/>
    <n v="181500"/>
  </r>
  <r>
    <s v="1.5-01-19"/>
    <s v="1.3.4"/>
    <s v="E"/>
    <s v="05_19"/>
    <n v="1"/>
    <n v="59"/>
    <s v="028_19"/>
    <x v="124"/>
    <x v="124"/>
    <n v="0"/>
    <s v="SIN DESCRIPCIÓN PARA DESTINOS 00"/>
    <x v="4"/>
    <s v="PARTICIPACIONES FEDERALES 2019"/>
    <x v="2"/>
    <s v="MODERNIZACIÓN DE LA ADMINISTRACIÓN PÚBLICA"/>
    <s v="CONTRATACIÓN, ADQUISICIÓN Y SUMINISTRO DE MATERIALES Y SERVICIOS."/>
    <x v="2"/>
    <n v="2877570.22"/>
    <n v="2022129.84"/>
    <n v="2853504.28"/>
    <n v="2834016.28"/>
    <n v="2825896.28"/>
    <n v="2781011.82"/>
    <n v="918910.24"/>
    <n v="24065.94000000041"/>
    <n v="0"/>
    <n v="855440.38"/>
    <n v="0"/>
    <n v="0"/>
    <n v="855440.38"/>
    <n v="-311064"/>
    <n v="0"/>
    <n v="2877570.22"/>
  </r>
  <r>
    <s v="1.5-01-19"/>
    <s v="1.3.4"/>
    <s v="E"/>
    <s v="05_19"/>
    <n v="1"/>
    <n v="59"/>
    <s v="028_19"/>
    <x v="125"/>
    <x v="125"/>
    <n v="0"/>
    <s v="SIN DESCRIPCIÓN PARA DESTINOS 00"/>
    <x v="4"/>
    <s v="PARTICIPACIONES FEDERALES 2019"/>
    <x v="2"/>
    <s v="MODERNIZACIÓN DE LA ADMINISTRACIÓN PÚBLICA"/>
    <s v="CONTRATACIÓN, ADQUISICIÓN Y SUMINISTRO DE MATERIALES Y SERVICIOS."/>
    <x v="2"/>
    <n v="5468200"/>
    <n v="4183200"/>
    <n v="5414414.9000000004"/>
    <n v="4086845.94"/>
    <n v="4057019.19"/>
    <n v="2192081.38"/>
    <n v="31966.62"/>
    <n v="53785.099999999627"/>
    <n v="0"/>
    <n v="1285000"/>
    <n v="0"/>
    <n v="0"/>
    <n v="1285000"/>
    <n v="63542.8"/>
    <n v="0"/>
    <n v="5468200"/>
  </r>
  <r>
    <s v="1.5-01-19"/>
    <s v="1.3.4"/>
    <s v="E"/>
    <s v="05_19"/>
    <n v="1"/>
    <n v="59"/>
    <s v="028_19"/>
    <x v="43"/>
    <x v="43"/>
    <n v="0"/>
    <s v="SIN DESCRIPCIÓN PARA DESTINOS 00"/>
    <x v="4"/>
    <s v="PARTICIPACIONES FEDERALES 2019"/>
    <x v="2"/>
    <s v="MODERNIZACIÓN DE LA ADMINISTRACIÓN PÚBLICA"/>
    <s v="CONTRATACIÓN, ADQUISICIÓN Y SUMINISTRO DE MATERIALES Y SERVICIOS."/>
    <x v="2"/>
    <n v="59000"/>
    <n v="60000"/>
    <n v="21038.28"/>
    <n v="21038.28"/>
    <n v="21038.28"/>
    <n v="21038.28"/>
    <n v="21038.28"/>
    <n v="37961.72"/>
    <n v="0"/>
    <n v="0"/>
    <n v="0"/>
    <n v="1000"/>
    <n v="-1000"/>
    <n v="-21600"/>
    <n v="0"/>
    <n v="59000"/>
  </r>
  <r>
    <s v="1.5-01-19"/>
    <s v="1.3.4"/>
    <s v="E"/>
    <s v="05_19"/>
    <n v="1"/>
    <n v="59"/>
    <s v="028_19"/>
    <x v="86"/>
    <x v="86"/>
    <n v="0"/>
    <s v="SIN DESCRIPCIÓN PARA DESTINOS 00"/>
    <x v="4"/>
    <s v="PARTICIPACIONES FEDERALES 2019"/>
    <x v="2"/>
    <s v="MODERNIZACIÓN DE LA ADMINISTRACIÓN PÚBLICA"/>
    <s v="CONTRATACIÓN, ADQUISICIÓN Y SUMINISTRO DE MATERIALES Y SERVICIOS."/>
    <x v="2"/>
    <n v="71280"/>
    <n v="71280"/>
    <n v="55680"/>
    <n v="55680"/>
    <n v="55680"/>
    <n v="55680"/>
    <n v="0"/>
    <n v="15600"/>
    <n v="0"/>
    <n v="0"/>
    <n v="0"/>
    <n v="0"/>
    <n v="0"/>
    <n v="-120000"/>
    <n v="0"/>
    <n v="71280"/>
  </r>
  <r>
    <s v="1.5-01-19"/>
    <s v="1.3.4"/>
    <s v="E"/>
    <s v="05_19"/>
    <n v="1"/>
    <n v="59"/>
    <s v="028_19"/>
    <x v="78"/>
    <x v="78"/>
    <n v="0"/>
    <s v="SIN DESCRIPCIÓN PARA DESTINOS 00"/>
    <x v="4"/>
    <s v="PARTICIPACIONES FEDERALES 2019"/>
    <x v="2"/>
    <s v="MODERNIZACIÓN DE LA ADMINISTRACIÓN PÚBLICA"/>
    <s v="CONTRATACIÓN, ADQUISICIÓN Y SUMINISTRO DE MATERIALES Y SERVICIOS."/>
    <x v="2"/>
    <n v="2771.82"/>
    <n v="138000"/>
    <n v="2771.82"/>
    <n v="2771.82"/>
    <n v="2771.82"/>
    <n v="2771.82"/>
    <n v="0"/>
    <n v="0"/>
    <n v="0"/>
    <n v="0"/>
    <n v="0"/>
    <n v="135228.18"/>
    <n v="-135228.18"/>
    <n v="-36000"/>
    <n v="0"/>
    <n v="2771.82"/>
  </r>
  <r>
    <s v="1.5-01-19"/>
    <s v="1.3.4"/>
    <s v="E"/>
    <s v="05_19"/>
    <n v="1"/>
    <n v="59"/>
    <s v="028_19"/>
    <x v="107"/>
    <x v="107"/>
    <n v="0"/>
    <s v="SIN DESCRIPCIÓN PARA DESTINOS 00"/>
    <x v="4"/>
    <s v="PARTICIPACIONES FEDERALES 2019"/>
    <x v="2"/>
    <s v="MODERNIZACIÓN DE LA ADMINISTRACIÓN PÚBLICA"/>
    <s v="CONTRATACIÓN, ADQUISICIÓN Y SUMINISTRO DE MATERIALES Y SERVICIOS."/>
    <x v="2"/>
    <n v="55440"/>
    <n v="55440"/>
    <n v="10074.6"/>
    <n v="0"/>
    <n v="0"/>
    <n v="0"/>
    <n v="0"/>
    <n v="45365.4"/>
    <n v="0"/>
    <n v="0"/>
    <n v="0"/>
    <n v="0"/>
    <n v="0"/>
    <n v="1131256"/>
    <n v="0"/>
    <n v="55440"/>
  </r>
  <r>
    <s v="1.5-01-19"/>
    <s v="1.3.4"/>
    <s v="E"/>
    <s v="05_19"/>
    <n v="1"/>
    <n v="59"/>
    <s v="028_19"/>
    <x v="80"/>
    <x v="80"/>
    <n v="0"/>
    <s v="SIN DESCRIPCIÓN PARA DESTINOS 00"/>
    <x v="4"/>
    <s v="PARTICIPACIONES FEDERALES 2019"/>
    <x v="2"/>
    <s v="MODERNIZACIÓN DE LA ADMINISTRACIÓN PÚBLICA"/>
    <s v="CONTRATACIÓN, ADQUISICIÓN Y SUMINISTRO DE MATERIALES Y SERVICIOS."/>
    <x v="2"/>
    <n v="132519.72"/>
    <n v="324720"/>
    <n v="128876"/>
    <n v="128876"/>
    <n v="127558.24"/>
    <n v="12296"/>
    <n v="12296"/>
    <n v="3643.7200000000012"/>
    <n v="0"/>
    <n v="0"/>
    <n v="0"/>
    <n v="192200.28"/>
    <n v="-192200.28"/>
    <n v="-724380"/>
    <n v="0"/>
    <n v="132519.72"/>
  </r>
  <r>
    <s v="1.5-01-19"/>
    <s v="1.3.4"/>
    <s v="E"/>
    <s v="05_19"/>
    <n v="1"/>
    <n v="59"/>
    <s v="028_19"/>
    <x v="52"/>
    <x v="52"/>
    <n v="0"/>
    <s v="SIN DESCRIPCIÓN PARA DESTINOS 00"/>
    <x v="4"/>
    <s v="PARTICIPACIONES FEDERALES 2019"/>
    <x v="2"/>
    <s v="MODERNIZACIÓN DE LA ADMINISTRACIÓN PÚBLICA"/>
    <s v="CONTRATACIÓN, ADQUISICIÓN Y SUMINISTRO DE MATERIALES Y SERVICIOS."/>
    <x v="2"/>
    <n v="31680"/>
    <n v="31680"/>
    <n v="0"/>
    <n v="0"/>
    <n v="0"/>
    <n v="0"/>
    <n v="0"/>
    <n v="31680"/>
    <n v="0"/>
    <n v="0"/>
    <n v="0"/>
    <n v="0"/>
    <n v="0"/>
    <n v="-1967700"/>
    <n v="0"/>
    <n v="31680"/>
  </r>
  <r>
    <s v="1.5-01-19"/>
    <s v="1.3.4"/>
    <s v="E"/>
    <s v="05_19"/>
    <n v="1"/>
    <n v="59"/>
    <s v="028_19"/>
    <x v="50"/>
    <x v="50"/>
    <n v="0"/>
    <s v="SIN DESCRIPCIÓN PARA DESTINOS 00"/>
    <x v="4"/>
    <s v="PARTICIPACIONES FEDERALES 2019"/>
    <x v="2"/>
    <s v="MODERNIZACIÓN DE LA ADMINISTRACIÓN PÚBLICA"/>
    <s v="CONTRATACIÓN, ADQUISICIÓN Y SUMINISTRO DE MATERIALES Y SERVICIOS."/>
    <x v="2"/>
    <n v="7920"/>
    <n v="7920"/>
    <n v="1915.65"/>
    <n v="1915.65"/>
    <n v="1915.65"/>
    <n v="1915.65"/>
    <n v="1915.65"/>
    <n v="6004.35"/>
    <n v="0"/>
    <n v="0"/>
    <n v="0"/>
    <n v="0"/>
    <n v="0"/>
    <n v="0"/>
    <n v="0"/>
    <n v="7920"/>
  </r>
  <r>
    <s v="1.5-01-19"/>
    <s v="1.3.4"/>
    <s v="E"/>
    <s v="06_19"/>
    <n v="4"/>
    <n v="70"/>
    <s v="030_19"/>
    <x v="22"/>
    <x v="22"/>
    <n v="0"/>
    <s v="SIN DESCRIPCIÓN PARA DESTINOS 00"/>
    <x v="3"/>
    <s v="PARTICIPACIONES FEDERALES 2019"/>
    <x v="3"/>
    <s v="GOBIERNO DE PUERTAS ABIERTAS"/>
    <s v="PROGRAMA PARA EDUCACIÓN PREPARATORIA"/>
    <x v="4"/>
    <n v="300000"/>
    <n v="300000"/>
    <n v="300000"/>
    <n v="300000"/>
    <n v="0"/>
    <n v="0"/>
    <n v="0"/>
    <n v="0"/>
    <n v="0"/>
    <n v="0"/>
    <n v="0"/>
    <n v="0"/>
    <n v="0"/>
    <n v="0"/>
    <n v="0"/>
    <n v="300000"/>
  </r>
  <r>
    <s v="1.5-01-19"/>
    <s v="1.3.4"/>
    <s v="E"/>
    <s v="07_19"/>
    <n v="3"/>
    <n v="86"/>
    <s v="037_19"/>
    <x v="26"/>
    <x v="26"/>
    <n v="0"/>
    <s v="SIN DESCRIPCIÓN PARA DESTINOS 00"/>
    <x v="2"/>
    <s v="PARTICIPACIONES FEDERALES 2019"/>
    <x v="9"/>
    <s v="COMBATE AL REZAGO SOCIAL"/>
    <s v="MANTENIMIENTO DE PLAZAS PÚBLICAS, PARQUES, AREAS VERDES Y ESPACIOS ALTERNOS"/>
    <x v="48"/>
    <n v="0"/>
    <n v="7200"/>
    <n v="0"/>
    <n v="0"/>
    <n v="0"/>
    <n v="0"/>
    <n v="0"/>
    <n v="0"/>
    <n v="0"/>
    <n v="0"/>
    <n v="0"/>
    <n v="7200"/>
    <n v="-7200"/>
    <n v="0"/>
    <n v="0"/>
    <n v="0"/>
  </r>
  <r>
    <s v="1.5-01-19"/>
    <s v="1.3.4"/>
    <s v="E"/>
    <s v="07_19"/>
    <n v="3"/>
    <n v="86"/>
    <s v="037_19"/>
    <x v="63"/>
    <x v="63"/>
    <n v="0"/>
    <s v="SIN DESCRIPCIÓN PARA DESTINOS 00"/>
    <x v="2"/>
    <s v="PARTICIPACIONES FEDERALES 2019"/>
    <x v="9"/>
    <s v="COMBATE AL REZAGO SOCIAL"/>
    <s v="MANTENIMIENTO DE PLAZAS PÚBLICAS, PARQUES, AREAS VERDES Y ESPACIOS ALTERNOS"/>
    <x v="48"/>
    <n v="0"/>
    <n v="261600"/>
    <n v="0"/>
    <n v="0"/>
    <n v="0"/>
    <n v="0"/>
    <n v="0"/>
    <n v="0"/>
    <n v="0"/>
    <n v="0"/>
    <n v="0"/>
    <n v="261600"/>
    <n v="-261600"/>
    <n v="-30000"/>
    <n v="0"/>
    <n v="0"/>
  </r>
  <r>
    <s v="1.5-01-19"/>
    <s v="1.3.4"/>
    <s v="E"/>
    <s v="07_19"/>
    <n v="3"/>
    <n v="86"/>
    <s v="037_19"/>
    <x v="64"/>
    <x v="64"/>
    <n v="0"/>
    <s v="SIN DESCRIPCIÓN PARA DESTINOS 00"/>
    <x v="2"/>
    <s v="PARTICIPACIONES FEDERALES 2019"/>
    <x v="9"/>
    <s v="COMBATE AL REZAGO SOCIAL"/>
    <s v="MANTENIMIENTO DE PLAZAS PÚBLICAS, PARQUES, AREAS VERDES Y ESPACIOS ALTERNOS"/>
    <x v="48"/>
    <n v="0"/>
    <n v="960"/>
    <n v="0"/>
    <n v="0"/>
    <n v="0"/>
    <n v="0"/>
    <n v="0"/>
    <n v="0"/>
    <n v="0"/>
    <n v="0"/>
    <n v="0"/>
    <n v="960"/>
    <n v="-960"/>
    <n v="-90000"/>
    <n v="0"/>
    <n v="0"/>
  </r>
  <r>
    <s v="1.5-01-19"/>
    <s v="1.3.4"/>
    <s v="E"/>
    <s v="07_19"/>
    <n v="3"/>
    <n v="86"/>
    <s v="037_19"/>
    <x v="16"/>
    <x v="16"/>
    <n v="0"/>
    <s v="SIN DESCRIPCIÓN PARA DESTINOS 00"/>
    <x v="2"/>
    <s v="PARTICIPACIONES FEDERALES 2019"/>
    <x v="9"/>
    <s v="COMBATE AL REZAGO SOCIAL"/>
    <s v="MANTENIMIENTO DE PLAZAS PÚBLICAS, PARQUES, AREAS VERDES Y ESPACIOS ALTERNOS"/>
    <x v="48"/>
    <n v="0"/>
    <n v="166800"/>
    <n v="0"/>
    <n v="0"/>
    <n v="0"/>
    <n v="0"/>
    <n v="0"/>
    <n v="0"/>
    <n v="0"/>
    <n v="0"/>
    <n v="0"/>
    <n v="166800"/>
    <n v="-166800"/>
    <n v="0"/>
    <n v="0"/>
    <n v="0"/>
  </r>
  <r>
    <s v="1.5-01-19"/>
    <s v="1.3.4"/>
    <s v="E"/>
    <s v="07_19"/>
    <n v="3"/>
    <n v="86"/>
    <s v="037_19"/>
    <x v="66"/>
    <x v="66"/>
    <n v="0"/>
    <s v="SIN DESCRIPCIÓN PARA DESTINOS 00"/>
    <x v="2"/>
    <s v="PARTICIPACIONES FEDERALES 2019"/>
    <x v="9"/>
    <s v="COMBATE AL REZAGO SOCIAL"/>
    <s v="MANTENIMIENTO DE PLAZAS PÚBLICAS, PARQUES, AREAS VERDES Y ESPACIOS ALTERNOS"/>
    <x v="48"/>
    <n v="41411.57"/>
    <n v="159000"/>
    <n v="41411.57"/>
    <n v="41411.57"/>
    <n v="39741.17"/>
    <n v="39741.17"/>
    <n v="17368.099999999999"/>
    <n v="0"/>
    <n v="0"/>
    <n v="0"/>
    <n v="0"/>
    <n v="117588.43"/>
    <n v="-117588.43"/>
    <n v="-50000"/>
    <n v="0"/>
    <n v="41411.57"/>
  </r>
  <r>
    <s v="1.5-01-19"/>
    <s v="1.3.4"/>
    <s v="E"/>
    <s v="07_19"/>
    <n v="3"/>
    <n v="86"/>
    <s v="037_19"/>
    <x v="98"/>
    <x v="98"/>
    <n v="0"/>
    <s v="SIN DESCRIPCIÓN PARA DESTINOS 00"/>
    <x v="2"/>
    <s v="PARTICIPACIONES FEDERALES 2019"/>
    <x v="9"/>
    <s v="COMBATE AL REZAGO SOCIAL"/>
    <s v="MANTENIMIENTO DE PLAZAS PÚBLICAS, PARQUES, AREAS VERDES Y ESPACIOS ALTERNOS"/>
    <x v="48"/>
    <n v="0"/>
    <n v="12300"/>
    <n v="0"/>
    <n v="0"/>
    <n v="0"/>
    <n v="0"/>
    <n v="0"/>
    <n v="0"/>
    <n v="0"/>
    <n v="0"/>
    <n v="0"/>
    <n v="12300"/>
    <n v="-12300"/>
    <n v="500000"/>
    <n v="0"/>
    <n v="0"/>
  </r>
  <r>
    <s v="1.5-01-19"/>
    <s v="1.3.4"/>
    <s v="E"/>
    <s v="07_19"/>
    <n v="3"/>
    <n v="86"/>
    <s v="037_19"/>
    <x v="17"/>
    <x v="17"/>
    <n v="0"/>
    <s v="SIN DESCRIPCIÓN PARA DESTINOS 00"/>
    <x v="2"/>
    <s v="PARTICIPACIONES FEDERALES 2019"/>
    <x v="9"/>
    <s v="COMBATE AL REZAGO SOCIAL"/>
    <s v="MANTENIMIENTO DE PLAZAS PÚBLICAS, PARQUES, AREAS VERDES Y ESPACIOS ALTERNOS"/>
    <x v="48"/>
    <n v="606904.75"/>
    <n v="449995.2"/>
    <n v="606904.75"/>
    <n v="606904.75"/>
    <n v="606904.74"/>
    <n v="606904.74"/>
    <n v="191884.88"/>
    <n v="0"/>
    <n v="0"/>
    <n v="202296.55"/>
    <n v="0"/>
    <n v="45387"/>
    <n v="156909.54999999999"/>
    <n v="898200"/>
    <n v="0"/>
    <n v="606904.75"/>
  </r>
  <r>
    <s v="1.5-01-19"/>
    <s v="1.3.4"/>
    <s v="E"/>
    <s v="07_19"/>
    <n v="3"/>
    <n v="86"/>
    <s v="037_19"/>
    <x v="89"/>
    <x v="89"/>
    <n v="0"/>
    <s v="SIN DESCRIPCIÓN PARA DESTINOS 00"/>
    <x v="2"/>
    <s v="PARTICIPACIONES FEDERALES 2019"/>
    <x v="9"/>
    <s v="COMBATE AL REZAGO SOCIAL"/>
    <s v="MANTENIMIENTO DE PLAZAS PÚBLICAS, PARQUES, AREAS VERDES Y ESPACIOS ALTERNOS"/>
    <x v="48"/>
    <n v="32944"/>
    <n v="36000"/>
    <n v="32944"/>
    <n v="32944"/>
    <n v="32944"/>
    <n v="32944"/>
    <n v="32944"/>
    <n v="0"/>
    <n v="0"/>
    <n v="0"/>
    <n v="0"/>
    <n v="3056"/>
    <n v="-3056"/>
    <n v="-500000"/>
    <n v="0"/>
    <n v="32944"/>
  </r>
  <r>
    <s v="1.5-01-19"/>
    <s v="1.3.4"/>
    <s v="E"/>
    <s v="07_19"/>
    <n v="3"/>
    <n v="86"/>
    <s v="037_19"/>
    <x v="20"/>
    <x v="20"/>
    <n v="0"/>
    <s v="SIN DESCRIPCIÓN PARA DESTINOS 00"/>
    <x v="2"/>
    <s v="PARTICIPACIONES FEDERALES 2019"/>
    <x v="9"/>
    <s v="COMBATE AL REZAGO SOCIAL"/>
    <s v="MANTENIMIENTO DE PLAZAS PÚBLICAS, PARQUES, AREAS VERDES Y ESPACIOS ALTERNOS"/>
    <x v="48"/>
    <n v="0"/>
    <n v="90000"/>
    <n v="0"/>
    <n v="0"/>
    <n v="0"/>
    <n v="0"/>
    <n v="0"/>
    <n v="0"/>
    <n v="0"/>
    <n v="0"/>
    <n v="0"/>
    <n v="90000"/>
    <n v="-90000"/>
    <n v="-20000"/>
    <n v="0"/>
    <n v="0"/>
  </r>
  <r>
    <s v="1.5-01-19"/>
    <s v="1.3.4"/>
    <s v="E"/>
    <s v="07_19"/>
    <n v="3"/>
    <n v="86"/>
    <s v="037_19"/>
    <x v="76"/>
    <x v="76"/>
    <n v="0"/>
    <s v="SIN DESCRIPCIÓN PARA DESTINOS 00"/>
    <x v="2"/>
    <s v="PARTICIPACIONES FEDERALES 2019"/>
    <x v="9"/>
    <s v="COMBATE AL REZAGO SOCIAL"/>
    <s v="MANTENIMIENTO DE PLAZAS PÚBLICAS, PARQUES, AREAS VERDES Y ESPACIOS ALTERNOS"/>
    <x v="48"/>
    <n v="0"/>
    <n v="131997.6"/>
    <n v="0"/>
    <n v="0"/>
    <n v="0"/>
    <n v="0"/>
    <n v="0"/>
    <n v="0"/>
    <n v="0"/>
    <n v="0"/>
    <n v="0"/>
    <n v="131997.6"/>
    <n v="-131997.6"/>
    <n v="-25000"/>
    <n v="0"/>
    <n v="0"/>
  </r>
  <r>
    <s v="1.5-01-19"/>
    <s v="1.3.4"/>
    <s v="E"/>
    <s v="07_19"/>
    <n v="3"/>
    <n v="86"/>
    <s v="037_19"/>
    <x v="7"/>
    <x v="7"/>
    <n v="0"/>
    <s v="SIN DESCRIPCIÓN PARA DESTINOS 00"/>
    <x v="2"/>
    <s v="PARTICIPACIONES FEDERALES 2019"/>
    <x v="9"/>
    <s v="COMBATE AL REZAGO SOCIAL"/>
    <s v="MANTENIMIENTO DE PLAZAS PÚBLICAS, PARQUES, AREAS VERDES Y ESPACIOS ALTERNOS"/>
    <x v="48"/>
    <n v="183280"/>
    <n v="444000"/>
    <n v="183280"/>
    <n v="183280"/>
    <n v="183280"/>
    <n v="0"/>
    <n v="0"/>
    <n v="0"/>
    <n v="0"/>
    <n v="76864"/>
    <n v="0"/>
    <n v="337584"/>
    <n v="-260720"/>
    <n v="-50000"/>
    <n v="0"/>
    <n v="183280"/>
  </r>
  <r>
    <s v="1.5-01-19"/>
    <s v="1.3.4"/>
    <s v="E"/>
    <s v="07_19"/>
    <n v="3"/>
    <n v="86"/>
    <s v="037_19"/>
    <x v="18"/>
    <x v="18"/>
    <n v="0"/>
    <s v="SIN DESCRIPCIÓN PARA DESTINOS 00"/>
    <x v="2"/>
    <s v="PARTICIPACIONES FEDERALES 2019"/>
    <x v="9"/>
    <s v="COMBATE AL REZAGO SOCIAL"/>
    <s v="MANTENIMIENTO DE PLAZAS PÚBLICAS, PARQUES, AREAS VERDES Y ESPACIOS ALTERNOS"/>
    <x v="48"/>
    <n v="453239.84"/>
    <n v="390237.6"/>
    <n v="453239.84"/>
    <n v="453239.84"/>
    <n v="453239.84"/>
    <n v="453239.84"/>
    <n v="177700.4"/>
    <n v="0"/>
    <n v="0"/>
    <n v="150000"/>
    <n v="0"/>
    <n v="86997.759999999995"/>
    <n v="63002.239999999998"/>
    <n v="-1145972"/>
    <n v="0"/>
    <n v="453239.84"/>
  </r>
  <r>
    <s v="1.5-01-19"/>
    <s v="1.3.4"/>
    <s v="E"/>
    <s v="07_19"/>
    <n v="3"/>
    <n v="86"/>
    <s v="037_19"/>
    <x v="8"/>
    <x v="8"/>
    <n v="0"/>
    <s v="SIN DESCRIPCIÓN PARA DESTINOS 00"/>
    <x v="2"/>
    <s v="PARTICIPACIONES FEDERALES 2019"/>
    <x v="9"/>
    <s v="COMBATE AL REZAGO SOCIAL"/>
    <s v="MANTENIMIENTO DE PLAZAS PÚBLICAS, PARQUES, AREAS VERDES Y ESPACIOS ALTERNOS"/>
    <x v="48"/>
    <n v="0"/>
    <n v="21600"/>
    <n v="0"/>
    <n v="0"/>
    <n v="0"/>
    <n v="0"/>
    <n v="0"/>
    <n v="0"/>
    <n v="0"/>
    <n v="0"/>
    <n v="0"/>
    <n v="21600"/>
    <n v="-21600"/>
    <n v="460800"/>
    <n v="0"/>
    <n v="0"/>
  </r>
  <r>
    <s v="1.5-01-19"/>
    <s v="1.3.4"/>
    <s v="E"/>
    <s v="07_19"/>
    <n v="3"/>
    <n v="86"/>
    <s v="037_19"/>
    <x v="38"/>
    <x v="38"/>
    <n v="0"/>
    <s v="SIN DESCRIPCIÓN PARA DESTINOS 00"/>
    <x v="2"/>
    <s v="PARTICIPACIONES FEDERALES 2019"/>
    <x v="9"/>
    <s v="COMBATE AL REZAGO SOCIAL"/>
    <s v="MANTENIMIENTO DE PLAZAS PÚBLICAS, PARQUES, AREAS VERDES Y ESPACIOS ALTERNOS"/>
    <x v="48"/>
    <n v="0"/>
    <n v="120000"/>
    <n v="0"/>
    <n v="0"/>
    <n v="0"/>
    <n v="0"/>
    <n v="0"/>
    <n v="0"/>
    <n v="0"/>
    <n v="35000"/>
    <n v="0"/>
    <n v="155000"/>
    <n v="-120000"/>
    <n v="500000"/>
    <n v="0"/>
    <n v="0"/>
  </r>
  <r>
    <s v="1.5-01-19"/>
    <s v="1.3.4"/>
    <s v="E"/>
    <s v="07_19"/>
    <n v="3"/>
    <n v="86"/>
    <s v="037_19"/>
    <x v="110"/>
    <x v="110"/>
    <n v="0"/>
    <s v="SIN DESCRIPCIÓN PARA DESTINOS 00"/>
    <x v="0"/>
    <s v="PARTICIPACIONES FEDERALES 2019"/>
    <x v="9"/>
    <s v="COMBATE AL REZAGO SOCIAL"/>
    <s v="MANTENIMIENTO DE PLAZAS PÚBLICAS, PARQUES, AREAS VERDES Y ESPACIOS ALTERNOS"/>
    <x v="48"/>
    <n v="0"/>
    <n v="36000"/>
    <n v="0"/>
    <n v="0"/>
    <n v="0"/>
    <n v="0"/>
    <n v="0"/>
    <n v="0"/>
    <n v="0"/>
    <n v="0"/>
    <n v="0"/>
    <n v="36000"/>
    <n v="-36000"/>
    <n v="0"/>
    <n v="0"/>
    <n v="0"/>
  </r>
  <r>
    <s v="1.5-01-19"/>
    <s v="1.3.4"/>
    <s v="E"/>
    <s v="07_19"/>
    <n v="3"/>
    <n v="86"/>
    <s v="037_19"/>
    <x v="59"/>
    <x v="59"/>
    <n v="0"/>
    <s v="SIN DESCRIPCIÓN PARA DESTINOS 00"/>
    <x v="0"/>
    <s v="PARTICIPACIONES FEDERALES 2019"/>
    <x v="9"/>
    <s v="COMBATE AL REZAGO SOCIAL"/>
    <s v="MANTENIMIENTO DE PLAZAS PÚBLICAS, PARQUES, AREAS VERDES Y ESPACIOS ALTERNOS"/>
    <x v="48"/>
    <n v="3785366.52"/>
    <n v="1680000"/>
    <n v="3785366.52"/>
    <n v="3785366.52"/>
    <n v="3785366.52"/>
    <n v="2929266.8"/>
    <n v="1960579.8"/>
    <n v="0"/>
    <n v="0"/>
    <n v="2105366.52"/>
    <n v="0"/>
    <n v="0"/>
    <n v="2105366.52"/>
    <n v="-100000"/>
    <n v="0"/>
    <n v="3785366.52"/>
  </r>
  <r>
    <s v="1.5-01-19"/>
    <s v="1.3.4"/>
    <s v="E"/>
    <s v="07_19"/>
    <n v="3"/>
    <n v="86"/>
    <s v="037_19"/>
    <x v="29"/>
    <x v="29"/>
    <n v="0"/>
    <s v="SIN DESCRIPCIÓN PARA DESTINOS 00"/>
    <x v="0"/>
    <s v="PARTICIPACIONES FEDERALES 2019"/>
    <x v="9"/>
    <s v="COMBATE AL REZAGO SOCIAL"/>
    <s v="MANTENIMIENTO DE PLAZAS PÚBLICAS, PARQUES, AREAS VERDES Y ESPACIOS ALTERNOS"/>
    <x v="48"/>
    <n v="0"/>
    <n v="724380"/>
    <n v="0"/>
    <n v="0"/>
    <n v="0"/>
    <n v="0"/>
    <n v="0"/>
    <n v="0"/>
    <n v="0"/>
    <n v="0"/>
    <n v="0"/>
    <n v="724380"/>
    <n v="-724380"/>
    <n v="-300000"/>
    <n v="0"/>
    <n v="0"/>
  </r>
  <r>
    <s v="1.5-01-19"/>
    <s v="1.3.4"/>
    <s v="E"/>
    <s v="07_19"/>
    <n v="3"/>
    <n v="86"/>
    <s v="037_19"/>
    <x v="19"/>
    <x v="19"/>
    <n v="0"/>
    <s v="SIN DESCRIPCIÓN PARA DESTINOS 00"/>
    <x v="0"/>
    <s v="PARTICIPACIONES FEDERALES 2019"/>
    <x v="9"/>
    <s v="COMBATE AL REZAGO SOCIAL"/>
    <s v="MANTENIMIENTO DE PLAZAS PÚBLICAS, PARQUES, AREAS VERDES Y ESPACIOS ALTERNOS"/>
    <x v="48"/>
    <n v="0"/>
    <n v="1967700"/>
    <n v="0"/>
    <n v="0"/>
    <n v="0"/>
    <n v="0"/>
    <n v="0"/>
    <n v="0"/>
    <n v="0"/>
    <n v="0"/>
    <n v="0"/>
    <n v="1967700"/>
    <n v="-1967700"/>
    <n v="820000"/>
    <n v="0"/>
    <n v="0"/>
  </r>
  <r>
    <s v="1.5-01-19"/>
    <s v="1.3.4"/>
    <s v="E"/>
    <s v="07_19"/>
    <n v="3"/>
    <n v="86"/>
    <s v="037_19"/>
    <x v="87"/>
    <x v="87"/>
    <n v="0"/>
    <s v="SIN DESCRIPCIÓN PARA DESTINOS 00"/>
    <x v="4"/>
    <s v="PARTICIPACIONES FEDERALES 2019"/>
    <x v="9"/>
    <s v="COMBATE AL REZAGO SOCIAL"/>
    <s v="MANTENIMIENTO DE PLAZAS PÚBLICAS, PARQUES, AREAS VERDES Y ESPACIOS ALTERNOS"/>
    <x v="48"/>
    <n v="344028.18"/>
    <n v="420000"/>
    <n v="304000"/>
    <n v="304000"/>
    <n v="0"/>
    <n v="0"/>
    <n v="0"/>
    <n v="40028.179999999993"/>
    <n v="0"/>
    <n v="0"/>
    <n v="0"/>
    <n v="75971.820000000007"/>
    <n v="-75971.820000000007"/>
    <n v="-730505"/>
    <n v="0"/>
    <n v="344028.18"/>
  </r>
  <r>
    <s v="1.5-01-19"/>
    <s v="1.3.4"/>
    <s v="E"/>
    <s v="07_19"/>
    <n v="3"/>
    <n v="86"/>
    <s v="037_19"/>
    <x v="78"/>
    <x v="78"/>
    <n v="0"/>
    <s v="SIN DESCRIPCIÓN PARA DESTINOS 00"/>
    <x v="4"/>
    <s v="PARTICIPACIONES FEDERALES 2019"/>
    <x v="9"/>
    <s v="COMBATE AL REZAGO SOCIAL"/>
    <s v="MANTENIMIENTO DE PLAZAS PÚBLICAS, PARQUES, AREAS VERDES Y ESPACIOS ALTERNOS"/>
    <x v="48"/>
    <n v="120000"/>
    <n v="120000"/>
    <n v="120000"/>
    <n v="120000"/>
    <n v="0"/>
    <n v="0"/>
    <n v="0"/>
    <n v="0"/>
    <n v="0"/>
    <n v="0"/>
    <n v="0"/>
    <n v="0"/>
    <n v="0"/>
    <n v="0"/>
    <n v="0"/>
    <n v="120000"/>
  </r>
  <r>
    <s v="1.5-01-19"/>
    <s v="1.3.4"/>
    <s v="E"/>
    <s v="07_19"/>
    <n v="3"/>
    <n v="86"/>
    <s v="037_19"/>
    <x v="50"/>
    <x v="50"/>
    <n v="0"/>
    <s v="SIN DESCRIPCIÓN PARA DESTINOS 00"/>
    <x v="4"/>
    <s v="PARTICIPACIONES FEDERALES 2019"/>
    <x v="9"/>
    <s v="COMBATE AL REZAGO SOCIAL"/>
    <s v="MANTENIMIENTO DE PLAZAS PÚBLICAS, PARQUES, AREAS VERDES Y ESPACIOS ALTERNOS"/>
    <x v="48"/>
    <n v="180000"/>
    <n v="180000"/>
    <n v="180000"/>
    <n v="180000"/>
    <n v="70887.600000000006"/>
    <n v="70887.600000000006"/>
    <n v="70887.600000000006"/>
    <n v="0"/>
    <n v="0"/>
    <n v="0"/>
    <n v="0"/>
    <n v="0"/>
    <n v="0"/>
    <n v="0"/>
    <n v="0"/>
    <n v="180000"/>
  </r>
  <r>
    <s v="1.5-01-19"/>
    <s v="1.3.4"/>
    <s v="E"/>
    <s v="09_19"/>
    <n v="7"/>
    <n v="99"/>
    <s v="043_19"/>
    <x v="6"/>
    <x v="6"/>
    <n v="0"/>
    <s v="SIN DESCRIPCIÓN PARA DESTINOS 00"/>
    <x v="2"/>
    <s v="PARTICIPACIONES FEDERALES 2019"/>
    <x v="11"/>
    <s v="DESARROLLO ECONÓMICO LOCAL"/>
    <s v="MATERIALES Y SUMINISTROS PARA EVENTOS DE PROMOCIÓN ECONÓMICA Y COMBATE A LA DESIGUALDAD"/>
    <x v="49"/>
    <n v="0"/>
    <n v="30000"/>
    <n v="0"/>
    <n v="0"/>
    <n v="0"/>
    <n v="0"/>
    <n v="0"/>
    <n v="0"/>
    <n v="0"/>
    <n v="0"/>
    <n v="0"/>
    <n v="30000"/>
    <n v="-30000"/>
    <n v="350000"/>
    <n v="0"/>
    <n v="0"/>
  </r>
  <r>
    <s v="1.5-01-19"/>
    <s v="1.3.4"/>
    <s v="E"/>
    <s v="09_19"/>
    <n v="7"/>
    <n v="99"/>
    <s v="043_19"/>
    <x v="25"/>
    <x v="25"/>
    <n v="0"/>
    <s v="SIN DESCRIPCIÓN PARA DESTINOS 00"/>
    <x v="2"/>
    <s v="PARTICIPACIONES FEDERALES 2019"/>
    <x v="11"/>
    <s v="DESARROLLO ECONÓMICO LOCAL"/>
    <s v="MATERIALES Y SUMINISTROS PARA EVENTOS DE PROMOCIÓN ECONÓMICA Y COMBATE A LA DESIGUALDAD"/>
    <x v="49"/>
    <n v="0"/>
    <n v="90000"/>
    <n v="0"/>
    <n v="0"/>
    <n v="0"/>
    <n v="0"/>
    <n v="0"/>
    <n v="0"/>
    <n v="0"/>
    <n v="0"/>
    <n v="0"/>
    <n v="90000"/>
    <n v="-90000"/>
    <n v="505"/>
    <n v="0"/>
    <n v="0"/>
  </r>
  <r>
    <s v="1.5-01-19"/>
    <s v="1.3.4"/>
    <s v="E"/>
    <s v="09_19"/>
    <n v="7"/>
    <n v="99"/>
    <s v="043_19"/>
    <x v="26"/>
    <x v="26"/>
    <n v="0"/>
    <s v="SIN DESCRIPCIÓN PARA DESTINOS 00"/>
    <x v="2"/>
    <s v="PARTICIPACIONES FEDERALES 2019"/>
    <x v="11"/>
    <s v="DESARROLLO ECONÓMICO LOCAL"/>
    <s v="MATERIALES Y SUMINISTROS PARA EVENTOS DE PROMOCIÓN ECONÓMICA Y COMBATE A LA DESIGUALDAD"/>
    <x v="49"/>
    <n v="70000"/>
    <n v="70000"/>
    <n v="70000"/>
    <n v="70000"/>
    <n v="70000"/>
    <n v="70000"/>
    <n v="70000"/>
    <n v="0"/>
    <n v="0"/>
    <n v="0"/>
    <n v="0"/>
    <n v="0"/>
    <n v="0"/>
    <n v="0"/>
    <n v="0"/>
    <n v="70000"/>
  </r>
  <r>
    <s v="1.5-01-19"/>
    <s v="1.3.4"/>
    <s v="E"/>
    <s v="09_19"/>
    <n v="7"/>
    <n v="100"/>
    <s v="043_19"/>
    <x v="44"/>
    <x v="44"/>
    <n v="0"/>
    <s v="SIN DESCRIPCIÓN PARA DESTINOS 00"/>
    <x v="0"/>
    <s v="PARTICIPACIONES FEDERALES 2019"/>
    <x v="11"/>
    <s v="DESARROLLO ECONÓMICO LOCAL"/>
    <s v="SERVICIOS CONTRATADOS PARA DESARROLLO DE EVENTOS DE PROMOCIÓN ECONÓMICA Y COMBATE A LA DESIGUALDAD"/>
    <x v="49"/>
    <n v="0"/>
    <n v="50000"/>
    <n v="0"/>
    <n v="0"/>
    <n v="0"/>
    <n v="0"/>
    <n v="0"/>
    <n v="0"/>
    <n v="0"/>
    <n v="0"/>
    <n v="0"/>
    <n v="50000"/>
    <n v="-50000"/>
    <n v="0"/>
    <n v="0"/>
    <n v="0"/>
  </r>
  <r>
    <s v="1.5-01-19"/>
    <s v="1.3.4"/>
    <s v="E"/>
    <s v="09_19"/>
    <n v="7"/>
    <n v="100"/>
    <s v="043_19"/>
    <x v="59"/>
    <x v="59"/>
    <n v="0"/>
    <s v="SIN DESCRIPCIÓN PARA DESTINOS 00"/>
    <x v="0"/>
    <s v="PARTICIPACIONES FEDERALES 2019"/>
    <x v="11"/>
    <s v="DESARROLLO ECONÓMICO LOCAL"/>
    <s v="SERVICIOS CONTRATADOS PARA DESARROLLO DE EVENTOS DE PROMOCIÓN ECONÓMICA Y COMBATE A LA DESIGUALDAD"/>
    <x v="49"/>
    <n v="499070.28"/>
    <n v="0"/>
    <n v="499070.28"/>
    <n v="499070.28"/>
    <n v="485434.48"/>
    <n v="485434.48"/>
    <n v="485434.48"/>
    <n v="0"/>
    <n v="0"/>
    <n v="500000"/>
    <n v="0"/>
    <n v="929.72"/>
    <n v="499070.28"/>
    <n v="40000"/>
    <n v="0"/>
    <n v="499070.28"/>
  </r>
  <r>
    <s v="1.5-01-19"/>
    <s v="1.3.4"/>
    <s v="E"/>
    <s v="09_19"/>
    <n v="7"/>
    <n v="100"/>
    <s v="043_19"/>
    <x v="12"/>
    <x v="12"/>
    <n v="0"/>
    <s v="SIN DESCRIPCIÓN PARA DESTINOS 00"/>
    <x v="0"/>
    <s v="PARTICIPACIONES FEDERALES 2019"/>
    <x v="11"/>
    <s v="DESARROLLO ECONÓMICO LOCAL"/>
    <s v="SERVICIOS CONTRATADOS PARA DESARROLLO DE EVENTOS DE PROMOCIÓN ECONÓMICA Y COMBATE A LA DESIGUALDAD"/>
    <x v="49"/>
    <n v="23200"/>
    <n v="0"/>
    <n v="23200"/>
    <n v="23200"/>
    <n v="23200"/>
    <n v="23200"/>
    <n v="23200"/>
    <n v="0"/>
    <n v="0"/>
    <n v="898200"/>
    <n v="0"/>
    <n v="875000"/>
    <n v="23200"/>
    <n v="530000"/>
    <n v="0"/>
    <n v="23200"/>
  </r>
  <r>
    <s v="1.5-01-19"/>
    <s v="1.3.4"/>
    <s v="E"/>
    <s v="09_19"/>
    <n v="7"/>
    <n v="100"/>
    <s v="043_19"/>
    <x v="29"/>
    <x v="29"/>
    <n v="0"/>
    <s v="SIN DESCRIPCIÓN PARA DESTINOS 00"/>
    <x v="0"/>
    <s v="PARTICIPACIONES FEDERALES 2019"/>
    <x v="11"/>
    <s v="DESARROLLO ECONÓMICO LOCAL"/>
    <s v="SERVICIOS CONTRATADOS PARA DESARROLLO DE EVENTOS DE PROMOCIÓN ECONÓMICA Y COMBATE A LA DESIGUALDAD"/>
    <x v="49"/>
    <n v="0"/>
    <n v="500000"/>
    <n v="0"/>
    <n v="0"/>
    <n v="0"/>
    <n v="0"/>
    <n v="0"/>
    <n v="0"/>
    <n v="0"/>
    <n v="0"/>
    <n v="0"/>
    <n v="500000"/>
    <n v="-500000"/>
    <n v="0"/>
    <n v="0"/>
    <n v="0"/>
  </r>
  <r>
    <s v="1.5-01-19"/>
    <s v="1.3.4"/>
    <s v="E"/>
    <s v="09_19"/>
    <n v="7"/>
    <n v="100"/>
    <s v="043_19"/>
    <x v="2"/>
    <x v="2"/>
    <n v="0"/>
    <s v="SIN DESCRIPCIÓN PARA DESTINOS 00"/>
    <x v="0"/>
    <s v="PARTICIPACIONES FEDERALES 2019"/>
    <x v="11"/>
    <s v="DESARROLLO ECONÓMICO LOCAL"/>
    <s v="SERVICIOS CONTRATADOS PARA DESARROLLO DE EVENTOS DE PROMOCIÓN ECONÓMICA Y COMBATE A LA DESIGUALDAD"/>
    <x v="49"/>
    <n v="0"/>
    <n v="20000"/>
    <n v="0"/>
    <n v="0"/>
    <n v="0"/>
    <n v="0"/>
    <n v="0"/>
    <n v="0"/>
    <n v="0"/>
    <n v="0"/>
    <n v="0"/>
    <n v="20000"/>
    <n v="-20000"/>
    <n v="0"/>
    <n v="0"/>
    <n v="0"/>
  </r>
  <r>
    <s v="1.5-01-19"/>
    <s v="1.3.4"/>
    <s v="E"/>
    <s v="09_19"/>
    <n v="7"/>
    <n v="100"/>
    <s v="043_19"/>
    <x v="34"/>
    <x v="34"/>
    <n v="0"/>
    <s v="SIN DESCRIPCIÓN PARA DESTINOS 00"/>
    <x v="0"/>
    <s v="PARTICIPACIONES FEDERALES 2019"/>
    <x v="11"/>
    <s v="DESARROLLO ECONÓMICO LOCAL"/>
    <s v="SERVICIOS CONTRATADOS PARA DESARROLLO DE EVENTOS DE PROMOCIÓN ECONÓMICA Y COMBATE A LA DESIGUALDAD"/>
    <x v="49"/>
    <n v="0"/>
    <n v="25000"/>
    <n v="0"/>
    <n v="0"/>
    <n v="0"/>
    <n v="0"/>
    <n v="0"/>
    <n v="0"/>
    <n v="0"/>
    <n v="0"/>
    <n v="0"/>
    <n v="25000"/>
    <n v="-25000"/>
    <n v="0"/>
    <n v="0"/>
    <n v="0"/>
  </r>
  <r>
    <s v="1.5-01-19"/>
    <s v="1.3.4"/>
    <s v="E"/>
    <s v="09_19"/>
    <n v="7"/>
    <n v="100"/>
    <s v="043_19"/>
    <x v="3"/>
    <x v="3"/>
    <n v="0"/>
    <s v="SIN DESCRIPCIÓN PARA DESTINOS 00"/>
    <x v="0"/>
    <s v="PARTICIPACIONES FEDERALES 2019"/>
    <x v="11"/>
    <s v="DESARROLLO ECONÓMICO LOCAL"/>
    <s v="SERVICIOS CONTRATADOS PARA DESARROLLO DE EVENTOS DE PROMOCIÓN ECONÓMICA Y COMBATE A LA DESIGUALDAD"/>
    <x v="49"/>
    <n v="0"/>
    <n v="50000"/>
    <n v="0"/>
    <n v="0"/>
    <n v="0"/>
    <n v="0"/>
    <n v="0"/>
    <n v="0"/>
    <n v="0"/>
    <n v="0"/>
    <n v="0"/>
    <n v="50000"/>
    <n v="-50000"/>
    <n v="0"/>
    <n v="0"/>
    <n v="0"/>
  </r>
  <r>
    <s v="1.5-01-19"/>
    <s v="1.3.4"/>
    <s v="E"/>
    <s v="09_19"/>
    <n v="7"/>
    <n v="100"/>
    <s v="043_19"/>
    <x v="35"/>
    <x v="35"/>
    <n v="0"/>
    <s v="SIN DESCRIPCIÓN PARA DESTINOS 00"/>
    <x v="0"/>
    <s v="PARTICIPACIONES FEDERALES 2019"/>
    <x v="11"/>
    <s v="DESARROLLO ECONÓMICO LOCAL"/>
    <s v="SERVICIOS CONTRATADOS PARA DESARROLLO DE EVENTOS DE PROMOCIÓN ECONÓMICA Y COMBATE A LA DESIGUALDAD"/>
    <x v="49"/>
    <n v="430000"/>
    <n v="1580000"/>
    <n v="430000"/>
    <n v="430000"/>
    <n v="430000"/>
    <n v="430000"/>
    <n v="430000"/>
    <n v="0"/>
    <n v="0"/>
    <n v="4028"/>
    <n v="0"/>
    <n v="1154028"/>
    <n v="-1150000"/>
    <n v="0"/>
    <n v="0"/>
    <n v="430000"/>
  </r>
  <r>
    <s v="1.5-01-19"/>
    <s v="1.3.4"/>
    <s v="E"/>
    <s v="09_19"/>
    <n v="7"/>
    <n v="100"/>
    <s v="043_19"/>
    <x v="35"/>
    <x v="35"/>
    <n v="1"/>
    <s v="EVENTO DE LA COORDINACIÓN GENERAL"/>
    <x v="0"/>
    <s v="PARTICIPACIONES FEDERALES 2019"/>
    <x v="11"/>
    <s v="DESARROLLO ECONÓMICO LOCAL"/>
    <s v="SERVICIOS CONTRATADOS PARA DESARROLLO DE EVENTOS DE PROMOCIÓN ECONÓMICA Y COMBATE A LA DESIGUALDAD"/>
    <x v="49"/>
    <n v="906757.72"/>
    <n v="0"/>
    <n v="906757.47"/>
    <n v="906757.47"/>
    <n v="498847.47"/>
    <n v="498847.47"/>
    <n v="498847.47"/>
    <n v="0.25"/>
    <n v="0"/>
    <n v="1663957.72"/>
    <n v="0"/>
    <n v="757200"/>
    <n v="906757.72"/>
    <n v="0"/>
    <n v="0"/>
    <n v="906757.72"/>
  </r>
  <r>
    <s v="1.5-01-19"/>
    <s v="1.3.4"/>
    <s v="E"/>
    <s v="09_19"/>
    <n v="7"/>
    <n v="100"/>
    <s v="043_19"/>
    <x v="35"/>
    <x v="35"/>
    <n v="2"/>
    <s v="EVENTO NAVIDEÑO"/>
    <x v="0"/>
    <s v="PARTICIPACIONES FEDERALES 2019"/>
    <x v="11"/>
    <s v="DESARROLLO ECONÓMICO LOCAL"/>
    <s v="SERVICIOS CONTRATADOS PARA DESARROLLO DE EVENTOS DE PROMOCIÓN ECONÓMICA Y COMBATE A LA DESIGUALDAD"/>
    <x v="49"/>
    <n v="800000"/>
    <n v="0"/>
    <n v="800000"/>
    <n v="800000"/>
    <n v="0"/>
    <n v="0"/>
    <n v="0"/>
    <n v="0"/>
    <n v="0"/>
    <n v="800000"/>
    <n v="0"/>
    <n v="0"/>
    <n v="800000"/>
    <n v="0"/>
    <n v="0"/>
    <n v="800000"/>
  </r>
  <r>
    <s v="1.5-01-19"/>
    <s v="1.3.4"/>
    <s v="E"/>
    <s v="09_19"/>
    <n v="7"/>
    <n v="100"/>
    <s v="043_19"/>
    <x v="35"/>
    <x v="35"/>
    <n v="3"/>
    <s v="FERIA DEL EMPLEO Y EMPRENDIMIENTO EN TLAJOMULCO"/>
    <x v="0"/>
    <s v="PARTICIPACIONES FEDERALES 2019"/>
    <x v="11"/>
    <s v="DESARROLLO ECONÓMICO LOCAL"/>
    <s v="SERVICIOS CONTRATADOS PARA DESARROLLO DE EVENTOS DE PROMOCIÓN ECONÓMICA Y COMBATE A LA DESIGUALDAD"/>
    <x v="49"/>
    <n v="134000"/>
    <n v="0"/>
    <n v="134000"/>
    <n v="134000"/>
    <n v="133999.99"/>
    <n v="133999.99"/>
    <n v="133999.99"/>
    <n v="0"/>
    <n v="0"/>
    <n v="134000"/>
    <n v="0"/>
    <n v="0"/>
    <n v="134000"/>
    <n v="54800"/>
    <n v="0"/>
    <n v="134000"/>
  </r>
  <r>
    <s v="1.5-01-19"/>
    <s v="1.3.4"/>
    <s v="E"/>
    <s v="09_19"/>
    <n v="7"/>
    <n v="100"/>
    <s v="043_19"/>
    <x v="57"/>
    <x v="57"/>
    <n v="0"/>
    <s v="SIN DESCRIPCIÓN PARA DESTINOS 00"/>
    <x v="0"/>
    <s v="PARTICIPACIONES FEDERALES 2019"/>
    <x v="11"/>
    <s v="DESARROLLO ECONÓMICO LOCAL"/>
    <s v="SERVICIOS CONTRATADOS PARA DESARROLLO DE EVENTOS DE PROMOCIÓN ECONÓMICA Y COMBATE A LA DESIGUALDAD"/>
    <x v="49"/>
    <n v="0"/>
    <n v="100000"/>
    <n v="0"/>
    <n v="0"/>
    <n v="0"/>
    <n v="0"/>
    <n v="0"/>
    <n v="0"/>
    <n v="0"/>
    <n v="0"/>
    <n v="0"/>
    <n v="100000"/>
    <n v="-100000"/>
    <n v="47000"/>
    <n v="0"/>
    <n v="0"/>
  </r>
  <r>
    <s v="1.5-01-19"/>
    <s v="1.3.4"/>
    <s v="E"/>
    <s v="09_19"/>
    <n v="7"/>
    <n v="103"/>
    <s v="045_19"/>
    <x v="100"/>
    <x v="100"/>
    <n v="0"/>
    <s v="SIN DESCRIPCIÓN PARA DESTINOS 00"/>
    <x v="0"/>
    <s v="PARTICIPACIONES FEDERALES 2019"/>
    <x v="11"/>
    <s v="DESARROLLO ECONÓMICO LOCAL"/>
    <s v="EQUIPAMIENTO MEDICO INSTRUMENTAL"/>
    <x v="50"/>
    <n v="49835.6"/>
    <n v="350000"/>
    <n v="49671.199999999997"/>
    <n v="40971.199999999997"/>
    <n v="40971.199999999997"/>
    <n v="0"/>
    <n v="0"/>
    <n v="164.40000000000146"/>
    <n v="0"/>
    <n v="0"/>
    <n v="0"/>
    <n v="300164.40000000002"/>
    <n v="-300164.40000000002"/>
    <n v="0"/>
    <n v="0"/>
    <n v="49835.6"/>
  </r>
  <r>
    <s v="1.5-01-19"/>
    <s v="1.3.4"/>
    <s v="E"/>
    <s v="09_19"/>
    <n v="7"/>
    <n v="104"/>
    <s v="045_19"/>
    <x v="126"/>
    <x v="126"/>
    <n v="0"/>
    <s v="SIN DESCRIPCIÓN PARA DESTINOS 00"/>
    <x v="2"/>
    <s v="PARTICIPACIONES FEDERALES 2019"/>
    <x v="11"/>
    <s v="DESARROLLO ECONÓMICO LOCAL"/>
    <s v="MATERIALES Y SUMINISTROS PARA ACTIVIDADES DE DESARROLLO AGROPECUARIO"/>
    <x v="50"/>
    <n v="1154108.77"/>
    <n v="150000"/>
    <n v="1143498.4099999999"/>
    <n v="1140918.3400000001"/>
    <n v="892340.1"/>
    <n v="892340.1"/>
    <n v="486792.8"/>
    <n v="10610.360000000102"/>
    <n v="0"/>
    <n v="1470109.14"/>
    <n v="0"/>
    <n v="466000.37"/>
    <n v="1004108.77"/>
    <n v="0"/>
    <n v="0"/>
    <n v="1154108.77"/>
  </r>
  <r>
    <s v="1.5-01-19"/>
    <s v="1.3.4"/>
    <s v="E"/>
    <s v="09_19"/>
    <n v="7"/>
    <n v="104"/>
    <s v="045_19"/>
    <x v="127"/>
    <x v="127"/>
    <n v="0"/>
    <s v="SIN DESCRIPCIÓN PARA DESTINOS 00"/>
    <x v="2"/>
    <s v="PARTICIPACIONES FEDERALES 2019"/>
    <x v="11"/>
    <s v="DESARROLLO ECONÓMICO LOCAL"/>
    <s v="MATERIALES Y SUMINISTROS PARA ACTIVIDADES DE DESARROLLO AGROPECUARIO"/>
    <x v="50"/>
    <n v="1394125"/>
    <n v="2000000"/>
    <n v="1387175"/>
    <n v="1387175"/>
    <n v="1387175"/>
    <n v="994500"/>
    <n v="994500"/>
    <n v="6950"/>
    <n v="0"/>
    <n v="399625"/>
    <n v="0"/>
    <n v="1005500"/>
    <n v="-605875"/>
    <n v="-20000"/>
    <n v="0"/>
    <n v="1394125"/>
  </r>
  <r>
    <s v="1.5-01-19"/>
    <s v="1.3.4"/>
    <s v="E"/>
    <s v="09_19"/>
    <n v="7"/>
    <n v="104"/>
    <s v="045_19"/>
    <x v="64"/>
    <x v="64"/>
    <n v="0"/>
    <s v="SIN DESCRIPCIÓN PARA DESTINOS 00"/>
    <x v="2"/>
    <s v="PARTICIPACIONES FEDERALES 2019"/>
    <x v="11"/>
    <s v="DESARROLLO ECONÓMICO LOCAL"/>
    <s v="MATERIALES Y SUMINISTROS PARA ACTIVIDADES DE DESARROLLO AGROPECUARIO"/>
    <x v="50"/>
    <n v="4837.57"/>
    <n v="5000"/>
    <n v="4837.57"/>
    <n v="4837.57"/>
    <n v="4837.57"/>
    <n v="4837.57"/>
    <n v="0"/>
    <n v="0"/>
    <n v="0"/>
    <n v="0"/>
    <n v="0"/>
    <n v="162.43"/>
    <n v="-162.43"/>
    <n v="0"/>
    <n v="0"/>
    <n v="4837.57"/>
  </r>
  <r>
    <s v="1.5-01-19"/>
    <s v="1.3.4"/>
    <s v="E"/>
    <s v="09_19"/>
    <n v="7"/>
    <n v="104"/>
    <s v="045_19"/>
    <x v="65"/>
    <x v="65"/>
    <n v="0"/>
    <s v="SIN DESCRIPCIÓN PARA DESTINOS 00"/>
    <x v="2"/>
    <s v="PARTICIPACIONES FEDERALES 2019"/>
    <x v="11"/>
    <s v="DESARROLLO ECONÓMICO LOCAL"/>
    <s v="MATERIALES Y SUMINISTROS PARA ACTIVIDADES DE DESARROLLO AGROPECUARIO"/>
    <x v="50"/>
    <n v="0"/>
    <n v="50000"/>
    <n v="0"/>
    <n v="0"/>
    <n v="0"/>
    <n v="0"/>
    <n v="0"/>
    <n v="0"/>
    <n v="0"/>
    <n v="0"/>
    <n v="0"/>
    <n v="50000"/>
    <n v="-50000"/>
    <n v="0"/>
    <n v="0"/>
    <n v="0"/>
  </r>
  <r>
    <s v="1.5-01-19"/>
    <s v="1.3.4"/>
    <s v="E"/>
    <s v="09_19"/>
    <n v="7"/>
    <n v="104"/>
    <s v="045_19"/>
    <x v="17"/>
    <x v="17"/>
    <n v="0"/>
    <s v="SIN DESCRIPCIÓN PARA DESTINOS 00"/>
    <x v="2"/>
    <s v="PARTICIPACIONES FEDERALES 2019"/>
    <x v="11"/>
    <s v="DESARROLLO ECONÓMICO LOCAL"/>
    <s v="MATERIALES Y SUMINISTROS PARA ACTIVIDADES DE DESARROLLO AGROPECUARIO"/>
    <x v="50"/>
    <n v="43945.56"/>
    <n v="0"/>
    <n v="41541.81"/>
    <n v="41541.81"/>
    <n v="0"/>
    <n v="0"/>
    <n v="0"/>
    <n v="2403.75"/>
    <n v="0"/>
    <n v="44200"/>
    <n v="0"/>
    <n v="254.44"/>
    <n v="43945.56"/>
    <n v="15000"/>
    <n v="0"/>
    <n v="43945.56"/>
  </r>
  <r>
    <s v="1.5-01-19"/>
    <s v="1.3.4"/>
    <s v="E"/>
    <s v="09_19"/>
    <n v="7"/>
    <n v="104"/>
    <s v="045_19"/>
    <x v="20"/>
    <x v="20"/>
    <n v="0"/>
    <s v="SIN DESCRIPCIÓN PARA DESTINOS 00"/>
    <x v="2"/>
    <s v="PARTICIPACIONES FEDERALES 2019"/>
    <x v="11"/>
    <s v="DESARROLLO ECONÓMICO LOCAL"/>
    <s v="MATERIALES Y SUMINISTROS PARA ACTIVIDADES DE DESARROLLO AGROPECUARIO"/>
    <x v="50"/>
    <n v="338627.2"/>
    <n v="0"/>
    <n v="338627.2"/>
    <n v="338627.2"/>
    <n v="338627.2"/>
    <n v="338627.2"/>
    <n v="338627.2"/>
    <n v="0"/>
    <n v="0"/>
    <n v="350000"/>
    <n v="0"/>
    <n v="11372.8"/>
    <n v="338627.2"/>
    <n v="-15000"/>
    <n v="0"/>
    <n v="338627.2"/>
  </r>
  <r>
    <s v="1.5-01-19"/>
    <s v="1.3.4"/>
    <s v="E"/>
    <s v="09_19"/>
    <n v="7"/>
    <n v="104"/>
    <s v="045_19"/>
    <x v="99"/>
    <x v="99"/>
    <n v="0"/>
    <s v="SIN DESCRIPCIÓN PARA DESTINOS 00"/>
    <x v="2"/>
    <s v="PARTICIPACIONES FEDERALES 2019"/>
    <x v="11"/>
    <s v="DESARROLLO ECONÓMICO LOCAL"/>
    <s v="MATERIALES Y SUMINISTROS PARA ACTIVIDADES DE DESARROLLO AGROPECUARIO"/>
    <x v="50"/>
    <n v="29994.12"/>
    <n v="30000"/>
    <n v="29994.12"/>
    <n v="29994.12"/>
    <n v="29994.12"/>
    <n v="29994.12"/>
    <n v="29994.12"/>
    <n v="0"/>
    <n v="0"/>
    <n v="505"/>
    <n v="0"/>
    <n v="510.88"/>
    <n v="-5.88"/>
    <n v="0"/>
    <n v="0"/>
    <n v="29994.12"/>
  </r>
  <r>
    <s v="1.5-01-19"/>
    <s v="1.3.4"/>
    <s v="E"/>
    <s v="09_19"/>
    <n v="7"/>
    <n v="104"/>
    <s v="045_19"/>
    <x v="75"/>
    <x v="75"/>
    <n v="0"/>
    <s v="SIN DESCRIPCIÓN PARA DESTINOS 00"/>
    <x v="2"/>
    <s v="PARTICIPACIONES FEDERALES 2019"/>
    <x v="11"/>
    <s v="DESARROLLO ECONÓMICO LOCAL"/>
    <s v="MATERIALES Y SUMINISTROS PARA ACTIVIDADES DE DESARROLLO AGROPECUARIO"/>
    <x v="50"/>
    <n v="106720"/>
    <n v="110000"/>
    <n v="106720"/>
    <n v="106720"/>
    <n v="106720"/>
    <n v="106720"/>
    <n v="106720"/>
    <n v="0"/>
    <n v="0"/>
    <n v="0"/>
    <n v="0"/>
    <n v="3280"/>
    <n v="-3280"/>
    <n v="0"/>
    <n v="0"/>
    <n v="106720"/>
  </r>
  <r>
    <s v="1.5-01-19"/>
    <s v="1.3.4"/>
    <s v="E"/>
    <s v="09_19"/>
    <n v="7"/>
    <n v="104"/>
    <s v="045_19"/>
    <x v="7"/>
    <x v="7"/>
    <n v="0"/>
    <s v="SIN DESCRIPCIÓN PARA DESTINOS 00"/>
    <x v="2"/>
    <s v="PARTICIPACIONES FEDERALES 2019"/>
    <x v="11"/>
    <s v="DESARROLLO ECONÓMICO LOCAL"/>
    <s v="MATERIALES Y SUMINISTROS PARA ACTIVIDADES DE DESARROLLO AGROPECUARIO"/>
    <x v="50"/>
    <n v="0"/>
    <n v="0"/>
    <n v="0"/>
    <n v="0"/>
    <n v="0"/>
    <n v="0"/>
    <n v="0"/>
    <n v="0"/>
    <n v="0"/>
    <n v="20000"/>
    <n v="0"/>
    <n v="20000"/>
    <n v="0"/>
    <n v="0"/>
    <n v="0"/>
    <n v="0"/>
  </r>
  <r>
    <s v="1.5-01-19"/>
    <s v="1.3.4"/>
    <s v="E"/>
    <s v="09_19"/>
    <n v="7"/>
    <n v="104"/>
    <s v="045_19"/>
    <x v="18"/>
    <x v="18"/>
    <n v="0"/>
    <s v="SIN DESCRIPCIÓN PARA DESTINOS 00"/>
    <x v="2"/>
    <s v="PARTICIPACIONES FEDERALES 2019"/>
    <x v="11"/>
    <s v="DESARROLLO ECONÓMICO LOCAL"/>
    <s v="MATERIALES Y SUMINISTROS PARA ACTIVIDADES DE DESARROLLO AGROPECUARIO"/>
    <x v="50"/>
    <n v="49701.09"/>
    <n v="20000"/>
    <n v="49701.09"/>
    <n v="49701.09"/>
    <n v="48851.27"/>
    <n v="48851.27"/>
    <n v="48851.27"/>
    <n v="0"/>
    <n v="0"/>
    <n v="60000"/>
    <n v="0"/>
    <n v="30298.91"/>
    <n v="29701.09"/>
    <n v="0"/>
    <n v="0"/>
    <n v="49701.09"/>
  </r>
  <r>
    <s v="1.5-01-19"/>
    <s v="1.3.4"/>
    <s v="E"/>
    <s v="09_19"/>
    <n v="7"/>
    <n v="104"/>
    <s v="045_19"/>
    <x v="38"/>
    <x v="38"/>
    <n v="0"/>
    <s v="SIN DESCRIPCIÓN PARA DESTINOS 00"/>
    <x v="2"/>
    <s v="PARTICIPACIONES FEDERALES 2019"/>
    <x v="11"/>
    <s v="DESARROLLO ECONÓMICO LOCAL"/>
    <s v="MATERIALES Y SUMINISTROS PARA ACTIVIDADES DE DESARROLLO AGROPECUARIO"/>
    <x v="50"/>
    <n v="5800"/>
    <n v="0"/>
    <n v="5800"/>
    <n v="0"/>
    <n v="0"/>
    <n v="0"/>
    <n v="0"/>
    <n v="0"/>
    <n v="0"/>
    <n v="5800"/>
    <n v="0"/>
    <n v="0"/>
    <n v="5800"/>
    <n v="20000"/>
    <n v="0"/>
    <n v="5800"/>
  </r>
  <r>
    <s v="1.5-01-19"/>
    <s v="1.3.4"/>
    <s v="E"/>
    <s v="09_19"/>
    <n v="7"/>
    <n v="104"/>
    <s v="045_19"/>
    <x v="35"/>
    <x v="35"/>
    <n v="0"/>
    <s v="SIN DESCRIPCIÓN PARA DESTINOS 00"/>
    <x v="0"/>
    <s v="PARTICIPACIONES FEDERALES 2019"/>
    <x v="11"/>
    <s v="DESARROLLO ECONÓMICO LOCAL"/>
    <s v="MATERIALES Y SUMINISTROS PARA ACTIVIDADES DE DESARROLLO AGROPECUARIO"/>
    <x v="50"/>
    <n v="1050000"/>
    <n v="520000"/>
    <n v="1050000"/>
    <n v="1050000"/>
    <n v="1050000"/>
    <n v="1050000"/>
    <n v="1050000"/>
    <n v="0"/>
    <n v="0"/>
    <n v="530000"/>
    <n v="0"/>
    <n v="0"/>
    <n v="530000"/>
    <n v="0"/>
    <n v="0"/>
    <n v="1050000"/>
  </r>
  <r>
    <s v="1.5-01-19"/>
    <s v="1.3.4"/>
    <s v="E"/>
    <s v="12_19"/>
    <n v="3"/>
    <n v="112"/>
    <s v="050_19"/>
    <x v="7"/>
    <x v="7"/>
    <n v="0"/>
    <s v="SIN DESCRIPCIÓN PARA DESTINOS 00"/>
    <x v="2"/>
    <s v="PARTICIPACIONES FEDERALES 2019"/>
    <x v="10"/>
    <s v="COMBATE AL REZAGO SOCIAL"/>
    <s v="PROCESOS Y SEGUIMIENTO DE LA COORDINACIÓN GENERAL DE GESTIÓN INTEGRAL DE LA CIUDAD"/>
    <x v="51"/>
    <n v="0"/>
    <n v="3000"/>
    <n v="0"/>
    <n v="0"/>
    <n v="0"/>
    <n v="0"/>
    <n v="0"/>
    <n v="0"/>
    <n v="0"/>
    <n v="0"/>
    <n v="0"/>
    <n v="3000"/>
    <n v="-3000"/>
    <n v="0"/>
    <n v="0"/>
    <n v="0"/>
  </r>
  <r>
    <s v="1.5-01-19"/>
    <s v="1.3.4"/>
    <s v="E"/>
    <s v="12_19"/>
    <n v="3"/>
    <n v="112"/>
    <s v="050_19"/>
    <x v="18"/>
    <x v="18"/>
    <n v="0"/>
    <s v="SIN DESCRIPCIÓN PARA DESTINOS 00"/>
    <x v="2"/>
    <s v="PARTICIPACIONES FEDERALES 2019"/>
    <x v="10"/>
    <s v="COMBATE AL REZAGO SOCIAL"/>
    <s v="PROCESOS Y SEGUIMIENTO DE LA COORDINACIÓN GENERAL DE GESTIÓN INTEGRAL DE LA CIUDAD"/>
    <x v="51"/>
    <n v="0"/>
    <n v="12000"/>
    <n v="0"/>
    <n v="0"/>
    <n v="0"/>
    <n v="0"/>
    <n v="0"/>
    <n v="0"/>
    <n v="0"/>
    <n v="0"/>
    <n v="0"/>
    <n v="12000"/>
    <n v="-12000"/>
    <n v="0"/>
    <n v="0"/>
    <n v="0"/>
  </r>
  <r>
    <s v="1.5-01-19"/>
    <s v="1.3.4"/>
    <s v="E"/>
    <s v="12_19"/>
    <n v="3"/>
    <n v="112"/>
    <s v="050_19"/>
    <x v="58"/>
    <x v="58"/>
    <n v="1"/>
    <s v="ABASTECIMIENTO DE PIPAS DE AGUA"/>
    <x v="0"/>
    <s v="PARTICIPACIONES FEDERALES 2019"/>
    <x v="10"/>
    <s v="COMBATE AL REZAGO SOCIAL"/>
    <s v="PROCESOS Y SEGUIMIENTO DE LA COORDINACIÓN GENERAL DE GESTIÓN INTEGRAL DE LA CIUDAD"/>
    <x v="51"/>
    <n v="0"/>
    <n v="0"/>
    <n v="0"/>
    <n v="0"/>
    <n v="0"/>
    <n v="0"/>
    <n v="0"/>
    <n v="0"/>
    <n v="0"/>
    <n v="0"/>
    <n v="0"/>
    <n v="0"/>
    <n v="0"/>
    <n v="0"/>
    <n v="0"/>
    <n v="0"/>
  </r>
  <r>
    <s v="1.5-01-19"/>
    <s v="1.3.4"/>
    <s v="E"/>
    <s v="12_19"/>
    <n v="3"/>
    <n v="112"/>
    <s v="050_19"/>
    <x v="58"/>
    <x v="58"/>
    <n v="2"/>
    <s v="REBOMBEO DE POZOS"/>
    <x v="0"/>
    <s v="PARTICIPACIONES FEDERALES 2019"/>
    <x v="10"/>
    <s v="COMBATE AL REZAGO SOCIAL"/>
    <s v="PROCESOS Y SEGUIMIENTO DE LA COORDINACIÓN GENERAL DE GESTIÓN INTEGRAL DE LA CIUDAD"/>
    <x v="51"/>
    <n v="0"/>
    <n v="0"/>
    <n v="0"/>
    <n v="0"/>
    <n v="0"/>
    <n v="0"/>
    <n v="0"/>
    <n v="0"/>
    <n v="0"/>
    <n v="0"/>
    <n v="0"/>
    <n v="0"/>
    <n v="0"/>
    <n v="0"/>
    <n v="0"/>
    <n v="0"/>
  </r>
  <r>
    <s v="1.5-01-19"/>
    <s v="1.3.4"/>
    <s v="E"/>
    <s v="12_19"/>
    <n v="3"/>
    <n v="112"/>
    <s v="050_19"/>
    <x v="59"/>
    <x v="59"/>
    <n v="1"/>
    <s v="REBOMBEO DE POZOS"/>
    <x v="0"/>
    <s v="PARTICIPACIONES FEDERALES 2019"/>
    <x v="10"/>
    <s v="COMBATE AL REZAGO SOCIAL"/>
    <s v="PROCESOS Y SEGUIMIENTO DE LA COORDINACIÓN GENERAL DE GESTIÓN INTEGRAL DE LA CIUDAD"/>
    <x v="51"/>
    <n v="0"/>
    <n v="0"/>
    <n v="0"/>
    <n v="0"/>
    <n v="0"/>
    <n v="0"/>
    <n v="0"/>
    <n v="0"/>
    <n v="0"/>
    <n v="0"/>
    <n v="0"/>
    <n v="0"/>
    <n v="0"/>
    <n v="-4800"/>
    <n v="0"/>
    <n v="0"/>
  </r>
  <r>
    <s v="1.5-01-19"/>
    <s v="1.3.4"/>
    <s v="E"/>
    <s v="12_19"/>
    <n v="3"/>
    <n v="112"/>
    <s v="050_19"/>
    <x v="59"/>
    <x v="59"/>
    <n v="2"/>
    <s v="ABASTECIMIENTO DE PIPAS DE AGUA"/>
    <x v="0"/>
    <s v="PARTICIPACIONES FEDERALES 2019"/>
    <x v="10"/>
    <s v="COMBATE AL REZAGO SOCIAL"/>
    <s v="PROCESOS Y SEGUIMIENTO DE LA COORDINACIÓN GENERAL DE GESTIÓN INTEGRAL DE LA CIUDAD"/>
    <x v="51"/>
    <n v="0"/>
    <n v="0"/>
    <n v="0"/>
    <n v="0"/>
    <n v="0"/>
    <n v="0"/>
    <n v="0"/>
    <n v="0"/>
    <n v="0"/>
    <n v="0"/>
    <n v="0"/>
    <n v="0"/>
    <n v="0"/>
    <n v="0"/>
    <n v="0"/>
    <n v="0"/>
  </r>
  <r>
    <s v="1.5-01-19"/>
    <s v="1.3.4"/>
    <s v="E"/>
    <s v="12_19"/>
    <n v="3"/>
    <n v="112"/>
    <s v="050_19"/>
    <x v="90"/>
    <x v="90"/>
    <n v="0"/>
    <s v="SIN DESCRIPCIÓN PARA DESTINOS 00"/>
    <x v="0"/>
    <s v="PARTICIPACIONES FEDERALES 2019"/>
    <x v="10"/>
    <s v="COMBATE AL REZAGO SOCIAL"/>
    <s v="PROCESOS Y SEGUIMIENTO DE LA COORDINACIÓN GENERAL DE GESTIÓN INTEGRAL DE LA CIUDAD"/>
    <x v="51"/>
    <n v="0"/>
    <n v="0"/>
    <n v="0"/>
    <n v="0"/>
    <n v="0"/>
    <n v="0"/>
    <n v="0"/>
    <n v="0"/>
    <n v="0"/>
    <n v="0"/>
    <n v="0"/>
    <n v="0"/>
    <n v="0"/>
    <n v="-97000"/>
    <n v="0"/>
    <n v="0"/>
  </r>
  <r>
    <s v="1.5-01-19"/>
    <s v="1.3.4"/>
    <s v="E"/>
    <s v="12_19"/>
    <n v="3"/>
    <n v="112"/>
    <s v="050_19"/>
    <x v="2"/>
    <x v="2"/>
    <n v="0"/>
    <s v="SIN DESCRIPCIÓN PARA DESTINOS 00"/>
    <x v="0"/>
    <s v="PARTICIPACIONES FEDERALES 2019"/>
    <x v="10"/>
    <s v="COMBATE AL REZAGO SOCIAL"/>
    <s v="PROCESOS Y SEGUIMIENTO DE LA COORDINACIÓN GENERAL DE GESTIÓN INTEGRAL DE LA CIUDAD"/>
    <x v="51"/>
    <n v="104800"/>
    <n v="0"/>
    <n v="105928.37"/>
    <n v="105928.37"/>
    <n v="34722.370000000003"/>
    <n v="34722.370000000003"/>
    <n v="34722.370000000003"/>
    <n v="-1128.3699999999953"/>
    <n v="0"/>
    <n v="104800"/>
    <n v="0"/>
    <n v="0"/>
    <n v="104800"/>
    <n v="0"/>
    <n v="0"/>
    <n v="104800"/>
  </r>
  <r>
    <s v="1.5-01-19"/>
    <s v="1.3.4"/>
    <s v="E"/>
    <s v="12_19"/>
    <n v="3"/>
    <n v="112"/>
    <s v="050_19"/>
    <x v="3"/>
    <x v="3"/>
    <n v="0"/>
    <s v="SIN DESCRIPCIÓN PARA DESTINOS 00"/>
    <x v="0"/>
    <s v="PARTICIPACIONES FEDERALES 2019"/>
    <x v="10"/>
    <s v="COMBATE AL REZAGO SOCIAL"/>
    <s v="PROCESOS Y SEGUIMIENTO DE LA COORDINACIÓN GENERAL DE GESTIÓN INTEGRAL DE LA CIUDAD"/>
    <x v="51"/>
    <n v="97000"/>
    <n v="0"/>
    <n v="143032.21"/>
    <n v="143032.21"/>
    <n v="47592.08"/>
    <n v="47592.08"/>
    <n v="47592.08"/>
    <n v="-46032.209999999992"/>
    <n v="0"/>
    <n v="100000"/>
    <n v="0"/>
    <n v="3000"/>
    <n v="97000"/>
    <n v="0"/>
    <n v="0"/>
    <n v="97000"/>
  </r>
  <r>
    <s v="1.5-01-19"/>
    <s v="1.3.4"/>
    <s v="E"/>
    <s v="12_19"/>
    <n v="3"/>
    <n v="112"/>
    <s v="050_19"/>
    <x v="53"/>
    <x v="53"/>
    <n v="1"/>
    <s v="COMISIÓN NACIONAL DEL AGUA"/>
    <x v="0"/>
    <s v="PARTICIPACIONES FEDERALES 2019"/>
    <x v="10"/>
    <s v="COMBATE AL REZAGO SOCIAL"/>
    <s v="PROCESOS Y SEGUIMIENTO DE LA COORDINACIÓN GENERAL DE GESTIÓN INTEGRAL DE LA CIUDAD"/>
    <x v="51"/>
    <n v="0"/>
    <n v="0"/>
    <n v="0"/>
    <n v="0"/>
    <n v="0"/>
    <n v="0"/>
    <n v="0"/>
    <n v="0"/>
    <n v="0"/>
    <n v="0"/>
    <n v="0"/>
    <n v="0"/>
    <n v="0"/>
    <n v="0"/>
    <n v="0"/>
    <n v="0"/>
  </r>
  <r>
    <s v="1.5-01-19"/>
    <s v="1.3.4"/>
    <s v="E"/>
    <s v="12_19"/>
    <n v="3"/>
    <n v="112"/>
    <s v="050_19"/>
    <x v="37"/>
    <x v="37"/>
    <n v="0"/>
    <s v="SIN DESCRIPCIÓN PARA DESTINOS 00"/>
    <x v="4"/>
    <s v="PARTICIPACIONES FEDERALES 2019"/>
    <x v="10"/>
    <s v="COMBATE AL REZAGO SOCIAL"/>
    <s v="PROCESOS Y SEGUIMIENTO DE LA COORDINACIÓN GENERAL DE GESTIÓN INTEGRAL DE LA CIUDAD"/>
    <x v="51"/>
    <n v="90000"/>
    <n v="90000"/>
    <n v="0"/>
    <n v="0"/>
    <n v="0"/>
    <n v="0"/>
    <n v="0"/>
    <n v="90000"/>
    <n v="0"/>
    <n v="0"/>
    <n v="0"/>
    <n v="0"/>
    <n v="0"/>
    <n v="0"/>
    <n v="0"/>
    <n v="90000"/>
  </r>
  <r>
    <s v="1.5-01-19"/>
    <s v="1.3.4"/>
    <s v="E"/>
    <s v="12_19"/>
    <n v="3"/>
    <n v="119"/>
    <s v="054_19"/>
    <x v="26"/>
    <x v="26"/>
    <n v="0"/>
    <s v="SIN DESCRIPCIÓN PARA DESTINOS 00"/>
    <x v="2"/>
    <s v="PARTICIPACIONES FEDERALES 2019"/>
    <x v="10"/>
    <s v="COMBATE AL REZAGO SOCIAL"/>
    <s v="PE TLAJOMULCO SUSTENTABLE"/>
    <x v="36"/>
    <n v="42691.05"/>
    <n v="87600"/>
    <n v="42691.05"/>
    <n v="42691.05"/>
    <n v="32691.05"/>
    <n v="32691.05"/>
    <n v="32691.05"/>
    <n v="0"/>
    <n v="0"/>
    <n v="9911.0499999999993"/>
    <n v="0"/>
    <n v="54820"/>
    <n v="-44908.95"/>
    <n v="0"/>
    <n v="0"/>
    <n v="42691.05"/>
  </r>
  <r>
    <s v="1.5-01-19"/>
    <s v="1.3.4"/>
    <s v="E"/>
    <s v="12_19"/>
    <n v="3"/>
    <n v="119"/>
    <s v="054_19"/>
    <x v="82"/>
    <x v="82"/>
    <n v="0"/>
    <s v="SIN DESCRIPCIÓN PARA DESTINOS 00"/>
    <x v="2"/>
    <s v="PARTICIPACIONES FEDERALES 2019"/>
    <x v="10"/>
    <s v="COMBATE AL REZAGO SOCIAL"/>
    <s v="PE TLAJOMULCO SUSTENTABLE"/>
    <x v="36"/>
    <n v="0"/>
    <n v="30000"/>
    <n v="0"/>
    <n v="0"/>
    <n v="0"/>
    <n v="0"/>
    <n v="0"/>
    <n v="0"/>
    <n v="0"/>
    <n v="0"/>
    <n v="0"/>
    <n v="30000"/>
    <n v="-30000"/>
    <n v="0"/>
    <n v="0"/>
    <n v="0"/>
  </r>
  <r>
    <s v="1.5-01-19"/>
    <s v="1.3.4"/>
    <s v="E"/>
    <s v="12_19"/>
    <n v="3"/>
    <n v="119"/>
    <s v="054_19"/>
    <x v="128"/>
    <x v="128"/>
    <n v="0"/>
    <s v="SIN DESCRIPCIÓN PARA DESTINOS 00"/>
    <x v="2"/>
    <s v="PARTICIPACIONES FEDERALES 2019"/>
    <x v="10"/>
    <s v="COMBATE AL REZAGO SOCIAL"/>
    <s v="PE TLAJOMULCO SUSTENTABLE"/>
    <x v="36"/>
    <n v="0"/>
    <n v="24000"/>
    <n v="0"/>
    <n v="0"/>
    <n v="0"/>
    <n v="0"/>
    <n v="0"/>
    <n v="0"/>
    <n v="0"/>
    <n v="0"/>
    <n v="0"/>
    <n v="24000"/>
    <n v="-24000"/>
    <n v="0"/>
    <n v="0"/>
    <n v="0"/>
  </r>
  <r>
    <s v="1.5-01-19"/>
    <s v="1.3.4"/>
    <s v="E"/>
    <s v="12_19"/>
    <n v="3"/>
    <n v="119"/>
    <s v="054_19"/>
    <x v="127"/>
    <x v="127"/>
    <n v="0"/>
    <s v="SIN DESCRIPCIÓN PARA DESTINOS 00"/>
    <x v="2"/>
    <s v="PARTICIPACIONES FEDERALES 2019"/>
    <x v="10"/>
    <s v="COMBATE AL REZAGO SOCIAL"/>
    <s v="PE TLAJOMULCO SUSTENTABLE"/>
    <x v="36"/>
    <n v="12669.8"/>
    <n v="0"/>
    <n v="12669.8"/>
    <n v="7000"/>
    <n v="7000"/>
    <n v="7000"/>
    <n v="0"/>
    <n v="0"/>
    <n v="0"/>
    <n v="15000"/>
    <n v="0"/>
    <n v="2330.1999999999998"/>
    <n v="12669.8"/>
    <n v="0"/>
    <n v="0"/>
    <n v="12669.8"/>
  </r>
  <r>
    <s v="1.5-01-19"/>
    <s v="1.3.4"/>
    <s v="E"/>
    <s v="12_19"/>
    <n v="3"/>
    <n v="119"/>
    <s v="054_19"/>
    <x v="20"/>
    <x v="20"/>
    <n v="0"/>
    <s v="SIN DESCRIPCIÓN PARA DESTINOS 00"/>
    <x v="2"/>
    <s v="PARTICIPACIONES FEDERALES 2019"/>
    <x v="10"/>
    <s v="COMBATE AL REZAGO SOCIAL"/>
    <s v="PE TLAJOMULCO SUSTENTABLE"/>
    <x v="36"/>
    <n v="124702"/>
    <n v="321000"/>
    <n v="2800"/>
    <n v="2800"/>
    <n v="2800"/>
    <n v="2800"/>
    <n v="0"/>
    <n v="121902"/>
    <n v="0"/>
    <n v="0"/>
    <n v="0"/>
    <n v="196298"/>
    <n v="-196298"/>
    <n v="0"/>
    <n v="0"/>
    <n v="124702"/>
  </r>
  <r>
    <s v="1.5-01-19"/>
    <s v="1.3.4"/>
    <s v="E"/>
    <s v="12_19"/>
    <n v="3"/>
    <n v="119"/>
    <s v="054_19"/>
    <x v="75"/>
    <x v="75"/>
    <n v="0"/>
    <s v="SIN DESCRIPCIÓN PARA DESTINOS 00"/>
    <x v="2"/>
    <s v="PARTICIPACIONES FEDERALES 2019"/>
    <x v="10"/>
    <s v="COMBATE AL REZAGO SOCIAL"/>
    <s v="PE TLAJOMULCO SUSTENTABLE"/>
    <x v="36"/>
    <n v="8773.84"/>
    <n v="36000"/>
    <n v="8773.84"/>
    <n v="8773.84"/>
    <n v="0"/>
    <n v="0"/>
    <n v="0"/>
    <n v="0"/>
    <n v="0"/>
    <n v="0"/>
    <n v="0"/>
    <n v="27226.16"/>
    <n v="-27226.16"/>
    <n v="0"/>
    <n v="0"/>
    <n v="8773.84"/>
  </r>
  <r>
    <s v="1.5-01-19"/>
    <s v="1.3.4"/>
    <s v="E"/>
    <s v="12_19"/>
    <n v="3"/>
    <n v="119"/>
    <s v="054_19"/>
    <x v="7"/>
    <x v="7"/>
    <n v="0"/>
    <s v="SIN DESCRIPCIÓN PARA DESTINOS 00"/>
    <x v="2"/>
    <s v="PARTICIPACIONES FEDERALES 2019"/>
    <x v="10"/>
    <s v="COMBATE AL REZAGO SOCIAL"/>
    <s v="PE TLAJOMULCO SUSTENTABLE"/>
    <x v="36"/>
    <n v="64536.6"/>
    <n v="66000"/>
    <n v="64536.6"/>
    <n v="19227"/>
    <n v="19227"/>
    <n v="19227"/>
    <n v="0"/>
    <n v="0"/>
    <n v="0"/>
    <n v="0"/>
    <n v="0"/>
    <n v="1463.4"/>
    <n v="-1463.4"/>
    <n v="0"/>
    <n v="0"/>
    <n v="64536.6"/>
  </r>
  <r>
    <s v="1.5-01-19"/>
    <s v="1.3.4"/>
    <s v="E"/>
    <s v="12_19"/>
    <n v="3"/>
    <n v="119"/>
    <s v="054_19"/>
    <x v="18"/>
    <x v="18"/>
    <n v="0"/>
    <s v="SIN DESCRIPCIÓN PARA DESTINOS 00"/>
    <x v="2"/>
    <s v="PARTICIPACIONES FEDERALES 2019"/>
    <x v="10"/>
    <s v="COMBATE AL REZAGO SOCIAL"/>
    <s v="PE TLAJOMULCO SUSTENTABLE"/>
    <x v="36"/>
    <n v="96387.65"/>
    <n v="260280"/>
    <n v="96387.65"/>
    <n v="96387.65"/>
    <n v="96387.65"/>
    <n v="52412.05"/>
    <n v="16974.05"/>
    <n v="0"/>
    <n v="0"/>
    <n v="0"/>
    <n v="0"/>
    <n v="163892.35"/>
    <n v="-163892.35"/>
    <n v="0"/>
    <n v="0"/>
    <n v="96387.65"/>
  </r>
  <r>
    <s v="1.5-01-19"/>
    <s v="1.3.4"/>
    <s v="E"/>
    <s v="12_19"/>
    <n v="3"/>
    <n v="119"/>
    <s v="054_19"/>
    <x v="38"/>
    <x v="38"/>
    <n v="0"/>
    <s v="SIN DESCRIPCIÓN PARA DESTINOS 00"/>
    <x v="2"/>
    <s v="PARTICIPACIONES FEDERALES 2019"/>
    <x v="10"/>
    <s v="COMBATE AL REZAGO SOCIAL"/>
    <s v="PE TLAJOMULCO SUSTENTABLE"/>
    <x v="36"/>
    <n v="28137.01"/>
    <n v="66000"/>
    <n v="28137.01"/>
    <n v="28137.01"/>
    <n v="6336.7"/>
    <n v="3105.4"/>
    <n v="1607.3"/>
    <n v="0"/>
    <n v="0"/>
    <n v="0"/>
    <n v="0"/>
    <n v="37862.99"/>
    <n v="-37862.99"/>
    <n v="0"/>
    <n v="0"/>
    <n v="28137.01"/>
  </r>
  <r>
    <s v="1.5-01-19"/>
    <s v="1.3.4"/>
    <s v="E"/>
    <s v="12_19"/>
    <n v="3"/>
    <n v="119"/>
    <s v="054_19"/>
    <x v="108"/>
    <x v="108"/>
    <n v="0"/>
    <s v="SIN DESCRIPCIÓN PARA DESTINOS 00"/>
    <x v="2"/>
    <s v="PARTICIPACIONES FEDERALES 2019"/>
    <x v="10"/>
    <s v="COMBATE AL REZAGO SOCIAL"/>
    <s v="PE TLAJOMULCO SUSTENTABLE"/>
    <x v="36"/>
    <n v="8861.24"/>
    <n v="0"/>
    <n v="8861.24"/>
    <n v="8861.24"/>
    <n v="8861.24"/>
    <n v="8861.24"/>
    <n v="0"/>
    <n v="0"/>
    <n v="0"/>
    <n v="20000"/>
    <n v="0"/>
    <n v="11138.76"/>
    <n v="8861.24"/>
    <n v="0"/>
    <n v="0"/>
    <n v="8861.24"/>
  </r>
  <r>
    <s v="1.5-01-19"/>
    <s v="1.3.4"/>
    <s v="E"/>
    <s v="12_19"/>
    <n v="3"/>
    <n v="119"/>
    <s v="054_19"/>
    <x v="44"/>
    <x v="44"/>
    <n v="0"/>
    <s v="SIN DESCRIPCIÓN PARA DESTINOS 00"/>
    <x v="0"/>
    <s v="PARTICIPACIONES FEDERALES 2019"/>
    <x v="10"/>
    <s v="COMBATE AL REZAGO SOCIAL"/>
    <s v="PE TLAJOMULCO SUSTENTABLE"/>
    <x v="36"/>
    <n v="173800"/>
    <n v="178800"/>
    <n v="8700"/>
    <n v="8700"/>
    <n v="8700"/>
    <n v="8700"/>
    <n v="0"/>
    <n v="165100"/>
    <n v="0"/>
    <n v="0"/>
    <n v="0"/>
    <n v="5000"/>
    <n v="-5000"/>
    <n v="-182000"/>
    <n v="0"/>
    <n v="173800"/>
  </r>
  <r>
    <s v="1.5-01-19"/>
    <s v="1.3.4"/>
    <s v="E"/>
    <s v="12_19"/>
    <n v="3"/>
    <n v="119"/>
    <s v="054_19"/>
    <x v="60"/>
    <x v="60"/>
    <n v="0"/>
    <s v="SIN DESCRIPCIÓN PARA DESTINOS 00"/>
    <x v="0"/>
    <s v="PARTICIPACIONES FEDERALES 2019"/>
    <x v="10"/>
    <s v="COMBATE AL REZAGO SOCIAL"/>
    <s v="PE TLAJOMULCO SUSTENTABLE"/>
    <x v="36"/>
    <n v="16200"/>
    <n v="32400"/>
    <n v="0"/>
    <n v="0"/>
    <n v="0"/>
    <n v="0"/>
    <n v="0"/>
    <n v="16200"/>
    <n v="0"/>
    <n v="0"/>
    <n v="0"/>
    <n v="16200"/>
    <n v="-16200"/>
    <n v="182000"/>
    <n v="0"/>
    <n v="16200"/>
  </r>
  <r>
    <s v="1.5-01-19"/>
    <s v="1.3.4"/>
    <s v="E"/>
    <s v="12_19"/>
    <n v="3"/>
    <n v="119"/>
    <s v="054_19"/>
    <x v="24"/>
    <x v="24"/>
    <n v="0"/>
    <s v="SIN DESCRIPCIÓN PARA DESTINOS 00"/>
    <x v="0"/>
    <s v="PARTICIPACIONES FEDERALES 2019"/>
    <x v="10"/>
    <s v="COMBATE AL REZAGO SOCIAL"/>
    <s v="PE TLAJOMULCO SUSTENTABLE"/>
    <x v="36"/>
    <n v="420000"/>
    <n v="420000"/>
    <n v="419999.99"/>
    <n v="419999.99"/>
    <n v="419999.99"/>
    <n v="0"/>
    <n v="0"/>
    <n v="1.0000000009313226E-2"/>
    <n v="0"/>
    <n v="0"/>
    <n v="0"/>
    <n v="0"/>
    <n v="0"/>
    <n v="0"/>
    <n v="0"/>
    <n v="420000"/>
  </r>
  <r>
    <s v="1.5-01-19"/>
    <s v="1.3.4"/>
    <s v="E"/>
    <s v="12_19"/>
    <n v="3"/>
    <n v="119"/>
    <s v="054_19"/>
    <x v="12"/>
    <x v="12"/>
    <n v="0"/>
    <s v="SIN DESCRIPCIÓN PARA DESTINOS 00"/>
    <x v="0"/>
    <s v="PARTICIPACIONES FEDERALES 2019"/>
    <x v="10"/>
    <s v="COMBATE AL REZAGO SOCIAL"/>
    <s v="PE TLAJOMULCO SUSTENTABLE"/>
    <x v="36"/>
    <n v="60000"/>
    <n v="60000"/>
    <n v="0"/>
    <n v="0"/>
    <n v="0"/>
    <n v="0"/>
    <n v="0"/>
    <n v="60000"/>
    <n v="0"/>
    <n v="0"/>
    <n v="0"/>
    <n v="0"/>
    <n v="0"/>
    <n v="0"/>
    <n v="0"/>
    <n v="60000"/>
  </r>
  <r>
    <s v="1.5-01-19"/>
    <s v="1.3.4"/>
    <s v="E"/>
    <s v="12_19"/>
    <n v="3"/>
    <n v="119"/>
    <s v="054_19"/>
    <x v="90"/>
    <x v="90"/>
    <n v="0"/>
    <s v="SIN DESCRIPCIÓN PARA DESTINOS 00"/>
    <x v="0"/>
    <s v="PARTICIPACIONES FEDERALES 2019"/>
    <x v="10"/>
    <s v="COMBATE AL REZAGO SOCIAL"/>
    <s v="PE TLAJOMULCO SUSTENTABLE"/>
    <x v="36"/>
    <n v="0"/>
    <n v="0"/>
    <n v="0"/>
    <n v="0"/>
    <n v="0"/>
    <n v="0"/>
    <n v="0"/>
    <n v="0"/>
    <n v="0"/>
    <n v="0"/>
    <n v="0"/>
    <n v="0"/>
    <n v="0"/>
    <n v="0"/>
    <n v="0"/>
    <n v="0"/>
  </r>
  <r>
    <s v="1.5-01-19"/>
    <s v="1.3.4"/>
    <s v="E"/>
    <s v="12_19"/>
    <n v="3"/>
    <n v="119"/>
    <s v="054_19"/>
    <x v="3"/>
    <x v="3"/>
    <n v="0"/>
    <s v="SIN DESCRIPCIÓN PARA DESTINOS 00"/>
    <x v="0"/>
    <s v="PARTICIPACIONES FEDERALES 2019"/>
    <x v="10"/>
    <s v="COMBATE AL REZAGO SOCIAL"/>
    <s v="PE TLAJOMULCO SUSTENTABLE"/>
    <x v="36"/>
    <n v="5000"/>
    <n v="4800"/>
    <n v="3274.21"/>
    <n v="3274.21"/>
    <n v="3274.21"/>
    <n v="3274.21"/>
    <n v="3274.21"/>
    <n v="1725.79"/>
    <n v="0"/>
    <n v="5000"/>
    <n v="0"/>
    <n v="4800"/>
    <n v="200"/>
    <n v="0"/>
    <n v="0"/>
    <n v="5000"/>
  </r>
  <r>
    <s v="1.5-01-19"/>
    <s v="1.3.4"/>
    <s v="E"/>
    <s v="12_19"/>
    <n v="3"/>
    <n v="119"/>
    <s v="054_19"/>
    <x v="35"/>
    <x v="35"/>
    <n v="0"/>
    <s v="SIN DESCRIPCIÓN PARA DESTINOS 00"/>
    <x v="0"/>
    <s v="PARTICIPACIONES FEDERALES 2019"/>
    <x v="10"/>
    <s v="COMBATE AL REZAGO SOCIAL"/>
    <s v="PE TLAJOMULCO SUSTENTABLE"/>
    <x v="36"/>
    <n v="524043"/>
    <n v="42000"/>
    <n v="41890.33"/>
    <n v="41890.33"/>
    <n v="41890.33"/>
    <n v="41890.33"/>
    <n v="41890.33"/>
    <n v="482152.67"/>
    <n v="0"/>
    <n v="482043"/>
    <n v="0"/>
    <n v="0"/>
    <n v="482043"/>
    <n v="0"/>
    <n v="0"/>
    <n v="524043"/>
  </r>
  <r>
    <s v="1.5-01-19"/>
    <s v="1.3.4"/>
    <s v="E"/>
    <s v="12_19"/>
    <n v="3"/>
    <n v="119"/>
    <s v="054_19"/>
    <x v="57"/>
    <x v="57"/>
    <n v="0"/>
    <s v="SIN DESCRIPCIÓN PARA DESTINOS 00"/>
    <x v="0"/>
    <s v="PARTICIPACIONES FEDERALES 2019"/>
    <x v="10"/>
    <s v="COMBATE AL REZAGO SOCIAL"/>
    <s v="PE TLAJOMULCO SUSTENTABLE"/>
    <x v="36"/>
    <n v="68311.990000000005"/>
    <n v="210000"/>
    <n v="23623.98"/>
    <n v="23623.98"/>
    <n v="23623.98"/>
    <n v="23623.98"/>
    <n v="3480"/>
    <n v="44688.010000000009"/>
    <n v="0"/>
    <n v="0"/>
    <n v="0"/>
    <n v="141688.01"/>
    <n v="-141688.01"/>
    <n v="0"/>
    <n v="0"/>
    <n v="68311.990000000005"/>
  </r>
  <r>
    <s v="1.5-01-19"/>
    <s v="1.3.4"/>
    <s v="E"/>
    <s v="12_19"/>
    <n v="3"/>
    <n v="119"/>
    <s v="054_19"/>
    <x v="81"/>
    <x v="81"/>
    <n v="0"/>
    <s v="SIN DESCRIPCIÓN PARA DESTINOS 00"/>
    <x v="0"/>
    <s v="PARTICIPACIONES FEDERALES 2019"/>
    <x v="10"/>
    <s v="COMBATE AL REZAGO SOCIAL"/>
    <s v="PE TLAJOMULCO SUSTENTABLE"/>
    <x v="36"/>
    <n v="6000"/>
    <n v="12000"/>
    <n v="0"/>
    <n v="0"/>
    <n v="0"/>
    <n v="0"/>
    <n v="0"/>
    <n v="6000"/>
    <n v="0"/>
    <n v="0"/>
    <n v="0"/>
    <n v="6000"/>
    <n v="-6000"/>
    <n v="0"/>
    <n v="0"/>
    <n v="6000"/>
  </r>
  <r>
    <s v="1.5-01-19"/>
    <s v="1.3.4"/>
    <s v="E"/>
    <s v="12_19"/>
    <n v="3"/>
    <n v="119"/>
    <s v="054_19"/>
    <x v="21"/>
    <x v="21"/>
    <n v="0"/>
    <s v="SIN DESCRIPCIÓN PARA DESTINOS 00"/>
    <x v="3"/>
    <s v="PARTICIPACIONES FEDERALES 2019"/>
    <x v="10"/>
    <s v="COMBATE AL REZAGO SOCIAL"/>
    <s v="PE TLAJOMULCO SUSTENTABLE"/>
    <x v="36"/>
    <n v="260000"/>
    <n v="260000"/>
    <n v="1286112.99"/>
    <n v="1286112.99"/>
    <n v="1286112.99"/>
    <n v="1286112.99"/>
    <n v="1286112.99"/>
    <n v="-1026112.99"/>
    <n v="0"/>
    <n v="0"/>
    <n v="0"/>
    <n v="0"/>
    <n v="0"/>
    <n v="0"/>
    <n v="0"/>
    <n v="260000"/>
  </r>
  <r>
    <s v="1.5-01-19"/>
    <s v="1.3.4"/>
    <s v="E"/>
    <s v="12_19"/>
    <n v="3"/>
    <n v="119"/>
    <s v="054_19"/>
    <x v="14"/>
    <x v="14"/>
    <n v="0"/>
    <s v="SIN DESCRIPCIÓN PARA DESTINOS 00"/>
    <x v="3"/>
    <s v="PARTICIPACIONES FEDERALES 2019"/>
    <x v="10"/>
    <s v="COMBATE AL REZAGO SOCIAL"/>
    <s v="PE TLAJOMULCO SUSTENTABLE"/>
    <x v="36"/>
    <n v="156000"/>
    <n v="156000"/>
    <n v="50000"/>
    <n v="50000"/>
    <n v="0"/>
    <n v="0"/>
    <n v="0"/>
    <n v="106000"/>
    <n v="0"/>
    <n v="0"/>
    <n v="0"/>
    <n v="0"/>
    <n v="0"/>
    <n v="0"/>
    <n v="0"/>
    <n v="156000"/>
  </r>
  <r>
    <s v="1.5-01-19"/>
    <s v="1.3.4"/>
    <s v="E"/>
    <s v="12_19"/>
    <n v="3"/>
    <n v="119"/>
    <s v="054_19"/>
    <x v="129"/>
    <x v="129"/>
    <n v="0"/>
    <s v="SIN DESCRIPCIÓN PARA DESTINOS 00"/>
    <x v="3"/>
    <s v="PARTICIPACIONES FEDERALES 2019"/>
    <x v="10"/>
    <s v="COMBATE AL REZAGO SOCIAL"/>
    <s v="PE TLAJOMULCO SUSTENTABLE"/>
    <x v="36"/>
    <n v="208000"/>
    <n v="208000"/>
    <n v="122666"/>
    <n v="122666"/>
    <n v="72666"/>
    <n v="72666"/>
    <n v="72666"/>
    <n v="85334"/>
    <n v="0"/>
    <n v="0"/>
    <n v="0"/>
    <n v="0"/>
    <n v="0"/>
    <n v="0"/>
    <n v="0"/>
    <n v="208000"/>
  </r>
  <r>
    <s v="1.5-01-19"/>
    <s v="1.3.4"/>
    <s v="E"/>
    <s v="12_19"/>
    <n v="3"/>
    <n v="119"/>
    <s v="054_19"/>
    <x v="43"/>
    <x v="43"/>
    <n v="0"/>
    <s v="SIN DESCRIPCIÓN PARA DESTINOS 00"/>
    <x v="4"/>
    <s v="PARTICIPACIONES FEDERALES 2019"/>
    <x v="10"/>
    <s v="COMBATE AL REZAGO SOCIAL"/>
    <s v="PE TLAJOMULCO SUSTENTABLE"/>
    <x v="36"/>
    <n v="10000"/>
    <n v="0"/>
    <n v="6948.4"/>
    <n v="6948.4"/>
    <n v="6948.4"/>
    <n v="6948.4"/>
    <n v="0"/>
    <n v="3051.6000000000004"/>
    <n v="0"/>
    <n v="10000"/>
    <n v="0"/>
    <n v="0"/>
    <n v="10000"/>
    <n v="34379.800000000003"/>
    <n v="0"/>
    <n v="10000"/>
  </r>
  <r>
    <s v="1.5-01-19"/>
    <s v="1.3.4"/>
    <s v="E"/>
    <s v="12_19"/>
    <n v="3"/>
    <n v="119"/>
    <s v="054_19"/>
    <x v="48"/>
    <x v="48"/>
    <n v="0"/>
    <s v="SIN DESCRIPCIÓN PARA DESTINOS 00"/>
    <x v="4"/>
    <s v="PARTICIPACIONES FEDERALES 2019"/>
    <x v="10"/>
    <s v="COMBATE AL REZAGO SOCIAL"/>
    <s v="PE TLAJOMULCO SUSTENTABLE"/>
    <x v="36"/>
    <n v="12000"/>
    <n v="12000"/>
    <n v="0"/>
    <n v="0"/>
    <n v="0"/>
    <n v="0"/>
    <n v="0"/>
    <n v="12000"/>
    <n v="0"/>
    <n v="0"/>
    <n v="0"/>
    <n v="0"/>
    <n v="0"/>
    <n v="0"/>
    <n v="0"/>
    <n v="12000"/>
  </r>
  <r>
    <s v="1.5-01-19"/>
    <s v="1.3.4"/>
    <s v="E"/>
    <s v="12_19"/>
    <n v="3"/>
    <n v="119"/>
    <s v="054_19"/>
    <x v="49"/>
    <x v="49"/>
    <n v="0"/>
    <s v="SIN DESCRIPCIÓN PARA DESTINOS 00"/>
    <x v="4"/>
    <s v="PARTICIPACIONES FEDERALES 2019"/>
    <x v="10"/>
    <s v="COMBATE AL REZAGO SOCIAL"/>
    <s v="PE TLAJOMULCO SUSTENTABLE"/>
    <x v="36"/>
    <n v="12000"/>
    <n v="12000"/>
    <n v="0"/>
    <n v="0"/>
    <n v="0"/>
    <n v="0"/>
    <n v="0"/>
    <n v="12000"/>
    <n v="0"/>
    <n v="0"/>
    <n v="0"/>
    <n v="0"/>
    <n v="0"/>
    <n v="-15000"/>
    <n v="0"/>
    <n v="12000"/>
  </r>
  <r>
    <s v="1.5-01-19"/>
    <s v="1.3.4"/>
    <s v="E"/>
    <s v="12_19"/>
    <n v="3"/>
    <n v="119"/>
    <s v="054_19"/>
    <x v="85"/>
    <x v="85"/>
    <n v="0"/>
    <s v="SIN DESCRIPCIÓN PARA DESTINOS 00"/>
    <x v="4"/>
    <s v="PARTICIPACIONES FEDERALES 2019"/>
    <x v="10"/>
    <s v="COMBATE AL REZAGO SOCIAL"/>
    <s v="PE TLAJOMULCO SUSTENTABLE"/>
    <x v="36"/>
    <n v="19773.919999999998"/>
    <n v="48000"/>
    <n v="0"/>
    <n v="0"/>
    <n v="0"/>
    <n v="0"/>
    <n v="0"/>
    <n v="19773.919999999998"/>
    <n v="0"/>
    <n v="0"/>
    <n v="0"/>
    <n v="28226.080000000002"/>
    <n v="-28226.080000000002"/>
    <n v="-5000"/>
    <n v="0"/>
    <n v="19773.919999999998"/>
  </r>
  <r>
    <s v="1.5-01-19"/>
    <s v="1.3.4"/>
    <s v="E"/>
    <s v="12_19"/>
    <n v="3"/>
    <n v="119"/>
    <s v="054_19"/>
    <x v="87"/>
    <x v="87"/>
    <n v="0"/>
    <s v="SIN DESCRIPCIÓN PARA DESTINOS 00"/>
    <x v="4"/>
    <s v="PARTICIPACIONES FEDERALES 2019"/>
    <x v="10"/>
    <s v="COMBATE AL REZAGO SOCIAL"/>
    <s v="PE TLAJOMULCO SUSTENTABLE"/>
    <x v="36"/>
    <n v="1900"/>
    <n v="276000"/>
    <n v="1900"/>
    <n v="1900"/>
    <n v="0"/>
    <n v="0"/>
    <n v="0"/>
    <n v="0"/>
    <n v="0"/>
    <n v="0"/>
    <n v="0"/>
    <n v="274100"/>
    <n v="-274100"/>
    <n v="5000"/>
    <n v="0"/>
    <n v="1900"/>
  </r>
  <r>
    <s v="1.5-01-19"/>
    <s v="1.3.4"/>
    <s v="E"/>
    <s v="12_19"/>
    <n v="3"/>
    <n v="119"/>
    <s v="054_19"/>
    <x v="78"/>
    <x v="78"/>
    <n v="0"/>
    <s v="SIN DESCRIPCIÓN PARA DESTINOS 00"/>
    <x v="4"/>
    <s v="PARTICIPACIONES FEDERALES 2019"/>
    <x v="10"/>
    <s v="COMBATE AL REZAGO SOCIAL"/>
    <s v="PE TLAJOMULCO SUSTENTABLE"/>
    <x v="36"/>
    <n v="6326.08"/>
    <n v="114000"/>
    <n v="6326.08"/>
    <n v="6326.08"/>
    <n v="6326.08"/>
    <n v="6326.08"/>
    <n v="0"/>
    <n v="0"/>
    <n v="0"/>
    <n v="0"/>
    <n v="0"/>
    <n v="107673.92"/>
    <n v="-107673.92"/>
    <n v="-1675710.28"/>
    <n v="0"/>
    <n v="6326.08"/>
  </r>
  <r>
    <s v="1.5-01-19"/>
    <s v="1.3.4"/>
    <s v="E"/>
    <s v="12_19"/>
    <n v="3"/>
    <n v="119"/>
    <s v="054_19"/>
    <x v="78"/>
    <x v="78"/>
    <n v="1"/>
    <s v="LAGUNA DE CAJITITLAN"/>
    <x v="4"/>
    <s v="PARTICIPACIONES FEDERALES 2019"/>
    <x v="10"/>
    <s v="COMBATE AL REZAGO SOCIAL"/>
    <s v="PE TLAJOMULCO SUSTENTABLE"/>
    <x v="36"/>
    <n v="18096"/>
    <n v="0"/>
    <n v="18096"/>
    <n v="0"/>
    <n v="0"/>
    <n v="0"/>
    <n v="0"/>
    <n v="0"/>
    <n v="0"/>
    <n v="1000000"/>
    <n v="0"/>
    <n v="981904"/>
    <n v="18096"/>
    <n v="34379.800000000003"/>
    <n v="0"/>
    <n v="18096"/>
  </r>
  <r>
    <s v="1.5-01-19"/>
    <s v="1.3.4"/>
    <s v="E"/>
    <s v="12_19"/>
    <n v="3"/>
    <n v="119"/>
    <s v="054_19"/>
    <x v="80"/>
    <x v="80"/>
    <n v="0"/>
    <s v="SIN DESCRIPCIÓN PARA DESTINOS 00"/>
    <x v="4"/>
    <s v="PARTICIPACIONES FEDERALES 2019"/>
    <x v="10"/>
    <s v="COMBATE AL REZAGO SOCIAL"/>
    <s v="PE TLAJOMULCO SUSTENTABLE"/>
    <x v="36"/>
    <n v="15000"/>
    <n v="15000"/>
    <n v="0"/>
    <n v="0"/>
    <n v="0"/>
    <n v="0"/>
    <n v="0"/>
    <n v="15000"/>
    <n v="0"/>
    <n v="0"/>
    <n v="0"/>
    <n v="0"/>
    <n v="0"/>
    <n v="4153110.28"/>
    <n v="0"/>
    <n v="15000"/>
  </r>
  <r>
    <s v="1.5-01-19"/>
    <s v="1.3.4"/>
    <s v="E"/>
    <s v="12_19"/>
    <n v="3"/>
    <n v="119"/>
    <s v="054_19"/>
    <x v="50"/>
    <x v="50"/>
    <n v="0"/>
    <s v="SIN DESCRIPCIÓN PARA DESTINOS 00"/>
    <x v="4"/>
    <s v="PARTICIPACIONES FEDERALES 2019"/>
    <x v="10"/>
    <s v="COMBATE AL REZAGO SOCIAL"/>
    <s v="PE TLAJOMULCO SUSTENTABLE"/>
    <x v="36"/>
    <n v="20000"/>
    <n v="60000"/>
    <n v="4582"/>
    <n v="4582"/>
    <n v="0"/>
    <n v="0"/>
    <n v="0"/>
    <n v="15418"/>
    <n v="0"/>
    <n v="0"/>
    <n v="0"/>
    <n v="40000"/>
    <n v="-40000"/>
    <n v="34379.800000000003"/>
    <n v="0"/>
    <n v="20000"/>
  </r>
  <r>
    <s v="1.5-01-19"/>
    <s v="1.3.4"/>
    <s v="E"/>
    <s v="12_19"/>
    <n v="3"/>
    <n v="119"/>
    <s v="054_19"/>
    <x v="74"/>
    <x v="74"/>
    <n v="0"/>
    <s v="SIN DESCRIPCIÓN PARA DESTINOS 00"/>
    <x v="4"/>
    <s v="PARTICIPACIONES FEDERALES 2019"/>
    <x v="10"/>
    <s v="COMBATE AL REZAGO SOCIAL"/>
    <s v="PE TLAJOMULCO SUSTENTABLE"/>
    <x v="36"/>
    <n v="46000"/>
    <n v="6000"/>
    <n v="0"/>
    <n v="0"/>
    <n v="0"/>
    <n v="0"/>
    <n v="0"/>
    <n v="46000"/>
    <n v="0"/>
    <n v="40000"/>
    <n v="0"/>
    <n v="0"/>
    <n v="40000"/>
    <n v="-137519.20000000001"/>
    <n v="0"/>
    <n v="46000"/>
  </r>
  <r>
    <s v="1.5-01-19"/>
    <s v="1.3.4"/>
    <s v="E"/>
    <s v="18_19"/>
    <n v="1"/>
    <n v="135"/>
    <s v="064_19"/>
    <x v="22"/>
    <x v="22"/>
    <n v="0"/>
    <s v="SIN DESCRIPCIÓN PARA DESTINOS 00"/>
    <x v="3"/>
    <s v="PARTICIPACIONES FEDERALES 2019"/>
    <x v="8"/>
    <s v="MODERNIZACIÓN DE LA ADMINISTRACIÓN PÚBLICA"/>
    <s v="PLANEACIÓN TERRITORIAL Y URBANA DEL MUNICIPIO"/>
    <x v="52"/>
    <n v="0"/>
    <n v="0"/>
    <n v="0"/>
    <n v="0"/>
    <n v="0"/>
    <n v="0"/>
    <n v="0"/>
    <n v="0"/>
    <n v="0"/>
    <n v="0"/>
    <n v="0"/>
    <n v="0"/>
    <n v="0"/>
    <n v="34379.800000000003"/>
    <n v="0"/>
    <n v="0"/>
  </r>
  <r>
    <s v="1.5-01-19"/>
    <s v="1.3.4"/>
    <s v="U"/>
    <s v="15_19"/>
    <n v="3"/>
    <n v="125"/>
    <s v="057_19"/>
    <x v="21"/>
    <x v="21"/>
    <n v="0"/>
    <s v="SIN DESCRIPCIÓN PARA DESTINOS 00"/>
    <x v="3"/>
    <s v="PARTICIPACIONES FEDERALES 2019"/>
    <x v="12"/>
    <s v="COMBATE AL REZAGO SOCIAL"/>
    <s v="ATENCION DE PERSONAS CON DISCAPACIDAD INTELECTUAL"/>
    <x v="53"/>
    <n v="3554787.23"/>
    <n v="3554787.23"/>
    <n v="3258554.97"/>
    <n v="3258554.97"/>
    <n v="3258554.97"/>
    <n v="2962322.7"/>
    <n v="2962322.7"/>
    <n v="296232.25999999978"/>
    <n v="0"/>
    <n v="0"/>
    <n v="0"/>
    <n v="0"/>
    <n v="0"/>
    <n v="-2477400"/>
    <n v="0"/>
    <n v="3554787.23"/>
  </r>
  <r>
    <s v="1.5-01-19"/>
    <s v="1.3.4"/>
    <s v="S"/>
    <s v="06_19"/>
    <n v="4"/>
    <n v="72"/>
    <s v="032_19"/>
    <x v="129"/>
    <x v="129"/>
    <n v="0"/>
    <s v="SIN DESCRIPCIÓN PARA DESTINOS 00"/>
    <x v="3"/>
    <s v="PARTICIPACIONES FEDERALES 2019"/>
    <x v="3"/>
    <s v="GOBIERNO DE PUERTAS ABIERTAS"/>
    <s v="APOYO A INSTITUCIONES EDUCATIVAS"/>
    <x v="3"/>
    <n v="1980992"/>
    <n v="1980992"/>
    <n v="214622"/>
    <n v="214622"/>
    <n v="214622"/>
    <n v="0"/>
    <n v="0"/>
    <n v="1766370"/>
    <n v="0"/>
    <n v="0"/>
    <n v="0"/>
    <n v="0"/>
    <n v="0"/>
    <n v="0"/>
    <n v="0"/>
    <n v="1980992"/>
  </r>
  <r>
    <s v="1.5-01-19"/>
    <s v="1.3.4"/>
    <s v="S"/>
    <s v="06_19"/>
    <n v="4"/>
    <n v="73"/>
    <s v="032_19"/>
    <x v="130"/>
    <x v="130"/>
    <n v="0"/>
    <s v="SIN DESCRIPCIÓN PARA DESTINOS 00"/>
    <x v="3"/>
    <s v="PARTICIPACIONES FEDERALES 2019"/>
    <x v="3"/>
    <s v="GOBIERNO DE PUERTAS ABIERTAS"/>
    <s v="APOYO DE TRASLADOS ESCOLARES"/>
    <x v="3"/>
    <n v="0"/>
    <n v="182000"/>
    <n v="0"/>
    <n v="0"/>
    <n v="0"/>
    <n v="0"/>
    <n v="0"/>
    <n v="0"/>
    <n v="0"/>
    <n v="0"/>
    <n v="0"/>
    <n v="182000"/>
    <n v="-182000"/>
    <n v="0"/>
    <n v="0"/>
    <n v="0"/>
  </r>
  <r>
    <s v="1.5-01-19"/>
    <s v="1.3.4"/>
    <s v="S"/>
    <s v="06_19"/>
    <n v="4"/>
    <n v="73"/>
    <s v="032_19"/>
    <x v="129"/>
    <x v="129"/>
    <n v="0"/>
    <s v="SIN DESCRIPCIÓN PARA DESTINOS 00"/>
    <x v="3"/>
    <s v="PARTICIPACIONES FEDERALES 2019"/>
    <x v="3"/>
    <s v="GOBIERNO DE PUERTAS ABIERTAS"/>
    <s v="APOYO DE TRASLADOS ESCOLARES"/>
    <x v="3"/>
    <n v="182000"/>
    <n v="0"/>
    <n v="175044"/>
    <n v="175044"/>
    <n v="175044"/>
    <n v="175044"/>
    <n v="0"/>
    <n v="6956"/>
    <n v="0"/>
    <n v="182000"/>
    <n v="0"/>
    <n v="0"/>
    <n v="182000"/>
    <n v="536000"/>
    <n v="0"/>
    <n v="182000"/>
  </r>
  <r>
    <s v="1.5-01-19"/>
    <s v="4.1.1"/>
    <s v="E"/>
    <s v="11_19"/>
    <n v="1"/>
    <n v="111"/>
    <s v="049_19"/>
    <x v="7"/>
    <x v="7"/>
    <n v="0"/>
    <s v="SIN DESCRIPCIÓN PARA DESTINOS 00"/>
    <x v="2"/>
    <s v="PARTICIPACIONES FEDERALES 2019"/>
    <x v="13"/>
    <s v="MODERNIZACIÓN DE LA ADMINISTRACIÓN PÚBLICA"/>
    <s v="FISCALIZACIÓN, CONTROL Y EVALUACIÓN DE LA ADMINISTRACIÓN PÚBLICA MUNICIPAL"/>
    <x v="54"/>
    <n v="10495.68"/>
    <n v="18000"/>
    <n v="10495.68"/>
    <n v="10495.68"/>
    <n v="10495.68"/>
    <n v="10495.68"/>
    <n v="0"/>
    <n v="0"/>
    <n v="0"/>
    <n v="0"/>
    <n v="0"/>
    <n v="7504.32"/>
    <n v="-7504.32"/>
    <n v="0"/>
    <n v="0"/>
    <n v="10495.68"/>
  </r>
  <r>
    <s v="1.5-01-19"/>
    <s v="4.1.1"/>
    <s v="E"/>
    <s v="11_19"/>
    <n v="1"/>
    <n v="111"/>
    <s v="049_19"/>
    <x v="3"/>
    <x v="3"/>
    <n v="0"/>
    <s v="SIN DESCRIPCIÓN PARA DESTINOS 00"/>
    <x v="0"/>
    <s v="PARTICIPACIONES FEDERALES 2019"/>
    <x v="13"/>
    <s v="MODERNIZACIÓN DE LA ADMINISTRACIÓN PÚBLICA"/>
    <s v="FISCALIZACIÓN, CONTROL Y EVALUACIÓN DE LA ADMINISTRACIÓN PÚBLICA MUNICIPAL"/>
    <x v="54"/>
    <n v="9000"/>
    <n v="9000"/>
    <n v="1680"/>
    <n v="1680"/>
    <n v="1680"/>
    <n v="1680"/>
    <n v="1680"/>
    <n v="7320"/>
    <n v="0"/>
    <n v="0"/>
    <n v="0"/>
    <n v="0"/>
    <n v="0"/>
    <n v="-35000"/>
    <n v="0"/>
    <n v="9000"/>
  </r>
  <r>
    <s v="1.5-01-19"/>
    <s v="4.1.1"/>
    <s v="E"/>
    <s v="11_19"/>
    <n v="1"/>
    <n v="111"/>
    <s v="049_19"/>
    <x v="48"/>
    <x v="48"/>
    <n v="0"/>
    <s v="SIN DESCRIPCIÓN PARA DESTINOS 00"/>
    <x v="4"/>
    <s v="PARTICIPACIONES FEDERALES 2019"/>
    <x v="13"/>
    <s v="MODERNIZACIÓN DE LA ADMINISTRACIÓN PÚBLICA"/>
    <s v="FISCALIZACIÓN, CONTROL Y EVALUACIÓN DE LA ADMINISTRACIÓN PÚBLICA MUNICIPAL"/>
    <x v="54"/>
    <n v="12000"/>
    <n v="12000"/>
    <n v="11149.73"/>
    <n v="11149.73"/>
    <n v="11149.73"/>
    <n v="11149.73"/>
    <n v="11149.73"/>
    <n v="850.27000000000044"/>
    <n v="0"/>
    <n v="0"/>
    <n v="0"/>
    <n v="0"/>
    <n v="0"/>
    <n v="1000"/>
    <n v="0"/>
    <n v="12000"/>
  </r>
  <r>
    <s v="1.5-01-19"/>
    <s v="4.1.1"/>
    <s v="D"/>
    <s v="04_19"/>
    <n v="1"/>
    <n v="48"/>
    <s v="021_19"/>
    <x v="90"/>
    <x v="90"/>
    <n v="0"/>
    <s v="SIN DESCRIPCIÓN PARA DESTINOS 00"/>
    <x v="0"/>
    <s v="PARTICIPACIONES FEDERALES 2019"/>
    <x v="0"/>
    <s v="MODERNIZACIÓN DE LA ADMINISTRACIÓN PÚBLICA"/>
    <s v="OBLIGACIONES FINANCIERAS"/>
    <x v="0"/>
    <n v="63.8"/>
    <n v="0"/>
    <n v="63.8"/>
    <n v="63.8"/>
    <n v="63.8"/>
    <n v="63.8"/>
    <n v="63.8"/>
    <n v="0"/>
    <n v="0"/>
    <n v="63.8"/>
    <n v="0"/>
    <n v="0"/>
    <n v="63.8"/>
    <n v="3022440.32"/>
    <n v="0"/>
    <n v="63.8"/>
  </r>
  <r>
    <s v="1.5-01-19"/>
    <s v="4.1.1"/>
    <s v="D"/>
    <s v="04_19"/>
    <n v="1"/>
    <n v="48"/>
    <s v="021_19"/>
    <x v="131"/>
    <x v="131"/>
    <n v="0"/>
    <s v="SIN DESCRIPCIÓN PARA DESTINOS 00"/>
    <x v="6"/>
    <s v="PARTICIPACIONES FEDERALES 2019"/>
    <x v="0"/>
    <s v="MODERNIZACIÓN DE LA ADMINISTRACIÓN PÚBLICA"/>
    <s v="OBLIGACIONES FINANCIERAS"/>
    <x v="0"/>
    <n v="0"/>
    <n v="0"/>
    <n v="0"/>
    <n v="0"/>
    <n v="0"/>
    <n v="0"/>
    <n v="0"/>
    <n v="0"/>
    <n v="0"/>
    <n v="0"/>
    <n v="0"/>
    <n v="0"/>
    <n v="0"/>
    <n v="0"/>
    <n v="0"/>
    <n v="0"/>
  </r>
  <r>
    <s v="1.5-01-19"/>
    <s v="1.8.3"/>
    <s v="E"/>
    <s v="01_19"/>
    <n v="1"/>
    <n v="7"/>
    <s v="005_19"/>
    <x v="7"/>
    <x v="7"/>
    <n v="0"/>
    <s v="SIN DESCRIPCIÓN PARA DESTINOS 00"/>
    <x v="2"/>
    <s v="PARTICIPACIONES FEDERALES 2019"/>
    <x v="6"/>
    <s v="MODERNIZACIÓN DE LA ADMINISTRACIÓN PÚBLICA"/>
    <s v="DIFUSIÓN DE ACCIONES DE GOBIERNO"/>
    <x v="55"/>
    <n v="0"/>
    <n v="9000"/>
    <n v="0"/>
    <n v="0"/>
    <n v="0"/>
    <n v="0"/>
    <n v="0"/>
    <n v="0"/>
    <n v="0"/>
    <n v="0"/>
    <n v="0"/>
    <n v="9000"/>
    <n v="-9000"/>
    <n v="1602824"/>
    <n v="0"/>
    <n v="0"/>
  </r>
  <r>
    <s v="1.5-01-19"/>
    <s v="1.8.3"/>
    <s v="E"/>
    <s v="01_19"/>
    <n v="1"/>
    <n v="7"/>
    <s v="005_19"/>
    <x v="12"/>
    <x v="12"/>
    <n v="0"/>
    <s v="SIN DESCRIPCIÓN PARA DESTINOS 00"/>
    <x v="0"/>
    <s v="PARTICIPACIONES FEDERALES 2019"/>
    <x v="6"/>
    <s v="MODERNIZACIÓN DE LA ADMINISTRACIÓN PÚBLICA"/>
    <s v="DIFUSIÓN DE ACCIONES DE GOBIERNO"/>
    <x v="55"/>
    <n v="109375"/>
    <n v="74995.199999999997"/>
    <n v="109375"/>
    <n v="109375"/>
    <n v="109374.99"/>
    <n v="94791.66"/>
    <n v="87499.99"/>
    <n v="0"/>
    <n v="0"/>
    <n v="34379.800000000003"/>
    <n v="0"/>
    <n v="0"/>
    <n v="34379.800000000003"/>
    <n v="0"/>
    <n v="0"/>
    <n v="109375"/>
  </r>
  <r>
    <s v="1.5-01-19"/>
    <s v="1.8.3"/>
    <s v="E"/>
    <s v="01_19"/>
    <n v="1"/>
    <n v="7"/>
    <s v="005_19"/>
    <x v="13"/>
    <x v="13"/>
    <n v="0"/>
    <s v="SIN DESCRIPCIÓN PARA DESTINOS 00"/>
    <x v="0"/>
    <s v="PARTICIPACIONES FEDERALES 2019"/>
    <x v="6"/>
    <s v="MODERNIZACIÓN DE LA ADMINISTRACIÓN PÚBLICA"/>
    <s v="DIFUSIÓN DE ACCIONES DE GOBIERNO"/>
    <x v="55"/>
    <n v="3991544.7"/>
    <n v="4200000"/>
    <n v="3991544.7"/>
    <n v="3991544.7"/>
    <n v="3991544.7"/>
    <n v="3930344.7"/>
    <n v="3200617.7"/>
    <n v="0"/>
    <n v="0"/>
    <n v="0"/>
    <n v="0"/>
    <n v="208455.3"/>
    <n v="-208455.3"/>
    <n v="0"/>
    <n v="0"/>
    <n v="3991544.7"/>
  </r>
  <r>
    <s v="1.5-01-19"/>
    <s v="1.8.3"/>
    <s v="E"/>
    <s v="01_19"/>
    <n v="1"/>
    <n v="7"/>
    <s v="005_19"/>
    <x v="3"/>
    <x v="3"/>
    <n v="0"/>
    <s v="SIN DESCRIPCIÓN PARA DESTINOS 00"/>
    <x v="0"/>
    <s v="PARTICIPACIONES FEDERALES 2019"/>
    <x v="6"/>
    <s v="MODERNIZACIÓN DE LA ADMINISTRACIÓN PÚBLICA"/>
    <s v="DIFUSIÓN DE ACCIONES DE GOBIERNO"/>
    <x v="55"/>
    <n v="15000"/>
    <n v="30000"/>
    <n v="15000"/>
    <n v="15000"/>
    <n v="658"/>
    <n v="658"/>
    <n v="658"/>
    <n v="0"/>
    <n v="0"/>
    <n v="0"/>
    <n v="0"/>
    <n v="15000"/>
    <n v="-15000"/>
    <n v="0"/>
    <n v="0"/>
    <n v="15000"/>
  </r>
  <r>
    <s v="1.5-01-19"/>
    <s v="1.8.3"/>
    <s v="E"/>
    <s v="01_19"/>
    <n v="1"/>
    <n v="7"/>
    <s v="005_19"/>
    <x v="48"/>
    <x v="48"/>
    <n v="0"/>
    <s v="SIN DESCRIPCIÓN PARA DESTINOS 00"/>
    <x v="4"/>
    <s v="PARTICIPACIONES FEDERALES 2019"/>
    <x v="6"/>
    <s v="MODERNIZACIÓN DE LA ADMINISTRACIÓN PÚBLICA"/>
    <s v="DIFUSIÓN DE ACCIONES DE GOBIERNO"/>
    <x v="55"/>
    <n v="25000"/>
    <n v="48000"/>
    <n v="21302.42"/>
    <n v="21302.42"/>
    <n v="21302.42"/>
    <n v="21302.42"/>
    <n v="19889.439999999999"/>
    <n v="3697.5800000000017"/>
    <n v="0"/>
    <n v="0"/>
    <n v="0"/>
    <n v="23000"/>
    <n v="-23000"/>
    <n v="0"/>
    <n v="0"/>
    <n v="25000"/>
  </r>
  <r>
    <s v="1.5-01-19"/>
    <s v="1.8.3"/>
    <s v="E"/>
    <s v="01_19"/>
    <n v="1"/>
    <n v="7"/>
    <s v="005_19"/>
    <x v="49"/>
    <x v="49"/>
    <n v="0"/>
    <s v="SIN DESCRIPCIÓN PARA DESTINOS 00"/>
    <x v="4"/>
    <s v="PARTICIPACIONES FEDERALES 2019"/>
    <x v="6"/>
    <s v="MODERNIZACIÓN DE LA ADMINISTRACIÓN PÚBLICA"/>
    <s v="DIFUSIÓN DE ACCIONES DE GOBIERNO"/>
    <x v="55"/>
    <n v="113000"/>
    <n v="90000"/>
    <n v="98554.05"/>
    <n v="98554.05"/>
    <n v="95310.69"/>
    <n v="85580.61"/>
    <n v="48617.79"/>
    <n v="14445.949999999997"/>
    <n v="0"/>
    <n v="23000"/>
    <n v="0"/>
    <n v="0"/>
    <n v="23000"/>
    <n v="399700"/>
    <n v="0"/>
    <n v="113000"/>
  </r>
  <r>
    <s v="1.5-01-19"/>
    <s v="1.8.3"/>
    <s v="E"/>
    <s v="01_19"/>
    <n v="1"/>
    <n v="8"/>
    <s v="005_19"/>
    <x v="13"/>
    <x v="13"/>
    <n v="0"/>
    <s v="SIN DESCRIPCIÓN PARA DESTINOS 00"/>
    <x v="0"/>
    <s v="PARTICIPACIONES FEDERALES 2019"/>
    <x v="6"/>
    <s v="MODERNIZACIÓN DE LA ADMINISTRACIÓN PÚBLICA"/>
    <s v="PE MODERNIZACIÓN ADMINISTRATIVA"/>
    <x v="55"/>
    <n v="1122456.69"/>
    <n v="2100000"/>
    <n v="1120330.72"/>
    <n v="1120330.72"/>
    <n v="1075461.1200000001"/>
    <n v="1075461.1200000001"/>
    <n v="515896.4"/>
    <n v="2125.9699999999721"/>
    <n v="0"/>
    <n v="700292.93"/>
    <n v="0"/>
    <n v="1677836.24"/>
    <n v="-977543.31"/>
    <n v="-7200"/>
    <n v="0"/>
    <n v="1122456.69"/>
  </r>
  <r>
    <s v="1.5-01-19"/>
    <s v="1.8.3"/>
    <s v="E"/>
    <s v="01_19"/>
    <n v="1"/>
    <n v="9"/>
    <s v="005_19"/>
    <x v="12"/>
    <x v="12"/>
    <n v="0"/>
    <s v="SIN DESCRIPCIÓN PARA DESTINOS 00"/>
    <x v="0"/>
    <s v="PARTICIPACIONES FEDERALES 2019"/>
    <x v="6"/>
    <s v="MODERNIZACIÓN DE LA ADMINISTRACIÓN PÚBLICA"/>
    <s v="PE PREVENCIÓN DE EMERGENCIAS"/>
    <x v="55"/>
    <n v="109375"/>
    <n v="74995.199999999997"/>
    <n v="109375"/>
    <n v="109375"/>
    <n v="109374.95"/>
    <n v="94791.63"/>
    <n v="87499.97"/>
    <n v="0"/>
    <n v="0"/>
    <n v="34379.800000000003"/>
    <n v="0"/>
    <n v="0"/>
    <n v="34379.800000000003"/>
    <n v="-2100"/>
    <n v="0"/>
    <n v="109375"/>
  </r>
  <r>
    <s v="1.5-01-19"/>
    <s v="1.8.3"/>
    <s v="E"/>
    <s v="01_19"/>
    <n v="1"/>
    <n v="9"/>
    <s v="005_19"/>
    <x v="13"/>
    <x v="13"/>
    <n v="0"/>
    <s v="SIN DESCRIPCIÓN PARA DESTINOS 00"/>
    <x v="0"/>
    <s v="PARTICIPACIONES FEDERALES 2019"/>
    <x v="6"/>
    <s v="MODERNIZACIÓN DE LA ADMINISTRACIÓN PÚBLICA"/>
    <s v="PE PREVENCIÓN DE EMERGENCIAS"/>
    <x v="55"/>
    <n v="7217983.7199999997"/>
    <n v="3090000"/>
    <n v="7217983.7199999997"/>
    <n v="7167983.7199999997"/>
    <n v="7167983.7199999997"/>
    <n v="7084583.7199999997"/>
    <n v="4031003.49"/>
    <n v="0"/>
    <n v="0"/>
    <n v="4153110.28"/>
    <n v="0"/>
    <n v="25126.560000000001"/>
    <n v="4127983.72"/>
    <n v="-6000"/>
    <n v="0"/>
    <n v="7217983.7199999997"/>
  </r>
  <r>
    <s v="1.5-01-19"/>
    <s v="1.8.3"/>
    <s v="E"/>
    <s v="01_19"/>
    <n v="1"/>
    <n v="10"/>
    <s v="005_19"/>
    <x v="12"/>
    <x v="12"/>
    <n v="0"/>
    <s v="SIN DESCRIPCIÓN PARA DESTINOS 00"/>
    <x v="0"/>
    <s v="PARTICIPACIONES FEDERALES 2019"/>
    <x v="6"/>
    <s v="MODERNIZACIÓN DE LA ADMINISTRACIÓN PÚBLICA"/>
    <s v="PE SEGURIDAD EN MOVIMIENTO"/>
    <x v="55"/>
    <n v="109375"/>
    <n v="74995.199999999997"/>
    <n v="109375"/>
    <n v="109375"/>
    <n v="109374.98"/>
    <n v="94791.64"/>
    <n v="87499.98"/>
    <n v="0"/>
    <n v="0"/>
    <n v="34379.800000000003"/>
    <n v="0"/>
    <n v="0"/>
    <n v="34379.800000000003"/>
    <n v="-3000"/>
    <n v="0"/>
    <n v="109375"/>
  </r>
  <r>
    <s v="1.5-01-19"/>
    <s v="1.8.3"/>
    <s v="E"/>
    <s v="01_19"/>
    <n v="1"/>
    <n v="10"/>
    <s v="005_19"/>
    <x v="13"/>
    <x v="13"/>
    <n v="0"/>
    <s v="SIN DESCRIPCIÓN PARA DESTINOS 00"/>
    <x v="0"/>
    <s v="PARTICIPACIONES FEDERALES 2019"/>
    <x v="6"/>
    <s v="MODERNIZACIÓN DE LA ADMINISTRACIÓN PÚBLICA"/>
    <s v="PE SEGURIDAD EN MOVIMIENTO"/>
    <x v="55"/>
    <n v="2395769.73"/>
    <n v="3000000"/>
    <n v="2395769.73"/>
    <n v="2395769.73"/>
    <n v="2387069.73"/>
    <n v="2327369.73"/>
    <n v="1659345.93"/>
    <n v="0"/>
    <n v="0"/>
    <n v="0"/>
    <n v="0"/>
    <n v="604230.27"/>
    <n v="-604230.27"/>
    <n v="0"/>
    <n v="0"/>
    <n v="2395769.73"/>
  </r>
  <r>
    <s v="1.5-01-19"/>
    <s v="1.8.3"/>
    <s v="E"/>
    <s v="01_19"/>
    <n v="1"/>
    <n v="11"/>
    <s v="005_19"/>
    <x v="12"/>
    <x v="12"/>
    <n v="0"/>
    <s v="SIN DESCRIPCIÓN PARA DESTINOS 00"/>
    <x v="0"/>
    <s v="PARTICIPACIONES FEDERALES 2019"/>
    <x v="6"/>
    <s v="MODERNIZACIÓN DE LA ADMINISTRACIÓN PÚBLICA"/>
    <s v="PE SERVICIOS MÉDICOS DE CALIDAD"/>
    <x v="55"/>
    <n v="109375"/>
    <n v="74995.199999999997"/>
    <n v="109375"/>
    <n v="109375"/>
    <n v="109375"/>
    <n v="94791.67"/>
    <n v="87500"/>
    <n v="0"/>
    <n v="0"/>
    <n v="34379.800000000003"/>
    <n v="0"/>
    <n v="0"/>
    <n v="34379.800000000003"/>
    <n v="0"/>
    <n v="0"/>
    <n v="109375"/>
  </r>
  <r>
    <s v="1.5-01-19"/>
    <s v="1.8.3"/>
    <s v="E"/>
    <s v="01_19"/>
    <n v="1"/>
    <n v="11"/>
    <s v="005_19"/>
    <x v="13"/>
    <x v="13"/>
    <n v="0"/>
    <s v="SIN DESCRIPCIÓN PARA DESTINOS 00"/>
    <x v="0"/>
    <s v="PARTICIPACIONES FEDERALES 2019"/>
    <x v="6"/>
    <s v="MODERNIZACIÓN DE LA ADMINISTRACIÓN PÚBLICA"/>
    <s v="PE SERVICIOS MÉDICOS DE CALIDAD"/>
    <x v="55"/>
    <n v="222600"/>
    <n v="2700000"/>
    <n v="222600"/>
    <n v="222600"/>
    <n v="231300"/>
    <n v="174000"/>
    <n v="156600"/>
    <n v="0"/>
    <n v="0"/>
    <n v="0"/>
    <n v="0"/>
    <n v="2477400"/>
    <n v="-2477400"/>
    <n v="0"/>
    <n v="0"/>
    <n v="222600"/>
  </r>
  <r>
    <s v="1.5-01-19"/>
    <s v="1.8.3"/>
    <s v="E"/>
    <s v="01_19"/>
    <n v="1"/>
    <n v="139"/>
    <s v="002_19"/>
    <x v="32"/>
    <x v="32"/>
    <n v="0"/>
    <s v="SIN DESCRIPCIÓN PARA DESTINOS 00"/>
    <x v="0"/>
    <s v="PARTICIPACIONES FEDERALES 2019"/>
    <x v="6"/>
    <s v="MODERNIZACIÓN DE LA ADMINISTRACIÓN PÚBLICA"/>
    <s v="COMUNICACIÓN ESTRATÉGICA"/>
    <x v="18"/>
    <n v="0"/>
    <n v="0"/>
    <n v="0"/>
    <n v="0"/>
    <n v="0"/>
    <n v="0"/>
    <n v="0"/>
    <n v="0"/>
    <n v="0"/>
    <n v="0"/>
    <n v="0"/>
    <n v="0"/>
    <n v="0"/>
    <n v="-841200"/>
    <n v="0"/>
    <n v="0"/>
  </r>
  <r>
    <s v="1.5-01-19"/>
    <s v="1.8.3"/>
    <s v="E"/>
    <s v="01_19"/>
    <n v="1"/>
    <n v="139"/>
    <s v="002_19"/>
    <x v="33"/>
    <x v="33"/>
    <n v="0"/>
    <s v="SIN DESCRIPCIÓN PARA DESTINOS 00"/>
    <x v="0"/>
    <s v="PARTICIPACIONES FEDERALES 2019"/>
    <x v="6"/>
    <s v="MODERNIZACIÓN DE LA ADMINISTRACIÓN PÚBLICA"/>
    <s v="COMUNICACIÓN ESTRATÉGICA"/>
    <x v="18"/>
    <n v="0"/>
    <n v="0"/>
    <n v="0"/>
    <n v="0"/>
    <n v="0"/>
    <n v="0"/>
    <n v="0"/>
    <n v="0"/>
    <n v="0"/>
    <n v="0"/>
    <n v="0"/>
    <n v="0"/>
    <n v="0"/>
    <n v="515950"/>
    <n v="0"/>
    <n v="0"/>
  </r>
  <r>
    <s v="1.5-01-19"/>
    <s v="1.8.3"/>
    <s v="E"/>
    <s v="05_19"/>
    <n v="1"/>
    <n v="144"/>
    <s v="024_19"/>
    <x v="31"/>
    <x v="31"/>
    <n v="0"/>
    <s v="SIN DESCRIPCIÓN PARA DESTINOS 00"/>
    <x v="0"/>
    <s v="PARTICIPACIONES FEDERALES 2019"/>
    <x v="2"/>
    <s v="MODERNIZACIÓN DE LA ADMINISTRACIÓN PÚBLICA"/>
    <s v="COMUNICACIÓN ESTRATÉGICA"/>
    <x v="20"/>
    <n v="756898.86"/>
    <n v="0"/>
    <n v="756898.85"/>
    <n v="504599.23"/>
    <n v="504599.22"/>
    <n v="504599.22"/>
    <n v="504599.22"/>
    <n v="1.0000000009313226E-2"/>
    <n v="0"/>
    <n v="756898.86"/>
    <n v="0"/>
    <n v="0"/>
    <n v="756898.86"/>
    <n v="325250"/>
    <n v="0"/>
    <n v="756898.86"/>
  </r>
  <r>
    <s v="1.5-01-19"/>
    <s v="2.1.1"/>
    <s v="E"/>
    <s v="12_19"/>
    <n v="3"/>
    <n v="114"/>
    <s v="052_19"/>
    <x v="7"/>
    <x v="7"/>
    <n v="0"/>
    <s v="SIN DESCRIPCIÓN PARA DESTINOS 00"/>
    <x v="2"/>
    <s v="PARTICIPACIONES FEDERALES 2019"/>
    <x v="10"/>
    <s v="COMBATE AL REZAGO SOCIAL"/>
    <s v="SERVICIOS DE LIMPIEZA Y MANEJO DE DESECHOS"/>
    <x v="56"/>
    <n v="31002.16"/>
    <n v="41999.98"/>
    <n v="31002.16"/>
    <n v="31002.16"/>
    <n v="0"/>
    <n v="0"/>
    <n v="0"/>
    <n v="0"/>
    <n v="0"/>
    <n v="0"/>
    <n v="0"/>
    <n v="10997.82"/>
    <n v="-10997.82"/>
    <n v="0"/>
    <n v="0"/>
    <n v="31002.16"/>
  </r>
  <r>
    <s v="1.5-01-19"/>
    <s v="2.1.1"/>
    <s v="E"/>
    <s v="12_19"/>
    <n v="3"/>
    <n v="114"/>
    <s v="052_19"/>
    <x v="18"/>
    <x v="18"/>
    <n v="0"/>
    <s v="SIN DESCRIPCIÓN PARA DESTINOS 00"/>
    <x v="2"/>
    <s v="PARTICIPACIONES FEDERALES 2019"/>
    <x v="10"/>
    <s v="COMBATE AL REZAGO SOCIAL"/>
    <s v="SERVICIOS DE LIMPIEZA Y MANEJO DE DESECHOS"/>
    <x v="56"/>
    <n v="15881.79"/>
    <n v="23999.98"/>
    <n v="15881.79"/>
    <n v="15881.79"/>
    <n v="0"/>
    <n v="0"/>
    <n v="0"/>
    <n v="0"/>
    <n v="0"/>
    <n v="0"/>
    <n v="0"/>
    <n v="8118.19"/>
    <n v="-8118.19"/>
    <n v="-15000000"/>
    <n v="0"/>
    <n v="15881.79"/>
  </r>
  <r>
    <s v="1.5-01-19"/>
    <s v="2.1.1"/>
    <s v="E"/>
    <s v="12_19"/>
    <n v="3"/>
    <n v="114"/>
    <s v="052_19"/>
    <x v="38"/>
    <x v="38"/>
    <n v="0"/>
    <s v="SIN DESCRIPCIÓN PARA DESTINOS 00"/>
    <x v="2"/>
    <s v="PARTICIPACIONES FEDERALES 2019"/>
    <x v="10"/>
    <s v="COMBATE AL REZAGO SOCIAL"/>
    <s v="SERVICIOS DE LIMPIEZA Y MANEJO DE DESECHOS"/>
    <x v="56"/>
    <n v="10936.89"/>
    <n v="36000"/>
    <n v="10936.89"/>
    <n v="10936.89"/>
    <n v="0"/>
    <n v="0"/>
    <n v="0"/>
    <n v="0"/>
    <n v="0"/>
    <n v="0"/>
    <n v="0"/>
    <n v="25063.11"/>
    <n v="-25063.11"/>
    <n v="0"/>
    <n v="0"/>
    <n v="10936.89"/>
  </r>
  <r>
    <s v="1.5-01-19"/>
    <s v="2.1.1"/>
    <s v="E"/>
    <s v="12_19"/>
    <n v="3"/>
    <n v="114"/>
    <s v="052_19"/>
    <x v="59"/>
    <x v="59"/>
    <n v="0"/>
    <s v="SIN DESCRIPCIÓN PARA DESTINOS 00"/>
    <x v="0"/>
    <s v="PARTICIPACIONES FEDERALES 2019"/>
    <x v="10"/>
    <s v="COMBATE AL REZAGO SOCIAL"/>
    <s v="SERVICIOS DE LIMPIEZA Y MANEJO DE DESECHOS"/>
    <x v="56"/>
    <n v="41999.97"/>
    <n v="83999.95"/>
    <n v="0"/>
    <n v="0"/>
    <n v="0"/>
    <n v="0"/>
    <n v="0"/>
    <n v="41999.97"/>
    <n v="0"/>
    <n v="0"/>
    <n v="0"/>
    <n v="41999.98"/>
    <n v="-41999.98"/>
    <n v="0"/>
    <n v="0"/>
    <n v="41999.97"/>
  </r>
  <r>
    <s v="1.5-01-19"/>
    <s v="2.1.1"/>
    <s v="E"/>
    <s v="12_19"/>
    <n v="3"/>
    <n v="114"/>
    <s v="052_19"/>
    <x v="49"/>
    <x v="49"/>
    <n v="0"/>
    <s v="SIN DESCRIPCIÓN PARA DESTINOS 00"/>
    <x v="4"/>
    <s v="PARTICIPACIONES FEDERALES 2019"/>
    <x v="10"/>
    <s v="COMBATE AL REZAGO SOCIAL"/>
    <s v="SERVICIOS DE LIMPIEZA Y MANEJO DE DESECHOS"/>
    <x v="56"/>
    <n v="9000"/>
    <n v="9000"/>
    <n v="0"/>
    <n v="0"/>
    <n v="0"/>
    <n v="0"/>
    <n v="0"/>
    <n v="9000"/>
    <n v="0"/>
    <n v="0"/>
    <n v="0"/>
    <n v="0"/>
    <n v="0"/>
    <n v="0"/>
    <n v="0"/>
    <n v="9000"/>
  </r>
  <r>
    <s v="1.5-01-19"/>
    <s v="1.8.1"/>
    <s v="M"/>
    <s v="05_19"/>
    <n v="1"/>
    <n v="54"/>
    <s v="025_19"/>
    <x v="38"/>
    <x v="38"/>
    <n v="0"/>
    <s v="SIN DESCRIPCIÓN PARA DESTINOS 00"/>
    <x v="2"/>
    <s v="PARTICIPACIONES FEDERALES 2019"/>
    <x v="2"/>
    <s v="MODERNIZACIÓN DE LA ADMINISTRACIÓN PÚBLICA"/>
    <s v="OPERACIÓN DEL PATRIMONIO MUNICIPAL"/>
    <x v="46"/>
    <n v="2941.18"/>
    <n v="11995.2"/>
    <n v="2941.18"/>
    <n v="2941.18"/>
    <n v="2941.18"/>
    <n v="2941.18"/>
    <n v="2941.18"/>
    <n v="0"/>
    <n v="0"/>
    <n v="0"/>
    <n v="0"/>
    <n v="9054.02"/>
    <n v="-9054.02"/>
    <n v="-4470000"/>
    <n v="0"/>
    <n v="2941.18"/>
  </r>
  <r>
    <s v="1.5-01-19"/>
    <s v="1.8.1"/>
    <s v="M"/>
    <s v="05_19"/>
    <n v="1"/>
    <n v="54"/>
    <s v="025_19"/>
    <x v="53"/>
    <x v="53"/>
    <n v="0"/>
    <s v="SIN DESCRIPCIÓN PARA DESTINOS 00"/>
    <x v="0"/>
    <s v="PARTICIPACIONES FEDERALES 2019"/>
    <x v="2"/>
    <s v="MODERNIZACIÓN DE LA ADMINISTRACIÓN PÚBLICA"/>
    <s v="OPERACIÓN DEL PATRIMONIO MUNICIPAL"/>
    <x v="46"/>
    <n v="640602.4"/>
    <n v="838802.4"/>
    <n v="430300"/>
    <n v="430300"/>
    <n v="0"/>
    <n v="0"/>
    <n v="0"/>
    <n v="210302.40000000002"/>
    <n v="0"/>
    <n v="55000"/>
    <n v="0"/>
    <n v="253200"/>
    <n v="-198200"/>
    <n v="1920000"/>
    <n v="0"/>
    <n v="640602.4"/>
  </r>
  <r>
    <s v="1.5-01-19"/>
    <s v="1.8.1"/>
    <s v="M"/>
    <s v="05_19"/>
    <n v="1"/>
    <n v="54"/>
    <s v="025_19"/>
    <x v="49"/>
    <x v="49"/>
    <n v="0"/>
    <s v="SIN DESCRIPCIÓN PARA DESTINOS 00"/>
    <x v="4"/>
    <s v="PARTICIPACIONES FEDERALES 2019"/>
    <x v="2"/>
    <s v="MODERNIZACIÓN DE LA ADMINISTRACIÓN PÚBLICA"/>
    <s v="OPERACIÓN DEL PATRIMONIO MUNICIPAL"/>
    <x v="46"/>
    <n v="6400"/>
    <n v="5400"/>
    <n v="5693.58"/>
    <n v="5693.58"/>
    <n v="5693.58"/>
    <n v="5693.58"/>
    <n v="5693.58"/>
    <n v="706.42000000000007"/>
    <n v="0"/>
    <n v="1000"/>
    <n v="0"/>
    <n v="0"/>
    <n v="1000"/>
    <n v="70000"/>
    <n v="0"/>
    <n v="6400"/>
  </r>
  <r>
    <s v="1.5-01-19"/>
    <s v="3.7.1"/>
    <s v="F"/>
    <s v="09_19"/>
    <n v="7"/>
    <n v="105"/>
    <s v="045_19"/>
    <x v="132"/>
    <x v="132"/>
    <n v="0"/>
    <s v="SIN DESCRIPCIÓN PARA DESTINOS 00"/>
    <x v="3"/>
    <s v="PARTICIPACIONES FEDERALES 2019"/>
    <x v="11"/>
    <s v="DESARROLLO ECONÓMICO LOCAL"/>
    <s v="PROGRAMAS DE DESARROLLO AGROPECUARIO"/>
    <x v="50"/>
    <n v="0"/>
    <n v="4470000"/>
    <n v="0"/>
    <n v="0"/>
    <n v="0"/>
    <n v="0"/>
    <n v="0"/>
    <n v="0"/>
    <n v="0"/>
    <n v="0"/>
    <n v="0"/>
    <n v="4470000"/>
    <n v="-4470000"/>
    <n v="0"/>
    <n v="0"/>
    <n v="0"/>
  </r>
  <r>
    <s v="1.5-01-19"/>
    <s v="3.7.1"/>
    <s v="F"/>
    <s v="09_19"/>
    <n v="7"/>
    <n v="105"/>
    <s v="045_19"/>
    <x v="132"/>
    <x v="132"/>
    <n v="1"/>
    <s v="CAL AGRICOLA"/>
    <x v="3"/>
    <s v="PARTICIPACIONES FEDERALES 2019"/>
    <x v="11"/>
    <s v="DESARROLLO ECONÓMICO LOCAL"/>
    <s v="PROGRAMAS DE DESARROLLO AGROPECUARIO"/>
    <x v="50"/>
    <n v="1920000"/>
    <n v="0"/>
    <n v="1909500"/>
    <n v="1909500"/>
    <n v="1909500"/>
    <n v="1909500"/>
    <n v="1909500"/>
    <n v="10500"/>
    <n v="0"/>
    <n v="1920000"/>
    <n v="0"/>
    <n v="0"/>
    <n v="1920000"/>
    <n v="400000"/>
    <n v="0"/>
    <n v="1920000"/>
  </r>
  <r>
    <s v="1.5-01-19"/>
    <s v="3.7.1"/>
    <s v="F"/>
    <s v="09_19"/>
    <n v="7"/>
    <n v="105"/>
    <s v="045_19"/>
    <x v="132"/>
    <x v="132"/>
    <n v="2"/>
    <s v="AGAVE PARA SOGA"/>
    <x v="3"/>
    <s v="PARTICIPACIONES FEDERALES 2019"/>
    <x v="11"/>
    <s v="DESARROLLO ECONÓMICO LOCAL"/>
    <s v="PROGRAMAS DE DESARROLLO AGROPECUARIO"/>
    <x v="50"/>
    <n v="70000"/>
    <n v="0"/>
    <n v="65886"/>
    <n v="65886"/>
    <n v="65886"/>
    <n v="65886"/>
    <n v="65886"/>
    <n v="4114"/>
    <n v="0"/>
    <n v="70000"/>
    <n v="0"/>
    <n v="0"/>
    <n v="70000"/>
    <n v="100000"/>
    <n v="0"/>
    <n v="70000"/>
  </r>
  <r>
    <s v="1.5-01-19"/>
    <s v="3.7.1"/>
    <s v="F"/>
    <s v="09_19"/>
    <n v="7"/>
    <n v="105"/>
    <s v="045_19"/>
    <x v="132"/>
    <x v="132"/>
    <n v="3"/>
    <s v="CONTROL BIOLOGICO"/>
    <x v="3"/>
    <s v="PARTICIPACIONES FEDERALES 2019"/>
    <x v="11"/>
    <s v="DESARROLLO ECONÓMICO LOCAL"/>
    <s v="PROGRAMAS DE DESARROLLO AGROPECUARIO"/>
    <x v="50"/>
    <n v="0"/>
    <n v="0"/>
    <n v="0"/>
    <n v="0"/>
    <n v="0"/>
    <n v="0"/>
    <n v="0"/>
    <n v="0"/>
    <n v="0"/>
    <n v="710000"/>
    <n v="0"/>
    <n v="710000"/>
    <n v="0"/>
    <n v="150000"/>
    <n v="0"/>
    <n v="0"/>
  </r>
  <r>
    <s v="1.5-01-19"/>
    <s v="3.7.1"/>
    <s v="F"/>
    <s v="09_19"/>
    <n v="7"/>
    <n v="105"/>
    <s v="045_19"/>
    <x v="132"/>
    <x v="132"/>
    <n v="4"/>
    <s v="SEMOVIENTES"/>
    <x v="3"/>
    <s v="PARTICIPACIONES FEDERALES 2019"/>
    <x v="11"/>
    <s v="DESARROLLO ECONÓMICO LOCAL"/>
    <s v="PROGRAMAS DE DESARROLLO AGROPECUARIO"/>
    <x v="50"/>
    <n v="400000"/>
    <n v="0"/>
    <n v="400000"/>
    <n v="400000"/>
    <n v="400000"/>
    <n v="304000"/>
    <n v="272000"/>
    <n v="0"/>
    <n v="0"/>
    <n v="400000"/>
    <n v="0"/>
    <n v="0"/>
    <n v="400000"/>
    <n v="800000"/>
    <n v="0"/>
    <n v="400000"/>
  </r>
  <r>
    <s v="1.5-01-19"/>
    <s v="3.7.1"/>
    <s v="F"/>
    <s v="09_19"/>
    <n v="7"/>
    <n v="105"/>
    <s v="045_19"/>
    <x v="132"/>
    <x v="132"/>
    <n v="5"/>
    <s v="ARETES SINIGA"/>
    <x v="3"/>
    <s v="PARTICIPACIONES FEDERALES 2019"/>
    <x v="11"/>
    <s v="DESARROLLO ECONÓMICO LOCAL"/>
    <s v="PROGRAMAS DE DESARROLLO AGROPECUARIO"/>
    <x v="50"/>
    <n v="100000"/>
    <n v="0"/>
    <n v="99990"/>
    <n v="99990"/>
    <n v="99990"/>
    <n v="99990"/>
    <n v="99990"/>
    <n v="10"/>
    <n v="0"/>
    <n v="100000"/>
    <n v="0"/>
    <n v="0"/>
    <n v="100000"/>
    <n v="170000"/>
    <n v="0"/>
    <n v="100000"/>
  </r>
  <r>
    <s v="1.5-01-19"/>
    <s v="3.7.1"/>
    <s v="F"/>
    <s v="09_19"/>
    <n v="7"/>
    <n v="105"/>
    <s v="045_19"/>
    <x v="132"/>
    <x v="132"/>
    <n v="6"/>
    <s v="APICOLA"/>
    <x v="3"/>
    <s v="PARTICIPACIONES FEDERALES 2019"/>
    <x v="11"/>
    <s v="DESARROLLO ECONÓMICO LOCAL"/>
    <s v="PROGRAMAS DE DESARROLLO AGROPECUARIO"/>
    <x v="50"/>
    <n v="150000"/>
    <n v="0"/>
    <n v="149665.29"/>
    <n v="148959.13"/>
    <n v="148959.13"/>
    <n v="0"/>
    <n v="0"/>
    <n v="334.70999999999185"/>
    <n v="0"/>
    <n v="150000"/>
    <n v="0"/>
    <n v="0"/>
    <n v="150000"/>
    <n v="150000"/>
    <n v="0"/>
    <n v="150000"/>
  </r>
  <r>
    <s v="1.5-01-19"/>
    <s v="3.7.1"/>
    <s v="F"/>
    <s v="09_19"/>
    <n v="7"/>
    <n v="105"/>
    <s v="045_19"/>
    <x v="132"/>
    <x v="132"/>
    <n v="7"/>
    <s v="ESTANQUES"/>
    <x v="3"/>
    <s v="PARTICIPACIONES FEDERALES 2019"/>
    <x v="11"/>
    <s v="DESARROLLO ECONÓMICO LOCAL"/>
    <s v="PROGRAMAS DE DESARROLLO AGROPECUARIO"/>
    <x v="50"/>
    <n v="800000"/>
    <n v="0"/>
    <n v="799999.06"/>
    <n v="0"/>
    <n v="0"/>
    <n v="0"/>
    <n v="0"/>
    <n v="0.93999999994412065"/>
    <n v="0"/>
    <n v="800000"/>
    <n v="0"/>
    <n v="0"/>
    <n v="800000"/>
    <n v="0"/>
    <n v="0"/>
    <n v="800000"/>
  </r>
  <r>
    <s v="1.5-01-19"/>
    <s v="3.7.1"/>
    <s v="F"/>
    <s v="09_19"/>
    <n v="7"/>
    <n v="105"/>
    <s v="045_19"/>
    <x v="132"/>
    <x v="132"/>
    <n v="8"/>
    <s v="ALIMENTO PECES"/>
    <x v="3"/>
    <s v="PARTICIPACIONES FEDERALES 2019"/>
    <x v="11"/>
    <s v="DESARROLLO ECONÓMICO LOCAL"/>
    <s v="PROGRAMAS DE DESARROLLO AGROPECUARIO"/>
    <x v="50"/>
    <n v="170000"/>
    <n v="0"/>
    <n v="160769.04"/>
    <n v="160769.04"/>
    <n v="0"/>
    <n v="0"/>
    <n v="0"/>
    <n v="9230.9599999999919"/>
    <n v="0"/>
    <n v="170000"/>
    <n v="0"/>
    <n v="0"/>
    <n v="170000"/>
    <n v="-1350000"/>
    <n v="0"/>
    <n v="170000"/>
  </r>
  <r>
    <s v="1.5-01-19"/>
    <s v="3.7.1"/>
    <s v="F"/>
    <s v="09_19"/>
    <n v="7"/>
    <n v="105"/>
    <s v="045_19"/>
    <x v="132"/>
    <x v="132"/>
    <n v="9"/>
    <s v="ALEVINES"/>
    <x v="3"/>
    <s v="PARTICIPACIONES FEDERALES 2019"/>
    <x v="11"/>
    <s v="DESARROLLO ECONÓMICO LOCAL"/>
    <s v="PROGRAMAS DE DESARROLLO AGROPECUARIO"/>
    <x v="50"/>
    <n v="150000"/>
    <n v="0"/>
    <n v="138750"/>
    <n v="138750"/>
    <n v="138750"/>
    <n v="0"/>
    <n v="0"/>
    <n v="11250"/>
    <n v="0"/>
    <n v="150000"/>
    <n v="0"/>
    <n v="0"/>
    <n v="150000"/>
    <n v="100000"/>
    <n v="0"/>
    <n v="150000"/>
  </r>
  <r>
    <s v="1.5-01-19"/>
    <s v="3.7.1"/>
    <s v="F"/>
    <s v="09_19"/>
    <n v="7"/>
    <n v="107"/>
    <s v="047_19"/>
    <x v="133"/>
    <x v="133"/>
    <n v="0"/>
    <s v="SIN DESCRIPCIÓN PARA DESTINOS 00"/>
    <x v="4"/>
    <s v="PARTICIPACIONES FEDERALES 2019"/>
    <x v="11"/>
    <s v="DESARROLLO ECONÓMICO LOCAL"/>
    <s v="ADQUISICIÓN DE ARTESANIAS PARA PROMOCIÓN DE ARTESANOS DEL MUNICIPIO"/>
    <x v="42"/>
    <n v="200000"/>
    <n v="200000"/>
    <n v="200000"/>
    <n v="200000"/>
    <n v="0"/>
    <n v="0"/>
    <n v="0"/>
    <n v="0"/>
    <n v="0"/>
    <n v="0"/>
    <n v="0"/>
    <n v="0"/>
    <n v="0"/>
    <n v="100000"/>
    <n v="0"/>
    <n v="200000"/>
  </r>
  <r>
    <s v="1.5-01-19"/>
    <s v="3.7.1"/>
    <s v="F"/>
    <s v="09_19"/>
    <n v="7"/>
    <n v="109"/>
    <s v="047_19"/>
    <x v="59"/>
    <x v="59"/>
    <n v="0"/>
    <s v="SIN DESCRIPCIÓN PARA DESTINOS 00"/>
    <x v="0"/>
    <s v="PARTICIPACIONES FEDERALES 2019"/>
    <x v="11"/>
    <s v="DESARROLLO ECONÓMICO LOCAL"/>
    <s v="SUBSIDIOS EN DESARROLLO ECONÓMICO PARA ARTESANOS"/>
    <x v="42"/>
    <n v="499999.44"/>
    <n v="0"/>
    <n v="481160"/>
    <n v="481160"/>
    <n v="481160"/>
    <n v="0"/>
    <n v="0"/>
    <n v="18839.440000000002"/>
    <n v="0"/>
    <n v="499999.44"/>
    <n v="0"/>
    <n v="0"/>
    <n v="499999.44"/>
    <n v="250000"/>
    <n v="0"/>
    <n v="499999.44"/>
  </r>
  <r>
    <s v="1.5-01-19"/>
    <s v="3.7.1"/>
    <s v="F"/>
    <s v="09_19"/>
    <n v="7"/>
    <n v="109"/>
    <s v="047_19"/>
    <x v="132"/>
    <x v="132"/>
    <n v="0"/>
    <s v="SIN DESCRIPCIÓN PARA DESTINOS 00"/>
    <x v="3"/>
    <s v="PARTICIPACIONES FEDERALES 2019"/>
    <x v="11"/>
    <s v="DESARROLLO ECONÓMICO LOCAL"/>
    <s v="SUBSIDIOS EN DESARROLLO ECONÓMICO PARA ARTESANOS"/>
    <x v="42"/>
    <n v="0"/>
    <n v="1350000"/>
    <n v="0"/>
    <n v="0"/>
    <n v="0"/>
    <n v="0"/>
    <n v="0"/>
    <n v="0"/>
    <n v="0"/>
    <n v="0"/>
    <n v="0"/>
    <n v="1350000"/>
    <n v="-1350000"/>
    <n v="500000"/>
    <n v="0"/>
    <n v="0"/>
  </r>
  <r>
    <s v="1.5-01-19"/>
    <s v="3.7.1"/>
    <s v="F"/>
    <s v="09_19"/>
    <n v="7"/>
    <n v="109"/>
    <s v="047_19"/>
    <x v="132"/>
    <x v="132"/>
    <n v="1"/>
    <s v="TECNIFICACIÓN DE TALLERES ARTESANALES"/>
    <x v="3"/>
    <s v="PARTICIPACIONES FEDERALES 2019"/>
    <x v="11"/>
    <s v="DESARROLLO ECONÓMICO LOCAL"/>
    <s v="SUBSIDIOS EN DESARROLLO ECONÓMICO PARA ARTESANOS"/>
    <x v="42"/>
    <n v="100000"/>
    <n v="0"/>
    <n v="100000"/>
    <n v="100000"/>
    <n v="100000"/>
    <n v="100000"/>
    <n v="80000"/>
    <n v="0"/>
    <n v="0"/>
    <n v="100000"/>
    <n v="0"/>
    <n v="0"/>
    <n v="100000"/>
    <n v="150000"/>
    <n v="0"/>
    <n v="100000"/>
  </r>
  <r>
    <s v="1.5-01-19"/>
    <s v="3.7.1"/>
    <s v="F"/>
    <s v="09_19"/>
    <n v="7"/>
    <n v="109"/>
    <s v="047_19"/>
    <x v="132"/>
    <x v="132"/>
    <n v="2"/>
    <s v="REHABILITACIÓN DE TALLERES ARTESANALES"/>
    <x v="3"/>
    <s v="PARTICIPACIONES FEDERALES 2019"/>
    <x v="11"/>
    <s v="DESARROLLO ECONÓMICO LOCAL"/>
    <s v="SUBSIDIOS EN DESARROLLO ECONÓMICO PARA ARTESANOS"/>
    <x v="42"/>
    <n v="100000"/>
    <n v="0"/>
    <n v="100000"/>
    <n v="100000"/>
    <n v="100000"/>
    <n v="100000"/>
    <n v="100000"/>
    <n v="0"/>
    <n v="0"/>
    <n v="100000"/>
    <n v="0"/>
    <n v="0"/>
    <n v="100000"/>
    <n v="200000"/>
    <n v="0"/>
    <n v="100000"/>
  </r>
  <r>
    <s v="1.5-01-19"/>
    <s v="3.7.1"/>
    <s v="F"/>
    <s v="09_19"/>
    <n v="7"/>
    <n v="109"/>
    <s v="047_19"/>
    <x v="132"/>
    <x v="132"/>
    <n v="3"/>
    <s v="EXPOSICIONES ARTESANALES FORANEAS"/>
    <x v="3"/>
    <s v="PARTICIPACIONES FEDERALES 2019"/>
    <x v="11"/>
    <s v="DESARROLLO ECONÓMICO LOCAL"/>
    <s v="SUBSIDIOS EN DESARROLLO ECONÓMICO PARA ARTESANOS"/>
    <x v="42"/>
    <n v="250000"/>
    <n v="0"/>
    <n v="250000"/>
    <n v="250000"/>
    <n v="250000"/>
    <n v="250000"/>
    <n v="250000"/>
    <n v="0"/>
    <n v="0"/>
    <n v="250000"/>
    <n v="0"/>
    <n v="0"/>
    <n v="250000"/>
    <n v="50000"/>
    <n v="0"/>
    <n v="250000"/>
  </r>
  <r>
    <s v="1.5-01-19"/>
    <s v="3.7.1"/>
    <s v="F"/>
    <s v="09_19"/>
    <n v="7"/>
    <n v="109"/>
    <s v="047_19"/>
    <x v="132"/>
    <x v="132"/>
    <n v="4"/>
    <s v="LIMPIEZA MINA DE BASALTO"/>
    <x v="3"/>
    <s v="PARTICIPACIONES FEDERALES 2019"/>
    <x v="11"/>
    <s v="DESARROLLO ECONÓMICO LOCAL"/>
    <s v="SUBSIDIOS EN DESARROLLO ECONÓMICO PARA ARTESANOS"/>
    <x v="42"/>
    <n v="500000"/>
    <n v="0"/>
    <n v="500000"/>
    <n v="500000"/>
    <n v="0"/>
    <n v="0"/>
    <n v="0"/>
    <n v="0"/>
    <n v="0"/>
    <n v="500000"/>
    <n v="0"/>
    <n v="0"/>
    <n v="500000"/>
    <n v="0"/>
    <n v="0"/>
    <n v="500000"/>
  </r>
  <r>
    <s v="1.5-01-19"/>
    <s v="3.7.1"/>
    <s v="F"/>
    <s v="09_19"/>
    <n v="7"/>
    <n v="109"/>
    <s v="047_19"/>
    <x v="132"/>
    <x v="132"/>
    <n v="5"/>
    <s v="4TO. CONCURSO ARTESANAL"/>
    <x v="3"/>
    <s v="PARTICIPACIONES FEDERALES 2019"/>
    <x v="11"/>
    <s v="DESARROLLO ECONÓMICO LOCAL"/>
    <s v="SUBSIDIOS EN DESARROLLO ECONÓMICO PARA ARTESANOS"/>
    <x v="42"/>
    <n v="150000"/>
    <n v="0"/>
    <n v="144000"/>
    <n v="144000"/>
    <n v="144000"/>
    <n v="144000"/>
    <n v="144000"/>
    <n v="6000"/>
    <n v="0"/>
    <n v="150000"/>
    <n v="0"/>
    <n v="0"/>
    <n v="150000"/>
    <n v="-1000000"/>
    <n v="0"/>
    <n v="150000"/>
  </r>
  <r>
    <s v="1.5-01-19"/>
    <s v="3.7.1"/>
    <s v="F"/>
    <s v="09_19"/>
    <n v="7"/>
    <n v="109"/>
    <s v="047_19"/>
    <x v="132"/>
    <x v="132"/>
    <n v="6"/>
    <s v="APOYO A TRADICIONES"/>
    <x v="3"/>
    <s v="PARTICIPACIONES FEDERALES 2019"/>
    <x v="11"/>
    <s v="DESARROLLO ECONÓMICO LOCAL"/>
    <s v="SUBSIDIOS EN DESARROLLO ECONÓMICO PARA ARTESANOS"/>
    <x v="42"/>
    <n v="250000"/>
    <n v="0"/>
    <n v="250000"/>
    <n v="250000"/>
    <n v="250000"/>
    <n v="250000"/>
    <n v="216000"/>
    <n v="0"/>
    <n v="0"/>
    <n v="250000"/>
    <n v="0"/>
    <n v="0"/>
    <n v="250000"/>
    <n v="350000"/>
    <n v="0"/>
    <n v="250000"/>
  </r>
  <r>
    <s v="1.5-01-19"/>
    <s v="3.7.1"/>
    <s v="F"/>
    <s v="09_19"/>
    <n v="7"/>
    <n v="109"/>
    <s v="047_19"/>
    <x v="132"/>
    <x v="132"/>
    <n v="7"/>
    <s v="BECAS DE CAPACITACIÓN PARA ARTESANOS"/>
    <x v="3"/>
    <s v="PARTICIPACIONES FEDERALES 2019"/>
    <x v="11"/>
    <s v="DESARROLLO ECONÓMICO LOCAL"/>
    <s v="SUBSIDIOS EN DESARROLLO ECONÓMICO PARA ARTESANOS"/>
    <x v="42"/>
    <n v="0"/>
    <n v="0"/>
    <n v="0"/>
    <n v="0"/>
    <n v="0"/>
    <n v="0"/>
    <n v="0"/>
    <n v="0"/>
    <n v="0"/>
    <n v="50000"/>
    <n v="0"/>
    <n v="50000"/>
    <n v="0"/>
    <n v="650000"/>
    <n v="0"/>
    <n v="0"/>
  </r>
  <r>
    <s v="1.5-01-19"/>
    <s v="3.8.4"/>
    <s v="E"/>
    <s v="01_19"/>
    <n v="1"/>
    <n v="62"/>
    <s v="029_19"/>
    <x v="104"/>
    <x v="104"/>
    <n v="0"/>
    <s v="SIN DESCRIPCIÓN PARA DESTINOS 00"/>
    <x v="0"/>
    <s v="PARTICIPACIONES FEDERALES 2019"/>
    <x v="6"/>
    <s v="MODERNIZACIÓN DE LA ADMINISTRACIÓN PÚBLICA"/>
    <s v="PE MODERNIZACIÓN ADMINISTRATIVA"/>
    <x v="43"/>
    <n v="3238459.84"/>
    <n v="3240000"/>
    <n v="6259360"/>
    <n v="6259360"/>
    <n v="6259360"/>
    <n v="6259360"/>
    <n v="6206000"/>
    <n v="-3020900.16"/>
    <n v="0"/>
    <n v="0"/>
    <n v="0"/>
    <n v="1540.16"/>
    <n v="-1540.16"/>
    <n v="-500000"/>
    <n v="0"/>
    <n v="3238459.84"/>
  </r>
  <r>
    <s v="1.5-01-19"/>
    <s v="3.8.4"/>
    <s v="E"/>
    <s v="01_19"/>
    <n v="1"/>
    <n v="62"/>
    <s v="029_19"/>
    <x v="12"/>
    <x v="12"/>
    <n v="0"/>
    <s v="SIN DESCRIPCIÓN PARA DESTINOS 00"/>
    <x v="0"/>
    <s v="PARTICIPACIONES FEDERALES 2019"/>
    <x v="6"/>
    <s v="MODERNIZACIÓN DE LA ADMINISTRACIÓN PÚBLICA"/>
    <s v="PE MODERNIZACIÓN ADMINISTRATIVA"/>
    <x v="43"/>
    <n v="2670000"/>
    <n v="2670000"/>
    <n v="2499939.2000000002"/>
    <n v="2499939.2000000002"/>
    <n v="2499939.2000000002"/>
    <n v="0"/>
    <n v="0"/>
    <n v="170060.79999999981"/>
    <n v="0"/>
    <n v="0"/>
    <n v="0"/>
    <n v="0"/>
    <n v="0"/>
    <n v="100000"/>
    <n v="0"/>
    <n v="2670000"/>
  </r>
  <r>
    <s v="1.5-01-19"/>
    <s v="2.2.6"/>
    <s v="E"/>
    <s v="07_19"/>
    <n v="3"/>
    <n v="87"/>
    <s v="037_19"/>
    <x v="134"/>
    <x v="134"/>
    <n v="0"/>
    <s v="SIN DESCRIPCIÓN PARA DESTINOS 00"/>
    <x v="0"/>
    <s v="PARTICIPACIONES FEDERALES 2019"/>
    <x v="9"/>
    <s v="COMBATE AL REZAGO SOCIAL"/>
    <s v="PE COMBATE AL REZAGO SOCIAL"/>
    <x v="48"/>
    <n v="4364674.01"/>
    <n v="1200000"/>
    <n v="4364674"/>
    <n v="3804394"/>
    <n v="3159202"/>
    <n v="1920612"/>
    <n v="1920612"/>
    <n v="9.9999997764825821E-3"/>
    <n v="0"/>
    <n v="3164674.01"/>
    <n v="0"/>
    <n v="0"/>
    <n v="3164674.01"/>
    <n v="400000"/>
    <n v="0"/>
    <n v="4364674.01"/>
  </r>
  <r>
    <s v="1.5-01-19"/>
    <s v="1.7.3"/>
    <s v="E"/>
    <s v="01_19"/>
    <n v="3"/>
    <n v="137"/>
    <s v="002_19"/>
    <x v="32"/>
    <x v="32"/>
    <n v="0"/>
    <s v="SIN DESCRIPCIÓN PARA DESTINOS 00"/>
    <x v="0"/>
    <s v="PARTICIPACIONES FEDERALES 2019"/>
    <x v="6"/>
    <s v="COMBATE AL REZAGO SOCIAL"/>
    <s v="PE SEGURIDAD EN MOVIMIENTO"/>
    <x v="18"/>
    <n v="0"/>
    <n v="0"/>
    <n v="0"/>
    <n v="0"/>
    <n v="0"/>
    <n v="0"/>
    <n v="0"/>
    <n v="0"/>
    <n v="0"/>
    <n v="0"/>
    <n v="0"/>
    <n v="0"/>
    <n v="0"/>
    <n v="-210000"/>
    <n v="0"/>
    <n v="0"/>
  </r>
  <r>
    <s v="1.5-01-19"/>
    <s v="1.7.3"/>
    <s v="E"/>
    <s v="01_19"/>
    <n v="3"/>
    <n v="137"/>
    <s v="002_19"/>
    <x v="33"/>
    <x v="33"/>
    <n v="0"/>
    <s v="SIN DESCRIPCIÓN PARA DESTINOS 00"/>
    <x v="0"/>
    <s v="PARTICIPACIONES FEDERALES 2019"/>
    <x v="6"/>
    <s v="COMBATE AL REZAGO SOCIAL"/>
    <s v="PE SEGURIDAD EN MOVIMIENTO"/>
    <x v="18"/>
    <n v="0"/>
    <n v="0"/>
    <n v="0"/>
    <n v="0"/>
    <n v="0"/>
    <n v="0"/>
    <n v="0"/>
    <n v="0"/>
    <n v="0"/>
    <n v="0"/>
    <n v="0"/>
    <n v="0"/>
    <n v="0"/>
    <n v="-4028"/>
    <n v="0"/>
    <n v="0"/>
  </r>
  <r>
    <s v="1.5-01-19"/>
    <s v="1.7.3"/>
    <s v="E"/>
    <s v="02_19"/>
    <n v="3"/>
    <n v="28"/>
    <s v="013_19"/>
    <x v="80"/>
    <x v="80"/>
    <n v="0"/>
    <s v="SIN DESCRIPCIÓN PARA DESTINOS 00"/>
    <x v="4"/>
    <s v="PARTICIPACIONES FEDERALES 2019"/>
    <x v="5"/>
    <s v="COMBATE AL REZAGO SOCIAL"/>
    <s v="EQUIPAMIENTO DE LA DIRECCIÓN DE PROTECCIÓN CIUDADANA"/>
    <x v="22"/>
    <n v="1800"/>
    <n v="1800"/>
    <n v="0"/>
    <n v="0"/>
    <n v="0"/>
    <n v="0"/>
    <n v="0"/>
    <n v="1800"/>
    <n v="0"/>
    <n v="0"/>
    <n v="0"/>
    <n v="0"/>
    <n v="0"/>
    <n v="150000"/>
    <n v="0"/>
    <n v="1800"/>
  </r>
  <r>
    <s v="1.5-01-19"/>
    <s v="1.7.3"/>
    <s v="E"/>
    <s v="02_19"/>
    <n v="3"/>
    <n v="28"/>
    <s v="013_19"/>
    <x v="52"/>
    <x v="52"/>
    <n v="0"/>
    <s v="SIN DESCRIPCIÓN PARA DESTINOS 00"/>
    <x v="4"/>
    <s v="PARTICIPACIONES FEDERALES 2019"/>
    <x v="5"/>
    <s v="COMBATE AL REZAGO SOCIAL"/>
    <s v="EQUIPAMIENTO DE LA DIRECCIÓN DE PROTECCIÓN CIUDADANA"/>
    <x v="22"/>
    <n v="1680"/>
    <n v="1680"/>
    <n v="0"/>
    <n v="0"/>
    <n v="0"/>
    <n v="0"/>
    <n v="0"/>
    <n v="1680"/>
    <n v="0"/>
    <n v="0"/>
    <n v="0"/>
    <n v="0"/>
    <n v="0"/>
    <n v="-150000"/>
    <n v="0"/>
    <n v="1680"/>
  </r>
  <r>
    <s v="1.5-01-19"/>
    <s v="1.7.3"/>
    <s v="E"/>
    <s v="05_19"/>
    <n v="3"/>
    <n v="142"/>
    <s v="024_19"/>
    <x v="31"/>
    <x v="31"/>
    <n v="0"/>
    <s v="SIN DESCRIPCIÓN PARA DESTINOS 00"/>
    <x v="0"/>
    <s v="PARTICIPACIONES FEDERALES 2019"/>
    <x v="2"/>
    <s v="COMBATE AL REZAGO SOCIAL"/>
    <s v="PE SEGURIDAD EN MOVIMIENTO"/>
    <x v="20"/>
    <n v="565252.61"/>
    <n v="0"/>
    <n v="565252.61"/>
    <n v="376835.07"/>
    <n v="376835.07"/>
    <n v="376835.07"/>
    <n v="376835.07"/>
    <n v="0"/>
    <n v="0"/>
    <n v="565252.61"/>
    <n v="0"/>
    <n v="0"/>
    <n v="565252.61"/>
    <n v="-10400000"/>
    <n v="0"/>
    <n v="565252.61"/>
  </r>
  <r>
    <s v="1.5-01-19"/>
    <s v="1.8.4"/>
    <s v="E"/>
    <s v="02_19"/>
    <n v="1"/>
    <n v="39"/>
    <s v="016_19"/>
    <x v="2"/>
    <x v="2"/>
    <n v="0"/>
    <s v="SIN DESCRIPCIÓN PARA DESTINOS 00"/>
    <x v="0"/>
    <s v="PARTICIPACIONES FEDERALES 2019"/>
    <x v="5"/>
    <s v="MODERNIZACIÓN DE LA ADMINISTRACIÓN PÚBLICA"/>
    <s v="ATENCIÓN A SOLICITUDES DE INFORMACIÓN Y RECURSOS DE REVISIÓN"/>
    <x v="23"/>
    <n v="0"/>
    <n v="7200"/>
    <n v="0"/>
    <n v="0"/>
    <n v="0"/>
    <n v="0"/>
    <n v="0"/>
    <n v="0"/>
    <n v="0"/>
    <n v="0"/>
    <n v="0"/>
    <n v="7200"/>
    <n v="-7200"/>
    <n v="0"/>
    <n v="0"/>
    <n v="0"/>
  </r>
  <r>
    <s v="1.5-01-19"/>
    <s v="1.8.4"/>
    <s v="E"/>
    <s v="02_19"/>
    <n v="1"/>
    <n v="39"/>
    <s v="016_19"/>
    <x v="34"/>
    <x v="34"/>
    <n v="0"/>
    <s v="SIN DESCRIPCIÓN PARA DESTINOS 00"/>
    <x v="0"/>
    <s v="PARTICIPACIONES FEDERALES 2019"/>
    <x v="5"/>
    <s v="MODERNIZACIÓN DE LA ADMINISTRACIÓN PÚBLICA"/>
    <s v="ATENCIÓN A SOLICITUDES DE INFORMACIÓN Y RECURSOS DE REVISIÓN"/>
    <x v="23"/>
    <n v="0"/>
    <n v="2100"/>
    <n v="0"/>
    <n v="0"/>
    <n v="0"/>
    <n v="0"/>
    <n v="0"/>
    <n v="0"/>
    <n v="0"/>
    <n v="0"/>
    <n v="0"/>
    <n v="2100"/>
    <n v="-2100"/>
    <n v="-55856797.840000004"/>
    <n v="0"/>
    <n v="0"/>
  </r>
  <r>
    <s v="1.5-01-19"/>
    <s v="1.8.4"/>
    <s v="E"/>
    <s v="02_19"/>
    <n v="1"/>
    <n v="39"/>
    <s v="016_19"/>
    <x v="3"/>
    <x v="3"/>
    <n v="0"/>
    <s v="SIN DESCRIPCIÓN PARA DESTINOS 00"/>
    <x v="0"/>
    <s v="PARTICIPACIONES FEDERALES 2019"/>
    <x v="5"/>
    <s v="MODERNIZACIÓN DE LA ADMINISTRACIÓN PÚBLICA"/>
    <s v="ATENCIÓN A SOLICITUDES DE INFORMACIÓN Y RECURSOS DE REVISIÓN"/>
    <x v="23"/>
    <n v="0"/>
    <n v="6000"/>
    <n v="0"/>
    <n v="0"/>
    <n v="0"/>
    <n v="0"/>
    <n v="0"/>
    <n v="0"/>
    <n v="0"/>
    <n v="0"/>
    <n v="0"/>
    <n v="6000"/>
    <n v="-6000"/>
    <n v="-15000"/>
    <n v="0"/>
    <n v="0"/>
  </r>
  <r>
    <s v="1.5-01-19"/>
    <s v="1.8.4"/>
    <s v="E"/>
    <s v="02_19"/>
    <n v="1"/>
    <n v="39"/>
    <s v="016_19"/>
    <x v="53"/>
    <x v="53"/>
    <n v="0"/>
    <s v="SIN DESCRIPCIÓN PARA DESTINOS 00"/>
    <x v="0"/>
    <s v="PARTICIPACIONES FEDERALES 2019"/>
    <x v="5"/>
    <s v="MODERNIZACIÓN DE LA ADMINISTRACIÓN PÚBLICA"/>
    <s v="ATENCIÓN A SOLICITUDES DE INFORMACIÓN Y RECURSOS DE REVISIÓN"/>
    <x v="23"/>
    <n v="0"/>
    <n v="3000"/>
    <n v="0"/>
    <n v="0"/>
    <n v="0"/>
    <n v="0"/>
    <n v="0"/>
    <n v="0"/>
    <n v="0"/>
    <n v="0"/>
    <n v="0"/>
    <n v="3000"/>
    <n v="-3000"/>
    <n v="4005000"/>
    <n v="0"/>
    <n v="0"/>
  </r>
  <r>
    <s v="1.5-01-19"/>
    <s v="1.8.4"/>
    <s v="E"/>
    <s v="02_19"/>
    <n v="1"/>
    <n v="39"/>
    <s v="016_19"/>
    <x v="85"/>
    <x v="85"/>
    <n v="0"/>
    <s v="SIN DESCRIPCIÓN PARA DESTINOS 00"/>
    <x v="4"/>
    <s v="PARTICIPACIONES FEDERALES 2019"/>
    <x v="5"/>
    <s v="MODERNIZACIÓN DE LA ADMINISTRACIÓN PÚBLICA"/>
    <s v="ATENCIÓN A SOLICITUDES DE INFORMACIÓN Y RECURSOS DE REVISIÓN"/>
    <x v="23"/>
    <n v="18000"/>
    <n v="18000"/>
    <n v="0"/>
    <n v="0"/>
    <n v="0"/>
    <n v="0"/>
    <n v="0"/>
    <n v="18000"/>
    <n v="0"/>
    <n v="0"/>
    <n v="0"/>
    <n v="0"/>
    <n v="0"/>
    <n v="249037.84"/>
    <n v="0"/>
    <n v="18000"/>
  </r>
  <r>
    <s v="1.5-01-19"/>
    <s v="1.8.4"/>
    <s v="E"/>
    <s v="02_19"/>
    <n v="1"/>
    <n v="39"/>
    <s v="016_19"/>
    <x v="37"/>
    <x v="37"/>
    <n v="0"/>
    <s v="SIN DESCRIPCIÓN PARA DESTINOS 00"/>
    <x v="4"/>
    <s v="PARTICIPACIONES FEDERALES 2019"/>
    <x v="5"/>
    <s v="MODERNIZACIÓN DE LA ADMINISTRACIÓN PÚBLICA"/>
    <s v="ATENCIÓN A SOLICITUDES DE INFORMACIÓN Y RECURSOS DE REVISIÓN"/>
    <x v="23"/>
    <n v="12000"/>
    <n v="12000"/>
    <n v="0"/>
    <n v="0"/>
    <n v="0"/>
    <n v="0"/>
    <n v="0"/>
    <n v="12000"/>
    <n v="0"/>
    <n v="0"/>
    <n v="0"/>
    <n v="0"/>
    <n v="0"/>
    <n v="0"/>
    <n v="0"/>
    <n v="12000"/>
  </r>
  <r>
    <s v="1.5-01-19"/>
    <s v="1.8.4"/>
    <s v="E"/>
    <s v="02_19"/>
    <n v="1"/>
    <n v="39"/>
    <s v="016_19"/>
    <x v="111"/>
    <x v="111"/>
    <n v="0"/>
    <s v="SIN DESCRIPCIÓN PARA DESTINOS 00"/>
    <x v="4"/>
    <s v="PARTICIPACIONES FEDERALES 2019"/>
    <x v="5"/>
    <s v="MODERNIZACIÓN DE LA ADMINISTRACIÓN PÚBLICA"/>
    <s v="ATENCIÓN A SOLICITUDES DE INFORMACIÓN Y RECURSOS DE REVISIÓN"/>
    <x v="23"/>
    <n v="1200"/>
    <n v="1200"/>
    <n v="0"/>
    <n v="0"/>
    <n v="0"/>
    <n v="0"/>
    <n v="0"/>
    <n v="1200"/>
    <n v="0"/>
    <n v="0"/>
    <n v="0"/>
    <n v="0"/>
    <n v="0"/>
    <n v="-116000"/>
    <n v="0"/>
    <n v="1200"/>
  </r>
  <r>
    <s v="1.5-01-19"/>
    <s v="2.2.5"/>
    <s v="E"/>
    <s v="09_19"/>
    <n v="7"/>
    <n v="106"/>
    <s v="046_19"/>
    <x v="22"/>
    <x v="22"/>
    <n v="0"/>
    <s v="SIN DESCRIPCIÓN PARA DESTINOS 00"/>
    <x v="3"/>
    <s v="PARTICIPACIONES FEDERALES 2019"/>
    <x v="11"/>
    <s v="DESARROLLO ECONÓMICO LOCAL"/>
    <s v="AYUDA SOCIAL CON ACCIONES DE VIVIENDA A PERSONAS EN ESTADO DE VULNERABILIDAD"/>
    <x v="57"/>
    <n v="0"/>
    <n v="841200"/>
    <n v="0"/>
    <n v="0"/>
    <n v="0"/>
    <n v="0"/>
    <n v="0"/>
    <n v="0"/>
    <n v="0"/>
    <n v="0"/>
    <n v="0"/>
    <n v="841200"/>
    <n v="-841200"/>
    <n v="0"/>
    <n v="0"/>
    <n v="0"/>
  </r>
  <r>
    <s v="1.5-01-19"/>
    <s v="2.2.5"/>
    <s v="E"/>
    <s v="09_19"/>
    <n v="7"/>
    <n v="106"/>
    <s v="046_19"/>
    <x v="22"/>
    <x v="22"/>
    <n v="1"/>
    <s v="TECHOS DE LAMINA"/>
    <x v="3"/>
    <s v="PARTICIPACIONES FEDERALES 2019"/>
    <x v="11"/>
    <s v="DESARROLLO ECONÓMICO LOCAL"/>
    <s v="AYUDA SOCIAL CON ACCIONES DE VIVIENDA A PERSONAS EN ESTADO DE VULNERABILIDAD"/>
    <x v="57"/>
    <n v="515950"/>
    <n v="0"/>
    <n v="596602.32999999996"/>
    <n v="529003.32999999996"/>
    <n v="499380"/>
    <n v="0"/>
    <n v="0"/>
    <n v="-80652.329999999958"/>
    <n v="0"/>
    <n v="515950"/>
    <n v="0"/>
    <n v="0"/>
    <n v="515950"/>
    <n v="3027594.48"/>
    <n v="0"/>
    <n v="515950"/>
  </r>
  <r>
    <s v="1.5-01-19"/>
    <s v="2.2.5"/>
    <s v="E"/>
    <s v="09_19"/>
    <n v="7"/>
    <n v="106"/>
    <s v="046_19"/>
    <x v="22"/>
    <x v="22"/>
    <n v="2"/>
    <s v="TINACOS"/>
    <x v="3"/>
    <s v="PARTICIPACIONES FEDERALES 2019"/>
    <x v="11"/>
    <s v="DESARROLLO ECONÓMICO LOCAL"/>
    <s v="AYUDA SOCIAL CON ACCIONES DE VIVIENDA A PERSONAS EN ESTADO DE VULNERABILIDAD"/>
    <x v="57"/>
    <n v="325250"/>
    <n v="0"/>
    <n v="311934.38"/>
    <n v="311934.38"/>
    <n v="311934.38"/>
    <n v="311934.38"/>
    <n v="311934.38"/>
    <n v="13315.619999999995"/>
    <n v="0"/>
    <n v="325250"/>
    <n v="0"/>
    <n v="0"/>
    <n v="325250"/>
    <n v="116000"/>
    <n v="0"/>
    <n v="325250"/>
  </r>
  <r>
    <s v="1.5-01-19"/>
    <s v="2.2.5"/>
    <s v="E"/>
    <s v="12_19"/>
    <n v="3"/>
    <n v="120"/>
    <s v="054_19"/>
    <x v="53"/>
    <x v="53"/>
    <n v="0"/>
    <s v="SIN DESCRIPCIÓN PARA DESTINOS 00"/>
    <x v="0"/>
    <s v="PARTICIPACIONES FEDERALES 2019"/>
    <x v="10"/>
    <s v="COMBATE AL REZAGO SOCIAL"/>
    <s v="REPARACIÓN Y MODIFICACION DE PLANTA DE SEPARACIÓN DE RESIDUOS (ETAPA 2)"/>
    <x v="36"/>
    <n v="60000"/>
    <n v="60000"/>
    <n v="0"/>
    <n v="0"/>
    <n v="0"/>
    <n v="0"/>
    <n v="0"/>
    <n v="60000"/>
    <n v="0"/>
    <n v="0"/>
    <n v="0"/>
    <n v="0"/>
    <n v="0"/>
    <n v="4458193"/>
    <n v="0"/>
    <n v="60000"/>
  </r>
  <r>
    <s v="1.5-01-19"/>
    <s v="3.5.6"/>
    <s v="O"/>
    <s v="18_19"/>
    <n v="3"/>
    <n v="129"/>
    <s v="061_19"/>
    <x v="21"/>
    <x v="21"/>
    <n v="0"/>
    <s v="SIN DESCRIPCIÓN PARA DESTINOS 00"/>
    <x v="3"/>
    <s v="PARTICIPACIONES FEDERALES 2019"/>
    <x v="8"/>
    <s v="COMBATE AL REZAGO SOCIAL"/>
    <s v="OPERACIÓN DE LOS SERVICIOS PÚBLICOS EN MATERIA DE MOVILIDAD MOTORIZADA Y NO MOTORIZADA"/>
    <x v="58"/>
    <n v="0"/>
    <n v="15000000"/>
    <n v="0"/>
    <n v="0"/>
    <n v="0"/>
    <n v="0"/>
    <n v="0"/>
    <n v="0"/>
    <n v="0"/>
    <n v="0"/>
    <n v="0"/>
    <n v="15000000"/>
    <n v="-15000000"/>
    <n v="32683342.329999998"/>
    <n v="0"/>
    <n v="0"/>
  </r>
  <r>
    <s v="1.5-01-19"/>
    <s v="2.4.1"/>
    <s v="U"/>
    <s v="17_19"/>
    <n v="6"/>
    <n v="127"/>
    <s v="059_19"/>
    <x v="21"/>
    <x v="21"/>
    <n v="0"/>
    <s v="SIN DESCRIPCIÓN PARA DESTINOS 00"/>
    <x v="3"/>
    <s v="PARTICIPACIONES FEDERALES 2019"/>
    <x v="14"/>
    <s v="POLÍTICA INTEGRAL DE CULTURA Y RECREACIÓN"/>
    <s v="DESARROLLO ANUAL DE ACTIVIDADES DEPORTIVAS Y RECREATIVAS"/>
    <x v="59"/>
    <n v="18086553.460000001"/>
    <n v="18081449.460000001"/>
    <n v="18086553.460000001"/>
    <n v="18086553.460000001"/>
    <n v="18086553.460000001"/>
    <n v="18086553.460000001"/>
    <n v="18086553.460000001"/>
    <n v="0"/>
    <n v="0"/>
    <n v="5104"/>
    <n v="0"/>
    <n v="0"/>
    <n v="5104"/>
    <n v="448489.55"/>
    <n v="0"/>
    <n v="18086553.460000001"/>
  </r>
  <r>
    <s v="1.5-01-19"/>
    <s v="2.4.2"/>
    <s v="E"/>
    <s v="16_19"/>
    <n v="6"/>
    <n v="126"/>
    <s v="058_19"/>
    <x v="21"/>
    <x v="21"/>
    <n v="0"/>
    <s v="SIN DESCRIPCIÓN PARA DESTINOS 00"/>
    <x v="3"/>
    <s v="PARTICIPACIONES FEDERALES 2019"/>
    <x v="15"/>
    <s v="POLÍTICA INTEGRAL DE CULTURA Y RECREACIÓN"/>
    <s v="PROGRAMAS Y ACCIONES CULTURALES, RECREATIVOS Y DEPORTIVAS"/>
    <x v="60"/>
    <n v="12137279.470000001"/>
    <n v="12137279.470000001"/>
    <n v="11731016.789999999"/>
    <n v="11731016.789999999"/>
    <n v="11597016.789999999"/>
    <n v="11597016.789999999"/>
    <n v="11597016.789999999"/>
    <n v="406262.68000000156"/>
    <n v="0"/>
    <n v="0"/>
    <n v="0"/>
    <n v="0"/>
    <n v="0"/>
    <n v="-22255031.43"/>
    <n v="0"/>
    <n v="12137279.470000001"/>
  </r>
  <r>
    <s v="1.5-01-19"/>
    <s v="2.4.2"/>
    <s v="U"/>
    <s v="10_19"/>
    <n v="6"/>
    <n v="110"/>
    <s v="048_19"/>
    <x v="21"/>
    <x v="21"/>
    <n v="0"/>
    <s v="SIN DESCRIPCIÓN PARA DESTINOS 00"/>
    <x v="3"/>
    <s v="PARTICIPACIONES FEDERALES 2019"/>
    <x v="16"/>
    <s v="POLÍTICA INTEGRAL DE CULTURA Y RECREACIÓN"/>
    <s v="POLÍTICA CULTURAL DE TLAJOMULCO DE ZÚÑIGA"/>
    <x v="61"/>
    <n v="32122724.260000002"/>
    <n v="32122724.260000002"/>
    <n v="32122724.260000002"/>
    <n v="32122724.260000002"/>
    <n v="32122724.260000002"/>
    <n v="30113153.510000002"/>
    <n v="30113153.510000002"/>
    <n v="0"/>
    <n v="0"/>
    <n v="0"/>
    <n v="0"/>
    <n v="0"/>
    <n v="0"/>
    <n v="2845084.55"/>
    <n v="0"/>
    <n v="32122724.260000002"/>
  </r>
  <r>
    <s v="1.5-01-19"/>
    <s v="3.1.1"/>
    <s v="F"/>
    <s v="09_19"/>
    <n v="7"/>
    <n v="101"/>
    <s v="044_19"/>
    <x v="14"/>
    <x v="14"/>
    <n v="0"/>
    <s v="SIN DESCRIPCIÓN PARA DESTINOS 00"/>
    <x v="3"/>
    <s v="PARTICIPACIONES FEDERALES 2019"/>
    <x v="11"/>
    <s v="DESARROLLO ECONÓMICO LOCAL"/>
    <s v="COOPERATIVAS BARRIALES"/>
    <x v="62"/>
    <n v="0"/>
    <n v="1000000"/>
    <n v="0"/>
    <n v="0"/>
    <n v="0"/>
    <n v="0"/>
    <n v="0"/>
    <n v="0"/>
    <n v="0"/>
    <n v="0"/>
    <n v="0"/>
    <n v="1000000"/>
    <n v="-1000000"/>
    <n v="-2100000"/>
    <n v="0"/>
    <n v="0"/>
  </r>
  <r>
    <s v="1.5-01-19"/>
    <s v="3.1.1"/>
    <s v="F"/>
    <s v="09_19"/>
    <n v="7"/>
    <n v="101"/>
    <s v="044_19"/>
    <x v="14"/>
    <x v="14"/>
    <n v="1"/>
    <s v="CAPACITACIÓN EMPRENDEDORES"/>
    <x v="3"/>
    <s v="PARTICIPACIONES FEDERALES 2019"/>
    <x v="11"/>
    <s v="DESARROLLO ECONÓMICO LOCAL"/>
    <s v="COOPERATIVAS BARRIALES"/>
    <x v="62"/>
    <n v="350000"/>
    <n v="0"/>
    <n v="344800"/>
    <n v="344800"/>
    <n v="344800"/>
    <n v="0"/>
    <n v="0"/>
    <n v="5200"/>
    <n v="0"/>
    <n v="350000"/>
    <n v="0"/>
    <n v="0"/>
    <n v="350000"/>
    <n v="0"/>
    <n v="0"/>
    <n v="350000"/>
  </r>
  <r>
    <s v="1.5-01-19"/>
    <s v="3.1.1"/>
    <s v="F"/>
    <s v="09_19"/>
    <n v="7"/>
    <n v="101"/>
    <s v="044_19"/>
    <x v="14"/>
    <x v="14"/>
    <n v="2"/>
    <s v="FINANCIAMIENTO EMPRENDEDORES"/>
    <x v="3"/>
    <s v="PARTICIPACIONES FEDERALES 2019"/>
    <x v="11"/>
    <s v="DESARROLLO ECONÓMICO LOCAL"/>
    <s v="COOPERATIVAS BARRIALES"/>
    <x v="62"/>
    <n v="650000"/>
    <n v="0"/>
    <n v="0"/>
    <n v="0"/>
    <n v="0"/>
    <n v="0"/>
    <n v="0"/>
    <n v="650000"/>
    <n v="0"/>
    <n v="650000"/>
    <n v="0"/>
    <n v="0"/>
    <n v="650000"/>
    <n v="0"/>
    <n v="0"/>
    <n v="650000"/>
  </r>
  <r>
    <s v="1.5-01-19"/>
    <s v="3.1.1"/>
    <s v="F"/>
    <s v="09_19"/>
    <n v="7"/>
    <n v="101"/>
    <s v="044_19"/>
    <x v="135"/>
    <x v="135"/>
    <n v="0"/>
    <s v="SIN DESCRIPCIÓN PARA DESTINOS 00"/>
    <x v="3"/>
    <s v="PARTICIPACIONES FEDERALES 2019"/>
    <x v="11"/>
    <s v="DESARROLLO ECONÓMICO LOCAL"/>
    <s v="COOPERATIVAS BARRIALES"/>
    <x v="62"/>
    <n v="0"/>
    <n v="500000"/>
    <n v="0"/>
    <n v="0"/>
    <n v="0"/>
    <n v="0"/>
    <n v="0"/>
    <n v="0"/>
    <n v="0"/>
    <n v="0"/>
    <n v="0"/>
    <n v="500000"/>
    <n v="-500000"/>
    <n v="0"/>
    <n v="0"/>
    <n v="0"/>
  </r>
  <r>
    <s v="1.5-01-19"/>
    <s v="3.1.1"/>
    <s v="F"/>
    <s v="09_19"/>
    <n v="7"/>
    <n v="101"/>
    <s v="044_19"/>
    <x v="135"/>
    <x v="135"/>
    <n v="1"/>
    <s v="CAPACITACIÓN DE COOPERATIVAS"/>
    <x v="3"/>
    <s v="PARTICIPACIONES FEDERALES 2019"/>
    <x v="11"/>
    <s v="DESARROLLO ECONÓMICO LOCAL"/>
    <s v="COOPERATIVAS BARRIALES"/>
    <x v="62"/>
    <n v="100000"/>
    <n v="0"/>
    <n v="97440"/>
    <n v="97440"/>
    <n v="97440"/>
    <n v="0"/>
    <n v="0"/>
    <n v="2560"/>
    <n v="0"/>
    <n v="100000"/>
    <n v="0"/>
    <n v="0"/>
    <n v="100000"/>
    <n v="0"/>
    <n v="0"/>
    <n v="100000"/>
  </r>
  <r>
    <s v="1.5-01-19"/>
    <s v="3.1.1"/>
    <s v="F"/>
    <s v="09_19"/>
    <n v="7"/>
    <n v="101"/>
    <s v="044_19"/>
    <x v="135"/>
    <x v="135"/>
    <n v="2"/>
    <s v="FINANCIAMIENTO DE COOPERATIVAS"/>
    <x v="3"/>
    <s v="PARTICIPACIONES FEDERALES 2019"/>
    <x v="11"/>
    <s v="DESARROLLO ECONÓMICO LOCAL"/>
    <s v="COOPERATIVAS BARRIALES"/>
    <x v="62"/>
    <n v="400000"/>
    <n v="0"/>
    <n v="0"/>
    <n v="0"/>
    <n v="0"/>
    <n v="0"/>
    <n v="0"/>
    <n v="400000"/>
    <n v="0"/>
    <n v="400000"/>
    <n v="0"/>
    <n v="0"/>
    <n v="400000"/>
    <n v="0"/>
    <n v="0"/>
    <n v="400000"/>
  </r>
  <r>
    <s v="1.5-01-19"/>
    <s v="3.1.1"/>
    <s v="F"/>
    <s v="09_19"/>
    <n v="7"/>
    <n v="101"/>
    <s v="044_19"/>
    <x v="48"/>
    <x v="48"/>
    <n v="0"/>
    <s v="SIN DESCRIPCIÓN PARA DESTINOS 00"/>
    <x v="4"/>
    <s v="PARTICIPACIONES FEDERALES 2019"/>
    <x v="11"/>
    <s v="DESARROLLO ECONÓMICO LOCAL"/>
    <s v="COOPERATIVAS BARRIALES"/>
    <x v="62"/>
    <n v="0"/>
    <n v="210000"/>
    <n v="0"/>
    <n v="0"/>
    <n v="0"/>
    <n v="0"/>
    <n v="0"/>
    <n v="0"/>
    <n v="0"/>
    <n v="0"/>
    <n v="0"/>
    <n v="210000"/>
    <n v="-210000"/>
    <n v="7000000"/>
    <n v="0"/>
    <n v="0"/>
  </r>
  <r>
    <s v="1.5-01-19"/>
    <s v="3.1.1"/>
    <s v="F"/>
    <s v="09_19"/>
    <n v="7"/>
    <n v="101"/>
    <s v="044_19"/>
    <x v="49"/>
    <x v="49"/>
    <n v="0"/>
    <s v="SIN DESCRIPCIÓN PARA DESTINOS 00"/>
    <x v="4"/>
    <s v="PARTICIPACIONES FEDERALES 2019"/>
    <x v="11"/>
    <s v="DESARROLLO ECONÓMICO LOCAL"/>
    <s v="COOPERATIVAS BARRIALES"/>
    <x v="62"/>
    <n v="30972"/>
    <n v="35000"/>
    <n v="30972"/>
    <n v="30972"/>
    <n v="30972"/>
    <n v="30972"/>
    <n v="30972"/>
    <n v="0"/>
    <n v="0"/>
    <n v="0"/>
    <n v="0"/>
    <n v="4028"/>
    <n v="-4028"/>
    <n v="32267400"/>
    <n v="0"/>
    <n v="30972"/>
  </r>
  <r>
    <s v="1.5-01-19"/>
    <s v="2.5.5"/>
    <s v="S"/>
    <s v="06_19"/>
    <n v="4"/>
    <n v="69"/>
    <s v="030_19"/>
    <x v="14"/>
    <x v="14"/>
    <n v="0"/>
    <s v="SIN DESCRIPCIÓN PARA DESTINOS 00"/>
    <x v="3"/>
    <s v="PARTICIPACIONES FEDERALES 2019"/>
    <x v="3"/>
    <s v="GOBIERNO DE PUERTAS ABIERTAS"/>
    <s v="PROGRAMA ABC"/>
    <x v="4"/>
    <n v="130000"/>
    <n v="130000"/>
    <n v="125568"/>
    <n v="125568"/>
    <n v="125568"/>
    <n v="125568"/>
    <n v="125568"/>
    <n v="4432"/>
    <n v="0"/>
    <n v="0"/>
    <n v="0"/>
    <n v="0"/>
    <n v="0"/>
    <n v="-18720000.120000001"/>
    <n v="0"/>
    <n v="130000"/>
  </r>
  <r>
    <s v="1.5-01-19"/>
    <s v="3.2.1"/>
    <s v="U"/>
    <s v="09_19"/>
    <n v="7"/>
    <n v="102"/>
    <s v="045_19"/>
    <x v="73"/>
    <x v="73"/>
    <n v="0"/>
    <s v="SIN DESCRIPCIÓN PARA DESTINOS 00"/>
    <x v="4"/>
    <s v="PARTICIPACIONES FEDERALES 2019"/>
    <x v="11"/>
    <s v="DESARROLLO ECONÓMICO LOCAL"/>
    <s v="COMPRA DE MAQUINARIA PARA ELABORACIÓN DE COMPOSTA"/>
    <x v="50"/>
    <n v="150000"/>
    <n v="0"/>
    <n v="150000"/>
    <n v="150000"/>
    <n v="118900"/>
    <n v="118900"/>
    <n v="46400"/>
    <n v="0"/>
    <n v="0"/>
    <n v="150000"/>
    <n v="0"/>
    <n v="0"/>
    <n v="150000"/>
    <n v="0"/>
    <n v="0"/>
    <n v="150000"/>
  </r>
  <r>
    <s v="1.5-01-19"/>
    <s v="3.2.1"/>
    <s v="U"/>
    <s v="09_19"/>
    <n v="7"/>
    <n v="102"/>
    <s v="045_19"/>
    <x v="87"/>
    <x v="87"/>
    <n v="0"/>
    <s v="SIN DESCRIPCIÓN PARA DESTINOS 00"/>
    <x v="4"/>
    <s v="PARTICIPACIONES FEDERALES 2019"/>
    <x v="11"/>
    <s v="DESARROLLO ECONÓMICO LOCAL"/>
    <s v="COMPRA DE MAQUINARIA PARA ELABORACIÓN DE COMPOSTA"/>
    <x v="50"/>
    <n v="2850000"/>
    <n v="3000000"/>
    <n v="2848465.68"/>
    <n v="2848465.68"/>
    <n v="2786652.68"/>
    <n v="1399952"/>
    <n v="0"/>
    <n v="1534.3199999998324"/>
    <n v="0"/>
    <n v="0"/>
    <n v="0"/>
    <n v="150000"/>
    <n v="-150000"/>
    <n v="10000000"/>
    <n v="0"/>
    <n v="2850000"/>
  </r>
  <r>
    <s v="2.6-03-19"/>
    <s v="2.7.1"/>
    <s v="E"/>
    <s v="06_19"/>
    <n v="4"/>
    <n v="66"/>
    <s v="030_19"/>
    <x v="16"/>
    <x v="16"/>
    <n v="0"/>
    <s v="SIN DESCRIPCIÓN PARA DESTINOS 00"/>
    <x v="2"/>
    <s v="FONDO JALISCO DE ANIMACIÓN CULTURAL (APORTACIÓN ESTATAL) 2019"/>
    <x v="3"/>
    <s v="GOBIERNO DE PUERTAS ABIERTAS"/>
    <s v="DESPACHO DE LA COORDINACIÓN GENERAL DE PARTICIAPCIÓN CIUDADANA"/>
    <x v="4"/>
    <n v="0"/>
    <n v="0"/>
    <n v="0"/>
    <n v="0"/>
    <n v="0"/>
    <n v="0"/>
    <n v="0"/>
    <n v="0"/>
    <n v="0"/>
    <n v="0"/>
    <n v="0"/>
    <n v="0"/>
    <n v="0"/>
    <n v="15000000"/>
    <n v="99173"/>
    <n v="99173"/>
  </r>
  <r>
    <s v="2.5-02-19"/>
    <s v="2.7.1"/>
    <s v="E"/>
    <s v="06_19"/>
    <n v="4"/>
    <n v="63"/>
    <s v="030_19"/>
    <x v="106"/>
    <x v="106"/>
    <n v="0"/>
    <s v="SIN DESCRIPCIÓN PARA DESTINOS 00"/>
    <x v="5"/>
    <s v="FONDO DE FORTALECIMIENTO MUNICIPAL 2019 (FORTAMUN)"/>
    <x v="3"/>
    <s v="GOBIERNO DE PUERTAS ABIERTAS"/>
    <s v="ACCIONES SOCIALES DEL PRESUPUESTO PARTICIPATIVO"/>
    <x v="4"/>
    <n v="0"/>
    <n v="10400000"/>
    <n v="0"/>
    <n v="0"/>
    <n v="0"/>
    <n v="0"/>
    <n v="0"/>
    <n v="0"/>
    <n v="0"/>
    <n v="0"/>
    <n v="0"/>
    <n v="10400000"/>
    <n v="-10400000"/>
    <n v="2490000"/>
    <n v="0"/>
    <n v="0"/>
  </r>
  <r>
    <s v="2.5-02-19"/>
    <s v="2.2.3"/>
    <s v="E"/>
    <s v="18_19"/>
    <n v="5"/>
    <n v="128"/>
    <s v="060_19"/>
    <x v="58"/>
    <x v="58"/>
    <n v="0"/>
    <s v="SIN DESCRIPCIÓN PARA DESTINOS 00"/>
    <x v="0"/>
    <s v="FONDO DE FORTALECIMIENTO MUNICIPAL 2019 (FORTAMUN)"/>
    <x v="8"/>
    <s v="MANEJO INTEGRAL DEL AGUA"/>
    <s v="PE MANEJO INTEGRAL DEL AGUA"/>
    <x v="16"/>
    <n v="0"/>
    <n v="0"/>
    <n v="0"/>
    <n v="0"/>
    <n v="0"/>
    <n v="0"/>
    <n v="0"/>
    <n v="0"/>
    <n v="0"/>
    <n v="55856797.840000004"/>
    <n v="0"/>
    <n v="55856797.840000004"/>
    <n v="0"/>
    <n v="0"/>
    <n v="0"/>
    <n v="0"/>
  </r>
  <r>
    <s v="2.5-02-19"/>
    <s v="2.2.3"/>
    <s v="E"/>
    <s v="18_19"/>
    <n v="5"/>
    <n v="128"/>
    <s v="060_19"/>
    <x v="21"/>
    <x v="21"/>
    <n v="0"/>
    <s v="SIN DESCRIPCIÓN PARA DESTINOS 00"/>
    <x v="3"/>
    <s v="FONDO DE FORTALECIMIENTO MUNICIPAL 2019 (FORTAMUN)"/>
    <x v="8"/>
    <s v="MANEJO INTEGRAL DEL AGUA"/>
    <s v="PE MANEJO INTEGRAL DEL AGUA"/>
    <x v="16"/>
    <n v="0"/>
    <n v="55856797.840000004"/>
    <n v="0"/>
    <n v="0"/>
    <n v="0"/>
    <n v="0"/>
    <n v="0"/>
    <n v="0"/>
    <n v="0"/>
    <n v="0"/>
    <n v="0"/>
    <n v="55856797.840000004"/>
    <n v="-55856797.840000004"/>
    <n v="1845360"/>
    <n v="0"/>
    <n v="0"/>
  </r>
  <r>
    <s v="2.5-02-19"/>
    <s v="1.3.9"/>
    <s v="E"/>
    <s v="01_19"/>
    <n v="1"/>
    <n v="5"/>
    <s v="004_19"/>
    <x v="84"/>
    <x v="84"/>
    <n v="0"/>
    <s v="SIN DESCRIPCIÓN PARA DESTINOS 00"/>
    <x v="0"/>
    <s v="FONDO DE FORTALECIMIENTO MUNICIPAL 2019 (FORTAMUN)"/>
    <x v="6"/>
    <s v="MODERNIZACIÓN DE LA ADMINISTRACIÓN PÚBLICA"/>
    <s v="ATENCÓN A EVENTOS DEL GOBIERNO MUNICIPAL Y AGENDA GUBERNAMENTAL"/>
    <x v="25"/>
    <n v="0"/>
    <n v="15000"/>
    <n v="0"/>
    <n v="0"/>
    <n v="0"/>
    <n v="0"/>
    <n v="0"/>
    <n v="0"/>
    <n v="0"/>
    <n v="0"/>
    <n v="0"/>
    <n v="15000"/>
    <n v="-15000"/>
    <n v="18720000.120000001"/>
    <n v="0"/>
    <n v="0"/>
  </r>
  <r>
    <s v="2.5-02-19"/>
    <s v="1.3.9"/>
    <s v="E"/>
    <s v="07_19"/>
    <n v="3"/>
    <n v="88"/>
    <s v="038_19"/>
    <x v="87"/>
    <x v="87"/>
    <n v="0"/>
    <s v="SIN DESCRIPCIÓN PARA DESTINOS 00"/>
    <x v="4"/>
    <s v="FONDO DE FORTALECIMIENTO MUNICIPAL 2019 (FORTAMUN)"/>
    <x v="9"/>
    <s v="COMBATE AL REZAGO SOCIAL"/>
    <s v="EQUIPAMIENTO DE LA DIRECCIÓN GENERAL DE MANTENIMIENTO URBANO"/>
    <x v="28"/>
    <n v="4005000"/>
    <n v="0"/>
    <n v="3834000"/>
    <n v="3834000"/>
    <n v="3834000"/>
    <n v="3834000"/>
    <n v="2550000"/>
    <n v="171000"/>
    <n v="4005000"/>
    <n v="0"/>
    <n v="0"/>
    <n v="0"/>
    <n v="4005000"/>
    <n v="2100000"/>
    <n v="0"/>
    <n v="4005000"/>
  </r>
  <r>
    <s v="2.5-02-19"/>
    <s v="1.5.1"/>
    <s v="M"/>
    <s v="04_19"/>
    <n v="1"/>
    <n v="51"/>
    <s v="023_19"/>
    <x v="91"/>
    <x v="91"/>
    <n v="0"/>
    <s v="SIN DESCRIPCIÓN PARA DESTINOS 00"/>
    <x v="0"/>
    <s v="FONDO DE FORTALECIMIENTO MUNICIPAL 2019 (FORTAMUN)"/>
    <x v="0"/>
    <s v="MODERNIZACIÓN DE LA ADMINISTRACIÓN PÚBLICA"/>
    <s v="RECAUDACIÓN DE LAS CONTRIBUCIONES CONTEMPLADAS EN LA LEY DE INGRESOS VIGENTE"/>
    <x v="29"/>
    <n v="249037.84"/>
    <n v="0"/>
    <n v="1831346.01"/>
    <n v="1831346.01"/>
    <n v="0"/>
    <n v="0"/>
    <n v="0"/>
    <n v="-1582308.17"/>
    <n v="0"/>
    <n v="9031435.6400000006"/>
    <n v="0"/>
    <n v="8782397.8000000007"/>
    <n v="249037.84"/>
    <n v="-30000"/>
    <n v="0"/>
    <n v="249037.84"/>
  </r>
  <r>
    <s v="2.5-02-19"/>
    <s v="1.7.1"/>
    <s v="O"/>
    <s v="08_19"/>
    <n v="8"/>
    <n v="96"/>
    <s v="041_19"/>
    <x v="43"/>
    <x v="43"/>
    <n v="0"/>
    <s v="SIN DESCRIPCIÓN PARA DESTINOS 00"/>
    <x v="4"/>
    <s v="FONDO DE FORTALECIMIENTO MUNICIPAL 2019 (FORTAMUN)"/>
    <x v="1"/>
    <s v="TLAJOMULCO EN EL MODELO METROPOLITANO DE SEGURIDAD"/>
    <s v="EQUIPAMIENTO DEL NUEVO EDIFICIO DE LA COMISARIA MUNICIPAL"/>
    <x v="30"/>
    <n v="0"/>
    <n v="2100000"/>
    <n v="0"/>
    <n v="0"/>
    <n v="0"/>
    <n v="0"/>
    <n v="0"/>
    <n v="0"/>
    <n v="0"/>
    <n v="0"/>
    <n v="0"/>
    <n v="2100000"/>
    <n v="-2100000"/>
    <n v="10000000"/>
    <n v="0"/>
    <n v="0"/>
  </r>
  <r>
    <s v="2.5-02-19"/>
    <s v="1.7.1"/>
    <s v="E"/>
    <s v="08_19"/>
    <n v="8"/>
    <n v="95"/>
    <s v="041_19"/>
    <x v="48"/>
    <x v="48"/>
    <n v="0"/>
    <s v="SIN DESCRIPCIÓN PARA DESTINOS 00"/>
    <x v="4"/>
    <s v="FONDO DE FORTALECIMIENTO MUNICIPAL 2019 (FORTAMUN)"/>
    <x v="1"/>
    <s v="TLAJOMULCO EN EL MODELO METROPOLITANO DE SEGURIDAD"/>
    <s v="DESPLIEGUE OPERATIVO DE ELEMENTOS, ATENCIÓN A DETENIDOS Y ADMINISTRACIÓN DE RECURSOS PARA LA OPERACI"/>
    <x v="30"/>
    <n v="10000"/>
    <n v="15600"/>
    <n v="0"/>
    <n v="0"/>
    <n v="0"/>
    <n v="0"/>
    <n v="0"/>
    <n v="10000"/>
    <n v="0"/>
    <n v="0"/>
    <n v="0"/>
    <n v="5600"/>
    <n v="-5600"/>
    <n v="-10000000"/>
    <n v="0"/>
    <n v="10000"/>
  </r>
  <r>
    <s v="2.5-02-19"/>
    <s v="1.7.1"/>
    <s v="E"/>
    <s v="08_19"/>
    <n v="8"/>
    <n v="95"/>
    <s v="041_19"/>
    <x v="49"/>
    <x v="49"/>
    <n v="0"/>
    <s v="SIN DESCRIPCIÓN PARA DESTINOS 00"/>
    <x v="4"/>
    <s v="FONDO DE FORTALECIMIENTO MUNICIPAL 2019 (FORTAMUN)"/>
    <x v="1"/>
    <s v="TLAJOMULCO EN EL MODELO METROPOLITANO DE SEGURIDAD"/>
    <s v="DESPLIEGUE OPERATIVO DE ELEMENTOS, ATENCIÓN A DETENIDOS Y ADMINISTRACIÓN DE RECURSOS PARA LA OPERACI"/>
    <x v="30"/>
    <n v="11600"/>
    <n v="6000"/>
    <n v="8932"/>
    <n v="8932"/>
    <n v="8932"/>
    <n v="8932"/>
    <n v="0"/>
    <n v="2668"/>
    <n v="0"/>
    <n v="5600"/>
    <n v="0"/>
    <n v="0"/>
    <n v="5600"/>
    <n v="0"/>
    <n v="0"/>
    <n v="11600"/>
  </r>
  <r>
    <s v="2.5-02-19"/>
    <s v="1.7.1"/>
    <s v="E"/>
    <s v="08_19"/>
    <n v="8"/>
    <n v="95"/>
    <s v="041_19"/>
    <x v="107"/>
    <x v="107"/>
    <n v="0"/>
    <s v="SIN DESCRIPCIÓN PARA DESTINOS 00"/>
    <x v="4"/>
    <s v="FONDO DE FORTALECIMIENTO MUNICIPAL 2019 (FORTAMUN)"/>
    <x v="1"/>
    <s v="TLAJOMULCO EN EL MODELO METROPOLITANO DE SEGURIDAD"/>
    <s v="DESPLIEGUE OPERATIVO DE ELEMENTOS, ATENCIÓN A DETENIDOS Y ADMINISTRACIÓN DE RECURSOS PARA LA OPERACI"/>
    <x v="30"/>
    <n v="12000"/>
    <n v="12000"/>
    <n v="0"/>
    <n v="0"/>
    <n v="0"/>
    <n v="0"/>
    <n v="0"/>
    <n v="12000"/>
    <n v="0"/>
    <n v="0"/>
    <n v="0"/>
    <n v="0"/>
    <n v="0"/>
    <n v="16952837.960000001"/>
    <n v="0"/>
    <n v="12000"/>
  </r>
  <r>
    <s v="2.5-02-19"/>
    <s v="2.3.1"/>
    <s v="E"/>
    <s v="07_19"/>
    <n v="3"/>
    <n v="92"/>
    <s v="039_19"/>
    <x v="84"/>
    <x v="84"/>
    <n v="0"/>
    <s v="SIN DESCRIPCIÓN PARA DESTINOS 00"/>
    <x v="0"/>
    <s v="FONDO DE FORTALECIMIENTO MUNICIPAL 2019 (FORTAMUN)"/>
    <x v="9"/>
    <s v="COMBATE AL REZAGO SOCIAL"/>
    <s v="PE SERVICIOS MÉDICOS DE CALIDAD"/>
    <x v="32"/>
    <n v="650000"/>
    <n v="650000"/>
    <n v="418791.76"/>
    <n v="418791.76"/>
    <n v="287221"/>
    <n v="287221"/>
    <n v="211537.91"/>
    <n v="231208.24"/>
    <n v="0"/>
    <n v="0"/>
    <n v="0"/>
    <n v="0"/>
    <n v="0"/>
    <n v="-12698800.119999999"/>
    <n v="0"/>
    <n v="650000"/>
  </r>
  <r>
    <s v="2.5-02-19"/>
    <s v="2.3.1"/>
    <s v="K"/>
    <s v="07_19"/>
    <n v="3"/>
    <n v="90"/>
    <s v="039_19"/>
    <x v="106"/>
    <x v="106"/>
    <n v="0"/>
    <s v="SIN DESCRIPCIÓN PARA DESTINOS 00"/>
    <x v="5"/>
    <s v="FONDO DE FORTALECIMIENTO MUNICIPAL 2019 (FORTAMUN)"/>
    <x v="9"/>
    <s v="COMBATE AL REZAGO SOCIAL"/>
    <s v="CONSTRUCCIÓN Y EQUIPAMIENTO DEL ÁREA DE URGENCIAS EN LA UNIDAD AGAVES"/>
    <x v="32"/>
    <n v="0"/>
    <n v="1300000"/>
    <n v="0"/>
    <n v="0"/>
    <n v="0"/>
    <n v="0"/>
    <n v="0"/>
    <n v="0"/>
    <n v="0"/>
    <n v="0"/>
    <n v="0"/>
    <n v="1300000"/>
    <n v="-1300000"/>
    <n v="0"/>
    <n v="0"/>
    <n v="0"/>
  </r>
  <r>
    <s v="2.5-02-19"/>
    <s v="3.4.3"/>
    <s v="K"/>
    <s v="02_19"/>
    <n v="1"/>
    <n v="15"/>
    <s v="008_19"/>
    <x v="106"/>
    <x v="106"/>
    <n v="0"/>
    <s v="SIN DESCRIPCIÓN PARA DESTINOS 00"/>
    <x v="5"/>
    <s v="FONDO DE FORTALECIMIENTO MUNICIPAL 2019 (FORTAMUN)"/>
    <x v="5"/>
    <s v="MODERNIZACIÓN DE LA ADMINISTRACIÓN PÚBLICA"/>
    <s v="CONSTRUCCIÓN DE LA SEGUNDA ETAPA DEL ARCHIVO HÍSTORICO"/>
    <x v="26"/>
    <n v="2080000"/>
    <n v="2080000"/>
    <n v="0"/>
    <n v="0"/>
    <n v="0"/>
    <n v="0"/>
    <n v="0"/>
    <n v="2080000"/>
    <n v="10807672.48"/>
    <n v="0"/>
    <n v="0"/>
    <n v="10807672.48"/>
    <n v="0"/>
    <n v="26745962.16"/>
    <n v="0"/>
    <n v="2080000"/>
  </r>
  <r>
    <s v="2.5-02-19"/>
    <s v="3.4.3"/>
    <s v="K"/>
    <s v="02_19"/>
    <n v="3"/>
    <n v="34"/>
    <s v="014_19"/>
    <x v="106"/>
    <x v="106"/>
    <n v="0"/>
    <s v="SIN DESCRIPCIÓN PARA DESTINOS 00"/>
    <x v="5"/>
    <s v="FONDO DE FORTALECIMIENTO MUNICIPAL 2019 (FORTAMUN)"/>
    <x v="5"/>
    <s v="COMBATE AL REZAGO SOCIAL"/>
    <s v="CONSTRUCCIÓN DE LAS INSTALACIONES DEL CENTRO DE FORMACIÓN PARA LA GESTIÓN INTEGRAL DEL RIESGO"/>
    <x v="19"/>
    <n v="0"/>
    <n v="7800000"/>
    <n v="0"/>
    <n v="0"/>
    <n v="0"/>
    <n v="0"/>
    <n v="0"/>
    <n v="0"/>
    <n v="0"/>
    <n v="0"/>
    <n v="0"/>
    <n v="7800000"/>
    <n v="-7800000"/>
    <n v="15000"/>
    <n v="0"/>
    <n v="0"/>
  </r>
  <r>
    <s v="2.5-02-19"/>
    <s v="3.4.3"/>
    <s v="K"/>
    <s v="07_19"/>
    <n v="3"/>
    <n v="93"/>
    <s v="040_19"/>
    <x v="106"/>
    <x v="106"/>
    <n v="0"/>
    <s v="SIN DESCRIPCIÓN PARA DESTINOS 00"/>
    <x v="5"/>
    <s v="FONDO DE FORTALECIMIENTO MUNICIPAL 2019 (FORTAMUN)"/>
    <x v="9"/>
    <s v="COMBATE AL REZAGO SOCIAL"/>
    <s v="CONSTRUCCIÓN DEL CENTRO PARA LA CONSERVACIÓN E INVESTIGACIÓN DE LA VIDA SILVESTRE"/>
    <x v="33"/>
    <n v="0"/>
    <n v="1560000"/>
    <n v="0"/>
    <n v="0"/>
    <n v="0"/>
    <n v="0"/>
    <n v="0"/>
    <n v="0"/>
    <n v="0"/>
    <n v="0"/>
    <n v="0"/>
    <n v="1560000"/>
    <n v="-1560000"/>
    <n v="584224.41"/>
    <n v="0"/>
    <n v="0"/>
  </r>
  <r>
    <s v="2.5-02-19"/>
    <s v="3.4.3"/>
    <s v="K"/>
    <s v="12_19"/>
    <n v="3"/>
    <n v="115"/>
    <s v="053_19"/>
    <x v="106"/>
    <x v="106"/>
    <n v="0"/>
    <s v="SIN DESCRIPCIÓN PARA DESTINOS 00"/>
    <x v="5"/>
    <s v="FONDO DE FORTALECIMIENTO MUNICIPAL 2019 (FORTAMUN)"/>
    <x v="10"/>
    <s v="COMBATE AL REZAGO SOCIAL"/>
    <s v="OBRAS DE INFRAESTRUCTURA MUNICIPAL"/>
    <x v="35"/>
    <n v="18127998.48"/>
    <n v="0"/>
    <n v="18127994.77"/>
    <n v="18127994.77"/>
    <n v="5986926.4800000004"/>
    <n v="5986926.4800000004"/>
    <n v="5986926.4800000004"/>
    <n v="3.7100000008940697"/>
    <n v="0"/>
    <n v="25908076.48"/>
    <n v="0"/>
    <n v="7780078"/>
    <n v="18127998.48"/>
    <n v="81276.58"/>
    <n v="2379771.6800000002"/>
    <n v="20507770.16"/>
  </r>
  <r>
    <s v="2.5-02-19"/>
    <s v="3.4.3"/>
    <s v="K"/>
    <s v="12_19"/>
    <n v="3"/>
    <n v="115"/>
    <s v="053_19"/>
    <x v="106"/>
    <x v="106"/>
    <n v="3"/>
    <s v="MALLA CICLÓNICA DE BASE 3"/>
    <x v="5"/>
    <s v="FONDO DE FORTALECIMIENTO MUNICIPAL 2019 (FORTAMUN)"/>
    <x v="10"/>
    <s v="COMBATE AL REZAGO SOCIAL"/>
    <s v="OBRAS DE INFRAESTRUCTURA MUNICIPAL"/>
    <x v="35"/>
    <n v="0"/>
    <n v="0"/>
    <n v="0"/>
    <n v="0"/>
    <n v="0"/>
    <n v="0"/>
    <n v="0"/>
    <n v="0"/>
    <n v="0"/>
    <n v="116000"/>
    <n v="0"/>
    <n v="116000"/>
    <n v="0"/>
    <n v="120426.85"/>
    <n v="0"/>
    <n v="0"/>
  </r>
  <r>
    <s v="2.5-02-19"/>
    <s v="3.4.3"/>
    <s v="K"/>
    <s v="12_19"/>
    <n v="3"/>
    <n v="115"/>
    <s v="053_19"/>
    <x v="105"/>
    <x v="105"/>
    <n v="0"/>
    <s v="SIN DESCRIPCIÓN PARA DESTINOS 00"/>
    <x v="5"/>
    <s v="FONDO DE FORTALECIMIENTO MUNICIPAL 2019 (FORTAMUN)"/>
    <x v="10"/>
    <s v="COMBATE AL REZAGO SOCIAL"/>
    <s v="OBRAS DE INFRAESTRUCTURA MUNICIPAL"/>
    <x v="35"/>
    <n v="15346820"/>
    <n v="4929031"/>
    <n v="12481430.27"/>
    <n v="12481430.27"/>
    <n v="10998860.82"/>
    <n v="10719303.99"/>
    <n v="10719303.99"/>
    <n v="2865389.7300000004"/>
    <n v="0"/>
    <n v="10417789"/>
    <n v="0"/>
    <n v="0"/>
    <n v="10417789"/>
    <n v="4800000"/>
    <n v="0"/>
    <n v="15346820"/>
  </r>
  <r>
    <s v="2.5-02-19"/>
    <s v="3.4.3"/>
    <s v="K"/>
    <s v="12_19"/>
    <n v="3"/>
    <n v="115"/>
    <s v="053_19"/>
    <x v="105"/>
    <x v="105"/>
    <n v="1"/>
    <s v="1RA. ETAPA PLANTA POTABILIZADORA EL ZAPOTE"/>
    <x v="5"/>
    <s v="FONDO DE FORTALECIMIENTO MUNICIPAL 2019 (FORTAMUN)"/>
    <x v="10"/>
    <s v="COMBATE AL REZAGO SOCIAL"/>
    <s v="OBRAS DE INFRAESTRUCTURA MUNICIPAL"/>
    <x v="35"/>
    <n v="22283342.329999998"/>
    <n v="0"/>
    <n v="22283342.329999998"/>
    <n v="22283342.329999998"/>
    <n v="16066973.98"/>
    <n v="16066973.98"/>
    <n v="16066973.98"/>
    <n v="0"/>
    <n v="10400000"/>
    <n v="22283342.329999998"/>
    <n v="0"/>
    <n v="10400000"/>
    <n v="22283342.329999998"/>
    <n v="25223538.399999999"/>
    <n v="0"/>
    <n v="22283342.329999998"/>
  </r>
  <r>
    <s v="2.5-02-19"/>
    <s v="3.4.3"/>
    <s v="K"/>
    <s v="12_19"/>
    <n v="3"/>
    <n v="115"/>
    <s v="053_19"/>
    <x v="105"/>
    <x v="105"/>
    <n v="2"/>
    <s v="CONVENIOS DE OBRA 2018"/>
    <x v="5"/>
    <s v="FONDO DE FORTALECIMIENTO MUNICIPAL 2019 (FORTAMUN)"/>
    <x v="10"/>
    <s v="COMBATE AL REZAGO SOCIAL"/>
    <s v="OBRAS DE INFRAESTRUCTURA MUNICIPAL"/>
    <x v="35"/>
    <n v="448489.55"/>
    <n v="0"/>
    <n v="448489.54"/>
    <n v="448489.54"/>
    <n v="448489.54"/>
    <n v="448489.54"/>
    <n v="448489.54"/>
    <n v="1.0000000009313226E-2"/>
    <n v="0"/>
    <n v="448489.55"/>
    <n v="0"/>
    <n v="0"/>
    <n v="448489.55"/>
    <n v="14950570"/>
    <n v="0"/>
    <n v="448489.55"/>
  </r>
  <r>
    <s v="2.5-02-19"/>
    <s v="3.4.3"/>
    <s v="K"/>
    <s v="12_19"/>
    <n v="3"/>
    <n v="115"/>
    <s v="053_19"/>
    <x v="136"/>
    <x v="136"/>
    <n v="0"/>
    <s v="SIN DESCRIPCIÓN PARA DESTINOS 00"/>
    <x v="5"/>
    <s v="FONDO DE FORTALECIMIENTO MUNICIPAL 2019 (FORTAMUN)"/>
    <x v="10"/>
    <s v="COMBATE AL REZAGO SOCIAL"/>
    <s v="OBRAS DE INFRAESTRUCTURA MUNICIPAL"/>
    <x v="35"/>
    <n v="16744968.57"/>
    <n v="39000000"/>
    <n v="16744968.27"/>
    <n v="16744968.27"/>
    <n v="16163329.199999999"/>
    <n v="14545723.789999999"/>
    <n v="14545723.789999999"/>
    <n v="0.30000000074505806"/>
    <n v="0"/>
    <n v="3321885"/>
    <n v="0"/>
    <n v="25576916.43"/>
    <n v="-22255031.43"/>
    <n v="1200000"/>
    <n v="0"/>
    <n v="16744968.57"/>
  </r>
  <r>
    <s v="2.5-02-19"/>
    <s v="3.4.3"/>
    <s v="K"/>
    <s v="12_19"/>
    <n v="3"/>
    <n v="115"/>
    <s v="053_19"/>
    <x v="136"/>
    <x v="136"/>
    <n v="1"/>
    <s v="CONVENIOS DE OBRA 2018"/>
    <x v="5"/>
    <s v="FONDO DE FORTALECIMIENTO MUNICIPAL 2019 (FORTAMUN)"/>
    <x v="10"/>
    <s v="COMBATE AL REZAGO SOCIAL"/>
    <s v="OBRAS DE INFRAESTRUCTURA MUNICIPAL"/>
    <x v="35"/>
    <n v="2845084.55"/>
    <n v="0"/>
    <n v="2845084.54"/>
    <n v="2845084.54"/>
    <n v="2845084.54"/>
    <n v="2845084.54"/>
    <n v="2845084.54"/>
    <n v="9.9999997764825821E-3"/>
    <n v="0"/>
    <n v="2845084.55"/>
    <n v="0"/>
    <n v="0"/>
    <n v="2845084.55"/>
    <n v="3390000"/>
    <n v="0"/>
    <n v="2845084.55"/>
  </r>
  <r>
    <s v="2.5-02-19"/>
    <s v="2.2.4"/>
    <s v="E"/>
    <s v="07_19"/>
    <n v="3"/>
    <n v="83"/>
    <s v="034_19"/>
    <x v="58"/>
    <x v="58"/>
    <n v="0"/>
    <s v="SIN DESCRIPCIÓN PARA DESTINOS 00"/>
    <x v="0"/>
    <s v="FONDO DE FORTALECIMIENTO MUNICIPAL 2019 (FORTAMUN)"/>
    <x v="9"/>
    <s v="COMBATE AL REZAGO SOCIAL"/>
    <s v="PAGO DEL CONSUMO DE ENERGIA ELECTRICA DE LA RED MUNICIPAL DE ALUMBRADO PUBLICO"/>
    <x v="39"/>
    <n v="67000000"/>
    <n v="60000000"/>
    <n v="64060999.5"/>
    <n v="63110048"/>
    <n v="61508518"/>
    <n v="61508518"/>
    <n v="61508518"/>
    <n v="2939000.5"/>
    <n v="2550000"/>
    <n v="13481435.640000001"/>
    <n v="0"/>
    <n v="9031435.6400000006"/>
    <n v="7000000"/>
    <n v="3390000"/>
    <n v="0"/>
    <n v="67000000"/>
  </r>
  <r>
    <s v="2.5-02-19"/>
    <s v="1.3.4"/>
    <s v="E"/>
    <s v="01_19"/>
    <n v="1"/>
    <n v="61"/>
    <s v="029_19"/>
    <x v="74"/>
    <x v="74"/>
    <n v="0"/>
    <s v="SIN DESCRIPCIÓN PARA DESTINOS 00"/>
    <x v="4"/>
    <s v="FONDO DE FORTALECIMIENTO MUNICIPAL 2019 (FORTAMUN)"/>
    <x v="6"/>
    <s v="MODERNIZACIÓN DE LA ADMINISTRACIÓN PÚBLICA"/>
    <s v="INICIATIVAS DE INNOVACIÓN Y MODERNIZACIÓN"/>
    <x v="43"/>
    <n v="32267400"/>
    <n v="0"/>
    <n v="32267140"/>
    <n v="32267140"/>
    <n v="32267140"/>
    <n v="32267140"/>
    <n v="32267140"/>
    <n v="260"/>
    <n v="0"/>
    <n v="32267400"/>
    <n v="0"/>
    <n v="0"/>
    <n v="32267400"/>
    <n v="1966619.42"/>
    <n v="0"/>
    <n v="32267400"/>
  </r>
  <r>
    <s v="2.5-02-19"/>
    <s v="1.3.4"/>
    <s v="E"/>
    <s v="04_19"/>
    <n v="1"/>
    <n v="47"/>
    <s v="021_19"/>
    <x v="44"/>
    <x v="44"/>
    <n v="0"/>
    <s v="SIN DESCRIPCIÓN PARA DESTINOS 00"/>
    <x v="0"/>
    <s v="FONDO DE FORTALECIMIENTO MUNICIPAL 2019 (FORTAMUN)"/>
    <x v="0"/>
    <s v="MODERNIZACIÓN DE LA ADMINISTRACIÓN PÚBLICA"/>
    <s v="INVERSION PRODUCTIVA"/>
    <x v="0"/>
    <n v="0"/>
    <n v="18720000.120000001"/>
    <n v="0"/>
    <n v="0"/>
    <n v="0"/>
    <n v="0"/>
    <n v="0"/>
    <n v="0"/>
    <n v="0"/>
    <n v="15000"/>
    <n v="0"/>
    <n v="18735000.120000001"/>
    <n v="-18720000.120000001"/>
    <n v="7908719.0999999996"/>
    <n v="0"/>
    <n v="0"/>
  </r>
  <r>
    <s v="2.5-02-19"/>
    <s v="1.3.4"/>
    <s v="E"/>
    <s v="04_19"/>
    <n v="1"/>
    <n v="47"/>
    <s v="021_19"/>
    <x v="137"/>
    <x v="137"/>
    <n v="1"/>
    <s v="INFRAESTRUCTURA ADMINISTRATIVA"/>
    <x v="5"/>
    <s v="FONDO DE FORTALECIMIENTO MUNICIPAL 2019 (FORTAMUN)"/>
    <x v="0"/>
    <s v="MODERNIZACIÓN DE LA ADMINISTRACIÓN PÚBLICA"/>
    <s v="INVERSION PRODUCTIVA"/>
    <x v="0"/>
    <n v="0"/>
    <n v="0"/>
    <n v="0"/>
    <n v="0"/>
    <n v="0"/>
    <n v="0"/>
    <n v="0"/>
    <n v="0"/>
    <n v="0"/>
    <n v="4254037.84"/>
    <n v="0"/>
    <n v="4254037.84"/>
    <n v="0"/>
    <n v="10124661.48"/>
    <n v="0"/>
    <n v="0"/>
  </r>
  <r>
    <s v="2.5-02-19"/>
    <s v="1.3.4"/>
    <s v="E"/>
    <s v="05_19"/>
    <n v="1"/>
    <n v="52"/>
    <s v="024_19"/>
    <x v="112"/>
    <x v="112"/>
    <n v="1"/>
    <s v="COMISARIA DE LA POLICIA"/>
    <x v="2"/>
    <s v="FONDO DE FORTALECIMIENTO MUNICIPAL 2019 (FORTAMUN)"/>
    <x v="2"/>
    <s v="MODERNIZACIÓN DE LA ADMINISTRACIÓN PÚBLICA"/>
    <s v="GESTIÓN DE REQUERIMIENTOS Y SERVICIOS"/>
    <x v="20"/>
    <n v="31859404.780000001"/>
    <n v="18000000"/>
    <n v="31859404.780000001"/>
    <n v="31859404.850000001"/>
    <n v="31859405"/>
    <n v="31858210"/>
    <n v="31858210"/>
    <n v="0"/>
    <n v="0"/>
    <n v="13859404.779999999"/>
    <n v="0"/>
    <n v="0"/>
    <n v="13859404.779999999"/>
    <n v="729600"/>
    <n v="0"/>
    <n v="31859404.780000001"/>
  </r>
  <r>
    <s v="2.5-02-19"/>
    <s v="1.3.4"/>
    <s v="E"/>
    <s v="05_19"/>
    <n v="1"/>
    <n v="52"/>
    <s v="024_19"/>
    <x v="112"/>
    <x v="112"/>
    <n v="2"/>
    <s v="PROTECCIÓN CIVIL Y SERVICIOS MÉDICOS"/>
    <x v="2"/>
    <s v="FONDO DE FORTALECIMIENTO MUNICIPAL 2019 (FORTAMUN)"/>
    <x v="2"/>
    <s v="MODERNIZACIÓN DE LA ADMINISTRACIÓN PÚBLICA"/>
    <s v="GESTIÓN DE REQUERIMIENTOS Y SERVICIOS"/>
    <x v="20"/>
    <n v="11140595.220000001"/>
    <n v="0"/>
    <n v="10978526.109999999"/>
    <n v="10978526.109999999"/>
    <n v="10978526.199999999"/>
    <n v="10881778.960000001"/>
    <n v="10881778.960000001"/>
    <n v="162069.11000000127"/>
    <n v="0"/>
    <n v="25000000"/>
    <n v="0"/>
    <n v="13859404.779999999"/>
    <n v="11140595.220000001"/>
    <n v="168000"/>
    <n v="0"/>
    <n v="11140595.220000001"/>
  </r>
  <r>
    <s v="2.5-02-19"/>
    <s v="1.3.4"/>
    <s v="E"/>
    <s v="05_19"/>
    <n v="1"/>
    <n v="52"/>
    <s v="024_19"/>
    <x v="15"/>
    <x v="15"/>
    <n v="0"/>
    <s v="SIN DESCRIPCIÓN PARA DESTINOS 00"/>
    <x v="4"/>
    <s v="FONDO DE FORTALECIMIENTO MUNICIPAL 2019 (FORTAMUN)"/>
    <x v="2"/>
    <s v="MODERNIZACIÓN DE LA ADMINISTRACIÓN PÚBLICA"/>
    <s v="GESTIÓN DE REQUERIMIENTOS Y SERVICIOS"/>
    <x v="20"/>
    <n v="2490000"/>
    <n v="0"/>
    <n v="2262000"/>
    <n v="986000"/>
    <n v="986000"/>
    <n v="986000"/>
    <n v="986000"/>
    <n v="228000"/>
    <n v="0"/>
    <n v="2490000"/>
    <n v="0"/>
    <n v="0"/>
    <n v="2490000"/>
    <n v="33600"/>
    <n v="0"/>
    <n v="2490000"/>
  </r>
  <r>
    <s v="2.5-02-19"/>
    <s v="1.3.4"/>
    <s v="E"/>
    <s v="05_19"/>
    <n v="1"/>
    <n v="59"/>
    <s v="028_19"/>
    <x v="58"/>
    <x v="58"/>
    <n v="0"/>
    <s v="SIN DESCRIPCIÓN PARA DESTINOS 00"/>
    <x v="0"/>
    <s v="FONDO DE FORTALECIMIENTO MUNICIPAL 2019 (FORTAMUN)"/>
    <x v="2"/>
    <s v="MODERNIZACIÓN DE LA ADMINISTRACIÓN PÚBLICA"/>
    <s v="CONTRATACIÓN, ADQUISICIÓN Y SUMINISTRO DE MATERIALES Y SERVICIOS."/>
    <x v="2"/>
    <n v="4950000"/>
    <n v="4950000"/>
    <n v="4947674.3899999997"/>
    <n v="4947674.3899999997"/>
    <n v="4262655.3899999997"/>
    <n v="4262655.3899999997"/>
    <n v="4262655.3899999997"/>
    <n v="2325.6100000003353"/>
    <n v="0"/>
    <n v="0"/>
    <n v="0"/>
    <n v="0"/>
    <n v="0"/>
    <n v="125000"/>
    <n v="0"/>
    <n v="4950000"/>
  </r>
  <r>
    <s v="2.5-02-19"/>
    <s v="1.3.4"/>
    <s v="E"/>
    <s v="05_19"/>
    <n v="1"/>
    <n v="59"/>
    <s v="028_19"/>
    <x v="42"/>
    <x v="42"/>
    <n v="0"/>
    <s v="SIN DESCRIPCIÓN PARA DESTINOS 00"/>
    <x v="0"/>
    <s v="FONDO DE FORTALECIMIENTO MUNICIPAL 2019 (FORTAMUN)"/>
    <x v="2"/>
    <s v="MODERNIZACIÓN DE LA ADMINISTRACIÓN PÚBLICA"/>
    <s v="CONTRATACIÓN, ADQUISICIÓN Y SUMINISTRO DE MATERIALES Y SERVICIOS."/>
    <x v="2"/>
    <n v="1845360"/>
    <n v="0"/>
    <n v="1332160.33"/>
    <n v="1332160.33"/>
    <n v="1332160.33"/>
    <n v="1332160.33"/>
    <n v="1332160.33"/>
    <n v="513199.66999999993"/>
    <n v="0"/>
    <n v="1845360"/>
    <n v="0"/>
    <n v="0"/>
    <n v="1845360"/>
    <n v="580000"/>
    <n v="0"/>
    <n v="1845360"/>
  </r>
  <r>
    <s v="2.5-02-19"/>
    <s v="1.3.4"/>
    <s v="E"/>
    <s v="05_19"/>
    <n v="1"/>
    <n v="59"/>
    <s v="028_19"/>
    <x v="44"/>
    <x v="44"/>
    <n v="0"/>
    <s v="SIN DESCRIPCIÓN PARA DESTINOS 00"/>
    <x v="0"/>
    <s v="FONDO DE FORTALECIMIENTO MUNICIPAL 2019 (FORTAMUN)"/>
    <x v="2"/>
    <s v="MODERNIZACIÓN DE LA ADMINISTRACIÓN PÚBLICA"/>
    <s v="CONTRATACIÓN, ADQUISICIÓN Y SUMINISTRO DE MATERIALES Y SERVICIOS."/>
    <x v="2"/>
    <n v="18720000.120000001"/>
    <n v="0"/>
    <n v="15000534.1"/>
    <n v="15000534.1"/>
    <n v="11667082.07"/>
    <n v="10000356.060000001"/>
    <n v="8333630.0499999998"/>
    <n v="3719466.0200000014"/>
    <n v="0"/>
    <n v="18720000.120000001"/>
    <n v="0"/>
    <n v="0"/>
    <n v="18720000.120000001"/>
    <n v="240000"/>
    <n v="0"/>
    <n v="18720000.120000001"/>
  </r>
  <r>
    <s v="2.5-02-19"/>
    <s v="1.3.4"/>
    <s v="E"/>
    <s v="05_19"/>
    <n v="1"/>
    <n v="59"/>
    <s v="028_19"/>
    <x v="124"/>
    <x v="124"/>
    <n v="1"/>
    <s v="MOBILIARIO COMISARIA MUNICIPAL"/>
    <x v="4"/>
    <s v="FONDO DE FORTALECIMIENTO MUNICIPAL 2019 (FORTAMUN)"/>
    <x v="2"/>
    <s v="MODERNIZACIÓN DE LA ADMINISTRACIÓN PÚBLICA"/>
    <s v="CONTRATACIÓN, ADQUISICIÓN Y SUMINISTRO DE MATERIALES Y SERVICIOS."/>
    <x v="2"/>
    <n v="2129989.56"/>
    <n v="29989.56"/>
    <n v="2125224.4"/>
    <n v="2125224.4"/>
    <n v="2125224.4"/>
    <n v="2125224.4"/>
    <n v="2125224.4"/>
    <n v="4765.160000000149"/>
    <n v="0"/>
    <n v="2100000"/>
    <n v="0"/>
    <n v="0"/>
    <n v="2100000"/>
    <n v="198000"/>
    <n v="0"/>
    <n v="2129989.56"/>
  </r>
  <r>
    <s v="2.5-02-19"/>
    <s v="1.3.4"/>
    <s v="E"/>
    <s v="12_19"/>
    <n v="3"/>
    <n v="119"/>
    <s v="054_19"/>
    <x v="84"/>
    <x v="84"/>
    <n v="0"/>
    <s v="SIN DESCRIPCIÓN PARA DESTINOS 00"/>
    <x v="0"/>
    <s v="FONDO DE FORTALECIMIENTO MUNICIPAL 2019 (FORTAMUN)"/>
    <x v="10"/>
    <s v="COMBATE AL REZAGO SOCIAL"/>
    <s v="PE TLAJOMULCO SUSTENTABLE"/>
    <x v="36"/>
    <n v="0"/>
    <n v="30000"/>
    <n v="0"/>
    <n v="0"/>
    <n v="0"/>
    <n v="0"/>
    <n v="0"/>
    <n v="0"/>
    <n v="0"/>
    <n v="0"/>
    <n v="0"/>
    <n v="30000"/>
    <n v="-30000"/>
    <n v="72000"/>
    <n v="0"/>
    <n v="0"/>
  </r>
  <r>
    <s v="2.5-02-19"/>
    <s v="4.1.1"/>
    <s v="D"/>
    <s v="04_19"/>
    <n v="1"/>
    <n v="48"/>
    <s v="021_19"/>
    <x v="138"/>
    <x v="138"/>
    <n v="0"/>
    <s v="SIN DESCRIPCIÓN PARA DESTINOS 00"/>
    <x v="6"/>
    <s v="FONDO DE FORTALECIMIENTO MUNICIPAL 2019 (FORTAMUN)"/>
    <x v="0"/>
    <s v="MODERNIZACIÓN DE LA ADMINISTRACIÓN PÚBLICA"/>
    <s v="OBLIGACIONES FINANCIERAS"/>
    <x v="0"/>
    <n v="17194007.539999999"/>
    <n v="25424140"/>
    <n v="15681402.24"/>
    <n v="15681402.24"/>
    <n v="15681402.24"/>
    <n v="15681402.24"/>
    <n v="15681402.24"/>
    <n v="1512605.2999999989"/>
    <n v="0"/>
    <n v="1769867.54"/>
    <n v="0"/>
    <n v="10000000"/>
    <n v="-8230132.46"/>
    <n v="64800"/>
    <n v="0"/>
    <n v="17194007.539999999"/>
  </r>
  <r>
    <s v="2.5-02-19"/>
    <s v="4.1.1"/>
    <s v="D"/>
    <s v="04_19"/>
    <n v="1"/>
    <n v="48"/>
    <s v="021_19"/>
    <x v="131"/>
    <x v="131"/>
    <n v="0"/>
    <s v="SIN DESCRIPCIÓN PARA DESTINOS 00"/>
    <x v="6"/>
    <s v="FONDO DE FORTALECIMIENTO MUNICIPAL 2019 (FORTAMUN)"/>
    <x v="0"/>
    <s v="MODERNIZACIÓN DE LA ADMINISTRACIÓN PÚBLICA"/>
    <s v="OBLIGACIONES FINANCIERAS"/>
    <x v="0"/>
    <n v="29870230.379999999"/>
    <n v="31640097.920000002"/>
    <n v="13261029.710000001"/>
    <n v="13261029.710000001"/>
    <n v="13261029.710000001"/>
    <n v="13258269.52"/>
    <n v="13258269.52"/>
    <n v="16609200.669999998"/>
    <n v="0"/>
    <n v="0"/>
    <n v="0"/>
    <n v="1769867.54"/>
    <n v="-1769867.54"/>
    <n v="48000"/>
    <n v="0"/>
    <n v="29870230.379999999"/>
  </r>
  <r>
    <s v="2.5-02-19"/>
    <s v="2.1.1"/>
    <s v="E"/>
    <s v="12_19"/>
    <n v="3"/>
    <n v="114"/>
    <s v="052_19"/>
    <x v="84"/>
    <x v="84"/>
    <n v="0"/>
    <s v="SIN DESCRIPCIÓN PARA DESTINOS 00"/>
    <x v="0"/>
    <s v="FONDO DE FORTALECIMIENTO MUNICIPAL 2019 (FORTAMUN)"/>
    <x v="10"/>
    <s v="COMBATE AL REZAGO SOCIAL"/>
    <s v="SERVICIOS DE LIMPIEZA Y MANEJO DE DESECHOS"/>
    <x v="56"/>
    <n v="80000000"/>
    <n v="70000000"/>
    <n v="76845197.769999996"/>
    <n v="76845197.769999996"/>
    <n v="67212135.140000001"/>
    <n v="67212135.140000001"/>
    <n v="67212135.140000001"/>
    <n v="3154802.2300000042"/>
    <n v="0"/>
    <n v="10000000"/>
    <n v="0"/>
    <n v="0"/>
    <n v="10000000"/>
    <n v="28800"/>
    <n v="160228.32"/>
    <n v="80160228.319999993"/>
  </r>
  <r>
    <s v="1.6-01-19"/>
    <s v="2.2.3"/>
    <s v="E"/>
    <s v="18_19"/>
    <n v="5"/>
    <n v="128"/>
    <s v="060_19"/>
    <x v="58"/>
    <x v="58"/>
    <n v="0"/>
    <s v="SIN DESCRIPCIÓN PARA DESTINOS 00"/>
    <x v="0"/>
    <s v="PARTICIPACIONES ESTATALES 2019"/>
    <x v="8"/>
    <s v="MANEJO INTEGRAL DEL AGUA"/>
    <s v="PE MANEJO INTEGRAL DEL AGUA"/>
    <x v="16"/>
    <n v="16952837.960000001"/>
    <n v="0"/>
    <n v="16952836.530000001"/>
    <n v="16952836.530000001"/>
    <n v="16952836.530000001"/>
    <n v="16952836.530000001"/>
    <n v="16952836.530000001"/>
    <n v="1.4299999997019768"/>
    <n v="0"/>
    <n v="16952837.960000001"/>
    <n v="0"/>
    <n v="0"/>
    <n v="16952837.960000001"/>
    <n v="24000"/>
    <n v="0"/>
    <n v="16952837.960000001"/>
  </r>
  <r>
    <s v="1.6-01-19"/>
    <s v="2.2.3"/>
    <s v="E"/>
    <s v="18_19"/>
    <n v="5"/>
    <n v="128"/>
    <s v="060_19"/>
    <x v="21"/>
    <x v="21"/>
    <n v="0"/>
    <s v="SIN DESCRIPCIÓN PARA DESTINOS 00"/>
    <x v="3"/>
    <s v="PARTICIPACIONES ESTATALES 2019"/>
    <x v="8"/>
    <s v="MANEJO INTEGRAL DEL AGUA"/>
    <s v="PE MANEJO INTEGRAL DEL AGUA"/>
    <x v="16"/>
    <n v="0"/>
    <n v="12698800.119999999"/>
    <n v="0"/>
    <n v="0"/>
    <n v="0"/>
    <n v="0"/>
    <n v="0"/>
    <n v="0"/>
    <n v="0"/>
    <n v="0"/>
    <n v="0"/>
    <n v="12698800.119999999"/>
    <n v="-12698800.119999999"/>
    <n v="16800"/>
    <n v="0"/>
    <n v="0"/>
  </r>
  <r>
    <s v="1.6-01-19"/>
    <s v="1.5.1"/>
    <s v="M"/>
    <s v="04_19"/>
    <n v="1"/>
    <n v="51"/>
    <s v="023_19"/>
    <x v="91"/>
    <x v="91"/>
    <n v="0"/>
    <s v="SIN DESCRIPCIÓN PARA DESTINOS 00"/>
    <x v="0"/>
    <s v="PARTICIPACIONES ESTATALES 2019"/>
    <x v="0"/>
    <s v="MODERNIZACIÓN DE LA ADMINISTRACIÓN PÚBLICA"/>
    <s v="RECAUDACIÓN DE LAS CONTRIBUCIONES CONTEMPLADAS EN LA LEY DE INGRESOS VIGENTE"/>
    <x v="29"/>
    <n v="0"/>
    <n v="0"/>
    <n v="9030600"/>
    <n v="9030600"/>
    <n v="7121352.1100000003"/>
    <n v="4933609.74"/>
    <n v="4933609.74"/>
    <n v="-9030600"/>
    <n v="0"/>
    <n v="0"/>
    <n v="0"/>
    <n v="0"/>
    <n v="0"/>
    <n v="60000"/>
    <n v="0"/>
    <n v="0"/>
  </r>
  <r>
    <s v="1.6-01-19"/>
    <s v="1.3.4"/>
    <s v="O"/>
    <s v="13_19"/>
    <n v="3"/>
    <n v="121"/>
    <s v="055_19"/>
    <x v="21"/>
    <x v="21"/>
    <n v="0"/>
    <s v="SIN DESCRIPCIÓN PARA DESTINOS 00"/>
    <x v="3"/>
    <s v="PARTICIPACIONES ESTATALES 2019"/>
    <x v="17"/>
    <s v="COMBATE AL REZAGO SOCIAL"/>
    <s v="SISTEMA PARA EL DESARROLLO INTEGRAL DE LA FAMILIA"/>
    <x v="63"/>
    <n v="59615914.649999999"/>
    <n v="59615914.649999999"/>
    <n v="59615914.649999999"/>
    <n v="59615914.649999999"/>
    <n v="59615914.649999999"/>
    <n v="54901452.210000001"/>
    <n v="54901452.210000001"/>
    <n v="0"/>
    <n v="0"/>
    <n v="0"/>
    <n v="0"/>
    <n v="0"/>
    <n v="0"/>
    <n v="185000"/>
    <n v="0"/>
    <n v="59615914.649999999"/>
  </r>
  <r>
    <s v="1.6-01-19"/>
    <s v="1.3.4"/>
    <s v="E"/>
    <s v="04_19"/>
    <n v="1"/>
    <n v="47"/>
    <s v="021_19"/>
    <x v="137"/>
    <x v="137"/>
    <n v="1"/>
    <s v="INFRAESTRUCTURA ADMINISTRATIVA"/>
    <x v="5"/>
    <s v="PARTICIPACIONES ESTATALES 2019"/>
    <x v="0"/>
    <s v="MODERNIZACIÓN DE LA ADMINISTRACIÓN PÚBLICA"/>
    <s v="INVERSION PRODUCTIVA"/>
    <x v="0"/>
    <n v="60025950.100000001"/>
    <n v="33279987.940000001"/>
    <n v="54735236.380000003"/>
    <n v="54735236.380000003"/>
    <n v="54735236.380000003"/>
    <n v="54735236.380000003"/>
    <n v="54735236.380000003"/>
    <n v="5290713.7199999988"/>
    <n v="31000000"/>
    <n v="0"/>
    <n v="0"/>
    <n v="4254037.84"/>
    <n v="26745962.16"/>
    <n v="750000"/>
    <n v="0"/>
    <n v="60025950.100000001"/>
  </r>
  <r>
    <s v="2.5-04-19"/>
    <s v="2.7.1"/>
    <s v="O"/>
    <s v="14_19"/>
    <n v="3"/>
    <n v="124"/>
    <s v="056_19"/>
    <x v="10"/>
    <x v="10"/>
    <n v="0"/>
    <s v="SIN DESCRIPCIÓN PARA DESTINOS 00"/>
    <x v="0"/>
    <s v="PROGRAMA DE FORTALECIMIENTO A LA TRANSVERSALIDAD DE LA PERSPECTIVA DE GENERO 2019 (APORTACIÓN FEDERAL)"/>
    <x v="4"/>
    <s v="COMBATE AL REZAGO SOCIAL"/>
    <s v="PROCESOS DEL INSTITUTO MUNICIPAL DE LA MUJER TLAJOMULQUENSE"/>
    <x v="5"/>
    <n v="0"/>
    <n v="0"/>
    <n v="0"/>
    <n v="0"/>
    <n v="0"/>
    <n v="0"/>
    <n v="0"/>
    <n v="0"/>
    <n v="0"/>
    <n v="0"/>
    <n v="0"/>
    <n v="0"/>
    <n v="0"/>
    <n v="10000"/>
    <n v="183000"/>
    <n v="183000"/>
  </r>
  <r>
    <s v="503.1.18"/>
    <s v="1.8.3"/>
    <s v="E"/>
    <s v="01_19"/>
    <n v="1"/>
    <n v="7"/>
    <s v="005_19"/>
    <x v="2"/>
    <x v="2"/>
    <n v="0"/>
    <s v="SIN DESCRIPCIÓN PARA DESTINOS 00"/>
    <x v="0"/>
    <s v="PARTICIPACIONES FEDERALES 2019"/>
    <x v="6"/>
    <s v="MODERNIZACIÓN DE LA ADMINISTRACIÓN PÚBLICA"/>
    <s v="DIFUSIÓN DE ACCIONES DE GOBIERNO"/>
    <x v="55"/>
    <n v="27000"/>
    <n v="0"/>
    <n v="27000"/>
    <n v="27000"/>
    <n v="12156"/>
    <n v="12156"/>
    <n v="12156"/>
    <n v="0"/>
    <n v="0"/>
    <n v="27000"/>
    <n v="0"/>
    <n v="0"/>
    <n v="27000"/>
    <n v="66000"/>
    <n v="0"/>
    <n v="27000"/>
  </r>
  <r>
    <s v="1.6-02-19"/>
    <s v="1.3.4"/>
    <s v="E"/>
    <s v="09_19"/>
    <n v="7"/>
    <n v="100"/>
    <s v="043_19"/>
    <x v="35"/>
    <x v="35"/>
    <n v="4"/>
    <s v="FERIA DEL EMPLEO Y EMPRENDIMIENTO EN TLAJOMULCO"/>
    <x v="0"/>
    <s v="FERIA DE EMPRENDIMIENTO Y DEL EMPLEO EN EL MUNICIPIO DE TLAJOMULCO 2019"/>
    <x v="11"/>
    <s v="DESARROLLO ECONÓMICO LOCAL"/>
    <s v="SERVICIOS CONTRATADOS PARA DESARROLLO DE EVENTOS DE PROMOCIÓN ECONÓMICA Y COMBATE A LA DESIGUALDAD"/>
    <x v="49"/>
    <n v="0"/>
    <n v="0"/>
    <n v="200000"/>
    <n v="200000"/>
    <n v="200000"/>
    <n v="200000"/>
    <n v="200000"/>
    <n v="-200000"/>
    <n v="0"/>
    <n v="0"/>
    <n v="0"/>
    <n v="0"/>
    <n v="0"/>
    <n v="850000"/>
    <n v="200000"/>
    <n v="200000"/>
  </r>
  <r>
    <s v="504.1-18"/>
    <s v="4.1.1"/>
    <s v="D"/>
    <s v="04_19"/>
    <n v="1"/>
    <n v="48"/>
    <s v="021_19"/>
    <x v="0"/>
    <x v="0"/>
    <n v="0"/>
    <s v="SIN DESCRIPCIÓN PARA DESTINOS 00"/>
    <x v="0"/>
    <s v="FORTASEG 2018 (APORTACIÓN FEDERAL)"/>
    <x v="0"/>
    <s v="MODERNIZACIÓN DE LA ADMINISTRACIÓN PÚBLICA"/>
    <s v="OBLIGACIONES FINANCIERAS"/>
    <x v="0"/>
    <n v="1243895.43"/>
    <n v="0"/>
    <n v="1243895.43"/>
    <n v="1243895.43"/>
    <n v="1243895.43"/>
    <n v="1243895.43"/>
    <n v="1243895.43"/>
    <n v="0"/>
    <n v="1243895.43"/>
    <n v="0"/>
    <n v="0"/>
    <n v="0"/>
    <n v="1243895.43"/>
    <n v="115000"/>
    <n v="0"/>
    <n v="1243895.43"/>
  </r>
  <r>
    <s v="504.26-18"/>
    <s v="4.1.1"/>
    <s v="D"/>
    <s v="04_19"/>
    <n v="1"/>
    <n v="48"/>
    <s v="021_19"/>
    <x v="0"/>
    <x v="0"/>
    <n v="0"/>
    <s v="SIN DESCRIPCIÓN PARA DESTINOS 00"/>
    <x v="0"/>
    <s v="PROGRAMAS REGIONALES (APORTACIÓN FEDERAL 2018)"/>
    <x v="0"/>
    <s v="MODERNIZACIÓN DE LA ADMINISTRACIÓN PÚBLICA"/>
    <s v="OBLIGACIONES FINANCIERAS"/>
    <x v="0"/>
    <n v="59875.12"/>
    <n v="0"/>
    <n v="59875.12"/>
    <n v="59875.12"/>
    <n v="59875.12"/>
    <n v="59875.12"/>
    <n v="59875.12"/>
    <n v="0"/>
    <n v="59875.12"/>
    <n v="0"/>
    <n v="0"/>
    <n v="0"/>
    <n v="59875.12"/>
    <n v="27500"/>
    <n v="0"/>
    <n v="59875.12"/>
  </r>
  <r>
    <s v="1.1-00"/>
    <s v="2.7.1"/>
    <s v="E"/>
    <s v="06_19"/>
    <n v="4"/>
    <n v="63"/>
    <s v="030_19"/>
    <x v="22"/>
    <x v="22"/>
    <n v="1"/>
    <s v="ACCIONES SOCIALES"/>
    <x v="3"/>
    <s v="RECURSOS FISCALES"/>
    <x v="3"/>
    <s v="GOBIERNO DE PUERTAS ABIERTAS"/>
    <s v="ACCIONES SOCIALES DEL PRESUPUESTO PARTICIPATIVO"/>
    <x v="4"/>
    <n v="4800000"/>
    <n v="0"/>
    <n v="3842314.96"/>
    <n v="2342314.96"/>
    <n v="423706.27"/>
    <n v="0"/>
    <n v="0"/>
    <n v="957685.04"/>
    <n v="4800000"/>
    <n v="0"/>
    <n v="0"/>
    <n v="0"/>
    <n v="4800000"/>
    <n v="60000"/>
    <n v="0"/>
    <n v="4800000"/>
  </r>
  <r>
    <s v="1.1-00"/>
    <s v="2.7.1"/>
    <s v="E"/>
    <s v="06_19"/>
    <n v="4"/>
    <n v="63"/>
    <s v="030_19"/>
    <x v="106"/>
    <x v="106"/>
    <n v="0"/>
    <s v="SIN DESCRIPCIÓN PARA DESTINOS 00"/>
    <x v="5"/>
    <s v="RECURSOS FISCALES"/>
    <x v="3"/>
    <s v="GOBIERNO DE PUERTAS ABIERTAS"/>
    <s v="ACCIONES SOCIALES DEL PRESUPUESTO PARTICIPATIVO"/>
    <x v="4"/>
    <n v="19523538.399999999"/>
    <n v="0"/>
    <n v="17477772.5"/>
    <n v="17477772.5"/>
    <n v="5838319.3300000001"/>
    <n v="5838319.3300000001"/>
    <n v="2321214.69"/>
    <n v="2045765.8999999985"/>
    <n v="40174108.399999999"/>
    <n v="0"/>
    <n v="0"/>
    <n v="20650570"/>
    <n v="19523538.399999999"/>
    <n v="50000"/>
    <n v="0"/>
    <n v="19523538.399999999"/>
  </r>
  <r>
    <s v="1.1-00"/>
    <s v="2.7.1"/>
    <s v="E"/>
    <s v="06_19"/>
    <n v="4"/>
    <n v="63"/>
    <s v="030_19"/>
    <x v="105"/>
    <x v="105"/>
    <n v="0"/>
    <s v="SIN DESCRIPCIÓN PARA DESTINOS 00"/>
    <x v="5"/>
    <s v="RECURSOS FISCALES"/>
    <x v="3"/>
    <s v="GOBIERNO DE PUERTAS ABIERTAS"/>
    <s v="ACCIONES SOCIALES DEL PRESUPUESTO PARTICIPATIVO"/>
    <x v="4"/>
    <n v="5700000"/>
    <n v="0"/>
    <n v="5663963.3899999997"/>
    <n v="5663963.3899999997"/>
    <n v="2312314.33"/>
    <n v="1746502.77"/>
    <n v="1121052.81"/>
    <n v="36036.610000000335"/>
    <n v="0"/>
    <n v="5700000"/>
    <n v="0"/>
    <n v="0"/>
    <n v="5700000"/>
    <n v="1252000"/>
    <n v="0"/>
    <n v="5700000"/>
  </r>
  <r>
    <s v="1.1-00"/>
    <s v="2.7.1"/>
    <s v="E"/>
    <s v="06_19"/>
    <n v="4"/>
    <n v="63"/>
    <s v="030_19"/>
    <x v="136"/>
    <x v="136"/>
    <n v="0"/>
    <s v="SIN DESCRIPCIÓN PARA DESTINOS 00"/>
    <x v="5"/>
    <s v="RECURSOS FISCALES"/>
    <x v="3"/>
    <s v="GOBIERNO DE PUERTAS ABIERTAS"/>
    <s v="ACCIONES SOCIALES DEL PRESUPUESTO PARTICIPATIVO"/>
    <x v="4"/>
    <n v="14950570"/>
    <n v="0"/>
    <n v="14947928.800000001"/>
    <n v="14947928.800000001"/>
    <n v="10422509.550000001"/>
    <n v="10422509.550000001"/>
    <n v="4047729.71"/>
    <n v="2641.1999999992549"/>
    <n v="0"/>
    <n v="14950570"/>
    <n v="0"/>
    <n v="0"/>
    <n v="14950570"/>
    <n v="3000000"/>
    <n v="0"/>
    <n v="14950570"/>
  </r>
  <r>
    <s v="1.1-00"/>
    <s v="2.7.1"/>
    <s v="E"/>
    <s v="06_19"/>
    <n v="4"/>
    <n v="66"/>
    <s v="030_19"/>
    <x v="44"/>
    <x v="44"/>
    <n v="1"/>
    <s v="ARRENDAMIENTO ESTUDIANTE APRUEBA"/>
    <x v="0"/>
    <s v="RECURSOS FISCALES"/>
    <x v="3"/>
    <s v="GOBIERNO DE PUERTAS ABIERTAS"/>
    <s v="DESPACHO DE LA COORDINACIÓN GENERAL DE PARTICIAPCIÓN CIUDADANA"/>
    <x v="4"/>
    <n v="1200000"/>
    <n v="0"/>
    <n v="1200000"/>
    <n v="1200000"/>
    <n v="855712"/>
    <n v="855712"/>
    <n v="855712"/>
    <n v="0"/>
    <n v="1200000"/>
    <n v="0"/>
    <n v="0"/>
    <n v="0"/>
    <n v="1200000"/>
    <n v="30000"/>
    <n v="0"/>
    <n v="1200000"/>
  </r>
  <r>
    <s v="1.1-00"/>
    <s v="2.7.1"/>
    <s v="U"/>
    <s v="01_19"/>
    <n v="3"/>
    <n v="1"/>
    <s v="001_19"/>
    <x v="22"/>
    <x v="22"/>
    <n v="1"/>
    <s v="DIVERSOS APOYOS"/>
    <x v="3"/>
    <s v="RECURSOS FISCALES"/>
    <x v="6"/>
    <s v="COMBATE AL REZAGO SOCIAL"/>
    <s v="APOYO ECONÓMICO A PERSONAS FÍSICAS, ASOCIACIONES SIN FINES DE LUCRO Y ORGANISMOS PÚBLICOS DESCENTRAL"/>
    <x v="9"/>
    <n v="969600"/>
    <n v="0"/>
    <n v="977540"/>
    <n v="977540"/>
    <n v="977540"/>
    <n v="977540"/>
    <n v="977540"/>
    <n v="-7940"/>
    <n v="729600"/>
    <n v="240000"/>
    <n v="0"/>
    <n v="0"/>
    <n v="969600"/>
    <n v="45000"/>
    <n v="0"/>
    <n v="969600"/>
  </r>
  <r>
    <s v="1.1-00"/>
    <s v="2.7.1"/>
    <s v="U"/>
    <s v="01_19"/>
    <n v="3"/>
    <n v="1"/>
    <s v="001_19"/>
    <x v="22"/>
    <x v="22"/>
    <n v="2"/>
    <s v="LAS CORONELAS"/>
    <x v="3"/>
    <s v="RECURSOS FISCALES"/>
    <x v="6"/>
    <s v="COMBATE AL REZAGO SOCIAL"/>
    <s v="APOYO ECONÓMICO A PERSONAS FÍSICAS, ASOCIACIONES SIN FINES DE LUCRO Y ORGANISMOS PÚBLICOS DESCENTRAL"/>
    <x v="9"/>
    <n v="168000"/>
    <n v="0"/>
    <n v="169500"/>
    <n v="169500"/>
    <n v="169500"/>
    <n v="165000"/>
    <n v="163500"/>
    <n v="-1500"/>
    <n v="168000"/>
    <n v="0"/>
    <n v="0"/>
    <n v="0"/>
    <n v="168000"/>
    <n v="30000"/>
    <n v="0"/>
    <n v="168000"/>
  </r>
  <r>
    <s v="1.1-00"/>
    <s v="2.7.1"/>
    <s v="U"/>
    <s v="01_19"/>
    <n v="3"/>
    <n v="1"/>
    <s v="001_19"/>
    <x v="22"/>
    <x v="22"/>
    <n v="3"/>
    <s v="MEXICO DANZA"/>
    <x v="3"/>
    <s v="RECURSOS FISCALES"/>
    <x v="6"/>
    <s v="COMBATE AL REZAGO SOCIAL"/>
    <s v="APOYO ECONÓMICO A PERSONAS FÍSICAS, ASOCIACIONES SIN FINES DE LUCRO Y ORGANISMOS PÚBLICOS DESCENTRAL"/>
    <x v="9"/>
    <n v="33600"/>
    <n v="0"/>
    <n v="33600"/>
    <n v="33600"/>
    <n v="33600"/>
    <n v="33600"/>
    <n v="33600"/>
    <n v="0"/>
    <n v="33600"/>
    <n v="0"/>
    <n v="0"/>
    <n v="0"/>
    <n v="33600"/>
    <n v="271679.28000000003"/>
    <n v="0"/>
    <n v="33600"/>
  </r>
  <r>
    <s v="1.1-00"/>
    <s v="2.7.1"/>
    <s v="U"/>
    <s v="01_19"/>
    <n v="3"/>
    <n v="1"/>
    <s v="001_19"/>
    <x v="22"/>
    <x v="22"/>
    <n v="4"/>
    <s v="CABILDO INFANTIL 2019"/>
    <x v="3"/>
    <s v="RECURSOS FISCALES"/>
    <x v="6"/>
    <s v="COMBATE AL REZAGO SOCIAL"/>
    <s v="APOYO ECONÓMICO A PERSONAS FÍSICAS, ASOCIACIONES SIN FINES DE LUCRO Y ORGANISMOS PÚBLICOS DESCENTRAL"/>
    <x v="9"/>
    <n v="125000"/>
    <n v="0"/>
    <n v="0"/>
    <n v="0"/>
    <n v="0"/>
    <n v="0"/>
    <n v="0"/>
    <n v="125000"/>
    <n v="125000"/>
    <n v="0"/>
    <n v="0"/>
    <n v="0"/>
    <n v="125000"/>
    <n v="200000"/>
    <n v="0"/>
    <n v="125000"/>
  </r>
  <r>
    <s v="1.1-00"/>
    <s v="2.7.1"/>
    <s v="U"/>
    <s v="01_19"/>
    <n v="3"/>
    <n v="1"/>
    <s v="001_19"/>
    <x v="36"/>
    <x v="36"/>
    <n v="4"/>
    <s v="TELETON"/>
    <x v="3"/>
    <s v="RECURSOS FISCALES"/>
    <x v="6"/>
    <s v="COMBATE AL REZAGO SOCIAL"/>
    <s v="APOYO ECONÓMICO A PERSONAS FÍSICAS, ASOCIACIONES SIN FINES DE LUCRO Y ORGANISMOS PÚBLICOS DESCENTRAL"/>
    <x v="9"/>
    <n v="580000"/>
    <n v="0"/>
    <n v="480000"/>
    <n v="480000"/>
    <n v="480000"/>
    <n v="480000"/>
    <n v="480000"/>
    <n v="100000"/>
    <n v="580000"/>
    <n v="0"/>
    <n v="0"/>
    <n v="0"/>
    <n v="580000"/>
    <n v="100000"/>
    <n v="0"/>
    <n v="580000"/>
  </r>
  <r>
    <s v="1.1-00"/>
    <s v="2.7.1"/>
    <s v="U"/>
    <s v="01_19"/>
    <n v="3"/>
    <n v="1"/>
    <s v="001_19"/>
    <x v="36"/>
    <x v="36"/>
    <n v="5"/>
    <s v="MI GRAN ESPERANZA AC"/>
    <x v="3"/>
    <s v="RECURSOS FISCALES"/>
    <x v="6"/>
    <s v="COMBATE AL REZAGO SOCIAL"/>
    <s v="APOYO ECONÓMICO A PERSONAS FÍSICAS, ASOCIACIONES SIN FINES DE LUCRO Y ORGANISMOS PÚBLICOS DESCENTRAL"/>
    <x v="9"/>
    <n v="0"/>
    <n v="0"/>
    <n v="0"/>
    <n v="0"/>
    <n v="0"/>
    <n v="0"/>
    <n v="0"/>
    <n v="0"/>
    <n v="240000"/>
    <n v="0"/>
    <n v="0"/>
    <n v="240000"/>
    <n v="0"/>
    <n v="750000"/>
    <n v="0"/>
    <n v="0"/>
  </r>
  <r>
    <s v="1.1-00"/>
    <s v="2.7.1"/>
    <s v="U"/>
    <s v="01_19"/>
    <n v="3"/>
    <n v="1"/>
    <s v="001_19"/>
    <x v="36"/>
    <x v="36"/>
    <n v="7"/>
    <s v="DIVERSOS APOYOS"/>
    <x v="3"/>
    <s v="RECURSOS FISCALES"/>
    <x v="6"/>
    <s v="COMBATE AL REZAGO SOCIAL"/>
    <s v="APOYO ECONÓMICO A PERSONAS FÍSICAS, ASOCIACIONES SIN FINES DE LUCRO Y ORGANISMOS PÚBLICOS DESCENTRAL"/>
    <x v="9"/>
    <n v="198000"/>
    <n v="0"/>
    <n v="197500"/>
    <n v="197500"/>
    <n v="0"/>
    <n v="0"/>
    <n v="0"/>
    <n v="500"/>
    <n v="198000"/>
    <n v="0"/>
    <n v="0"/>
    <n v="0"/>
    <n v="198000"/>
    <n v="55000"/>
    <n v="0"/>
    <n v="198000"/>
  </r>
  <r>
    <s v="1.1-00"/>
    <s v="2.7.1"/>
    <s v="U"/>
    <s v="01_19"/>
    <n v="3"/>
    <n v="1"/>
    <s v="001_19"/>
    <x v="36"/>
    <x v="36"/>
    <n v="8"/>
    <s v="ALDEA PASITOS A UNA VIDA MEJOR"/>
    <x v="3"/>
    <s v="RECURSOS FISCALES"/>
    <x v="6"/>
    <s v="COMBATE AL REZAGO SOCIAL"/>
    <s v="APOYO ECONÓMICO A PERSONAS FÍSICAS, ASOCIACIONES SIN FINES DE LUCRO Y ORGANISMOS PÚBLICOS DESCENTRAL"/>
    <x v="9"/>
    <n v="72000"/>
    <n v="0"/>
    <n v="50000"/>
    <n v="50000"/>
    <n v="50000"/>
    <n v="50000"/>
    <n v="50000"/>
    <n v="22000"/>
    <n v="72000"/>
    <n v="0"/>
    <n v="0"/>
    <n v="0"/>
    <n v="72000"/>
    <n v="80000"/>
    <n v="0"/>
    <n v="72000"/>
  </r>
  <r>
    <s v="1.1-00"/>
    <s v="2.7.1"/>
    <s v="U"/>
    <s v="01_19"/>
    <n v="3"/>
    <n v="1"/>
    <s v="001_19"/>
    <x v="36"/>
    <x v="36"/>
    <n v="9"/>
    <s v="CENTRO DE INTEGRACION JUVENIL JALISCO AC"/>
    <x v="3"/>
    <s v="RECURSOS FISCALES"/>
    <x v="6"/>
    <s v="COMBATE AL REZAGO SOCIAL"/>
    <s v="APOYO ECONÓMICO A PERSONAS FÍSICAS, ASOCIACIONES SIN FINES DE LUCRO Y ORGANISMOS PÚBLICOS DESCENTRAL"/>
    <x v="9"/>
    <n v="64800"/>
    <n v="0"/>
    <n v="0"/>
    <n v="0"/>
    <n v="0"/>
    <n v="0"/>
    <n v="0"/>
    <n v="64800"/>
    <n v="64800"/>
    <n v="0"/>
    <n v="0"/>
    <n v="0"/>
    <n v="64800"/>
    <n v="154855"/>
    <n v="0"/>
    <n v="64800"/>
  </r>
  <r>
    <s v="1.1-00"/>
    <s v="2.7.1"/>
    <s v="U"/>
    <s v="01_19"/>
    <n v="3"/>
    <n v="1"/>
    <s v="001_19"/>
    <x v="36"/>
    <x v="36"/>
    <n v="10"/>
    <s v="CRUZ ROJA MEXICANA"/>
    <x v="3"/>
    <s v="RECURSOS FISCALES"/>
    <x v="6"/>
    <s v="COMBATE AL REZAGO SOCIAL"/>
    <s v="APOYO ECONÓMICO A PERSONAS FÍSICAS, ASOCIACIONES SIN FINES DE LUCRO Y ORGANISMOS PÚBLICOS DESCENTRAL"/>
    <x v="9"/>
    <n v="48000"/>
    <n v="0"/>
    <n v="0"/>
    <n v="0"/>
    <n v="0"/>
    <n v="0"/>
    <n v="0"/>
    <n v="48000"/>
    <n v="48000"/>
    <n v="0"/>
    <n v="0"/>
    <n v="0"/>
    <n v="48000"/>
    <n v="150000"/>
    <n v="0"/>
    <n v="48000"/>
  </r>
  <r>
    <s v="1.1-00"/>
    <s v="2.7.1"/>
    <s v="U"/>
    <s v="01_19"/>
    <n v="3"/>
    <n v="1"/>
    <s v="001_19"/>
    <x v="36"/>
    <x v="36"/>
    <n v="11"/>
    <s v="INNOVANDO Y CRECIENDO S.C. DE C.V."/>
    <x v="3"/>
    <s v="RECURSOS FISCALES"/>
    <x v="6"/>
    <s v="COMBATE AL REZAGO SOCIAL"/>
    <s v="APOYO ECONÓMICO A PERSONAS FÍSICAS, ASOCIACIONES SIN FINES DE LUCRO Y ORGANISMOS PÚBLICOS DESCENTRAL"/>
    <x v="9"/>
    <n v="28800"/>
    <n v="0"/>
    <n v="0"/>
    <n v="0"/>
    <n v="0"/>
    <n v="0"/>
    <n v="0"/>
    <n v="28800"/>
    <n v="28800"/>
    <n v="0"/>
    <n v="0"/>
    <n v="0"/>
    <n v="28800"/>
    <n v="15000"/>
    <n v="0"/>
    <n v="28800"/>
  </r>
  <r>
    <s v="1.1-00"/>
    <s v="2.7.1"/>
    <s v="U"/>
    <s v="01_19"/>
    <n v="3"/>
    <n v="1"/>
    <s v="001_19"/>
    <x v="36"/>
    <x v="36"/>
    <n v="12"/>
    <s v="CENTRO COMUNITARIO DE ASISTENCIA SOCIAL SAN AGUSTIN"/>
    <x v="3"/>
    <s v="RECURSOS FISCALES"/>
    <x v="6"/>
    <s v="COMBATE AL REZAGO SOCIAL"/>
    <s v="APOYO ECONÓMICO A PERSONAS FÍSICAS, ASOCIACIONES SIN FINES DE LUCRO Y ORGANISMOS PÚBLICOS DESCENTRAL"/>
    <x v="9"/>
    <n v="24000"/>
    <n v="0"/>
    <n v="0"/>
    <n v="0"/>
    <n v="0"/>
    <n v="0"/>
    <n v="0"/>
    <n v="24000"/>
    <n v="24000"/>
    <n v="0"/>
    <n v="0"/>
    <n v="0"/>
    <n v="24000"/>
    <n v="50000"/>
    <n v="0"/>
    <n v="24000"/>
  </r>
  <r>
    <s v="1.1-00"/>
    <s v="2.7.1"/>
    <s v="U"/>
    <s v="01_19"/>
    <n v="3"/>
    <n v="1"/>
    <s v="001_19"/>
    <x v="36"/>
    <x v="36"/>
    <n v="13"/>
    <s v="PATRONATO NACIONAL DE LA CERAMICA"/>
    <x v="3"/>
    <s v="RECURSOS FISCALES"/>
    <x v="6"/>
    <s v="COMBATE AL REZAGO SOCIAL"/>
    <s v="APOYO ECONÓMICO A PERSONAS FÍSICAS, ASOCIACIONES SIN FINES DE LUCRO Y ORGANISMOS PÚBLICOS DESCENTRAL"/>
    <x v="9"/>
    <n v="16800"/>
    <n v="0"/>
    <n v="0"/>
    <n v="0"/>
    <n v="0"/>
    <n v="0"/>
    <n v="0"/>
    <n v="16800"/>
    <n v="16800"/>
    <n v="0"/>
    <n v="0"/>
    <n v="0"/>
    <n v="16800"/>
    <n v="3800000"/>
    <n v="0"/>
    <n v="16800"/>
  </r>
  <r>
    <s v="1.1-00"/>
    <s v="2.7.1"/>
    <s v="S"/>
    <s v="06_19"/>
    <n v="3"/>
    <n v="78"/>
    <s v="033_19"/>
    <x v="22"/>
    <x v="22"/>
    <n v="0"/>
    <s v="SIN DESCRIPCIÓN PARA DESTINOS 00"/>
    <x v="3"/>
    <s v="RECURSOS FISCALES"/>
    <x v="3"/>
    <s v="COMBATE AL REZAGO SOCIAL"/>
    <s v="APOYO ECONOMICO A JEFAS DE FAMILIA"/>
    <x v="10"/>
    <n v="3390000"/>
    <n v="0"/>
    <n v="0"/>
    <n v="0"/>
    <n v="0"/>
    <n v="0"/>
    <n v="0"/>
    <n v="3390000"/>
    <n v="3390000"/>
    <n v="0"/>
    <n v="0"/>
    <n v="0"/>
    <n v="3390000"/>
    <n v="1700000"/>
    <n v="0"/>
    <n v="3390000"/>
  </r>
  <r>
    <s v="1.1-00"/>
    <s v="2.7.1"/>
    <s v="S"/>
    <s v="06_19"/>
    <n v="3"/>
    <n v="79"/>
    <s v="033_19"/>
    <x v="22"/>
    <x v="22"/>
    <n v="0"/>
    <s v="SIN DESCRIPCIÓN PARA DESTINOS 00"/>
    <x v="3"/>
    <s v="RECURSOS FISCALES"/>
    <x v="3"/>
    <s v="COMBATE AL REZAGO SOCIAL"/>
    <s v="APOYO ECONÓMICO A LOS ADULTOS MAYORES"/>
    <x v="10"/>
    <n v="3390000"/>
    <n v="0"/>
    <n v="0"/>
    <n v="0"/>
    <n v="0"/>
    <n v="0"/>
    <n v="0"/>
    <n v="3390000"/>
    <n v="3390000"/>
    <n v="0"/>
    <n v="0"/>
    <n v="0"/>
    <n v="3390000"/>
    <n v="80000"/>
    <n v="0"/>
    <n v="3390000"/>
  </r>
  <r>
    <s v="1.1-00"/>
    <s v="2.7.1"/>
    <s v="S"/>
    <s v="06_19"/>
    <n v="4"/>
    <n v="77"/>
    <s v="033_19"/>
    <x v="22"/>
    <x v="22"/>
    <n v="0"/>
    <s v="SIN DESCRIPCIÓN PARA DESTINOS 00"/>
    <x v="3"/>
    <s v="RECURSOS FISCALES"/>
    <x v="3"/>
    <s v="GOBIERNO DE PUERTAS ABIERTAS"/>
    <s v="APOYO DE UTILES Y UNIFORMES DE A LOS ALUMNOS DE PREESCOLAR, PRIMARIAS Y SECUNDARIAS."/>
    <x v="10"/>
    <n v="1966619.42"/>
    <n v="0"/>
    <n v="1895950"/>
    <n v="1895950"/>
    <n v="1895950"/>
    <n v="1895950"/>
    <n v="1895950"/>
    <n v="70669.419999999925"/>
    <n v="1966619.42"/>
    <n v="0"/>
    <n v="0"/>
    <n v="0"/>
    <n v="1966619.42"/>
    <n v="0"/>
    <n v="0"/>
    <n v="1966619.42"/>
  </r>
  <r>
    <s v="1.1-00"/>
    <s v="2.7.1"/>
    <s v="S"/>
    <s v="06_19"/>
    <n v="4"/>
    <n v="77"/>
    <s v="033_19"/>
    <x v="22"/>
    <x v="22"/>
    <n v="2"/>
    <s v="BODEGA"/>
    <x v="3"/>
    <s v="RECURSOS FISCALES"/>
    <x v="3"/>
    <s v="GOBIERNO DE PUERTAS ABIERTAS"/>
    <s v="APOYO DE UTILES Y UNIFORMES DE A LOS ALUMNOS DE PREESCOLAR, PRIMARIAS Y SECUNDARIAS."/>
    <x v="10"/>
    <n v="7908719.0999999996"/>
    <n v="0"/>
    <n v="4489371.1100000003"/>
    <n v="4489371.1100000003"/>
    <n v="4489371.1100000003"/>
    <n v="4489371.1100000003"/>
    <n v="4489371.1100000003"/>
    <n v="3419347.9899999993"/>
    <n v="7908719.0999999996"/>
    <n v="0"/>
    <n v="0"/>
    <n v="0"/>
    <n v="7908719.0999999996"/>
    <n v="0"/>
    <n v="0"/>
    <n v="7908719.0999999996"/>
  </r>
  <r>
    <s v="1.1-00"/>
    <s v="2.7.1"/>
    <s v="S"/>
    <s v="06_19"/>
    <n v="4"/>
    <n v="77"/>
    <s v="033_19"/>
    <x v="22"/>
    <x v="22"/>
    <n v="4"/>
    <s v="UNIFORMES"/>
    <x v="3"/>
    <s v="RECURSOS FISCALES"/>
    <x v="3"/>
    <s v="GOBIERNO DE PUERTAS ABIERTAS"/>
    <s v="APOYO DE UTILES Y UNIFORMES DE A LOS ALUMNOS DE PREESCOLAR, PRIMARIAS Y SECUNDARIAS."/>
    <x v="10"/>
    <n v="10124661.48"/>
    <n v="0"/>
    <n v="9729163.6099999994"/>
    <n v="9729163.6099999994"/>
    <n v="9729163.6099999994"/>
    <n v="9729163.6099999994"/>
    <n v="9729163.6099999994"/>
    <n v="395497.87000000104"/>
    <n v="10124661.48"/>
    <n v="0"/>
    <n v="0"/>
    <n v="0"/>
    <n v="10124661.48"/>
    <n v="83000"/>
    <n v="0"/>
    <n v="10124661.48"/>
  </r>
  <r>
    <s v="1.1-00"/>
    <s v="1.3.5"/>
    <s v="E"/>
    <s v="03_19"/>
    <n v="1"/>
    <n v="44"/>
    <s v="019_19"/>
    <x v="55"/>
    <x v="55"/>
    <n v="0"/>
    <s v="SIN DESCRIPCIÓN PARA DESTINOS 00"/>
    <x v="0"/>
    <s v="RECURSOS FISCALES"/>
    <x v="7"/>
    <s v="MODERNIZACIÓN DE LA ADMINISTRACIÓN PÚBLICA"/>
    <s v="PE MODERNIZACIÓN ADMINISTRATIVA"/>
    <x v="14"/>
    <n v="1700000"/>
    <n v="0"/>
    <n v="1055600"/>
    <n v="1055600"/>
    <n v="261000"/>
    <n v="261000"/>
    <n v="104400"/>
    <n v="644400"/>
    <n v="1700000"/>
    <n v="0"/>
    <n v="0"/>
    <n v="0"/>
    <n v="1700000"/>
    <n v="340000"/>
    <n v="0"/>
    <n v="1700000"/>
  </r>
  <r>
    <s v="1.1-00"/>
    <s v="2.2.3"/>
    <s v="E"/>
    <s v="18_19"/>
    <n v="5"/>
    <n v="128"/>
    <s v="060_19"/>
    <x v="6"/>
    <x v="6"/>
    <n v="0"/>
    <s v="SIN DESCRIPCIÓN PARA DESTINOS 00"/>
    <x v="2"/>
    <s v="RECURSOS FISCALES"/>
    <x v="8"/>
    <s v="MANEJO INTEGRAL DEL AGUA"/>
    <s v="PE MANEJO INTEGRAL DEL AGUA"/>
    <x v="16"/>
    <n v="7000"/>
    <n v="0"/>
    <n v="2886.06"/>
    <n v="2886.06"/>
    <n v="2886.06"/>
    <n v="2886.06"/>
    <n v="2886.06"/>
    <n v="4113.9400000000005"/>
    <n v="0"/>
    <n v="80000"/>
    <n v="0"/>
    <n v="73000"/>
    <n v="7000"/>
    <n v="10000"/>
    <n v="0"/>
    <n v="7000"/>
  </r>
  <r>
    <s v="1.1-00"/>
    <s v="2.2.3"/>
    <s v="E"/>
    <s v="18_19"/>
    <n v="5"/>
    <n v="128"/>
    <s v="060_19"/>
    <x v="23"/>
    <x v="23"/>
    <n v="0"/>
    <s v="SIN DESCRIPCIÓN PARA DESTINOS 00"/>
    <x v="2"/>
    <s v="RECURSOS FISCALES"/>
    <x v="8"/>
    <s v="MANEJO INTEGRAL DEL AGUA"/>
    <s v="PE MANEJO INTEGRAL DEL AGUA"/>
    <x v="16"/>
    <n v="0"/>
    <n v="0"/>
    <n v="0"/>
    <n v="0"/>
    <n v="0"/>
    <n v="0"/>
    <n v="0"/>
    <n v="0"/>
    <n v="0"/>
    <n v="18000"/>
    <n v="0"/>
    <n v="18000"/>
    <n v="0"/>
    <n v="1300000"/>
    <n v="0"/>
    <n v="0"/>
  </r>
  <r>
    <s v="1.1-00"/>
    <s v="2.2.3"/>
    <s v="E"/>
    <s v="18_19"/>
    <n v="5"/>
    <n v="128"/>
    <s v="060_19"/>
    <x v="25"/>
    <x v="25"/>
    <n v="0"/>
    <s v="SIN DESCRIPCIÓN PARA DESTINOS 00"/>
    <x v="2"/>
    <s v="RECURSOS FISCALES"/>
    <x v="8"/>
    <s v="MANEJO INTEGRAL DEL AGUA"/>
    <s v="PE MANEJO INTEGRAL DEL AGUA"/>
    <x v="16"/>
    <n v="0"/>
    <n v="0"/>
    <n v="0"/>
    <n v="0"/>
    <n v="0"/>
    <n v="0"/>
    <n v="0"/>
    <n v="0"/>
    <n v="0"/>
    <n v="50000"/>
    <n v="0"/>
    <n v="50000"/>
    <n v="0"/>
    <n v="950000"/>
    <n v="0"/>
    <n v="0"/>
  </r>
  <r>
    <s v="1.1-00"/>
    <s v="2.2.3"/>
    <s v="E"/>
    <s v="18_19"/>
    <n v="5"/>
    <n v="128"/>
    <s v="060_19"/>
    <x v="26"/>
    <x v="26"/>
    <n v="0"/>
    <s v="SIN DESCRIPCIÓN PARA DESTINOS 00"/>
    <x v="2"/>
    <s v="RECURSOS FISCALES"/>
    <x v="8"/>
    <s v="MANEJO INTEGRAL DEL AGUA"/>
    <s v="PE MANEJO INTEGRAL DEL AGUA"/>
    <x v="16"/>
    <n v="83000"/>
    <n v="0"/>
    <n v="82795.03"/>
    <n v="82795.03"/>
    <n v="82795.03"/>
    <n v="82795.03"/>
    <n v="82795.03"/>
    <n v="204.97000000000116"/>
    <n v="0"/>
    <n v="83000"/>
    <n v="0"/>
    <n v="0"/>
    <n v="83000"/>
    <n v="1600000"/>
    <n v="0"/>
    <n v="83000"/>
  </r>
  <r>
    <s v="1.1-00"/>
    <s v="2.2.3"/>
    <s v="E"/>
    <s v="18_19"/>
    <n v="5"/>
    <n v="128"/>
    <s v="060_19"/>
    <x v="63"/>
    <x v="63"/>
    <n v="0"/>
    <s v="SIN DESCRIPCIÓN PARA DESTINOS 00"/>
    <x v="2"/>
    <s v="RECURSOS FISCALES"/>
    <x v="8"/>
    <s v="MANEJO INTEGRAL DEL AGUA"/>
    <s v="PE MANEJO INTEGRAL DEL AGUA"/>
    <x v="16"/>
    <n v="530000"/>
    <n v="0"/>
    <n v="473065.63"/>
    <n v="473065.63"/>
    <n v="473065.62"/>
    <n v="473065.62"/>
    <n v="76594.09"/>
    <n v="56934.369999999995"/>
    <n v="0"/>
    <n v="640000"/>
    <n v="0"/>
    <n v="110000"/>
    <n v="530000"/>
    <n v="400000"/>
    <n v="0"/>
    <n v="530000"/>
  </r>
  <r>
    <s v="1.1-00"/>
    <s v="2.2.3"/>
    <s v="E"/>
    <s v="18_19"/>
    <n v="5"/>
    <n v="128"/>
    <s v="060_19"/>
    <x v="88"/>
    <x v="88"/>
    <n v="0"/>
    <s v="SIN DESCRIPCIÓN PARA DESTINOS 00"/>
    <x v="2"/>
    <s v="RECURSOS FISCALES"/>
    <x v="8"/>
    <s v="MANEJO INTEGRAL DEL AGUA"/>
    <s v="PE MANEJO INTEGRAL DEL AGUA"/>
    <x v="16"/>
    <n v="0"/>
    <n v="0"/>
    <n v="0"/>
    <n v="0"/>
    <n v="0"/>
    <n v="0"/>
    <n v="0"/>
    <n v="0"/>
    <n v="0"/>
    <n v="10000"/>
    <n v="0"/>
    <n v="10000"/>
    <n v="0"/>
    <n v="800000"/>
    <n v="0"/>
    <n v="0"/>
  </r>
  <r>
    <s v="1.1-00"/>
    <s v="2.2.3"/>
    <s v="E"/>
    <s v="18_19"/>
    <n v="5"/>
    <n v="128"/>
    <s v="060_19"/>
    <x v="16"/>
    <x v="16"/>
    <n v="0"/>
    <s v="SIN DESCRIPCIÓN PARA DESTINOS 00"/>
    <x v="2"/>
    <s v="RECURSOS FISCALES"/>
    <x v="8"/>
    <s v="MANEJO INTEGRAL DEL AGUA"/>
    <s v="PE MANEJO INTEGRAL DEL AGUA"/>
    <x v="16"/>
    <n v="940000"/>
    <n v="0"/>
    <n v="854708.47"/>
    <n v="844790.99"/>
    <n v="516939.53"/>
    <n v="363599.07"/>
    <n v="358884.6"/>
    <n v="85291.530000000028"/>
    <n v="0"/>
    <n v="1300000"/>
    <n v="0"/>
    <n v="360000"/>
    <n v="940000"/>
    <n v="300000"/>
    <n v="0"/>
    <n v="940000"/>
  </r>
  <r>
    <s v="1.1-00"/>
    <s v="2.2.3"/>
    <s v="E"/>
    <s v="18_19"/>
    <n v="5"/>
    <n v="128"/>
    <s v="060_19"/>
    <x v="66"/>
    <x v="66"/>
    <n v="0"/>
    <s v="SIN DESCRIPCIÓN PARA DESTINOS 00"/>
    <x v="2"/>
    <s v="RECURSOS FISCALES"/>
    <x v="8"/>
    <s v="MANEJO INTEGRAL DEL AGUA"/>
    <s v="PE MANEJO INTEGRAL DEL AGUA"/>
    <x v="16"/>
    <n v="1520000"/>
    <n v="0"/>
    <n v="1456536.01"/>
    <n v="1303490.25"/>
    <n v="1195880.19"/>
    <n v="1195880.19"/>
    <n v="808867.91"/>
    <n v="63463.989999999991"/>
    <n v="0"/>
    <n v="1520000"/>
    <n v="0"/>
    <n v="0"/>
    <n v="1520000"/>
    <n v="380000"/>
    <n v="0"/>
    <n v="1520000"/>
  </r>
  <r>
    <s v="1.1-00"/>
    <s v="2.2.3"/>
    <s v="E"/>
    <s v="18_19"/>
    <n v="5"/>
    <n v="128"/>
    <s v="060_19"/>
    <x v="89"/>
    <x v="89"/>
    <n v="0"/>
    <s v="SIN DESCRIPCIÓN PARA DESTINOS 00"/>
    <x v="2"/>
    <s v="RECURSOS FISCALES"/>
    <x v="8"/>
    <s v="MANEJO INTEGRAL DEL AGUA"/>
    <s v="PE MANEJO INTEGRAL DEL AGUA"/>
    <x v="16"/>
    <n v="1600000"/>
    <n v="0"/>
    <n v="1598480"/>
    <n v="1598480"/>
    <n v="1584003.2"/>
    <n v="1584003.2"/>
    <n v="578770.4"/>
    <n v="1520"/>
    <n v="0"/>
    <n v="1600000"/>
    <n v="0"/>
    <n v="0"/>
    <n v="1600000"/>
    <n v="300000"/>
    <n v="0"/>
    <n v="1600000"/>
  </r>
  <r>
    <s v="1.1-00"/>
    <s v="2.2.3"/>
    <s v="E"/>
    <s v="18_19"/>
    <n v="5"/>
    <n v="128"/>
    <s v="060_19"/>
    <x v="99"/>
    <x v="99"/>
    <n v="0"/>
    <s v="SIN DESCRIPCIÓN PARA DESTINOS 00"/>
    <x v="2"/>
    <s v="RECURSOS FISCALES"/>
    <x v="8"/>
    <s v="MANEJO INTEGRAL DEL AGUA"/>
    <s v="PE MANEJO INTEGRAL DEL AGUA"/>
    <x v="16"/>
    <n v="883000"/>
    <n v="0"/>
    <n v="842892.25"/>
    <n v="842892.25"/>
    <n v="842892.19"/>
    <n v="842892.19"/>
    <n v="85199.44"/>
    <n v="40107.75"/>
    <n v="0"/>
    <n v="883000"/>
    <n v="0"/>
    <n v="0"/>
    <n v="883000"/>
    <n v="41444402.039999999"/>
    <n v="0"/>
    <n v="883000"/>
  </r>
  <r>
    <s v="1.1-00"/>
    <s v="2.2.3"/>
    <s v="E"/>
    <s v="18_19"/>
    <n v="5"/>
    <n v="128"/>
    <s v="060_19"/>
    <x v="75"/>
    <x v="75"/>
    <n v="0"/>
    <s v="SIN DESCRIPCIÓN PARA DESTINOS 00"/>
    <x v="2"/>
    <s v="RECURSOS FISCALES"/>
    <x v="8"/>
    <s v="MANEJO INTEGRAL DEL AGUA"/>
    <s v="PE MANEJO INTEGRAL DEL AGUA"/>
    <x v="16"/>
    <n v="1150000"/>
    <n v="0"/>
    <n v="1103223.76"/>
    <n v="1011231.12"/>
    <n v="967297.54"/>
    <n v="967297.54"/>
    <n v="500826.38"/>
    <n v="46776.239999999991"/>
    <n v="0"/>
    <n v="1150000"/>
    <n v="0"/>
    <n v="0"/>
    <n v="1150000"/>
    <n v="248000"/>
    <n v="0"/>
    <n v="1150000"/>
  </r>
  <r>
    <s v="1.1-00"/>
    <s v="2.2.3"/>
    <s v="E"/>
    <s v="18_19"/>
    <n v="5"/>
    <n v="128"/>
    <s v="060_19"/>
    <x v="7"/>
    <x v="7"/>
    <n v="0"/>
    <s v="SIN DESCRIPCIÓN PARA DESTINOS 00"/>
    <x v="2"/>
    <s v="RECURSOS FISCALES"/>
    <x v="8"/>
    <s v="MANEJO INTEGRAL DEL AGUA"/>
    <s v="PE MANEJO INTEGRAL DEL AGUA"/>
    <x v="16"/>
    <n v="200000"/>
    <n v="0"/>
    <n v="183390.62"/>
    <n v="183390.62"/>
    <n v="183390.62"/>
    <n v="183390.62"/>
    <n v="47884.800000000003"/>
    <n v="16609.380000000005"/>
    <n v="0"/>
    <n v="300000"/>
    <n v="0"/>
    <n v="100000"/>
    <n v="200000"/>
    <n v="3500000"/>
    <n v="0"/>
    <n v="200000"/>
  </r>
  <r>
    <s v="1.1-00"/>
    <s v="2.2.3"/>
    <s v="E"/>
    <s v="18_19"/>
    <n v="5"/>
    <n v="128"/>
    <s v="060_19"/>
    <x v="18"/>
    <x v="18"/>
    <n v="0"/>
    <s v="SIN DESCRIPCIÓN PARA DESTINOS 00"/>
    <x v="2"/>
    <s v="RECURSOS FISCALES"/>
    <x v="8"/>
    <s v="MANEJO INTEGRAL DEL AGUA"/>
    <s v="PE MANEJO INTEGRAL DEL AGUA"/>
    <x v="16"/>
    <n v="390000"/>
    <n v="0"/>
    <n v="385689.33"/>
    <n v="385689.33"/>
    <n v="385689.32"/>
    <n v="385689.32"/>
    <n v="12977.84"/>
    <n v="4310.6699999999837"/>
    <n v="0"/>
    <n v="390000"/>
    <n v="0"/>
    <n v="0"/>
    <n v="390000"/>
    <n v="300000"/>
    <n v="0"/>
    <n v="390000"/>
  </r>
  <r>
    <s v="1.1-00"/>
    <s v="2.2.3"/>
    <s v="E"/>
    <s v="18_19"/>
    <n v="5"/>
    <n v="128"/>
    <s v="060_19"/>
    <x v="38"/>
    <x v="38"/>
    <n v="0"/>
    <s v="SIN DESCRIPCIÓN PARA DESTINOS 00"/>
    <x v="2"/>
    <s v="RECURSOS FISCALES"/>
    <x v="8"/>
    <s v="MANEJO INTEGRAL DEL AGUA"/>
    <s v="PE MANEJO INTEGRAL DEL AGUA"/>
    <x v="16"/>
    <n v="810000"/>
    <n v="0"/>
    <n v="745308.5"/>
    <n v="552112.81999999995"/>
    <n v="342793.31"/>
    <n v="342793.31"/>
    <n v="175348.75"/>
    <n v="64691.5"/>
    <n v="0"/>
    <n v="810000"/>
    <n v="0"/>
    <n v="0"/>
    <n v="810000"/>
    <n v="0"/>
    <n v="0"/>
    <n v="810000"/>
  </r>
  <r>
    <s v="1.1-00"/>
    <s v="2.2.3"/>
    <s v="E"/>
    <s v="18_19"/>
    <n v="5"/>
    <n v="128"/>
    <s v="060_19"/>
    <x v="58"/>
    <x v="58"/>
    <n v="0"/>
    <s v="SIN DESCRIPCIÓN PARA DESTINOS 00"/>
    <x v="0"/>
    <s v="RECURSOS FISCALES"/>
    <x v="8"/>
    <s v="MANEJO INTEGRAL DEL AGUA"/>
    <s v="PE MANEJO INTEGRAL DEL AGUA"/>
    <x v="16"/>
    <n v="43178660.079999998"/>
    <n v="0"/>
    <n v="56750468.5"/>
    <n v="43411249.5"/>
    <n v="43411249.5"/>
    <n v="43411249.5"/>
    <n v="43411249.5"/>
    <n v="-13571808.420000002"/>
    <n v="0"/>
    <n v="43178660.079999998"/>
    <n v="0"/>
    <n v="0"/>
    <n v="43178660.079999998"/>
    <n v="35000"/>
    <n v="0"/>
    <n v="43178660.079999998"/>
  </r>
  <r>
    <s v="1.1-00"/>
    <s v="2.2.3"/>
    <s v="E"/>
    <s v="18_19"/>
    <n v="5"/>
    <n v="128"/>
    <s v="060_19"/>
    <x v="59"/>
    <x v="59"/>
    <n v="0"/>
    <s v="SIN DESCRIPCIÓN PARA DESTINOS 00"/>
    <x v="0"/>
    <s v="RECURSOS FISCALES"/>
    <x v="8"/>
    <s v="MANEJO INTEGRAL DEL AGUA"/>
    <s v="PE MANEJO INTEGRAL DEL AGUA"/>
    <x v="16"/>
    <n v="597657.18000000005"/>
    <n v="0"/>
    <n v="246429.24"/>
    <n v="246429.24"/>
    <n v="246429.24"/>
    <n v="191375.64"/>
    <n v="6838.2"/>
    <n v="351227.94000000006"/>
    <n v="0"/>
    <n v="646000"/>
    <n v="0"/>
    <n v="48342.82"/>
    <n v="597657.18000000005"/>
    <n v="400000"/>
    <n v="0"/>
    <n v="597657.18000000005"/>
  </r>
  <r>
    <s v="1.1-00"/>
    <s v="2.2.3"/>
    <s v="E"/>
    <s v="18_19"/>
    <n v="5"/>
    <n v="128"/>
    <s v="060_19"/>
    <x v="60"/>
    <x v="60"/>
    <n v="0"/>
    <s v="SIN DESCRIPCIÓN PARA DESTINOS 00"/>
    <x v="0"/>
    <s v="RECURSOS FISCALES"/>
    <x v="8"/>
    <s v="MANEJO INTEGRAL DEL AGUA"/>
    <s v="PE MANEJO INTEGRAL DEL AGUA"/>
    <x v="16"/>
    <n v="3492000"/>
    <n v="0"/>
    <n v="3491465.44"/>
    <n v="3491465.44"/>
    <n v="3469202.72"/>
    <n v="3469202.72"/>
    <n v="1362698.4"/>
    <n v="534.56000000005588"/>
    <n v="0"/>
    <n v="3500000"/>
    <n v="0"/>
    <n v="8000"/>
    <n v="3492000"/>
    <n v="10000"/>
    <n v="0"/>
    <n v="3492000"/>
  </r>
  <r>
    <s v="1.1-00"/>
    <s v="2.2.3"/>
    <s v="E"/>
    <s v="18_19"/>
    <n v="5"/>
    <n v="128"/>
    <s v="060_19"/>
    <x v="61"/>
    <x v="61"/>
    <n v="0"/>
    <s v="SIN DESCRIPCIÓN PARA DESTINOS 00"/>
    <x v="0"/>
    <s v="RECURSOS FISCALES"/>
    <x v="8"/>
    <s v="MANEJO INTEGRAL DEL AGUA"/>
    <s v="PE MANEJO INTEGRAL DEL AGUA"/>
    <x v="16"/>
    <n v="293480"/>
    <n v="0"/>
    <n v="4508920"/>
    <n v="4508920"/>
    <n v="4508920"/>
    <n v="4508920"/>
    <n v="293480"/>
    <n v="-4215440"/>
    <n v="0"/>
    <n v="300000"/>
    <n v="0"/>
    <n v="6520"/>
    <n v="293480"/>
    <n v="-178127012.31999999"/>
    <n v="0"/>
    <n v="293480"/>
  </r>
  <r>
    <s v="1.1-00"/>
    <s v="2.2.3"/>
    <s v="E"/>
    <s v="18_19"/>
    <n v="5"/>
    <n v="128"/>
    <s v="060_19"/>
    <x v="12"/>
    <x v="12"/>
    <n v="0"/>
    <s v="SIN DESCRIPCIÓN PARA DESTINOS 00"/>
    <x v="0"/>
    <s v="RECURSOS FISCALES"/>
    <x v="8"/>
    <s v="MANEJO INTEGRAL DEL AGUA"/>
    <s v="PE MANEJO INTEGRAL DEL AGUA"/>
    <x v="16"/>
    <n v="0"/>
    <n v="0"/>
    <n v="0"/>
    <n v="0"/>
    <n v="0"/>
    <n v="0"/>
    <n v="0"/>
    <n v="0"/>
    <n v="0"/>
    <n v="500000"/>
    <n v="0"/>
    <n v="500000"/>
    <n v="0"/>
    <n v="7200"/>
    <n v="0"/>
    <n v="0"/>
  </r>
  <r>
    <s v="1.1-00"/>
    <s v="2.2.3"/>
    <s v="E"/>
    <s v="18_19"/>
    <n v="5"/>
    <n v="128"/>
    <s v="060_19"/>
    <x v="29"/>
    <x v="29"/>
    <n v="0"/>
    <s v="SIN DESCRIPCIÓN PARA DESTINOS 00"/>
    <x v="0"/>
    <s v="RECURSOS FISCALES"/>
    <x v="8"/>
    <s v="MANEJO INTEGRAL DEL AGUA"/>
    <s v="PE MANEJO INTEGRAL DEL AGUA"/>
    <x v="16"/>
    <n v="0"/>
    <n v="0"/>
    <n v="0"/>
    <n v="0"/>
    <n v="0"/>
    <n v="0"/>
    <n v="0"/>
    <n v="0"/>
    <n v="0"/>
    <n v="35000"/>
    <n v="0"/>
    <n v="35000"/>
    <n v="0"/>
    <n v="0"/>
    <n v="0"/>
    <n v="0"/>
  </r>
  <r>
    <s v="1.1-00"/>
    <s v="2.2.3"/>
    <s v="E"/>
    <s v="18_19"/>
    <n v="5"/>
    <n v="128"/>
    <s v="060_19"/>
    <x v="84"/>
    <x v="84"/>
    <n v="0"/>
    <s v="SIN DESCRIPCIÓN PARA DESTINOS 00"/>
    <x v="0"/>
    <s v="RECURSOS FISCALES"/>
    <x v="8"/>
    <s v="MANEJO INTEGRAL DEL AGUA"/>
    <s v="PE MANEJO INTEGRAL DEL AGUA"/>
    <x v="16"/>
    <n v="103000"/>
    <n v="0"/>
    <n v="102495.74"/>
    <n v="102495.74"/>
    <n v="102495.74"/>
    <n v="102495.74"/>
    <n v="0"/>
    <n v="504.25999999999476"/>
    <n v="0"/>
    <n v="400000"/>
    <n v="0"/>
    <n v="297000"/>
    <n v="103000"/>
    <n v="136315"/>
    <n v="0"/>
    <n v="103000"/>
  </r>
  <r>
    <s v="1.1-00"/>
    <s v="2.2.3"/>
    <s v="E"/>
    <s v="18_19"/>
    <n v="5"/>
    <n v="128"/>
    <s v="060_19"/>
    <x v="79"/>
    <x v="79"/>
    <n v="0"/>
    <s v="SIN DESCRIPCIÓN PARA DESTINOS 00"/>
    <x v="0"/>
    <s v="RECURSOS FISCALES"/>
    <x v="8"/>
    <s v="MANEJO INTEGRAL DEL AGUA"/>
    <s v="PE MANEJO INTEGRAL DEL AGUA"/>
    <x v="16"/>
    <n v="0"/>
    <n v="0"/>
    <n v="0"/>
    <n v="0"/>
    <n v="0"/>
    <n v="0"/>
    <n v="0"/>
    <n v="0"/>
    <n v="0"/>
    <n v="10000"/>
    <n v="0"/>
    <n v="10000"/>
    <n v="0"/>
    <n v="17400"/>
    <n v="0"/>
    <n v="0"/>
  </r>
  <r>
    <s v="1.1-00"/>
    <s v="2.2.3"/>
    <s v="E"/>
    <s v="18_19"/>
    <n v="5"/>
    <n v="128"/>
    <s v="060_19"/>
    <x v="53"/>
    <x v="53"/>
    <n v="0"/>
    <s v="SIN DESCRIPCIÓN PARA DESTINOS 00"/>
    <x v="0"/>
    <s v="RECURSOS FISCALES"/>
    <x v="8"/>
    <s v="MANEJO INTEGRAL DEL AGUA"/>
    <s v="PE MANEJO INTEGRAL DEL AGUA"/>
    <x v="16"/>
    <n v="109520"/>
    <n v="0"/>
    <n v="105849"/>
    <n v="105849"/>
    <n v="105849"/>
    <n v="105849"/>
    <n v="105849"/>
    <n v="3671"/>
    <n v="0"/>
    <n v="109520"/>
    <n v="0"/>
    <n v="0"/>
    <n v="109520"/>
    <n v="1580000"/>
    <n v="0"/>
    <n v="109520"/>
  </r>
  <r>
    <s v="1.1-00"/>
    <s v="2.2.3"/>
    <s v="E"/>
    <s v="18_19"/>
    <n v="5"/>
    <n v="128"/>
    <s v="060_19"/>
    <x v="21"/>
    <x v="21"/>
    <n v="0"/>
    <s v="SIN DESCRIPCIÓN PARA DESTINOS 00"/>
    <x v="3"/>
    <s v="RECURSOS FISCALES"/>
    <x v="8"/>
    <s v="MANEJO INTEGRAL DEL AGUA"/>
    <s v="PE MANEJO INTEGRAL DEL AGUA"/>
    <x v="16"/>
    <n v="0"/>
    <n v="178127012.31999999"/>
    <n v="0"/>
    <n v="0"/>
    <n v="0"/>
    <n v="0"/>
    <n v="0"/>
    <n v="0"/>
    <n v="0"/>
    <n v="0"/>
    <n v="0"/>
    <n v="178127012.31999999"/>
    <n v="-178127012.31999999"/>
    <n v="793500"/>
    <n v="0"/>
    <n v="0"/>
  </r>
  <r>
    <s v="1.1-00"/>
    <s v="2.2.3"/>
    <s v="E"/>
    <s v="18_19"/>
    <n v="5"/>
    <n v="128"/>
    <s v="060_19"/>
    <x v="49"/>
    <x v="49"/>
    <n v="0"/>
    <s v="SIN DESCRIPCIÓN PARA DESTINOS 00"/>
    <x v="4"/>
    <s v="RECURSOS FISCALES"/>
    <x v="8"/>
    <s v="MANEJO INTEGRAL DEL AGUA"/>
    <s v="PE MANEJO INTEGRAL DEL AGUA"/>
    <x v="16"/>
    <n v="7200"/>
    <n v="0"/>
    <n v="0"/>
    <n v="0"/>
    <n v="0"/>
    <n v="0"/>
    <n v="0"/>
    <n v="7200"/>
    <n v="0"/>
    <n v="7200"/>
    <n v="0"/>
    <n v="0"/>
    <n v="7200"/>
    <n v="50000"/>
    <n v="0"/>
    <n v="7200"/>
  </r>
  <r>
    <s v="1.1-00"/>
    <s v="2.2.3"/>
    <s v="E"/>
    <s v="18_19"/>
    <n v="5"/>
    <n v="128"/>
    <s v="060_19"/>
    <x v="96"/>
    <x v="96"/>
    <n v="0"/>
    <s v="SIN DESCRIPCIÓN PARA DESTINOS 00"/>
    <x v="4"/>
    <s v="RECURSOS FISCALES"/>
    <x v="8"/>
    <s v="MANEJO INTEGRAL DEL AGUA"/>
    <s v="PE MANEJO INTEGRAL DEL AGUA"/>
    <x v="16"/>
    <n v="0"/>
    <n v="0"/>
    <n v="0"/>
    <n v="0"/>
    <n v="0"/>
    <n v="0"/>
    <n v="0"/>
    <n v="0"/>
    <n v="0"/>
    <n v="600000"/>
    <n v="0"/>
    <n v="600000"/>
    <n v="0"/>
    <n v="742000"/>
    <n v="0"/>
    <n v="0"/>
  </r>
  <r>
    <s v="1.1-00"/>
    <s v="2.2.3"/>
    <s v="E"/>
    <s v="18_19"/>
    <n v="5"/>
    <n v="128"/>
    <s v="060_19"/>
    <x v="78"/>
    <x v="78"/>
    <n v="0"/>
    <s v="SIN DESCRIPCIÓN PARA DESTINOS 00"/>
    <x v="4"/>
    <s v="RECURSOS FISCALES"/>
    <x v="8"/>
    <s v="MANEJO INTEGRAL DEL AGUA"/>
    <s v="PE MANEJO INTEGRAL DEL AGUA"/>
    <x v="16"/>
    <n v="0"/>
    <n v="0"/>
    <n v="0"/>
    <n v="0"/>
    <n v="0"/>
    <n v="0"/>
    <n v="0"/>
    <n v="0"/>
    <n v="0"/>
    <n v="836315"/>
    <n v="0"/>
    <n v="836315"/>
    <n v="0"/>
    <n v="1359000"/>
    <n v="0"/>
    <n v="0"/>
  </r>
  <r>
    <s v="1.1-00"/>
    <s v="2.2.3"/>
    <s v="E"/>
    <s v="18_19"/>
    <n v="5"/>
    <n v="128"/>
    <s v="060_19"/>
    <x v="80"/>
    <x v="80"/>
    <n v="0"/>
    <s v="SIN DESCRIPCIÓN PARA DESTINOS 00"/>
    <x v="4"/>
    <s v="RECURSOS FISCALES"/>
    <x v="8"/>
    <s v="MANEJO INTEGRAL DEL AGUA"/>
    <s v="PE MANEJO INTEGRAL DEL AGUA"/>
    <x v="16"/>
    <n v="197400"/>
    <n v="0"/>
    <n v="154833.66"/>
    <n v="154833.66"/>
    <n v="154833.67000000001"/>
    <n v="154833.67000000001"/>
    <n v="0"/>
    <n v="42566.34"/>
    <n v="0"/>
    <n v="197400"/>
    <n v="0"/>
    <n v="0"/>
    <n v="197400"/>
    <n v="0"/>
    <n v="0"/>
    <n v="197400"/>
  </r>
  <r>
    <s v="1.1-00"/>
    <s v="2.2.3"/>
    <s v="E"/>
    <s v="18_19"/>
    <n v="5"/>
    <n v="128"/>
    <s v="060_19"/>
    <x v="52"/>
    <x v="52"/>
    <n v="0"/>
    <s v="SIN DESCRIPCIÓN PARA DESTINOS 00"/>
    <x v="4"/>
    <s v="RECURSOS FISCALES"/>
    <x v="8"/>
    <s v="MANEJO INTEGRAL DEL AGUA"/>
    <s v="PE MANEJO INTEGRAL DEL AGUA"/>
    <x v="16"/>
    <n v="1716315"/>
    <n v="0"/>
    <n v="1655103.54"/>
    <n v="1655103.54"/>
    <n v="1655103.54"/>
    <n v="1655103.54"/>
    <n v="512503.54"/>
    <n v="61211.459999999963"/>
    <n v="0"/>
    <n v="1716315"/>
    <n v="0"/>
    <n v="0"/>
    <n v="1716315"/>
    <n v="490000"/>
    <n v="0"/>
    <n v="1716315"/>
  </r>
  <r>
    <s v="1.1-00"/>
    <s v="2.2.3"/>
    <s v="E"/>
    <s v="18_19"/>
    <n v="5"/>
    <n v="128"/>
    <s v="060_19"/>
    <x v="50"/>
    <x v="50"/>
    <n v="0"/>
    <s v="SIN DESCRIPCIÓN PARA DESTINOS 00"/>
    <x v="4"/>
    <s v="RECURSOS FISCALES"/>
    <x v="8"/>
    <s v="MANEJO INTEGRAL DEL AGUA"/>
    <s v="PE MANEJO INTEGRAL DEL AGUA"/>
    <x v="16"/>
    <n v="793500"/>
    <n v="0"/>
    <n v="744654.6"/>
    <n v="744654.6"/>
    <n v="744654.6"/>
    <n v="416849.6"/>
    <n v="193575"/>
    <n v="48845.400000000023"/>
    <n v="0"/>
    <n v="843500"/>
    <n v="0"/>
    <n v="50000"/>
    <n v="793500"/>
    <n v="15000"/>
    <n v="0"/>
    <n v="793500"/>
  </r>
  <r>
    <s v="1.1-00"/>
    <s v="2.2.3"/>
    <s v="E"/>
    <s v="18_19"/>
    <n v="5"/>
    <n v="128"/>
    <s v="060_19"/>
    <x v="74"/>
    <x v="74"/>
    <n v="0"/>
    <s v="SIN DESCRIPCIÓN PARA DESTINOS 00"/>
    <x v="4"/>
    <s v="RECURSOS FISCALES"/>
    <x v="8"/>
    <s v="MANEJO INTEGRAL DEL AGUA"/>
    <s v="PE MANEJO INTEGRAL DEL AGUA"/>
    <x v="16"/>
    <n v="0"/>
    <n v="0"/>
    <n v="0"/>
    <n v="0"/>
    <n v="0"/>
    <n v="0"/>
    <n v="0"/>
    <n v="0"/>
    <n v="0"/>
    <n v="50000"/>
    <n v="0"/>
    <n v="50000"/>
    <n v="0"/>
    <n v="300000"/>
    <n v="0"/>
    <n v="0"/>
  </r>
  <r>
    <s v="1.1-00"/>
    <s v="2.2.2"/>
    <s v="O"/>
    <s v="18_19"/>
    <n v="3"/>
    <n v="130"/>
    <s v="062_19"/>
    <x v="6"/>
    <x v="6"/>
    <n v="0"/>
    <s v="SIN DESCRIPCIÓN PARA DESTINOS 00"/>
    <x v="2"/>
    <s v="RECURSOS FISCALES"/>
    <x v="8"/>
    <s v="COMBATE AL REZAGO SOCIAL"/>
    <s v="FORO DE VIVIENDA"/>
    <x v="17"/>
    <n v="4000"/>
    <n v="0"/>
    <n v="882.79"/>
    <n v="882.79"/>
    <n v="882.79"/>
    <n v="882.79"/>
    <n v="882.79"/>
    <n v="3117.21"/>
    <n v="0"/>
    <n v="60000"/>
    <n v="0"/>
    <n v="56000"/>
    <n v="4000"/>
    <n v="-371520"/>
    <n v="0"/>
    <n v="4000"/>
  </r>
  <r>
    <s v="1.1-00"/>
    <s v="2.2.2"/>
    <s v="O"/>
    <s v="18_19"/>
    <n v="3"/>
    <n v="130"/>
    <s v="062_19"/>
    <x v="25"/>
    <x v="25"/>
    <n v="0"/>
    <s v="SIN DESCRIPCIÓN PARA DESTINOS 00"/>
    <x v="2"/>
    <s v="RECURSOS FISCALES"/>
    <x v="8"/>
    <s v="COMBATE AL REZAGO SOCIAL"/>
    <s v="FORO DE VIVIENDA"/>
    <x v="17"/>
    <n v="185000"/>
    <n v="0"/>
    <n v="0"/>
    <n v="0"/>
    <n v="0"/>
    <n v="0"/>
    <n v="0"/>
    <n v="185000"/>
    <n v="0"/>
    <n v="185000"/>
    <n v="0"/>
    <n v="0"/>
    <n v="185000"/>
    <n v="1000000"/>
    <n v="0"/>
    <n v="185000"/>
  </r>
  <r>
    <s v="1.1-00"/>
    <s v="2.2.2"/>
    <s v="O"/>
    <s v="18_19"/>
    <n v="3"/>
    <n v="130"/>
    <s v="062_19"/>
    <x v="40"/>
    <x v="40"/>
    <n v="0"/>
    <s v="SIN DESCRIPCIÓN PARA DESTINOS 00"/>
    <x v="2"/>
    <s v="RECURSOS FISCALES"/>
    <x v="8"/>
    <s v="COMBATE AL REZAGO SOCIAL"/>
    <s v="FORO DE VIVIENDA"/>
    <x v="17"/>
    <n v="750000"/>
    <n v="0"/>
    <n v="605069.78"/>
    <n v="598231.57999999996"/>
    <n v="598231.57999999996"/>
    <n v="332209.48"/>
    <n v="5054.1000000000004"/>
    <n v="144930.21999999997"/>
    <n v="0"/>
    <n v="750000"/>
    <n v="0"/>
    <n v="0"/>
    <n v="750000"/>
    <n v="9031401.6400000006"/>
    <n v="0"/>
    <n v="750000"/>
  </r>
  <r>
    <s v="1.1-00"/>
    <s v="2.2.2"/>
    <s v="O"/>
    <s v="18_19"/>
    <n v="3"/>
    <n v="130"/>
    <s v="062_19"/>
    <x v="26"/>
    <x v="26"/>
    <n v="0"/>
    <s v="SIN DESCRIPCIÓN PARA DESTINOS 00"/>
    <x v="2"/>
    <s v="RECURSOS FISCALES"/>
    <x v="8"/>
    <s v="COMBATE AL REZAGO SOCIAL"/>
    <s v="FORO DE VIVIENDA"/>
    <x v="17"/>
    <n v="10000"/>
    <n v="0"/>
    <n v="2025.3"/>
    <n v="2025.3"/>
    <n v="2025.3"/>
    <n v="2025.3"/>
    <n v="2025.3"/>
    <n v="7974.7"/>
    <n v="0"/>
    <n v="10000"/>
    <n v="0"/>
    <n v="0"/>
    <n v="10000"/>
    <n v="1160000"/>
    <n v="0"/>
    <n v="10000"/>
  </r>
  <r>
    <s v="1.1-00"/>
    <s v="2.2.2"/>
    <s v="O"/>
    <s v="18_19"/>
    <n v="3"/>
    <n v="130"/>
    <s v="062_19"/>
    <x v="66"/>
    <x v="66"/>
    <n v="0"/>
    <s v="SIN DESCRIPCIÓN PARA DESTINOS 00"/>
    <x v="2"/>
    <s v="RECURSOS FISCALES"/>
    <x v="8"/>
    <s v="COMBATE AL REZAGO SOCIAL"/>
    <s v="FORO DE VIVIENDA"/>
    <x v="17"/>
    <n v="66000"/>
    <n v="0"/>
    <n v="632.20000000000005"/>
    <n v="632.20000000000005"/>
    <n v="632.20000000000005"/>
    <n v="632.20000000000005"/>
    <n v="0"/>
    <n v="65367.8"/>
    <n v="0"/>
    <n v="66000"/>
    <n v="0"/>
    <n v="0"/>
    <n v="66000"/>
    <n v="0"/>
    <n v="0"/>
    <n v="66000"/>
  </r>
  <r>
    <s v="1.1-00"/>
    <s v="2.2.2"/>
    <s v="O"/>
    <s v="18_19"/>
    <n v="3"/>
    <n v="130"/>
    <s v="062_19"/>
    <x v="17"/>
    <x v="17"/>
    <n v="0"/>
    <s v="SIN DESCRIPCIÓN PARA DESTINOS 00"/>
    <x v="2"/>
    <s v="RECURSOS FISCALES"/>
    <x v="8"/>
    <s v="COMBATE AL REZAGO SOCIAL"/>
    <s v="FORO DE VIVIENDA"/>
    <x v="17"/>
    <n v="630000"/>
    <n v="0"/>
    <n v="623691.09"/>
    <n v="619341.09"/>
    <n v="14981.96"/>
    <n v="14981.96"/>
    <n v="9877.9599999999991"/>
    <n v="6308.9100000000326"/>
    <n v="0"/>
    <n v="1450000"/>
    <n v="0"/>
    <n v="820000"/>
    <n v="630000"/>
    <n v="6985782.7699999996"/>
    <n v="0"/>
    <n v="630000"/>
  </r>
  <r>
    <s v="1.1-00"/>
    <s v="2.2.2"/>
    <s v="O"/>
    <s v="18_19"/>
    <n v="3"/>
    <n v="130"/>
    <s v="062_19"/>
    <x v="7"/>
    <x v="7"/>
    <n v="0"/>
    <s v="SIN DESCRIPCIÓN PARA DESTINOS 00"/>
    <x v="2"/>
    <s v="RECURSOS FISCALES"/>
    <x v="8"/>
    <s v="COMBATE AL REZAGO SOCIAL"/>
    <s v="FORO DE VIVIENDA"/>
    <x v="17"/>
    <n v="15000"/>
    <n v="0"/>
    <n v="0"/>
    <n v="0"/>
    <n v="0"/>
    <n v="0"/>
    <n v="0"/>
    <n v="15000"/>
    <n v="0"/>
    <n v="115000"/>
    <n v="0"/>
    <n v="100000"/>
    <n v="15000"/>
    <n v="0"/>
    <n v="0"/>
    <n v="15000"/>
  </r>
  <r>
    <s v="1.1-00"/>
    <s v="2.2.2"/>
    <s v="O"/>
    <s v="18_19"/>
    <n v="3"/>
    <n v="130"/>
    <s v="062_19"/>
    <x v="38"/>
    <x v="38"/>
    <n v="0"/>
    <s v="SIN DESCRIPCIÓN PARA DESTINOS 00"/>
    <x v="2"/>
    <s v="RECURSOS FISCALES"/>
    <x v="8"/>
    <s v="COMBATE AL REZAGO SOCIAL"/>
    <s v="FORO DE VIVIENDA"/>
    <x v="17"/>
    <n v="27500"/>
    <n v="0"/>
    <n v="3867.95"/>
    <n v="3867.95"/>
    <n v="3774.41"/>
    <n v="0"/>
    <n v="0"/>
    <n v="23632.05"/>
    <n v="0"/>
    <n v="27500"/>
    <n v="0"/>
    <n v="0"/>
    <n v="27500"/>
    <n v="176000000"/>
    <n v="0"/>
    <n v="27500"/>
  </r>
  <r>
    <s v="1.1-00"/>
    <s v="2.2.2"/>
    <s v="O"/>
    <s v="18_19"/>
    <n v="3"/>
    <n v="130"/>
    <s v="062_19"/>
    <x v="58"/>
    <x v="58"/>
    <n v="0"/>
    <s v="SIN DESCRIPCIÓN PARA DESTINOS 00"/>
    <x v="0"/>
    <s v="RECURSOS FISCALES"/>
    <x v="8"/>
    <s v="COMBATE AL REZAGO SOCIAL"/>
    <s v="FORO DE VIVIENDA"/>
    <x v="17"/>
    <n v="0"/>
    <n v="0"/>
    <n v="0"/>
    <n v="0"/>
    <n v="0"/>
    <n v="0"/>
    <n v="0"/>
    <n v="0"/>
    <n v="0"/>
    <n v="60000"/>
    <n v="0"/>
    <n v="60000"/>
    <n v="0"/>
    <n v="200000"/>
    <n v="0"/>
    <n v="0"/>
  </r>
  <r>
    <s v="1.1-00"/>
    <s v="2.2.2"/>
    <s v="O"/>
    <s v="18_19"/>
    <n v="3"/>
    <n v="130"/>
    <s v="062_19"/>
    <x v="44"/>
    <x v="44"/>
    <n v="0"/>
    <s v="SIN DESCRIPCIÓN PARA DESTINOS 00"/>
    <x v="0"/>
    <s v="RECURSOS FISCALES"/>
    <x v="8"/>
    <s v="COMBATE AL REZAGO SOCIAL"/>
    <s v="FORO DE VIVIENDA"/>
    <x v="17"/>
    <n v="3000"/>
    <n v="0"/>
    <n v="2900"/>
    <n v="2900"/>
    <n v="2900"/>
    <n v="2900"/>
    <n v="2900"/>
    <n v="100"/>
    <n v="0"/>
    <n v="50000"/>
    <n v="0"/>
    <n v="47000"/>
    <n v="3000"/>
    <n v="120000"/>
    <n v="0"/>
    <n v="3000"/>
  </r>
  <r>
    <s v="1.1-00"/>
    <s v="2.2.2"/>
    <s v="O"/>
    <s v="18_19"/>
    <n v="3"/>
    <n v="130"/>
    <s v="062_19"/>
    <x v="104"/>
    <x v="104"/>
    <n v="0"/>
    <s v="SIN DESCRIPCIÓN PARA DESTINOS 00"/>
    <x v="0"/>
    <s v="RECURSOS FISCALES"/>
    <x v="8"/>
    <s v="COMBATE AL REZAGO SOCIAL"/>
    <s v="FORO DE VIVIENDA"/>
    <x v="17"/>
    <n v="252000"/>
    <n v="0"/>
    <n v="247080"/>
    <n v="247080"/>
    <n v="247080"/>
    <n v="247080"/>
    <n v="247080"/>
    <n v="4920"/>
    <n v="0"/>
    <n v="1252000"/>
    <n v="0"/>
    <n v="1000000"/>
    <n v="252000"/>
    <n v="2500000"/>
    <n v="0"/>
    <n v="252000"/>
  </r>
  <r>
    <s v="1.1-00"/>
    <s v="2.2.2"/>
    <s v="O"/>
    <s v="18_19"/>
    <n v="3"/>
    <n v="130"/>
    <s v="062_19"/>
    <x v="12"/>
    <x v="12"/>
    <n v="0"/>
    <s v="SIN DESCRIPCIÓN PARA DESTINOS 00"/>
    <x v="0"/>
    <s v="RECURSOS FISCALES"/>
    <x v="8"/>
    <s v="COMBATE AL REZAGO SOCIAL"/>
    <s v="FORO DE VIVIENDA"/>
    <x v="17"/>
    <n v="2084000"/>
    <n v="0"/>
    <n v="2083360"/>
    <n v="2083360"/>
    <n v="2083360"/>
    <n v="2083360"/>
    <n v="1458352"/>
    <n v="640"/>
    <n v="0"/>
    <n v="3000000"/>
    <n v="0"/>
    <n v="916000"/>
    <n v="2084000"/>
    <n v="0"/>
    <n v="0"/>
    <n v="2084000"/>
  </r>
  <r>
    <s v="1.1-00"/>
    <s v="2.2.2"/>
    <s v="O"/>
    <s v="18_19"/>
    <n v="3"/>
    <n v="130"/>
    <s v="062_19"/>
    <x v="139"/>
    <x v="139"/>
    <n v="0"/>
    <s v="SIN DESCRIPCIÓN PARA DESTINOS 00"/>
    <x v="0"/>
    <s v="RECURSOS FISCALES"/>
    <x v="8"/>
    <s v="COMBATE AL REZAGO SOCIAL"/>
    <s v="FORO DE VIVIENDA"/>
    <x v="17"/>
    <n v="0"/>
    <n v="0"/>
    <n v="0"/>
    <n v="0"/>
    <n v="0"/>
    <n v="0"/>
    <n v="0"/>
    <n v="0"/>
    <n v="0"/>
    <n v="30000"/>
    <n v="0"/>
    <n v="30000"/>
    <n v="0"/>
    <n v="572000"/>
    <n v="0"/>
    <n v="0"/>
  </r>
  <r>
    <s v="1.1-00"/>
    <s v="2.2.2"/>
    <s v="O"/>
    <s v="18_19"/>
    <n v="3"/>
    <n v="130"/>
    <s v="062_19"/>
    <x v="29"/>
    <x v="29"/>
    <n v="0"/>
    <s v="SIN DESCRIPCIÓN PARA DESTINOS 00"/>
    <x v="0"/>
    <s v="RECURSOS FISCALES"/>
    <x v="8"/>
    <s v="COMBATE AL REZAGO SOCIAL"/>
    <s v="FORO DE VIVIENDA"/>
    <x v="17"/>
    <n v="391000"/>
    <n v="0"/>
    <n v="390720.69"/>
    <n v="390720.69"/>
    <n v="390720.69"/>
    <n v="390720.69"/>
    <n v="0"/>
    <n v="279.30999999999767"/>
    <n v="0"/>
    <n v="445000"/>
    <n v="0"/>
    <n v="54000"/>
    <n v="391000"/>
    <n v="1076000"/>
    <n v="0"/>
    <n v="391000"/>
  </r>
  <r>
    <s v="1.1-00"/>
    <s v="2.2.2"/>
    <s v="O"/>
    <s v="18_19"/>
    <n v="3"/>
    <n v="130"/>
    <s v="062_19"/>
    <x v="2"/>
    <x v="2"/>
    <n v="0"/>
    <s v="SIN DESCRIPCIÓN PARA DESTINOS 00"/>
    <x v="0"/>
    <s v="RECURSOS FISCALES"/>
    <x v="8"/>
    <s v="COMBATE AL REZAGO SOCIAL"/>
    <s v="FORO DE VIVIENDA"/>
    <x v="17"/>
    <n v="0"/>
    <n v="0"/>
    <n v="0"/>
    <n v="0"/>
    <n v="0"/>
    <n v="0"/>
    <n v="0"/>
    <n v="0"/>
    <n v="0"/>
    <n v="30000"/>
    <n v="0"/>
    <n v="30000"/>
    <n v="0"/>
    <n v="500000"/>
    <n v="0"/>
    <n v="0"/>
  </r>
  <r>
    <s v="1.1-00"/>
    <s v="2.2.2"/>
    <s v="O"/>
    <s v="18_19"/>
    <n v="3"/>
    <n v="130"/>
    <s v="062_19"/>
    <x v="3"/>
    <x v="3"/>
    <n v="0"/>
    <s v="SIN DESCRIPCIÓN PARA DESTINOS 00"/>
    <x v="0"/>
    <s v="RECURSOS FISCALES"/>
    <x v="8"/>
    <s v="COMBATE AL REZAGO SOCIAL"/>
    <s v="FORO DE VIVIENDA"/>
    <x v="17"/>
    <n v="10000"/>
    <n v="0"/>
    <n v="5260.41"/>
    <n v="5260.41"/>
    <n v="5260.41"/>
    <n v="5260.41"/>
    <n v="5260.41"/>
    <n v="4739.59"/>
    <n v="0"/>
    <n v="30000"/>
    <n v="0"/>
    <n v="20000"/>
    <n v="10000"/>
    <n v="500000"/>
    <n v="0"/>
    <n v="10000"/>
  </r>
  <r>
    <s v="1.1-00"/>
    <s v="2.2.2"/>
    <s v="O"/>
    <s v="18_19"/>
    <n v="3"/>
    <n v="130"/>
    <s v="062_19"/>
    <x v="35"/>
    <x v="35"/>
    <n v="0"/>
    <s v="SIN DESCRIPCIÓN PARA DESTINOS 00"/>
    <x v="0"/>
    <s v="RECURSOS FISCALES"/>
    <x v="8"/>
    <s v="COMBATE AL REZAGO SOCIAL"/>
    <s v="FORO DE VIVIENDA"/>
    <x v="17"/>
    <n v="355492.06"/>
    <n v="0"/>
    <n v="392085.54"/>
    <n v="322485.53999999998"/>
    <n v="264485.53999999998"/>
    <n v="262165.56"/>
    <n v="262165.56"/>
    <n v="-36593.479999999981"/>
    <n v="0"/>
    <n v="355492.06"/>
    <n v="0"/>
    <n v="0"/>
    <n v="355492.06"/>
    <n v="250000"/>
    <n v="0"/>
    <n v="355492.06"/>
  </r>
  <r>
    <s v="1.1-00"/>
    <s v="2.2.2"/>
    <s v="O"/>
    <s v="18_19"/>
    <n v="3"/>
    <n v="130"/>
    <s v="062_19"/>
    <x v="57"/>
    <x v="57"/>
    <n v="0"/>
    <s v="SIN DESCRIPCIÓN PARA DESTINOS 00"/>
    <x v="0"/>
    <s v="RECURSOS FISCALES"/>
    <x v="8"/>
    <s v="COMBATE AL REZAGO SOCIAL"/>
    <s v="FORO DE VIVIENDA"/>
    <x v="17"/>
    <n v="119530.04"/>
    <n v="0"/>
    <n v="119530.04"/>
    <n v="119530.04"/>
    <n v="119530.05"/>
    <n v="70000"/>
    <n v="70000"/>
    <n v="0"/>
    <n v="0"/>
    <n v="224530.04"/>
    <n v="0"/>
    <n v="105000"/>
    <n v="119530.04"/>
    <n v="250000"/>
    <n v="0"/>
    <n v="119530.04"/>
  </r>
  <r>
    <s v="1.1-00"/>
    <s v="2.2.2"/>
    <s v="O"/>
    <s v="18_19"/>
    <n v="3"/>
    <n v="130"/>
    <s v="062_19"/>
    <x v="81"/>
    <x v="81"/>
    <n v="0"/>
    <s v="SIN DESCRIPCIÓN PARA DESTINOS 00"/>
    <x v="0"/>
    <s v="RECURSOS FISCALES"/>
    <x v="8"/>
    <s v="COMBATE AL REZAGO SOCIAL"/>
    <s v="FORO DE VIVIENDA"/>
    <x v="17"/>
    <n v="0"/>
    <n v="0"/>
    <n v="0"/>
    <n v="0"/>
    <n v="0"/>
    <n v="0"/>
    <n v="0"/>
    <n v="0"/>
    <n v="0"/>
    <n v="100000"/>
    <n v="0"/>
    <n v="100000"/>
    <n v="0"/>
    <n v="127576"/>
    <n v="0"/>
    <n v="0"/>
  </r>
  <r>
    <s v="1.1-00"/>
    <s v="2.2.2"/>
    <s v="O"/>
    <s v="18_19"/>
    <n v="3"/>
    <n v="130"/>
    <s v="062_19"/>
    <x v="72"/>
    <x v="72"/>
    <n v="0"/>
    <s v="SIN DESCRIPCIÓN PARA DESTINOS 00"/>
    <x v="4"/>
    <s v="RECURSOS FISCALES"/>
    <x v="8"/>
    <s v="COMBATE AL REZAGO SOCIAL"/>
    <s v="FORO DE VIVIENDA"/>
    <x v="17"/>
    <n v="620000"/>
    <n v="0"/>
    <n v="0"/>
    <n v="0"/>
    <n v="0"/>
    <n v="0"/>
    <n v="0"/>
    <n v="620000"/>
    <n v="0"/>
    <n v="750000"/>
    <n v="0"/>
    <n v="130000"/>
    <n v="620000"/>
    <n v="150000"/>
    <n v="0"/>
    <n v="620000"/>
  </r>
  <r>
    <s v="1.1-00"/>
    <s v="2.2.2"/>
    <s v="O"/>
    <s v="18_19"/>
    <n v="3"/>
    <n v="130"/>
    <s v="062_19"/>
    <x v="48"/>
    <x v="48"/>
    <n v="0"/>
    <s v="SIN DESCRIPCIÓN PARA DESTINOS 00"/>
    <x v="4"/>
    <s v="RECURSOS FISCALES"/>
    <x v="8"/>
    <s v="COMBATE AL REZAGO SOCIAL"/>
    <s v="FORO DE VIVIENDA"/>
    <x v="17"/>
    <n v="55000"/>
    <n v="0"/>
    <n v="695"/>
    <n v="695"/>
    <n v="695"/>
    <n v="695"/>
    <n v="695"/>
    <n v="54305"/>
    <n v="0"/>
    <n v="55000"/>
    <n v="0"/>
    <n v="0"/>
    <n v="55000"/>
    <n v="150000"/>
    <n v="0"/>
    <n v="55000"/>
  </r>
  <r>
    <s v="1.1-00"/>
    <s v="2.2.2"/>
    <s v="O"/>
    <s v="18_19"/>
    <n v="3"/>
    <n v="130"/>
    <s v="062_19"/>
    <x v="49"/>
    <x v="49"/>
    <n v="0"/>
    <s v="SIN DESCRIPCIÓN PARA DESTINOS 00"/>
    <x v="4"/>
    <s v="RECURSOS FISCALES"/>
    <x v="8"/>
    <s v="COMBATE AL REZAGO SOCIAL"/>
    <s v="FORO DE VIVIENDA"/>
    <x v="17"/>
    <n v="50000"/>
    <n v="0"/>
    <n v="0"/>
    <n v="0"/>
    <n v="0"/>
    <n v="0"/>
    <n v="0"/>
    <n v="50000"/>
    <n v="0"/>
    <n v="80000"/>
    <n v="0"/>
    <n v="30000"/>
    <n v="50000"/>
    <n v="150000"/>
    <n v="0"/>
    <n v="50000"/>
  </r>
  <r>
    <s v="1.1-00"/>
    <s v="2.2.2"/>
    <s v="O"/>
    <s v="18_19"/>
    <n v="3"/>
    <n v="130"/>
    <s v="062_19"/>
    <x v="85"/>
    <x v="85"/>
    <n v="0"/>
    <s v="SIN DESCRIPCIÓN PARA DESTINOS 00"/>
    <x v="4"/>
    <s v="RECURSOS FISCALES"/>
    <x v="8"/>
    <s v="COMBATE AL REZAGO SOCIAL"/>
    <s v="FORO DE VIVIENDA"/>
    <x v="17"/>
    <n v="154855"/>
    <n v="0"/>
    <n v="154855"/>
    <n v="154855"/>
    <n v="0"/>
    <n v="0"/>
    <n v="0"/>
    <n v="0"/>
    <n v="0"/>
    <n v="154855"/>
    <n v="0"/>
    <n v="0"/>
    <n v="154855"/>
    <n v="50000"/>
    <n v="0"/>
    <n v="154855"/>
  </r>
  <r>
    <s v="1.1-00"/>
    <s v="2.2.2"/>
    <s v="O"/>
    <s v="18_19"/>
    <n v="3"/>
    <n v="130"/>
    <s v="062_19"/>
    <x v="80"/>
    <x v="80"/>
    <n v="0"/>
    <s v="SIN DESCRIPCIÓN PARA DESTINOS 00"/>
    <x v="4"/>
    <s v="RECURSOS FISCALES"/>
    <x v="8"/>
    <s v="COMBATE AL REZAGO SOCIAL"/>
    <s v="FORO DE VIVIENDA"/>
    <x v="17"/>
    <n v="150000"/>
    <n v="0"/>
    <n v="129106.88"/>
    <n v="129106.88"/>
    <n v="114106.88"/>
    <n v="114106.88"/>
    <n v="0"/>
    <n v="20893.119999999995"/>
    <n v="0"/>
    <n v="150000"/>
    <n v="0"/>
    <n v="0"/>
    <n v="150000"/>
    <n v="50000"/>
    <n v="0"/>
    <n v="150000"/>
  </r>
  <r>
    <s v="1.1-00"/>
    <s v="2.2.2"/>
    <s v="O"/>
    <s v="18_19"/>
    <n v="3"/>
    <n v="130"/>
    <s v="062_19"/>
    <x v="74"/>
    <x v="74"/>
    <n v="0"/>
    <s v="SIN DESCRIPCIÓN PARA DESTINOS 00"/>
    <x v="4"/>
    <s v="RECURSOS FISCALES"/>
    <x v="8"/>
    <s v="COMBATE AL REZAGO SOCIAL"/>
    <s v="FORO DE VIVIENDA"/>
    <x v="17"/>
    <n v="15000"/>
    <n v="0"/>
    <n v="15000"/>
    <n v="15000"/>
    <n v="0"/>
    <n v="0"/>
    <n v="0"/>
    <n v="0"/>
    <n v="0"/>
    <n v="15000"/>
    <n v="0"/>
    <n v="0"/>
    <n v="15000"/>
    <n v="1500000"/>
    <n v="0"/>
    <n v="15000"/>
  </r>
  <r>
    <s v="1.1-00"/>
    <s v="2.2.2"/>
    <s v="O"/>
    <s v="18_19"/>
    <n v="3"/>
    <n v="130"/>
    <s v="062_19"/>
    <x v="140"/>
    <x v="140"/>
    <n v="0"/>
    <s v="SIN DESCRIPCIÓN PARA DESTINOS 00"/>
    <x v="4"/>
    <s v="RECURSOS FISCALES"/>
    <x v="8"/>
    <s v="COMBATE AL REZAGO SOCIAL"/>
    <s v="FORO DE VIVIENDA"/>
    <x v="17"/>
    <n v="50000"/>
    <n v="0"/>
    <n v="0"/>
    <n v="0"/>
    <n v="0"/>
    <n v="0"/>
    <n v="0"/>
    <n v="50000"/>
    <n v="0"/>
    <n v="50000"/>
    <n v="0"/>
    <n v="0"/>
    <n v="50000"/>
    <n v="221000"/>
    <n v="0"/>
    <n v="50000"/>
  </r>
  <r>
    <s v="1.1-00"/>
    <s v="2.2.2"/>
    <s v="O"/>
    <s v="18_19"/>
    <n v="3"/>
    <n v="130"/>
    <s v="062_19"/>
    <x v="136"/>
    <x v="136"/>
    <n v="0"/>
    <s v="SIN DESCRIPCIÓN PARA DESTINOS 00"/>
    <x v="5"/>
    <s v="RECURSOS FISCALES"/>
    <x v="8"/>
    <s v="COMBATE AL REZAGO SOCIAL"/>
    <s v="FORO DE VIVIENDA"/>
    <x v="17"/>
    <n v="3800000"/>
    <n v="0"/>
    <n v="0"/>
    <n v="0"/>
    <n v="0"/>
    <n v="0"/>
    <n v="0"/>
    <n v="3800000"/>
    <n v="0"/>
    <n v="3800000"/>
    <n v="0"/>
    <n v="0"/>
    <n v="3800000"/>
    <n v="798000"/>
    <n v="0"/>
    <n v="3800000"/>
  </r>
  <r>
    <s v="1.1-00"/>
    <s v="1.7.2"/>
    <s v="E"/>
    <s v="01_19"/>
    <n v="3"/>
    <n v="136"/>
    <s v="002_19"/>
    <x v="32"/>
    <x v="32"/>
    <n v="0"/>
    <s v="SIN DESCRIPCIÓN PARA DESTINOS 00"/>
    <x v="0"/>
    <s v="RECURSOS FISCALES"/>
    <x v="6"/>
    <s v="COMBATE AL REZAGO SOCIAL"/>
    <s v="PE PREVENCIÓN DE EMERGENCIAS"/>
    <x v="18"/>
    <n v="742000"/>
    <n v="0"/>
    <n v="739297.38"/>
    <n v="739297.38"/>
    <n v="614338.69999999995"/>
    <n v="614338.69999999995"/>
    <n v="426900.68"/>
    <n v="2702.6199999999953"/>
    <n v="682000"/>
    <n v="60000"/>
    <n v="0"/>
    <n v="0"/>
    <n v="742000"/>
    <n v="3000000"/>
    <n v="0"/>
    <n v="742000"/>
  </r>
  <r>
    <s v="1.1-00"/>
    <s v="1.7.2"/>
    <s v="E"/>
    <s v="01_19"/>
    <n v="3"/>
    <n v="136"/>
    <s v="002_19"/>
    <x v="33"/>
    <x v="33"/>
    <n v="0"/>
    <s v="SIN DESCRIPCIÓN PARA DESTINOS 00"/>
    <x v="0"/>
    <s v="RECURSOS FISCALES"/>
    <x v="6"/>
    <s v="COMBATE AL REZAGO SOCIAL"/>
    <s v="PE PREVENCIÓN DE EMERGENCIAS"/>
    <x v="18"/>
    <n v="1359000"/>
    <n v="0"/>
    <n v="1356817.57"/>
    <n v="1356817.57"/>
    <n v="1108940.55"/>
    <n v="1108940.55"/>
    <n v="814442.98"/>
    <n v="2182.4299999999348"/>
    <n v="1224000"/>
    <n v="195000"/>
    <n v="0"/>
    <n v="60000"/>
    <n v="1359000"/>
    <n v="9529462.9800000004"/>
    <n v="0"/>
    <n v="1359000"/>
  </r>
  <r>
    <s v="1.1-00"/>
    <s v="1.2.4"/>
    <s v="F"/>
    <s v="02_19"/>
    <n v="1"/>
    <n v="23"/>
    <s v="012_19"/>
    <x v="140"/>
    <x v="140"/>
    <n v="0"/>
    <s v="SIN DESCRIPCIÓN PARA DESTINOS 00"/>
    <x v="4"/>
    <s v="RECURSOS FISCALES"/>
    <x v="5"/>
    <s v="MODERNIZACIÓN DE LA ADMINISTRACIÓN PÚBLICA"/>
    <s v="PE ESPACIOS DE PAZ Y DERECHOS HUMANOS"/>
    <x v="21"/>
    <n v="30000"/>
    <n v="30000"/>
    <n v="28420"/>
    <n v="0"/>
    <n v="0"/>
    <n v="0"/>
    <n v="0"/>
    <n v="1580"/>
    <n v="0"/>
    <n v="0"/>
    <n v="0"/>
    <n v="0"/>
    <n v="0"/>
    <n v="0"/>
    <n v="0"/>
    <n v="30000"/>
  </r>
  <r>
    <s v="1.1-00"/>
    <s v="1.3.9"/>
    <s v="E"/>
    <s v="01_19"/>
    <n v="1"/>
    <n v="5"/>
    <s v="004_19"/>
    <x v="26"/>
    <x v="26"/>
    <n v="0"/>
    <s v="SIN DESCRIPCIÓN PARA DESTINOS 00"/>
    <x v="2"/>
    <s v="RECURSOS FISCALES"/>
    <x v="6"/>
    <s v="MODERNIZACIÓN DE LA ADMINISTRACIÓN PÚBLICA"/>
    <s v="ATENCÓN A EVENTOS DEL GOBIERNO MUNICIPAL Y AGENDA GUBERNAMENTAL"/>
    <x v="25"/>
    <n v="22612.52"/>
    <n v="0"/>
    <n v="17041.75"/>
    <n v="17041.75"/>
    <n v="17041.75"/>
    <n v="17041.75"/>
    <n v="0"/>
    <n v="5570.77"/>
    <n v="0"/>
    <n v="25000"/>
    <n v="0"/>
    <n v="2387.48"/>
    <n v="22612.52"/>
    <n v="0"/>
    <n v="0"/>
    <n v="22612.52"/>
  </r>
  <r>
    <s v="1.1-00"/>
    <s v="1.3.9"/>
    <s v="E"/>
    <s v="01_19"/>
    <n v="1"/>
    <n v="5"/>
    <s v="004_19"/>
    <x v="42"/>
    <x v="42"/>
    <n v="0"/>
    <s v="SIN DESCRIPCIÓN PARA DESTINOS 00"/>
    <x v="0"/>
    <s v="RECURSOS FISCALES"/>
    <x v="6"/>
    <s v="MODERNIZACIÓN DE LA ADMINISTRACIÓN PÚBLICA"/>
    <s v="ATENCÓN A EVENTOS DEL GOBIERNO MUNICIPAL Y AGENDA GUBERNAMENTAL"/>
    <x v="25"/>
    <n v="0"/>
    <n v="0"/>
    <n v="0"/>
    <n v="0"/>
    <n v="0"/>
    <n v="0"/>
    <n v="0"/>
    <n v="0"/>
    <n v="490000"/>
    <n v="0"/>
    <n v="0"/>
    <n v="490000"/>
    <n v="0"/>
    <n v="-36000000"/>
    <n v="0"/>
    <n v="0"/>
  </r>
  <r>
    <s v="1.1-00"/>
    <s v="1.3.9"/>
    <s v="E"/>
    <s v="01_19"/>
    <n v="1"/>
    <n v="5"/>
    <s v="004_19"/>
    <x v="28"/>
    <x v="28"/>
    <n v="0"/>
    <s v="SIN DESCRIPCIÓN PARA DESTINOS 00"/>
    <x v="0"/>
    <s v="RECURSOS FISCALES"/>
    <x v="6"/>
    <s v="MODERNIZACIÓN DE LA ADMINISTRACIÓN PÚBLICA"/>
    <s v="ATENCÓN A EVENTOS DEL GOBIERNO MUNICIPAL Y AGENDA GUBERNAMENTAL"/>
    <x v="25"/>
    <n v="240000"/>
    <n v="0"/>
    <n v="138344"/>
    <n v="138344"/>
    <n v="131964"/>
    <n v="131964"/>
    <n v="131964"/>
    <n v="101656"/>
    <n v="0"/>
    <n v="240000"/>
    <n v="0"/>
    <n v="0"/>
    <n v="240000"/>
    <n v="39200000"/>
    <n v="0"/>
    <n v="240000"/>
  </r>
  <r>
    <s v="1.1-00"/>
    <s v="1.3.9"/>
    <s v="E"/>
    <s v="01_19"/>
    <n v="1"/>
    <n v="5"/>
    <s v="004_19"/>
    <x v="84"/>
    <x v="84"/>
    <n v="0"/>
    <s v="SIN DESCRIPCIÓN PARA DESTINOS 00"/>
    <x v="0"/>
    <s v="RECURSOS FISCALES"/>
    <x v="6"/>
    <s v="MODERNIZACIÓN DE LA ADMINISTRACIÓN PÚBLICA"/>
    <s v="ATENCÓN A EVENTOS DEL GOBIERNO MUNICIPAL Y AGENDA GUBERNAMENTAL"/>
    <x v="25"/>
    <n v="0"/>
    <n v="0"/>
    <n v="0"/>
    <n v="0"/>
    <n v="0"/>
    <n v="0"/>
    <n v="0"/>
    <n v="0"/>
    <n v="15000"/>
    <n v="0"/>
    <n v="0"/>
    <n v="15000"/>
    <n v="0"/>
    <n v="0"/>
    <n v="0"/>
    <n v="0"/>
  </r>
  <r>
    <s v="1.1-00"/>
    <s v="1.3.9"/>
    <s v="E"/>
    <s v="01_19"/>
    <n v="1"/>
    <n v="5"/>
    <s v="004_19"/>
    <x v="39"/>
    <x v="39"/>
    <n v="0"/>
    <s v="SIN DESCRIPCIÓN PARA DESTINOS 00"/>
    <x v="0"/>
    <s v="RECURSOS FISCALES"/>
    <x v="6"/>
    <s v="MODERNIZACIÓN DE LA ADMINISTRACIÓN PÚBLICA"/>
    <s v="ATENCÓN A EVENTOS DEL GOBIERNO MUNICIPAL Y AGENDA GUBERNAMENTAL"/>
    <x v="25"/>
    <n v="25833.200000000001"/>
    <n v="0"/>
    <n v="25833.200000000001"/>
    <n v="25833.200000000001"/>
    <n v="4257.2"/>
    <n v="4257.2"/>
    <n v="4257.2"/>
    <n v="0"/>
    <n v="0"/>
    <n v="25833.200000000001"/>
    <n v="0"/>
    <n v="0"/>
    <n v="25833.200000000001"/>
    <n v="0"/>
    <n v="0"/>
    <n v="25833.200000000001"/>
  </r>
  <r>
    <s v="1.1-00"/>
    <s v="1.3.9"/>
    <s v="E"/>
    <s v="01_19"/>
    <n v="1"/>
    <n v="5"/>
    <s v="004_19"/>
    <x v="35"/>
    <x v="35"/>
    <n v="0"/>
    <s v="SIN DESCRIPCIÓN PARA DESTINOS 00"/>
    <x v="0"/>
    <s v="RECURSOS FISCALES"/>
    <x v="6"/>
    <s v="MODERNIZACIÓN DE LA ADMINISTRACIÓN PÚBLICA"/>
    <s v="ATENCÓN A EVENTOS DEL GOBIERNO MUNICIPAL Y AGENDA GUBERNAMENTAL"/>
    <x v="25"/>
    <n v="250000"/>
    <n v="0"/>
    <n v="228941.04"/>
    <n v="228941.04"/>
    <n v="81541.039999999994"/>
    <n v="81541.039999999994"/>
    <n v="81541.039999999994"/>
    <n v="21058.959999999992"/>
    <n v="0"/>
    <n v="250000"/>
    <n v="0"/>
    <n v="0"/>
    <n v="250000"/>
    <n v="-5000000"/>
    <n v="0"/>
    <n v="250000"/>
  </r>
  <r>
    <s v="1.1-00"/>
    <s v="1.3.9"/>
    <s v="E"/>
    <s v="07_19"/>
    <n v="3"/>
    <n v="89"/>
    <s v="038_19"/>
    <x v="66"/>
    <x v="66"/>
    <n v="0"/>
    <s v="SIN DESCRIPCIÓN PARA DESTINOS 00"/>
    <x v="2"/>
    <s v="RECURSOS FISCALES"/>
    <x v="9"/>
    <s v="COMBATE AL REZAGO SOCIAL"/>
    <s v="MANTENIMIENTO DE VIABILIDADES Y AREAS COMUNES"/>
    <x v="28"/>
    <n v="272552.98"/>
    <n v="0"/>
    <n v="169299.92"/>
    <n v="169299.92"/>
    <n v="169299.92"/>
    <n v="169299.92"/>
    <n v="118300.52"/>
    <n v="103253.05999999997"/>
    <n v="0"/>
    <n v="300000"/>
    <n v="0"/>
    <n v="27447.02"/>
    <n v="272552.98"/>
    <n v="1000000"/>
    <n v="0"/>
    <n v="272552.98"/>
  </r>
  <r>
    <s v="1.1-00"/>
    <s v="1.3.9"/>
    <s v="E"/>
    <s v="07_19"/>
    <n v="3"/>
    <n v="89"/>
    <s v="038_19"/>
    <x v="140"/>
    <x v="140"/>
    <n v="0"/>
    <s v="SIN DESCRIPCIÓN PARA DESTINOS 00"/>
    <x v="4"/>
    <s v="RECURSOS FISCALES"/>
    <x v="9"/>
    <s v="COMBATE AL REZAGO SOCIAL"/>
    <s v="MANTENIMIENTO DE VIABILIDADES Y AREAS COMUNES"/>
    <x v="28"/>
    <n v="228480"/>
    <n v="600000"/>
    <n v="210120"/>
    <n v="210120"/>
    <n v="0"/>
    <n v="0"/>
    <n v="0"/>
    <n v="18360"/>
    <n v="0"/>
    <n v="0"/>
    <n v="0"/>
    <n v="371520"/>
    <n v="-371520"/>
    <n v="2000000"/>
    <n v="0"/>
    <n v="228480"/>
  </r>
  <r>
    <s v="1.1-00"/>
    <s v="1.5.1"/>
    <s v="M"/>
    <s v="04_19"/>
    <n v="1"/>
    <n v="51"/>
    <s v="023_19"/>
    <x v="41"/>
    <x v="41"/>
    <n v="0"/>
    <s v="SIN DESCRIPCIÓN PARA DESTINOS 00"/>
    <x v="2"/>
    <s v="RECURSOS FISCALES"/>
    <x v="0"/>
    <s v="MODERNIZACIÓN DE LA ADMINISTRACIÓN PÚBLICA"/>
    <s v="RECAUDACIÓN DE LAS CONTRIBUCIONES CONTEMPLADAS EN LA LEY DE INGRESOS VIGENTE"/>
    <x v="29"/>
    <n v="1099107.1599999999"/>
    <n v="0"/>
    <n v="1095627.1599999999"/>
    <n v="1095627.1599999999"/>
    <n v="860727.16"/>
    <n v="860727.16"/>
    <n v="860727.16"/>
    <n v="3480"/>
    <n v="1000000"/>
    <n v="99107.16"/>
    <n v="0"/>
    <n v="0"/>
    <n v="1099107.1599999999"/>
    <n v="6307200"/>
    <n v="0"/>
    <n v="1099107.1599999999"/>
  </r>
  <r>
    <s v="1.1-00"/>
    <s v="1.5.1"/>
    <s v="M"/>
    <s v="04_19"/>
    <n v="1"/>
    <n v="51"/>
    <s v="023_19"/>
    <x v="91"/>
    <x v="91"/>
    <n v="0"/>
    <s v="SIN DESCRIPCIÓN PARA DESTINOS 00"/>
    <x v="0"/>
    <s v="RECURSOS FISCALES"/>
    <x v="0"/>
    <s v="MODERNIZACIÓN DE LA ADMINISTRACIÓN PÚBLICA"/>
    <s v="RECAUDACIÓN DE LAS CONTRIBUCIONES CONTEMPLADAS EN LA LEY DE INGRESOS VIGENTE"/>
    <x v="29"/>
    <n v="9031401.6400000006"/>
    <n v="0"/>
    <n v="7200089.5999999996"/>
    <n v="7200089.5999999996"/>
    <n v="7200089.5999999996"/>
    <n v="7200089.5999999996"/>
    <n v="7200089.5999999996"/>
    <n v="1831312.040000001"/>
    <n v="9031401.6400000006"/>
    <n v="0"/>
    <n v="0"/>
    <n v="0"/>
    <n v="9031401.6400000006"/>
    <n v="0"/>
    <n v="0"/>
    <n v="9031401.6400000006"/>
  </r>
  <r>
    <s v="1.1-00"/>
    <s v="1.5.1"/>
    <s v="M"/>
    <s v="04_19"/>
    <n v="1"/>
    <n v="51"/>
    <s v="023_19"/>
    <x v="92"/>
    <x v="92"/>
    <n v="0"/>
    <s v="SIN DESCRIPCIÓN PARA DESTINOS 00"/>
    <x v="0"/>
    <s v="RECURSOS FISCALES"/>
    <x v="0"/>
    <s v="MODERNIZACIÓN DE LA ADMINISTRACIÓN PÚBLICA"/>
    <s v="RECAUDACIÓN DE LAS CONTRIBUCIONES CONTEMPLADAS EN LA LEY DE INGRESOS VIGENTE"/>
    <x v="29"/>
    <n v="716816.96"/>
    <n v="0"/>
    <n v="0"/>
    <n v="0"/>
    <n v="0"/>
    <n v="0"/>
    <n v="0"/>
    <n v="716816.96"/>
    <n v="1160000"/>
    <n v="0"/>
    <n v="0"/>
    <n v="443183.04"/>
    <n v="716816.96"/>
    <n v="0"/>
    <n v="0"/>
    <n v="716816.96"/>
  </r>
  <r>
    <s v="1.1-00"/>
    <s v="1.7.1"/>
    <s v="E"/>
    <s v="08_19"/>
    <n v="8"/>
    <n v="95"/>
    <s v="041_19"/>
    <x v="26"/>
    <x v="26"/>
    <n v="0"/>
    <s v="SIN DESCRIPCIÓN PARA DESTINOS 00"/>
    <x v="2"/>
    <s v="RECURSOS FISCALES"/>
    <x v="1"/>
    <s v="TLAJOMULCO EN EL MODELO METROPOLITANO DE SEGURIDAD"/>
    <s v="DESPLIEGUE OPERATIVO DE ELEMENTOS, ATENCIÓN A DETENIDOS Y ADMINISTRACIÓN DE RECURSOS PARA LA OPERACI"/>
    <x v="30"/>
    <n v="204851.37"/>
    <n v="0"/>
    <n v="204851.36"/>
    <n v="204851.36"/>
    <n v="204851.36"/>
    <n v="204851.36"/>
    <n v="90744.48"/>
    <n v="1.0000000009313226E-2"/>
    <n v="200000"/>
    <n v="4851.37"/>
    <n v="0"/>
    <n v="0"/>
    <n v="204851.37"/>
    <n v="0"/>
    <n v="0"/>
    <n v="204851.37"/>
  </r>
  <r>
    <s v="1.1-00"/>
    <s v="2.3.1"/>
    <s v="E"/>
    <s v="01_19"/>
    <n v="3"/>
    <n v="138"/>
    <s v="002_19"/>
    <x v="32"/>
    <x v="32"/>
    <n v="0"/>
    <s v="SIN DESCRIPCIÓN PARA DESTINOS 00"/>
    <x v="0"/>
    <s v="RECURSOS FISCALES"/>
    <x v="6"/>
    <s v="COMBATE AL REZAGO SOCIAL"/>
    <s v="PE SERVICIOS MÉDICOS DE CALIDAD"/>
    <x v="18"/>
    <n v="572000"/>
    <n v="0"/>
    <n v="419168.05"/>
    <n v="419168.05"/>
    <n v="314376.06"/>
    <n v="314376.06"/>
    <n v="157188.03"/>
    <n v="152831.95000000001"/>
    <n v="572000"/>
    <n v="0"/>
    <n v="0"/>
    <n v="0"/>
    <n v="572000"/>
    <n v="0"/>
    <n v="0"/>
    <n v="572000"/>
  </r>
  <r>
    <s v="1.1-00"/>
    <s v="2.3.1"/>
    <s v="E"/>
    <s v="01_19"/>
    <n v="3"/>
    <n v="138"/>
    <s v="002_19"/>
    <x v="33"/>
    <x v="33"/>
    <n v="0"/>
    <s v="SIN DESCRIPCIÓN PARA DESTINOS 00"/>
    <x v="0"/>
    <s v="RECURSOS FISCALES"/>
    <x v="6"/>
    <s v="COMBATE AL REZAGO SOCIAL"/>
    <s v="PE SERVICIOS MÉDICOS DE CALIDAD"/>
    <x v="18"/>
    <n v="1076000"/>
    <n v="0"/>
    <n v="697554.59"/>
    <n v="697554.59"/>
    <n v="523165.98"/>
    <n v="523165.98"/>
    <n v="315705.59999999998"/>
    <n v="378445.41000000003"/>
    <n v="1076000"/>
    <n v="0"/>
    <n v="0"/>
    <n v="0"/>
    <n v="1076000"/>
    <n v="-200000"/>
    <n v="0"/>
    <n v="1076000"/>
  </r>
  <r>
    <s v="1.1-00"/>
    <s v="3.4.3"/>
    <s v="K"/>
    <s v="12_19"/>
    <n v="3"/>
    <n v="115"/>
    <s v="053_19"/>
    <x v="106"/>
    <x v="106"/>
    <n v="1"/>
    <s v="INDEMNIZACIÓN DE OBRA"/>
    <x v="5"/>
    <s v="RECURSOS FISCALES"/>
    <x v="10"/>
    <s v="COMBATE AL REZAGO SOCIAL"/>
    <s v="OBRAS DE INFRAESTRUCTURA MUNICIPAL"/>
    <x v="35"/>
    <n v="0"/>
    <n v="0"/>
    <n v="0"/>
    <n v="0"/>
    <n v="0"/>
    <n v="0"/>
    <n v="0"/>
    <n v="0"/>
    <n v="0"/>
    <n v="0"/>
    <n v="0"/>
    <n v="0"/>
    <n v="0"/>
    <n v="0"/>
    <n v="0"/>
    <n v="0"/>
  </r>
  <r>
    <s v="1.1-00"/>
    <s v="3.4.3"/>
    <s v="K"/>
    <s v="12_19"/>
    <n v="3"/>
    <n v="115"/>
    <s v="053_19"/>
    <x v="105"/>
    <x v="105"/>
    <n v="0"/>
    <s v="SIN DESCRIPCIÓN PARA DESTINOS 00"/>
    <x v="5"/>
    <s v="RECURSOS FISCALES"/>
    <x v="10"/>
    <s v="COMBATE AL REZAGO SOCIAL"/>
    <s v="OBRAS DE INFRAESTRUCTURA MUNICIPAL"/>
    <x v="35"/>
    <n v="6985782.7699999996"/>
    <n v="0"/>
    <n v="5567485.96"/>
    <n v="5567485.96"/>
    <n v="5567485.96"/>
    <n v="5567485.96"/>
    <n v="5567485.96"/>
    <n v="1418296.8099999996"/>
    <n v="6985782.7699999996"/>
    <n v="0"/>
    <n v="0"/>
    <n v="0"/>
    <n v="6985782.7699999996"/>
    <n v="-4307200"/>
    <n v="0"/>
    <n v="6985782.7699999996"/>
  </r>
  <r>
    <s v="1.1-00"/>
    <s v="3.4.3"/>
    <s v="K"/>
    <s v="12_19"/>
    <n v="3"/>
    <n v="115"/>
    <s v="053_19"/>
    <x v="105"/>
    <x v="105"/>
    <n v="1"/>
    <s v="PLANTA POTABILIZADORA EL ZAPOTE (BANOBRAS)"/>
    <x v="5"/>
    <s v="RECURSOS FISCALES"/>
    <x v="10"/>
    <s v="COMBATE AL REZAGO SOCIAL"/>
    <s v="OBRAS DE INFRAESTRUCTURA MUNICIPAL"/>
    <x v="35"/>
    <n v="175221640"/>
    <n v="0"/>
    <n v="12974276.09"/>
    <n v="12974276.09"/>
    <n v="5193994.88"/>
    <n v="2339779.08"/>
    <n v="2195382.98"/>
    <n v="162247363.91"/>
    <n v="0"/>
    <n v="175221640"/>
    <n v="0"/>
    <n v="0"/>
    <n v="175221640"/>
    <n v="-3000000"/>
    <n v="0"/>
    <n v="175221640"/>
  </r>
  <r>
    <s v="1.1-00"/>
    <s v="3.4.3"/>
    <s v="K"/>
    <s v="12_19"/>
    <n v="3"/>
    <n v="115"/>
    <s v="053_19"/>
    <x v="105"/>
    <x v="105"/>
    <n v="4"/>
    <s v="DAÑOS ESTRUCTURALES A REGISTRO SANITARIO Y LAVADERO PLUVIAL"/>
    <x v="5"/>
    <s v="RECURSOS FISCALES"/>
    <x v="10"/>
    <s v="COMBATE AL REZAGO SOCIAL"/>
    <s v="OBRAS DE INFRAESTRUCTURA MUNICIPAL"/>
    <x v="35"/>
    <n v="0"/>
    <n v="0"/>
    <n v="47096.37"/>
    <n v="47096.37"/>
    <n v="0"/>
    <n v="0"/>
    <n v="0"/>
    <n v="-47096.37"/>
    <n v="0"/>
    <n v="0"/>
    <n v="0"/>
    <n v="0"/>
    <n v="0"/>
    <n v="0"/>
    <n v="0"/>
    <n v="0"/>
  </r>
  <r>
    <s v="1.1-00"/>
    <s v="3.4.3"/>
    <s v="K"/>
    <s v="12_19"/>
    <n v="3"/>
    <n v="115"/>
    <s v="053_19"/>
    <x v="141"/>
    <x v="141"/>
    <n v="1"/>
    <s v="PLANTA POTABILIZADORA EL ZAPOTE (BANOBRAS)"/>
    <x v="5"/>
    <s v="RECURSOS FISCALES"/>
    <x v="10"/>
    <s v="COMBATE AL REZAGO SOCIAL"/>
    <s v="OBRAS DE INFRAESTRUCTURA MUNICIPAL"/>
    <x v="35"/>
    <n v="778360"/>
    <n v="0"/>
    <n v="778360"/>
    <n v="778360"/>
    <n v="316100"/>
    <n v="316100"/>
    <n v="316100"/>
    <n v="0"/>
    <n v="176000000"/>
    <n v="0"/>
    <n v="0"/>
    <n v="175221640"/>
    <n v="778360"/>
    <n v="100000"/>
    <n v="0"/>
    <n v="778360"/>
  </r>
  <r>
    <s v="1.1-00"/>
    <s v="1.5.2"/>
    <s v="E"/>
    <s v="04_19"/>
    <n v="1"/>
    <n v="50"/>
    <s v="022_19"/>
    <x v="26"/>
    <x v="26"/>
    <n v="0"/>
    <s v="SIN DESCRIPCIÓN PARA DESTINOS 00"/>
    <x v="2"/>
    <s v="RECURSOS FISCALES"/>
    <x v="0"/>
    <s v="MODERNIZACIÓN DE LA ADMINISTRACIÓN PÚBLICA"/>
    <s v="ADMINISTRACION DE RECURSOS DE LA HACIENDA MUNICIPAL"/>
    <x v="37"/>
    <n v="87500"/>
    <n v="0"/>
    <n v="47398"/>
    <n v="47398"/>
    <n v="47398"/>
    <n v="47398"/>
    <n v="47398"/>
    <n v="40102"/>
    <n v="120000"/>
    <n v="0"/>
    <n v="0"/>
    <n v="32500"/>
    <n v="87500"/>
    <n v="1000000"/>
    <n v="0"/>
    <n v="87500"/>
  </r>
  <r>
    <s v="1.1-00"/>
    <s v="1.5.2"/>
    <s v="E"/>
    <s v="04_19"/>
    <n v="1"/>
    <n v="50"/>
    <s v="022_19"/>
    <x v="38"/>
    <x v="38"/>
    <n v="0"/>
    <s v="SIN DESCRIPCIÓN PARA DESTINOS 00"/>
    <x v="2"/>
    <s v="RECURSOS FISCALES"/>
    <x v="0"/>
    <s v="MODERNIZACIÓN DE LA ADMINISTRACIÓN PÚBLICA"/>
    <s v="ADMINISTRACION DE RECURSOS DE LA HACIENDA MUNICIPAL"/>
    <x v="37"/>
    <n v="7500"/>
    <n v="0"/>
    <n v="4505.8100000000004"/>
    <n v="4505.8100000000004"/>
    <n v="0"/>
    <n v="0"/>
    <n v="0"/>
    <n v="2994.1899999999996"/>
    <n v="0"/>
    <n v="7500"/>
    <n v="0"/>
    <n v="0"/>
    <n v="7500"/>
    <n v="1000000"/>
    <n v="0"/>
    <n v="7500"/>
  </r>
  <r>
    <s v="1.1-00"/>
    <s v="1.5.2"/>
    <s v="E"/>
    <s v="04_19"/>
    <n v="1"/>
    <n v="50"/>
    <s v="022_19"/>
    <x v="35"/>
    <x v="35"/>
    <n v="0"/>
    <s v="SIN DESCRIPCIÓN PARA DESTINOS 00"/>
    <x v="0"/>
    <s v="RECURSOS FISCALES"/>
    <x v="0"/>
    <s v="MODERNIZACIÓN DE LA ADMINISTRACIÓN PÚBLICA"/>
    <s v="ADMINISTRACION DE RECURSOS DE LA HACIENDA MUNICIPAL"/>
    <x v="37"/>
    <n v="992000"/>
    <n v="0"/>
    <n v="581000"/>
    <n v="581000"/>
    <n v="581000"/>
    <n v="581000"/>
    <n v="581000"/>
    <n v="411000"/>
    <n v="2500000"/>
    <n v="0"/>
    <n v="0"/>
    <n v="1508000"/>
    <n v="992000"/>
    <n v="40360.94"/>
    <n v="0"/>
    <n v="992000"/>
  </r>
  <r>
    <s v="1.1-00"/>
    <s v="1.5.2"/>
    <s v="E"/>
    <s v="04_19"/>
    <n v="1"/>
    <n v="50"/>
    <s v="022_19"/>
    <x v="136"/>
    <x v="136"/>
    <n v="1"/>
    <s v="RECONOCIMIENTO DE CONTRADERECHOS"/>
    <x v="5"/>
    <s v="RECURSOS FISCALES"/>
    <x v="0"/>
    <s v="MODERNIZACIÓN DE LA ADMINISTRACIÓN PÚBLICA"/>
    <s v="ADMINISTRACION DE RECURSOS DE LA HACIENDA MUNICIPAL"/>
    <x v="37"/>
    <n v="0"/>
    <n v="0"/>
    <n v="17773017.050000001"/>
    <n v="17773017.050000001"/>
    <n v="17773017.050000001"/>
    <n v="17773017.050000001"/>
    <n v="17773017.050000001"/>
    <n v="-17773017.050000001"/>
    <n v="0"/>
    <n v="0"/>
    <n v="0"/>
    <n v="0"/>
    <n v="0"/>
    <n v="1140628"/>
    <n v="18000000"/>
    <n v="18000000"/>
  </r>
  <r>
    <s v="1.1-00"/>
    <s v="2.6.9"/>
    <s v="O"/>
    <s v="18_19"/>
    <n v="3"/>
    <n v="131"/>
    <s v="063_19"/>
    <x v="127"/>
    <x v="127"/>
    <n v="0"/>
    <s v="SIN DESCRIPCIÓN PARA DESTINOS 00"/>
    <x v="2"/>
    <s v="RECURSOS FISCALES"/>
    <x v="8"/>
    <s v="COMBATE AL REZAGO SOCIAL"/>
    <s v="DIAGNOSTICO Y PLANEACIÓN DE LA VIVIENDA EN TLAJOMULCO DE ZUÑIGA"/>
    <x v="38"/>
    <n v="100000"/>
    <n v="0"/>
    <n v="100000"/>
    <n v="100000"/>
    <n v="0"/>
    <n v="0"/>
    <n v="0"/>
    <n v="0"/>
    <n v="0"/>
    <n v="500000"/>
    <n v="0"/>
    <n v="400000"/>
    <n v="100000"/>
    <n v="660000"/>
    <n v="0"/>
    <n v="100000"/>
  </r>
  <r>
    <s v="1.1-00"/>
    <s v="2.6.9"/>
    <s v="O"/>
    <s v="18_19"/>
    <n v="3"/>
    <n v="131"/>
    <s v="063_19"/>
    <x v="63"/>
    <x v="63"/>
    <n v="0"/>
    <s v="SIN DESCRIPCIÓN PARA DESTINOS 00"/>
    <x v="2"/>
    <s v="RECURSOS FISCALES"/>
    <x v="8"/>
    <s v="COMBATE AL REZAGO SOCIAL"/>
    <s v="DIAGNOSTICO Y PLANEACIÓN DE LA VIVIENDA EN TLAJOMULCO DE ZUÑIGA"/>
    <x v="38"/>
    <n v="0"/>
    <n v="0"/>
    <n v="0"/>
    <n v="0"/>
    <n v="0"/>
    <n v="0"/>
    <n v="0"/>
    <n v="0"/>
    <n v="0"/>
    <n v="500000"/>
    <n v="0"/>
    <n v="500000"/>
    <n v="0"/>
    <n v="901458"/>
    <n v="0"/>
    <n v="0"/>
  </r>
  <r>
    <s v="1.1-00"/>
    <s v="2.6.9"/>
    <s v="O"/>
    <s v="18_19"/>
    <n v="3"/>
    <n v="131"/>
    <s v="063_19"/>
    <x v="64"/>
    <x v="64"/>
    <n v="0"/>
    <s v="SIN DESCRIPCIÓN PARA DESTINOS 00"/>
    <x v="2"/>
    <s v="RECURSOS FISCALES"/>
    <x v="8"/>
    <s v="COMBATE AL REZAGO SOCIAL"/>
    <s v="DIAGNOSTICO Y PLANEACIÓN DE LA VIVIENDA EN TLAJOMULCO DE ZUÑIGA"/>
    <x v="38"/>
    <n v="0"/>
    <n v="0"/>
    <n v="0"/>
    <n v="0"/>
    <n v="0"/>
    <n v="0"/>
    <n v="0"/>
    <n v="0"/>
    <n v="0"/>
    <n v="250000"/>
    <n v="0"/>
    <n v="250000"/>
    <n v="0"/>
    <n v="224168"/>
    <n v="0"/>
    <n v="0"/>
  </r>
  <r>
    <s v="1.1-00"/>
    <s v="2.6.9"/>
    <s v="O"/>
    <s v="18_19"/>
    <n v="3"/>
    <n v="131"/>
    <s v="063_19"/>
    <x v="88"/>
    <x v="88"/>
    <n v="0"/>
    <s v="SIN DESCRIPCIÓN PARA DESTINOS 00"/>
    <x v="2"/>
    <s v="RECURSOS FISCALES"/>
    <x v="8"/>
    <s v="COMBATE AL REZAGO SOCIAL"/>
    <s v="DIAGNOSTICO Y PLANEACIÓN DE LA VIVIENDA EN TLAJOMULCO DE ZUÑIGA"/>
    <x v="38"/>
    <n v="306000"/>
    <n v="0"/>
    <n v="292217.68"/>
    <n v="292217.68"/>
    <n v="292217.68"/>
    <n v="0"/>
    <n v="0"/>
    <n v="13782.320000000007"/>
    <n v="0"/>
    <n v="306000"/>
    <n v="0"/>
    <n v="0"/>
    <n v="306000"/>
    <n v="901458"/>
    <n v="0"/>
    <n v="306000"/>
  </r>
  <r>
    <s v="1.1-00"/>
    <s v="2.6.9"/>
    <s v="O"/>
    <s v="18_19"/>
    <n v="3"/>
    <n v="131"/>
    <s v="063_19"/>
    <x v="98"/>
    <x v="98"/>
    <n v="0"/>
    <s v="SIN DESCRIPCIÓN PARA DESTINOS 00"/>
    <x v="2"/>
    <s v="RECURSOS FISCALES"/>
    <x v="8"/>
    <s v="COMBATE AL REZAGO SOCIAL"/>
    <s v="DIAGNOSTICO Y PLANEACIÓN DE LA VIVIENDA EN TLAJOMULCO DE ZUÑIGA"/>
    <x v="38"/>
    <n v="27576"/>
    <n v="0"/>
    <n v="0"/>
    <n v="0"/>
    <n v="0"/>
    <n v="0"/>
    <n v="0"/>
    <n v="27576"/>
    <n v="0"/>
    <n v="127576"/>
    <n v="0"/>
    <n v="100000"/>
    <n v="27576"/>
    <n v="523798"/>
    <n v="0"/>
    <n v="27576"/>
  </r>
  <r>
    <s v="1.1-00"/>
    <s v="2.6.9"/>
    <s v="O"/>
    <s v="18_19"/>
    <n v="3"/>
    <n v="131"/>
    <s v="063_19"/>
    <x v="38"/>
    <x v="38"/>
    <n v="0"/>
    <s v="SIN DESCRIPCIÓN PARA DESTINOS 00"/>
    <x v="2"/>
    <s v="RECURSOS FISCALES"/>
    <x v="8"/>
    <s v="COMBATE AL REZAGO SOCIAL"/>
    <s v="DIAGNOSTICO Y PLANEACIÓN DE LA VIVIENDA EN TLAJOMULCO DE ZUÑIGA"/>
    <x v="38"/>
    <n v="150000"/>
    <n v="0"/>
    <n v="66165.37"/>
    <n v="66165.37"/>
    <n v="66165.37"/>
    <n v="27444.32"/>
    <n v="0"/>
    <n v="83834.63"/>
    <n v="0"/>
    <n v="150000"/>
    <n v="0"/>
    <n v="0"/>
    <n v="150000"/>
    <n v="453742"/>
    <n v="0"/>
    <n v="150000"/>
  </r>
  <r>
    <s v="1.1-00"/>
    <s v="2.6.9"/>
    <s v="O"/>
    <s v="18_19"/>
    <n v="3"/>
    <n v="131"/>
    <s v="063_19"/>
    <x v="28"/>
    <x v="28"/>
    <n v="0"/>
    <s v="SIN DESCRIPCIÓN PARA DESTINOS 00"/>
    <x v="0"/>
    <s v="RECURSOS FISCALES"/>
    <x v="8"/>
    <s v="COMBATE AL REZAGO SOCIAL"/>
    <s v="DIAGNOSTICO Y PLANEACIÓN DE LA VIVIENDA EN TLAJOMULCO DE ZUÑIGA"/>
    <x v="38"/>
    <n v="0"/>
    <n v="0"/>
    <n v="0"/>
    <n v="0"/>
    <n v="0"/>
    <n v="0"/>
    <n v="0"/>
    <n v="0"/>
    <n v="0"/>
    <n v="150000"/>
    <n v="0"/>
    <n v="150000"/>
    <n v="0"/>
    <n v="490000"/>
    <n v="0"/>
    <n v="0"/>
  </r>
  <r>
    <s v="1.1-00"/>
    <s v="2.6.9"/>
    <s v="O"/>
    <s v="18_19"/>
    <n v="3"/>
    <n v="131"/>
    <s v="063_19"/>
    <x v="29"/>
    <x v="29"/>
    <n v="0"/>
    <s v="SIN DESCRIPCIÓN PARA DESTINOS 00"/>
    <x v="0"/>
    <s v="RECURSOS FISCALES"/>
    <x v="8"/>
    <s v="COMBATE AL REZAGO SOCIAL"/>
    <s v="DIAGNOSTICO Y PLANEACIÓN DE LA VIVIENDA EN TLAJOMULCO DE ZUÑIGA"/>
    <x v="38"/>
    <n v="0"/>
    <n v="0"/>
    <n v="0"/>
    <n v="0"/>
    <n v="0"/>
    <n v="0"/>
    <n v="0"/>
    <n v="0"/>
    <n v="0"/>
    <n v="150000"/>
    <n v="0"/>
    <n v="150000"/>
    <n v="0"/>
    <n v="100000"/>
    <n v="0"/>
    <n v="0"/>
  </r>
  <r>
    <s v="1.1-00"/>
    <s v="2.6.9"/>
    <s v="O"/>
    <s v="18_19"/>
    <n v="3"/>
    <n v="131"/>
    <s v="063_19"/>
    <x v="57"/>
    <x v="57"/>
    <n v="0"/>
    <s v="SIN DESCRIPCIÓN PARA DESTINOS 00"/>
    <x v="0"/>
    <s v="RECURSOS FISCALES"/>
    <x v="8"/>
    <s v="COMBATE AL REZAGO SOCIAL"/>
    <s v="DIAGNOSTICO Y PLANEACIÓN DE LA VIVIENDA EN TLAJOMULCO DE ZUÑIGA"/>
    <x v="38"/>
    <n v="0"/>
    <n v="0"/>
    <n v="0"/>
    <n v="0"/>
    <n v="0"/>
    <n v="0"/>
    <n v="0"/>
    <n v="0"/>
    <n v="0"/>
    <n v="50000"/>
    <n v="0"/>
    <n v="50000"/>
    <n v="0"/>
    <n v="23800"/>
    <n v="0"/>
    <n v="0"/>
  </r>
  <r>
    <s v="1.1-00"/>
    <s v="2.6.9"/>
    <s v="O"/>
    <s v="18_19"/>
    <n v="3"/>
    <n v="131"/>
    <s v="063_19"/>
    <x v="36"/>
    <x v="36"/>
    <n v="0"/>
    <s v="SIN DESCRIPCIÓN PARA DESTINOS 00"/>
    <x v="3"/>
    <s v="RECURSOS FISCALES"/>
    <x v="8"/>
    <s v="COMBATE AL REZAGO SOCIAL"/>
    <s v="DIAGNOSTICO Y PLANEACIÓN DE LA VIVIENDA EN TLAJOMULCO DE ZUÑIGA"/>
    <x v="38"/>
    <n v="50000"/>
    <n v="0"/>
    <n v="0"/>
    <n v="0"/>
    <n v="0"/>
    <n v="0"/>
    <n v="0"/>
    <n v="50000"/>
    <n v="0"/>
    <n v="50000"/>
    <n v="0"/>
    <n v="0"/>
    <n v="50000"/>
    <n v="0"/>
    <n v="0"/>
    <n v="50000"/>
  </r>
  <r>
    <s v="1.1-00"/>
    <s v="2.2.4"/>
    <s v="E"/>
    <s v="07_19"/>
    <n v="3"/>
    <n v="82"/>
    <s v="034_19"/>
    <x v="16"/>
    <x v="16"/>
    <n v="0"/>
    <s v="SIN DESCRIPCIÓN PARA DESTINOS 00"/>
    <x v="2"/>
    <s v="RECURSOS FISCALES"/>
    <x v="9"/>
    <s v="COMBATE AL REZAGO SOCIAL"/>
    <s v="MANTENIMIENTO DEL ALUMBRADO PUBLICO EN EL MUNICIPIO DE TLAJOMULCO"/>
    <x v="39"/>
    <n v="1500000"/>
    <n v="0"/>
    <n v="6287967.1399999997"/>
    <n v="6287967.1399999997"/>
    <n v="5126451.8"/>
    <n v="1395336.86"/>
    <n v="412074.92"/>
    <n v="-4787967.1399999997"/>
    <n v="1500000"/>
    <n v="0"/>
    <n v="0"/>
    <n v="0"/>
    <n v="1500000"/>
    <n v="0"/>
    <n v="0"/>
    <n v="1500000"/>
  </r>
  <r>
    <s v="1.1-00"/>
    <s v="2.2.4"/>
    <s v="E"/>
    <s v="07_19"/>
    <n v="3"/>
    <n v="83"/>
    <s v="034_19"/>
    <x v="58"/>
    <x v="58"/>
    <n v="0"/>
    <s v="SIN DESCRIPCIÓN PARA DESTINOS 00"/>
    <x v="0"/>
    <s v="RECURSOS FISCALES"/>
    <x v="9"/>
    <s v="COMBATE AL REZAGO SOCIAL"/>
    <s v="PAGO DEL CONSUMO DE ENERGIA ELECTRICA DE LA RED MUNICIPAL DE ALUMBRADO PUBLICO"/>
    <x v="39"/>
    <n v="33505.440000000002"/>
    <n v="0"/>
    <n v="33505.440000000002"/>
    <n v="33505.440000000002"/>
    <n v="33505.440000000002"/>
    <n v="33505.440000000002"/>
    <n v="33505.440000000002"/>
    <n v="0"/>
    <n v="0"/>
    <n v="33505.440000000002"/>
    <n v="0"/>
    <n v="0"/>
    <n v="33505.440000000002"/>
    <n v="2100000"/>
    <n v="0"/>
    <n v="33505.440000000002"/>
  </r>
  <r>
    <s v="1.1-00"/>
    <s v="1.3.4"/>
    <s v="E"/>
    <s v="01_19"/>
    <n v="1"/>
    <n v="3"/>
    <s v="002_19"/>
    <x v="32"/>
    <x v="32"/>
    <n v="0"/>
    <s v="SIN DESCRIPCIÓN PARA DESTINOS 00"/>
    <x v="0"/>
    <s v="RECURSOS FISCALES"/>
    <x v="6"/>
    <s v="MODERNIZACIÓN DE LA ADMINISTRACIÓN PÚBLICA"/>
    <s v="PE MODERNIZACIÓN ADMINISTRATIVA"/>
    <x v="18"/>
    <n v="221000"/>
    <n v="0"/>
    <n v="161626.79"/>
    <n v="161626.79"/>
    <n v="121220.1"/>
    <n v="121220.1"/>
    <n v="60610.05"/>
    <n v="59373.209999999992"/>
    <n v="221000"/>
    <n v="0"/>
    <n v="0"/>
    <n v="0"/>
    <n v="221000"/>
    <n v="30000"/>
    <n v="0"/>
    <n v="221000"/>
  </r>
  <r>
    <s v="1.1-00"/>
    <s v="1.3.4"/>
    <s v="E"/>
    <s v="01_19"/>
    <n v="1"/>
    <n v="3"/>
    <s v="002_19"/>
    <x v="33"/>
    <x v="33"/>
    <n v="0"/>
    <s v="SIN DESCRIPCIÓN PARA DESTINOS 00"/>
    <x v="0"/>
    <s v="RECURSOS FISCALES"/>
    <x v="6"/>
    <s v="MODERNIZACIÓN DE LA ADMINISTRACIÓN PÚBLICA"/>
    <s v="PE MODERNIZACIÓN ADMINISTRATIVA"/>
    <x v="18"/>
    <n v="798000"/>
    <n v="0"/>
    <n v="532873.75"/>
    <n v="532873.75"/>
    <n v="399655.32"/>
    <n v="399655.32"/>
    <n v="240955.58"/>
    <n v="265126.25"/>
    <n v="993000"/>
    <n v="0"/>
    <n v="0"/>
    <n v="195000"/>
    <n v="798000"/>
    <n v="670000"/>
    <n v="0"/>
    <n v="798000"/>
  </r>
  <r>
    <s v="1.1-00"/>
    <s v="1.3.4"/>
    <s v="E"/>
    <s v="01_19"/>
    <n v="1"/>
    <n v="61"/>
    <s v="029_19"/>
    <x v="110"/>
    <x v="110"/>
    <n v="0"/>
    <s v="SIN DESCRIPCIÓN PARA DESTINOS 00"/>
    <x v="0"/>
    <s v="RECURSOS FISCALES"/>
    <x v="6"/>
    <s v="MODERNIZACIÓN DE LA ADMINISTRACIÓN PÚBLICA"/>
    <s v="INICIATIVAS DE INNOVACIÓN Y MODERNIZACIÓN"/>
    <x v="43"/>
    <n v="3000000"/>
    <n v="0"/>
    <n v="3000000"/>
    <n v="3000000"/>
    <n v="0"/>
    <n v="0"/>
    <n v="0"/>
    <n v="0"/>
    <n v="3000000"/>
    <n v="0"/>
    <n v="0"/>
    <n v="0"/>
    <n v="3000000"/>
    <n v="15000"/>
    <n v="0"/>
    <n v="3000000"/>
  </r>
  <r>
    <s v="1.1-00"/>
    <s v="1.3.4"/>
    <s v="E"/>
    <s v="01_19"/>
    <n v="1"/>
    <n v="61"/>
    <s v="029_19"/>
    <x v="49"/>
    <x v="49"/>
    <n v="0"/>
    <s v="SIN DESCRIPCIÓN PARA DESTINOS 00"/>
    <x v="4"/>
    <s v="RECURSOS FISCALES"/>
    <x v="6"/>
    <s v="MODERNIZACIÓN DE LA ADMINISTRACIÓN PÚBLICA"/>
    <s v="INICIATIVAS DE INNOVACIÓN Y MODERNIZACIÓN"/>
    <x v="43"/>
    <n v="0"/>
    <n v="0"/>
    <n v="0"/>
    <n v="0"/>
    <n v="0"/>
    <n v="0"/>
    <n v="0"/>
    <n v="0"/>
    <n v="0"/>
    <n v="0"/>
    <n v="0"/>
    <n v="0"/>
    <n v="0"/>
    <n v="100000"/>
    <n v="0"/>
    <n v="0"/>
  </r>
  <r>
    <s v="1.1-00"/>
    <s v="1.3.4"/>
    <s v="E"/>
    <s v="01_19"/>
    <n v="1"/>
    <n v="61"/>
    <s v="029_19"/>
    <x v="74"/>
    <x v="74"/>
    <n v="0"/>
    <s v="SIN DESCRIPCIÓN PARA DESTINOS 00"/>
    <x v="4"/>
    <s v="RECURSOS FISCALES"/>
    <x v="6"/>
    <s v="MODERNIZACIÓN DE LA ADMINISTRACIÓN PÚBLICA"/>
    <s v="INICIATIVAS DE INNOVACIÓN Y MODERNIZACIÓN"/>
    <x v="43"/>
    <n v="9529462.9800000004"/>
    <n v="0"/>
    <n v="13909390.640000001"/>
    <n v="13909390.640000001"/>
    <n v="13909390.640000001"/>
    <n v="13909390.640000001"/>
    <n v="0"/>
    <n v="-4379927.66"/>
    <n v="9529462.9800000004"/>
    <n v="0"/>
    <n v="0"/>
    <n v="0"/>
    <n v="9529462.9800000004"/>
    <n v="50000"/>
    <n v="0"/>
    <n v="9529462.9800000004"/>
  </r>
  <r>
    <s v="1.1-00"/>
    <s v="1.3.4"/>
    <s v="E"/>
    <s v="04_19"/>
    <n v="1"/>
    <n v="47"/>
    <s v="021_19"/>
    <x v="137"/>
    <x v="137"/>
    <n v="2"/>
    <s v="PLANTAS DE TRATAMIENTO"/>
    <x v="5"/>
    <s v="RECURSOS FISCALES"/>
    <x v="0"/>
    <s v="MODERNIZACIÓN DE LA ADMINISTRACIÓN PÚBLICA"/>
    <s v="INVERSION PRODUCTIVA"/>
    <x v="0"/>
    <n v="12261796.699999999"/>
    <n v="12261796.699999999"/>
    <n v="24786252.140000001"/>
    <n v="24786252.140000001"/>
    <n v="24786252.140000001"/>
    <n v="22821222.140000001"/>
    <n v="22821222.140000001"/>
    <n v="-12524455.440000001"/>
    <n v="0"/>
    <n v="0"/>
    <n v="0"/>
    <n v="0"/>
    <n v="0"/>
    <n v="600000"/>
    <n v="0"/>
    <n v="12261796.699999999"/>
  </r>
  <r>
    <s v="1.1-00"/>
    <s v="1.3.4"/>
    <s v="E"/>
    <s v="05_19"/>
    <n v="1"/>
    <n v="52"/>
    <s v="024_19"/>
    <x v="35"/>
    <x v="35"/>
    <n v="0"/>
    <s v="SIN DESCRIPCIÓN PARA DESTINOS 00"/>
    <x v="0"/>
    <s v="RECURSOS FISCALES"/>
    <x v="2"/>
    <s v="MODERNIZACIÓN DE LA ADMINISTRACIÓN PÚBLICA"/>
    <s v="GESTIÓN DE REQUERIMIENTOS Y SERVICIOS"/>
    <x v="20"/>
    <n v="1508000"/>
    <n v="0"/>
    <n v="1908000"/>
    <n v="1908000"/>
    <n v="0"/>
    <n v="0"/>
    <n v="0"/>
    <n v="-400000"/>
    <n v="0"/>
    <n v="1508000"/>
    <n v="0"/>
    <n v="0"/>
    <n v="1508000"/>
    <n v="0"/>
    <n v="0"/>
    <n v="1508000"/>
  </r>
  <r>
    <s v="1.1-00"/>
    <s v="1.3.4"/>
    <s v="E"/>
    <s v="05_19"/>
    <n v="1"/>
    <n v="58"/>
    <s v="028_19"/>
    <x v="142"/>
    <x v="142"/>
    <n v="0"/>
    <s v="SIN DESCRIPCIÓN PARA DESTINOS 00"/>
    <x v="1"/>
    <s v="RECURSOS FISCALES"/>
    <x v="2"/>
    <s v="MODERNIZACIÓN DE LA ADMINISTRACIÓN PÚBLICA"/>
    <s v="ADMINISTRACIÓN CENTRAL DE LOS SERVICIOS PERSONALES"/>
    <x v="2"/>
    <n v="11800676.699999999"/>
    <n v="11800676.699999999"/>
    <n v="8915652.2400000002"/>
    <n v="8915652.2400000002"/>
    <n v="8915652.2400000002"/>
    <n v="8915652.2400000002"/>
    <n v="8915652.2400000002"/>
    <n v="2885024.459999999"/>
    <n v="0"/>
    <n v="0"/>
    <n v="0"/>
    <n v="0"/>
    <n v="0"/>
    <n v="35000"/>
    <n v="0"/>
    <n v="11800676.699999999"/>
  </r>
  <r>
    <s v="1.1-00"/>
    <s v="1.3.4"/>
    <s v="E"/>
    <s v="05_19"/>
    <n v="1"/>
    <n v="58"/>
    <s v="028_19"/>
    <x v="143"/>
    <x v="143"/>
    <n v="0"/>
    <s v="SIN DESCRIPCIÓN PARA DESTINOS 00"/>
    <x v="1"/>
    <s v="RECURSOS FISCALES"/>
    <x v="2"/>
    <s v="MODERNIZACIÓN DE LA ADMINISTRACIÓN PÚBLICA"/>
    <s v="ADMINISTRACIÓN CENTRAL DE LOS SERVICIOS PERSONALES"/>
    <x v="2"/>
    <n v="602572786.21000004"/>
    <n v="638572786.21000004"/>
    <n v="538404601.28999996"/>
    <n v="538404601.28999996"/>
    <n v="538404601.28999996"/>
    <n v="538335557.58000004"/>
    <n v="538319872.21000004"/>
    <n v="64168184.920000076"/>
    <n v="0"/>
    <n v="0"/>
    <n v="0"/>
    <n v="36000000"/>
    <n v="-36000000"/>
    <n v="80000"/>
    <n v="0"/>
    <n v="602572786.21000004"/>
  </r>
  <r>
    <s v="1.1-00"/>
    <s v="1.3.4"/>
    <s v="E"/>
    <s v="05_19"/>
    <n v="1"/>
    <n v="58"/>
    <s v="028_19"/>
    <x v="144"/>
    <x v="144"/>
    <n v="0"/>
    <s v="SIN DESCRIPCIÓN PARA DESTINOS 00"/>
    <x v="1"/>
    <s v="RECURSOS FISCALES"/>
    <x v="2"/>
    <s v="MODERNIZACIÓN DE LA ADMINISTRACIÓN PÚBLICA"/>
    <s v="ADMINISTRACIÓN CENTRAL DE LOS SERVICIOS PERSONALES"/>
    <x v="2"/>
    <n v="140833505.83000001"/>
    <n v="101633505.83"/>
    <n v="126533492.53"/>
    <n v="126533492.53"/>
    <n v="126533492.53"/>
    <n v="126491187.87"/>
    <n v="126487301.76000001"/>
    <n v="14300013.300000012"/>
    <n v="0"/>
    <n v="39200000"/>
    <n v="0"/>
    <n v="0"/>
    <n v="39200000"/>
    <n v="102153785"/>
    <n v="0"/>
    <n v="140833505.83000001"/>
  </r>
  <r>
    <s v="1.1-00"/>
    <s v="1.3.4"/>
    <s v="E"/>
    <s v="05_19"/>
    <n v="1"/>
    <n v="58"/>
    <s v="028_19"/>
    <x v="145"/>
    <x v="145"/>
    <n v="0"/>
    <s v="SIN DESCRIPCIÓN PARA DESTINOS 00"/>
    <x v="1"/>
    <s v="RECURSOS FISCALES"/>
    <x v="2"/>
    <s v="MODERNIZACIÓN DE LA ADMINISTRACIÓN PÚBLICA"/>
    <s v="ADMINISTRACIÓN CENTRAL DE LOS SERVICIOS PERSONALES"/>
    <x v="2"/>
    <n v="28089.34"/>
    <n v="28089.34"/>
    <n v="0"/>
    <n v="0"/>
    <n v="0"/>
    <n v="0"/>
    <n v="0"/>
    <n v="28089.34"/>
    <n v="0"/>
    <n v="0"/>
    <n v="0"/>
    <n v="0"/>
    <n v="0"/>
    <n v="20000"/>
    <n v="0"/>
    <n v="28089.34"/>
  </r>
  <r>
    <s v="1.1-00"/>
    <s v="1.3.4"/>
    <s v="E"/>
    <s v="05_19"/>
    <n v="1"/>
    <n v="58"/>
    <s v="028_19"/>
    <x v="146"/>
    <x v="146"/>
    <n v="0"/>
    <s v="SIN DESCRIPCIÓN PARA DESTINOS 00"/>
    <x v="1"/>
    <s v="RECURSOS FISCALES"/>
    <x v="2"/>
    <s v="MODERNIZACIÓN DE LA ADMINISTRACIÓN PÚBLICA"/>
    <s v="ADMINISTRACIÓN CENTRAL DE LOS SERVICIOS PERSONALES"/>
    <x v="2"/>
    <n v="14534323.49"/>
    <n v="14534323.49"/>
    <n v="7401334.8099999996"/>
    <n v="7401334.8099999996"/>
    <n v="7401334.8099999996"/>
    <n v="7370818.04"/>
    <n v="7366901.96"/>
    <n v="7132988.6800000006"/>
    <n v="0"/>
    <n v="0"/>
    <n v="0"/>
    <n v="0"/>
    <n v="0"/>
    <n v="150000"/>
    <n v="0"/>
    <n v="14534323.49"/>
  </r>
  <r>
    <s v="1.1-00"/>
    <s v="1.3.4"/>
    <s v="E"/>
    <s v="05_19"/>
    <n v="1"/>
    <n v="58"/>
    <s v="028_19"/>
    <x v="147"/>
    <x v="147"/>
    <n v="0"/>
    <s v="SIN DESCRIPCIÓN PARA DESTINOS 00"/>
    <x v="1"/>
    <s v="RECURSOS FISCALES"/>
    <x v="2"/>
    <s v="MODERNIZACIÓN DE LA ADMINISTRACIÓN PÚBLICA"/>
    <s v="ADMINISTRACIÓN CENTRAL DE LOS SERVICIOS PERSONALES"/>
    <x v="2"/>
    <n v="101064862.63"/>
    <n v="106064862.63"/>
    <n v="32200931.829999998"/>
    <n v="32200931.829999998"/>
    <n v="32200931.829999998"/>
    <n v="31956674.530000001"/>
    <n v="31918994.199999999"/>
    <n v="68863930.799999997"/>
    <n v="0"/>
    <n v="0"/>
    <n v="0"/>
    <n v="5000000"/>
    <n v="-5000000"/>
    <n v="90000"/>
    <n v="0"/>
    <n v="101064862.63"/>
  </r>
  <r>
    <s v="1.1-00"/>
    <s v="1.3.4"/>
    <s v="E"/>
    <s v="05_19"/>
    <n v="1"/>
    <n v="58"/>
    <s v="028_19"/>
    <x v="148"/>
    <x v="148"/>
    <n v="0"/>
    <s v="SIN DESCRIPCIÓN PARA DESTINOS 00"/>
    <x v="1"/>
    <s v="RECURSOS FISCALES"/>
    <x v="2"/>
    <s v="MODERNIZACIÓN DE LA ADMINISTRACIÓN PÚBLICA"/>
    <s v="ADMINISTRACIÓN CENTRAL DE LOS SERVICIOS PERSONALES"/>
    <x v="2"/>
    <n v="2212948.6"/>
    <n v="1212948.6000000001"/>
    <n v="989530.06"/>
    <n v="989530.06"/>
    <n v="989530.06"/>
    <n v="989530.06"/>
    <n v="989530.06"/>
    <n v="1223418.54"/>
    <n v="0"/>
    <n v="1000000"/>
    <n v="0"/>
    <n v="0"/>
    <n v="1000000"/>
    <n v="375000"/>
    <n v="0"/>
    <n v="2212948.6"/>
  </r>
  <r>
    <s v="1.1-00"/>
    <s v="1.3.4"/>
    <s v="E"/>
    <s v="05_19"/>
    <n v="1"/>
    <n v="58"/>
    <s v="028_19"/>
    <x v="149"/>
    <x v="149"/>
    <n v="0"/>
    <s v="SIN DESCRIPCIÓN PARA DESTINOS 00"/>
    <x v="1"/>
    <s v="RECURSOS FISCALES"/>
    <x v="2"/>
    <s v="MODERNIZACIÓN DE LA ADMINISTRACIÓN PÚBLICA"/>
    <s v="ADMINISTRACIÓN CENTRAL DE LOS SERVICIOS PERSONALES"/>
    <x v="2"/>
    <n v="3379995.03"/>
    <n v="1379995.03"/>
    <n v="81202.8"/>
    <n v="81202.8"/>
    <n v="81202.8"/>
    <n v="81202.8"/>
    <n v="81202.8"/>
    <n v="3298792.23"/>
    <n v="0"/>
    <n v="2000000"/>
    <n v="0"/>
    <n v="0"/>
    <n v="2000000"/>
    <n v="2007000"/>
    <n v="0"/>
    <n v="3379995.03"/>
  </r>
  <r>
    <s v="1.1-00"/>
    <s v="1.3.4"/>
    <s v="E"/>
    <s v="05_19"/>
    <n v="1"/>
    <n v="58"/>
    <s v="028_19"/>
    <x v="149"/>
    <x v="149"/>
    <n v="1"/>
    <s v="EVENTUALES"/>
    <x v="1"/>
    <s v="RECURSOS FISCALES"/>
    <x v="2"/>
    <s v="MODERNIZACIÓN DE LA ADMINISTRACIÓN PÚBLICA"/>
    <s v="ADMINISTRACIÓN CENTRAL DE LOS SERVICIOS PERSONALES"/>
    <x v="2"/>
    <n v="6307200"/>
    <n v="0"/>
    <n v="6504899.2000000002"/>
    <n v="6504899.2000000002"/>
    <n v="5819930.4100000001"/>
    <n v="5417930.4100000001"/>
    <n v="5417930.4100000001"/>
    <n v="-197699.20000000019"/>
    <n v="0"/>
    <n v="6307200"/>
    <n v="0"/>
    <n v="0"/>
    <n v="6307200"/>
    <n v="3000000"/>
    <n v="0"/>
    <n v="6307200"/>
  </r>
  <r>
    <s v="1.1-00"/>
    <s v="1.3.4"/>
    <s v="E"/>
    <s v="05_19"/>
    <n v="1"/>
    <n v="58"/>
    <s v="028_19"/>
    <x v="150"/>
    <x v="150"/>
    <n v="0"/>
    <s v="SIN DESCRIPCIÓN PARA DESTINOS 00"/>
    <x v="1"/>
    <s v="RECURSOS FISCALES"/>
    <x v="2"/>
    <s v="MODERNIZACIÓN DE LA ADMINISTRACIÓN PÚBLICA"/>
    <s v="ADMINISTRACIÓN CENTRAL DE LOS SERVICIOS PERSONALES"/>
    <x v="2"/>
    <n v="53998896.439999998"/>
    <n v="53998896.439999998"/>
    <n v="36555483.359999999"/>
    <n v="36555483.359999999"/>
    <n v="36555483.359999999"/>
    <n v="36555483.359999999"/>
    <n v="36555483.359999999"/>
    <n v="17443413.079999998"/>
    <n v="0"/>
    <n v="0"/>
    <n v="0"/>
    <n v="0"/>
    <n v="0"/>
    <n v="71520"/>
    <n v="0"/>
    <n v="53998896.439999998"/>
  </r>
  <r>
    <s v="1.1-00"/>
    <s v="1.3.4"/>
    <s v="E"/>
    <s v="05_19"/>
    <n v="1"/>
    <n v="58"/>
    <s v="028_19"/>
    <x v="151"/>
    <x v="151"/>
    <n v="0"/>
    <s v="SIN DESCRIPCIÓN PARA DESTINOS 00"/>
    <x v="1"/>
    <s v="RECURSOS FISCALES"/>
    <x v="2"/>
    <s v="MODERNIZACIÓN DE LA ADMINISTRACIÓN PÚBLICA"/>
    <s v="ADMINISTRACIÓN CENTRAL DE LOS SERVICIOS PERSONALES"/>
    <x v="2"/>
    <n v="19586492.050000001"/>
    <n v="19586492.050000001"/>
    <n v="16748643.949999999"/>
    <n v="16748643.949999999"/>
    <n v="16748643.949999999"/>
    <n v="16748643.949999999"/>
    <n v="16748643.949999999"/>
    <n v="2837848.1000000015"/>
    <n v="0"/>
    <n v="0"/>
    <n v="0"/>
    <n v="0"/>
    <n v="0"/>
    <n v="30000"/>
    <n v="0"/>
    <n v="19586492.050000001"/>
  </r>
  <r>
    <s v="1.1-00"/>
    <s v="1.3.4"/>
    <s v="E"/>
    <s v="05_19"/>
    <n v="1"/>
    <n v="58"/>
    <s v="028_19"/>
    <x v="152"/>
    <x v="152"/>
    <n v="0"/>
    <s v="SIN DESCRIPCIÓN PARA DESTINOS 00"/>
    <x v="1"/>
    <s v="RECURSOS FISCALES"/>
    <x v="2"/>
    <s v="MODERNIZACIÓN DE LA ADMINISTRACIÓN PÚBLICA"/>
    <s v="ADMINISTRACIÓN CENTRAL DE LOS SERVICIOS PERSONALES"/>
    <x v="2"/>
    <n v="13057661.369999999"/>
    <n v="13057661.369999999"/>
    <n v="9444680.0999999996"/>
    <n v="9444680.0999999996"/>
    <n v="9444680.0999999996"/>
    <n v="9444680.0999999996"/>
    <n v="9444680.0999999996"/>
    <n v="3612981.2699999996"/>
    <n v="0"/>
    <n v="0"/>
    <n v="0"/>
    <n v="0"/>
    <n v="0"/>
    <n v="0"/>
    <n v="0"/>
    <n v="13057661.369999999"/>
  </r>
  <r>
    <s v="1.1-00"/>
    <s v="1.3.4"/>
    <s v="E"/>
    <s v="05_19"/>
    <n v="1"/>
    <n v="58"/>
    <s v="028_19"/>
    <x v="153"/>
    <x v="153"/>
    <n v="0"/>
    <s v="SIN DESCRIPCIÓN PARA DESTINOS 00"/>
    <x v="1"/>
    <s v="RECURSOS FISCALES"/>
    <x v="2"/>
    <s v="MODERNIZACIÓN DE LA ADMINISTRACIÓN PÚBLICA"/>
    <s v="ADMINISTRACIÓN CENTRAL DE LOS SERVICIOS PERSONALES"/>
    <x v="2"/>
    <n v="114254536.98999999"/>
    <n v="114254536.98999999"/>
    <n v="92200415.799999997"/>
    <n v="92200415.799999997"/>
    <n v="92200415.799999997"/>
    <n v="92200415.799999997"/>
    <n v="92200415.799999997"/>
    <n v="22054121.189999998"/>
    <n v="0"/>
    <n v="0"/>
    <n v="0"/>
    <n v="0"/>
    <n v="0"/>
    <n v="0"/>
    <n v="0"/>
    <n v="114254536.98999999"/>
  </r>
  <r>
    <s v="1.1-00"/>
    <s v="1.3.4"/>
    <s v="E"/>
    <s v="05_19"/>
    <n v="1"/>
    <n v="58"/>
    <s v="028_19"/>
    <x v="154"/>
    <x v="154"/>
    <n v="0"/>
    <s v="SIN DESCRIPCIÓN PARA DESTINOS 00"/>
    <x v="1"/>
    <s v="RECURSOS FISCALES"/>
    <x v="2"/>
    <s v="MODERNIZACIÓN DE LA ADMINISTRACIÓN PÚBLICA"/>
    <s v="ADMINISTRACIÓN CENTRAL DE LOS SERVICIOS PERSONALES"/>
    <x v="2"/>
    <n v="8891794.5500000007"/>
    <n v="9091794.5500000007"/>
    <n v="7198484.6600000001"/>
    <n v="7198484.6600000001"/>
    <n v="7198484.6600000001"/>
    <n v="7198484.6600000001"/>
    <n v="7198484.6600000001"/>
    <n v="1693309.8900000006"/>
    <n v="0"/>
    <n v="0"/>
    <n v="0"/>
    <n v="200000"/>
    <n v="-200000"/>
    <n v="100000"/>
    <n v="0"/>
    <n v="8891794.5500000007"/>
  </r>
  <r>
    <s v="1.1-00"/>
    <s v="1.3.4"/>
    <s v="E"/>
    <s v="05_19"/>
    <n v="1"/>
    <n v="58"/>
    <s v="028_19"/>
    <x v="155"/>
    <x v="155"/>
    <n v="0"/>
    <s v="SIN DESCRIPCIÓN PARA DESTINOS 00"/>
    <x v="1"/>
    <s v="RECURSOS FISCALES"/>
    <x v="2"/>
    <s v="MODERNIZACIÓN DE LA ADMINISTRACIÓN PÚBLICA"/>
    <s v="ADMINISTRACIÓN CENTRAL DE LOS SERVICIOS PERSONALES"/>
    <x v="2"/>
    <n v="5441903.4500000002"/>
    <n v="5441903.4500000002"/>
    <n v="78923.360000000001"/>
    <n v="78923.360000000001"/>
    <n v="78923.360000000001"/>
    <n v="78923.360000000001"/>
    <n v="78923.360000000001"/>
    <n v="5362980.09"/>
    <n v="0"/>
    <n v="0"/>
    <n v="0"/>
    <n v="0"/>
    <n v="0"/>
    <n v="28000"/>
    <n v="0"/>
    <n v="5441903.4500000002"/>
  </r>
  <r>
    <s v="1.1-00"/>
    <s v="1.3.4"/>
    <s v="E"/>
    <s v="05_19"/>
    <n v="1"/>
    <n v="58"/>
    <s v="028_19"/>
    <x v="156"/>
    <x v="156"/>
    <n v="0"/>
    <s v="SIN DESCRIPCIÓN PARA DESTINOS 00"/>
    <x v="1"/>
    <s v="RECURSOS FISCALES"/>
    <x v="2"/>
    <s v="MODERNIZACIÓN DE LA ADMINISTRACIÓN PÚBLICA"/>
    <s v="ADMINISTRACIÓN CENTRAL DE LOS SERVICIOS PERSONALES"/>
    <x v="2"/>
    <n v="78795074.239999995"/>
    <n v="83102274.239999995"/>
    <n v="77533650.950000003"/>
    <n v="77533650.950000003"/>
    <n v="71542236.519999996"/>
    <n v="66863690.049999997"/>
    <n v="66862611.909999996"/>
    <n v="1261423.2899999917"/>
    <n v="0"/>
    <n v="2000000"/>
    <n v="0"/>
    <n v="6307200"/>
    <n v="-4307200"/>
    <n v="1628608"/>
    <n v="0"/>
    <n v="78795074.239999995"/>
  </r>
  <r>
    <s v="1.1-00"/>
    <s v="1.3.4"/>
    <s v="E"/>
    <s v="05_19"/>
    <n v="1"/>
    <n v="58"/>
    <s v="028_19"/>
    <x v="157"/>
    <x v="157"/>
    <n v="0"/>
    <s v="SIN DESCRIPCIÓN PARA DESTINOS 00"/>
    <x v="1"/>
    <s v="RECURSOS FISCALES"/>
    <x v="2"/>
    <s v="MODERNIZACIÓN DE LA ADMINISTRACIÓN PÚBLICA"/>
    <s v="ADMINISTRACIÓN CENTRAL DE LOS SERVICIOS PERSONALES"/>
    <x v="2"/>
    <n v="68507320.310000002"/>
    <n v="81000000"/>
    <n v="0"/>
    <n v="0"/>
    <n v="0"/>
    <n v="0"/>
    <n v="0"/>
    <n v="68507320.310000002"/>
    <n v="0"/>
    <n v="0"/>
    <n v="0"/>
    <n v="12492679.689999999"/>
    <n v="-12492679.689999999"/>
    <n v="0"/>
    <n v="0"/>
    <n v="68507320.310000002"/>
  </r>
  <r>
    <s v="1.1-00"/>
    <s v="1.3.4"/>
    <s v="E"/>
    <s v="05_19"/>
    <n v="1"/>
    <n v="58"/>
    <s v="028_19"/>
    <x v="4"/>
    <x v="4"/>
    <n v="0"/>
    <s v="SIN DESCRIPCIÓN PARA DESTINOS 00"/>
    <x v="1"/>
    <s v="RECURSOS FISCALES"/>
    <x v="2"/>
    <s v="MODERNIZACIÓN DE LA ADMINISTRACIÓN PÚBLICA"/>
    <s v="ADMINISTRACIÓN CENTRAL DE LOS SERVICIOS PERSONALES"/>
    <x v="2"/>
    <n v="2659975"/>
    <n v="2659975"/>
    <n v="3770.42"/>
    <n v="3770.42"/>
    <n v="3770.42"/>
    <n v="3770.42"/>
    <n v="3770.42"/>
    <n v="2656204.58"/>
    <n v="0"/>
    <n v="0"/>
    <n v="0"/>
    <n v="0"/>
    <n v="0"/>
    <n v="627075.78"/>
    <n v="0"/>
    <n v="2659975"/>
  </r>
  <r>
    <s v="1.1-00"/>
    <s v="1.3.4"/>
    <s v="E"/>
    <s v="05_19"/>
    <n v="1"/>
    <n v="58"/>
    <s v="028_19"/>
    <x v="4"/>
    <x v="4"/>
    <n v="1"/>
    <s v="SUBSIDIO POLICIA METROPOLITANA"/>
    <x v="1"/>
    <s v="RECURSOS FISCALES"/>
    <x v="2"/>
    <s v="MODERNIZACIÓN DE LA ADMINISTRACIÓN PÚBLICA"/>
    <s v="ADMINISTRACIÓN CENTRAL DE LOS SERVICIOS PERSONALES"/>
    <x v="2"/>
    <n v="9492679.6899999995"/>
    <n v="0"/>
    <n v="4271556.4800000004"/>
    <n v="4271556.4800000004"/>
    <n v="4271556.4800000004"/>
    <n v="4271556.4800000004"/>
    <n v="4271556.4800000004"/>
    <n v="5221123.209999999"/>
    <n v="0"/>
    <n v="9492679.6899999995"/>
    <n v="0"/>
    <n v="0"/>
    <n v="9492679.6899999995"/>
    <n v="788000"/>
    <n v="0"/>
    <n v="9492679.6899999995"/>
  </r>
  <r>
    <s v="1.1-00"/>
    <s v="1.3.4"/>
    <s v="E"/>
    <s v="05_19"/>
    <n v="1"/>
    <n v="59"/>
    <s v="028_19"/>
    <x v="26"/>
    <x v="26"/>
    <n v="0"/>
    <s v="SIN DESCRIPCIÓN PARA DESTINOS 00"/>
    <x v="2"/>
    <s v="RECURSOS FISCALES"/>
    <x v="2"/>
    <s v="MODERNIZACIÓN DE LA ADMINISTRACIÓN PÚBLICA"/>
    <s v="CONTRATACIÓN, ADQUISICIÓN Y SUMINISTRO DE MATERIALES Y SERVICIOS."/>
    <x v="2"/>
    <n v="156151.35999999999"/>
    <n v="0"/>
    <n v="215959.89"/>
    <n v="156159.89000000001"/>
    <n v="154538.39000000001"/>
    <n v="120503.89"/>
    <n v="120503.89"/>
    <n v="-59808.530000000028"/>
    <n v="100000"/>
    <n v="56151.360000000001"/>
    <n v="0"/>
    <n v="0"/>
    <n v="156151.35999999999"/>
    <n v="1296000"/>
    <n v="0"/>
    <n v="156151.35999999999"/>
  </r>
  <r>
    <s v="1.1-00"/>
    <s v="1.3.4"/>
    <s v="E"/>
    <s v="05_19"/>
    <n v="1"/>
    <n v="59"/>
    <s v="028_19"/>
    <x v="77"/>
    <x v="77"/>
    <n v="0"/>
    <s v="SIN DESCRIPCIÓN PARA DESTINOS 00"/>
    <x v="2"/>
    <s v="RECURSOS FISCALES"/>
    <x v="2"/>
    <s v="MODERNIZACIÓN DE LA ADMINISTRACIÓN PÚBLICA"/>
    <s v="CONTRATACIÓN, ADQUISICIÓN Y SUMINISTRO DE MATERIALES Y SERVICIOS."/>
    <x v="2"/>
    <n v="999977.76"/>
    <n v="0"/>
    <n v="999925.88"/>
    <n v="997624.27"/>
    <n v="991721.91"/>
    <n v="991721.91"/>
    <n v="373147.03"/>
    <n v="51.880000000004657"/>
    <n v="2000000"/>
    <n v="0"/>
    <n v="0"/>
    <n v="1000022.24"/>
    <n v="999977.76"/>
    <n v="5000000"/>
    <n v="0"/>
    <n v="999977.76"/>
  </r>
  <r>
    <s v="1.1-00"/>
    <s v="1.3.4"/>
    <s v="E"/>
    <s v="05_19"/>
    <n v="1"/>
    <n v="59"/>
    <s v="028_19"/>
    <x v="117"/>
    <x v="117"/>
    <n v="0"/>
    <s v="SIN DESCRIPCIÓN PARA DESTINOS 00"/>
    <x v="2"/>
    <s v="RECURSOS FISCALES"/>
    <x v="2"/>
    <s v="MODERNIZACIÓN DE LA ADMINISTRACIÓN PÚBLICA"/>
    <s v="CONTRATACIÓN, ADQUISICIÓN Y SUMINISTRO DE MATERIALES Y SERVICIOS."/>
    <x v="2"/>
    <n v="979598.12"/>
    <n v="0"/>
    <n v="931993.75"/>
    <n v="931578.47"/>
    <n v="931578.46"/>
    <n v="538089.81000000006"/>
    <n v="324535.05"/>
    <n v="47604.369999999995"/>
    <n v="0"/>
    <n v="1000000"/>
    <n v="0"/>
    <n v="20401.88"/>
    <n v="979598.12"/>
    <n v="2500000"/>
    <n v="0"/>
    <n v="979598.12"/>
  </r>
  <r>
    <s v="1.1-00"/>
    <s v="1.3.4"/>
    <s v="E"/>
    <s v="05_19"/>
    <n v="1"/>
    <n v="59"/>
    <s v="028_19"/>
    <x v="118"/>
    <x v="118"/>
    <n v="0"/>
    <s v="SIN DESCRIPCIÓN PARA DESTINOS 00"/>
    <x v="0"/>
    <s v="RECURSOS FISCALES"/>
    <x v="2"/>
    <s v="MODERNIZACIÓN DE LA ADMINISTRACIÓN PÚBLICA"/>
    <s v="CONTRATACIÓN, ADQUISICIÓN Y SUMINISTRO DE MATERIALES Y SERVICIOS."/>
    <x v="2"/>
    <n v="40360.94"/>
    <n v="0"/>
    <n v="0"/>
    <n v="0"/>
    <n v="0"/>
    <n v="0"/>
    <n v="0"/>
    <n v="40360.94"/>
    <n v="40360.94"/>
    <n v="0"/>
    <n v="0"/>
    <n v="0"/>
    <n v="40360.94"/>
    <n v="572000"/>
    <n v="0"/>
    <n v="40360.94"/>
  </r>
  <r>
    <s v="1.1-00"/>
    <s v="1.3.4"/>
    <s v="E"/>
    <s v="05_19"/>
    <n v="1"/>
    <n v="59"/>
    <s v="028_19"/>
    <x v="110"/>
    <x v="110"/>
    <n v="0"/>
    <s v="SIN DESCRIPCIÓN PARA DESTINOS 00"/>
    <x v="0"/>
    <s v="RECURSOS FISCALES"/>
    <x v="2"/>
    <s v="MODERNIZACIÓN DE LA ADMINISTRACIÓN PÚBLICA"/>
    <s v="CONTRATACIÓN, ADQUISICIÓN Y SUMINISTRO DE MATERIALES Y SERVICIOS."/>
    <x v="2"/>
    <n v="1036289.36"/>
    <n v="0"/>
    <n v="167629.28"/>
    <n v="167629.28"/>
    <n v="78536.639999999999"/>
    <n v="78536.639999999999"/>
    <n v="0"/>
    <n v="868660.08"/>
    <n v="1140628"/>
    <n v="0"/>
    <n v="0"/>
    <n v="104338.64"/>
    <n v="1036289.36"/>
    <n v="1076000"/>
    <n v="0"/>
    <n v="1036289.36"/>
  </r>
  <r>
    <s v="1.1-00"/>
    <s v="1.3.4"/>
    <s v="E"/>
    <s v="05_19"/>
    <n v="1"/>
    <n v="59"/>
    <s v="028_19"/>
    <x v="27"/>
    <x v="27"/>
    <n v="0"/>
    <s v="SIN DESCRIPCIÓN PARA DESTINOS 00"/>
    <x v="0"/>
    <s v="RECURSOS FISCALES"/>
    <x v="2"/>
    <s v="MODERNIZACIÓN DE LA ADMINISTRACIÓN PÚBLICA"/>
    <s v="CONTRATACIÓN, ADQUISICIÓN Y SUMINISTRO DE MATERIALES Y SERVICIOS."/>
    <x v="2"/>
    <n v="660000"/>
    <n v="0"/>
    <n v="52200"/>
    <n v="52200"/>
    <n v="52200"/>
    <n v="52200"/>
    <n v="0"/>
    <n v="607800"/>
    <n v="660000"/>
    <n v="0"/>
    <n v="0"/>
    <n v="0"/>
    <n v="660000"/>
    <n v="120000"/>
    <n v="0"/>
    <n v="660000"/>
  </r>
  <r>
    <s v="1.1-00"/>
    <s v="1.3.4"/>
    <s v="E"/>
    <s v="05_19"/>
    <n v="1"/>
    <n v="59"/>
    <s v="028_19"/>
    <x v="42"/>
    <x v="42"/>
    <n v="0"/>
    <s v="SIN DESCRIPCIÓN PARA DESTINOS 00"/>
    <x v="0"/>
    <s v="RECURSOS FISCALES"/>
    <x v="2"/>
    <s v="MODERNIZACIÓN DE LA ADMINISTRACIÓN PÚBLICA"/>
    <s v="CONTRATACIÓN, ADQUISICIÓN Y SUMINISTRO DE MATERIALES Y SERVICIOS."/>
    <x v="2"/>
    <n v="901458"/>
    <n v="0"/>
    <n v="899000"/>
    <n v="899000"/>
    <n v="898157.36"/>
    <n v="898157.36"/>
    <n v="898157.36"/>
    <n v="2458"/>
    <n v="901458"/>
    <n v="0"/>
    <n v="0"/>
    <n v="0"/>
    <n v="901458"/>
    <n v="5300000"/>
    <n v="0"/>
    <n v="901458"/>
  </r>
  <r>
    <s v="1.1-00"/>
    <s v="1.3.4"/>
    <s v="E"/>
    <s v="05_19"/>
    <n v="1"/>
    <n v="59"/>
    <s v="028_19"/>
    <x v="59"/>
    <x v="59"/>
    <n v="0"/>
    <s v="SIN DESCRIPCIÓN PARA DESTINOS 00"/>
    <x v="0"/>
    <s v="RECURSOS FISCALES"/>
    <x v="2"/>
    <s v="MODERNIZACIÓN DE LA ADMINISTRACIÓN PÚBLICA"/>
    <s v="CONTRATACIÓN, ADQUISICIÓN Y SUMINISTRO DE MATERIALES Y SERVICIOS."/>
    <x v="2"/>
    <n v="224168"/>
    <n v="0"/>
    <n v="222789.6"/>
    <n v="222789.6"/>
    <n v="222789.6"/>
    <n v="99017.600000000006"/>
    <n v="0"/>
    <n v="1378.3999999999942"/>
    <n v="224168"/>
    <n v="0"/>
    <n v="0"/>
    <n v="0"/>
    <n v="224168"/>
    <n v="1243895.43"/>
    <n v="0"/>
    <n v="224168"/>
  </r>
  <r>
    <s v="1.1-00"/>
    <s v="1.3.4"/>
    <s v="E"/>
    <s v="05_19"/>
    <n v="1"/>
    <n v="59"/>
    <s v="028_19"/>
    <x v="120"/>
    <x v="120"/>
    <n v="0"/>
    <s v="SIN DESCRIPCIÓN PARA DESTINOS 00"/>
    <x v="0"/>
    <s v="RECURSOS FISCALES"/>
    <x v="2"/>
    <s v="MODERNIZACIÓN DE LA ADMINISTRACIÓN PÚBLICA"/>
    <s v="CONTRATACIÓN, ADQUISICIÓN Y SUMINISTRO DE MATERIALES Y SERVICIOS."/>
    <x v="2"/>
    <n v="901458"/>
    <n v="0"/>
    <n v="137287.12"/>
    <n v="137287.12"/>
    <n v="100004.6"/>
    <n v="100004.6"/>
    <n v="87872.61"/>
    <n v="764170.88"/>
    <n v="901458"/>
    <n v="0"/>
    <n v="0"/>
    <n v="0"/>
    <n v="901458"/>
    <n v="59875.12"/>
    <n v="0"/>
    <n v="901458"/>
  </r>
  <r>
    <s v="1.1-00"/>
    <s v="1.3.4"/>
    <s v="E"/>
    <s v="05_19"/>
    <n v="1"/>
    <n v="59"/>
    <s v="028_19"/>
    <x v="121"/>
    <x v="121"/>
    <n v="0"/>
    <s v="SIN DESCRIPCIÓN PARA DESTINOS 00"/>
    <x v="0"/>
    <s v="RECURSOS FISCALES"/>
    <x v="2"/>
    <s v="MODERNIZACIÓN DE LA ADMINISTRACIÓN PÚBLICA"/>
    <s v="CONTRATACIÓN, ADQUISICIÓN Y SUMINISTRO DE MATERIALES Y SERVICIOS."/>
    <x v="2"/>
    <n v="523798"/>
    <n v="0"/>
    <n v="593398"/>
    <n v="523798"/>
    <n v="501115.92"/>
    <n v="445276.06"/>
    <n v="445276.06"/>
    <n v="-69600"/>
    <n v="523798"/>
    <n v="0"/>
    <n v="0"/>
    <n v="0"/>
    <n v="523798"/>
    <n v="15788.67"/>
    <n v="0"/>
    <n v="523798"/>
  </r>
  <r>
    <s v="1.1-00"/>
    <s v="1.3.4"/>
    <s v="E"/>
    <s v="05_19"/>
    <n v="1"/>
    <n v="59"/>
    <s v="028_19"/>
    <x v="29"/>
    <x v="29"/>
    <n v="0"/>
    <s v="SIN DESCRIPCIÓN PARA DESTINOS 00"/>
    <x v="0"/>
    <s v="RECURSOS FISCALES"/>
    <x v="2"/>
    <s v="MODERNIZACIÓN DE LA ADMINISTRACIÓN PÚBLICA"/>
    <s v="CONTRATACIÓN, ADQUISICIÓN Y SUMINISTRO DE MATERIALES Y SERVICIOS."/>
    <x v="2"/>
    <n v="453742"/>
    <n v="0"/>
    <n v="416856.61"/>
    <n v="416856.61"/>
    <n v="255200"/>
    <n v="255200"/>
    <n v="0"/>
    <n v="36885.390000000014"/>
    <n v="453742"/>
    <n v="0"/>
    <n v="0"/>
    <n v="0"/>
    <n v="453742"/>
    <n v="10966.61"/>
    <n v="0"/>
    <n v="453742"/>
  </r>
  <r>
    <s v="1.1-00"/>
    <s v="1.3.4"/>
    <s v="E"/>
    <s v="05_19"/>
    <n v="1"/>
    <n v="59"/>
    <s v="028_19"/>
    <x v="122"/>
    <x v="122"/>
    <n v="0"/>
    <s v="SIN DESCRIPCIÓN PARA DESTINOS 00"/>
    <x v="0"/>
    <s v="RECURSOS FISCALES"/>
    <x v="2"/>
    <s v="MODERNIZACIÓN DE LA ADMINISTRACIÓN PÚBLICA"/>
    <s v="CONTRATACIÓN, ADQUISICIÓN Y SUMINISTRO DE MATERIALES Y SERVICIOS."/>
    <x v="2"/>
    <n v="490000"/>
    <n v="0"/>
    <n v="474034.99"/>
    <n v="474034.99"/>
    <n v="474034.99"/>
    <n v="474034.99"/>
    <n v="468595.83"/>
    <n v="15965.010000000009"/>
    <n v="490000"/>
    <n v="0"/>
    <n v="0"/>
    <n v="0"/>
    <n v="490000"/>
    <n v="772.89"/>
    <n v="0"/>
    <n v="490000"/>
  </r>
  <r>
    <s v="1.1-00"/>
    <s v="1.3.4"/>
    <s v="E"/>
    <s v="05_19"/>
    <n v="1"/>
    <n v="134"/>
    <s v="028_19"/>
    <x v="5"/>
    <x v="5"/>
    <n v="1"/>
    <s v="AGUA POTABLE"/>
    <x v="2"/>
    <s v="RECURSOS FISCALES"/>
    <x v="2"/>
    <s v="MODERNIZACIÓN DE LA ADMINISTRACIÓN PÚBLICA"/>
    <s v="OPERACIÓN DEL INSTITUTO PARA EL MEJORAMIENTO DEL HABITAT"/>
    <x v="2"/>
    <n v="79645.03"/>
    <n v="0"/>
    <n v="3071.55"/>
    <n v="3071.55"/>
    <n v="3071.55"/>
    <n v="3071.55"/>
    <n v="3071.55"/>
    <n v="76573.48"/>
    <n v="0"/>
    <n v="100000"/>
    <n v="0"/>
    <n v="20354.97"/>
    <n v="79645.03"/>
    <n v="70634.38"/>
    <n v="0"/>
    <n v="79645.03"/>
  </r>
  <r>
    <s v="1.1-00"/>
    <s v="1.3.4"/>
    <s v="E"/>
    <s v="05_19"/>
    <n v="1"/>
    <n v="134"/>
    <s v="028_19"/>
    <x v="114"/>
    <x v="114"/>
    <n v="1"/>
    <s v="AGUA POTABLE"/>
    <x v="2"/>
    <s v="RECURSOS FISCALES"/>
    <x v="2"/>
    <s v="MODERNIZACIÓN DE LA ADMINISTRACIÓN PÚBLICA"/>
    <s v="OPERACIÓN DEL INSTITUTO PARA EL MEJORAMIENTO DEL HABITAT"/>
    <x v="2"/>
    <n v="16660"/>
    <n v="0"/>
    <n v="0"/>
    <n v="0"/>
    <n v="0"/>
    <n v="0"/>
    <n v="0"/>
    <n v="16660"/>
    <n v="0"/>
    <n v="23800"/>
    <n v="0"/>
    <n v="7140"/>
    <n v="16660"/>
    <n v="-20800000"/>
    <n v="0"/>
    <n v="16660"/>
  </r>
  <r>
    <s v="1.1-00"/>
    <s v="1.3.4"/>
    <s v="E"/>
    <s v="05_19"/>
    <n v="1"/>
    <n v="134"/>
    <s v="028_19"/>
    <x v="115"/>
    <x v="115"/>
    <n v="1"/>
    <s v="AGUA POTABLE"/>
    <x v="2"/>
    <s v="RECURSOS FISCALES"/>
    <x v="2"/>
    <s v="MODERNIZACIÓN DE LA ADMINISTRACIÓN PÚBLICA"/>
    <s v="OPERACIÓN DEL INSTITUTO PARA EL MEJORAMIENTO DEL HABITAT"/>
    <x v="2"/>
    <n v="0"/>
    <n v="0"/>
    <n v="0"/>
    <n v="0"/>
    <n v="0"/>
    <n v="0"/>
    <n v="0"/>
    <n v="0"/>
    <n v="0"/>
    <n v="100000"/>
    <n v="0"/>
    <n v="100000"/>
    <n v="0"/>
    <n v="24890781.149999999"/>
    <n v="0"/>
    <n v="0"/>
  </r>
  <r>
    <s v="1.1-00"/>
    <s v="1.3.4"/>
    <s v="E"/>
    <s v="05_19"/>
    <n v="1"/>
    <n v="134"/>
    <s v="028_19"/>
    <x v="115"/>
    <x v="115"/>
    <n v="2"/>
    <s v="LABORATORIO URBANO"/>
    <x v="2"/>
    <s v="RECURSOS FISCALES"/>
    <x v="2"/>
    <s v="MODERNIZACIÓN DE LA ADMINISTRACIÓN PÚBLICA"/>
    <s v="OPERACIÓN DEL INSTITUTO PARA EL MEJORAMIENTO DEL HABITAT"/>
    <x v="2"/>
    <n v="0"/>
    <n v="0"/>
    <n v="0"/>
    <n v="0"/>
    <n v="0"/>
    <n v="0"/>
    <n v="0"/>
    <n v="0"/>
    <n v="0"/>
    <n v="50000"/>
    <n v="0"/>
    <n v="50000"/>
    <n v="0"/>
    <n v="5993225.1699999999"/>
    <n v="0"/>
    <n v="0"/>
  </r>
  <r>
    <s v="1.1-00"/>
    <s v="1.3.4"/>
    <s v="E"/>
    <s v="05_19"/>
    <n v="1"/>
    <n v="134"/>
    <s v="028_19"/>
    <x v="112"/>
    <x v="112"/>
    <n v="1"/>
    <s v="AGUA POTABLE"/>
    <x v="2"/>
    <s v="RECURSOS FISCALES"/>
    <x v="2"/>
    <s v="MODERNIZACIÓN DE LA ADMINISTRACIÓN PÚBLICA"/>
    <s v="OPERACIÓN DEL INSTITUTO PARA EL MEJORAMIENTO DEL HABITAT"/>
    <x v="2"/>
    <n v="2800000"/>
    <n v="0"/>
    <n v="2800000"/>
    <n v="2800000"/>
    <n v="2800000"/>
    <n v="2800000"/>
    <n v="2800000"/>
    <n v="0"/>
    <n v="0"/>
    <n v="2800000"/>
    <n v="0"/>
    <n v="0"/>
    <n v="2800000"/>
    <n v="1372924.22"/>
    <n v="0"/>
    <n v="2800000"/>
  </r>
  <r>
    <s v="1.1-00"/>
    <s v="1.3.4"/>
    <s v="E"/>
    <s v="05_19"/>
    <n v="1"/>
    <n v="134"/>
    <s v="028_19"/>
    <x v="112"/>
    <x v="112"/>
    <n v="2"/>
    <s v="LABORATORIO URBANO"/>
    <x v="2"/>
    <s v="RECURSOS FISCALES"/>
    <x v="2"/>
    <s v="MODERNIZACIÓN DE LA ADMINISTRACIÓN PÚBLICA"/>
    <s v="OPERACIÓN DEL INSTITUTO PARA EL MEJORAMIENTO DEL HABITAT"/>
    <x v="2"/>
    <n v="0"/>
    <n v="0"/>
    <n v="0"/>
    <n v="0"/>
    <n v="0"/>
    <n v="0"/>
    <n v="0"/>
    <n v="0"/>
    <n v="0"/>
    <n v="30000"/>
    <n v="0"/>
    <n v="30000"/>
    <n v="0"/>
    <n v="0"/>
    <n v="0"/>
    <n v="0"/>
  </r>
  <r>
    <s v="1.1-00"/>
    <s v="1.3.4"/>
    <s v="E"/>
    <s v="05_19"/>
    <n v="1"/>
    <n v="134"/>
    <s v="028_19"/>
    <x v="112"/>
    <x v="112"/>
    <n v="3"/>
    <s v="PLANEACIÓN URBANA"/>
    <x v="2"/>
    <s v="RECURSOS FISCALES"/>
    <x v="2"/>
    <s v="MODERNIZACIÓN DE LA ADMINISTRACIÓN PÚBLICA"/>
    <s v="OPERACIÓN DEL INSTITUTO PARA EL MEJORAMIENTO DEL HABITAT"/>
    <x v="2"/>
    <n v="0"/>
    <n v="0"/>
    <n v="0"/>
    <n v="0"/>
    <n v="0"/>
    <n v="0"/>
    <n v="0"/>
    <n v="0"/>
    <n v="0"/>
    <n v="670000"/>
    <n v="0"/>
    <n v="670000"/>
    <n v="0"/>
    <n v="0"/>
    <n v="0"/>
    <n v="0"/>
  </r>
  <r>
    <s v="1.1-00"/>
    <s v="1.3.4"/>
    <s v="E"/>
    <s v="05_19"/>
    <n v="1"/>
    <n v="134"/>
    <s v="028_19"/>
    <x v="116"/>
    <x v="116"/>
    <n v="1"/>
    <s v="AGUA POTABLE"/>
    <x v="2"/>
    <s v="RECURSOS FISCALES"/>
    <x v="2"/>
    <s v="MODERNIZACIÓN DE LA ADMINISTRACIÓN PÚBLICA"/>
    <s v="OPERACIÓN DEL INSTITUTO PARA EL MEJORAMIENTO DEL HABITAT"/>
    <x v="2"/>
    <n v="15000"/>
    <n v="0"/>
    <n v="15000"/>
    <n v="15000"/>
    <n v="0"/>
    <n v="0"/>
    <n v="0"/>
    <n v="0"/>
    <n v="0"/>
    <n v="15000"/>
    <n v="0"/>
    <n v="0"/>
    <n v="15000"/>
    <n v="0"/>
    <n v="0"/>
    <n v="15000"/>
  </r>
  <r>
    <s v="1.1-00"/>
    <s v="1.3.4"/>
    <s v="E"/>
    <s v="05_19"/>
    <n v="1"/>
    <n v="134"/>
    <s v="028_19"/>
    <x v="77"/>
    <x v="77"/>
    <n v="1"/>
    <s v="AGUA POTABLE"/>
    <x v="2"/>
    <s v="RECURSOS FISCALES"/>
    <x v="2"/>
    <s v="MODERNIZACIÓN DE LA ADMINISTRACIÓN PÚBLICA"/>
    <s v="OPERACIÓN DEL INSTITUTO PARA EL MEJORAMIENTO DEL HABITAT"/>
    <x v="2"/>
    <n v="79191.66"/>
    <n v="0"/>
    <n v="23842.86"/>
    <n v="23842.86"/>
    <n v="23842.86"/>
    <n v="23842.86"/>
    <n v="23842.86"/>
    <n v="55348.800000000003"/>
    <n v="0"/>
    <n v="100000"/>
    <n v="0"/>
    <n v="20808.34"/>
    <n v="79191.66"/>
    <n v="0"/>
    <n v="0"/>
    <n v="79191.66"/>
  </r>
  <r>
    <s v="1.1-00"/>
    <s v="1.3.4"/>
    <s v="E"/>
    <s v="05_19"/>
    <n v="1"/>
    <n v="134"/>
    <s v="028_19"/>
    <x v="77"/>
    <x v="77"/>
    <n v="2"/>
    <s v="LABORATORIO URBANO"/>
    <x v="2"/>
    <s v="RECURSOS FISCALES"/>
    <x v="2"/>
    <s v="MODERNIZACIÓN DE LA ADMINISTRACIÓN PÚBLICA"/>
    <s v="OPERACIÓN DEL INSTITUTO PARA EL MEJORAMIENTO DEL HABITAT"/>
    <x v="2"/>
    <n v="35000"/>
    <n v="0"/>
    <n v="0"/>
    <n v="0"/>
    <n v="0"/>
    <n v="0"/>
    <n v="0"/>
    <n v="35000"/>
    <n v="0"/>
    <n v="50000"/>
    <n v="0"/>
    <n v="15000"/>
    <n v="35000"/>
    <n v="0"/>
    <n v="0"/>
    <n v="35000"/>
  </r>
  <r>
    <s v="1.1-00"/>
    <s v="1.3.4"/>
    <s v="E"/>
    <s v="05_19"/>
    <n v="1"/>
    <n v="134"/>
    <s v="028_19"/>
    <x v="117"/>
    <x v="117"/>
    <n v="1"/>
    <s v="AGUA POTABLE"/>
    <x v="2"/>
    <s v="RECURSOS FISCALES"/>
    <x v="2"/>
    <s v="MODERNIZACIÓN DE LA ADMINISTRACIÓN PÚBLICA"/>
    <s v="OPERACIÓN DEL INSTITUTO PARA EL MEJORAMIENTO DEL HABITAT"/>
    <x v="2"/>
    <n v="553452.04"/>
    <n v="0"/>
    <n v="311253.52"/>
    <n v="311253.52"/>
    <n v="284753.52"/>
    <n v="284753.52"/>
    <n v="31396.13"/>
    <n v="242198.52000000002"/>
    <n v="0"/>
    <n v="1000000"/>
    <n v="0"/>
    <n v="446547.96"/>
    <n v="553452.04"/>
    <n v="0"/>
    <n v="0"/>
    <n v="553452.04"/>
  </r>
  <r>
    <s v="1.1-00"/>
    <s v="1.3.4"/>
    <s v="E"/>
    <s v="05_19"/>
    <n v="1"/>
    <n v="134"/>
    <s v="028_19"/>
    <x v="10"/>
    <x v="10"/>
    <n v="2"/>
    <s v="LABORATORIO URBANO"/>
    <x v="0"/>
    <s v="RECURSOS FISCALES"/>
    <x v="2"/>
    <s v="MODERNIZACIÓN DE LA ADMINISTRACIÓN PÚBLICA"/>
    <s v="OPERACIÓN DEL INSTITUTO PARA EL MEJORAMIENTO DEL HABITAT"/>
    <x v="2"/>
    <n v="0"/>
    <n v="0"/>
    <n v="0"/>
    <n v="0"/>
    <n v="0"/>
    <n v="0"/>
    <n v="0"/>
    <n v="0"/>
    <n v="0"/>
    <n v="300000"/>
    <n v="0"/>
    <n v="300000"/>
    <n v="0"/>
    <n v="0"/>
    <n v="0"/>
    <n v="0"/>
  </r>
  <r>
    <s v="1.1-00"/>
    <s v="1.3.4"/>
    <s v="E"/>
    <s v="05_19"/>
    <n v="1"/>
    <n v="134"/>
    <s v="028_19"/>
    <x v="11"/>
    <x v="11"/>
    <n v="1"/>
    <s v="AGUA POTABLE"/>
    <x v="0"/>
    <s v="RECURSOS FISCALES"/>
    <x v="2"/>
    <s v="MODERNIZACIÓN DE LA ADMINISTRACIÓN PÚBLICA"/>
    <s v="OPERACIÓN DEL INSTITUTO PARA EL MEJORAMIENTO DEL HABITAT"/>
    <x v="2"/>
    <n v="35000"/>
    <n v="0"/>
    <n v="35000"/>
    <n v="35000"/>
    <n v="0"/>
    <n v="0"/>
    <n v="0"/>
    <n v="0"/>
    <n v="0"/>
    <n v="35000"/>
    <n v="0"/>
    <n v="0"/>
    <n v="35000"/>
    <n v="0"/>
    <n v="0"/>
    <n v="35000"/>
  </r>
  <r>
    <s v="1.1-00"/>
    <s v="1.3.4"/>
    <s v="E"/>
    <s v="05_19"/>
    <n v="1"/>
    <n v="134"/>
    <s v="028_19"/>
    <x v="122"/>
    <x v="122"/>
    <n v="1"/>
    <s v="AGUA POTABLE"/>
    <x v="0"/>
    <s v="RECURSOS FISCALES"/>
    <x v="2"/>
    <s v="MODERNIZACIÓN DE LA ADMINISTRACIÓN PÚBLICA"/>
    <s v="OPERACIÓN DEL INSTITUTO PARA EL MEJORAMIENTO DEL HABITAT"/>
    <x v="2"/>
    <n v="80000"/>
    <n v="0"/>
    <n v="71920"/>
    <n v="71920"/>
    <n v="71920"/>
    <n v="71920"/>
    <n v="0"/>
    <n v="8080"/>
    <n v="0"/>
    <n v="80000"/>
    <n v="0"/>
    <n v="0"/>
    <n v="80000"/>
    <n v="0"/>
    <n v="0"/>
    <n v="80000"/>
  </r>
  <r>
    <s v="1.1-00"/>
    <s v="1.3.4"/>
    <s v="E"/>
    <s v="05_19"/>
    <n v="1"/>
    <n v="134"/>
    <s v="028_19"/>
    <x v="45"/>
    <x v="45"/>
    <n v="1"/>
    <s v="AGUA POTABLE"/>
    <x v="0"/>
    <s v="RECURSOS FISCALES"/>
    <x v="2"/>
    <s v="MODERNIZACIÓN DE LA ADMINISTRACIÓN PÚBLICA"/>
    <s v="OPERACIÓN DEL INSTITUTO PARA EL MEJORAMIENTO DEL HABITAT"/>
    <x v="2"/>
    <n v="102724785"/>
    <n v="0"/>
    <n v="102632002.84"/>
    <n v="102610322.31999999"/>
    <n v="102562933.20999999"/>
    <n v="101418173.29000001"/>
    <n v="66484869.539999999"/>
    <n v="92782.159999996424"/>
    <n v="0"/>
    <n v="102724785"/>
    <n v="0"/>
    <n v="0"/>
    <n v="102724785"/>
    <n v="0"/>
    <n v="0"/>
    <n v="102724785"/>
  </r>
  <r>
    <s v="1.1-00"/>
    <s v="1.3.4"/>
    <s v="E"/>
    <s v="05_19"/>
    <n v="1"/>
    <n v="134"/>
    <s v="028_19"/>
    <x v="124"/>
    <x v="124"/>
    <n v="1"/>
    <s v="AGUA POTABLE"/>
    <x v="4"/>
    <s v="RECURSOS FISCALES"/>
    <x v="2"/>
    <s v="MODERNIZACIÓN DE LA ADMINISTRACIÓN PÚBLICA"/>
    <s v="OPERACIÓN DEL INSTITUTO PARA EL MEJORAMIENTO DEL HABITAT"/>
    <x v="2"/>
    <n v="20000"/>
    <n v="0"/>
    <n v="0"/>
    <n v="0"/>
    <n v="0"/>
    <n v="0"/>
    <n v="0"/>
    <n v="20000"/>
    <n v="0"/>
    <n v="20000"/>
    <n v="0"/>
    <n v="0"/>
    <n v="20000"/>
    <n v="0"/>
    <n v="0"/>
    <n v="20000"/>
  </r>
  <r>
    <s v="1.1-00"/>
    <s v="1.3.4"/>
    <s v="E"/>
    <s v="05_19"/>
    <n v="1"/>
    <n v="134"/>
    <s v="028_19"/>
    <x v="125"/>
    <x v="125"/>
    <n v="1"/>
    <s v="AGUA POTABLE"/>
    <x v="4"/>
    <s v="RECURSOS FISCALES"/>
    <x v="2"/>
    <s v="MODERNIZACIÓN DE LA ADMINISTRACIÓN PÚBLICA"/>
    <s v="OPERACIÓN DEL INSTITUTO PARA EL MEJORAMIENTO DEL HABITAT"/>
    <x v="2"/>
    <n v="150000"/>
    <n v="0"/>
    <n v="0"/>
    <n v="0"/>
    <n v="0"/>
    <n v="0"/>
    <n v="0"/>
    <n v="150000"/>
    <n v="0"/>
    <n v="150000"/>
    <n v="0"/>
    <n v="0"/>
    <n v="150000"/>
    <n v="0"/>
    <n v="0"/>
    <n v="150000"/>
  </r>
  <r>
    <s v="1.1-00"/>
    <s v="1.3.4"/>
    <s v="E"/>
    <s v="05_19"/>
    <n v="1"/>
    <n v="134"/>
    <s v="028_19"/>
    <x v="125"/>
    <x v="125"/>
    <n v="2"/>
    <s v="LABORATORIO URBANO"/>
    <x v="4"/>
    <s v="RECURSOS FISCALES"/>
    <x v="2"/>
    <s v="MODERNIZACIÓN DE LA ADMINISTRACIÓN PÚBLICA"/>
    <s v="OPERACIÓN DEL INSTITUTO PARA EL MEJORAMIENTO DEL HABITAT"/>
    <x v="2"/>
    <n v="90000"/>
    <n v="0"/>
    <n v="89088"/>
    <n v="0"/>
    <n v="0"/>
    <n v="0"/>
    <n v="0"/>
    <n v="912"/>
    <n v="0"/>
    <n v="90000"/>
    <n v="0"/>
    <n v="0"/>
    <n v="90000"/>
    <n v="0"/>
    <n v="0"/>
    <n v="90000"/>
  </r>
  <r>
    <s v="1.1-00"/>
    <s v="1.3.4"/>
    <s v="E"/>
    <s v="05_19"/>
    <n v="1"/>
    <n v="134"/>
    <s v="028_19"/>
    <x v="125"/>
    <x v="125"/>
    <n v="3"/>
    <s v="PLANEACIÓN URBANA"/>
    <x v="4"/>
    <s v="RECURSOS FISCALES"/>
    <x v="2"/>
    <s v="MODERNIZACIÓN DE LA ADMINISTRACIÓN PÚBLICA"/>
    <s v="OPERACIÓN DEL INSTITUTO PARA EL MEJORAMIENTO DEL HABITAT"/>
    <x v="2"/>
    <n v="375000"/>
    <n v="0"/>
    <n v="341256.41"/>
    <n v="184656.41"/>
    <n v="184656.41"/>
    <n v="0"/>
    <n v="0"/>
    <n v="33743.590000000026"/>
    <n v="0"/>
    <n v="375000"/>
    <n v="0"/>
    <n v="0"/>
    <n v="375000"/>
    <n v="0"/>
    <n v="0"/>
    <n v="375000"/>
  </r>
  <r>
    <s v="1.1-00"/>
    <s v="1.3.4"/>
    <s v="E"/>
    <s v="05_19"/>
    <n v="1"/>
    <n v="134"/>
    <s v="028_19"/>
    <x v="15"/>
    <x v="15"/>
    <n v="2"/>
    <s v="LABORATORIO URBANO"/>
    <x v="4"/>
    <s v="RECURSOS FISCALES"/>
    <x v="2"/>
    <s v="MODERNIZACIÓN DE LA ADMINISTRACIÓN PÚBLICA"/>
    <s v="OPERACIÓN DEL INSTITUTO PARA EL MEJORAMIENTO DEL HABITAT"/>
    <x v="2"/>
    <n v="2007000"/>
    <n v="0"/>
    <n v="1948189.05"/>
    <n v="1948189.05"/>
    <n v="1798189"/>
    <n v="1798189"/>
    <n v="0"/>
    <n v="58810.949999999953"/>
    <n v="0"/>
    <n v="2007000"/>
    <n v="0"/>
    <n v="0"/>
    <n v="2007000"/>
    <n v="0"/>
    <n v="0"/>
    <n v="2007000"/>
  </r>
  <r>
    <s v="1.1-00"/>
    <s v="1.3.4"/>
    <s v="E"/>
    <s v="06_19"/>
    <n v="4"/>
    <n v="70"/>
    <s v="030_19"/>
    <x v="22"/>
    <x v="22"/>
    <n v="2"/>
    <s v="ESTANCIAS INFANTILES"/>
    <x v="3"/>
    <s v="RECURSOS FISCALES"/>
    <x v="3"/>
    <s v="GOBIERNO DE PUERTAS ABIERTAS"/>
    <s v="PROGRAMA PARA EDUCACIÓN PREPARATORIA"/>
    <x v="4"/>
    <n v="3000000"/>
    <n v="0"/>
    <n v="1920053.6"/>
    <n v="1920053.6"/>
    <n v="1920053.6"/>
    <n v="1338783.79"/>
    <n v="1338783.79"/>
    <n v="1079946.3999999999"/>
    <n v="3000000"/>
    <n v="0"/>
    <n v="0"/>
    <n v="0"/>
    <n v="3000000"/>
    <n v="0"/>
    <n v="0"/>
    <n v="3000000"/>
  </r>
  <r>
    <s v="1.1-00"/>
    <s v="1.3.4"/>
    <s v="E"/>
    <s v="07_19"/>
    <n v="3"/>
    <n v="86"/>
    <s v="037_19"/>
    <x v="140"/>
    <x v="140"/>
    <n v="0"/>
    <s v="SIN DESCRIPCIÓN PARA DESTINOS 00"/>
    <x v="4"/>
    <s v="RECURSOS FISCALES"/>
    <x v="9"/>
    <s v="COMBATE AL REZAGO SOCIAL"/>
    <s v="MANTENIMIENTO DE PLAZAS PÚBLICAS, PARQUES, AREAS VERDES Y ESPACIOS ALTERNOS"/>
    <x v="48"/>
    <n v="251520"/>
    <n v="180000"/>
    <n v="151520"/>
    <n v="151520"/>
    <n v="135520"/>
    <n v="135520"/>
    <n v="108520"/>
    <n v="100000"/>
    <n v="0"/>
    <n v="71520"/>
    <n v="0"/>
    <n v="0"/>
    <n v="71520"/>
    <n v="0"/>
    <n v="0"/>
    <n v="251520"/>
  </r>
  <r>
    <s v="1.1-00"/>
    <s v="1.3.4"/>
    <s v="E"/>
    <s v="12_19"/>
    <n v="3"/>
    <n v="119"/>
    <s v="054_19"/>
    <x v="84"/>
    <x v="84"/>
    <n v="0"/>
    <s v="SIN DESCRIPCIÓN PARA DESTINOS 00"/>
    <x v="0"/>
    <s v="RECURSOS FISCALES"/>
    <x v="10"/>
    <s v="COMBATE AL REZAGO SOCIAL"/>
    <s v="PE TLAJOMULCO SUSTENTABLE"/>
    <x v="36"/>
    <n v="0"/>
    <n v="0"/>
    <n v="0"/>
    <n v="0"/>
    <n v="0"/>
    <n v="0"/>
    <n v="0"/>
    <n v="0"/>
    <n v="30000"/>
    <n v="0"/>
    <n v="0"/>
    <n v="30000"/>
    <n v="0"/>
    <n v="0"/>
    <n v="0"/>
    <n v="0"/>
  </r>
  <r>
    <s v="1.1-00"/>
    <s v="1.3.4"/>
    <s v="E"/>
    <s v="12_19"/>
    <n v="3"/>
    <n v="119"/>
    <s v="054_19"/>
    <x v="21"/>
    <x v="21"/>
    <n v="0"/>
    <s v="SIN DESCRIPCIÓN PARA DESTINOS 00"/>
    <x v="3"/>
    <s v="RECURSOS FISCALES"/>
    <x v="10"/>
    <s v="COMBATE AL REZAGO SOCIAL"/>
    <s v="PE TLAJOMULCO SUSTENTABLE"/>
    <x v="36"/>
    <n v="0"/>
    <n v="0"/>
    <n v="0"/>
    <n v="0"/>
    <n v="0"/>
    <n v="0"/>
    <n v="0"/>
    <n v="0"/>
    <n v="0"/>
    <n v="0"/>
    <n v="0"/>
    <n v="0"/>
    <n v="0"/>
    <n v="0"/>
    <n v="0"/>
    <n v="0"/>
  </r>
  <r>
    <s v="1.1-00"/>
    <s v="1.3.4"/>
    <s v="E"/>
    <s v="12_19"/>
    <n v="3"/>
    <n v="119"/>
    <s v="054_19"/>
    <x v="140"/>
    <x v="140"/>
    <n v="0"/>
    <s v="SIN DESCRIPCIÓN PARA DESTINOS 00"/>
    <x v="4"/>
    <s v="RECURSOS FISCALES"/>
    <x v="10"/>
    <s v="COMBATE AL REZAGO SOCIAL"/>
    <s v="PE TLAJOMULCO SUSTENTABLE"/>
    <x v="36"/>
    <n v="600000"/>
    <n v="600000"/>
    <n v="586233.84"/>
    <n v="0"/>
    <n v="0"/>
    <n v="0"/>
    <n v="0"/>
    <n v="13766.160000000033"/>
    <n v="0"/>
    <n v="0"/>
    <n v="0"/>
    <n v="0"/>
    <n v="0"/>
    <n v="0"/>
    <n v="0"/>
    <n v="600000"/>
  </r>
  <r>
    <s v="1.1-00"/>
    <s v="1.3.4"/>
    <s v="E"/>
    <s v="18_19"/>
    <n v="1"/>
    <n v="135"/>
    <s v="064_19"/>
    <x v="6"/>
    <x v="6"/>
    <n v="0"/>
    <s v="SIN DESCRIPCIÓN PARA DESTINOS 00"/>
    <x v="2"/>
    <s v="RECURSOS FISCALES"/>
    <x v="8"/>
    <s v="MODERNIZACIÓN DE LA ADMINISTRACIÓN PÚBLICA"/>
    <s v="PLANEACIÓN TERRITORIAL Y URBANA DEL MUNICIPIO"/>
    <x v="52"/>
    <n v="100000"/>
    <n v="0"/>
    <n v="100000"/>
    <n v="100000"/>
    <n v="0"/>
    <n v="0"/>
    <n v="0"/>
    <n v="0"/>
    <n v="0"/>
    <n v="100000"/>
    <n v="0"/>
    <n v="0"/>
    <n v="100000"/>
    <n v="0"/>
    <n v="0"/>
    <n v="100000"/>
  </r>
  <r>
    <s v="1.1-00"/>
    <s v="1.3.4"/>
    <s v="E"/>
    <s v="18_19"/>
    <n v="1"/>
    <n v="135"/>
    <s v="064_19"/>
    <x v="49"/>
    <x v="49"/>
    <n v="0"/>
    <s v="SIN DESCRIPCIÓN PARA DESTINOS 00"/>
    <x v="4"/>
    <s v="RECURSOS FISCALES"/>
    <x v="8"/>
    <s v="MODERNIZACIÓN DE LA ADMINISTRACIÓN PÚBLICA"/>
    <s v="PLANEACIÓN TERRITORIAL Y URBANA DEL MUNICIPIO"/>
    <x v="52"/>
    <n v="58000"/>
    <n v="0"/>
    <n v="37474.949999999997"/>
    <n v="37474.949999999997"/>
    <n v="37474.949999999997"/>
    <n v="0"/>
    <n v="0"/>
    <n v="20525.050000000003"/>
    <n v="0"/>
    <n v="58000"/>
    <n v="0"/>
    <n v="0"/>
    <n v="58000"/>
    <n v="0"/>
    <n v="0"/>
    <n v="58000"/>
  </r>
  <r>
    <s v="1.1-00"/>
    <s v="1.3.4"/>
    <s v="S"/>
    <s v="06_19"/>
    <n v="4"/>
    <n v="72"/>
    <s v="032_19"/>
    <x v="129"/>
    <x v="129"/>
    <n v="0"/>
    <s v="SIN DESCRIPCIÓN PARA DESTINOS 00"/>
    <x v="3"/>
    <s v="RECURSOS FISCALES"/>
    <x v="3"/>
    <s v="GOBIERNO DE PUERTAS ABIERTAS"/>
    <s v="APOYO A INSTITUCIONES EDUCATIVAS"/>
    <x v="3"/>
    <n v="1628608"/>
    <n v="0"/>
    <n v="1625487"/>
    <n v="1625487"/>
    <n v="1625487"/>
    <n v="1410865"/>
    <n v="1410865"/>
    <n v="3121"/>
    <n v="1628608"/>
    <n v="0"/>
    <n v="0"/>
    <n v="0"/>
    <n v="1628608"/>
    <n v="0"/>
    <n v="0"/>
    <n v="1628608"/>
  </r>
  <r>
    <s v="1.1-00"/>
    <s v="4.1.1"/>
    <s v="D"/>
    <s v="04_19"/>
    <n v="1"/>
    <n v="48"/>
    <s v="021_19"/>
    <x v="54"/>
    <x v="54"/>
    <n v="0"/>
    <s v="SIN DESCRIPCIÓN PARA DESTINOS 00"/>
    <x v="0"/>
    <s v="RECURSOS FISCALES"/>
    <x v="0"/>
    <s v="MODERNIZACIÓN DE LA ADMINISTRACIÓN PÚBLICA"/>
    <s v="OBLIGACIONES FINANCIERAS"/>
    <x v="0"/>
    <n v="298925"/>
    <n v="0"/>
    <n v="298925"/>
    <n v="298925"/>
    <n v="298925"/>
    <n v="298925"/>
    <n v="298925"/>
    <n v="0"/>
    <n v="0"/>
    <n v="298925"/>
    <n v="0"/>
    <n v="0"/>
    <n v="298925"/>
    <n v="0"/>
    <n v="0"/>
    <n v="298925"/>
  </r>
  <r>
    <s v="1.1-00"/>
    <s v="4.1.1"/>
    <s v="D"/>
    <s v="04_19"/>
    <n v="1"/>
    <n v="48"/>
    <s v="021_19"/>
    <x v="158"/>
    <x v="158"/>
    <n v="0"/>
    <s v="SIN DESCRIPCIÓN PARA DESTINOS 00"/>
    <x v="3"/>
    <s v="RECURSOS FISCALES"/>
    <x v="0"/>
    <s v="MODERNIZACIÓN DE LA ADMINISTRACIÓN PÚBLICA"/>
    <s v="OBLIGACIONES FINANCIERAS"/>
    <x v="0"/>
    <n v="627075.78"/>
    <n v="0"/>
    <n v="1486698"/>
    <n v="1486698"/>
    <n v="1486698"/>
    <n v="1486698"/>
    <n v="1486698"/>
    <n v="-859622.22"/>
    <n v="627075.78"/>
    <n v="0"/>
    <n v="0"/>
    <n v="0"/>
    <n v="627075.78"/>
    <n v="0"/>
    <n v="0"/>
    <n v="627075.78"/>
  </r>
  <r>
    <s v="1.1-00"/>
    <s v="1.8.3"/>
    <s v="E"/>
    <s v="01_19"/>
    <n v="1"/>
    <n v="139"/>
    <s v="002_19"/>
    <x v="32"/>
    <x v="32"/>
    <n v="0"/>
    <s v="SIN DESCRIPCIÓN PARA DESTINOS 00"/>
    <x v="0"/>
    <s v="RECURSOS FISCALES"/>
    <x v="6"/>
    <s v="MODERNIZACIÓN DE LA ADMINISTRACIÓN PÚBLICA"/>
    <s v="COMUNICACIÓN ESTRATÉGICA"/>
    <x v="18"/>
    <n v="788000"/>
    <n v="0"/>
    <n v="577530.41"/>
    <n v="577530.41"/>
    <n v="433147.8"/>
    <n v="433147.8"/>
    <n v="216573.9"/>
    <n v="210469.58999999997"/>
    <n v="788000"/>
    <n v="0"/>
    <n v="0"/>
    <n v="0"/>
    <n v="788000"/>
    <n v="0"/>
    <n v="0"/>
    <n v="788000"/>
  </r>
  <r>
    <s v="1.1-00"/>
    <s v="1.8.3"/>
    <s v="E"/>
    <s v="01_19"/>
    <n v="1"/>
    <n v="139"/>
    <s v="002_19"/>
    <x v="33"/>
    <x v="33"/>
    <n v="0"/>
    <s v="SIN DESCRIPCIÓN PARA DESTINOS 00"/>
    <x v="0"/>
    <s v="RECURSOS FISCALES"/>
    <x v="6"/>
    <s v="MODERNIZACIÓN DE LA ADMINISTRACIÓN PÚBLICA"/>
    <s v="COMUNICACIÓN ESTRATÉGICA"/>
    <x v="18"/>
    <n v="1296000"/>
    <n v="0"/>
    <n v="1233413.43"/>
    <n v="1233413.43"/>
    <n v="925060.08"/>
    <n v="925060.08"/>
    <n v="563537.64"/>
    <n v="62586.570000000065"/>
    <n v="1296000"/>
    <n v="0"/>
    <n v="0"/>
    <n v="0"/>
    <n v="1296000"/>
    <n v="0"/>
    <n v="0"/>
    <n v="1296000"/>
  </r>
  <r>
    <s v="1.1-00"/>
    <s v="3.8.4"/>
    <s v="E"/>
    <s v="01_19"/>
    <n v="1"/>
    <n v="62"/>
    <s v="029_19"/>
    <x v="104"/>
    <x v="104"/>
    <n v="0"/>
    <s v="SIN DESCRIPCIÓN PARA DESTINOS 00"/>
    <x v="0"/>
    <s v="RECURSOS FISCALES"/>
    <x v="6"/>
    <s v="MODERNIZACIÓN DE LA ADMINISTRACIÓN PÚBLICA"/>
    <s v="PE MODERNIZACIÓN ADMINISTRATIVA"/>
    <x v="43"/>
    <n v="5000000"/>
    <n v="0"/>
    <n v="4309400"/>
    <n v="4309400"/>
    <n v="4309400"/>
    <n v="4264160"/>
    <n v="4264160"/>
    <n v="690600"/>
    <n v="5000000"/>
    <n v="0"/>
    <n v="0"/>
    <n v="0"/>
    <n v="5000000"/>
    <n v="0"/>
    <n v="0"/>
    <n v="5000000"/>
  </r>
  <r>
    <s v="1.1-00"/>
    <s v="3.8.4"/>
    <s v="E"/>
    <s v="01_19"/>
    <n v="1"/>
    <n v="62"/>
    <s v="029_19"/>
    <x v="12"/>
    <x v="12"/>
    <n v="0"/>
    <s v="SIN DESCRIPCIÓN PARA DESTINOS 00"/>
    <x v="0"/>
    <s v="RECURSOS FISCALES"/>
    <x v="6"/>
    <s v="MODERNIZACIÓN DE LA ADMINISTRACIÓN PÚBLICA"/>
    <s v="PE MODERNIZACIÓN ADMINISTRATIVA"/>
    <x v="43"/>
    <n v="2500000"/>
    <n v="0"/>
    <n v="2261600"/>
    <n v="2261600"/>
    <n v="446600"/>
    <n v="0"/>
    <n v="0"/>
    <n v="238400"/>
    <n v="2500000"/>
    <n v="0"/>
    <n v="0"/>
    <n v="0"/>
    <n v="2500000"/>
    <n v="0"/>
    <n v="0"/>
    <n v="2500000"/>
  </r>
  <r>
    <s v="1.1-00"/>
    <s v="3.8.4"/>
    <s v="E"/>
    <s v="01_19"/>
    <n v="1"/>
    <n v="62"/>
    <s v="029_19"/>
    <x v="125"/>
    <x v="125"/>
    <n v="0"/>
    <s v="SIN DESCRIPCIÓN PARA DESTINOS 00"/>
    <x v="4"/>
    <s v="RECURSOS FISCALES"/>
    <x v="6"/>
    <s v="MODERNIZACIÓN DE LA ADMINISTRACIÓN PÚBLICA"/>
    <s v="PE MODERNIZACIÓN ADMINISTRATIVA"/>
    <x v="43"/>
    <n v="0"/>
    <n v="0"/>
    <n v="437300"/>
    <n v="437300"/>
    <n v="437300"/>
    <n v="0"/>
    <n v="0"/>
    <n v="-437300"/>
    <n v="0"/>
    <n v="0"/>
    <n v="0"/>
    <n v="0"/>
    <n v="0"/>
    <n v="0"/>
    <n v="0"/>
    <n v="0"/>
  </r>
  <r>
    <s v="1.1-00"/>
    <s v="1.7.3"/>
    <s v="E"/>
    <s v="01_19"/>
    <n v="3"/>
    <n v="137"/>
    <s v="002_19"/>
    <x v="32"/>
    <x v="32"/>
    <n v="0"/>
    <s v="SIN DESCRIPCIÓN PARA DESTINOS 00"/>
    <x v="0"/>
    <s v="RECURSOS FISCALES"/>
    <x v="6"/>
    <s v="COMBATE AL REZAGO SOCIAL"/>
    <s v="PE SEGURIDAD EN MOVIMIENTO"/>
    <x v="18"/>
    <n v="572000"/>
    <n v="0"/>
    <n v="419168.05"/>
    <n v="419168.05"/>
    <n v="314376.06"/>
    <n v="314376.06"/>
    <n v="157188.03"/>
    <n v="152831.95000000001"/>
    <n v="572000"/>
    <n v="0"/>
    <n v="0"/>
    <n v="0"/>
    <n v="572000"/>
    <n v="0"/>
    <n v="0"/>
    <n v="572000"/>
  </r>
  <r>
    <s v="1.1-00"/>
    <s v="1.7.3"/>
    <s v="E"/>
    <s v="01_19"/>
    <n v="3"/>
    <n v="137"/>
    <s v="002_19"/>
    <x v="33"/>
    <x v="33"/>
    <n v="0"/>
    <s v="SIN DESCRIPCIÓN PARA DESTINOS 00"/>
    <x v="0"/>
    <s v="RECURSOS FISCALES"/>
    <x v="6"/>
    <s v="COMBATE AL REZAGO SOCIAL"/>
    <s v="PE SEGURIDAD EN MOVIMIENTO"/>
    <x v="18"/>
    <n v="1076000"/>
    <n v="0"/>
    <n v="784748.92"/>
    <n v="784748.92"/>
    <n v="610360.31000000006"/>
    <n v="610360.31000000006"/>
    <n v="402899.93"/>
    <n v="291251.07999999996"/>
    <n v="1076000"/>
    <n v="0"/>
    <n v="0"/>
    <n v="0"/>
    <n v="1076000"/>
    <n v="0"/>
    <n v="0"/>
    <n v="1076000"/>
  </r>
  <r>
    <s v="1.1-00"/>
    <s v="2.5.5"/>
    <s v="S"/>
    <s v="06_19"/>
    <n v="4"/>
    <n v="69"/>
    <s v="030_19"/>
    <x v="14"/>
    <x v="14"/>
    <n v="0"/>
    <s v="SIN DESCRIPCIÓN PARA DESTINOS 00"/>
    <x v="3"/>
    <s v="RECURSOS FISCALES"/>
    <x v="3"/>
    <s v="GOBIERNO DE PUERTAS ABIERTAS"/>
    <s v="PROGRAMA ABC"/>
    <x v="4"/>
    <n v="120000"/>
    <n v="0"/>
    <n v="117196.8"/>
    <n v="117196.8"/>
    <n v="117196.8"/>
    <n v="0"/>
    <n v="0"/>
    <n v="2803.1999999999971"/>
    <n v="120000"/>
    <n v="0"/>
    <n v="0"/>
    <n v="0"/>
    <n v="120000"/>
    <n v="0"/>
    <n v="0"/>
    <n v="120000"/>
  </r>
  <r>
    <s v="602.01-18"/>
    <s v="4.1.1"/>
    <s v="D"/>
    <s v="04_19"/>
    <n v="1"/>
    <n v="48"/>
    <s v="021_19"/>
    <x v="0"/>
    <x v="0"/>
    <n v="0"/>
    <s v="SIN DESCRIPCIÓN PARA DESTINOS 00"/>
    <x v="0"/>
    <s v="FONDO COMÚN CONCURSABLE PARA LA INFRAESTRUCTURA (FOCOCI) APORTACIÓN ESTATAL 2018"/>
    <x v="0"/>
    <s v="MODERNIZACIÓN DE LA ADMINISTRACIÓN PÚBLICA"/>
    <s v="OBLIGACIONES FINANCIERAS"/>
    <x v="0"/>
    <n v="10966.61"/>
    <n v="0"/>
    <n v="10966.61"/>
    <n v="10966.61"/>
    <n v="10966.61"/>
    <n v="10966.61"/>
    <n v="10966.61"/>
    <n v="0"/>
    <n v="10966.61"/>
    <n v="0"/>
    <n v="0"/>
    <n v="0"/>
    <n v="10966.61"/>
    <n v="0"/>
    <n v="0"/>
    <n v="10966.61"/>
  </r>
  <r>
    <s v="501-1-18"/>
    <s v="4.1.1"/>
    <s v="D"/>
    <s v="04_19"/>
    <n v="1"/>
    <n v="48"/>
    <s v="021_19"/>
    <x v="0"/>
    <x v="0"/>
    <n v="0"/>
    <s v="SIN DESCRIPCIÓN PARA DESTINOS 00"/>
    <x v="0"/>
    <s v="FONDO DE INFRAESTRUCTURA SOCIAL MUNICIPAL 2018 (FISM)"/>
    <x v="0"/>
    <s v="MODERNIZACIÓN DE LA ADMINISTRACIÓN PÚBLICA"/>
    <s v="OBLIGACIONES FINANCIERAS"/>
    <x v="0"/>
    <n v="584224.41"/>
    <n v="0"/>
    <n v="584224.41"/>
    <n v="584224.41"/>
    <n v="584224.41"/>
    <n v="584224.41"/>
    <n v="584224.41"/>
    <n v="0"/>
    <n v="584224.41"/>
    <n v="0"/>
    <n v="0"/>
    <n v="0"/>
    <n v="584224.41"/>
    <n v="0"/>
    <n v="0"/>
    <n v="584224.41"/>
  </r>
  <r>
    <s v="504.24-18"/>
    <s v="4.1.1"/>
    <s v="D"/>
    <s v="04_19"/>
    <n v="1"/>
    <n v="48"/>
    <s v="021_19"/>
    <x v="0"/>
    <x v="0"/>
    <n v="0"/>
    <s v="SIN DESCRIPCIÓN PARA DESTINOS 00"/>
    <x v="0"/>
    <s v="FORTALECIMIENTO FINANCIERO PARA INVERSIÓN (CONVENIO C) APORTACIÓN FEDERAL 2018"/>
    <x v="0"/>
    <s v="MODERNIZACIÓN DE LA ADMINISTRACIÓN PÚBLICA"/>
    <s v="OBLIGACIONES FINANCIERAS"/>
    <x v="0"/>
    <n v="81276.58"/>
    <n v="0"/>
    <n v="81276.58"/>
    <n v="81276.58"/>
    <n v="81276.58"/>
    <n v="81276.58"/>
    <n v="81276.58"/>
    <n v="0"/>
    <n v="81276.58"/>
    <n v="0"/>
    <n v="0"/>
    <n v="0"/>
    <n v="81276.58"/>
    <n v="0"/>
    <n v="0"/>
    <n v="81276.58"/>
  </r>
  <r>
    <s v="504.25-18"/>
    <s v="4.1.1"/>
    <s v="D"/>
    <s v="04_19"/>
    <n v="1"/>
    <n v="48"/>
    <s v="021_19"/>
    <x v="0"/>
    <x v="0"/>
    <n v="0"/>
    <s v="SIN DESCRIPCIÓN PARA DESTINOS 00"/>
    <x v="0"/>
    <s v="PROYECTOS DE DESARROLLO REGIONAL (CONVENIO D) APORTACIÓN FEDERAL 2018"/>
    <x v="0"/>
    <s v="MODERNIZACIÓN DE LA ADMINISTRACIÓN PÚBLICA"/>
    <s v="OBLIGACIONES FINANCIERAS"/>
    <x v="0"/>
    <n v="70634.38"/>
    <n v="0"/>
    <n v="70634.38"/>
    <n v="70634.38"/>
    <n v="70634.38"/>
    <n v="70634.38"/>
    <n v="70634.38"/>
    <n v="0"/>
    <n v="70634.38"/>
    <n v="0"/>
    <n v="0"/>
    <n v="0"/>
    <n v="70634.38"/>
    <n v="0"/>
    <n v="0"/>
    <n v="70634.38"/>
  </r>
  <r>
    <s v="603.10-18"/>
    <s v="4.1.1"/>
    <s v="D"/>
    <s v="04_19"/>
    <n v="1"/>
    <n v="48"/>
    <s v="021_19"/>
    <x v="0"/>
    <x v="0"/>
    <n v="0"/>
    <s v="SIN DESCRIPCIÓN PARA DESTINOS 00"/>
    <x v="0"/>
    <s v="CONSEJO METROPOLITANO (APORTACIÓN ESTATAL 2018)"/>
    <x v="0"/>
    <s v="MODERNIZACIÓN DE LA ADMINISTRACIÓN PÚBLICA"/>
    <s v="OBLIGACIONES FINANCIERAS"/>
    <x v="0"/>
    <n v="772.89"/>
    <n v="0"/>
    <n v="772.89"/>
    <n v="772.89"/>
    <n v="772.89"/>
    <n v="772.89"/>
    <n v="772.89"/>
    <n v="0"/>
    <n v="772.89"/>
    <n v="0"/>
    <n v="0"/>
    <n v="0"/>
    <n v="772.89"/>
    <n v="0"/>
    <n v="0"/>
    <n v="772.89"/>
  </r>
  <r>
    <s v="504.28-18"/>
    <s v="4.1.1"/>
    <s v="D"/>
    <s v="04_19"/>
    <n v="1"/>
    <n v="48"/>
    <s v="021_19"/>
    <x v="0"/>
    <x v="0"/>
    <n v="0"/>
    <s v="SIN DESCRIPCIÓN PARA DESTINOS 00"/>
    <x v="0"/>
    <s v="PROYECTOS DE DESARROLLO REGIONAL (CONVENIO C) APORTACIÓN FEDERAL 2018"/>
    <x v="0"/>
    <s v="MODERNIZACIÓN DE LA ADMINISTRACIÓN PÚBLICA"/>
    <s v="OBLIGACIONES FINANCIERAS"/>
    <x v="0"/>
    <n v="120426.85"/>
    <n v="0"/>
    <n v="120426.85"/>
    <n v="120426.85"/>
    <n v="120426.85"/>
    <n v="120426.85"/>
    <n v="120426.85"/>
    <n v="0"/>
    <n v="120426.85"/>
    <n v="0"/>
    <n v="0"/>
    <n v="0"/>
    <n v="120426.85"/>
    <n v="0"/>
    <n v="0"/>
    <n v="120426.85"/>
  </r>
  <r>
    <s v="502.1-18"/>
    <s v="4.1.1"/>
    <s v="D"/>
    <s v="04_19"/>
    <n v="1"/>
    <n v="48"/>
    <s v="021_19"/>
    <x v="0"/>
    <x v="0"/>
    <n v="0"/>
    <s v="SIN DESCRIPCIÓN PARA DESTINOS 00"/>
    <x v="0"/>
    <s v="FONDO DE FORTALECIMIENTO MUNICIPAL 2018 (FORTAMUN)"/>
    <x v="0"/>
    <s v="MODERNIZACIÓN DE LA ADMINISTRACIÓN PÚBLICA"/>
    <s v="OBLIGACIONES FINANCIERAS"/>
    <x v="0"/>
    <n v="1212553"/>
    <n v="0"/>
    <n v="1212553"/>
    <n v="1212553"/>
    <n v="1212553"/>
    <n v="1212553"/>
    <n v="1212553"/>
    <n v="0"/>
    <n v="1212553"/>
    <n v="0"/>
    <n v="0"/>
    <n v="0"/>
    <n v="1212553"/>
    <n v="0"/>
    <n v="0"/>
    <n v="1212553"/>
  </r>
  <r>
    <s v="504.6-18"/>
    <s v="4.1.1"/>
    <s v="D"/>
    <s v="04_19"/>
    <n v="1"/>
    <n v="48"/>
    <s v="021_19"/>
    <x v="0"/>
    <x v="0"/>
    <n v="0"/>
    <s v="SIN DESCRIPCIÓN PARA DESTINOS 00"/>
    <x v="0"/>
    <s v="PRODDER 2018 (APORTACIÓN FEDERAL)"/>
    <x v="0"/>
    <s v="MODERNIZACIÓN DE LA ADMINISTRACIÓN PÚBLICA"/>
    <s v="OBLIGACIONES FINANCIERAS"/>
    <x v="0"/>
    <n v="5300000"/>
    <n v="0"/>
    <n v="5097896"/>
    <n v="5097896"/>
    <n v="5097896"/>
    <n v="5097896"/>
    <n v="5097896"/>
    <n v="202104"/>
    <n v="5300000"/>
    <n v="0"/>
    <n v="0"/>
    <n v="0"/>
    <n v="5300000"/>
    <n v="0"/>
    <n v="0"/>
    <n v="5300000"/>
  </r>
  <r>
    <s v="2.5-01-19"/>
    <s v="3.4.3"/>
    <s v="K"/>
    <s v="12_19"/>
    <n v="3"/>
    <n v="115"/>
    <s v="053_19"/>
    <x v="106"/>
    <x v="106"/>
    <n v="0"/>
    <s v="SIN DESCRIPCIÓN PARA DESTINOS 00"/>
    <x v="5"/>
    <s v="FONDO DE INFRAESTRUCTURA SOCIAL MUNICIPAL 2019 (FISM)"/>
    <x v="10"/>
    <s v="COMBATE AL REZAGO SOCIAL"/>
    <s v="OBRAS DE INFRAESTRUCTURA MUNICIPAL"/>
    <x v="35"/>
    <n v="0"/>
    <n v="20800000"/>
    <n v="0"/>
    <n v="0"/>
    <n v="0"/>
    <n v="0"/>
    <n v="0"/>
    <n v="0"/>
    <n v="4090781.15"/>
    <n v="0"/>
    <n v="0"/>
    <n v="24890781.149999999"/>
    <n v="-20800000"/>
    <n v="0"/>
    <n v="620000"/>
    <n v="620000"/>
  </r>
  <r>
    <s v="2.5-01-19"/>
    <s v="3.4.3"/>
    <s v="K"/>
    <s v="12_19"/>
    <n v="3"/>
    <n v="115"/>
    <s v="053_19"/>
    <x v="105"/>
    <x v="105"/>
    <n v="0"/>
    <s v="SIN DESCRIPCIÓN PARA DESTINOS 00"/>
    <x v="5"/>
    <s v="FONDO DE INFRAESTRUCTURA SOCIAL MUNICIPAL 2019 (FISM)"/>
    <x v="10"/>
    <s v="COMBATE AL REZAGO SOCIAL"/>
    <s v="OBRAS DE INFRAESTRUCTURA MUNICIPAL"/>
    <x v="35"/>
    <n v="40561750.149999999"/>
    <n v="23670969"/>
    <n v="39691393.939999998"/>
    <n v="39691393.939999998"/>
    <n v="13208733.5"/>
    <n v="13208733.5"/>
    <n v="13208733.5"/>
    <n v="870356.21000000089"/>
    <n v="0"/>
    <n v="24890781.149999999"/>
    <n v="0"/>
    <n v="8000000"/>
    <n v="16890781.149999999"/>
    <n v="0"/>
    <n v="0"/>
    <n v="40561750.149999999"/>
  </r>
  <r>
    <s v="2.5-01-19"/>
    <s v="3.4.3"/>
    <s v="K"/>
    <s v="12_19"/>
    <n v="3"/>
    <n v="115"/>
    <s v="053_19"/>
    <x v="136"/>
    <x v="136"/>
    <n v="0"/>
    <s v="SIN DESCRIPCIÓN PARA DESTINOS 00"/>
    <x v="5"/>
    <s v="FONDO DE INFRAESTRUCTURA SOCIAL MUNICIPAL 2019 (FISM)"/>
    <x v="10"/>
    <s v="COMBATE AL REZAGO SOCIAL"/>
    <s v="OBRAS DE INFRAESTRUCTURA MUNICIPAL"/>
    <x v="35"/>
    <n v="8000000"/>
    <n v="0"/>
    <n v="5722215.1100000003"/>
    <n v="5722215.1100000003"/>
    <n v="1591129.94"/>
    <n v="950421.95"/>
    <n v="950421.95"/>
    <n v="2277784.8899999997"/>
    <n v="0"/>
    <n v="8000000"/>
    <n v="0"/>
    <n v="0"/>
    <n v="8000000"/>
    <n v="0"/>
    <n v="0"/>
    <n v="8000000"/>
  </r>
  <r>
    <s v="1.1-01"/>
    <s v="3.4.3"/>
    <s v="K"/>
    <s v="12_19"/>
    <n v="3"/>
    <n v="115"/>
    <s v="053_19"/>
    <x v="106"/>
    <x v="106"/>
    <n v="2"/>
    <s v="PUNTO DE ACUERDO 031/2019"/>
    <x v="5"/>
    <s v="FONDO MUNICIPAL EXCLUSIVO PARA LA RECAUDACIÓN DE RECURSOS DESTINADOS PARA LA CREACIÓN O MEJORAMIENTO DE INFRAESTRUCTURA Y EQUIPAMIENTOS URBANOS EN ESPACIOS PÚBLICOS"/>
    <x v="10"/>
    <s v="COMBATE AL REZAGO SOCIAL"/>
    <s v="OBRAS DE INFRAESTRUCTURA MUNICIPAL"/>
    <x v="35"/>
    <n v="5993225.1699999999"/>
    <n v="0"/>
    <n v="5949874.75"/>
    <n v="5949874.75"/>
    <n v="1983612.1"/>
    <n v="1487468.7"/>
    <n v="1487468.7"/>
    <n v="43350.419999999925"/>
    <n v="5993225.1699999999"/>
    <n v="0"/>
    <n v="0"/>
    <n v="0"/>
    <n v="5993225.1699999999"/>
    <n v="0"/>
    <n v="0"/>
    <n v="5993225.1699999999"/>
  </r>
  <r>
    <s v="1.2-00"/>
    <s v="3.4.3"/>
    <s v="K"/>
    <s v="12_19"/>
    <n v="3"/>
    <n v="115"/>
    <s v="053_19"/>
    <x v="105"/>
    <x v="105"/>
    <n v="0"/>
    <s v="SIN DESCRIPCIÓN PARA DESTINOS 00"/>
    <x v="5"/>
    <s v="BANOBRAS INFRAESTRUCTURA EL ZAPOTE"/>
    <x v="10"/>
    <s v="COMBATE AL REZAGO SOCIAL"/>
    <s v="OBRAS DE INFRAESTRUCTURA MUNICIPAL"/>
    <x v="35"/>
    <n v="0"/>
    <n v="0"/>
    <n v="40375179.799999997"/>
    <n v="40375179.799999997"/>
    <n v="4037517.98"/>
    <n v="0"/>
    <n v="0"/>
    <n v="-40375179.799999997"/>
    <n v="0"/>
    <n v="0"/>
    <n v="0"/>
    <n v="0"/>
    <n v="0"/>
    <n v="0"/>
    <n v="0"/>
    <n v="0"/>
  </r>
  <r>
    <s v="1.2-00"/>
    <s v="3.4.3"/>
    <s v="K"/>
    <s v="12_19"/>
    <n v="3"/>
    <n v="115"/>
    <s v="053_19"/>
    <x v="141"/>
    <x v="141"/>
    <n v="0"/>
    <s v="SIN DESCRIPCIÓN PARA DESTINOS 00"/>
    <x v="5"/>
    <s v="BANOBRAS INFRAESTRUCTURA EL ZAPOTE"/>
    <x v="10"/>
    <s v="COMBATE AL REZAGO SOCIAL"/>
    <s v="OBRAS DE INFRAESTRUCTURA MUNICIPAL"/>
    <x v="35"/>
    <n v="0"/>
    <n v="0"/>
    <n v="0"/>
    <n v="0"/>
    <n v="0"/>
    <n v="0"/>
    <n v="0"/>
    <n v="0"/>
    <n v="0"/>
    <n v="0"/>
    <n v="0"/>
    <n v="0"/>
    <n v="0"/>
    <n v="0"/>
    <n v="0"/>
    <n v="0"/>
  </r>
  <r>
    <n v="503"/>
    <s v="1.5.2"/>
    <s v="E"/>
    <s v="04_19"/>
    <n v="1"/>
    <n v="50"/>
    <s v="022_19"/>
    <x v="21"/>
    <x v="21"/>
    <n v="0"/>
    <s v="SIN DESCRIPCIÓN PARA DESTINOS 00"/>
    <x v="3"/>
    <s v="PARTICIPACIONES FEDERALES 2019"/>
    <x v="0"/>
    <s v="MODERNIZACIÓN DE LA ADMINISTRACIÓN PÚBLICA"/>
    <s v="ADMINISTRACION DE RECURSOS DE LA HACIENDA MUNICIPAL"/>
    <x v="37"/>
    <n v="1372924.22"/>
    <n v="0"/>
    <n v="1372924.22"/>
    <n v="1372924.22"/>
    <n v="1372924.22"/>
    <n v="1372924.22"/>
    <n v="1372924.22"/>
    <n v="0"/>
    <n v="1372924.22"/>
    <n v="0"/>
    <n v="0"/>
    <n v="0"/>
    <n v="1372924.22"/>
    <n v="0"/>
    <n v="0"/>
    <n v="1372924.22"/>
  </r>
  <r>
    <n v="1.6"/>
    <s v="1.3.4"/>
    <s v="F"/>
    <s v="09_19"/>
    <n v="7"/>
    <n v="108"/>
    <s v="047_19"/>
    <x v="35"/>
    <x v="35"/>
    <n v="0"/>
    <s v="SIN DESCRIPCIÓN PARA DESTINOS 00"/>
    <x v="0"/>
    <s v="FESTIVAL SUCEDE 2019 (APORTACIÓN ESTATAL)"/>
    <x v="11"/>
    <s v="DESARROLLO ECONÓMICO LOCAL"/>
    <s v="GASTOS DE ORDEN SOCIAL PARA EVENTOS CON ACTORES DEL SECTOR TURISTICO"/>
    <x v="42"/>
    <n v="0"/>
    <n v="0"/>
    <n v="0"/>
    <n v="0"/>
    <n v="0"/>
    <n v="0"/>
    <n v="0"/>
    <n v="0"/>
    <n v="0"/>
    <n v="0"/>
    <n v="0"/>
    <n v="0"/>
    <n v="0"/>
    <n v="0"/>
    <n v="500000"/>
    <n v="500000"/>
  </r>
  <r>
    <n v="2.6"/>
    <s v="3.4.3"/>
    <s v="K"/>
    <s v="12_19"/>
    <n v="3"/>
    <n v="115"/>
    <s v="053_19"/>
    <x v="106"/>
    <x v="106"/>
    <n v="0"/>
    <s v="SIN DESCRIPCIÓN PARA DESTINOS 00"/>
    <x v="5"/>
    <s v="RASTRO DIGNO 2019"/>
    <x v="10"/>
    <s v="COMBATE AL REZAGO SOCIAL"/>
    <s v="OBRAS DE INFRAESTRUCTURA MUNICIPAL"/>
    <x v="35"/>
    <n v="0"/>
    <n v="0"/>
    <n v="0"/>
    <n v="0"/>
    <n v="0"/>
    <n v="0"/>
    <n v="0"/>
    <n v="0"/>
    <n v="0"/>
    <n v="5993225.1699999999"/>
    <m/>
    <m/>
    <m/>
    <m/>
    <n v="4339987.51"/>
    <n v="4339987.51"/>
  </r>
  <r>
    <n v="2.6"/>
    <s v="1.7.1"/>
    <s v="O"/>
    <s v="08_19"/>
    <n v="8"/>
    <n v="96"/>
    <s v="041_19"/>
    <x v="43"/>
    <x v="43"/>
    <n v="0"/>
    <s v="SIN DESCRIPCIÓN PARA DESTINOS 00"/>
    <x v="4"/>
    <s v="ESTRATEGIA &quot;ALE&quot; 2019"/>
    <x v="1"/>
    <s v="TLAJOMULCO EN EL MODELO METROPOLITANO DE SEGURIDAD"/>
    <s v="EQUIPAMIENTO DEL NUEVO EDIFICIO DE LA COMISARIA MUNICIPAL"/>
    <x v="30"/>
    <n v="0"/>
    <n v="0"/>
    <n v="0"/>
    <n v="0"/>
    <n v="0"/>
    <n v="0"/>
    <n v="0"/>
    <n v="0"/>
    <n v="0"/>
    <n v="0"/>
    <m/>
    <m/>
    <m/>
    <m/>
    <n v="350000"/>
    <n v="35000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048">
  <r>
    <s v="504.23-18"/>
    <s v="4.1.1"/>
    <s v="D"/>
    <s v="04_19"/>
    <n v="1"/>
    <n v="48"/>
    <s v="021_19"/>
    <x v="0"/>
    <x v="0"/>
    <n v="0"/>
    <s v="SIN DESCRIPCIÓN PARA DESTINOS 00"/>
    <x v="0"/>
    <x v="0"/>
    <x v="0"/>
    <x v="0"/>
    <x v="0"/>
    <x v="0"/>
    <n v="15788.67"/>
    <n v="0"/>
    <n v="15788.67"/>
    <n v="15788.67"/>
    <n v="15788.67"/>
    <n v="15788.67"/>
    <n v="15788.67"/>
    <n v="0"/>
    <n v="15788.67"/>
    <n v="0"/>
    <n v="0"/>
    <n v="0"/>
    <n v="15788.67"/>
    <n v="1212553"/>
    <n v="0"/>
    <n v="15788.67"/>
    <x v="0"/>
    <x v="0"/>
  </r>
  <r>
    <s v="1.1-02-19"/>
    <s v="1.3.4"/>
    <s v="O"/>
    <s v="08_19"/>
    <n v="3"/>
    <n v="145"/>
    <s v="042_19"/>
    <x v="1"/>
    <x v="1"/>
    <n v="0"/>
    <s v="SIN DESCRIPCIÓN PARA DESTINOS 00"/>
    <x v="1"/>
    <x v="1"/>
    <x v="1"/>
    <x v="1"/>
    <x v="1"/>
    <x v="1"/>
    <n v="3277183.2"/>
    <n v="0"/>
    <n v="2761284.62"/>
    <n v="2761284.62"/>
    <n v="2761284.62"/>
    <n v="2761284.62"/>
    <n v="2761284.62"/>
    <n v="515898.58000000007"/>
    <n v="3277183.2"/>
    <n v="0"/>
    <n v="0"/>
    <n v="0"/>
    <n v="3277183.2"/>
    <n v="3277183.2"/>
    <n v="0"/>
    <n v="3277183.2"/>
    <x v="0"/>
    <x v="0"/>
  </r>
  <r>
    <s v="1.1-02-19"/>
    <s v="1.3.4"/>
    <s v="O"/>
    <s v="08_19"/>
    <n v="3"/>
    <n v="145"/>
    <s v="042_19"/>
    <x v="2"/>
    <x v="2"/>
    <n v="0"/>
    <s v="SIN DESCRIPCIÓN PARA DESTINOS 00"/>
    <x v="0"/>
    <x v="1"/>
    <x v="1"/>
    <x v="1"/>
    <x v="1"/>
    <x v="1"/>
    <n v="35600"/>
    <n v="0"/>
    <n v="35270.99"/>
    <n v="35270.99"/>
    <n v="27984.99"/>
    <n v="27984.99"/>
    <n v="27984.99"/>
    <n v="329.01000000000204"/>
    <n v="0"/>
    <n v="35600"/>
    <n v="0"/>
    <n v="0"/>
    <n v="35600"/>
    <n v="30000"/>
    <n v="0"/>
    <n v="35600"/>
    <x v="0"/>
    <x v="0"/>
  </r>
  <r>
    <s v="1.1-02-19"/>
    <s v="1.3.4"/>
    <s v="O"/>
    <s v="08_19"/>
    <n v="3"/>
    <n v="145"/>
    <s v="042_19"/>
    <x v="3"/>
    <x v="3"/>
    <n v="0"/>
    <s v="SIN DESCRIPCIÓN PARA DESTINOS 00"/>
    <x v="0"/>
    <x v="1"/>
    <x v="1"/>
    <x v="1"/>
    <x v="1"/>
    <x v="1"/>
    <n v="12400"/>
    <n v="0"/>
    <n v="9819.2999999999993"/>
    <n v="9819.2999999999993"/>
    <n v="7697.93"/>
    <n v="7697.93"/>
    <n v="7697.93"/>
    <n v="2580.7000000000007"/>
    <n v="48000"/>
    <n v="0"/>
    <n v="0"/>
    <n v="35600"/>
    <n v="12400"/>
    <n v="18000"/>
    <n v="0"/>
    <n v="12400"/>
    <x v="0"/>
    <x v="0"/>
  </r>
  <r>
    <s v="2.6-01-19"/>
    <s v="1.3.4"/>
    <s v="E"/>
    <s v="05_19"/>
    <n v="1"/>
    <n v="58"/>
    <s v="028_19"/>
    <x v="4"/>
    <x v="4"/>
    <n v="1"/>
    <s v="SUBSIDIO POLICIA METROPOLITANA"/>
    <x v="1"/>
    <x v="2"/>
    <x v="2"/>
    <x v="0"/>
    <x v="2"/>
    <x v="2"/>
    <n v="0"/>
    <n v="0"/>
    <n v="2592.3200000000002"/>
    <n v="2592.3200000000002"/>
    <n v="2592.3200000000002"/>
    <n v="2592.3200000000002"/>
    <n v="2592.3200000000002"/>
    <n v="-2592.3200000000002"/>
    <n v="0"/>
    <n v="0"/>
    <n v="0"/>
    <n v="0"/>
    <n v="0"/>
    <n v="36000"/>
    <n v="9492679.6899999995"/>
    <n v="9492679.6899999995"/>
    <x v="0"/>
    <x v="0"/>
  </r>
  <r>
    <s v="2.5-03-19"/>
    <s v="1.3.4"/>
    <s v="O"/>
    <s v="08_19"/>
    <n v="3"/>
    <n v="145"/>
    <s v="042_19"/>
    <x v="5"/>
    <x v="5"/>
    <n v="0"/>
    <s v="SIN DESCRIPCIÓN PARA DESTINOS 00"/>
    <x v="2"/>
    <x v="3"/>
    <x v="1"/>
    <x v="1"/>
    <x v="1"/>
    <x v="1"/>
    <n v="36000"/>
    <n v="0"/>
    <n v="35999.980000000003"/>
    <n v="35999.980000000003"/>
    <n v="35999.9"/>
    <n v="35999.9"/>
    <n v="35999.9"/>
    <n v="1.9999999996798579E-2"/>
    <n v="36000"/>
    <n v="0"/>
    <n v="0"/>
    <n v="0"/>
    <n v="36000"/>
    <n v="36000"/>
    <n v="0"/>
    <n v="36000"/>
    <x v="0"/>
    <x v="0"/>
  </r>
  <r>
    <s v="2.5-03-19"/>
    <s v="1.3.4"/>
    <s v="O"/>
    <s v="08_19"/>
    <n v="3"/>
    <n v="145"/>
    <s v="042_19"/>
    <x v="6"/>
    <x v="6"/>
    <n v="0"/>
    <s v="SIN DESCRIPCIÓN PARA DESTINOS 00"/>
    <x v="2"/>
    <x v="3"/>
    <x v="1"/>
    <x v="1"/>
    <x v="1"/>
    <x v="1"/>
    <n v="36000"/>
    <n v="0"/>
    <n v="34991.919999999998"/>
    <n v="34991.919999999998"/>
    <n v="34991.919999999998"/>
    <n v="34991.919999999998"/>
    <n v="34991.919999999998"/>
    <n v="1008.0800000000017"/>
    <n v="36000"/>
    <n v="0"/>
    <n v="0"/>
    <n v="0"/>
    <n v="36000"/>
    <n v="4588000"/>
    <n v="0"/>
    <n v="36000"/>
    <x v="0"/>
    <x v="0"/>
  </r>
  <r>
    <s v="2.5-03-19"/>
    <s v="1.3.4"/>
    <s v="O"/>
    <s v="08_19"/>
    <n v="3"/>
    <n v="145"/>
    <s v="042_19"/>
    <x v="7"/>
    <x v="7"/>
    <n v="0"/>
    <s v="SIN DESCRIPCIÓN PARA DESTINOS 00"/>
    <x v="2"/>
    <x v="3"/>
    <x v="1"/>
    <x v="1"/>
    <x v="1"/>
    <x v="1"/>
    <n v="4588000"/>
    <n v="0"/>
    <n v="3865509.76"/>
    <n v="3865509.76"/>
    <n v="3865509.76"/>
    <n v="3865509.76"/>
    <n v="3865509.76"/>
    <n v="722490.24000000022"/>
    <n v="4588000"/>
    <n v="0"/>
    <n v="0"/>
    <n v="0"/>
    <n v="4588000"/>
    <n v="365000"/>
    <n v="0"/>
    <n v="4588000"/>
    <x v="0"/>
    <x v="0"/>
  </r>
  <r>
    <s v="2.5-03-19"/>
    <s v="1.3.4"/>
    <s v="O"/>
    <s v="08_19"/>
    <n v="3"/>
    <n v="145"/>
    <s v="042_19"/>
    <x v="8"/>
    <x v="8"/>
    <n v="0"/>
    <s v="SIN DESCRIPCIÓN PARA DESTINOS 00"/>
    <x v="2"/>
    <x v="3"/>
    <x v="1"/>
    <x v="1"/>
    <x v="1"/>
    <x v="1"/>
    <n v="365000"/>
    <n v="0"/>
    <n v="364999.8"/>
    <n v="0"/>
    <n v="0"/>
    <n v="0"/>
    <n v="0"/>
    <n v="0.20000000001164153"/>
    <n v="365000"/>
    <n v="0"/>
    <n v="0"/>
    <n v="0"/>
    <n v="365000"/>
    <n v="2612000"/>
    <n v="0"/>
    <n v="365000"/>
    <x v="0"/>
    <x v="0"/>
  </r>
  <r>
    <s v="2.5-03-19"/>
    <s v="1.3.4"/>
    <s v="O"/>
    <s v="08_19"/>
    <n v="3"/>
    <n v="145"/>
    <s v="042_19"/>
    <x v="9"/>
    <x v="9"/>
    <n v="0"/>
    <s v="SIN DESCRIPCIÓN PARA DESTINOS 00"/>
    <x v="2"/>
    <x v="3"/>
    <x v="1"/>
    <x v="1"/>
    <x v="1"/>
    <x v="1"/>
    <n v="2612000"/>
    <n v="0"/>
    <n v="2533788"/>
    <n v="2533788"/>
    <n v="2533788"/>
    <n v="2533788"/>
    <n v="2533788"/>
    <n v="78212"/>
    <n v="2612000"/>
    <n v="0"/>
    <n v="0"/>
    <n v="0"/>
    <n v="2612000"/>
    <n v="1470000"/>
    <n v="0"/>
    <n v="2612000"/>
    <x v="0"/>
    <x v="0"/>
  </r>
  <r>
    <s v="2.5-03-19"/>
    <s v="1.3.4"/>
    <s v="O"/>
    <s v="08_19"/>
    <n v="3"/>
    <n v="145"/>
    <s v="042_19"/>
    <x v="10"/>
    <x v="10"/>
    <n v="0"/>
    <s v="SIN DESCRIPCIÓN PARA DESTINOS 00"/>
    <x v="0"/>
    <x v="3"/>
    <x v="1"/>
    <x v="1"/>
    <x v="1"/>
    <x v="1"/>
    <n v="1470000"/>
    <n v="0"/>
    <n v="1050000"/>
    <n v="1050000"/>
    <n v="1050000"/>
    <n v="1050000"/>
    <n v="1050000"/>
    <n v="420000"/>
    <n v="1470000"/>
    <n v="0"/>
    <n v="0"/>
    <n v="0"/>
    <n v="1470000"/>
    <n v="1000000"/>
    <n v="0"/>
    <n v="1470000"/>
    <x v="0"/>
    <x v="0"/>
  </r>
  <r>
    <s v="2.5-03-19"/>
    <s v="1.3.4"/>
    <s v="O"/>
    <s v="08_19"/>
    <n v="3"/>
    <n v="145"/>
    <s v="042_19"/>
    <x v="11"/>
    <x v="11"/>
    <n v="0"/>
    <s v="SIN DESCRIPCIÓN PARA DESTINOS 00"/>
    <x v="0"/>
    <x v="3"/>
    <x v="1"/>
    <x v="1"/>
    <x v="1"/>
    <x v="1"/>
    <n v="1000000"/>
    <n v="0"/>
    <n v="999108"/>
    <n v="999108"/>
    <n v="999108"/>
    <n v="999108"/>
    <n v="999108"/>
    <n v="892"/>
    <n v="1000000"/>
    <n v="0"/>
    <n v="0"/>
    <n v="0"/>
    <n v="1000000"/>
    <n v="4386915.96"/>
    <n v="0"/>
    <n v="1000000"/>
    <x v="0"/>
    <x v="0"/>
  </r>
  <r>
    <s v="2.5-03-19"/>
    <s v="1.3.4"/>
    <s v="O"/>
    <s v="08_19"/>
    <n v="3"/>
    <n v="145"/>
    <s v="042_19"/>
    <x v="12"/>
    <x v="12"/>
    <n v="0"/>
    <s v="SIN DESCRIPCIÓN PARA DESTINOS 00"/>
    <x v="0"/>
    <x v="3"/>
    <x v="1"/>
    <x v="1"/>
    <x v="1"/>
    <x v="1"/>
    <n v="4386915.96"/>
    <n v="0"/>
    <n v="4303000"/>
    <n v="4303000"/>
    <n v="4303000"/>
    <n v="1308000"/>
    <n v="1308000"/>
    <n v="83915.959999999963"/>
    <n v="4386915.96"/>
    <n v="0"/>
    <n v="0"/>
    <n v="0"/>
    <n v="4386915.96"/>
    <n v="70000"/>
    <n v="0"/>
    <n v="4386915.96"/>
    <x v="0"/>
    <x v="0"/>
  </r>
  <r>
    <s v="2.5-03-19"/>
    <s v="1.3.4"/>
    <s v="O"/>
    <s v="08_19"/>
    <n v="3"/>
    <n v="145"/>
    <s v="042_19"/>
    <x v="13"/>
    <x v="13"/>
    <n v="0"/>
    <s v="SIN DESCRIPCIÓN PARA DESTINOS 00"/>
    <x v="0"/>
    <x v="3"/>
    <x v="1"/>
    <x v="1"/>
    <x v="1"/>
    <x v="1"/>
    <n v="70000"/>
    <n v="0"/>
    <n v="70000"/>
    <n v="70000"/>
    <n v="0"/>
    <n v="0"/>
    <n v="0"/>
    <n v="0"/>
    <n v="70000"/>
    <n v="0"/>
    <n v="0"/>
    <n v="0"/>
    <n v="70000"/>
    <n v="750000"/>
    <n v="0"/>
    <n v="70000"/>
    <x v="0"/>
    <x v="0"/>
  </r>
  <r>
    <s v="2.5-03-19"/>
    <s v="1.3.4"/>
    <s v="O"/>
    <s v="08_19"/>
    <n v="3"/>
    <n v="145"/>
    <s v="042_19"/>
    <x v="14"/>
    <x v="14"/>
    <n v="0"/>
    <s v="SIN DESCRIPCIÓN PARA DESTINOS 00"/>
    <x v="3"/>
    <x v="3"/>
    <x v="1"/>
    <x v="1"/>
    <x v="1"/>
    <x v="1"/>
    <n v="750000"/>
    <n v="0"/>
    <n v="0"/>
    <n v="0"/>
    <n v="0"/>
    <n v="0"/>
    <n v="0"/>
    <n v="750000"/>
    <n v="750000"/>
    <n v="0"/>
    <n v="0"/>
    <n v="0"/>
    <n v="750000"/>
    <n v="1312000.04"/>
    <n v="0"/>
    <n v="750000"/>
    <x v="0"/>
    <x v="0"/>
  </r>
  <r>
    <s v="2.5-03-19"/>
    <s v="1.3.4"/>
    <s v="O"/>
    <s v="08_19"/>
    <n v="3"/>
    <n v="145"/>
    <s v="042_19"/>
    <x v="15"/>
    <x v="15"/>
    <n v="0"/>
    <s v="SIN DESCRIPCIÓN PARA DESTINOS 00"/>
    <x v="4"/>
    <x v="3"/>
    <x v="1"/>
    <x v="1"/>
    <x v="1"/>
    <x v="1"/>
    <n v="1312000.04"/>
    <n v="0"/>
    <n v="1290989.8600000001"/>
    <n v="1290989.8600000001"/>
    <n v="1290989.8600000001"/>
    <n v="1290989.8600000001"/>
    <n v="1290989.8600000001"/>
    <n v="21010.179999999935"/>
    <n v="1312000.04"/>
    <n v="0"/>
    <n v="0"/>
    <n v="0"/>
    <n v="1312000.04"/>
    <n v="-30000"/>
    <n v="0"/>
    <n v="1312000.04"/>
    <x v="0"/>
    <x v="1"/>
  </r>
  <r>
    <s v="1.5-01-19"/>
    <s v="2.5.6"/>
    <s v="E"/>
    <s v="06_19"/>
    <n v="4"/>
    <n v="74"/>
    <s v="032_19"/>
    <x v="16"/>
    <x v="16"/>
    <n v="0"/>
    <s v="SIN DESCRIPCIÓN PARA DESTINOS 00"/>
    <x v="2"/>
    <x v="4"/>
    <x v="3"/>
    <x v="2"/>
    <x v="3"/>
    <x v="3"/>
    <n v="0"/>
    <n v="30000"/>
    <n v="0"/>
    <n v="0"/>
    <n v="0"/>
    <n v="0"/>
    <n v="0"/>
    <n v="0"/>
    <n v="0"/>
    <n v="0"/>
    <n v="0"/>
    <n v="30000"/>
    <n v="-30000"/>
    <n v="-60000"/>
    <n v="0"/>
    <n v="0"/>
    <x v="1"/>
    <x v="0"/>
  </r>
  <r>
    <s v="1.5-01-19"/>
    <s v="2.5.6"/>
    <s v="E"/>
    <s v="06_19"/>
    <n v="4"/>
    <n v="74"/>
    <s v="032_19"/>
    <x v="17"/>
    <x v="17"/>
    <n v="0"/>
    <s v="SIN DESCRIPCIÓN PARA DESTINOS 00"/>
    <x v="2"/>
    <x v="4"/>
    <x v="3"/>
    <x v="2"/>
    <x v="3"/>
    <x v="3"/>
    <n v="0"/>
    <n v="60000"/>
    <n v="0"/>
    <n v="0"/>
    <n v="0"/>
    <n v="0"/>
    <n v="0"/>
    <n v="0"/>
    <n v="0"/>
    <n v="0"/>
    <n v="0"/>
    <n v="60000"/>
    <n v="-60000"/>
    <n v="-6000"/>
    <n v="0"/>
    <n v="0"/>
    <x v="1"/>
    <x v="0"/>
  </r>
  <r>
    <s v="1.5-01-19"/>
    <s v="2.5.6"/>
    <s v="E"/>
    <s v="06_19"/>
    <n v="4"/>
    <n v="74"/>
    <s v="032_19"/>
    <x v="18"/>
    <x v="18"/>
    <n v="0"/>
    <s v="SIN DESCRIPCIÓN PARA DESTINOS 00"/>
    <x v="2"/>
    <x v="4"/>
    <x v="3"/>
    <x v="2"/>
    <x v="3"/>
    <x v="3"/>
    <n v="0"/>
    <n v="6000"/>
    <n v="0"/>
    <n v="0"/>
    <n v="0"/>
    <n v="0"/>
    <n v="0"/>
    <n v="0"/>
    <n v="0"/>
    <n v="0"/>
    <n v="0"/>
    <n v="6000"/>
    <n v="-6000"/>
    <n v="-360000"/>
    <n v="0"/>
    <n v="0"/>
    <x v="1"/>
    <x v="0"/>
  </r>
  <r>
    <s v="1.5-01-19"/>
    <s v="2.5.6"/>
    <s v="E"/>
    <s v="06_19"/>
    <n v="4"/>
    <n v="74"/>
    <s v="032_19"/>
    <x v="19"/>
    <x v="19"/>
    <n v="0"/>
    <s v="SIN DESCRIPCIÓN PARA DESTINOS 00"/>
    <x v="0"/>
    <x v="4"/>
    <x v="3"/>
    <x v="2"/>
    <x v="3"/>
    <x v="3"/>
    <n v="0"/>
    <n v="360000"/>
    <n v="0"/>
    <n v="0"/>
    <n v="0"/>
    <n v="0"/>
    <n v="0"/>
    <n v="0"/>
    <n v="0"/>
    <n v="0"/>
    <n v="0"/>
    <n v="360000"/>
    <n v="-360000"/>
    <n v="30000"/>
    <n v="0"/>
    <n v="0"/>
    <x v="1"/>
    <x v="0"/>
  </r>
  <r>
    <s v="1.5-01-19"/>
    <s v="2.5.6"/>
    <s v="E"/>
    <s v="06_19"/>
    <n v="4"/>
    <n v="140"/>
    <s v="030_19"/>
    <x v="16"/>
    <x v="16"/>
    <n v="0"/>
    <s v="SIN DESCRIPCIÓN PARA DESTINOS 00"/>
    <x v="2"/>
    <x v="4"/>
    <x v="3"/>
    <x v="2"/>
    <x v="3"/>
    <x v="4"/>
    <n v="62524"/>
    <n v="0"/>
    <n v="62524"/>
    <n v="62524"/>
    <n v="62524"/>
    <n v="0"/>
    <n v="0"/>
    <n v="0"/>
    <n v="0"/>
    <n v="63000"/>
    <n v="0"/>
    <n v="476"/>
    <n v="62524"/>
    <n v="60000"/>
    <n v="0"/>
    <n v="62524"/>
    <x v="1"/>
    <x v="0"/>
  </r>
  <r>
    <s v="1.5-01-19"/>
    <s v="2.5.6"/>
    <s v="E"/>
    <s v="06_19"/>
    <n v="4"/>
    <n v="140"/>
    <s v="030_19"/>
    <x v="17"/>
    <x v="17"/>
    <n v="0"/>
    <s v="SIN DESCRIPCIÓN PARA DESTINOS 00"/>
    <x v="2"/>
    <x v="4"/>
    <x v="3"/>
    <x v="2"/>
    <x v="3"/>
    <x v="4"/>
    <n v="153230.9"/>
    <n v="0"/>
    <n v="90308.67"/>
    <n v="90308.67"/>
    <n v="37514.400000000001"/>
    <n v="37514.400000000001"/>
    <n v="0"/>
    <n v="62922.229999999996"/>
    <n v="0"/>
    <n v="278697.40999999997"/>
    <n v="0"/>
    <n v="125466.51"/>
    <n v="153230.9"/>
    <n v="6000"/>
    <n v="0"/>
    <n v="153230.9"/>
    <x v="1"/>
    <x v="0"/>
  </r>
  <r>
    <s v="1.5-01-19"/>
    <s v="2.5.6"/>
    <s v="E"/>
    <s v="06_19"/>
    <n v="4"/>
    <n v="140"/>
    <s v="030_19"/>
    <x v="20"/>
    <x v="20"/>
    <n v="0"/>
    <s v="SIN DESCRIPCIÓN PARA DESTINOS 00"/>
    <x v="2"/>
    <x v="4"/>
    <x v="3"/>
    <x v="2"/>
    <x v="3"/>
    <x v="4"/>
    <n v="59931.4"/>
    <n v="0"/>
    <n v="59931.4"/>
    <n v="0"/>
    <n v="0"/>
    <n v="0"/>
    <n v="0"/>
    <n v="0"/>
    <n v="0"/>
    <n v="60000"/>
    <n v="0"/>
    <n v="68.599999999999994"/>
    <n v="59931.4"/>
    <n v="0"/>
    <n v="0"/>
    <n v="59931.4"/>
    <x v="1"/>
    <x v="0"/>
  </r>
  <r>
    <s v="1.5-01-19"/>
    <s v="2.5.6"/>
    <s v="E"/>
    <s v="06_19"/>
    <n v="4"/>
    <n v="140"/>
    <s v="030_19"/>
    <x v="18"/>
    <x v="18"/>
    <n v="0"/>
    <s v="SIN DESCRIPCIÓN PARA DESTINOS 00"/>
    <x v="2"/>
    <x v="4"/>
    <x v="3"/>
    <x v="2"/>
    <x v="3"/>
    <x v="4"/>
    <n v="3608.96"/>
    <n v="0"/>
    <n v="3608.96"/>
    <n v="3608.96"/>
    <n v="3608.95"/>
    <n v="0"/>
    <n v="0"/>
    <n v="0"/>
    <n v="0"/>
    <n v="7000"/>
    <n v="0"/>
    <n v="3391.04"/>
    <n v="3608.96"/>
    <n v="0"/>
    <n v="0"/>
    <n v="3608.96"/>
    <x v="1"/>
    <x v="0"/>
  </r>
  <r>
    <s v="1.5-01-19"/>
    <s v="2.5.6"/>
    <s v="E"/>
    <s v="06_19"/>
    <n v="4"/>
    <n v="140"/>
    <s v="030_19"/>
    <x v="19"/>
    <x v="19"/>
    <n v="0"/>
    <s v="SIN DESCRIPCIÓN PARA DESTINOS 00"/>
    <x v="0"/>
    <x v="4"/>
    <x v="3"/>
    <x v="2"/>
    <x v="3"/>
    <x v="4"/>
    <n v="0"/>
    <n v="0"/>
    <n v="0"/>
    <n v="0"/>
    <n v="0"/>
    <n v="0"/>
    <n v="0"/>
    <n v="0"/>
    <n v="0"/>
    <n v="360000"/>
    <n v="0"/>
    <n v="360000"/>
    <n v="0"/>
    <n v="0"/>
    <n v="0"/>
    <n v="0"/>
    <x v="1"/>
    <x v="0"/>
  </r>
  <r>
    <s v="1.5-01-19"/>
    <s v="2.7.1"/>
    <s v="O"/>
    <s v="14_19"/>
    <n v="3"/>
    <n v="122"/>
    <s v="056_19"/>
    <x v="6"/>
    <x v="6"/>
    <n v="0"/>
    <s v="SIN DESCRIPCIÓN PARA DESTINOS 00"/>
    <x v="2"/>
    <x v="4"/>
    <x v="4"/>
    <x v="1"/>
    <x v="4"/>
    <x v="5"/>
    <n v="0"/>
    <n v="18000"/>
    <n v="0"/>
    <n v="0"/>
    <n v="0"/>
    <n v="0"/>
    <n v="0"/>
    <n v="0"/>
    <n v="0"/>
    <n v="0"/>
    <n v="0"/>
    <n v="18000"/>
    <n v="-18000"/>
    <n v="310000"/>
    <n v="0"/>
    <n v="0"/>
    <x v="1"/>
    <x v="0"/>
  </r>
  <r>
    <s v="1.5-01-19"/>
    <s v="2.7.1"/>
    <s v="O"/>
    <s v="14_19"/>
    <n v="3"/>
    <n v="122"/>
    <s v="056_19"/>
    <x v="21"/>
    <x v="21"/>
    <n v="0"/>
    <s v="SIN DESCRIPCIÓN PARA DESTINOS 00"/>
    <x v="3"/>
    <x v="4"/>
    <x v="4"/>
    <x v="1"/>
    <x v="4"/>
    <x v="5"/>
    <n v="0"/>
    <n v="0"/>
    <n v="0"/>
    <n v="0"/>
    <n v="0"/>
    <n v="0"/>
    <n v="0"/>
    <n v="0"/>
    <n v="0"/>
    <n v="0"/>
    <n v="0"/>
    <n v="0"/>
    <n v="0"/>
    <n v="-310000"/>
    <n v="0"/>
    <n v="0"/>
    <x v="1"/>
    <x v="0"/>
  </r>
  <r>
    <s v="1.5-01-19"/>
    <s v="2.7.1"/>
    <s v="O"/>
    <s v="14_19"/>
    <n v="3"/>
    <n v="122"/>
    <s v="056_19"/>
    <x v="22"/>
    <x v="22"/>
    <n v="0"/>
    <s v="SIN DESCRIPCIÓN PARA DESTINOS 00"/>
    <x v="3"/>
    <x v="4"/>
    <x v="4"/>
    <x v="1"/>
    <x v="4"/>
    <x v="5"/>
    <n v="304896"/>
    <n v="0"/>
    <n v="237636"/>
    <n v="237636"/>
    <n v="237636"/>
    <n v="237636"/>
    <n v="237636"/>
    <n v="67260"/>
    <n v="0"/>
    <n v="310000"/>
    <n v="0"/>
    <n v="5104"/>
    <n v="304896"/>
    <n v="0"/>
    <n v="0"/>
    <n v="304896"/>
    <x v="1"/>
    <x v="0"/>
  </r>
  <r>
    <s v="1.5-01-19"/>
    <s v="2.7.1"/>
    <s v="O"/>
    <s v="14_19"/>
    <n v="3"/>
    <n v="122"/>
    <s v="056_19"/>
    <x v="14"/>
    <x v="14"/>
    <n v="0"/>
    <s v="SIN DESCRIPCIÓN PARA DESTINOS 00"/>
    <x v="3"/>
    <x v="4"/>
    <x v="4"/>
    <x v="1"/>
    <x v="4"/>
    <x v="5"/>
    <n v="0"/>
    <n v="310000"/>
    <n v="0"/>
    <n v="0"/>
    <n v="0"/>
    <n v="0"/>
    <n v="0"/>
    <n v="0"/>
    <n v="0"/>
    <n v="0"/>
    <n v="0"/>
    <n v="310000"/>
    <n v="-310000"/>
    <n v="0"/>
    <n v="0"/>
    <n v="0"/>
    <x v="1"/>
    <x v="0"/>
  </r>
  <r>
    <s v="1.5-01-19"/>
    <s v="2.7.1"/>
    <s v="O"/>
    <s v="14_19"/>
    <n v="3"/>
    <n v="123"/>
    <s v="056_19"/>
    <x v="6"/>
    <x v="6"/>
    <n v="0"/>
    <s v="SIN DESCRIPCIÓN PARA DESTINOS 00"/>
    <x v="2"/>
    <x v="4"/>
    <x v="4"/>
    <x v="1"/>
    <x v="5"/>
    <x v="5"/>
    <n v="0"/>
    <n v="12000"/>
    <n v="0"/>
    <n v="0"/>
    <n v="0"/>
    <n v="0"/>
    <n v="0"/>
    <n v="0"/>
    <n v="0"/>
    <n v="0"/>
    <n v="0"/>
    <n v="12000"/>
    <n v="-12000"/>
    <n v="-48000"/>
    <n v="0"/>
    <n v="0"/>
    <x v="1"/>
    <x v="0"/>
  </r>
  <r>
    <s v="1.5-01-19"/>
    <s v="2.7.1"/>
    <s v="O"/>
    <s v="14_19"/>
    <n v="3"/>
    <n v="123"/>
    <s v="056_19"/>
    <x v="23"/>
    <x v="23"/>
    <n v="0"/>
    <s v="SIN DESCRIPCIÓN PARA DESTINOS 00"/>
    <x v="2"/>
    <x v="4"/>
    <x v="4"/>
    <x v="1"/>
    <x v="5"/>
    <x v="5"/>
    <n v="0"/>
    <n v="72000"/>
    <n v="0"/>
    <n v="0"/>
    <n v="0"/>
    <n v="0"/>
    <n v="0"/>
    <n v="0"/>
    <n v="0"/>
    <n v="0"/>
    <n v="0"/>
    <n v="72000"/>
    <n v="-72000"/>
    <n v="-24000"/>
    <n v="0"/>
    <n v="0"/>
    <x v="1"/>
    <x v="0"/>
  </r>
  <r>
    <s v="1.5-01-19"/>
    <s v="2.7.1"/>
    <s v="O"/>
    <s v="14_19"/>
    <n v="3"/>
    <n v="123"/>
    <s v="056_19"/>
    <x v="24"/>
    <x v="24"/>
    <n v="0"/>
    <s v="SIN DESCRIPCIÓN PARA DESTINOS 00"/>
    <x v="0"/>
    <x v="4"/>
    <x v="4"/>
    <x v="1"/>
    <x v="5"/>
    <x v="5"/>
    <n v="0"/>
    <n v="48000"/>
    <n v="0"/>
    <n v="0"/>
    <n v="0"/>
    <n v="0"/>
    <n v="0"/>
    <n v="0"/>
    <n v="0"/>
    <n v="0"/>
    <n v="0"/>
    <n v="48000"/>
    <n v="-48000"/>
    <n v="0"/>
    <n v="0"/>
    <n v="0"/>
    <x v="1"/>
    <x v="0"/>
  </r>
  <r>
    <s v="1.5-01-19"/>
    <s v="2.7.1"/>
    <s v="O"/>
    <s v="14_19"/>
    <n v="3"/>
    <n v="123"/>
    <s v="056_19"/>
    <x v="12"/>
    <x v="12"/>
    <n v="0"/>
    <s v="SIN DESCRIPCIÓN PARA DESTINOS 00"/>
    <x v="0"/>
    <x v="4"/>
    <x v="4"/>
    <x v="1"/>
    <x v="5"/>
    <x v="5"/>
    <n v="174098.6"/>
    <n v="24000"/>
    <n v="174098.6"/>
    <n v="174098.6"/>
    <n v="174098.6"/>
    <n v="174098.6"/>
    <n v="174098.6"/>
    <n v="0"/>
    <n v="0"/>
    <n v="174098.6"/>
    <n v="0"/>
    <n v="24000"/>
    <n v="150098.6"/>
    <n v="0"/>
    <n v="0"/>
    <n v="174098.6"/>
    <x v="1"/>
    <x v="0"/>
  </r>
  <r>
    <s v="1.5-01-19"/>
    <s v="2.7.1"/>
    <s v="O"/>
    <s v="14_19"/>
    <n v="3"/>
    <n v="124"/>
    <s v="056_19"/>
    <x v="6"/>
    <x v="6"/>
    <n v="0"/>
    <s v="SIN DESCRIPCIÓN PARA DESTINOS 00"/>
    <x v="2"/>
    <x v="4"/>
    <x v="4"/>
    <x v="1"/>
    <x v="6"/>
    <x v="5"/>
    <n v="902946.68"/>
    <n v="902946.68"/>
    <n v="0"/>
    <n v="0"/>
    <n v="0"/>
    <n v="0"/>
    <n v="0"/>
    <n v="902946.68"/>
    <n v="0"/>
    <n v="0"/>
    <n v="0"/>
    <n v="0"/>
    <n v="0"/>
    <n v="0"/>
    <n v="0"/>
    <n v="902946.68"/>
    <x v="1"/>
    <x v="0"/>
  </r>
  <r>
    <s v="1.5-01-19"/>
    <s v="2.7.1"/>
    <s v="O"/>
    <s v="14_19"/>
    <n v="3"/>
    <n v="124"/>
    <s v="056_19"/>
    <x v="25"/>
    <x v="25"/>
    <n v="0"/>
    <s v="SIN DESCRIPCIÓN PARA DESTINOS 00"/>
    <x v="2"/>
    <x v="4"/>
    <x v="4"/>
    <x v="1"/>
    <x v="6"/>
    <x v="5"/>
    <n v="0"/>
    <n v="18000"/>
    <n v="0"/>
    <n v="0"/>
    <n v="0"/>
    <n v="0"/>
    <n v="0"/>
    <n v="0"/>
    <n v="0"/>
    <n v="0"/>
    <n v="0"/>
    <n v="18000"/>
    <n v="-18000"/>
    <n v="0"/>
    <n v="0"/>
    <n v="0"/>
    <x v="1"/>
    <x v="0"/>
  </r>
  <r>
    <s v="1.5-01-19"/>
    <s v="2.7.1"/>
    <s v="O"/>
    <s v="14_19"/>
    <n v="3"/>
    <n v="124"/>
    <s v="056_19"/>
    <x v="26"/>
    <x v="26"/>
    <n v="0"/>
    <s v="SIN DESCRIPCIÓN PARA DESTINOS 00"/>
    <x v="2"/>
    <x v="4"/>
    <x v="4"/>
    <x v="1"/>
    <x v="6"/>
    <x v="5"/>
    <n v="0"/>
    <n v="16500"/>
    <n v="0"/>
    <n v="0"/>
    <n v="0"/>
    <n v="0"/>
    <n v="0"/>
    <n v="0"/>
    <n v="0"/>
    <n v="0"/>
    <n v="0"/>
    <n v="16500"/>
    <n v="-16500"/>
    <n v="0"/>
    <n v="0"/>
    <n v="0"/>
    <x v="1"/>
    <x v="0"/>
  </r>
  <r>
    <s v="1.5-01-19"/>
    <s v="2.7.1"/>
    <s v="O"/>
    <s v="14_19"/>
    <n v="3"/>
    <n v="124"/>
    <s v="056_19"/>
    <x v="7"/>
    <x v="7"/>
    <n v="0"/>
    <s v="SIN DESCRIPCIÓN PARA DESTINOS 00"/>
    <x v="2"/>
    <x v="4"/>
    <x v="4"/>
    <x v="1"/>
    <x v="6"/>
    <x v="5"/>
    <n v="21448.400000000001"/>
    <n v="16800"/>
    <n v="21448.400000000001"/>
    <n v="21448.400000000001"/>
    <n v="0"/>
    <n v="0"/>
    <n v="0"/>
    <n v="0"/>
    <n v="0"/>
    <n v="4648.3999999999996"/>
    <n v="0"/>
    <n v="0"/>
    <n v="4648.3999999999996"/>
    <n v="0"/>
    <n v="0"/>
    <n v="21448.400000000001"/>
    <x v="1"/>
    <x v="0"/>
  </r>
  <r>
    <s v="1.5-01-19"/>
    <s v="2.7.1"/>
    <s v="O"/>
    <s v="14_19"/>
    <n v="3"/>
    <n v="124"/>
    <s v="056_19"/>
    <x v="27"/>
    <x v="27"/>
    <n v="0"/>
    <s v="SIN DESCRIPCIÓN PARA DESTINOS 00"/>
    <x v="0"/>
    <x v="4"/>
    <x v="4"/>
    <x v="1"/>
    <x v="6"/>
    <x v="5"/>
    <n v="30002.400000000001"/>
    <n v="30002.400000000001"/>
    <n v="0"/>
    <n v="0"/>
    <n v="0"/>
    <n v="0"/>
    <n v="0"/>
    <n v="30002.400000000001"/>
    <n v="0"/>
    <n v="0"/>
    <n v="0"/>
    <n v="0"/>
    <n v="0"/>
    <n v="0"/>
    <n v="0"/>
    <n v="30002.400000000001"/>
    <x v="1"/>
    <x v="0"/>
  </r>
  <r>
    <s v="1.5-01-19"/>
    <s v="2.7.1"/>
    <s v="O"/>
    <s v="14_19"/>
    <n v="3"/>
    <n v="124"/>
    <s v="056_19"/>
    <x v="28"/>
    <x v="28"/>
    <n v="0"/>
    <s v="SIN DESCRIPCIÓN PARA DESTINOS 00"/>
    <x v="0"/>
    <x v="4"/>
    <x v="4"/>
    <x v="1"/>
    <x v="6"/>
    <x v="5"/>
    <n v="10500"/>
    <n v="21000"/>
    <n v="0"/>
    <n v="0"/>
    <n v="0"/>
    <n v="0"/>
    <n v="0"/>
    <n v="10500"/>
    <n v="0"/>
    <n v="0"/>
    <n v="0"/>
    <n v="10500"/>
    <n v="-10500"/>
    <n v="0"/>
    <n v="0"/>
    <n v="10500"/>
    <x v="1"/>
    <x v="0"/>
  </r>
  <r>
    <s v="1.5-01-19"/>
    <s v="2.7.1"/>
    <s v="O"/>
    <s v="14_19"/>
    <n v="3"/>
    <n v="124"/>
    <s v="056_19"/>
    <x v="29"/>
    <x v="29"/>
    <n v="0"/>
    <s v="SIN DESCRIPCIÓN PARA DESTINOS 00"/>
    <x v="0"/>
    <x v="4"/>
    <x v="4"/>
    <x v="1"/>
    <x v="6"/>
    <x v="5"/>
    <n v="9900"/>
    <n v="19800"/>
    <n v="0"/>
    <n v="0"/>
    <n v="0"/>
    <n v="0"/>
    <n v="0"/>
    <n v="9900"/>
    <n v="0"/>
    <n v="0"/>
    <n v="0"/>
    <n v="9900"/>
    <n v="-9900"/>
    <n v="0"/>
    <n v="0"/>
    <n v="9900"/>
    <x v="1"/>
    <x v="0"/>
  </r>
  <r>
    <s v="1.5-01-19"/>
    <s v="2.7.1"/>
    <s v="O"/>
    <s v="14_19"/>
    <n v="3"/>
    <n v="124"/>
    <s v="056_19"/>
    <x v="30"/>
    <x v="30"/>
    <n v="0"/>
    <s v="SIN DESCRIPCIÓN PARA DESTINOS 00"/>
    <x v="0"/>
    <x v="4"/>
    <x v="4"/>
    <x v="1"/>
    <x v="6"/>
    <x v="5"/>
    <n v="4500"/>
    <n v="9000"/>
    <n v="0"/>
    <n v="0"/>
    <n v="0"/>
    <n v="0"/>
    <n v="0"/>
    <n v="4500"/>
    <n v="0"/>
    <n v="0"/>
    <n v="0"/>
    <n v="4500"/>
    <n v="-4500"/>
    <n v="-11400"/>
    <n v="0"/>
    <n v="4500"/>
    <x v="1"/>
    <x v="0"/>
  </r>
  <r>
    <s v="1.5-01-19"/>
    <s v="2.7.1"/>
    <s v="O"/>
    <s v="14_19"/>
    <n v="3"/>
    <n v="124"/>
    <s v="056_19"/>
    <x v="31"/>
    <x v="31"/>
    <n v="0"/>
    <s v="SIN DESCRIPCIÓN PARA DESTINOS 00"/>
    <x v="0"/>
    <x v="4"/>
    <x v="4"/>
    <x v="1"/>
    <x v="6"/>
    <x v="5"/>
    <n v="24000"/>
    <n v="48000"/>
    <n v="0"/>
    <n v="0"/>
    <n v="0"/>
    <n v="0"/>
    <n v="0"/>
    <n v="24000"/>
    <n v="0"/>
    <n v="0"/>
    <n v="0"/>
    <n v="24000"/>
    <n v="-24000"/>
    <n v="0"/>
    <n v="0"/>
    <n v="24000"/>
    <x v="1"/>
    <x v="0"/>
  </r>
  <r>
    <s v="1.5-01-19"/>
    <s v="2.7.1"/>
    <s v="O"/>
    <s v="14_19"/>
    <n v="3"/>
    <n v="124"/>
    <s v="056_19"/>
    <x v="32"/>
    <x v="32"/>
    <n v="0"/>
    <s v="SIN DESCRIPCIÓN PARA DESTINOS 00"/>
    <x v="0"/>
    <x v="4"/>
    <x v="4"/>
    <x v="1"/>
    <x v="6"/>
    <x v="5"/>
    <n v="0"/>
    <n v="11400"/>
    <n v="0"/>
    <n v="0"/>
    <n v="0"/>
    <n v="0"/>
    <n v="0"/>
    <n v="0"/>
    <n v="0"/>
    <n v="0"/>
    <n v="0"/>
    <n v="11400"/>
    <n v="-11400"/>
    <n v="-4500"/>
    <n v="0"/>
    <n v="0"/>
    <x v="1"/>
    <x v="0"/>
  </r>
  <r>
    <s v="1.5-01-19"/>
    <s v="2.7.1"/>
    <s v="O"/>
    <s v="14_19"/>
    <n v="3"/>
    <n v="124"/>
    <s v="056_19"/>
    <x v="33"/>
    <x v="33"/>
    <n v="0"/>
    <s v="SIN DESCRIPCIÓN PARA DESTINOS 00"/>
    <x v="0"/>
    <x v="4"/>
    <x v="4"/>
    <x v="1"/>
    <x v="6"/>
    <x v="5"/>
    <n v="12000"/>
    <n v="24000"/>
    <n v="0"/>
    <n v="0"/>
    <n v="0"/>
    <n v="0"/>
    <n v="0"/>
    <n v="12000"/>
    <n v="0"/>
    <n v="0"/>
    <n v="0"/>
    <n v="12000"/>
    <n v="-12000"/>
    <n v="-4500"/>
    <n v="0"/>
    <n v="12000"/>
    <x v="1"/>
    <x v="0"/>
  </r>
  <r>
    <s v="1.5-01-19"/>
    <s v="2.7.1"/>
    <s v="O"/>
    <s v="14_19"/>
    <n v="3"/>
    <n v="124"/>
    <s v="056_19"/>
    <x v="2"/>
    <x v="2"/>
    <n v="0"/>
    <s v="SIN DESCRIPCIÓN PARA DESTINOS 00"/>
    <x v="0"/>
    <x v="4"/>
    <x v="4"/>
    <x v="1"/>
    <x v="6"/>
    <x v="5"/>
    <n v="0"/>
    <n v="4500"/>
    <n v="0"/>
    <n v="0"/>
    <n v="0"/>
    <n v="0"/>
    <n v="0"/>
    <n v="0"/>
    <n v="0"/>
    <n v="0"/>
    <n v="0"/>
    <n v="4500"/>
    <n v="-4500"/>
    <n v="-6000"/>
    <n v="0"/>
    <n v="0"/>
    <x v="1"/>
    <x v="0"/>
  </r>
  <r>
    <s v="1.5-01-19"/>
    <s v="2.7.1"/>
    <s v="O"/>
    <s v="14_19"/>
    <n v="3"/>
    <n v="124"/>
    <s v="056_19"/>
    <x v="34"/>
    <x v="34"/>
    <n v="0"/>
    <s v="SIN DESCRIPCIÓN PARA DESTINOS 00"/>
    <x v="0"/>
    <x v="4"/>
    <x v="4"/>
    <x v="1"/>
    <x v="6"/>
    <x v="5"/>
    <n v="0"/>
    <n v="4500"/>
    <n v="0"/>
    <n v="0"/>
    <n v="0"/>
    <n v="0"/>
    <n v="0"/>
    <n v="0"/>
    <n v="0"/>
    <n v="0"/>
    <n v="0"/>
    <n v="4500"/>
    <n v="-4500"/>
    <n v="98400"/>
    <n v="0"/>
    <n v="0"/>
    <x v="1"/>
    <x v="0"/>
  </r>
  <r>
    <s v="1.5-01-19"/>
    <s v="2.7.1"/>
    <s v="O"/>
    <s v="14_19"/>
    <n v="3"/>
    <n v="124"/>
    <s v="056_19"/>
    <x v="3"/>
    <x v="3"/>
    <n v="0"/>
    <s v="SIN DESCRIPCIÓN PARA DESTINOS 00"/>
    <x v="0"/>
    <x v="4"/>
    <x v="4"/>
    <x v="1"/>
    <x v="6"/>
    <x v="5"/>
    <n v="0"/>
    <n v="6000"/>
    <n v="0"/>
    <n v="0"/>
    <n v="0"/>
    <n v="0"/>
    <n v="0"/>
    <n v="0"/>
    <n v="0"/>
    <n v="0"/>
    <n v="0"/>
    <n v="6000"/>
    <n v="-6000"/>
    <n v="0"/>
    <n v="0"/>
    <n v="0"/>
    <x v="1"/>
    <x v="0"/>
  </r>
  <r>
    <s v="1.5-01-19"/>
    <s v="2.7.1"/>
    <s v="O"/>
    <s v="14_19"/>
    <n v="3"/>
    <n v="124"/>
    <s v="056_19"/>
    <x v="35"/>
    <x v="35"/>
    <n v="0"/>
    <s v="SIN DESCRIPCIÓN PARA DESTINOS 00"/>
    <x v="0"/>
    <x v="4"/>
    <x v="4"/>
    <x v="1"/>
    <x v="6"/>
    <x v="5"/>
    <n v="209058.6"/>
    <n v="60000"/>
    <n v="152940.12"/>
    <n v="152940.12"/>
    <n v="152940.12"/>
    <n v="152940.12"/>
    <n v="152940.12"/>
    <n v="56118.48000000001"/>
    <n v="0"/>
    <n v="149058.6"/>
    <n v="0"/>
    <n v="0"/>
    <n v="149058.6"/>
    <n v="0"/>
    <n v="0"/>
    <n v="209058.6"/>
    <x v="1"/>
    <x v="0"/>
  </r>
  <r>
    <s v="1.5-01-19"/>
    <s v="2.7.1"/>
    <s v="O"/>
    <s v="14_19"/>
    <n v="3"/>
    <n v="124"/>
    <s v="056_19"/>
    <x v="36"/>
    <x v="36"/>
    <n v="0"/>
    <s v="SIN DESCRIPCIÓN PARA DESTINOS 00"/>
    <x v="3"/>
    <x v="4"/>
    <x v="4"/>
    <x v="1"/>
    <x v="6"/>
    <x v="5"/>
    <n v="50000"/>
    <n v="50000"/>
    <n v="0"/>
    <n v="0"/>
    <n v="0"/>
    <n v="0"/>
    <n v="0"/>
    <n v="50000"/>
    <n v="0"/>
    <n v="0"/>
    <n v="0"/>
    <n v="0"/>
    <n v="0"/>
    <n v="0"/>
    <n v="0"/>
    <n v="50000"/>
    <x v="1"/>
    <x v="0"/>
  </r>
  <r>
    <s v="1.5-01-19"/>
    <s v="2.7.1"/>
    <s v="O"/>
    <s v="14_19"/>
    <n v="3"/>
    <n v="124"/>
    <s v="056_19"/>
    <x v="37"/>
    <x v="37"/>
    <n v="0"/>
    <s v="SIN DESCRIPCIÓN PARA DESTINOS 00"/>
    <x v="4"/>
    <x v="4"/>
    <x v="4"/>
    <x v="1"/>
    <x v="6"/>
    <x v="5"/>
    <n v="79519.600000000006"/>
    <n v="0"/>
    <n v="63800"/>
    <n v="0"/>
    <n v="0"/>
    <n v="0"/>
    <n v="0"/>
    <n v="15719.600000000006"/>
    <n v="0"/>
    <n v="79519.600000000006"/>
    <n v="0"/>
    <n v="0"/>
    <n v="79519.600000000006"/>
    <n v="0"/>
    <n v="0"/>
    <n v="79519.600000000006"/>
    <x v="1"/>
    <x v="1"/>
  </r>
  <r>
    <s v="1.5-01-19"/>
    <s v="2.7.1"/>
    <s v="E"/>
    <s v="02_19"/>
    <n v="1"/>
    <n v="19"/>
    <s v="010_19"/>
    <x v="26"/>
    <x v="26"/>
    <n v="0"/>
    <s v="SIN DESCRIPCIÓN PARA DESTINOS 00"/>
    <x v="2"/>
    <x v="4"/>
    <x v="5"/>
    <x v="0"/>
    <x v="7"/>
    <x v="6"/>
    <n v="15000"/>
    <n v="60000"/>
    <n v="15000"/>
    <n v="15000"/>
    <n v="15000"/>
    <n v="15000"/>
    <n v="15000"/>
    <n v="0"/>
    <n v="0"/>
    <n v="0"/>
    <n v="0"/>
    <n v="45000"/>
    <n v="-45000"/>
    <n v="0"/>
    <n v="0"/>
    <n v="15000"/>
    <x v="1"/>
    <x v="0"/>
  </r>
  <r>
    <s v="1.5-01-19"/>
    <s v="2.7.1"/>
    <s v="E"/>
    <s v="02_19"/>
    <n v="1"/>
    <n v="19"/>
    <s v="010_19"/>
    <x v="7"/>
    <x v="7"/>
    <n v="0"/>
    <s v="SIN DESCRIPCIÓN PARA DESTINOS 00"/>
    <x v="2"/>
    <x v="4"/>
    <x v="5"/>
    <x v="0"/>
    <x v="7"/>
    <x v="6"/>
    <n v="28223.96"/>
    <n v="41040"/>
    <n v="28223.96"/>
    <n v="28223.96"/>
    <n v="28223.96"/>
    <n v="7105"/>
    <n v="7105"/>
    <n v="0"/>
    <n v="0"/>
    <n v="0"/>
    <n v="0"/>
    <n v="12816.04"/>
    <n v="-12816.04"/>
    <n v="0"/>
    <n v="0"/>
    <n v="28223.96"/>
    <x v="1"/>
    <x v="0"/>
  </r>
  <r>
    <s v="1.5-01-19"/>
    <s v="2.7.1"/>
    <s v="E"/>
    <s v="02_19"/>
    <n v="1"/>
    <n v="19"/>
    <s v="010_19"/>
    <x v="18"/>
    <x v="18"/>
    <n v="0"/>
    <s v="SIN DESCRIPCIÓN PARA DESTINOS 00"/>
    <x v="2"/>
    <x v="4"/>
    <x v="5"/>
    <x v="0"/>
    <x v="7"/>
    <x v="6"/>
    <n v="11270.56"/>
    <n v="25200"/>
    <n v="11270.56"/>
    <n v="11270.56"/>
    <n v="6201.36"/>
    <n v="6201.36"/>
    <n v="6201.36"/>
    <n v="0"/>
    <n v="0"/>
    <n v="0"/>
    <n v="0"/>
    <n v="13929.44"/>
    <n v="-13929.44"/>
    <n v="0"/>
    <n v="0"/>
    <n v="11270.56"/>
    <x v="1"/>
    <x v="0"/>
  </r>
  <r>
    <s v="1.5-01-19"/>
    <s v="2.7.1"/>
    <s v="E"/>
    <s v="02_19"/>
    <n v="1"/>
    <n v="19"/>
    <s v="010_19"/>
    <x v="38"/>
    <x v="38"/>
    <n v="0"/>
    <s v="SIN DESCRIPCIÓN PARA DESTINOS 00"/>
    <x v="2"/>
    <x v="4"/>
    <x v="5"/>
    <x v="0"/>
    <x v="7"/>
    <x v="6"/>
    <n v="74899.05"/>
    <n v="90000"/>
    <n v="74899.05"/>
    <n v="55938.85"/>
    <n v="51565.65"/>
    <n v="51565.65"/>
    <n v="51565.65"/>
    <n v="0"/>
    <n v="0"/>
    <n v="0"/>
    <n v="0"/>
    <n v="15100.95"/>
    <n v="-15100.95"/>
    <n v="0"/>
    <n v="0"/>
    <n v="74899.05"/>
    <x v="1"/>
    <x v="0"/>
  </r>
  <r>
    <s v="1.5-01-19"/>
    <s v="2.7.1"/>
    <s v="E"/>
    <s v="02_19"/>
    <n v="1"/>
    <n v="19"/>
    <s v="010_19"/>
    <x v="29"/>
    <x v="29"/>
    <n v="0"/>
    <s v="SIN DESCRIPCIÓN PARA DESTINOS 00"/>
    <x v="0"/>
    <x v="4"/>
    <x v="5"/>
    <x v="0"/>
    <x v="7"/>
    <x v="6"/>
    <n v="150000"/>
    <n v="300000"/>
    <n v="0"/>
    <n v="0"/>
    <n v="0"/>
    <n v="0"/>
    <n v="0"/>
    <n v="150000"/>
    <n v="0"/>
    <n v="0"/>
    <n v="0"/>
    <n v="150000"/>
    <n v="-150000"/>
    <n v="0"/>
    <n v="0"/>
    <n v="150000"/>
    <x v="1"/>
    <x v="0"/>
  </r>
  <r>
    <s v="1.5-01-19"/>
    <s v="2.7.1"/>
    <s v="E"/>
    <s v="02_19"/>
    <n v="1"/>
    <n v="19"/>
    <s v="010_19"/>
    <x v="19"/>
    <x v="19"/>
    <n v="0"/>
    <s v="SIN DESCRIPCIÓN PARA DESTINOS 00"/>
    <x v="0"/>
    <x v="4"/>
    <x v="5"/>
    <x v="0"/>
    <x v="7"/>
    <x v="6"/>
    <n v="0"/>
    <n v="600000"/>
    <n v="0"/>
    <n v="0"/>
    <n v="0"/>
    <n v="0"/>
    <n v="0"/>
    <n v="0"/>
    <n v="0"/>
    <n v="0"/>
    <n v="0"/>
    <n v="600000"/>
    <n v="-600000"/>
    <n v="0"/>
    <n v="0"/>
    <n v="0"/>
    <x v="1"/>
    <x v="0"/>
  </r>
  <r>
    <s v="1.5-01-19"/>
    <s v="2.7.1"/>
    <s v="E"/>
    <s v="02_19"/>
    <n v="1"/>
    <n v="19"/>
    <s v="010_19"/>
    <x v="3"/>
    <x v="3"/>
    <n v="0"/>
    <s v="SIN DESCRIPCIÓN PARA DESTINOS 00"/>
    <x v="0"/>
    <x v="4"/>
    <x v="5"/>
    <x v="0"/>
    <x v="7"/>
    <x v="6"/>
    <n v="24000"/>
    <n v="24000"/>
    <n v="0"/>
    <n v="0"/>
    <n v="0"/>
    <n v="0"/>
    <n v="0"/>
    <n v="24000"/>
    <n v="0"/>
    <n v="0"/>
    <n v="0"/>
    <n v="0"/>
    <n v="0"/>
    <n v="0"/>
    <n v="0"/>
    <n v="24000"/>
    <x v="1"/>
    <x v="0"/>
  </r>
  <r>
    <s v="1.5-01-19"/>
    <s v="2.7.1"/>
    <s v="E"/>
    <s v="02_19"/>
    <n v="1"/>
    <n v="19"/>
    <s v="010_19"/>
    <x v="39"/>
    <x v="39"/>
    <n v="0"/>
    <s v="SIN DESCRIPCIÓN PARA DESTINOS 00"/>
    <x v="0"/>
    <x v="4"/>
    <x v="5"/>
    <x v="0"/>
    <x v="7"/>
    <x v="6"/>
    <n v="12000"/>
    <n v="24000"/>
    <n v="0"/>
    <n v="0"/>
    <n v="0"/>
    <n v="0"/>
    <n v="0"/>
    <n v="12000"/>
    <n v="0"/>
    <n v="0"/>
    <n v="0"/>
    <n v="12000"/>
    <n v="-12000"/>
    <n v="0"/>
    <n v="0"/>
    <n v="12000"/>
    <x v="1"/>
    <x v="0"/>
  </r>
  <r>
    <s v="1.5-01-19"/>
    <s v="2.7.1"/>
    <s v="E"/>
    <s v="02_19"/>
    <n v="1"/>
    <n v="19"/>
    <s v="010_19"/>
    <x v="35"/>
    <x v="35"/>
    <n v="0"/>
    <s v="SIN DESCRIPCIÓN PARA DESTINOS 00"/>
    <x v="0"/>
    <x v="4"/>
    <x v="5"/>
    <x v="0"/>
    <x v="7"/>
    <x v="6"/>
    <n v="360000"/>
    <n v="360000"/>
    <n v="192332.44"/>
    <n v="192332.44"/>
    <n v="80480.03"/>
    <n v="80480.03"/>
    <n v="80480.03"/>
    <n v="167667.56"/>
    <n v="0"/>
    <n v="0"/>
    <n v="0"/>
    <n v="0"/>
    <n v="0"/>
    <n v="0"/>
    <n v="0"/>
    <n v="360000"/>
    <x v="1"/>
    <x v="0"/>
  </r>
  <r>
    <s v="1.5-01-19"/>
    <s v="2.7.1"/>
    <s v="E"/>
    <s v="02_19"/>
    <n v="1"/>
    <n v="38"/>
    <s v="015_19"/>
    <x v="40"/>
    <x v="40"/>
    <n v="0"/>
    <s v="SIN DESCRIPCIÓN PARA DESTINOS 00"/>
    <x v="2"/>
    <x v="4"/>
    <x v="5"/>
    <x v="0"/>
    <x v="8"/>
    <x v="7"/>
    <n v="0"/>
    <n v="9900"/>
    <n v="0"/>
    <n v="0"/>
    <n v="0"/>
    <n v="0"/>
    <n v="0"/>
    <n v="0"/>
    <n v="0"/>
    <n v="0"/>
    <n v="0"/>
    <n v="9900"/>
    <n v="-9900"/>
    <n v="0"/>
    <n v="0"/>
    <n v="0"/>
    <x v="1"/>
    <x v="0"/>
  </r>
  <r>
    <s v="1.5-01-19"/>
    <s v="2.7.1"/>
    <s v="E"/>
    <s v="02_19"/>
    <n v="1"/>
    <n v="38"/>
    <s v="015_19"/>
    <x v="41"/>
    <x v="41"/>
    <n v="0"/>
    <s v="SIN DESCRIPCIÓN PARA DESTINOS 00"/>
    <x v="2"/>
    <x v="4"/>
    <x v="5"/>
    <x v="0"/>
    <x v="8"/>
    <x v="7"/>
    <n v="0"/>
    <n v="6300"/>
    <n v="0"/>
    <n v="0"/>
    <n v="0"/>
    <n v="0"/>
    <n v="0"/>
    <n v="0"/>
    <n v="0"/>
    <n v="0"/>
    <n v="0"/>
    <n v="6300"/>
    <n v="-6300"/>
    <n v="0"/>
    <n v="0"/>
    <n v="0"/>
    <x v="1"/>
    <x v="0"/>
  </r>
  <r>
    <s v="1.5-01-19"/>
    <s v="2.7.1"/>
    <s v="E"/>
    <s v="02_19"/>
    <n v="1"/>
    <n v="38"/>
    <s v="015_19"/>
    <x v="7"/>
    <x v="7"/>
    <n v="0"/>
    <s v="SIN DESCRIPCIÓN PARA DESTINOS 00"/>
    <x v="2"/>
    <x v="4"/>
    <x v="5"/>
    <x v="0"/>
    <x v="8"/>
    <x v="7"/>
    <n v="0"/>
    <n v="13200"/>
    <n v="0"/>
    <n v="0"/>
    <n v="0"/>
    <n v="0"/>
    <n v="0"/>
    <n v="0"/>
    <n v="0"/>
    <n v="0"/>
    <n v="0"/>
    <n v="13200"/>
    <n v="-13200"/>
    <n v="0"/>
    <n v="0"/>
    <n v="0"/>
    <x v="1"/>
    <x v="0"/>
  </r>
  <r>
    <s v="1.5-01-19"/>
    <s v="2.7.1"/>
    <s v="E"/>
    <s v="02_19"/>
    <n v="1"/>
    <n v="38"/>
    <s v="015_19"/>
    <x v="42"/>
    <x v="42"/>
    <n v="0"/>
    <s v="SIN DESCRIPCIÓN PARA DESTINOS 00"/>
    <x v="0"/>
    <x v="4"/>
    <x v="5"/>
    <x v="0"/>
    <x v="8"/>
    <x v="7"/>
    <n v="0"/>
    <n v="30000"/>
    <n v="0"/>
    <n v="0"/>
    <n v="0"/>
    <n v="0"/>
    <n v="0"/>
    <n v="0"/>
    <n v="0"/>
    <n v="0"/>
    <n v="0"/>
    <n v="30000"/>
    <n v="-30000"/>
    <n v="-260000"/>
    <n v="0"/>
    <n v="0"/>
    <x v="1"/>
    <x v="0"/>
  </r>
  <r>
    <s v="1.5-01-19"/>
    <s v="2.7.1"/>
    <s v="E"/>
    <s v="02_19"/>
    <n v="1"/>
    <n v="38"/>
    <s v="015_19"/>
    <x v="43"/>
    <x v="43"/>
    <n v="0"/>
    <s v="SIN DESCRIPCIÓN PARA DESTINOS 00"/>
    <x v="4"/>
    <x v="4"/>
    <x v="5"/>
    <x v="0"/>
    <x v="8"/>
    <x v="7"/>
    <n v="28850"/>
    <n v="30000"/>
    <n v="0"/>
    <n v="0"/>
    <n v="0"/>
    <n v="0"/>
    <n v="0"/>
    <n v="28850"/>
    <n v="0"/>
    <n v="0"/>
    <n v="0"/>
    <n v="1150"/>
    <n v="-1150"/>
    <n v="500000"/>
    <n v="0"/>
    <n v="28850"/>
    <x v="1"/>
    <x v="1"/>
  </r>
  <r>
    <s v="1.5-01-19"/>
    <s v="2.7.1"/>
    <s v="E"/>
    <s v="06_19"/>
    <n v="4"/>
    <n v="63"/>
    <s v="030_19"/>
    <x v="22"/>
    <x v="22"/>
    <n v="1"/>
    <s v="ACCIONES SOCIALES"/>
    <x v="3"/>
    <x v="4"/>
    <x v="3"/>
    <x v="2"/>
    <x v="9"/>
    <x v="4"/>
    <n v="5200000"/>
    <n v="5200000"/>
    <n v="0"/>
    <n v="0"/>
    <n v="0"/>
    <n v="0"/>
    <n v="0"/>
    <n v="5200000"/>
    <n v="0"/>
    <n v="0"/>
    <n v="0"/>
    <n v="0"/>
    <n v="0"/>
    <n v="-573400"/>
    <n v="0"/>
    <n v="5200000"/>
    <x v="1"/>
    <x v="0"/>
  </r>
  <r>
    <s v="1.5-01-19"/>
    <s v="2.7.1"/>
    <s v="E"/>
    <s v="06_19"/>
    <n v="4"/>
    <n v="64"/>
    <s v="030_19"/>
    <x v="22"/>
    <x v="22"/>
    <n v="0"/>
    <s v="SIN DESCRIPCIÓN PARA DESTINOS 00"/>
    <x v="3"/>
    <x v="4"/>
    <x v="3"/>
    <x v="2"/>
    <x v="10"/>
    <x v="4"/>
    <n v="0"/>
    <n v="260000"/>
    <n v="0"/>
    <n v="0"/>
    <n v="0"/>
    <n v="0"/>
    <n v="0"/>
    <n v="0"/>
    <n v="0"/>
    <n v="0"/>
    <n v="0"/>
    <n v="260000"/>
    <n v="-260000"/>
    <n v="0"/>
    <n v="0"/>
    <n v="0"/>
    <x v="1"/>
    <x v="0"/>
  </r>
  <r>
    <s v="1.5-01-19"/>
    <s v="2.7.1"/>
    <s v="E"/>
    <s v="06_19"/>
    <n v="4"/>
    <n v="64"/>
    <s v="030_19"/>
    <x v="36"/>
    <x v="36"/>
    <n v="0"/>
    <s v="SIN DESCRIPCIÓN PARA DESTINOS 00"/>
    <x v="3"/>
    <x v="4"/>
    <x v="3"/>
    <x v="2"/>
    <x v="10"/>
    <x v="4"/>
    <n v="500000"/>
    <n v="0"/>
    <n v="333521"/>
    <n v="333521"/>
    <n v="83521"/>
    <n v="83521"/>
    <n v="72931"/>
    <n v="166479"/>
    <n v="0"/>
    <n v="500000"/>
    <n v="0"/>
    <n v="0"/>
    <n v="500000"/>
    <n v="-48511.199999999997"/>
    <n v="0"/>
    <n v="500000"/>
    <x v="1"/>
    <x v="0"/>
  </r>
  <r>
    <s v="1.5-01-19"/>
    <s v="2.7.1"/>
    <s v="E"/>
    <s v="06_19"/>
    <n v="4"/>
    <n v="65"/>
    <s v="030_19"/>
    <x v="35"/>
    <x v="35"/>
    <n v="0"/>
    <s v="SIN DESCRIPCIÓN PARA DESTINOS 00"/>
    <x v="0"/>
    <x v="4"/>
    <x v="3"/>
    <x v="2"/>
    <x v="11"/>
    <x v="4"/>
    <n v="0"/>
    <n v="600000"/>
    <n v="0"/>
    <n v="0"/>
    <n v="0"/>
    <n v="0"/>
    <n v="0"/>
    <n v="0"/>
    <n v="0"/>
    <n v="0"/>
    <n v="0"/>
    <n v="600000"/>
    <n v="-600000"/>
    <n v="0"/>
    <n v="0"/>
    <n v="0"/>
    <x v="1"/>
    <x v="0"/>
  </r>
  <r>
    <s v="1.5-01-19"/>
    <s v="2.7.1"/>
    <s v="E"/>
    <s v="06_19"/>
    <n v="4"/>
    <n v="66"/>
    <s v="030_19"/>
    <x v="40"/>
    <x v="40"/>
    <n v="0"/>
    <s v="SIN DESCRIPCIÓN PARA DESTINOS 00"/>
    <x v="2"/>
    <x v="4"/>
    <x v="3"/>
    <x v="2"/>
    <x v="12"/>
    <x v="4"/>
    <n v="0"/>
    <n v="45000"/>
    <n v="0"/>
    <n v="0"/>
    <n v="0"/>
    <n v="0"/>
    <n v="0"/>
    <n v="0"/>
    <n v="0"/>
    <n v="0"/>
    <n v="0"/>
    <n v="45000"/>
    <n v="-45000"/>
    <n v="0"/>
    <n v="0"/>
    <n v="0"/>
    <x v="1"/>
    <x v="0"/>
  </r>
  <r>
    <s v="1.5-01-19"/>
    <s v="2.7.1"/>
    <s v="E"/>
    <s v="06_19"/>
    <n v="4"/>
    <n v="66"/>
    <s v="030_19"/>
    <x v="7"/>
    <x v="7"/>
    <n v="0"/>
    <s v="SIN DESCRIPCIÓN PARA DESTINOS 00"/>
    <x v="2"/>
    <x v="4"/>
    <x v="3"/>
    <x v="2"/>
    <x v="12"/>
    <x v="4"/>
    <n v="0"/>
    <n v="120000"/>
    <n v="0"/>
    <n v="0"/>
    <n v="0"/>
    <n v="0"/>
    <n v="0"/>
    <n v="0"/>
    <n v="0"/>
    <n v="0"/>
    <n v="0"/>
    <n v="120000"/>
    <n v="-120000"/>
    <n v="0"/>
    <n v="0"/>
    <n v="0"/>
    <x v="1"/>
    <x v="0"/>
  </r>
  <r>
    <s v="1.5-01-19"/>
    <s v="2.7.1"/>
    <s v="E"/>
    <s v="06_19"/>
    <n v="4"/>
    <n v="66"/>
    <s v="030_19"/>
    <x v="18"/>
    <x v="18"/>
    <n v="0"/>
    <s v="SIN DESCRIPCIÓN PARA DESTINOS 00"/>
    <x v="2"/>
    <x v="4"/>
    <x v="3"/>
    <x v="2"/>
    <x v="12"/>
    <x v="4"/>
    <n v="3630.55"/>
    <n v="120000"/>
    <n v="3630.55"/>
    <n v="3630.55"/>
    <n v="0"/>
    <n v="0"/>
    <n v="0"/>
    <n v="0"/>
    <n v="0"/>
    <n v="0"/>
    <n v="0"/>
    <n v="116369.45"/>
    <n v="-116369.45"/>
    <n v="0"/>
    <n v="0"/>
    <n v="3630.55"/>
    <x v="1"/>
    <x v="0"/>
  </r>
  <r>
    <s v="1.5-01-19"/>
    <s v="2.7.1"/>
    <s v="E"/>
    <s v="06_19"/>
    <n v="4"/>
    <n v="66"/>
    <s v="030_19"/>
    <x v="38"/>
    <x v="38"/>
    <n v="0"/>
    <s v="SIN DESCRIPCIÓN PARA DESTINOS 00"/>
    <x v="2"/>
    <x v="4"/>
    <x v="3"/>
    <x v="2"/>
    <x v="12"/>
    <x v="4"/>
    <n v="7032.59"/>
    <n v="180000"/>
    <n v="7032.59"/>
    <n v="7032.59"/>
    <n v="4728.42"/>
    <n v="0"/>
    <n v="0"/>
    <n v="0"/>
    <n v="0"/>
    <n v="0"/>
    <n v="0"/>
    <n v="172967.41"/>
    <n v="-172967.41"/>
    <n v="286400"/>
    <n v="0"/>
    <n v="7032.59"/>
    <x v="1"/>
    <x v="0"/>
  </r>
  <r>
    <s v="1.5-01-19"/>
    <s v="2.7.1"/>
    <s v="E"/>
    <s v="06_19"/>
    <n v="4"/>
    <n v="66"/>
    <s v="030_19"/>
    <x v="42"/>
    <x v="42"/>
    <n v="0"/>
    <s v="SIN DESCRIPCIÓN PARA DESTINOS 00"/>
    <x v="0"/>
    <x v="4"/>
    <x v="3"/>
    <x v="2"/>
    <x v="12"/>
    <x v="4"/>
    <n v="0"/>
    <n v="30000"/>
    <n v="0"/>
    <n v="0"/>
    <n v="0"/>
    <n v="0"/>
    <n v="0"/>
    <n v="0"/>
    <n v="0"/>
    <n v="0"/>
    <n v="0"/>
    <n v="30000"/>
    <n v="-30000"/>
    <n v="-480000"/>
    <n v="0"/>
    <n v="0"/>
    <x v="1"/>
    <x v="0"/>
  </r>
  <r>
    <s v="1.5-01-19"/>
    <s v="2.7.1"/>
    <s v="E"/>
    <s v="06_19"/>
    <n v="4"/>
    <n v="66"/>
    <s v="030_19"/>
    <x v="44"/>
    <x v="44"/>
    <n v="0"/>
    <s v="SIN DESCRIPCIÓN PARA DESTINOS 00"/>
    <x v="0"/>
    <x v="4"/>
    <x v="3"/>
    <x v="2"/>
    <x v="12"/>
    <x v="4"/>
    <n v="4500"/>
    <n v="120000"/>
    <n v="4500"/>
    <n v="4500"/>
    <n v="0"/>
    <n v="0"/>
    <n v="0"/>
    <n v="0"/>
    <n v="0"/>
    <n v="0"/>
    <n v="0"/>
    <n v="115500"/>
    <n v="-115500"/>
    <n v="0"/>
    <n v="0"/>
    <n v="4500"/>
    <x v="1"/>
    <x v="0"/>
  </r>
  <r>
    <s v="1.5-01-19"/>
    <s v="2.7.1"/>
    <s v="E"/>
    <s v="06_19"/>
    <n v="4"/>
    <n v="66"/>
    <s v="030_19"/>
    <x v="44"/>
    <x v="44"/>
    <n v="1"/>
    <s v="ARRENDAMIENTO ESTUDIANTE APRUEBA"/>
    <x v="0"/>
    <x v="4"/>
    <x v="3"/>
    <x v="2"/>
    <x v="12"/>
    <x v="4"/>
    <n v="194105.4"/>
    <n v="0"/>
    <n v="194105.4"/>
    <n v="194105.4"/>
    <n v="194105.4"/>
    <n v="194105.4"/>
    <n v="194105.4"/>
    <n v="0"/>
    <n v="0"/>
    <n v="286400"/>
    <n v="0"/>
    <n v="92294.6"/>
    <n v="194105.4"/>
    <n v="0"/>
    <n v="0"/>
    <n v="194105.4"/>
    <x v="1"/>
    <x v="0"/>
  </r>
  <r>
    <s v="1.5-01-19"/>
    <s v="2.7.1"/>
    <s v="E"/>
    <s v="06_19"/>
    <n v="4"/>
    <n v="66"/>
    <s v="030_19"/>
    <x v="28"/>
    <x v="28"/>
    <n v="0"/>
    <s v="SIN DESCRIPCIÓN PARA DESTINOS 00"/>
    <x v="0"/>
    <x v="4"/>
    <x v="3"/>
    <x v="2"/>
    <x v="12"/>
    <x v="4"/>
    <n v="0"/>
    <n v="480000"/>
    <n v="0"/>
    <n v="0"/>
    <n v="0"/>
    <n v="0"/>
    <n v="0"/>
    <n v="0"/>
    <n v="0"/>
    <n v="0"/>
    <n v="0"/>
    <n v="480000"/>
    <n v="-480000"/>
    <n v="0"/>
    <n v="0"/>
    <n v="0"/>
    <x v="1"/>
    <x v="0"/>
  </r>
  <r>
    <s v="1.5-01-19"/>
    <s v="2.7.1"/>
    <s v="E"/>
    <s v="06_19"/>
    <n v="4"/>
    <n v="66"/>
    <s v="030_19"/>
    <x v="28"/>
    <x v="28"/>
    <n v="1"/>
    <s v="ARRENDAMIENTO ESTUDIANTE APRUEBA"/>
    <x v="0"/>
    <x v="4"/>
    <x v="3"/>
    <x v="2"/>
    <x v="12"/>
    <x v="4"/>
    <n v="0"/>
    <n v="0"/>
    <n v="0"/>
    <n v="0"/>
    <n v="0"/>
    <n v="0"/>
    <n v="0"/>
    <n v="0"/>
    <n v="0"/>
    <n v="0"/>
    <n v="0"/>
    <n v="0"/>
    <n v="0"/>
    <n v="0"/>
    <n v="0"/>
    <n v="0"/>
    <x v="1"/>
    <x v="0"/>
  </r>
  <r>
    <s v="1.5-01-19"/>
    <s v="2.7.1"/>
    <s v="E"/>
    <s v="06_19"/>
    <n v="4"/>
    <n v="66"/>
    <s v="030_19"/>
    <x v="45"/>
    <x v="45"/>
    <n v="0"/>
    <s v="SIN DESCRIPCIÓN PARA DESTINOS 00"/>
    <x v="0"/>
    <x v="4"/>
    <x v="3"/>
    <x v="2"/>
    <x v="12"/>
    <x v="4"/>
    <n v="0"/>
    <n v="0"/>
    <n v="0"/>
    <n v="0"/>
    <n v="0"/>
    <n v="0"/>
    <n v="0"/>
    <n v="0"/>
    <n v="0"/>
    <n v="0"/>
    <n v="0"/>
    <n v="0"/>
    <n v="0"/>
    <n v="0"/>
    <n v="0"/>
    <n v="0"/>
    <x v="1"/>
    <x v="0"/>
  </r>
  <r>
    <s v="1.5-01-19"/>
    <s v="2.7.1"/>
    <s v="E"/>
    <s v="06_19"/>
    <n v="4"/>
    <n v="66"/>
    <s v="030_19"/>
    <x v="2"/>
    <x v="2"/>
    <n v="0"/>
    <s v="SIN DESCRIPCIÓN PARA DESTINOS 00"/>
    <x v="0"/>
    <x v="4"/>
    <x v="3"/>
    <x v="2"/>
    <x v="12"/>
    <x v="4"/>
    <n v="45000"/>
    <n v="45000"/>
    <n v="0"/>
    <n v="0"/>
    <n v="0"/>
    <n v="0"/>
    <n v="0"/>
    <n v="45000"/>
    <n v="0"/>
    <n v="0"/>
    <n v="0"/>
    <n v="0"/>
    <n v="0"/>
    <n v="0"/>
    <n v="0"/>
    <n v="45000"/>
    <x v="1"/>
    <x v="0"/>
  </r>
  <r>
    <s v="1.5-01-19"/>
    <s v="2.7.1"/>
    <s v="E"/>
    <s v="06_19"/>
    <n v="4"/>
    <n v="66"/>
    <s v="030_19"/>
    <x v="3"/>
    <x v="3"/>
    <n v="0"/>
    <s v="SIN DESCRIPCIÓN PARA DESTINOS 00"/>
    <x v="0"/>
    <x v="4"/>
    <x v="3"/>
    <x v="2"/>
    <x v="12"/>
    <x v="4"/>
    <n v="36000"/>
    <n v="36000"/>
    <n v="0"/>
    <n v="0"/>
    <n v="0"/>
    <n v="0"/>
    <n v="0"/>
    <n v="36000"/>
    <n v="0"/>
    <n v="0"/>
    <n v="0"/>
    <n v="0"/>
    <n v="0"/>
    <n v="480000"/>
    <n v="0"/>
    <n v="36000"/>
    <x v="1"/>
    <x v="0"/>
  </r>
  <r>
    <s v="1.5-01-19"/>
    <s v="2.7.1"/>
    <s v="E"/>
    <s v="06_19"/>
    <n v="4"/>
    <n v="66"/>
    <s v="030_19"/>
    <x v="46"/>
    <x v="46"/>
    <n v="0"/>
    <s v="SIN DESCRIPCIÓN PARA DESTINOS 00"/>
    <x v="0"/>
    <x v="4"/>
    <x v="3"/>
    <x v="2"/>
    <x v="12"/>
    <x v="4"/>
    <n v="15000"/>
    <n v="30000"/>
    <n v="0"/>
    <n v="0"/>
    <n v="0"/>
    <n v="0"/>
    <n v="0"/>
    <n v="15000"/>
    <n v="0"/>
    <n v="0"/>
    <n v="0"/>
    <n v="15000"/>
    <n v="-15000"/>
    <n v="1447000"/>
    <n v="0"/>
    <n v="15000"/>
    <x v="1"/>
    <x v="0"/>
  </r>
  <r>
    <s v="1.5-01-19"/>
    <s v="2.7.1"/>
    <s v="E"/>
    <s v="06_19"/>
    <n v="4"/>
    <n v="66"/>
    <s v="030_19"/>
    <x v="47"/>
    <x v="47"/>
    <n v="0"/>
    <s v="SIN DESCRIPCIÓN PARA DESTINOS 00"/>
    <x v="0"/>
    <x v="4"/>
    <x v="3"/>
    <x v="2"/>
    <x v="12"/>
    <x v="4"/>
    <n v="0"/>
    <n v="30000"/>
    <n v="0"/>
    <n v="0"/>
    <n v="0"/>
    <n v="0"/>
    <n v="0"/>
    <n v="0"/>
    <n v="0"/>
    <n v="0"/>
    <n v="0"/>
    <n v="30000"/>
    <n v="-30000"/>
    <n v="915000"/>
    <n v="0"/>
    <n v="0"/>
    <x v="1"/>
    <x v="0"/>
  </r>
  <r>
    <s v="1.5-01-19"/>
    <s v="2.7.1"/>
    <s v="E"/>
    <s v="06_19"/>
    <n v="4"/>
    <n v="66"/>
    <s v="030_19"/>
    <x v="35"/>
    <x v="35"/>
    <n v="0"/>
    <s v="SIN DESCRIPCIÓN PARA DESTINOS 00"/>
    <x v="0"/>
    <x v="4"/>
    <x v="3"/>
    <x v="2"/>
    <x v="12"/>
    <x v="4"/>
    <n v="1553574.51"/>
    <n v="600000"/>
    <n v="1553574.51"/>
    <n v="1503462.51"/>
    <n v="872311.51"/>
    <n v="872311.51"/>
    <n v="827813.58"/>
    <n v="0"/>
    <n v="0"/>
    <n v="953574.51"/>
    <n v="0"/>
    <n v="0"/>
    <n v="953574.51"/>
    <n v="0"/>
    <n v="0"/>
    <n v="1553574.51"/>
    <x v="1"/>
    <x v="0"/>
  </r>
  <r>
    <s v="1.5-01-19"/>
    <s v="2.7.1"/>
    <s v="E"/>
    <s v="06_19"/>
    <n v="4"/>
    <n v="66"/>
    <s v="030_19"/>
    <x v="35"/>
    <x v="35"/>
    <n v="1"/>
    <s v="FESTIVAL MAROMETA 2019"/>
    <x v="0"/>
    <x v="4"/>
    <x v="3"/>
    <x v="2"/>
    <x v="12"/>
    <x v="4"/>
    <n v="1447000"/>
    <n v="0"/>
    <n v="1446519.77"/>
    <n v="1446519.77"/>
    <n v="1446519.77"/>
    <n v="1446519.77"/>
    <n v="1446519.77"/>
    <n v="480.22999999998137"/>
    <n v="0"/>
    <n v="1447000"/>
    <n v="0"/>
    <n v="0"/>
    <n v="1447000"/>
    <n v="0"/>
    <n v="0"/>
    <n v="1447000"/>
    <x v="1"/>
    <x v="0"/>
  </r>
  <r>
    <s v="1.5-01-19"/>
    <s v="2.7.1"/>
    <s v="E"/>
    <s v="06_19"/>
    <n v="4"/>
    <n v="66"/>
    <s v="030_19"/>
    <x v="35"/>
    <x v="35"/>
    <n v="2"/>
    <s v="FIESTAS PATRIAS"/>
    <x v="0"/>
    <x v="4"/>
    <x v="3"/>
    <x v="2"/>
    <x v="12"/>
    <x v="4"/>
    <n v="0"/>
    <n v="0"/>
    <n v="0"/>
    <n v="0"/>
    <n v="0"/>
    <n v="0"/>
    <n v="0"/>
    <n v="0"/>
    <n v="0"/>
    <n v="915000"/>
    <n v="0"/>
    <n v="915000"/>
    <n v="0"/>
    <n v="0"/>
    <n v="0"/>
    <n v="0"/>
    <x v="1"/>
    <x v="0"/>
  </r>
  <r>
    <s v="1.5-01-19"/>
    <s v="2.7.1"/>
    <s v="E"/>
    <s v="06_19"/>
    <n v="4"/>
    <n v="66"/>
    <s v="030_19"/>
    <x v="36"/>
    <x v="36"/>
    <n v="0"/>
    <s v="SIN DESCRIPCIÓN PARA DESTINOS 00"/>
    <x v="3"/>
    <x v="4"/>
    <x v="3"/>
    <x v="2"/>
    <x v="12"/>
    <x v="4"/>
    <n v="312000"/>
    <n v="312000"/>
    <n v="300000"/>
    <n v="300000"/>
    <n v="300000"/>
    <n v="300000"/>
    <n v="300000"/>
    <n v="12000"/>
    <n v="0"/>
    <n v="0"/>
    <n v="0"/>
    <n v="0"/>
    <n v="0"/>
    <n v="0"/>
    <n v="0"/>
    <n v="312000"/>
    <x v="1"/>
    <x v="0"/>
  </r>
  <r>
    <s v="1.5-01-19"/>
    <s v="2.7.1"/>
    <s v="E"/>
    <s v="06_19"/>
    <n v="4"/>
    <n v="66"/>
    <s v="030_19"/>
    <x v="48"/>
    <x v="48"/>
    <n v="0"/>
    <s v="SIN DESCRIPCIÓN PARA DESTINOS 00"/>
    <x v="4"/>
    <x v="4"/>
    <x v="3"/>
    <x v="2"/>
    <x v="12"/>
    <x v="4"/>
    <n v="0"/>
    <n v="120000"/>
    <n v="0"/>
    <n v="0"/>
    <n v="0"/>
    <n v="0"/>
    <n v="0"/>
    <n v="0"/>
    <n v="0"/>
    <n v="0"/>
    <n v="0"/>
    <n v="120000"/>
    <n v="-120000"/>
    <n v="-120000"/>
    <n v="0"/>
    <n v="0"/>
    <x v="1"/>
    <x v="1"/>
  </r>
  <r>
    <s v="1.5-01-19"/>
    <s v="2.7.1"/>
    <s v="E"/>
    <s v="06_19"/>
    <n v="4"/>
    <n v="66"/>
    <s v="030_19"/>
    <x v="49"/>
    <x v="49"/>
    <n v="0"/>
    <s v="SIN DESCRIPCIÓN PARA DESTINOS 00"/>
    <x v="4"/>
    <x v="4"/>
    <x v="3"/>
    <x v="2"/>
    <x v="12"/>
    <x v="4"/>
    <n v="42000"/>
    <n v="42000"/>
    <n v="31837.21"/>
    <n v="31837.21"/>
    <n v="31837.21"/>
    <n v="31837.21"/>
    <n v="0"/>
    <n v="10162.790000000001"/>
    <n v="0"/>
    <n v="0"/>
    <n v="0"/>
    <n v="0"/>
    <n v="0"/>
    <n v="120000"/>
    <n v="0"/>
    <n v="42000"/>
    <x v="1"/>
    <x v="1"/>
  </r>
  <r>
    <s v="1.5-01-19"/>
    <s v="2.7.1"/>
    <s v="E"/>
    <s v="06_19"/>
    <n v="4"/>
    <n v="66"/>
    <s v="030_19"/>
    <x v="50"/>
    <x v="50"/>
    <n v="0"/>
    <s v="SIN DESCRIPCIÓN PARA DESTINOS 00"/>
    <x v="4"/>
    <x v="4"/>
    <x v="3"/>
    <x v="2"/>
    <x v="12"/>
    <x v="4"/>
    <n v="60000"/>
    <n v="60000"/>
    <n v="32188.05"/>
    <n v="32188.05"/>
    <n v="32188.05"/>
    <n v="0"/>
    <n v="0"/>
    <n v="27811.95"/>
    <n v="0"/>
    <n v="0"/>
    <n v="0"/>
    <n v="0"/>
    <n v="0"/>
    <n v="360000"/>
    <n v="0"/>
    <n v="60000"/>
    <x v="1"/>
    <x v="1"/>
  </r>
  <r>
    <s v="1.5-01-19"/>
    <s v="2.7.1"/>
    <s v="E"/>
    <s v="06_19"/>
    <n v="4"/>
    <n v="67"/>
    <s v="030_19"/>
    <x v="24"/>
    <x v="24"/>
    <n v="0"/>
    <s v="SIN DESCRIPCIÓN PARA DESTINOS 00"/>
    <x v="0"/>
    <x v="4"/>
    <x v="3"/>
    <x v="2"/>
    <x v="13"/>
    <x v="4"/>
    <n v="0"/>
    <n v="120000"/>
    <n v="0"/>
    <n v="0"/>
    <n v="0"/>
    <n v="0"/>
    <n v="0"/>
    <n v="0"/>
    <n v="0"/>
    <n v="0"/>
    <n v="0"/>
    <n v="120000"/>
    <n v="-120000"/>
    <n v="0"/>
    <n v="0"/>
    <n v="0"/>
    <x v="1"/>
    <x v="0"/>
  </r>
  <r>
    <s v="1.5-01-19"/>
    <s v="2.7.1"/>
    <s v="E"/>
    <s v="06_19"/>
    <n v="4"/>
    <n v="67"/>
    <s v="030_19"/>
    <x v="12"/>
    <x v="12"/>
    <n v="0"/>
    <s v="SIN DESCRIPCIÓN PARA DESTINOS 00"/>
    <x v="0"/>
    <x v="4"/>
    <x v="3"/>
    <x v="2"/>
    <x v="13"/>
    <x v="4"/>
    <n v="856300"/>
    <n v="750000"/>
    <n v="856299.99"/>
    <n v="856299.99"/>
    <n v="856300"/>
    <n v="380000"/>
    <n v="380000"/>
    <n v="1.0000000009313226E-2"/>
    <n v="0"/>
    <n v="120000"/>
    <n v="0"/>
    <n v="13700"/>
    <n v="106300"/>
    <n v="0"/>
    <n v="0"/>
    <n v="856300"/>
    <x v="1"/>
    <x v="0"/>
  </r>
  <r>
    <s v="1.5-01-19"/>
    <s v="2.7.1"/>
    <s v="E"/>
    <s v="06_19"/>
    <n v="4"/>
    <n v="67"/>
    <s v="030_19"/>
    <x v="12"/>
    <x v="12"/>
    <n v="1"/>
    <s v="EVALUACIÓN APRUEBA"/>
    <x v="0"/>
    <x v="4"/>
    <x v="3"/>
    <x v="2"/>
    <x v="13"/>
    <x v="4"/>
    <n v="360000"/>
    <n v="0"/>
    <n v="349160"/>
    <n v="349160"/>
    <n v="0"/>
    <n v="0"/>
    <n v="0"/>
    <n v="10840"/>
    <n v="0"/>
    <n v="360000"/>
    <n v="0"/>
    <n v="0"/>
    <n v="360000"/>
    <n v="50000"/>
    <n v="0"/>
    <n v="360000"/>
    <x v="1"/>
    <x v="0"/>
  </r>
  <r>
    <s v="1.5-01-19"/>
    <s v="2.7.1"/>
    <s v="E"/>
    <s v="06_19"/>
    <n v="4"/>
    <n v="68"/>
    <s v="030_19"/>
    <x v="22"/>
    <x v="22"/>
    <n v="0"/>
    <s v="SIN DESCRIPCIÓN PARA DESTINOS 00"/>
    <x v="3"/>
    <x v="4"/>
    <x v="3"/>
    <x v="2"/>
    <x v="14"/>
    <x v="4"/>
    <n v="572000"/>
    <n v="572000"/>
    <n v="572000"/>
    <n v="572000"/>
    <n v="0"/>
    <n v="0"/>
    <n v="0"/>
    <n v="0"/>
    <n v="0"/>
    <n v="0"/>
    <n v="0"/>
    <n v="0"/>
    <n v="0"/>
    <n v="0"/>
    <n v="0"/>
    <n v="572000"/>
    <x v="1"/>
    <x v="0"/>
  </r>
  <r>
    <s v="1.5-01-19"/>
    <s v="2.7.1"/>
    <s v="E"/>
    <s v="06_19"/>
    <n v="4"/>
    <n v="71"/>
    <s v="031_19"/>
    <x v="17"/>
    <x v="17"/>
    <n v="0"/>
    <s v="SIN DESCRIPCIÓN PARA DESTINOS 00"/>
    <x v="2"/>
    <x v="4"/>
    <x v="3"/>
    <x v="2"/>
    <x v="15"/>
    <x v="8"/>
    <n v="600119.04000000004"/>
    <n v="600000"/>
    <n v="558875.24"/>
    <n v="558875.24"/>
    <n v="294459.03999999998"/>
    <n v="291559.03999999998"/>
    <n v="2900"/>
    <n v="41243.800000000047"/>
    <n v="0"/>
    <n v="28776.68"/>
    <n v="0"/>
    <n v="28657.64"/>
    <n v="119.04"/>
    <n v="0"/>
    <n v="0"/>
    <n v="600119.04000000004"/>
    <x v="1"/>
    <x v="0"/>
  </r>
  <r>
    <s v="1.5-01-19"/>
    <s v="2.7.1"/>
    <s v="E"/>
    <s v="06_19"/>
    <n v="4"/>
    <n v="71"/>
    <s v="031_19"/>
    <x v="35"/>
    <x v="35"/>
    <n v="0"/>
    <s v="SIN DESCRIPCIÓN PARA DESTINOS 00"/>
    <x v="0"/>
    <x v="4"/>
    <x v="3"/>
    <x v="2"/>
    <x v="15"/>
    <x v="8"/>
    <n v="1445000"/>
    <n v="540000"/>
    <n v="1445000"/>
    <n v="1445000"/>
    <n v="1425000"/>
    <n v="1425000"/>
    <n v="1425000"/>
    <n v="0"/>
    <n v="0"/>
    <n v="965000"/>
    <n v="0"/>
    <n v="60000"/>
    <n v="905000"/>
    <n v="0"/>
    <n v="0"/>
    <n v="1445000"/>
    <x v="1"/>
    <x v="0"/>
  </r>
  <r>
    <s v="1.5-01-19"/>
    <s v="2.7.1"/>
    <s v="E"/>
    <s v="06_19"/>
    <n v="4"/>
    <n v="71"/>
    <s v="031_19"/>
    <x v="43"/>
    <x v="43"/>
    <n v="0"/>
    <s v="SIN DESCRIPCIÓN PARA DESTINOS 00"/>
    <x v="4"/>
    <x v="4"/>
    <x v="3"/>
    <x v="2"/>
    <x v="15"/>
    <x v="8"/>
    <n v="0"/>
    <n v="300000"/>
    <n v="0"/>
    <n v="0"/>
    <n v="0"/>
    <n v="0"/>
    <n v="0"/>
    <n v="0"/>
    <n v="0"/>
    <n v="0"/>
    <n v="0"/>
    <n v="300000"/>
    <n v="-300000"/>
    <n v="0"/>
    <n v="0"/>
    <n v="0"/>
    <x v="1"/>
    <x v="1"/>
  </r>
  <r>
    <s v="1.5-01-19"/>
    <s v="2.7.1"/>
    <s v="U"/>
    <s v="01_19"/>
    <n v="3"/>
    <n v="1"/>
    <s v="001_19"/>
    <x v="26"/>
    <x v="26"/>
    <n v="0"/>
    <s v="SIN DESCRIPCIÓN PARA DESTINOS 00"/>
    <x v="2"/>
    <x v="4"/>
    <x v="6"/>
    <x v="1"/>
    <x v="16"/>
    <x v="9"/>
    <n v="0"/>
    <n v="30000"/>
    <n v="0"/>
    <n v="0"/>
    <n v="0"/>
    <n v="0"/>
    <n v="0"/>
    <n v="0"/>
    <n v="0"/>
    <n v="0"/>
    <n v="0"/>
    <n v="30000"/>
    <n v="-30000"/>
    <n v="48511.199999999997"/>
    <n v="0"/>
    <n v="0"/>
    <x v="1"/>
    <x v="0"/>
  </r>
  <r>
    <s v="1.5-01-19"/>
    <s v="2.7.1"/>
    <s v="U"/>
    <s v="01_19"/>
    <n v="3"/>
    <n v="1"/>
    <s v="001_19"/>
    <x v="51"/>
    <x v="51"/>
    <n v="0"/>
    <s v="SIN DESCRIPCIÓN PARA DESTINOS 00"/>
    <x v="0"/>
    <x v="4"/>
    <x v="6"/>
    <x v="1"/>
    <x v="16"/>
    <x v="9"/>
    <n v="0"/>
    <n v="6000"/>
    <n v="0"/>
    <n v="0"/>
    <n v="0"/>
    <n v="0"/>
    <n v="0"/>
    <n v="0"/>
    <n v="0"/>
    <n v="0"/>
    <n v="0"/>
    <n v="6000"/>
    <n v="-6000"/>
    <n v="0"/>
    <n v="0"/>
    <n v="0"/>
    <x v="1"/>
    <x v="0"/>
  </r>
  <r>
    <s v="1.5-01-19"/>
    <s v="2.7.1"/>
    <s v="U"/>
    <s v="01_19"/>
    <n v="3"/>
    <n v="1"/>
    <s v="001_19"/>
    <x v="2"/>
    <x v="2"/>
    <n v="0"/>
    <s v="SIN DESCRIPCIÓN PARA DESTINOS 00"/>
    <x v="0"/>
    <x v="4"/>
    <x v="6"/>
    <x v="1"/>
    <x v="16"/>
    <x v="9"/>
    <n v="122865.19"/>
    <n v="30000"/>
    <n v="99741.19"/>
    <n v="99741.19"/>
    <n v="99741.19"/>
    <n v="99741.19"/>
    <n v="99741.19"/>
    <n v="23124"/>
    <n v="0"/>
    <n v="92865.19"/>
    <n v="0"/>
    <n v="0"/>
    <n v="92865.19"/>
    <n v="0"/>
    <n v="0"/>
    <n v="122865.19"/>
    <x v="1"/>
    <x v="0"/>
  </r>
  <r>
    <s v="1.5-01-19"/>
    <s v="2.7.1"/>
    <s v="U"/>
    <s v="01_19"/>
    <n v="3"/>
    <n v="1"/>
    <s v="001_19"/>
    <x v="34"/>
    <x v="34"/>
    <n v="0"/>
    <s v="SIN DESCRIPCIÓN PARA DESTINOS 00"/>
    <x v="0"/>
    <x v="4"/>
    <x v="6"/>
    <x v="1"/>
    <x v="16"/>
    <x v="9"/>
    <n v="0"/>
    <n v="9000"/>
    <n v="0"/>
    <n v="0"/>
    <n v="0"/>
    <n v="0"/>
    <n v="0"/>
    <n v="0"/>
    <n v="0"/>
    <n v="0"/>
    <n v="0"/>
    <n v="9000"/>
    <n v="-9000"/>
    <n v="-40040000"/>
    <n v="0"/>
    <n v="0"/>
    <x v="1"/>
    <x v="0"/>
  </r>
  <r>
    <s v="1.5-01-19"/>
    <s v="2.7.1"/>
    <s v="U"/>
    <s v="01_19"/>
    <n v="3"/>
    <n v="1"/>
    <s v="001_19"/>
    <x v="3"/>
    <x v="3"/>
    <n v="0"/>
    <s v="SIN DESCRIPCIÓN PARA DESTINOS 00"/>
    <x v="0"/>
    <x v="4"/>
    <x v="6"/>
    <x v="1"/>
    <x v="16"/>
    <x v="9"/>
    <n v="38301.96"/>
    <n v="15000"/>
    <n v="38301.96"/>
    <n v="38301.96"/>
    <n v="38301.96"/>
    <n v="38301.96"/>
    <n v="38301.96"/>
    <n v="0"/>
    <n v="0"/>
    <n v="23301.96"/>
    <n v="0"/>
    <n v="0"/>
    <n v="23301.96"/>
    <n v="31366600"/>
    <n v="0"/>
    <n v="38301.96"/>
    <x v="1"/>
    <x v="0"/>
  </r>
  <r>
    <s v="1.5-01-19"/>
    <s v="2.7.1"/>
    <s v="U"/>
    <s v="01_19"/>
    <n v="3"/>
    <n v="1"/>
    <s v="001_19"/>
    <x v="22"/>
    <x v="22"/>
    <n v="1"/>
    <s v="DIVERSOS APOYOS"/>
    <x v="3"/>
    <x v="4"/>
    <x v="6"/>
    <x v="1"/>
    <x v="16"/>
    <x v="9"/>
    <n v="759500"/>
    <n v="780000"/>
    <n v="834640"/>
    <n v="834640"/>
    <n v="834640"/>
    <n v="831640"/>
    <n v="815640"/>
    <n v="-75140"/>
    <n v="0"/>
    <n v="589100"/>
    <n v="0"/>
    <n v="609600"/>
    <n v="-20500"/>
    <n v="0"/>
    <n v="0"/>
    <n v="759500"/>
    <x v="1"/>
    <x v="0"/>
  </r>
  <r>
    <s v="1.5-01-19"/>
    <s v="2.7.1"/>
    <s v="U"/>
    <s v="01_19"/>
    <n v="3"/>
    <n v="1"/>
    <s v="001_19"/>
    <x v="22"/>
    <x v="22"/>
    <n v="2"/>
    <s v="LAS CORONELAS"/>
    <x v="3"/>
    <x v="4"/>
    <x v="6"/>
    <x v="1"/>
    <x v="16"/>
    <x v="9"/>
    <n v="160500"/>
    <n v="182000"/>
    <n v="103500"/>
    <n v="103500"/>
    <n v="103500"/>
    <n v="103500"/>
    <n v="103500"/>
    <n v="57000"/>
    <n v="0"/>
    <n v="0"/>
    <n v="0"/>
    <n v="21500"/>
    <n v="-21500"/>
    <n v="0"/>
    <n v="0"/>
    <n v="160500"/>
    <x v="1"/>
    <x v="0"/>
  </r>
  <r>
    <s v="1.5-01-19"/>
    <s v="2.7.1"/>
    <s v="U"/>
    <s v="01_19"/>
    <n v="3"/>
    <n v="1"/>
    <s v="001_19"/>
    <x v="22"/>
    <x v="22"/>
    <n v="3"/>
    <s v="MEXICO DANZA"/>
    <x v="3"/>
    <x v="4"/>
    <x v="6"/>
    <x v="1"/>
    <x v="16"/>
    <x v="9"/>
    <n v="36400"/>
    <n v="36400"/>
    <n v="36400"/>
    <n v="36400"/>
    <n v="36400"/>
    <n v="36400"/>
    <n v="36400"/>
    <n v="0"/>
    <n v="0"/>
    <n v="0"/>
    <n v="0"/>
    <n v="0"/>
    <n v="0"/>
    <n v="7173400"/>
    <n v="0"/>
    <n v="36400"/>
    <x v="1"/>
    <x v="0"/>
  </r>
  <r>
    <s v="1.5-01-19"/>
    <s v="2.7.1"/>
    <s v="U"/>
    <s v="01_19"/>
    <n v="3"/>
    <n v="1"/>
    <s v="001_19"/>
    <x v="22"/>
    <x v="22"/>
    <n v="4"/>
    <s v="CABILDO INFANTIL 2019"/>
    <x v="3"/>
    <x v="4"/>
    <x v="6"/>
    <x v="1"/>
    <x v="16"/>
    <x v="9"/>
    <n v="0"/>
    <n v="0"/>
    <n v="0"/>
    <n v="0"/>
    <n v="0"/>
    <n v="0"/>
    <n v="0"/>
    <n v="0"/>
    <n v="0"/>
    <n v="0"/>
    <n v="0"/>
    <n v="0"/>
    <n v="0"/>
    <n v="1500000"/>
    <n v="0"/>
    <n v="0"/>
    <x v="1"/>
    <x v="0"/>
  </r>
  <r>
    <s v="1.5-01-19"/>
    <s v="2.7.1"/>
    <s v="U"/>
    <s v="01_19"/>
    <n v="3"/>
    <n v="1"/>
    <s v="001_19"/>
    <x v="36"/>
    <x v="36"/>
    <n v="4"/>
    <s v="TELETON"/>
    <x v="3"/>
    <x v="4"/>
    <x v="6"/>
    <x v="1"/>
    <x v="16"/>
    <x v="9"/>
    <n v="520000"/>
    <n v="520000"/>
    <n v="520000"/>
    <n v="520000"/>
    <n v="520000"/>
    <n v="520000"/>
    <n v="520000"/>
    <n v="0"/>
    <n v="0"/>
    <n v="0"/>
    <n v="0"/>
    <n v="0"/>
    <n v="0"/>
    <n v="0"/>
    <n v="0"/>
    <n v="520000"/>
    <x v="1"/>
    <x v="0"/>
  </r>
  <r>
    <s v="1.5-01-19"/>
    <s v="2.7.1"/>
    <s v="U"/>
    <s v="01_19"/>
    <n v="3"/>
    <n v="1"/>
    <s v="001_19"/>
    <x v="36"/>
    <x v="36"/>
    <n v="5"/>
    <s v="MI GRAN ESPERANZA AC"/>
    <x v="3"/>
    <x v="4"/>
    <x v="6"/>
    <x v="1"/>
    <x v="16"/>
    <x v="9"/>
    <n v="0"/>
    <n v="260000"/>
    <n v="0"/>
    <n v="0"/>
    <n v="0"/>
    <n v="0"/>
    <n v="0"/>
    <n v="0"/>
    <n v="0"/>
    <n v="0"/>
    <n v="0"/>
    <n v="260000"/>
    <n v="-260000"/>
    <n v="0"/>
    <n v="0"/>
    <n v="0"/>
    <x v="1"/>
    <x v="0"/>
  </r>
  <r>
    <s v="1.5-01-19"/>
    <s v="2.7.1"/>
    <s v="U"/>
    <s v="01_19"/>
    <n v="3"/>
    <n v="1"/>
    <s v="001_19"/>
    <x v="36"/>
    <x v="36"/>
    <n v="6"/>
    <s v="PATRONATO DEL FESTIVAL INTERNACIONL DEL CINE EN GUADALAJARA"/>
    <x v="3"/>
    <x v="4"/>
    <x v="6"/>
    <x v="1"/>
    <x v="16"/>
    <x v="9"/>
    <n v="500000"/>
    <n v="260000"/>
    <n v="500000"/>
    <n v="500000"/>
    <n v="500000"/>
    <n v="500000"/>
    <n v="500000"/>
    <n v="0"/>
    <n v="0"/>
    <n v="240000"/>
    <n v="0"/>
    <n v="0"/>
    <n v="240000"/>
    <n v="0"/>
    <n v="0"/>
    <n v="500000"/>
    <x v="1"/>
    <x v="0"/>
  </r>
  <r>
    <s v="1.5-01-19"/>
    <s v="2.7.1"/>
    <s v="U"/>
    <s v="01_19"/>
    <n v="3"/>
    <n v="1"/>
    <s v="001_19"/>
    <x v="36"/>
    <x v="36"/>
    <n v="7"/>
    <s v="DIVERSOS APOYOS"/>
    <x v="3"/>
    <x v="4"/>
    <x v="6"/>
    <x v="1"/>
    <x v="16"/>
    <x v="9"/>
    <n v="0"/>
    <n v="260000"/>
    <n v="0"/>
    <n v="0"/>
    <n v="0"/>
    <n v="0"/>
    <n v="0"/>
    <n v="0"/>
    <n v="0"/>
    <n v="0"/>
    <n v="0"/>
    <n v="260000"/>
    <n v="-260000"/>
    <n v="19000"/>
    <n v="0"/>
    <n v="0"/>
    <x v="1"/>
    <x v="0"/>
  </r>
  <r>
    <s v="1.5-01-19"/>
    <s v="2.7.1"/>
    <s v="U"/>
    <s v="01_19"/>
    <n v="3"/>
    <n v="1"/>
    <s v="001_19"/>
    <x v="36"/>
    <x v="36"/>
    <n v="8"/>
    <s v="ALDEA PASITOS A UNA VIDA MEJOR"/>
    <x v="3"/>
    <x v="4"/>
    <x v="6"/>
    <x v="1"/>
    <x v="16"/>
    <x v="9"/>
    <n v="78000"/>
    <n v="78000"/>
    <n v="75000"/>
    <n v="75000"/>
    <n v="75000"/>
    <n v="75000"/>
    <n v="75000"/>
    <n v="3000"/>
    <n v="0"/>
    <n v="0"/>
    <n v="0"/>
    <n v="0"/>
    <n v="0"/>
    <n v="0"/>
    <n v="0"/>
    <n v="78000"/>
    <x v="1"/>
    <x v="0"/>
  </r>
  <r>
    <s v="1.5-01-19"/>
    <s v="2.7.1"/>
    <s v="U"/>
    <s v="01_19"/>
    <n v="3"/>
    <n v="1"/>
    <s v="001_19"/>
    <x v="36"/>
    <x v="36"/>
    <n v="9"/>
    <s v="CENTRO DE INTEGRACION JUVENIL JALISCO AC"/>
    <x v="3"/>
    <x v="4"/>
    <x v="6"/>
    <x v="1"/>
    <x v="16"/>
    <x v="9"/>
    <n v="0"/>
    <n v="70200"/>
    <n v="0"/>
    <n v="0"/>
    <n v="0"/>
    <n v="0"/>
    <n v="0"/>
    <n v="0"/>
    <n v="0"/>
    <n v="0"/>
    <n v="0"/>
    <n v="70200"/>
    <n v="-70200"/>
    <n v="14000"/>
    <n v="0"/>
    <n v="0"/>
    <x v="1"/>
    <x v="0"/>
  </r>
  <r>
    <s v="1.5-01-19"/>
    <s v="2.7.1"/>
    <s v="U"/>
    <s v="01_19"/>
    <n v="3"/>
    <n v="1"/>
    <s v="001_19"/>
    <x v="36"/>
    <x v="36"/>
    <n v="10"/>
    <s v="CRUZ ROJA MEXICANA"/>
    <x v="3"/>
    <x v="4"/>
    <x v="6"/>
    <x v="1"/>
    <x v="16"/>
    <x v="9"/>
    <n v="0"/>
    <n v="52000"/>
    <n v="0"/>
    <n v="0"/>
    <n v="0"/>
    <n v="0"/>
    <n v="0"/>
    <n v="0"/>
    <n v="0"/>
    <n v="0"/>
    <n v="0"/>
    <n v="52000"/>
    <n v="-52000"/>
    <n v="-423400"/>
    <n v="0"/>
    <n v="0"/>
    <x v="1"/>
    <x v="0"/>
  </r>
  <r>
    <s v="1.5-01-19"/>
    <s v="2.7.1"/>
    <s v="U"/>
    <s v="01_19"/>
    <n v="3"/>
    <n v="1"/>
    <s v="001_19"/>
    <x v="36"/>
    <x v="36"/>
    <n v="11"/>
    <s v="INNOVANDO Y CRECIENDO S.C. DE C.V."/>
    <x v="3"/>
    <x v="4"/>
    <x v="6"/>
    <x v="1"/>
    <x v="16"/>
    <x v="9"/>
    <n v="0"/>
    <n v="31200"/>
    <n v="0"/>
    <n v="0"/>
    <n v="0"/>
    <n v="0"/>
    <n v="0"/>
    <n v="0"/>
    <n v="0"/>
    <n v="0"/>
    <n v="0"/>
    <n v="31200"/>
    <n v="-31200"/>
    <n v="0"/>
    <n v="0"/>
    <n v="0"/>
    <x v="1"/>
    <x v="0"/>
  </r>
  <r>
    <s v="1.5-01-19"/>
    <s v="2.7.1"/>
    <s v="U"/>
    <s v="01_19"/>
    <n v="3"/>
    <n v="1"/>
    <s v="001_19"/>
    <x v="36"/>
    <x v="36"/>
    <n v="12"/>
    <s v="CENTRO COMUNITARIO DE ASISTENCIA SOCIAL SAN AGUSTIN"/>
    <x v="3"/>
    <x v="4"/>
    <x v="6"/>
    <x v="1"/>
    <x v="16"/>
    <x v="9"/>
    <n v="0"/>
    <n v="26000"/>
    <n v="0"/>
    <n v="0"/>
    <n v="0"/>
    <n v="0"/>
    <n v="0"/>
    <n v="0"/>
    <n v="0"/>
    <n v="0"/>
    <n v="0"/>
    <n v="26000"/>
    <n v="-26000"/>
    <n v="0"/>
    <n v="0"/>
    <n v="0"/>
    <x v="1"/>
    <x v="0"/>
  </r>
  <r>
    <s v="1.5-01-19"/>
    <s v="2.7.1"/>
    <s v="U"/>
    <s v="01_19"/>
    <n v="3"/>
    <n v="1"/>
    <s v="001_19"/>
    <x v="36"/>
    <x v="36"/>
    <n v="13"/>
    <s v="PATRONATO NACIONAL DE LA CERAMICA"/>
    <x v="3"/>
    <x v="4"/>
    <x v="6"/>
    <x v="1"/>
    <x v="16"/>
    <x v="9"/>
    <n v="30000"/>
    <n v="18200"/>
    <n v="30000"/>
    <n v="30000"/>
    <n v="30000"/>
    <n v="30000"/>
    <n v="30000"/>
    <n v="0"/>
    <n v="0"/>
    <n v="11800"/>
    <n v="0"/>
    <n v="0"/>
    <n v="11800"/>
    <n v="0"/>
    <n v="0"/>
    <n v="30000"/>
    <x v="1"/>
    <x v="0"/>
  </r>
  <r>
    <s v="1.5-01-19"/>
    <s v="2.7.1"/>
    <s v="U"/>
    <s v="01_19"/>
    <n v="3"/>
    <n v="1"/>
    <s v="001_19"/>
    <x v="36"/>
    <x v="36"/>
    <n v="14"/>
    <s v="APRENDIENDO CON SONRISAS"/>
    <x v="3"/>
    <x v="4"/>
    <x v="6"/>
    <x v="1"/>
    <x v="16"/>
    <x v="9"/>
    <n v="249600"/>
    <n v="0"/>
    <n v="208000"/>
    <n v="208000"/>
    <n v="208000"/>
    <n v="208000"/>
    <n v="208000"/>
    <n v="41600"/>
    <n v="0"/>
    <n v="249600"/>
    <n v="0"/>
    <n v="0"/>
    <n v="249600"/>
    <n v="0"/>
    <n v="0"/>
    <n v="249600"/>
    <x v="1"/>
    <x v="0"/>
  </r>
  <r>
    <s v="1.5-01-19"/>
    <s v="2.7.1"/>
    <s v="S"/>
    <s v="06_19"/>
    <n v="3"/>
    <n v="78"/>
    <s v="033_19"/>
    <x v="22"/>
    <x v="22"/>
    <n v="0"/>
    <s v="SIN DESCRIPCIÓN PARA DESTINOS 00"/>
    <x v="3"/>
    <x v="4"/>
    <x v="3"/>
    <x v="1"/>
    <x v="17"/>
    <x v="10"/>
    <n v="3120000"/>
    <n v="3120000"/>
    <n v="0"/>
    <n v="0"/>
    <n v="0"/>
    <n v="0"/>
    <n v="0"/>
    <n v="3120000"/>
    <n v="0"/>
    <n v="0"/>
    <n v="0"/>
    <n v="0"/>
    <n v="0"/>
    <n v="0"/>
    <n v="0"/>
    <n v="3120000"/>
    <x v="1"/>
    <x v="0"/>
  </r>
  <r>
    <s v="1.5-01-19"/>
    <s v="2.7.1"/>
    <s v="S"/>
    <s v="06_19"/>
    <n v="3"/>
    <n v="79"/>
    <s v="033_19"/>
    <x v="22"/>
    <x v="22"/>
    <n v="0"/>
    <s v="SIN DESCRIPCIÓN PARA DESTINOS 00"/>
    <x v="3"/>
    <x v="4"/>
    <x v="3"/>
    <x v="1"/>
    <x v="18"/>
    <x v="10"/>
    <n v="3120000"/>
    <n v="3120000"/>
    <n v="0"/>
    <n v="0"/>
    <n v="0"/>
    <n v="0"/>
    <n v="0"/>
    <n v="3120000"/>
    <n v="0"/>
    <n v="0"/>
    <n v="0"/>
    <n v="0"/>
    <n v="0"/>
    <n v="240000"/>
    <n v="0"/>
    <n v="3120000"/>
    <x v="1"/>
    <x v="0"/>
  </r>
  <r>
    <s v="1.5-01-19"/>
    <s v="2.7.1"/>
    <s v="S"/>
    <s v="06_19"/>
    <n v="3"/>
    <n v="81"/>
    <s v="033_19"/>
    <x v="22"/>
    <x v="22"/>
    <n v="0"/>
    <s v="SIN DESCRIPCIÓN PARA DESTINOS 00"/>
    <x v="3"/>
    <x v="4"/>
    <x v="3"/>
    <x v="1"/>
    <x v="19"/>
    <x v="10"/>
    <n v="12000000"/>
    <n v="12000000"/>
    <n v="9327000"/>
    <n v="9327000"/>
    <n v="9327000"/>
    <n v="9327000"/>
    <n v="9327000"/>
    <n v="2673000"/>
    <n v="0"/>
    <n v="0"/>
    <n v="0"/>
    <n v="0"/>
    <n v="0"/>
    <n v="-236800"/>
    <n v="0"/>
    <n v="12000000"/>
    <x v="1"/>
    <x v="0"/>
  </r>
  <r>
    <s v="1.5-01-19"/>
    <s v="2.7.1"/>
    <s v="S"/>
    <s v="06_19"/>
    <n v="4"/>
    <n v="76"/>
    <s v="033_19"/>
    <x v="26"/>
    <x v="26"/>
    <n v="0"/>
    <s v="SIN DESCRIPCIÓN PARA DESTINOS 00"/>
    <x v="2"/>
    <x v="4"/>
    <x v="3"/>
    <x v="2"/>
    <x v="20"/>
    <x v="10"/>
    <n v="127361.73"/>
    <n v="30000"/>
    <n v="127361.73"/>
    <n v="105159.33"/>
    <n v="105159.33"/>
    <n v="105159.33"/>
    <n v="72761.919999999998"/>
    <n v="0"/>
    <n v="0"/>
    <n v="97511.2"/>
    <n v="0"/>
    <n v="149.47"/>
    <n v="97361.73"/>
    <n v="0"/>
    <n v="0"/>
    <n v="127361.73"/>
    <x v="1"/>
    <x v="0"/>
  </r>
  <r>
    <s v="1.5-01-19"/>
    <s v="2.7.1"/>
    <s v="S"/>
    <s v="06_19"/>
    <n v="4"/>
    <n v="76"/>
    <s v="033_19"/>
    <x v="7"/>
    <x v="7"/>
    <n v="0"/>
    <s v="SIN DESCRIPCIÓN PARA DESTINOS 00"/>
    <x v="2"/>
    <x v="4"/>
    <x v="3"/>
    <x v="2"/>
    <x v="20"/>
    <x v="10"/>
    <n v="0"/>
    <n v="30000"/>
    <n v="0"/>
    <n v="0"/>
    <n v="0"/>
    <n v="0"/>
    <n v="0"/>
    <n v="0"/>
    <n v="0"/>
    <n v="0"/>
    <n v="0"/>
    <n v="30000"/>
    <n v="-30000"/>
    <n v="0"/>
    <n v="0"/>
    <n v="0"/>
    <x v="1"/>
    <x v="0"/>
  </r>
  <r>
    <s v="1.5-01-19"/>
    <s v="2.7.1"/>
    <s v="S"/>
    <s v="06_19"/>
    <n v="4"/>
    <n v="76"/>
    <s v="033_19"/>
    <x v="28"/>
    <x v="28"/>
    <n v="0"/>
    <s v="SIN DESCRIPCIÓN PARA DESTINOS 00"/>
    <x v="0"/>
    <x v="4"/>
    <x v="3"/>
    <x v="2"/>
    <x v="20"/>
    <x v="10"/>
    <n v="82520"/>
    <n v="180000"/>
    <n v="82520"/>
    <n v="82520"/>
    <n v="82520"/>
    <n v="82520"/>
    <n v="82520"/>
    <n v="0"/>
    <n v="0"/>
    <n v="0"/>
    <n v="0"/>
    <n v="97480"/>
    <n v="-97480"/>
    <n v="-50000"/>
    <n v="0"/>
    <n v="82520"/>
    <x v="1"/>
    <x v="0"/>
  </r>
  <r>
    <s v="1.5-01-19"/>
    <s v="2.7.1"/>
    <s v="S"/>
    <s v="06_19"/>
    <n v="4"/>
    <n v="77"/>
    <s v="033_19"/>
    <x v="22"/>
    <x v="22"/>
    <n v="0"/>
    <s v="SIN DESCRIPCIÓN PARA DESTINOS 00"/>
    <x v="3"/>
    <x v="4"/>
    <x v="3"/>
    <x v="2"/>
    <x v="21"/>
    <x v="10"/>
    <n v="0"/>
    <n v="40040000"/>
    <n v="0"/>
    <n v="0"/>
    <n v="0"/>
    <n v="0"/>
    <n v="0"/>
    <n v="0"/>
    <n v="0"/>
    <n v="0"/>
    <n v="0"/>
    <n v="40040000"/>
    <n v="-40040000"/>
    <n v="-31200"/>
    <n v="0"/>
    <n v="0"/>
    <x v="1"/>
    <x v="0"/>
  </r>
  <r>
    <s v="1.5-01-19"/>
    <s v="2.7.1"/>
    <s v="S"/>
    <s v="06_19"/>
    <n v="4"/>
    <n v="77"/>
    <s v="033_19"/>
    <x v="22"/>
    <x v="22"/>
    <n v="1"/>
    <s v="MOCHILAS"/>
    <x v="3"/>
    <x v="4"/>
    <x v="3"/>
    <x v="2"/>
    <x v="21"/>
    <x v="10"/>
    <n v="31366600"/>
    <n v="0"/>
    <n v="31314566.649999999"/>
    <n v="31314566.649999999"/>
    <n v="31314566.629999999"/>
    <n v="31314566.629999999"/>
    <n v="23935335.390000001"/>
    <n v="52033.35000000149"/>
    <n v="0"/>
    <n v="32866600"/>
    <n v="0"/>
    <n v="1500000"/>
    <n v="31366600"/>
    <n v="0"/>
    <n v="0"/>
    <n v="31366600"/>
    <x v="1"/>
    <x v="0"/>
  </r>
  <r>
    <s v="1.5-01-19"/>
    <s v="2.7.1"/>
    <s v="S"/>
    <s v="06_19"/>
    <n v="4"/>
    <n v="77"/>
    <s v="033_19"/>
    <x v="22"/>
    <x v="22"/>
    <n v="2"/>
    <s v="BODEGA"/>
    <x v="3"/>
    <x v="4"/>
    <x v="3"/>
    <x v="2"/>
    <x v="21"/>
    <x v="10"/>
    <n v="0"/>
    <n v="0"/>
    <n v="2992914.09"/>
    <n v="2992914.09"/>
    <n v="1870571.28"/>
    <n v="1870571.28"/>
    <n v="0"/>
    <n v="-2992914.09"/>
    <n v="0"/>
    <n v="0"/>
    <n v="0"/>
    <n v="0"/>
    <n v="0"/>
    <n v="11800"/>
    <n v="0"/>
    <n v="0"/>
    <x v="1"/>
    <x v="0"/>
  </r>
  <r>
    <s v="1.5-01-19"/>
    <s v="2.7.1"/>
    <s v="S"/>
    <s v="06_19"/>
    <n v="4"/>
    <n v="77"/>
    <s v="033_19"/>
    <x v="22"/>
    <x v="22"/>
    <n v="3"/>
    <s v="LIBROS"/>
    <x v="3"/>
    <x v="4"/>
    <x v="3"/>
    <x v="2"/>
    <x v="21"/>
    <x v="10"/>
    <n v="0"/>
    <n v="0"/>
    <n v="0"/>
    <n v="0"/>
    <n v="0"/>
    <n v="0"/>
    <n v="0"/>
    <n v="0"/>
    <n v="0"/>
    <n v="0"/>
    <n v="0"/>
    <n v="0"/>
    <n v="0"/>
    <n v="249600"/>
    <n v="0"/>
    <n v="0"/>
    <x v="1"/>
    <x v="0"/>
  </r>
  <r>
    <s v="1.5-01-19"/>
    <s v="2.7.1"/>
    <s v="S"/>
    <s v="06_19"/>
    <n v="4"/>
    <n v="77"/>
    <s v="033_19"/>
    <x v="22"/>
    <x v="22"/>
    <n v="4"/>
    <s v="UNIFORMES"/>
    <x v="3"/>
    <x v="4"/>
    <x v="3"/>
    <x v="2"/>
    <x v="21"/>
    <x v="10"/>
    <n v="7173400"/>
    <n v="0"/>
    <n v="7868872.46"/>
    <n v="7868872.46"/>
    <n v="6032489.3600000003"/>
    <n v="5559000.5599999996"/>
    <n v="1409845.34"/>
    <n v="-695472.46"/>
    <n v="0"/>
    <n v="7173400"/>
    <n v="0"/>
    <n v="0"/>
    <n v="7173400"/>
    <n v="15000"/>
    <n v="0"/>
    <n v="7173400"/>
    <x v="1"/>
    <x v="0"/>
  </r>
  <r>
    <s v="1.5-01-19"/>
    <s v="2.7.1"/>
    <s v="S"/>
    <s v="06_19"/>
    <n v="4"/>
    <n v="77"/>
    <s v="033_19"/>
    <x v="22"/>
    <x v="22"/>
    <n v="5"/>
    <s v="CERTIFICADOS"/>
    <x v="3"/>
    <x v="4"/>
    <x v="3"/>
    <x v="2"/>
    <x v="21"/>
    <x v="10"/>
    <n v="1500000"/>
    <n v="0"/>
    <n v="552436.94999999995"/>
    <n v="552436.94999999995"/>
    <n v="552436.94999999995"/>
    <n v="399400"/>
    <n v="0"/>
    <n v="947563.05"/>
    <n v="0"/>
    <n v="1500000"/>
    <n v="0"/>
    <n v="0"/>
    <n v="1500000"/>
    <n v="4428320.72"/>
    <n v="0"/>
    <n v="1500000"/>
    <x v="1"/>
    <x v="0"/>
  </r>
  <r>
    <s v="1.5-01-19"/>
    <s v="2.7.1"/>
    <s v="S"/>
    <s v="06_19"/>
    <n v="4"/>
    <n v="80"/>
    <s v="033_19"/>
    <x v="24"/>
    <x v="24"/>
    <n v="0"/>
    <s v="SIN DESCRIPCIÓN PARA DESTINOS 00"/>
    <x v="0"/>
    <x v="4"/>
    <x v="3"/>
    <x v="2"/>
    <x v="13"/>
    <x v="10"/>
    <n v="713770"/>
    <n v="720000"/>
    <n v="707540"/>
    <n v="707540"/>
    <n v="707540"/>
    <n v="707540"/>
    <n v="707540"/>
    <n v="6230"/>
    <n v="0"/>
    <n v="0"/>
    <n v="0"/>
    <n v="6230"/>
    <n v="-6230"/>
    <n v="-5300355"/>
    <n v="0"/>
    <n v="713770"/>
    <x v="1"/>
    <x v="0"/>
  </r>
  <r>
    <s v="1.5-01-19"/>
    <s v="1.8.2"/>
    <s v="P"/>
    <s v="01_19"/>
    <n v="1"/>
    <n v="12"/>
    <s v="006_19"/>
    <x v="6"/>
    <x v="6"/>
    <n v="0"/>
    <s v="SIN DESCRIPCIÓN PARA DESTINOS 00"/>
    <x v="2"/>
    <x v="4"/>
    <x v="6"/>
    <x v="0"/>
    <x v="22"/>
    <x v="11"/>
    <n v="0"/>
    <n v="18000"/>
    <n v="0"/>
    <n v="0"/>
    <n v="0"/>
    <n v="0"/>
    <n v="0"/>
    <n v="0"/>
    <n v="0"/>
    <n v="0"/>
    <n v="0"/>
    <n v="18000"/>
    <n v="-18000"/>
    <n v="0"/>
    <n v="0"/>
    <n v="0"/>
    <x v="1"/>
    <x v="0"/>
  </r>
  <r>
    <s v="1.5-01-19"/>
    <s v="1.8.2"/>
    <s v="P"/>
    <s v="01_19"/>
    <n v="1"/>
    <n v="12"/>
    <s v="006_19"/>
    <x v="26"/>
    <x v="26"/>
    <n v="0"/>
    <s v="SIN DESCRIPCIÓN PARA DESTINOS 00"/>
    <x v="2"/>
    <x v="4"/>
    <x v="6"/>
    <x v="0"/>
    <x v="22"/>
    <x v="11"/>
    <n v="22841.8"/>
    <n v="43200"/>
    <n v="22841.8"/>
    <n v="22841.8"/>
    <n v="22841.8"/>
    <n v="22841.8"/>
    <n v="22841.8"/>
    <n v="0"/>
    <n v="0"/>
    <n v="0"/>
    <n v="0"/>
    <n v="20358.2"/>
    <n v="-20358.2"/>
    <n v="0"/>
    <n v="0"/>
    <n v="22841.8"/>
    <x v="1"/>
    <x v="0"/>
  </r>
  <r>
    <s v="1.5-01-19"/>
    <s v="1.8.2"/>
    <s v="P"/>
    <s v="01_19"/>
    <n v="1"/>
    <n v="12"/>
    <s v="006_19"/>
    <x v="7"/>
    <x v="7"/>
    <n v="0"/>
    <s v="SIN DESCRIPCIÓN PARA DESTINOS 00"/>
    <x v="2"/>
    <x v="4"/>
    <x v="6"/>
    <x v="0"/>
    <x v="22"/>
    <x v="11"/>
    <n v="0"/>
    <n v="30000"/>
    <n v="0"/>
    <n v="0"/>
    <n v="0"/>
    <n v="0"/>
    <n v="0"/>
    <n v="0"/>
    <n v="0"/>
    <n v="0"/>
    <n v="0"/>
    <n v="30000"/>
    <n v="-30000"/>
    <n v="0"/>
    <n v="0"/>
    <n v="0"/>
    <x v="1"/>
    <x v="0"/>
  </r>
  <r>
    <s v="1.5-01-19"/>
    <s v="1.8.2"/>
    <s v="P"/>
    <s v="01_19"/>
    <n v="1"/>
    <n v="12"/>
    <s v="006_19"/>
    <x v="18"/>
    <x v="18"/>
    <n v="0"/>
    <s v="SIN DESCRIPCIÓN PARA DESTINOS 00"/>
    <x v="2"/>
    <x v="4"/>
    <x v="6"/>
    <x v="0"/>
    <x v="22"/>
    <x v="11"/>
    <n v="5034.3999999999996"/>
    <n v="6000"/>
    <n v="5034.3999999999996"/>
    <n v="5034.3999999999996"/>
    <n v="5034.3999999999996"/>
    <n v="5034.3999999999996"/>
    <n v="5034.3999999999996"/>
    <n v="0"/>
    <n v="0"/>
    <n v="0"/>
    <n v="0"/>
    <n v="965.6"/>
    <n v="-965.6"/>
    <n v="-18000"/>
    <n v="0"/>
    <n v="5034.3999999999996"/>
    <x v="1"/>
    <x v="0"/>
  </r>
  <r>
    <s v="1.5-01-19"/>
    <s v="1.8.2"/>
    <s v="P"/>
    <s v="01_19"/>
    <n v="1"/>
    <n v="12"/>
    <s v="006_19"/>
    <x v="12"/>
    <x v="12"/>
    <n v="0"/>
    <s v="SIN DESCRIPCIÓN PARA DESTINOS 00"/>
    <x v="0"/>
    <x v="4"/>
    <x v="6"/>
    <x v="0"/>
    <x v="22"/>
    <x v="11"/>
    <n v="4000000"/>
    <n v="3000000"/>
    <n v="4000000"/>
    <n v="4000000"/>
    <n v="3000000"/>
    <n v="3000000"/>
    <n v="3000000"/>
    <n v="0"/>
    <n v="0"/>
    <n v="4000000"/>
    <n v="0"/>
    <n v="3000000"/>
    <n v="1000000"/>
    <n v="-10000"/>
    <n v="0"/>
    <n v="4000000"/>
    <x v="1"/>
    <x v="0"/>
  </r>
  <r>
    <s v="1.5-01-19"/>
    <s v="1.8.2"/>
    <s v="P"/>
    <s v="01_19"/>
    <n v="1"/>
    <n v="12"/>
    <s v="006_19"/>
    <x v="37"/>
    <x v="37"/>
    <n v="0"/>
    <s v="SIN DESCRIPCIÓN PARA DESTINOS 00"/>
    <x v="4"/>
    <x v="4"/>
    <x v="6"/>
    <x v="0"/>
    <x v="22"/>
    <x v="11"/>
    <n v="3250000"/>
    <n v="900000"/>
    <n v="3248000"/>
    <n v="3248000"/>
    <n v="3248000"/>
    <n v="3248000"/>
    <n v="0"/>
    <n v="2000"/>
    <n v="0"/>
    <n v="3250000"/>
    <n v="0"/>
    <n v="900000"/>
    <n v="2350000"/>
    <n v="-20000"/>
    <n v="0"/>
    <n v="3250000"/>
    <x v="1"/>
    <x v="1"/>
  </r>
  <r>
    <s v="1.5-01-19"/>
    <s v="1.3.5"/>
    <s v="E"/>
    <s v="03_19"/>
    <n v="1"/>
    <n v="41"/>
    <s v="017_19"/>
    <x v="44"/>
    <x v="44"/>
    <n v="0"/>
    <s v="SIN DESCRIPCIÓN PARA DESTINOS 00"/>
    <x v="0"/>
    <x v="4"/>
    <x v="7"/>
    <x v="0"/>
    <x v="23"/>
    <x v="12"/>
    <n v="60000"/>
    <n v="0"/>
    <n v="52200"/>
    <n v="52200"/>
    <n v="52200"/>
    <n v="52200"/>
    <n v="52200"/>
    <n v="7800"/>
    <n v="0"/>
    <n v="60000"/>
    <n v="0"/>
    <n v="0"/>
    <n v="60000"/>
    <n v="0"/>
    <n v="0"/>
    <n v="60000"/>
    <x v="1"/>
    <x v="0"/>
  </r>
  <r>
    <s v="1.5-01-19"/>
    <s v="1.3.5"/>
    <s v="E"/>
    <s v="03_19"/>
    <n v="1"/>
    <n v="41"/>
    <s v="017_19"/>
    <x v="2"/>
    <x v="2"/>
    <n v="0"/>
    <s v="SIN DESCRIPCIÓN PARA DESTINOS 00"/>
    <x v="0"/>
    <x v="4"/>
    <x v="7"/>
    <x v="0"/>
    <x v="23"/>
    <x v="12"/>
    <n v="10309"/>
    <n v="3000"/>
    <n v="10309"/>
    <n v="10309"/>
    <n v="6309"/>
    <n v="6309"/>
    <n v="6309"/>
    <n v="0"/>
    <n v="0"/>
    <n v="7309"/>
    <n v="0"/>
    <n v="0"/>
    <n v="7309"/>
    <n v="80000"/>
    <n v="0"/>
    <n v="10309"/>
    <x v="1"/>
    <x v="0"/>
  </r>
  <r>
    <s v="1.5-01-19"/>
    <s v="1.3.5"/>
    <s v="E"/>
    <s v="03_19"/>
    <n v="1"/>
    <n v="41"/>
    <s v="017_19"/>
    <x v="34"/>
    <x v="34"/>
    <n v="0"/>
    <s v="SIN DESCRIPCIÓN PARA DESTINOS 00"/>
    <x v="0"/>
    <x v="4"/>
    <x v="7"/>
    <x v="0"/>
    <x v="23"/>
    <x v="12"/>
    <n v="1500"/>
    <n v="1500"/>
    <n v="0"/>
    <n v="0"/>
    <n v="0"/>
    <n v="0"/>
    <n v="0"/>
    <n v="1500"/>
    <n v="0"/>
    <n v="0"/>
    <n v="0"/>
    <n v="0"/>
    <n v="0"/>
    <n v="-9000"/>
    <n v="0"/>
    <n v="1500"/>
    <x v="1"/>
    <x v="0"/>
  </r>
  <r>
    <s v="1.5-01-19"/>
    <s v="1.3.5"/>
    <s v="E"/>
    <s v="03_19"/>
    <n v="1"/>
    <n v="41"/>
    <s v="017_19"/>
    <x v="3"/>
    <x v="3"/>
    <n v="0"/>
    <s v="SIN DESCRIPCIÓN PARA DESTINOS 00"/>
    <x v="0"/>
    <x v="4"/>
    <x v="7"/>
    <x v="0"/>
    <x v="23"/>
    <x v="12"/>
    <n v="17000"/>
    <n v="18000"/>
    <n v="4087"/>
    <n v="4087"/>
    <n v="4087"/>
    <n v="4087"/>
    <n v="4087"/>
    <n v="12913"/>
    <n v="0"/>
    <n v="0"/>
    <n v="0"/>
    <n v="1000"/>
    <n v="-1000"/>
    <n v="0"/>
    <n v="0"/>
    <n v="17000"/>
    <x v="1"/>
    <x v="0"/>
  </r>
  <r>
    <s v="1.5-01-19"/>
    <s v="1.3.5"/>
    <s v="E"/>
    <s v="03_19"/>
    <n v="1"/>
    <n v="42"/>
    <s v="018_19"/>
    <x v="6"/>
    <x v="6"/>
    <n v="0"/>
    <s v="SIN DESCRIPCIÓN PARA DESTINOS 00"/>
    <x v="2"/>
    <x v="4"/>
    <x v="7"/>
    <x v="0"/>
    <x v="24"/>
    <x v="13"/>
    <n v="0"/>
    <n v="33000"/>
    <n v="0"/>
    <n v="0"/>
    <n v="0"/>
    <n v="0"/>
    <n v="0"/>
    <n v="0"/>
    <n v="0"/>
    <n v="0"/>
    <n v="0"/>
    <n v="33000"/>
    <n v="-33000"/>
    <n v="0"/>
    <n v="0"/>
    <n v="0"/>
    <x v="1"/>
    <x v="0"/>
  </r>
  <r>
    <s v="1.5-01-19"/>
    <s v="1.3.5"/>
    <s v="E"/>
    <s v="03_19"/>
    <n v="1"/>
    <n v="42"/>
    <s v="018_19"/>
    <x v="17"/>
    <x v="17"/>
    <n v="0"/>
    <s v="SIN DESCRIPCIÓN PARA DESTINOS 00"/>
    <x v="2"/>
    <x v="4"/>
    <x v="7"/>
    <x v="0"/>
    <x v="24"/>
    <x v="13"/>
    <n v="7020"/>
    <n v="15000"/>
    <n v="7000"/>
    <n v="7000"/>
    <n v="7000"/>
    <n v="7000"/>
    <n v="0"/>
    <n v="20"/>
    <n v="0"/>
    <n v="15000"/>
    <n v="0"/>
    <n v="22980"/>
    <n v="-7980"/>
    <n v="0"/>
    <n v="0"/>
    <n v="7020"/>
    <x v="1"/>
    <x v="0"/>
  </r>
  <r>
    <s v="1.5-01-19"/>
    <s v="1.3.5"/>
    <s v="E"/>
    <s v="03_19"/>
    <n v="1"/>
    <n v="42"/>
    <s v="018_19"/>
    <x v="38"/>
    <x v="38"/>
    <n v="0"/>
    <s v="SIN DESCRIPCIÓN PARA DESTINOS 00"/>
    <x v="2"/>
    <x v="4"/>
    <x v="7"/>
    <x v="0"/>
    <x v="24"/>
    <x v="13"/>
    <n v="16552.53"/>
    <n v="40000"/>
    <n v="16552.53"/>
    <n v="16552.53"/>
    <n v="16552.53"/>
    <n v="16552.53"/>
    <n v="16552.53"/>
    <n v="0"/>
    <n v="0"/>
    <n v="10000"/>
    <n v="0"/>
    <n v="33447.47"/>
    <n v="-23447.47"/>
    <n v="46400"/>
    <n v="0"/>
    <n v="16552.53"/>
    <x v="1"/>
    <x v="0"/>
  </r>
  <r>
    <s v="1.5-01-19"/>
    <s v="1.3.5"/>
    <s v="E"/>
    <s v="03_19"/>
    <n v="1"/>
    <n v="42"/>
    <s v="018_19"/>
    <x v="52"/>
    <x v="52"/>
    <n v="0"/>
    <s v="SIN DESCRIPCIÓN PARA DESTINOS 00"/>
    <x v="4"/>
    <x v="4"/>
    <x v="7"/>
    <x v="0"/>
    <x v="24"/>
    <x v="13"/>
    <n v="25000"/>
    <n v="25000"/>
    <n v="0"/>
    <n v="0"/>
    <n v="0"/>
    <n v="0"/>
    <n v="0"/>
    <n v="25000"/>
    <n v="0"/>
    <n v="0"/>
    <n v="0"/>
    <n v="0"/>
    <n v="0"/>
    <n v="-46400"/>
    <n v="0"/>
    <n v="25000"/>
    <x v="1"/>
    <x v="1"/>
  </r>
  <r>
    <s v="1.5-01-19"/>
    <s v="1.3.5"/>
    <s v="E"/>
    <s v="03_19"/>
    <n v="1"/>
    <n v="43"/>
    <s v="019_19"/>
    <x v="26"/>
    <x v="26"/>
    <n v="0"/>
    <s v="SIN DESCRIPCIÓN PARA DESTINOS 00"/>
    <x v="2"/>
    <x v="4"/>
    <x v="7"/>
    <x v="0"/>
    <x v="25"/>
    <x v="14"/>
    <n v="96352.24"/>
    <n v="0"/>
    <n v="89452.24"/>
    <n v="89452.24"/>
    <n v="89452.24"/>
    <n v="78391.64"/>
    <n v="78391.64"/>
    <n v="6900"/>
    <n v="0"/>
    <n v="101212.46"/>
    <n v="0"/>
    <n v="4860.22"/>
    <n v="96352.24"/>
    <n v="0"/>
    <n v="0"/>
    <n v="96352.24"/>
    <x v="1"/>
    <x v="0"/>
  </r>
  <r>
    <s v="1.5-01-19"/>
    <s v="1.3.5"/>
    <s v="E"/>
    <s v="03_19"/>
    <n v="1"/>
    <n v="43"/>
    <s v="019_19"/>
    <x v="7"/>
    <x v="7"/>
    <n v="0"/>
    <s v="SIN DESCRIPCIÓN PARA DESTINOS 00"/>
    <x v="2"/>
    <x v="4"/>
    <x v="7"/>
    <x v="0"/>
    <x v="25"/>
    <x v="14"/>
    <n v="0"/>
    <n v="9000"/>
    <n v="0"/>
    <n v="0"/>
    <n v="0"/>
    <n v="0"/>
    <n v="0"/>
    <n v="0"/>
    <n v="0"/>
    <n v="0"/>
    <n v="0"/>
    <n v="9000"/>
    <n v="-9000"/>
    <n v="0"/>
    <n v="0"/>
    <n v="0"/>
    <x v="1"/>
    <x v="0"/>
  </r>
  <r>
    <s v="1.5-01-19"/>
    <s v="1.3.5"/>
    <s v="E"/>
    <s v="03_19"/>
    <n v="1"/>
    <n v="43"/>
    <s v="019_19"/>
    <x v="51"/>
    <x v="51"/>
    <n v="0"/>
    <s v="SIN DESCRIPCIÓN PARA DESTINOS 00"/>
    <x v="0"/>
    <x v="4"/>
    <x v="7"/>
    <x v="0"/>
    <x v="25"/>
    <x v="14"/>
    <n v="1800"/>
    <n v="3600"/>
    <n v="0"/>
    <n v="0"/>
    <n v="0"/>
    <n v="0"/>
    <n v="0"/>
    <n v="1800"/>
    <n v="0"/>
    <n v="0"/>
    <n v="0"/>
    <n v="1800"/>
    <n v="-1800"/>
    <n v="0"/>
    <n v="0"/>
    <n v="1800"/>
    <x v="1"/>
    <x v="0"/>
  </r>
  <r>
    <s v="1.5-01-19"/>
    <s v="1.3.5"/>
    <s v="E"/>
    <s v="03_19"/>
    <n v="1"/>
    <n v="43"/>
    <s v="019_19"/>
    <x v="2"/>
    <x v="2"/>
    <n v="0"/>
    <s v="SIN DESCRIPCIÓN PARA DESTINOS 00"/>
    <x v="0"/>
    <x v="4"/>
    <x v="7"/>
    <x v="0"/>
    <x v="25"/>
    <x v="14"/>
    <n v="11996.64"/>
    <n v="7500"/>
    <n v="11623.64"/>
    <n v="11623.64"/>
    <n v="11623.64"/>
    <n v="11623.64"/>
    <n v="11623.64"/>
    <n v="373"/>
    <n v="0"/>
    <n v="7000"/>
    <n v="0"/>
    <n v="2503.36"/>
    <n v="4496.6400000000003"/>
    <n v="0"/>
    <n v="0"/>
    <n v="11996.64"/>
    <x v="1"/>
    <x v="0"/>
  </r>
  <r>
    <s v="1.5-01-19"/>
    <s v="1.3.5"/>
    <s v="E"/>
    <s v="03_19"/>
    <n v="1"/>
    <n v="43"/>
    <s v="019_19"/>
    <x v="3"/>
    <x v="3"/>
    <n v="0"/>
    <s v="SIN DESCRIPCIÓN PARA DESTINOS 00"/>
    <x v="0"/>
    <x v="4"/>
    <x v="7"/>
    <x v="0"/>
    <x v="25"/>
    <x v="14"/>
    <n v="9694.36"/>
    <n v="6000"/>
    <n v="5430.16"/>
    <n v="5430.16"/>
    <n v="5430.16"/>
    <n v="5430.16"/>
    <n v="5430.16"/>
    <n v="4264.2000000000007"/>
    <n v="0"/>
    <n v="7500"/>
    <n v="0"/>
    <n v="3805.64"/>
    <n v="3694.36"/>
    <n v="-23000"/>
    <n v="0"/>
    <n v="9694.36"/>
    <x v="1"/>
    <x v="0"/>
  </r>
  <r>
    <s v="1.5-01-19"/>
    <s v="1.3.5"/>
    <s v="E"/>
    <s v="03_19"/>
    <n v="1"/>
    <n v="43"/>
    <s v="019_19"/>
    <x v="35"/>
    <x v="35"/>
    <n v="0"/>
    <s v="SIN DESCRIPCIÓN PARA DESTINOS 00"/>
    <x v="0"/>
    <x v="4"/>
    <x v="7"/>
    <x v="0"/>
    <x v="25"/>
    <x v="14"/>
    <n v="46400"/>
    <n v="0"/>
    <n v="46400"/>
    <n v="46400"/>
    <n v="46400"/>
    <n v="46400"/>
    <n v="46400"/>
    <n v="0"/>
    <n v="0"/>
    <n v="46400"/>
    <n v="0"/>
    <n v="0"/>
    <n v="46400"/>
    <n v="0"/>
    <n v="0"/>
    <n v="46400"/>
    <x v="1"/>
    <x v="0"/>
  </r>
  <r>
    <s v="1.5-01-19"/>
    <s v="1.3.5"/>
    <s v="E"/>
    <s v="03_19"/>
    <n v="1"/>
    <n v="43"/>
    <s v="019_19"/>
    <x v="53"/>
    <x v="53"/>
    <n v="0"/>
    <s v="SIN DESCRIPCIÓN PARA DESTINOS 00"/>
    <x v="0"/>
    <x v="4"/>
    <x v="7"/>
    <x v="0"/>
    <x v="25"/>
    <x v="14"/>
    <n v="13600"/>
    <n v="60000"/>
    <n v="0"/>
    <n v="0"/>
    <n v="0"/>
    <n v="0"/>
    <n v="0"/>
    <n v="13600"/>
    <n v="0"/>
    <n v="0"/>
    <n v="0"/>
    <n v="46400"/>
    <n v="-46400"/>
    <n v="0"/>
    <n v="0"/>
    <n v="13600"/>
    <x v="1"/>
    <x v="0"/>
  </r>
  <r>
    <s v="1.5-01-19"/>
    <s v="1.3.5"/>
    <s v="E"/>
    <s v="03_19"/>
    <n v="1"/>
    <n v="43"/>
    <s v="019_19"/>
    <x v="54"/>
    <x v="54"/>
    <n v="0"/>
    <s v="SIN DESCRIPCIÓN PARA DESTINOS 00"/>
    <x v="0"/>
    <x v="4"/>
    <x v="7"/>
    <x v="0"/>
    <x v="25"/>
    <x v="14"/>
    <n v="1500"/>
    <n v="3000"/>
    <n v="0"/>
    <n v="0"/>
    <n v="0"/>
    <n v="0"/>
    <n v="0"/>
    <n v="1500"/>
    <n v="0"/>
    <n v="0"/>
    <n v="0"/>
    <n v="1500"/>
    <n v="-1500"/>
    <n v="0"/>
    <n v="0"/>
    <n v="1500"/>
    <x v="1"/>
    <x v="0"/>
  </r>
  <r>
    <s v="1.5-01-19"/>
    <s v="1.3.5"/>
    <s v="E"/>
    <s v="03_19"/>
    <n v="1"/>
    <n v="44"/>
    <s v="019_19"/>
    <x v="55"/>
    <x v="55"/>
    <n v="0"/>
    <s v="SIN DESCRIPCIÓN PARA DESTINOS 00"/>
    <x v="0"/>
    <x v="4"/>
    <x v="7"/>
    <x v="0"/>
    <x v="26"/>
    <x v="14"/>
    <n v="1101678.8600000001"/>
    <n v="1200000"/>
    <n v="1077857.72"/>
    <n v="1077857.72"/>
    <n v="1057857.72"/>
    <n v="1057857.72"/>
    <n v="1057857.72"/>
    <n v="23821.14000000013"/>
    <n v="0"/>
    <n v="0"/>
    <n v="0"/>
    <n v="98321.14"/>
    <n v="-98321.14"/>
    <n v="0"/>
    <n v="0"/>
    <n v="1101678.8600000001"/>
    <x v="1"/>
    <x v="0"/>
  </r>
  <r>
    <s v="1.5-01-19"/>
    <s v="1.3.5"/>
    <s v="E"/>
    <s v="03_19"/>
    <n v="1"/>
    <n v="45"/>
    <s v="020_19"/>
    <x v="6"/>
    <x v="6"/>
    <n v="0"/>
    <s v="SIN DESCRIPCIÓN PARA DESTINOS 00"/>
    <x v="2"/>
    <x v="4"/>
    <x v="7"/>
    <x v="0"/>
    <x v="27"/>
    <x v="15"/>
    <n v="0"/>
    <n v="8232.4599999999991"/>
    <n v="0"/>
    <n v="0"/>
    <n v="0"/>
    <n v="0"/>
    <n v="0"/>
    <n v="0"/>
    <n v="0"/>
    <n v="0"/>
    <n v="0"/>
    <n v="8232.4599999999991"/>
    <n v="-8232.4599999999991"/>
    <n v="-11000"/>
    <n v="0"/>
    <n v="0"/>
    <x v="1"/>
    <x v="0"/>
  </r>
  <r>
    <s v="1.5-01-19"/>
    <s v="1.3.5"/>
    <s v="E"/>
    <s v="03_19"/>
    <n v="1"/>
    <n v="45"/>
    <s v="020_19"/>
    <x v="26"/>
    <x v="26"/>
    <n v="0"/>
    <s v="SIN DESCRIPCIÓN PARA DESTINOS 00"/>
    <x v="2"/>
    <x v="4"/>
    <x v="7"/>
    <x v="0"/>
    <x v="27"/>
    <x v="15"/>
    <n v="0"/>
    <n v="0"/>
    <n v="0"/>
    <n v="0"/>
    <n v="0"/>
    <n v="0"/>
    <n v="0"/>
    <n v="0"/>
    <n v="0"/>
    <n v="0"/>
    <n v="0"/>
    <n v="0"/>
    <n v="0"/>
    <n v="11000"/>
    <n v="0"/>
    <n v="0"/>
    <x v="1"/>
    <x v="0"/>
  </r>
  <r>
    <s v="1.5-01-19"/>
    <s v="1.3.5"/>
    <s v="E"/>
    <s v="03_19"/>
    <n v="1"/>
    <n v="45"/>
    <s v="020_19"/>
    <x v="18"/>
    <x v="18"/>
    <n v="0"/>
    <s v="SIN DESCRIPCIÓN PARA DESTINOS 00"/>
    <x v="2"/>
    <x v="4"/>
    <x v="7"/>
    <x v="0"/>
    <x v="27"/>
    <x v="15"/>
    <n v="0"/>
    <n v="23000"/>
    <n v="0"/>
    <n v="0"/>
    <n v="0"/>
    <n v="0"/>
    <n v="0"/>
    <n v="0"/>
    <n v="0"/>
    <n v="0"/>
    <n v="0"/>
    <n v="23000"/>
    <n v="-23000"/>
    <n v="0"/>
    <n v="0"/>
    <n v="0"/>
    <x v="1"/>
    <x v="0"/>
  </r>
  <r>
    <s v="1.5-01-19"/>
    <s v="1.3.5"/>
    <s v="E"/>
    <s v="03_19"/>
    <n v="1"/>
    <n v="45"/>
    <s v="020_19"/>
    <x v="2"/>
    <x v="2"/>
    <n v="0"/>
    <s v="SIN DESCRIPCIÓN PARA DESTINOS 00"/>
    <x v="0"/>
    <x v="4"/>
    <x v="7"/>
    <x v="0"/>
    <x v="27"/>
    <x v="15"/>
    <n v="28500"/>
    <n v="28500"/>
    <n v="8103.09"/>
    <n v="8103.09"/>
    <n v="8103.09"/>
    <n v="8103.09"/>
    <n v="8103.09"/>
    <n v="20396.91"/>
    <n v="0"/>
    <n v="0"/>
    <n v="0"/>
    <n v="0"/>
    <n v="0"/>
    <n v="0"/>
    <n v="0"/>
    <n v="28500"/>
    <x v="1"/>
    <x v="0"/>
  </r>
  <r>
    <s v="1.5-01-19"/>
    <s v="1.3.5"/>
    <s v="E"/>
    <s v="03_19"/>
    <n v="1"/>
    <n v="45"/>
    <s v="020_19"/>
    <x v="34"/>
    <x v="34"/>
    <n v="0"/>
    <s v="SIN DESCRIPCIÓN PARA DESTINOS 00"/>
    <x v="0"/>
    <x v="4"/>
    <x v="7"/>
    <x v="0"/>
    <x v="27"/>
    <x v="15"/>
    <n v="3000"/>
    <n v="3000"/>
    <n v="0"/>
    <n v="0"/>
    <n v="0"/>
    <n v="0"/>
    <n v="0"/>
    <n v="3000"/>
    <n v="0"/>
    <n v="0"/>
    <n v="0"/>
    <n v="0"/>
    <n v="0"/>
    <n v="0"/>
    <n v="0"/>
    <n v="3000"/>
    <x v="1"/>
    <x v="0"/>
  </r>
  <r>
    <s v="1.5-01-19"/>
    <s v="1.3.5"/>
    <s v="E"/>
    <s v="03_19"/>
    <n v="1"/>
    <n v="45"/>
    <s v="020_19"/>
    <x v="3"/>
    <x v="3"/>
    <n v="0"/>
    <s v="SIN DESCRIPCIÓN PARA DESTINOS 00"/>
    <x v="0"/>
    <x v="4"/>
    <x v="7"/>
    <x v="0"/>
    <x v="27"/>
    <x v="15"/>
    <n v="24400"/>
    <n v="24400"/>
    <n v="12669.41"/>
    <n v="12669.41"/>
    <n v="4369.41"/>
    <n v="4369.41"/>
    <n v="4369.41"/>
    <n v="11730.59"/>
    <n v="0"/>
    <n v="0"/>
    <n v="0"/>
    <n v="0"/>
    <n v="0"/>
    <n v="0"/>
    <n v="0"/>
    <n v="24400"/>
    <x v="1"/>
    <x v="0"/>
  </r>
  <r>
    <s v="1.5-01-19"/>
    <s v="1.3.5"/>
    <s v="E"/>
    <s v="03_19"/>
    <n v="1"/>
    <n v="45"/>
    <s v="020_19"/>
    <x v="56"/>
    <x v="56"/>
    <n v="0"/>
    <s v="SIN DESCRIPCIÓN PARA DESTINOS 00"/>
    <x v="4"/>
    <x v="4"/>
    <x v="7"/>
    <x v="0"/>
    <x v="27"/>
    <x v="15"/>
    <n v="0"/>
    <n v="300000"/>
    <n v="0"/>
    <n v="0"/>
    <n v="0"/>
    <n v="0"/>
    <n v="0"/>
    <n v="0"/>
    <n v="0"/>
    <n v="0"/>
    <n v="0"/>
    <n v="300000"/>
    <n v="-300000"/>
    <n v="0"/>
    <n v="0"/>
    <n v="0"/>
    <x v="1"/>
    <x v="1"/>
  </r>
  <r>
    <s v="1.5-01-19"/>
    <s v="1.3.5"/>
    <s v="E"/>
    <s v="03_19"/>
    <n v="1"/>
    <n v="46"/>
    <s v="020_19"/>
    <x v="12"/>
    <x v="12"/>
    <n v="0"/>
    <s v="SIN DESCRIPCIÓN PARA DESTINOS 00"/>
    <x v="0"/>
    <x v="4"/>
    <x v="7"/>
    <x v="0"/>
    <x v="28"/>
    <x v="15"/>
    <n v="95000"/>
    <n v="106000"/>
    <n v="0"/>
    <n v="0"/>
    <n v="0"/>
    <n v="0"/>
    <n v="0"/>
    <n v="95000"/>
    <n v="0"/>
    <n v="0"/>
    <n v="0"/>
    <n v="11000"/>
    <n v="-11000"/>
    <n v="2100000"/>
    <n v="0"/>
    <n v="95000"/>
    <x v="1"/>
    <x v="0"/>
  </r>
  <r>
    <s v="1.5-01-19"/>
    <s v="1.3.5"/>
    <s v="E"/>
    <s v="03_19"/>
    <n v="1"/>
    <n v="46"/>
    <s v="020_19"/>
    <x v="57"/>
    <x v="57"/>
    <n v="0"/>
    <s v="SIN DESCRIPCIÓN PARA DESTINOS 00"/>
    <x v="0"/>
    <x v="4"/>
    <x v="7"/>
    <x v="0"/>
    <x v="28"/>
    <x v="15"/>
    <n v="8418.75"/>
    <n v="0"/>
    <n v="5837.5"/>
    <n v="5837.5"/>
    <n v="5837.5"/>
    <n v="5837.5"/>
    <n v="5837.5"/>
    <n v="2581.25"/>
    <n v="0"/>
    <n v="11000"/>
    <n v="0"/>
    <n v="2581.25"/>
    <n v="8418.75"/>
    <n v="51602760"/>
    <n v="0"/>
    <n v="8418.75"/>
    <x v="1"/>
    <x v="0"/>
  </r>
  <r>
    <s v="1.5-01-19"/>
    <s v="2.2.3"/>
    <s v="E"/>
    <s v="18_19"/>
    <n v="5"/>
    <n v="128"/>
    <s v="060_19"/>
    <x v="58"/>
    <x v="58"/>
    <n v="0"/>
    <s v="SIN DESCRIPCIÓN PARA DESTINOS 00"/>
    <x v="0"/>
    <x v="4"/>
    <x v="8"/>
    <x v="3"/>
    <x v="29"/>
    <x v="16"/>
    <n v="51602760"/>
    <n v="0"/>
    <n v="51602760"/>
    <n v="51602760"/>
    <n v="51602760"/>
    <n v="51602760"/>
    <n v="51602760"/>
    <n v="0"/>
    <n v="0"/>
    <n v="51602760"/>
    <n v="0"/>
    <n v="0"/>
    <n v="51602760"/>
    <n v="42052000"/>
    <n v="0"/>
    <n v="51602760"/>
    <x v="1"/>
    <x v="0"/>
  </r>
  <r>
    <s v="1.5-01-19"/>
    <s v="2.2.3"/>
    <s v="E"/>
    <s v="18_19"/>
    <n v="5"/>
    <n v="128"/>
    <s v="060_19"/>
    <x v="59"/>
    <x v="59"/>
    <n v="0"/>
    <s v="SIN DESCRIPCIÓN PARA DESTINOS 00"/>
    <x v="0"/>
    <x v="4"/>
    <x v="8"/>
    <x v="3"/>
    <x v="29"/>
    <x v="16"/>
    <n v="42064813.340000004"/>
    <n v="0"/>
    <n v="41874419.960000001"/>
    <n v="41874419.960000001"/>
    <n v="36613764.399999999"/>
    <n v="30155619.84"/>
    <n v="22490332.879999999"/>
    <n v="190393.38000000268"/>
    <n v="0"/>
    <n v="44875000"/>
    <n v="0"/>
    <n v="2810186.66"/>
    <n v="42064813.340000004"/>
    <n v="2000000"/>
    <n v="0"/>
    <n v="42064813.340000004"/>
    <x v="1"/>
    <x v="0"/>
  </r>
  <r>
    <s v="1.5-01-19"/>
    <s v="2.2.3"/>
    <s v="E"/>
    <s v="18_19"/>
    <n v="5"/>
    <n v="128"/>
    <s v="060_19"/>
    <x v="60"/>
    <x v="60"/>
    <n v="0"/>
    <s v="SIN DESCRIPCIÓN PARA DESTINOS 00"/>
    <x v="0"/>
    <x v="4"/>
    <x v="8"/>
    <x v="3"/>
    <x v="29"/>
    <x v="16"/>
    <n v="1870610.8"/>
    <n v="0"/>
    <n v="1870221.6"/>
    <n v="1870221.6"/>
    <n v="1870221.6"/>
    <n v="1870221.6"/>
    <n v="0"/>
    <n v="389.19999999995343"/>
    <n v="0"/>
    <n v="2000000"/>
    <n v="0"/>
    <n v="129389.2"/>
    <n v="1870610.8"/>
    <n v="16700000"/>
    <n v="0"/>
    <n v="1870610.8"/>
    <x v="1"/>
    <x v="0"/>
  </r>
  <r>
    <s v="1.5-01-19"/>
    <s v="2.2.3"/>
    <s v="E"/>
    <s v="18_19"/>
    <n v="5"/>
    <n v="128"/>
    <s v="060_19"/>
    <x v="61"/>
    <x v="61"/>
    <n v="0"/>
    <s v="SIN DESCRIPCIÓN PARA DESTINOS 00"/>
    <x v="0"/>
    <x v="4"/>
    <x v="8"/>
    <x v="3"/>
    <x v="29"/>
    <x v="16"/>
    <n v="16661830"/>
    <n v="0"/>
    <n v="16661660"/>
    <n v="16661660"/>
    <n v="16637300"/>
    <n v="16637300"/>
    <n v="16637300"/>
    <n v="170"/>
    <n v="0"/>
    <n v="16700000"/>
    <n v="0"/>
    <n v="38170"/>
    <n v="16661830"/>
    <n v="5600000"/>
    <n v="0"/>
    <n v="16661830"/>
    <x v="1"/>
    <x v="0"/>
  </r>
  <r>
    <s v="1.5-01-19"/>
    <s v="2.2.3"/>
    <s v="E"/>
    <s v="18_19"/>
    <n v="5"/>
    <n v="128"/>
    <s v="060_19"/>
    <x v="53"/>
    <x v="53"/>
    <n v="0"/>
    <s v="SIN DESCRIPCIÓN PARA DESTINOS 00"/>
    <x v="0"/>
    <x v="4"/>
    <x v="8"/>
    <x v="3"/>
    <x v="29"/>
    <x v="16"/>
    <n v="5704000"/>
    <n v="0"/>
    <n v="5703972"/>
    <n v="5703972"/>
    <n v="5703972"/>
    <n v="5703972"/>
    <n v="5703972"/>
    <n v="28"/>
    <n v="0"/>
    <n v="5767000"/>
    <n v="0"/>
    <n v="63000"/>
    <n v="5704000"/>
    <n v="-48317389.719999999"/>
    <n v="0"/>
    <n v="5704000"/>
    <x v="1"/>
    <x v="0"/>
  </r>
  <r>
    <s v="1.5-01-19"/>
    <s v="2.2.3"/>
    <s v="E"/>
    <s v="18_19"/>
    <n v="5"/>
    <n v="128"/>
    <s v="060_19"/>
    <x v="21"/>
    <x v="21"/>
    <n v="0"/>
    <s v="SIN DESCRIPCIÓN PARA DESTINOS 00"/>
    <x v="3"/>
    <x v="4"/>
    <x v="8"/>
    <x v="3"/>
    <x v="29"/>
    <x v="16"/>
    <n v="0"/>
    <n v="48317389.719999999"/>
    <n v="0"/>
    <n v="0"/>
    <n v="0"/>
    <n v="0"/>
    <n v="0"/>
    <n v="0"/>
    <n v="0"/>
    <n v="0"/>
    <n v="0"/>
    <n v="48317389.719999999"/>
    <n v="-48317389.719999999"/>
    <n v="0"/>
    <n v="0"/>
    <n v="0"/>
    <x v="1"/>
    <x v="0"/>
  </r>
  <r>
    <s v="1.5-01-19"/>
    <s v="2.2.2"/>
    <s v="O"/>
    <s v="18_19"/>
    <n v="3"/>
    <n v="130"/>
    <s v="062_19"/>
    <x v="61"/>
    <x v="61"/>
    <n v="0"/>
    <s v="SIN DESCRIPCIÓN PARA DESTINOS 00"/>
    <x v="0"/>
    <x v="4"/>
    <x v="8"/>
    <x v="1"/>
    <x v="30"/>
    <x v="17"/>
    <n v="0"/>
    <n v="0"/>
    <n v="0"/>
    <n v="0"/>
    <n v="0"/>
    <n v="0"/>
    <n v="0"/>
    <n v="0"/>
    <n v="0"/>
    <n v="15000"/>
    <n v="0"/>
    <n v="15000"/>
    <n v="0"/>
    <n v="0"/>
    <n v="0"/>
    <n v="0"/>
    <x v="1"/>
    <x v="0"/>
  </r>
  <r>
    <s v="1.5-01-19"/>
    <s v="2.2.2"/>
    <s v="O"/>
    <s v="18_19"/>
    <n v="3"/>
    <n v="130"/>
    <s v="062_19"/>
    <x v="35"/>
    <x v="35"/>
    <n v="0"/>
    <s v="SIN DESCRIPCIÓN PARA DESTINOS 00"/>
    <x v="0"/>
    <x v="4"/>
    <x v="8"/>
    <x v="1"/>
    <x v="30"/>
    <x v="17"/>
    <n v="3483320.72"/>
    <n v="0"/>
    <n v="3236453.36"/>
    <n v="2058380.56"/>
    <n v="0"/>
    <n v="0"/>
    <n v="0"/>
    <n v="246867.36000000034"/>
    <n v="0"/>
    <n v="4428320.72"/>
    <n v="0"/>
    <n v="945000"/>
    <n v="3483320.72"/>
    <n v="0"/>
    <n v="0"/>
    <n v="3483320.72"/>
    <x v="1"/>
    <x v="0"/>
  </r>
  <r>
    <s v="1.5-01-19"/>
    <s v="2.2.2"/>
    <s v="O"/>
    <s v="18_19"/>
    <n v="3"/>
    <n v="130"/>
    <s v="062_19"/>
    <x v="57"/>
    <x v="57"/>
    <n v="0"/>
    <s v="SIN DESCRIPCIÓN PARA DESTINOS 00"/>
    <x v="0"/>
    <x v="4"/>
    <x v="8"/>
    <x v="1"/>
    <x v="30"/>
    <x v="17"/>
    <n v="886339.09"/>
    <n v="0"/>
    <n v="883674.18"/>
    <n v="883674.18"/>
    <n v="883674.18"/>
    <n v="429650.18"/>
    <n v="10996"/>
    <n v="2664.9099999999162"/>
    <n v="0"/>
    <n v="900000"/>
    <n v="0"/>
    <n v="13660.91"/>
    <n v="886339.09"/>
    <n v="0"/>
    <n v="0"/>
    <n v="886339.09"/>
    <x v="1"/>
    <x v="0"/>
  </r>
  <r>
    <s v="1.5-01-19"/>
    <s v="2.2.2"/>
    <s v="O"/>
    <s v="18_19"/>
    <n v="3"/>
    <n v="130"/>
    <s v="062_19"/>
    <x v="21"/>
    <x v="21"/>
    <n v="0"/>
    <s v="SIN DESCRIPCIÓN PARA DESTINOS 00"/>
    <x v="3"/>
    <x v="4"/>
    <x v="8"/>
    <x v="1"/>
    <x v="30"/>
    <x v="17"/>
    <n v="0"/>
    <n v="5300355"/>
    <n v="0"/>
    <n v="0"/>
    <n v="0"/>
    <n v="0"/>
    <n v="0"/>
    <n v="0"/>
    <n v="0"/>
    <n v="0"/>
    <n v="0"/>
    <n v="5300355"/>
    <n v="-5300355"/>
    <n v="0"/>
    <n v="0"/>
    <n v="0"/>
    <x v="1"/>
    <x v="0"/>
  </r>
  <r>
    <s v="1.5-01-19"/>
    <s v="1.7.2"/>
    <s v="E"/>
    <s v="01_19"/>
    <n v="3"/>
    <n v="136"/>
    <s v="002_19"/>
    <x v="32"/>
    <x v="32"/>
    <n v="0"/>
    <s v="SIN DESCRIPCIÓN PARA DESTINOS 00"/>
    <x v="0"/>
    <x v="4"/>
    <x v="6"/>
    <x v="1"/>
    <x v="31"/>
    <x v="18"/>
    <n v="0"/>
    <n v="0"/>
    <n v="0"/>
    <n v="0"/>
    <n v="0"/>
    <n v="0"/>
    <n v="0"/>
    <n v="0"/>
    <n v="0"/>
    <n v="0"/>
    <n v="0"/>
    <n v="0"/>
    <n v="0"/>
    <n v="0"/>
    <n v="0"/>
    <n v="0"/>
    <x v="1"/>
    <x v="0"/>
  </r>
  <r>
    <s v="1.5-01-19"/>
    <s v="1.7.2"/>
    <s v="E"/>
    <s v="01_19"/>
    <n v="3"/>
    <n v="136"/>
    <s v="002_19"/>
    <x v="33"/>
    <x v="33"/>
    <n v="0"/>
    <s v="SIN DESCRIPCIÓN PARA DESTINOS 00"/>
    <x v="0"/>
    <x v="4"/>
    <x v="6"/>
    <x v="1"/>
    <x v="31"/>
    <x v="18"/>
    <n v="0"/>
    <n v="0"/>
    <n v="0"/>
    <n v="0"/>
    <n v="0"/>
    <n v="0"/>
    <n v="0"/>
    <n v="0"/>
    <n v="0"/>
    <n v="0"/>
    <n v="0"/>
    <n v="0"/>
    <n v="0"/>
    <n v="0"/>
    <n v="0"/>
    <n v="0"/>
    <x v="1"/>
    <x v="0"/>
  </r>
  <r>
    <s v="1.5-01-19"/>
    <s v="1.7.2"/>
    <s v="E"/>
    <s v="02_19"/>
    <n v="3"/>
    <n v="30"/>
    <s v="014_19"/>
    <x v="26"/>
    <x v="26"/>
    <n v="0"/>
    <s v="SIN DESCRIPCIÓN PARA DESTINOS 00"/>
    <x v="2"/>
    <x v="4"/>
    <x v="5"/>
    <x v="1"/>
    <x v="32"/>
    <x v="19"/>
    <n v="182484.68"/>
    <n v="360000"/>
    <n v="196697"/>
    <n v="196697"/>
    <n v="116568.68"/>
    <n v="116568.68"/>
    <n v="116568.68"/>
    <n v="-14212.320000000007"/>
    <n v="0"/>
    <n v="0"/>
    <n v="0"/>
    <n v="177515.32"/>
    <n v="-177515.32"/>
    <n v="6000"/>
    <n v="0"/>
    <n v="182484.68"/>
    <x v="1"/>
    <x v="0"/>
  </r>
  <r>
    <s v="1.5-01-19"/>
    <s v="1.7.2"/>
    <s v="E"/>
    <s v="02_19"/>
    <n v="3"/>
    <n v="30"/>
    <s v="014_19"/>
    <x v="62"/>
    <x v="62"/>
    <n v="0"/>
    <s v="SIN DESCRIPCIÓN PARA DESTINOS 00"/>
    <x v="2"/>
    <x v="4"/>
    <x v="5"/>
    <x v="1"/>
    <x v="32"/>
    <x v="19"/>
    <n v="0"/>
    <n v="1800"/>
    <n v="0"/>
    <n v="0"/>
    <n v="0"/>
    <n v="0"/>
    <n v="0"/>
    <n v="0"/>
    <n v="0"/>
    <n v="0"/>
    <n v="0"/>
    <n v="1800"/>
    <n v="-1800"/>
    <n v="0"/>
    <n v="0"/>
    <n v="0"/>
    <x v="1"/>
    <x v="0"/>
  </r>
  <r>
    <s v="1.5-01-19"/>
    <s v="1.7.2"/>
    <s v="E"/>
    <s v="02_19"/>
    <n v="3"/>
    <n v="30"/>
    <s v="014_19"/>
    <x v="63"/>
    <x v="63"/>
    <n v="0"/>
    <s v="SIN DESCRIPCIÓN PARA DESTINOS 00"/>
    <x v="2"/>
    <x v="4"/>
    <x v="5"/>
    <x v="1"/>
    <x v="32"/>
    <x v="19"/>
    <n v="300"/>
    <n v="1800"/>
    <n v="300"/>
    <n v="300"/>
    <n v="300"/>
    <n v="300"/>
    <n v="300"/>
    <n v="0"/>
    <n v="0"/>
    <n v="50000"/>
    <n v="0"/>
    <n v="51500"/>
    <n v="-1500"/>
    <n v="0"/>
    <n v="0"/>
    <n v="300"/>
    <x v="1"/>
    <x v="0"/>
  </r>
  <r>
    <s v="1.5-01-19"/>
    <s v="1.7.2"/>
    <s v="E"/>
    <s v="02_19"/>
    <n v="3"/>
    <n v="30"/>
    <s v="014_19"/>
    <x v="64"/>
    <x v="64"/>
    <n v="0"/>
    <s v="SIN DESCRIPCIÓN PARA DESTINOS 00"/>
    <x v="2"/>
    <x v="4"/>
    <x v="5"/>
    <x v="1"/>
    <x v="32"/>
    <x v="19"/>
    <n v="0"/>
    <n v="1800"/>
    <n v="0"/>
    <n v="0"/>
    <n v="0"/>
    <n v="0"/>
    <n v="0"/>
    <n v="0"/>
    <n v="0"/>
    <n v="0"/>
    <n v="0"/>
    <n v="1800"/>
    <n v="-1800"/>
    <n v="0"/>
    <n v="0"/>
    <n v="0"/>
    <x v="1"/>
    <x v="0"/>
  </r>
  <r>
    <s v="1.5-01-19"/>
    <s v="1.7.2"/>
    <s v="E"/>
    <s v="02_19"/>
    <n v="3"/>
    <n v="30"/>
    <s v="014_19"/>
    <x v="65"/>
    <x v="65"/>
    <n v="0"/>
    <s v="SIN DESCRIPCIÓN PARA DESTINOS 00"/>
    <x v="2"/>
    <x v="4"/>
    <x v="5"/>
    <x v="1"/>
    <x v="32"/>
    <x v="19"/>
    <n v="0"/>
    <n v="1800"/>
    <n v="0"/>
    <n v="0"/>
    <n v="0"/>
    <n v="0"/>
    <n v="0"/>
    <n v="0"/>
    <n v="0"/>
    <n v="0"/>
    <n v="0"/>
    <n v="1800"/>
    <n v="-1800"/>
    <n v="0"/>
    <n v="0"/>
    <n v="0"/>
    <x v="1"/>
    <x v="0"/>
  </r>
  <r>
    <s v="1.5-01-19"/>
    <s v="1.7.2"/>
    <s v="E"/>
    <s v="02_19"/>
    <n v="3"/>
    <n v="30"/>
    <s v="014_19"/>
    <x v="16"/>
    <x v="16"/>
    <n v="0"/>
    <s v="SIN DESCRIPCIÓN PARA DESTINOS 00"/>
    <x v="2"/>
    <x v="4"/>
    <x v="5"/>
    <x v="1"/>
    <x v="32"/>
    <x v="19"/>
    <n v="3361.9"/>
    <n v="1800"/>
    <n v="3361.9"/>
    <n v="3361.9"/>
    <n v="3361.9"/>
    <n v="3361.9"/>
    <n v="1099.9000000000001"/>
    <n v="0"/>
    <n v="0"/>
    <n v="6000"/>
    <n v="0"/>
    <n v="4438.1000000000004"/>
    <n v="1561.9"/>
    <n v="100000"/>
    <n v="0"/>
    <n v="3361.9"/>
    <x v="1"/>
    <x v="0"/>
  </r>
  <r>
    <s v="1.5-01-19"/>
    <s v="1.7.2"/>
    <s v="E"/>
    <s v="02_19"/>
    <n v="3"/>
    <n v="30"/>
    <s v="014_19"/>
    <x v="66"/>
    <x v="66"/>
    <n v="0"/>
    <s v="SIN DESCRIPCIÓN PARA DESTINOS 00"/>
    <x v="2"/>
    <x v="4"/>
    <x v="5"/>
    <x v="1"/>
    <x v="32"/>
    <x v="19"/>
    <n v="19342.34"/>
    <n v="60000"/>
    <n v="19342.34"/>
    <n v="19342.34"/>
    <n v="4342.34"/>
    <n v="4342.34"/>
    <n v="4342.34"/>
    <n v="0"/>
    <n v="0"/>
    <n v="25000"/>
    <n v="0"/>
    <n v="65657.66"/>
    <n v="-40657.660000000003"/>
    <n v="-6000"/>
    <n v="0"/>
    <n v="19342.34"/>
    <x v="1"/>
    <x v="0"/>
  </r>
  <r>
    <s v="1.5-01-19"/>
    <s v="1.7.2"/>
    <s v="E"/>
    <s v="02_19"/>
    <n v="3"/>
    <n v="30"/>
    <s v="014_19"/>
    <x v="17"/>
    <x v="17"/>
    <n v="0"/>
    <s v="SIN DESCRIPCIÓN PARA DESTINOS 00"/>
    <x v="2"/>
    <x v="4"/>
    <x v="5"/>
    <x v="1"/>
    <x v="32"/>
    <x v="19"/>
    <n v="2646.62"/>
    <n v="1800"/>
    <n v="2646.62"/>
    <n v="2646.62"/>
    <n v="2646.62"/>
    <n v="2646.62"/>
    <n v="2646.62"/>
    <n v="0"/>
    <n v="0"/>
    <n v="2000"/>
    <n v="0"/>
    <n v="1153.3800000000001"/>
    <n v="846.62"/>
    <n v="0"/>
    <n v="0"/>
    <n v="2646.62"/>
    <x v="1"/>
    <x v="0"/>
  </r>
  <r>
    <s v="1.5-01-19"/>
    <s v="1.7.2"/>
    <s v="E"/>
    <s v="02_19"/>
    <n v="3"/>
    <n v="30"/>
    <s v="014_19"/>
    <x v="67"/>
    <x v="67"/>
    <n v="0"/>
    <s v="SIN DESCRIPCIÓN PARA DESTINOS 00"/>
    <x v="2"/>
    <x v="4"/>
    <x v="5"/>
    <x v="1"/>
    <x v="32"/>
    <x v="19"/>
    <n v="17285.259999999998"/>
    <n v="18000"/>
    <n v="17285.259999999998"/>
    <n v="15311.26"/>
    <n v="13561.86"/>
    <n v="13561.86"/>
    <n v="9131.6"/>
    <n v="0"/>
    <n v="0"/>
    <n v="0"/>
    <n v="0"/>
    <n v="714.74"/>
    <n v="-714.74"/>
    <n v="0"/>
    <n v="0"/>
    <n v="17285.259999999998"/>
    <x v="1"/>
    <x v="0"/>
  </r>
  <r>
    <s v="1.5-01-19"/>
    <s v="1.7.2"/>
    <s v="E"/>
    <s v="02_19"/>
    <n v="3"/>
    <n v="30"/>
    <s v="014_19"/>
    <x v="68"/>
    <x v="68"/>
    <n v="0"/>
    <s v="SIN DESCRIPCIÓN PARA DESTINOS 00"/>
    <x v="2"/>
    <x v="4"/>
    <x v="5"/>
    <x v="1"/>
    <x v="32"/>
    <x v="19"/>
    <n v="30364.68"/>
    <n v="36000"/>
    <n v="30364.68"/>
    <n v="30364.68"/>
    <n v="23773.25"/>
    <n v="23773.25"/>
    <n v="17631.05"/>
    <n v="0"/>
    <n v="0"/>
    <n v="0"/>
    <n v="0"/>
    <n v="5635.32"/>
    <n v="-5635.32"/>
    <n v="0"/>
    <n v="0"/>
    <n v="30364.68"/>
    <x v="1"/>
    <x v="0"/>
  </r>
  <r>
    <s v="1.5-01-19"/>
    <s v="1.7.2"/>
    <s v="E"/>
    <s v="02_19"/>
    <n v="3"/>
    <n v="30"/>
    <s v="014_19"/>
    <x v="7"/>
    <x v="7"/>
    <n v="0"/>
    <s v="SIN DESCRIPCIÓN PARA DESTINOS 00"/>
    <x v="2"/>
    <x v="4"/>
    <x v="5"/>
    <x v="1"/>
    <x v="32"/>
    <x v="19"/>
    <n v="1294248.19"/>
    <n v="1200000"/>
    <n v="1294248.19"/>
    <n v="1294248.19"/>
    <n v="1294248.19"/>
    <n v="1294248.19"/>
    <n v="301600"/>
    <n v="0"/>
    <n v="0"/>
    <n v="100000"/>
    <n v="0"/>
    <n v="5751.81"/>
    <n v="94248.19"/>
    <n v="20000"/>
    <n v="0"/>
    <n v="1294248.19"/>
    <x v="1"/>
    <x v="0"/>
  </r>
  <r>
    <s v="1.5-01-19"/>
    <s v="1.7.2"/>
    <s v="E"/>
    <s v="02_19"/>
    <n v="3"/>
    <n v="30"/>
    <s v="014_19"/>
    <x v="38"/>
    <x v="38"/>
    <n v="0"/>
    <s v="SIN DESCRIPCIÓN PARA DESTINOS 00"/>
    <x v="2"/>
    <x v="4"/>
    <x v="5"/>
    <x v="1"/>
    <x v="32"/>
    <x v="19"/>
    <n v="271735.09000000003"/>
    <n v="180000"/>
    <n v="179663.14"/>
    <n v="179663.14"/>
    <n v="174184.26"/>
    <n v="174184.26"/>
    <n v="26827.040000000001"/>
    <n v="92071.950000000012"/>
    <n v="0"/>
    <n v="100000"/>
    <n v="0"/>
    <n v="8264.91"/>
    <n v="91735.09"/>
    <n v="0"/>
    <n v="0"/>
    <n v="271735.09000000003"/>
    <x v="1"/>
    <x v="0"/>
  </r>
  <r>
    <s v="1.5-01-19"/>
    <s v="1.7.2"/>
    <s v="E"/>
    <s v="02_19"/>
    <n v="3"/>
    <n v="30"/>
    <s v="014_19"/>
    <x v="69"/>
    <x v="69"/>
    <n v="0"/>
    <s v="SIN DESCRIPCIÓN PARA DESTINOS 00"/>
    <x v="2"/>
    <x v="4"/>
    <x v="5"/>
    <x v="1"/>
    <x v="32"/>
    <x v="19"/>
    <n v="0"/>
    <n v="3000"/>
    <n v="0"/>
    <n v="0"/>
    <n v="0"/>
    <n v="0"/>
    <n v="0"/>
    <n v="0"/>
    <n v="0"/>
    <n v="0"/>
    <n v="0"/>
    <n v="3000"/>
    <n v="-3000"/>
    <n v="0"/>
    <n v="0"/>
    <n v="0"/>
    <x v="1"/>
    <x v="0"/>
  </r>
  <r>
    <s v="1.5-01-19"/>
    <s v="1.7.2"/>
    <s v="E"/>
    <s v="02_19"/>
    <n v="3"/>
    <n v="30"/>
    <s v="014_19"/>
    <x v="70"/>
    <x v="70"/>
    <n v="0"/>
    <s v="SIN DESCRIPCIÓN PARA DESTINOS 00"/>
    <x v="0"/>
    <x v="4"/>
    <x v="5"/>
    <x v="1"/>
    <x v="32"/>
    <x v="19"/>
    <n v="900"/>
    <n v="1800"/>
    <n v="0"/>
    <n v="0"/>
    <n v="0"/>
    <n v="0"/>
    <n v="0"/>
    <n v="900"/>
    <n v="0"/>
    <n v="0"/>
    <n v="0"/>
    <n v="900"/>
    <n v="-900"/>
    <n v="0"/>
    <n v="0"/>
    <n v="900"/>
    <x v="1"/>
    <x v="0"/>
  </r>
  <r>
    <s v="1.5-01-19"/>
    <s v="1.7.2"/>
    <s v="E"/>
    <s v="02_19"/>
    <n v="3"/>
    <n v="30"/>
    <s v="014_19"/>
    <x v="19"/>
    <x v="19"/>
    <n v="0"/>
    <s v="SIN DESCRIPCIÓN PARA DESTINOS 00"/>
    <x v="0"/>
    <x v="4"/>
    <x v="5"/>
    <x v="1"/>
    <x v="32"/>
    <x v="19"/>
    <n v="24777.439999999999"/>
    <n v="30000"/>
    <n v="19554.88"/>
    <n v="19554.88"/>
    <n v="19554.88"/>
    <n v="19554.88"/>
    <n v="4272.28"/>
    <n v="5222.5599999999977"/>
    <n v="0"/>
    <n v="0"/>
    <n v="0"/>
    <n v="5222.5600000000004"/>
    <n v="-5222.5600000000004"/>
    <n v="0"/>
    <n v="0"/>
    <n v="24777.439999999999"/>
    <x v="1"/>
    <x v="0"/>
  </r>
  <r>
    <s v="1.5-01-19"/>
    <s v="1.7.2"/>
    <s v="E"/>
    <s v="02_19"/>
    <n v="3"/>
    <n v="30"/>
    <s v="014_19"/>
    <x v="31"/>
    <x v="31"/>
    <n v="0"/>
    <s v="SIN DESCRIPCIÓN PARA DESTINOS 00"/>
    <x v="0"/>
    <x v="4"/>
    <x v="5"/>
    <x v="1"/>
    <x v="32"/>
    <x v="19"/>
    <n v="19941.900000000001"/>
    <n v="0"/>
    <n v="19720"/>
    <n v="19720"/>
    <n v="19720"/>
    <n v="19720"/>
    <n v="19720"/>
    <n v="221.90000000000146"/>
    <n v="0"/>
    <n v="20000"/>
    <n v="0"/>
    <n v="58.1"/>
    <n v="19941.900000000001"/>
    <n v="0"/>
    <n v="0"/>
    <n v="19941.900000000001"/>
    <x v="1"/>
    <x v="0"/>
  </r>
  <r>
    <s v="1.5-01-19"/>
    <s v="1.7.2"/>
    <s v="E"/>
    <s v="02_19"/>
    <n v="3"/>
    <n v="30"/>
    <s v="014_19"/>
    <x v="2"/>
    <x v="2"/>
    <n v="0"/>
    <s v="SIN DESCRIPCIÓN PARA DESTINOS 00"/>
    <x v="0"/>
    <x v="4"/>
    <x v="5"/>
    <x v="1"/>
    <x v="32"/>
    <x v="19"/>
    <n v="15000"/>
    <n v="15000"/>
    <n v="0"/>
    <n v="0"/>
    <n v="0"/>
    <n v="0"/>
    <n v="0"/>
    <n v="15000"/>
    <n v="0"/>
    <n v="0"/>
    <n v="0"/>
    <n v="0"/>
    <n v="0"/>
    <n v="0"/>
    <n v="0"/>
    <n v="15000"/>
    <x v="1"/>
    <x v="0"/>
  </r>
  <r>
    <s v="1.5-01-19"/>
    <s v="1.7.2"/>
    <s v="E"/>
    <s v="02_19"/>
    <n v="3"/>
    <n v="30"/>
    <s v="014_19"/>
    <x v="34"/>
    <x v="34"/>
    <n v="0"/>
    <s v="SIN DESCRIPCIÓN PARA DESTINOS 00"/>
    <x v="0"/>
    <x v="4"/>
    <x v="5"/>
    <x v="1"/>
    <x v="32"/>
    <x v="19"/>
    <n v="15000"/>
    <n v="15000"/>
    <n v="0"/>
    <n v="0"/>
    <n v="0"/>
    <n v="0"/>
    <n v="0"/>
    <n v="15000"/>
    <n v="0"/>
    <n v="0"/>
    <n v="0"/>
    <n v="0"/>
    <n v="0"/>
    <n v="0"/>
    <n v="0"/>
    <n v="15000"/>
    <x v="1"/>
    <x v="0"/>
  </r>
  <r>
    <s v="1.5-01-19"/>
    <s v="1.7.2"/>
    <s v="E"/>
    <s v="02_19"/>
    <n v="3"/>
    <n v="30"/>
    <s v="014_19"/>
    <x v="3"/>
    <x v="3"/>
    <n v="0"/>
    <s v="SIN DESCRIPCIÓN PARA DESTINOS 00"/>
    <x v="0"/>
    <x v="4"/>
    <x v="5"/>
    <x v="1"/>
    <x v="32"/>
    <x v="19"/>
    <n v="90000"/>
    <n v="90000"/>
    <n v="0"/>
    <n v="0"/>
    <n v="0"/>
    <n v="0"/>
    <n v="0"/>
    <n v="90000"/>
    <n v="0"/>
    <n v="0"/>
    <n v="0"/>
    <n v="0"/>
    <n v="0"/>
    <n v="0"/>
    <n v="0"/>
    <n v="90000"/>
    <x v="1"/>
    <x v="0"/>
  </r>
  <r>
    <s v="1.5-01-19"/>
    <s v="1.7.2"/>
    <s v="E"/>
    <s v="02_19"/>
    <n v="3"/>
    <n v="30"/>
    <s v="014_19"/>
    <x v="46"/>
    <x v="46"/>
    <n v="0"/>
    <s v="SIN DESCRIPCIÓN PARA DESTINOS 00"/>
    <x v="0"/>
    <x v="4"/>
    <x v="5"/>
    <x v="1"/>
    <x v="32"/>
    <x v="19"/>
    <n v="90000"/>
    <n v="180000"/>
    <n v="0"/>
    <n v="0"/>
    <n v="0"/>
    <n v="0"/>
    <n v="0"/>
    <n v="90000"/>
    <n v="0"/>
    <n v="0"/>
    <n v="0"/>
    <n v="90000"/>
    <n v="-90000"/>
    <n v="0"/>
    <n v="0"/>
    <n v="90000"/>
    <x v="1"/>
    <x v="0"/>
  </r>
  <r>
    <s v="1.5-01-19"/>
    <s v="1.7.2"/>
    <s v="E"/>
    <s v="02_19"/>
    <n v="3"/>
    <n v="30"/>
    <s v="014_19"/>
    <x v="71"/>
    <x v="71"/>
    <n v="0"/>
    <s v="SIN DESCRIPCIÓN PARA DESTINOS 00"/>
    <x v="3"/>
    <x v="4"/>
    <x v="5"/>
    <x v="1"/>
    <x v="32"/>
    <x v="19"/>
    <n v="520000"/>
    <n v="520000"/>
    <n v="267500.15000000002"/>
    <n v="267500.15000000002"/>
    <n v="267500.15000000002"/>
    <n v="267500.15000000002"/>
    <n v="267500.15000000002"/>
    <n v="252499.84999999998"/>
    <n v="0"/>
    <n v="0"/>
    <n v="0"/>
    <n v="0"/>
    <n v="0"/>
    <n v="10000"/>
    <n v="0"/>
    <n v="520000"/>
    <x v="1"/>
    <x v="0"/>
  </r>
  <r>
    <s v="1.5-01-19"/>
    <s v="1.7.2"/>
    <s v="E"/>
    <s v="02_19"/>
    <n v="3"/>
    <n v="30"/>
    <s v="014_19"/>
    <x v="72"/>
    <x v="72"/>
    <n v="0"/>
    <s v="SIN DESCRIPCIÓN PARA DESTINOS 00"/>
    <x v="4"/>
    <x v="4"/>
    <x v="5"/>
    <x v="1"/>
    <x v="32"/>
    <x v="19"/>
    <n v="60000"/>
    <n v="60000"/>
    <n v="57463.5"/>
    <n v="28115.5"/>
    <n v="28115.5"/>
    <n v="28115.5"/>
    <n v="28115.5"/>
    <n v="2536.5"/>
    <n v="0"/>
    <n v="0"/>
    <n v="0"/>
    <n v="0"/>
    <n v="0"/>
    <n v="0"/>
    <n v="0"/>
    <n v="60000"/>
    <x v="1"/>
    <x v="1"/>
  </r>
  <r>
    <s v="1.5-01-19"/>
    <s v="1.7.2"/>
    <s v="E"/>
    <s v="02_19"/>
    <n v="3"/>
    <n v="30"/>
    <s v="014_19"/>
    <x v="43"/>
    <x v="43"/>
    <n v="0"/>
    <s v="SIN DESCRIPCIÓN PARA DESTINOS 00"/>
    <x v="4"/>
    <x v="4"/>
    <x v="5"/>
    <x v="1"/>
    <x v="32"/>
    <x v="19"/>
    <n v="48000"/>
    <n v="48000"/>
    <n v="33859.01"/>
    <n v="33859.01"/>
    <n v="33859.01"/>
    <n v="33859.01"/>
    <n v="4571.33"/>
    <n v="14140.989999999998"/>
    <n v="0"/>
    <n v="0"/>
    <n v="0"/>
    <n v="0"/>
    <n v="0"/>
    <n v="0"/>
    <n v="0"/>
    <n v="48000"/>
    <x v="1"/>
    <x v="1"/>
  </r>
  <r>
    <s v="1.5-01-19"/>
    <s v="1.7.2"/>
    <s v="E"/>
    <s v="02_19"/>
    <n v="3"/>
    <n v="30"/>
    <s v="014_19"/>
    <x v="48"/>
    <x v="48"/>
    <n v="0"/>
    <s v="SIN DESCRIPCIÓN PARA DESTINOS 00"/>
    <x v="4"/>
    <x v="4"/>
    <x v="5"/>
    <x v="1"/>
    <x v="32"/>
    <x v="19"/>
    <n v="18000"/>
    <n v="18000"/>
    <n v="13049.65"/>
    <n v="13049.65"/>
    <n v="13049.65"/>
    <n v="13049.65"/>
    <n v="4880.12"/>
    <n v="4950.3500000000004"/>
    <n v="0"/>
    <n v="0"/>
    <n v="0"/>
    <n v="0"/>
    <n v="0"/>
    <n v="1000000"/>
    <n v="0"/>
    <n v="18000"/>
    <x v="1"/>
    <x v="1"/>
  </r>
  <r>
    <s v="1.5-01-19"/>
    <s v="1.7.2"/>
    <s v="E"/>
    <s v="02_19"/>
    <n v="3"/>
    <n v="30"/>
    <s v="014_19"/>
    <x v="73"/>
    <x v="73"/>
    <n v="0"/>
    <s v="SIN DESCRIPCIÓN PARA DESTINOS 00"/>
    <x v="4"/>
    <x v="4"/>
    <x v="5"/>
    <x v="1"/>
    <x v="32"/>
    <x v="19"/>
    <n v="5000"/>
    <n v="0"/>
    <n v="0"/>
    <n v="0"/>
    <n v="0"/>
    <n v="0"/>
    <n v="0"/>
    <n v="5000"/>
    <n v="0"/>
    <n v="5000"/>
    <n v="0"/>
    <n v="0"/>
    <n v="5000"/>
    <n v="-100000"/>
    <n v="0"/>
    <n v="5000"/>
    <x v="1"/>
    <x v="1"/>
  </r>
  <r>
    <s v="1.5-01-19"/>
    <s v="1.7.2"/>
    <s v="E"/>
    <s v="02_19"/>
    <n v="3"/>
    <n v="30"/>
    <s v="014_19"/>
    <x v="56"/>
    <x v="56"/>
    <n v="0"/>
    <s v="SIN DESCRIPCIÓN PARA DESTINOS 00"/>
    <x v="4"/>
    <x v="4"/>
    <x v="5"/>
    <x v="1"/>
    <x v="32"/>
    <x v="19"/>
    <n v="55000"/>
    <n v="60000"/>
    <n v="31880.28"/>
    <n v="31880.28"/>
    <n v="23006.28"/>
    <n v="23006.28"/>
    <n v="9318.2800000000007"/>
    <n v="23119.72"/>
    <n v="0"/>
    <n v="0"/>
    <n v="0"/>
    <n v="5000"/>
    <n v="-5000"/>
    <n v="0"/>
    <n v="0"/>
    <n v="55000"/>
    <x v="1"/>
    <x v="1"/>
  </r>
  <r>
    <s v="1.5-01-19"/>
    <s v="1.7.2"/>
    <s v="E"/>
    <s v="02_19"/>
    <n v="3"/>
    <n v="30"/>
    <s v="014_19"/>
    <x v="50"/>
    <x v="50"/>
    <n v="0"/>
    <s v="SIN DESCRIPCIÓN PARA DESTINOS 00"/>
    <x v="4"/>
    <x v="4"/>
    <x v="5"/>
    <x v="1"/>
    <x v="32"/>
    <x v="19"/>
    <n v="90419.68"/>
    <n v="0"/>
    <n v="90419.68"/>
    <n v="0"/>
    <n v="0"/>
    <n v="0"/>
    <n v="0"/>
    <n v="0"/>
    <n v="0"/>
    <n v="90419.68"/>
    <n v="0"/>
    <n v="0"/>
    <n v="90419.68"/>
    <n v="-30000"/>
    <n v="0"/>
    <n v="90419.68"/>
    <x v="1"/>
    <x v="1"/>
  </r>
  <r>
    <s v="1.5-01-19"/>
    <s v="1.7.2"/>
    <s v="E"/>
    <s v="02_19"/>
    <n v="3"/>
    <n v="31"/>
    <s v="014_19"/>
    <x v="18"/>
    <x v="18"/>
    <n v="0"/>
    <s v="SIN DESCRIPCIÓN PARA DESTINOS 00"/>
    <x v="2"/>
    <x v="4"/>
    <x v="5"/>
    <x v="1"/>
    <x v="33"/>
    <x v="19"/>
    <n v="1692868.04"/>
    <n v="1800000"/>
    <n v="1692868.04"/>
    <n v="1692868.04"/>
    <n v="1692868.04"/>
    <n v="1692868.04"/>
    <n v="258100"/>
    <n v="0"/>
    <n v="0"/>
    <n v="0"/>
    <n v="0"/>
    <n v="107131.96"/>
    <n v="-107131.96"/>
    <n v="0"/>
    <n v="0"/>
    <n v="1692868.04"/>
    <x v="1"/>
    <x v="0"/>
  </r>
  <r>
    <s v="1.5-01-19"/>
    <s v="1.7.2"/>
    <s v="E"/>
    <s v="02_19"/>
    <n v="3"/>
    <n v="31"/>
    <s v="014_19"/>
    <x v="74"/>
    <x v="74"/>
    <n v="0"/>
    <s v="SIN DESCRIPCIÓN PARA DESTINOS 00"/>
    <x v="4"/>
    <x v="4"/>
    <x v="5"/>
    <x v="1"/>
    <x v="33"/>
    <x v="19"/>
    <n v="300000"/>
    <n v="300000"/>
    <n v="211767.24"/>
    <n v="211767.24"/>
    <n v="211767.24"/>
    <n v="211767.24"/>
    <n v="3589"/>
    <n v="88232.760000000009"/>
    <n v="0"/>
    <n v="0"/>
    <n v="0"/>
    <n v="0"/>
    <n v="0"/>
    <n v="20000"/>
    <n v="0"/>
    <n v="300000"/>
    <x v="1"/>
    <x v="1"/>
  </r>
  <r>
    <s v="1.5-01-19"/>
    <s v="1.7.2"/>
    <s v="E"/>
    <s v="02_19"/>
    <n v="3"/>
    <n v="32"/>
    <s v="014_19"/>
    <x v="44"/>
    <x v="44"/>
    <n v="0"/>
    <s v="SIN DESCRIPCIÓN PARA DESTINOS 00"/>
    <x v="0"/>
    <x v="4"/>
    <x v="5"/>
    <x v="1"/>
    <x v="34"/>
    <x v="19"/>
    <n v="7743000"/>
    <n v="4800000"/>
    <n v="7743000"/>
    <n v="7743000"/>
    <n v="7743000"/>
    <n v="7743000"/>
    <n v="7743000"/>
    <n v="0"/>
    <n v="0"/>
    <n v="2943000"/>
    <n v="0"/>
    <n v="0"/>
    <n v="2943000"/>
    <n v="-20000"/>
    <n v="0"/>
    <n v="7743000"/>
    <x v="1"/>
    <x v="0"/>
  </r>
  <r>
    <s v="1.5-01-19"/>
    <s v="1.7.2"/>
    <s v="E"/>
    <s v="02_19"/>
    <n v="3"/>
    <n v="33"/>
    <s v="014_19"/>
    <x v="75"/>
    <x v="75"/>
    <n v="0"/>
    <s v="SIN DESCRIPCIÓN PARA DESTINOS 00"/>
    <x v="2"/>
    <x v="4"/>
    <x v="5"/>
    <x v="1"/>
    <x v="35"/>
    <x v="19"/>
    <n v="16437.2"/>
    <n v="0"/>
    <n v="16437.2"/>
    <n v="16437.2"/>
    <n v="6496"/>
    <n v="6496"/>
    <n v="0"/>
    <n v="0"/>
    <n v="0"/>
    <n v="16437.2"/>
    <n v="0"/>
    <n v="0"/>
    <n v="16437.2"/>
    <n v="0"/>
    <n v="0"/>
    <n v="16437.2"/>
    <x v="1"/>
    <x v="0"/>
  </r>
  <r>
    <s v="1.5-01-19"/>
    <s v="1.7.2"/>
    <s v="E"/>
    <s v="02_19"/>
    <n v="3"/>
    <n v="33"/>
    <s v="014_19"/>
    <x v="76"/>
    <x v="76"/>
    <n v="0"/>
    <s v="SIN DESCRIPCIÓN PARA DESTINOS 00"/>
    <x v="2"/>
    <x v="4"/>
    <x v="5"/>
    <x v="1"/>
    <x v="35"/>
    <x v="19"/>
    <n v="1313509.3"/>
    <n v="1500000"/>
    <n v="1249520"/>
    <n v="1249520"/>
    <n v="199520"/>
    <n v="199520"/>
    <n v="199520"/>
    <n v="63989.300000000047"/>
    <n v="0"/>
    <n v="0"/>
    <n v="0"/>
    <n v="186490.7"/>
    <n v="-186490.7"/>
    <n v="0"/>
    <n v="0"/>
    <n v="1313509.3"/>
    <x v="1"/>
    <x v="0"/>
  </r>
  <r>
    <s v="1.5-01-19"/>
    <s v="1.7.2"/>
    <s v="E"/>
    <s v="02_19"/>
    <n v="3"/>
    <n v="33"/>
    <s v="014_19"/>
    <x v="77"/>
    <x v="77"/>
    <n v="0"/>
    <s v="SIN DESCRIPCIÓN PARA DESTINOS 00"/>
    <x v="2"/>
    <x v="4"/>
    <x v="5"/>
    <x v="1"/>
    <x v="35"/>
    <x v="19"/>
    <n v="15883.79"/>
    <n v="0"/>
    <n v="15883.79"/>
    <n v="15883.79"/>
    <n v="15883.79"/>
    <n v="15883.79"/>
    <n v="15883.79"/>
    <n v="0"/>
    <n v="0"/>
    <n v="30000"/>
    <n v="0"/>
    <n v="14116.21"/>
    <n v="15883.79"/>
    <n v="0"/>
    <n v="0"/>
    <n v="15883.79"/>
    <x v="1"/>
    <x v="0"/>
  </r>
  <r>
    <s v="1.5-01-19"/>
    <s v="1.7.2"/>
    <s v="E"/>
    <s v="02_19"/>
    <n v="3"/>
    <n v="33"/>
    <s v="014_19"/>
    <x v="3"/>
    <x v="3"/>
    <n v="0"/>
    <s v="SIN DESCRIPCIÓN PARA DESTINOS 00"/>
    <x v="0"/>
    <x v="4"/>
    <x v="5"/>
    <x v="1"/>
    <x v="35"/>
    <x v="19"/>
    <n v="15000"/>
    <n v="15000"/>
    <n v="0"/>
    <n v="0"/>
    <n v="0"/>
    <n v="0"/>
    <n v="0"/>
    <n v="15000"/>
    <n v="0"/>
    <n v="0"/>
    <n v="0"/>
    <n v="0"/>
    <n v="0"/>
    <n v="399700"/>
    <n v="0"/>
    <n v="15000"/>
    <x v="1"/>
    <x v="0"/>
  </r>
  <r>
    <s v="1.5-01-19"/>
    <s v="1.7.2"/>
    <s v="E"/>
    <s v="02_19"/>
    <n v="3"/>
    <n v="33"/>
    <s v="014_19"/>
    <x v="78"/>
    <x v="78"/>
    <n v="0"/>
    <s v="SIN DESCRIPCIÓN PARA DESTINOS 00"/>
    <x v="4"/>
    <x v="4"/>
    <x v="5"/>
    <x v="1"/>
    <x v="35"/>
    <x v="19"/>
    <n v="261000"/>
    <n v="0"/>
    <n v="261000"/>
    <n v="0"/>
    <n v="0"/>
    <n v="0"/>
    <n v="0"/>
    <n v="0"/>
    <n v="0"/>
    <n v="261000"/>
    <n v="0"/>
    <n v="0"/>
    <n v="261000"/>
    <n v="-12000"/>
    <n v="0"/>
    <n v="261000"/>
    <x v="1"/>
    <x v="1"/>
  </r>
  <r>
    <s v="1.5-01-19"/>
    <s v="1.7.2"/>
    <s v="E"/>
    <s v="02_19"/>
    <n v="3"/>
    <n v="33"/>
    <s v="014_19"/>
    <x v="52"/>
    <x v="52"/>
    <n v="0"/>
    <s v="SIN DESCRIPCIÓN PARA DESTINOS 00"/>
    <x v="4"/>
    <x v="4"/>
    <x v="5"/>
    <x v="1"/>
    <x v="35"/>
    <x v="19"/>
    <n v="371200"/>
    <n v="0"/>
    <n v="349259.76"/>
    <n v="349259.76"/>
    <n v="0"/>
    <n v="0"/>
    <n v="0"/>
    <n v="21940.239999999991"/>
    <n v="0"/>
    <n v="371200"/>
    <n v="0"/>
    <n v="0"/>
    <n v="371200"/>
    <n v="19200"/>
    <n v="0"/>
    <n v="371200"/>
    <x v="1"/>
    <x v="1"/>
  </r>
  <r>
    <s v="1.5-01-19"/>
    <s v="1.7.2"/>
    <s v="E"/>
    <s v="02_19"/>
    <n v="3"/>
    <n v="33"/>
    <s v="014_19"/>
    <x v="74"/>
    <x v="74"/>
    <n v="0"/>
    <s v="SIN DESCRIPCIÓN PARA DESTINOS 00"/>
    <x v="4"/>
    <x v="4"/>
    <x v="5"/>
    <x v="1"/>
    <x v="35"/>
    <x v="19"/>
    <n v="624982.1"/>
    <n v="300000"/>
    <n v="540534.1"/>
    <n v="540534.1"/>
    <n v="184182.1"/>
    <n v="184182.1"/>
    <n v="97390.9"/>
    <n v="84448"/>
    <n v="0"/>
    <n v="357982.1"/>
    <n v="0"/>
    <n v="33000"/>
    <n v="324982.09999999998"/>
    <n v="2100"/>
    <n v="0"/>
    <n v="624982.1"/>
    <x v="1"/>
    <x v="1"/>
  </r>
  <r>
    <s v="1.5-01-19"/>
    <s v="1.7.2"/>
    <s v="E"/>
    <s v="02_19"/>
    <n v="3"/>
    <n v="35"/>
    <s v="014_19"/>
    <x v="72"/>
    <x v="72"/>
    <n v="0"/>
    <s v="SIN DESCRIPCIÓN PARA DESTINOS 00"/>
    <x v="4"/>
    <x v="4"/>
    <x v="5"/>
    <x v="1"/>
    <x v="36"/>
    <x v="19"/>
    <n v="12000"/>
    <n v="12000"/>
    <n v="0"/>
    <n v="0"/>
    <n v="0"/>
    <n v="0"/>
    <n v="0"/>
    <n v="12000"/>
    <n v="0"/>
    <n v="0"/>
    <n v="0"/>
    <n v="0"/>
    <n v="0"/>
    <n v="6000"/>
    <n v="0"/>
    <n v="12000"/>
    <x v="1"/>
    <x v="1"/>
  </r>
  <r>
    <s v="1.5-01-19"/>
    <s v="1.7.2"/>
    <s v="E"/>
    <s v="02_19"/>
    <n v="3"/>
    <n v="35"/>
    <s v="014_19"/>
    <x v="74"/>
    <x v="74"/>
    <n v="0"/>
    <s v="SIN DESCRIPCIÓN PARA DESTINOS 00"/>
    <x v="4"/>
    <x v="4"/>
    <x v="5"/>
    <x v="1"/>
    <x v="36"/>
    <x v="19"/>
    <n v="53000"/>
    <n v="30000"/>
    <n v="51620"/>
    <n v="51620"/>
    <n v="51620"/>
    <n v="51620"/>
    <n v="51620"/>
    <n v="1380"/>
    <n v="0"/>
    <n v="23000"/>
    <n v="0"/>
    <n v="0"/>
    <n v="23000"/>
    <n v="0"/>
    <n v="0"/>
    <n v="53000"/>
    <x v="1"/>
    <x v="1"/>
  </r>
  <r>
    <s v="1.5-01-19"/>
    <s v="1.7.2"/>
    <s v="E"/>
    <s v="02_19"/>
    <n v="3"/>
    <n v="36"/>
    <s v="014_19"/>
    <x v="28"/>
    <x v="28"/>
    <n v="0"/>
    <s v="SIN DESCRIPCIÓN PARA DESTINOS 00"/>
    <x v="0"/>
    <x v="4"/>
    <x v="5"/>
    <x v="1"/>
    <x v="37"/>
    <x v="19"/>
    <n v="67400"/>
    <n v="120000"/>
    <n v="34800"/>
    <n v="0"/>
    <n v="0"/>
    <n v="0"/>
    <n v="0"/>
    <n v="32600"/>
    <n v="0"/>
    <n v="0"/>
    <n v="0"/>
    <n v="52600"/>
    <n v="-52600"/>
    <n v="-2000"/>
    <n v="0"/>
    <n v="67400"/>
    <x v="1"/>
    <x v="0"/>
  </r>
  <r>
    <s v="1.5-01-19"/>
    <s v="1.7.2"/>
    <s v="E"/>
    <s v="02_19"/>
    <n v="3"/>
    <n v="36"/>
    <s v="014_19"/>
    <x v="79"/>
    <x v="79"/>
    <n v="0"/>
    <s v="SIN DESCRIPCIÓN PARA DESTINOS 00"/>
    <x v="0"/>
    <x v="4"/>
    <x v="5"/>
    <x v="1"/>
    <x v="37"/>
    <x v="19"/>
    <n v="40000"/>
    <n v="60000"/>
    <n v="0"/>
    <n v="0"/>
    <n v="0"/>
    <n v="0"/>
    <n v="0"/>
    <n v="40000"/>
    <n v="0"/>
    <n v="0"/>
    <n v="0"/>
    <n v="20000"/>
    <n v="-20000"/>
    <n v="12000"/>
    <n v="0"/>
    <n v="40000"/>
    <x v="1"/>
    <x v="0"/>
  </r>
  <r>
    <s v="1.5-01-19"/>
    <s v="1.7.2"/>
    <s v="E"/>
    <s v="02_19"/>
    <n v="3"/>
    <n v="36"/>
    <s v="014_19"/>
    <x v="80"/>
    <x v="80"/>
    <n v="0"/>
    <s v="SIN DESCRIPCIÓN PARA DESTINOS 00"/>
    <x v="4"/>
    <x v="4"/>
    <x v="5"/>
    <x v="1"/>
    <x v="37"/>
    <x v="19"/>
    <n v="240000"/>
    <n v="300000"/>
    <n v="236731.83"/>
    <n v="236731.83"/>
    <n v="236731.83"/>
    <n v="236731.83"/>
    <n v="236731.83"/>
    <n v="3268.1700000000128"/>
    <n v="0"/>
    <n v="0"/>
    <n v="0"/>
    <n v="60000"/>
    <n v="-60000"/>
    <n v="-2000"/>
    <n v="0"/>
    <n v="240000"/>
    <x v="1"/>
    <x v="1"/>
  </r>
  <r>
    <s v="1.5-01-19"/>
    <s v="1.7.2"/>
    <s v="E"/>
    <s v="02_19"/>
    <n v="3"/>
    <n v="37"/>
    <s v="014_19"/>
    <x v="23"/>
    <x v="23"/>
    <n v="0"/>
    <s v="SIN DESCRIPCIÓN PARA DESTINOS 00"/>
    <x v="2"/>
    <x v="4"/>
    <x v="5"/>
    <x v="1"/>
    <x v="38"/>
    <x v="19"/>
    <n v="240000"/>
    <n v="240000"/>
    <n v="0"/>
    <n v="0"/>
    <n v="0"/>
    <n v="0"/>
    <n v="0"/>
    <n v="240000"/>
    <n v="0"/>
    <n v="0"/>
    <n v="0"/>
    <n v="0"/>
    <n v="0"/>
    <n v="18000"/>
    <n v="0"/>
    <n v="240000"/>
    <x v="1"/>
    <x v="0"/>
  </r>
  <r>
    <s v="1.5-01-19"/>
    <s v="1.7.2"/>
    <s v="E"/>
    <s v="05_19"/>
    <n v="3"/>
    <n v="141"/>
    <s v="024_19"/>
    <x v="31"/>
    <x v="31"/>
    <n v="0"/>
    <s v="SIN DESCRIPCIÓN PARA DESTINOS 00"/>
    <x v="0"/>
    <x v="4"/>
    <x v="2"/>
    <x v="1"/>
    <x v="31"/>
    <x v="20"/>
    <n v="565252.61"/>
    <n v="0"/>
    <n v="565252.61"/>
    <n v="376835.07"/>
    <n v="376835.07"/>
    <n v="376835.07"/>
    <n v="376835.07"/>
    <n v="0"/>
    <n v="0"/>
    <n v="565252.61"/>
    <n v="0"/>
    <n v="0"/>
    <n v="565252.61"/>
    <n v="-2000"/>
    <n v="0"/>
    <n v="565252.61"/>
    <x v="1"/>
    <x v="0"/>
  </r>
  <r>
    <s v="1.5-01-19"/>
    <s v="1.2.4"/>
    <s v="F"/>
    <s v="02_19"/>
    <n v="1"/>
    <n v="22"/>
    <s v="012_19"/>
    <x v="42"/>
    <x v="42"/>
    <n v="0"/>
    <s v="SIN DESCRIPCIÓN PARA DESTINOS 00"/>
    <x v="0"/>
    <x v="4"/>
    <x v="5"/>
    <x v="0"/>
    <x v="39"/>
    <x v="21"/>
    <n v="0"/>
    <n v="12000"/>
    <n v="0"/>
    <n v="0"/>
    <n v="0"/>
    <n v="0"/>
    <n v="0"/>
    <n v="0"/>
    <n v="0"/>
    <n v="0"/>
    <n v="0"/>
    <n v="12000"/>
    <n v="-12000"/>
    <n v="120000"/>
    <n v="0"/>
    <n v="0"/>
    <x v="1"/>
    <x v="0"/>
  </r>
  <r>
    <s v="1.5-01-19"/>
    <s v="1.2.4"/>
    <s v="F"/>
    <s v="02_19"/>
    <n v="1"/>
    <n v="22"/>
    <s v="012_19"/>
    <x v="2"/>
    <x v="2"/>
    <n v="0"/>
    <s v="SIN DESCRIPCIÓN PARA DESTINOS 00"/>
    <x v="0"/>
    <x v="4"/>
    <x v="5"/>
    <x v="0"/>
    <x v="39"/>
    <x v="21"/>
    <n v="0"/>
    <n v="4500"/>
    <n v="0"/>
    <n v="0"/>
    <n v="0"/>
    <n v="0"/>
    <n v="0"/>
    <n v="0"/>
    <n v="0"/>
    <n v="19200"/>
    <n v="0"/>
    <n v="23700"/>
    <n v="-4500"/>
    <n v="12000"/>
    <n v="0"/>
    <n v="0"/>
    <x v="1"/>
    <x v="0"/>
  </r>
  <r>
    <s v="1.5-01-19"/>
    <s v="1.2.4"/>
    <s v="F"/>
    <s v="02_19"/>
    <n v="1"/>
    <n v="22"/>
    <s v="012_19"/>
    <x v="34"/>
    <x v="34"/>
    <n v="0"/>
    <s v="SIN DESCRIPCIÓN PARA DESTINOS 00"/>
    <x v="0"/>
    <x v="4"/>
    <x v="5"/>
    <x v="0"/>
    <x v="39"/>
    <x v="21"/>
    <n v="0"/>
    <n v="3000"/>
    <n v="0"/>
    <n v="0"/>
    <n v="0"/>
    <n v="0"/>
    <n v="0"/>
    <n v="0"/>
    <n v="0"/>
    <n v="2100"/>
    <n v="0"/>
    <n v="5100"/>
    <n v="-3000"/>
    <n v="-2000"/>
    <n v="0"/>
    <n v="0"/>
    <x v="1"/>
    <x v="0"/>
  </r>
  <r>
    <s v="1.5-01-19"/>
    <s v="1.2.4"/>
    <s v="F"/>
    <s v="02_19"/>
    <n v="1"/>
    <n v="22"/>
    <s v="012_19"/>
    <x v="3"/>
    <x v="3"/>
    <n v="0"/>
    <s v="SIN DESCRIPCIÓN PARA DESTINOS 00"/>
    <x v="0"/>
    <x v="4"/>
    <x v="5"/>
    <x v="0"/>
    <x v="39"/>
    <x v="21"/>
    <n v="0"/>
    <n v="4500"/>
    <n v="0"/>
    <n v="0"/>
    <n v="0"/>
    <n v="0"/>
    <n v="0"/>
    <n v="0"/>
    <n v="0"/>
    <n v="6000"/>
    <n v="0"/>
    <n v="10500"/>
    <n v="-4500"/>
    <n v="9541.1"/>
    <n v="0"/>
    <n v="0"/>
    <x v="1"/>
    <x v="0"/>
  </r>
  <r>
    <s v="1.5-01-19"/>
    <s v="1.2.4"/>
    <s v="F"/>
    <s v="02_19"/>
    <n v="1"/>
    <n v="22"/>
    <s v="012_19"/>
    <x v="47"/>
    <x v="47"/>
    <n v="0"/>
    <s v="SIN DESCRIPCIÓN PARA DESTINOS 00"/>
    <x v="0"/>
    <x v="4"/>
    <x v="5"/>
    <x v="0"/>
    <x v="39"/>
    <x v="21"/>
    <n v="0"/>
    <n v="4500"/>
    <n v="0"/>
    <n v="0"/>
    <n v="0"/>
    <n v="0"/>
    <n v="0"/>
    <n v="0"/>
    <n v="0"/>
    <n v="0"/>
    <n v="0"/>
    <n v="4500"/>
    <n v="-4500"/>
    <n v="0"/>
    <n v="0"/>
    <n v="0"/>
    <x v="1"/>
    <x v="0"/>
  </r>
  <r>
    <s v="1.5-01-19"/>
    <s v="1.2.4"/>
    <s v="F"/>
    <s v="02_19"/>
    <n v="1"/>
    <n v="22"/>
    <s v="012_19"/>
    <x v="35"/>
    <x v="35"/>
    <n v="0"/>
    <s v="SIN DESCRIPCIÓN PARA DESTINOS 00"/>
    <x v="0"/>
    <x v="4"/>
    <x v="5"/>
    <x v="0"/>
    <x v="39"/>
    <x v="21"/>
    <n v="0"/>
    <n v="12000"/>
    <n v="0"/>
    <n v="0"/>
    <n v="0"/>
    <n v="0"/>
    <n v="0"/>
    <n v="0"/>
    <n v="0"/>
    <n v="0"/>
    <n v="0"/>
    <n v="12000"/>
    <n v="-12000"/>
    <n v="-12000"/>
    <n v="0"/>
    <n v="0"/>
    <x v="1"/>
    <x v="0"/>
  </r>
  <r>
    <s v="1.5-01-19"/>
    <s v="1.2.4"/>
    <s v="F"/>
    <s v="02_19"/>
    <n v="1"/>
    <n v="23"/>
    <s v="012_19"/>
    <x v="40"/>
    <x v="40"/>
    <n v="0"/>
    <s v="SIN DESCRIPCIÓN PARA DESTINOS 00"/>
    <x v="2"/>
    <x v="4"/>
    <x v="5"/>
    <x v="0"/>
    <x v="40"/>
    <x v="21"/>
    <n v="0"/>
    <n v="18000"/>
    <n v="0"/>
    <n v="0"/>
    <n v="0"/>
    <n v="0"/>
    <n v="0"/>
    <n v="0"/>
    <n v="0"/>
    <n v="12000"/>
    <n v="0"/>
    <n v="30000"/>
    <n v="-18000"/>
    <n v="-12000"/>
    <n v="0"/>
    <n v="0"/>
    <x v="1"/>
    <x v="0"/>
  </r>
  <r>
    <s v="1.5-01-19"/>
    <s v="1.2.4"/>
    <s v="F"/>
    <s v="02_19"/>
    <n v="1"/>
    <n v="23"/>
    <s v="012_19"/>
    <x v="26"/>
    <x v="26"/>
    <n v="0"/>
    <s v="SIN DESCRIPCIÓN PARA DESTINOS 00"/>
    <x v="2"/>
    <x v="4"/>
    <x v="5"/>
    <x v="0"/>
    <x v="40"/>
    <x v="21"/>
    <n v="0"/>
    <n v="30000"/>
    <n v="0"/>
    <n v="0"/>
    <n v="0"/>
    <n v="0"/>
    <n v="0"/>
    <n v="0"/>
    <n v="0"/>
    <n v="0"/>
    <n v="0"/>
    <n v="30000"/>
    <n v="-30000"/>
    <n v="-6000"/>
    <n v="0"/>
    <n v="0"/>
    <x v="1"/>
    <x v="0"/>
  </r>
  <r>
    <s v="1.5-01-19"/>
    <s v="1.2.4"/>
    <s v="F"/>
    <s v="02_19"/>
    <n v="1"/>
    <n v="23"/>
    <s v="012_19"/>
    <x v="42"/>
    <x v="42"/>
    <n v="0"/>
    <s v="SIN DESCRIPCIÓN PARA DESTINOS 00"/>
    <x v="0"/>
    <x v="4"/>
    <x v="5"/>
    <x v="0"/>
    <x v="40"/>
    <x v="21"/>
    <n v="48000"/>
    <n v="30000"/>
    <n v="0"/>
    <n v="0"/>
    <n v="0"/>
    <n v="0"/>
    <n v="0"/>
    <n v="48000"/>
    <n v="0"/>
    <n v="18000"/>
    <n v="0"/>
    <n v="0"/>
    <n v="18000"/>
    <n v="-12000"/>
    <n v="0"/>
    <n v="48000"/>
    <x v="1"/>
    <x v="0"/>
  </r>
  <r>
    <s v="1.5-01-19"/>
    <s v="1.2.4"/>
    <s v="F"/>
    <s v="02_19"/>
    <n v="1"/>
    <n v="23"/>
    <s v="012_19"/>
    <x v="44"/>
    <x v="44"/>
    <n v="0"/>
    <s v="SIN DESCRIPCIÓN PARA DESTINOS 00"/>
    <x v="0"/>
    <x v="4"/>
    <x v="5"/>
    <x v="0"/>
    <x v="40"/>
    <x v="21"/>
    <n v="16000"/>
    <n v="18000"/>
    <n v="0"/>
    <n v="0"/>
    <n v="0"/>
    <n v="0"/>
    <n v="0"/>
    <n v="16000"/>
    <n v="0"/>
    <n v="0"/>
    <n v="0"/>
    <n v="2000"/>
    <n v="-2000"/>
    <n v="8000"/>
    <n v="0"/>
    <n v="16000"/>
    <x v="1"/>
    <x v="0"/>
  </r>
  <r>
    <s v="1.5-01-19"/>
    <s v="1.2.4"/>
    <s v="F"/>
    <s v="02_19"/>
    <n v="1"/>
    <n v="23"/>
    <s v="012_19"/>
    <x v="12"/>
    <x v="12"/>
    <n v="0"/>
    <s v="SIN DESCRIPCIÓN PARA DESTINOS 00"/>
    <x v="0"/>
    <x v="4"/>
    <x v="5"/>
    <x v="0"/>
    <x v="40"/>
    <x v="21"/>
    <n v="240000"/>
    <n v="120000"/>
    <n v="17970"/>
    <n v="17970"/>
    <n v="17970"/>
    <n v="17970"/>
    <n v="17970"/>
    <n v="222030"/>
    <n v="0"/>
    <n v="120000"/>
    <n v="0"/>
    <n v="0"/>
    <n v="120000"/>
    <n v="0"/>
    <n v="0"/>
    <n v="240000"/>
    <x v="1"/>
    <x v="0"/>
  </r>
  <r>
    <s v="1.5-01-19"/>
    <s v="1.2.4"/>
    <s v="F"/>
    <s v="02_19"/>
    <n v="1"/>
    <n v="23"/>
    <s v="012_19"/>
    <x v="35"/>
    <x v="35"/>
    <n v="0"/>
    <s v="SIN DESCRIPCIÓN PARA DESTINOS 00"/>
    <x v="0"/>
    <x v="4"/>
    <x v="5"/>
    <x v="0"/>
    <x v="40"/>
    <x v="21"/>
    <n v="229300"/>
    <n v="30000"/>
    <n v="32357.200000000001"/>
    <n v="32357.200000000001"/>
    <n v="32357.200000000001"/>
    <n v="32357.200000000001"/>
    <n v="32357.200000000001"/>
    <n v="196942.8"/>
    <n v="0"/>
    <n v="199300"/>
    <n v="0"/>
    <n v="0"/>
    <n v="199300"/>
    <n v="0"/>
    <n v="0"/>
    <n v="229300"/>
    <x v="1"/>
    <x v="0"/>
  </r>
  <r>
    <s v="1.5-01-19"/>
    <s v="1.2.4"/>
    <s v="F"/>
    <s v="02_19"/>
    <n v="1"/>
    <n v="23"/>
    <s v="012_19"/>
    <x v="81"/>
    <x v="81"/>
    <n v="0"/>
    <s v="SIN DESCRIPCIÓN PARA DESTINOS 00"/>
    <x v="0"/>
    <x v="4"/>
    <x v="5"/>
    <x v="0"/>
    <x v="40"/>
    <x v="21"/>
    <n v="14000"/>
    <n v="30000"/>
    <n v="0"/>
    <n v="0"/>
    <n v="0"/>
    <n v="0"/>
    <n v="0"/>
    <n v="14000"/>
    <n v="0"/>
    <n v="0"/>
    <n v="0"/>
    <n v="16000"/>
    <n v="-16000"/>
    <n v="0"/>
    <n v="0"/>
    <n v="14000"/>
    <x v="1"/>
    <x v="0"/>
  </r>
  <r>
    <s v="1.5-01-19"/>
    <s v="1.2.4"/>
    <s v="F"/>
    <s v="02_19"/>
    <n v="1"/>
    <n v="23"/>
    <s v="012_19"/>
    <x v="48"/>
    <x v="48"/>
    <n v="0"/>
    <s v="SIN DESCRIPCIÓN PARA DESTINOS 00"/>
    <x v="4"/>
    <x v="4"/>
    <x v="5"/>
    <x v="0"/>
    <x v="40"/>
    <x v="21"/>
    <n v="0.1"/>
    <n v="30000"/>
    <n v="0"/>
    <n v="0"/>
    <n v="0"/>
    <n v="0"/>
    <n v="0"/>
    <n v="0.1"/>
    <n v="0"/>
    <n v="9541.1"/>
    <n v="0"/>
    <n v="39541"/>
    <n v="-29999.9"/>
    <n v="0"/>
    <n v="0"/>
    <n v="0.1"/>
    <x v="1"/>
    <x v="1"/>
  </r>
  <r>
    <s v="1.5-01-19"/>
    <s v="1.2.4"/>
    <s v="F"/>
    <s v="02_19"/>
    <n v="1"/>
    <n v="23"/>
    <s v="012_19"/>
    <x v="49"/>
    <x v="49"/>
    <n v="0"/>
    <s v="SIN DESCRIPCIÓN PARA DESTINOS 00"/>
    <x v="4"/>
    <x v="4"/>
    <x v="5"/>
    <x v="0"/>
    <x v="40"/>
    <x v="21"/>
    <n v="40691"/>
    <n v="0"/>
    <n v="36786.49"/>
    <n v="36786.49"/>
    <n v="36786.49"/>
    <n v="15906.49"/>
    <n v="0"/>
    <n v="3904.510000000002"/>
    <n v="0"/>
    <n v="40691"/>
    <n v="0"/>
    <n v="0"/>
    <n v="40691"/>
    <n v="0"/>
    <n v="0"/>
    <n v="40691"/>
    <x v="1"/>
    <x v="1"/>
  </r>
  <r>
    <s v="1.5-01-19"/>
    <s v="1.2.4"/>
    <s v="F"/>
    <s v="02_19"/>
    <n v="1"/>
    <n v="24"/>
    <s v="012_19"/>
    <x v="24"/>
    <x v="24"/>
    <n v="0"/>
    <s v="SIN DESCRIPCIÓN PARA DESTINOS 00"/>
    <x v="0"/>
    <x v="4"/>
    <x v="5"/>
    <x v="0"/>
    <x v="41"/>
    <x v="21"/>
    <n v="33828.44"/>
    <n v="48000"/>
    <n v="16080"/>
    <n v="16080"/>
    <n v="0"/>
    <n v="0"/>
    <n v="0"/>
    <n v="17748.440000000002"/>
    <n v="0"/>
    <n v="0"/>
    <n v="0"/>
    <n v="14171.56"/>
    <n v="-14171.56"/>
    <n v="0"/>
    <n v="0"/>
    <n v="33828.44"/>
    <x v="1"/>
    <x v="0"/>
  </r>
  <r>
    <s v="1.5-01-19"/>
    <s v="1.2.4"/>
    <s v="F"/>
    <s v="02_19"/>
    <n v="1"/>
    <n v="25"/>
    <s v="012_19"/>
    <x v="40"/>
    <x v="40"/>
    <n v="0"/>
    <s v="SIN DESCRIPCIÓN PARA DESTINOS 00"/>
    <x v="2"/>
    <x v="4"/>
    <x v="5"/>
    <x v="0"/>
    <x v="42"/>
    <x v="21"/>
    <n v="0"/>
    <n v="12000"/>
    <n v="0"/>
    <n v="0"/>
    <n v="0"/>
    <n v="0"/>
    <n v="0"/>
    <n v="0"/>
    <n v="0"/>
    <n v="0"/>
    <n v="0"/>
    <n v="12000"/>
    <n v="-12000"/>
    <n v="0"/>
    <n v="0"/>
    <n v="0"/>
    <x v="1"/>
    <x v="0"/>
  </r>
  <r>
    <s v="1.5-01-19"/>
    <s v="1.2.4"/>
    <s v="F"/>
    <s v="02_19"/>
    <n v="1"/>
    <n v="25"/>
    <s v="012_19"/>
    <x v="7"/>
    <x v="7"/>
    <n v="0"/>
    <s v="SIN DESCRIPCIÓN PARA DESTINOS 00"/>
    <x v="2"/>
    <x v="4"/>
    <x v="5"/>
    <x v="0"/>
    <x v="42"/>
    <x v="21"/>
    <n v="0"/>
    <n v="12000"/>
    <n v="0"/>
    <n v="0"/>
    <n v="0"/>
    <n v="0"/>
    <n v="0"/>
    <n v="0"/>
    <n v="0"/>
    <n v="0"/>
    <n v="0"/>
    <n v="12000"/>
    <n v="-12000"/>
    <n v="-120000"/>
    <n v="0"/>
    <n v="0"/>
    <x v="1"/>
    <x v="0"/>
  </r>
  <r>
    <s v="1.5-01-19"/>
    <s v="1.2.4"/>
    <s v="F"/>
    <s v="02_19"/>
    <n v="1"/>
    <n v="25"/>
    <s v="012_19"/>
    <x v="42"/>
    <x v="42"/>
    <n v="0"/>
    <s v="SIN DESCRIPCIÓN PARA DESTINOS 00"/>
    <x v="0"/>
    <x v="4"/>
    <x v="5"/>
    <x v="0"/>
    <x v="42"/>
    <x v="21"/>
    <n v="0"/>
    <n v="6000"/>
    <n v="0"/>
    <n v="0"/>
    <n v="0"/>
    <n v="0"/>
    <n v="0"/>
    <n v="0"/>
    <n v="0"/>
    <n v="0"/>
    <n v="0"/>
    <n v="6000"/>
    <n v="-6000"/>
    <n v="3000"/>
    <n v="0"/>
    <n v="0"/>
    <x v="1"/>
    <x v="0"/>
  </r>
  <r>
    <s v="1.5-01-19"/>
    <s v="1.2.4"/>
    <s v="F"/>
    <s v="02_19"/>
    <n v="1"/>
    <n v="25"/>
    <s v="012_19"/>
    <x v="35"/>
    <x v="35"/>
    <n v="0"/>
    <s v="SIN DESCRIPCIÓN PARA DESTINOS 00"/>
    <x v="0"/>
    <x v="4"/>
    <x v="5"/>
    <x v="0"/>
    <x v="42"/>
    <x v="21"/>
    <n v="0"/>
    <n v="12000"/>
    <n v="0"/>
    <n v="0"/>
    <n v="0"/>
    <n v="0"/>
    <n v="0"/>
    <n v="0"/>
    <n v="0"/>
    <n v="0"/>
    <n v="0"/>
    <n v="12000"/>
    <n v="-12000"/>
    <n v="0"/>
    <n v="0"/>
    <n v="0"/>
    <x v="1"/>
    <x v="0"/>
  </r>
  <r>
    <s v="1.5-01-19"/>
    <s v="1.2.4"/>
    <s v="E"/>
    <s v="02_19"/>
    <n v="1"/>
    <n v="21"/>
    <s v="012_19"/>
    <x v="36"/>
    <x v="36"/>
    <n v="0"/>
    <s v="SIN DESCRIPCIÓN PARA DESTINOS 00"/>
    <x v="3"/>
    <x v="4"/>
    <x v="5"/>
    <x v="0"/>
    <x v="43"/>
    <x v="21"/>
    <n v="60000"/>
    <n v="52000"/>
    <n v="59500"/>
    <n v="59500"/>
    <n v="59500"/>
    <n v="59500"/>
    <n v="59500"/>
    <n v="500"/>
    <n v="0"/>
    <n v="8000"/>
    <n v="0"/>
    <n v="0"/>
    <n v="8000"/>
    <n v="0"/>
    <n v="0"/>
    <n v="60000"/>
    <x v="1"/>
    <x v="0"/>
  </r>
  <r>
    <s v="1.5-01-19"/>
    <s v="1.2.4"/>
    <s v="E"/>
    <s v="02_19"/>
    <n v="1"/>
    <n v="26"/>
    <s v="012_19"/>
    <x v="26"/>
    <x v="26"/>
    <n v="0"/>
    <s v="SIN DESCRIPCIÓN PARA DESTINOS 00"/>
    <x v="2"/>
    <x v="4"/>
    <x v="5"/>
    <x v="0"/>
    <x v="44"/>
    <x v="21"/>
    <n v="0"/>
    <n v="9000"/>
    <n v="0"/>
    <n v="0"/>
    <n v="0"/>
    <n v="0"/>
    <n v="0"/>
    <n v="0"/>
    <n v="0"/>
    <n v="0"/>
    <n v="0"/>
    <n v="9000"/>
    <n v="-9000"/>
    <n v="0"/>
    <n v="0"/>
    <n v="0"/>
    <x v="1"/>
    <x v="0"/>
  </r>
  <r>
    <s v="1.5-01-19"/>
    <s v="1.2.4"/>
    <s v="E"/>
    <s v="02_19"/>
    <n v="1"/>
    <n v="27"/>
    <s v="013_19"/>
    <x v="25"/>
    <x v="25"/>
    <n v="0"/>
    <s v="SIN DESCRIPCIÓN PARA DESTINOS 00"/>
    <x v="2"/>
    <x v="4"/>
    <x v="5"/>
    <x v="0"/>
    <x v="45"/>
    <x v="22"/>
    <n v="0"/>
    <n v="24000"/>
    <n v="0"/>
    <n v="0"/>
    <n v="0"/>
    <n v="0"/>
    <n v="0"/>
    <n v="0"/>
    <n v="0"/>
    <n v="0"/>
    <n v="0"/>
    <n v="24000"/>
    <n v="-24000"/>
    <n v="0"/>
    <n v="0"/>
    <n v="0"/>
    <x v="1"/>
    <x v="0"/>
  </r>
  <r>
    <s v="1.5-01-19"/>
    <s v="1.2.4"/>
    <s v="E"/>
    <s v="02_19"/>
    <n v="1"/>
    <n v="27"/>
    <s v="013_19"/>
    <x v="40"/>
    <x v="40"/>
    <n v="0"/>
    <s v="SIN DESCRIPCIÓN PARA DESTINOS 00"/>
    <x v="2"/>
    <x v="4"/>
    <x v="5"/>
    <x v="0"/>
    <x v="45"/>
    <x v="22"/>
    <n v="0"/>
    <n v="45000"/>
    <n v="0"/>
    <n v="0"/>
    <n v="0"/>
    <n v="0"/>
    <n v="0"/>
    <n v="0"/>
    <n v="0"/>
    <n v="0"/>
    <n v="0"/>
    <n v="45000"/>
    <n v="-45000"/>
    <n v="90200"/>
    <n v="0"/>
    <n v="0"/>
    <x v="1"/>
    <x v="0"/>
  </r>
  <r>
    <s v="1.5-01-19"/>
    <s v="1.2.4"/>
    <s v="E"/>
    <s v="02_19"/>
    <n v="1"/>
    <n v="27"/>
    <s v="013_19"/>
    <x v="2"/>
    <x v="2"/>
    <n v="0"/>
    <s v="SIN DESCRIPCIÓN PARA DESTINOS 00"/>
    <x v="0"/>
    <x v="4"/>
    <x v="5"/>
    <x v="0"/>
    <x v="45"/>
    <x v="22"/>
    <n v="180000"/>
    <n v="180000"/>
    <n v="0"/>
    <n v="0"/>
    <n v="0"/>
    <n v="0"/>
    <n v="0"/>
    <n v="180000"/>
    <n v="0"/>
    <n v="0"/>
    <n v="0"/>
    <n v="0"/>
    <n v="0"/>
    <n v="0"/>
    <n v="0"/>
    <n v="180000"/>
    <x v="1"/>
    <x v="0"/>
  </r>
  <r>
    <s v="1.5-01-19"/>
    <s v="1.2.4"/>
    <s v="E"/>
    <s v="02_19"/>
    <n v="1"/>
    <n v="27"/>
    <s v="013_19"/>
    <x v="3"/>
    <x v="3"/>
    <n v="0"/>
    <s v="SIN DESCRIPCIÓN PARA DESTINOS 00"/>
    <x v="0"/>
    <x v="4"/>
    <x v="5"/>
    <x v="0"/>
    <x v="45"/>
    <x v="22"/>
    <n v="120000"/>
    <n v="120000"/>
    <n v="0"/>
    <n v="0"/>
    <n v="0"/>
    <n v="0"/>
    <n v="0"/>
    <n v="120000"/>
    <n v="0"/>
    <n v="0"/>
    <n v="0"/>
    <n v="0"/>
    <n v="0"/>
    <n v="0"/>
    <n v="0"/>
    <n v="120000"/>
    <x v="1"/>
    <x v="0"/>
  </r>
  <r>
    <s v="1.5-01-19"/>
    <s v="1.2.4"/>
    <s v="E"/>
    <s v="02_19"/>
    <n v="1"/>
    <n v="27"/>
    <s v="013_19"/>
    <x v="46"/>
    <x v="46"/>
    <n v="0"/>
    <s v="SIN DESCRIPCIÓN PARA DESTINOS 00"/>
    <x v="0"/>
    <x v="4"/>
    <x v="5"/>
    <x v="0"/>
    <x v="45"/>
    <x v="22"/>
    <n v="60000"/>
    <n v="120000"/>
    <n v="0"/>
    <n v="0"/>
    <n v="0"/>
    <n v="0"/>
    <n v="0"/>
    <n v="60000"/>
    <n v="0"/>
    <n v="0"/>
    <n v="0"/>
    <n v="60000"/>
    <n v="-60000"/>
    <n v="1000"/>
    <n v="0"/>
    <n v="60000"/>
    <x v="1"/>
    <x v="0"/>
  </r>
  <r>
    <s v="1.5-01-19"/>
    <s v="1.2.4"/>
    <s v="E"/>
    <s v="02_19"/>
    <n v="1"/>
    <n v="27"/>
    <s v="013_19"/>
    <x v="47"/>
    <x v="47"/>
    <n v="0"/>
    <s v="SIN DESCRIPCIÓN PARA DESTINOS 00"/>
    <x v="0"/>
    <x v="4"/>
    <x v="5"/>
    <x v="0"/>
    <x v="45"/>
    <x v="22"/>
    <n v="60000"/>
    <n v="120000"/>
    <n v="0"/>
    <n v="0"/>
    <n v="0"/>
    <n v="0"/>
    <n v="0"/>
    <n v="60000"/>
    <n v="0"/>
    <n v="0"/>
    <n v="0"/>
    <n v="60000"/>
    <n v="-60000"/>
    <n v="-33000"/>
    <n v="0"/>
    <n v="60000"/>
    <x v="1"/>
    <x v="0"/>
  </r>
  <r>
    <s v="1.5-01-19"/>
    <s v="1.2.4"/>
    <s v="E"/>
    <s v="02_19"/>
    <n v="1"/>
    <n v="40"/>
    <s v="016_19"/>
    <x v="12"/>
    <x v="12"/>
    <n v="0"/>
    <s v="SIN DESCRIPCIÓN PARA DESTINOS 00"/>
    <x v="0"/>
    <x v="4"/>
    <x v="5"/>
    <x v="0"/>
    <x v="46"/>
    <x v="23"/>
    <n v="0"/>
    <n v="120000"/>
    <n v="0"/>
    <n v="0"/>
    <n v="0"/>
    <n v="0"/>
    <n v="0"/>
    <n v="0"/>
    <n v="0"/>
    <n v="0"/>
    <n v="0"/>
    <n v="120000"/>
    <n v="-120000"/>
    <n v="74800"/>
    <n v="0"/>
    <n v="0"/>
    <x v="1"/>
    <x v="0"/>
  </r>
  <r>
    <s v="1.5-01-19"/>
    <s v="1.2.4"/>
    <s v="E"/>
    <s v="02_19"/>
    <n v="1"/>
    <n v="40"/>
    <s v="016_19"/>
    <x v="37"/>
    <x v="37"/>
    <n v="0"/>
    <s v="SIN DESCRIPCIÓN PARA DESTINOS 00"/>
    <x v="4"/>
    <x v="4"/>
    <x v="5"/>
    <x v="0"/>
    <x v="46"/>
    <x v="23"/>
    <n v="21000"/>
    <n v="18000"/>
    <n v="0"/>
    <n v="0"/>
    <n v="0"/>
    <n v="0"/>
    <n v="0"/>
    <n v="21000"/>
    <n v="0"/>
    <n v="3000"/>
    <n v="0"/>
    <n v="0"/>
    <n v="3000"/>
    <n v="-1200"/>
    <n v="0"/>
    <n v="21000"/>
    <x v="1"/>
    <x v="1"/>
  </r>
  <r>
    <s v="1.5-01-19"/>
    <s v="1.2.4"/>
    <s v="E"/>
    <s v="02_19"/>
    <n v="3"/>
    <n v="29"/>
    <s v="013_19"/>
    <x v="35"/>
    <x v="35"/>
    <n v="0"/>
    <s v="SIN DESCRIPCIÓN PARA DESTINOS 00"/>
    <x v="0"/>
    <x v="4"/>
    <x v="5"/>
    <x v="1"/>
    <x v="47"/>
    <x v="22"/>
    <n v="300000"/>
    <n v="300000"/>
    <n v="291703.2"/>
    <n v="291703.2"/>
    <n v="26703.200000000001"/>
    <n v="26703.200000000001"/>
    <n v="26703.200000000001"/>
    <n v="8296.7999999999884"/>
    <n v="0"/>
    <n v="0"/>
    <n v="0"/>
    <n v="0"/>
    <n v="0"/>
    <n v="15000"/>
    <n v="0"/>
    <n v="300000"/>
    <x v="1"/>
    <x v="0"/>
  </r>
  <r>
    <s v="1.5-01-19"/>
    <s v="1.3.9"/>
    <s v="E"/>
    <s v="01_19"/>
    <n v="1"/>
    <n v="4"/>
    <s v="003_19"/>
    <x v="2"/>
    <x v="2"/>
    <n v="0"/>
    <s v="SIN DESCRIPCIÓN PARA DESTINOS 00"/>
    <x v="0"/>
    <x v="4"/>
    <x v="6"/>
    <x v="0"/>
    <x v="48"/>
    <x v="24"/>
    <n v="9000"/>
    <n v="9000"/>
    <n v="0"/>
    <n v="0"/>
    <n v="0"/>
    <n v="0"/>
    <n v="0"/>
    <n v="9000"/>
    <n v="0"/>
    <n v="0"/>
    <n v="0"/>
    <n v="0"/>
    <n v="0"/>
    <n v="0"/>
    <n v="0"/>
    <n v="9000"/>
    <x v="1"/>
    <x v="0"/>
  </r>
  <r>
    <s v="1.5-01-19"/>
    <s v="1.3.9"/>
    <s v="E"/>
    <s v="01_19"/>
    <n v="1"/>
    <n v="4"/>
    <s v="003_19"/>
    <x v="34"/>
    <x v="34"/>
    <n v="0"/>
    <s v="SIN DESCRIPCIÓN PARA DESTINOS 00"/>
    <x v="0"/>
    <x v="4"/>
    <x v="6"/>
    <x v="0"/>
    <x v="48"/>
    <x v="24"/>
    <n v="7500"/>
    <n v="7500"/>
    <n v="0"/>
    <n v="0"/>
    <n v="0"/>
    <n v="0"/>
    <n v="0"/>
    <n v="7500"/>
    <n v="0"/>
    <n v="0"/>
    <n v="0"/>
    <n v="0"/>
    <n v="0"/>
    <n v="-17400"/>
    <n v="0"/>
    <n v="7500"/>
    <x v="1"/>
    <x v="0"/>
  </r>
  <r>
    <s v="1.5-01-19"/>
    <s v="1.3.9"/>
    <s v="E"/>
    <s v="01_19"/>
    <n v="1"/>
    <n v="4"/>
    <s v="003_19"/>
    <x v="3"/>
    <x v="3"/>
    <n v="0"/>
    <s v="SIN DESCRIPCIÓN PARA DESTINOS 00"/>
    <x v="0"/>
    <x v="4"/>
    <x v="6"/>
    <x v="0"/>
    <x v="48"/>
    <x v="24"/>
    <n v="3000"/>
    <n v="3000"/>
    <n v="0"/>
    <n v="0"/>
    <n v="0"/>
    <n v="0"/>
    <n v="0"/>
    <n v="3000"/>
    <n v="0"/>
    <n v="0"/>
    <n v="0"/>
    <n v="0"/>
    <n v="0"/>
    <n v="0"/>
    <n v="0"/>
    <n v="3000"/>
    <x v="1"/>
    <x v="0"/>
  </r>
  <r>
    <s v="1.5-01-19"/>
    <s v="1.3.9"/>
    <s v="E"/>
    <s v="01_19"/>
    <n v="1"/>
    <n v="5"/>
    <s v="004_19"/>
    <x v="26"/>
    <x v="26"/>
    <n v="0"/>
    <s v="SIN DESCRIPCIÓN PARA DESTINOS 00"/>
    <x v="2"/>
    <x v="4"/>
    <x v="6"/>
    <x v="0"/>
    <x v="49"/>
    <x v="25"/>
    <n v="157642.6"/>
    <n v="75000"/>
    <n v="157642.6"/>
    <n v="157642.6"/>
    <n v="157642.6"/>
    <n v="132210.97"/>
    <n v="132210.97"/>
    <n v="0"/>
    <n v="0"/>
    <n v="96210"/>
    <n v="0"/>
    <n v="13567.4"/>
    <n v="82642.600000000006"/>
    <n v="-43200"/>
    <n v="0"/>
    <n v="157642.6"/>
    <x v="1"/>
    <x v="0"/>
  </r>
  <r>
    <s v="1.5-01-19"/>
    <s v="1.3.9"/>
    <s v="E"/>
    <s v="01_19"/>
    <n v="1"/>
    <n v="5"/>
    <s v="004_19"/>
    <x v="82"/>
    <x v="82"/>
    <n v="0"/>
    <s v="SIN DESCRIPCIÓN PARA DESTINOS 00"/>
    <x v="2"/>
    <x v="4"/>
    <x v="6"/>
    <x v="0"/>
    <x v="49"/>
    <x v="25"/>
    <n v="247.5"/>
    <n v="2520"/>
    <n v="247.5"/>
    <n v="247.5"/>
    <n v="247.5"/>
    <n v="247.5"/>
    <n v="247.5"/>
    <n v="0"/>
    <n v="0"/>
    <n v="0"/>
    <n v="0"/>
    <n v="2272.5"/>
    <n v="-2272.5"/>
    <n v="0"/>
    <n v="0"/>
    <n v="247.5"/>
    <x v="1"/>
    <x v="0"/>
  </r>
  <r>
    <s v="1.5-01-19"/>
    <s v="1.3.9"/>
    <s v="E"/>
    <s v="01_19"/>
    <n v="1"/>
    <n v="5"/>
    <s v="004_19"/>
    <x v="18"/>
    <x v="18"/>
    <n v="0"/>
    <s v="SIN DESCRIPCIÓN PARA DESTINOS 00"/>
    <x v="2"/>
    <x v="4"/>
    <x v="6"/>
    <x v="0"/>
    <x v="49"/>
    <x v="25"/>
    <n v="0"/>
    <n v="4800"/>
    <n v="0"/>
    <n v="0"/>
    <n v="0"/>
    <n v="0"/>
    <n v="0"/>
    <n v="0"/>
    <n v="0"/>
    <n v="0"/>
    <n v="0"/>
    <n v="4800"/>
    <n v="-4800"/>
    <n v="0"/>
    <n v="0"/>
    <n v="0"/>
    <x v="1"/>
    <x v="0"/>
  </r>
  <r>
    <s v="1.5-01-19"/>
    <s v="1.3.9"/>
    <s v="E"/>
    <s v="01_19"/>
    <n v="1"/>
    <n v="5"/>
    <s v="004_19"/>
    <x v="83"/>
    <x v="83"/>
    <n v="0"/>
    <s v="SIN DESCRIPCIÓN PARA DESTINOS 00"/>
    <x v="2"/>
    <x v="4"/>
    <x v="6"/>
    <x v="0"/>
    <x v="49"/>
    <x v="25"/>
    <n v="7389.2"/>
    <n v="6600"/>
    <n v="7389.2"/>
    <n v="5858"/>
    <n v="5858"/>
    <n v="0"/>
    <n v="0"/>
    <n v="0"/>
    <n v="0"/>
    <n v="1000"/>
    <n v="0"/>
    <n v="210.8"/>
    <n v="789.2"/>
    <n v="-1200"/>
    <n v="0"/>
    <n v="7389.2"/>
    <x v="1"/>
    <x v="0"/>
  </r>
  <r>
    <s v="1.5-01-19"/>
    <s v="1.3.9"/>
    <s v="E"/>
    <s v="01_19"/>
    <n v="1"/>
    <n v="5"/>
    <s v="004_19"/>
    <x v="42"/>
    <x v="42"/>
    <n v="0"/>
    <s v="SIN DESCRIPCIÓN PARA DESTINOS 00"/>
    <x v="0"/>
    <x v="4"/>
    <x v="6"/>
    <x v="0"/>
    <x v="49"/>
    <x v="25"/>
    <n v="0"/>
    <n v="33000"/>
    <n v="0"/>
    <n v="0"/>
    <n v="0"/>
    <n v="0"/>
    <n v="0"/>
    <n v="0"/>
    <n v="0"/>
    <n v="0"/>
    <n v="0"/>
    <n v="33000"/>
    <n v="-33000"/>
    <n v="-12000"/>
    <n v="0"/>
    <n v="0"/>
    <x v="1"/>
    <x v="0"/>
  </r>
  <r>
    <s v="1.5-01-19"/>
    <s v="1.3.9"/>
    <s v="E"/>
    <s v="01_19"/>
    <n v="1"/>
    <n v="5"/>
    <s v="004_19"/>
    <x v="28"/>
    <x v="28"/>
    <n v="0"/>
    <s v="SIN DESCRIPCIÓN PARA DESTINOS 00"/>
    <x v="0"/>
    <x v="4"/>
    <x v="6"/>
    <x v="0"/>
    <x v="49"/>
    <x v="25"/>
    <n v="353230.01"/>
    <n v="156000"/>
    <n v="299682"/>
    <n v="299682"/>
    <n v="270682"/>
    <n v="270682"/>
    <n v="258386"/>
    <n v="53548.010000000009"/>
    <n v="0"/>
    <n v="197230.01"/>
    <n v="0"/>
    <n v="0"/>
    <n v="197230.01"/>
    <n v="0"/>
    <n v="0"/>
    <n v="353230.01"/>
    <x v="1"/>
    <x v="0"/>
  </r>
  <r>
    <s v="1.5-01-19"/>
    <s v="1.3.9"/>
    <s v="E"/>
    <s v="01_19"/>
    <n v="1"/>
    <n v="5"/>
    <s v="004_19"/>
    <x v="19"/>
    <x v="19"/>
    <n v="0"/>
    <s v="SIN DESCRIPCIÓN PARA DESTINOS 00"/>
    <x v="0"/>
    <x v="4"/>
    <x v="6"/>
    <x v="0"/>
    <x v="49"/>
    <x v="25"/>
    <n v="0"/>
    <n v="1200"/>
    <n v="0"/>
    <n v="0"/>
    <n v="0"/>
    <n v="0"/>
    <n v="0"/>
    <n v="0"/>
    <n v="0"/>
    <n v="0"/>
    <n v="0"/>
    <n v="1200"/>
    <n v="-1200"/>
    <n v="-30000"/>
    <n v="0"/>
    <n v="0"/>
    <x v="1"/>
    <x v="0"/>
  </r>
  <r>
    <s v="1.5-01-19"/>
    <s v="1.3.9"/>
    <s v="E"/>
    <s v="01_19"/>
    <n v="1"/>
    <n v="5"/>
    <s v="004_19"/>
    <x v="84"/>
    <x v="84"/>
    <n v="0"/>
    <s v="SIN DESCRIPCIÓN PARA DESTINOS 00"/>
    <x v="0"/>
    <x v="4"/>
    <x v="6"/>
    <x v="0"/>
    <x v="49"/>
    <x v="25"/>
    <n v="4000"/>
    <n v="0"/>
    <n v="899.1"/>
    <n v="899.1"/>
    <n v="899.1"/>
    <n v="772.1"/>
    <n v="772.1"/>
    <n v="3100.9"/>
    <n v="0"/>
    <n v="15000"/>
    <n v="0"/>
    <n v="11000"/>
    <n v="4000"/>
    <n v="7000"/>
    <n v="0"/>
    <n v="4000"/>
    <x v="1"/>
    <x v="0"/>
  </r>
  <r>
    <s v="1.5-01-19"/>
    <s v="1.3.9"/>
    <s v="E"/>
    <s v="01_19"/>
    <n v="1"/>
    <n v="5"/>
    <s v="004_19"/>
    <x v="39"/>
    <x v="39"/>
    <n v="0"/>
    <s v="SIN DESCRIPCIÓN PARA DESTINOS 00"/>
    <x v="0"/>
    <x v="4"/>
    <x v="6"/>
    <x v="0"/>
    <x v="49"/>
    <x v="25"/>
    <n v="2364"/>
    <n v="37800"/>
    <n v="1928"/>
    <n v="1928"/>
    <n v="1928"/>
    <n v="1928"/>
    <n v="1928"/>
    <n v="436"/>
    <n v="0"/>
    <n v="0"/>
    <n v="0"/>
    <n v="35436"/>
    <n v="-35436"/>
    <n v="0"/>
    <n v="0"/>
    <n v="2364"/>
    <x v="1"/>
    <x v="0"/>
  </r>
  <r>
    <s v="1.5-01-19"/>
    <s v="1.3.9"/>
    <s v="E"/>
    <s v="01_19"/>
    <n v="1"/>
    <n v="5"/>
    <s v="004_19"/>
    <x v="35"/>
    <x v="35"/>
    <n v="0"/>
    <s v="SIN DESCRIPCIÓN PARA DESTINOS 00"/>
    <x v="0"/>
    <x v="4"/>
    <x v="6"/>
    <x v="0"/>
    <x v="49"/>
    <x v="25"/>
    <n v="882600"/>
    <n v="900000"/>
    <n v="860620"/>
    <n v="860620"/>
    <n v="860620"/>
    <n v="860620"/>
    <n v="860620"/>
    <n v="21980"/>
    <n v="0"/>
    <n v="0"/>
    <n v="0"/>
    <n v="17400"/>
    <n v="-17400"/>
    <n v="0"/>
    <n v="0"/>
    <n v="882600"/>
    <x v="1"/>
    <x v="0"/>
  </r>
  <r>
    <s v="1.5-01-19"/>
    <s v="1.3.9"/>
    <s v="E"/>
    <s v="01_19"/>
    <n v="1"/>
    <n v="5"/>
    <s v="004_19"/>
    <x v="35"/>
    <x v="35"/>
    <n v="1"/>
    <s v="POSADA NAVIDEÑA 2019"/>
    <x v="0"/>
    <x v="4"/>
    <x v="6"/>
    <x v="0"/>
    <x v="49"/>
    <x v="25"/>
    <n v="0"/>
    <n v="0"/>
    <n v="0"/>
    <n v="0"/>
    <n v="0"/>
    <n v="0"/>
    <n v="0"/>
    <n v="0"/>
    <n v="0"/>
    <n v="0"/>
    <n v="0"/>
    <n v="0"/>
    <n v="0"/>
    <n v="0"/>
    <n v="0"/>
    <n v="0"/>
    <x v="1"/>
    <x v="0"/>
  </r>
  <r>
    <s v="1.5-01-19"/>
    <s v="1.3.9"/>
    <s v="E"/>
    <s v="01_19"/>
    <n v="1"/>
    <n v="6"/>
    <s v="004_19"/>
    <x v="7"/>
    <x v="7"/>
    <n v="0"/>
    <s v="SIN DESCRIPCIÓN PARA DESTINOS 00"/>
    <x v="2"/>
    <x v="4"/>
    <x v="6"/>
    <x v="0"/>
    <x v="50"/>
    <x v="25"/>
    <n v="48000"/>
    <n v="48000"/>
    <n v="48000"/>
    <n v="48000"/>
    <n v="0"/>
    <n v="0"/>
    <n v="0"/>
    <n v="0"/>
    <n v="0"/>
    <n v="0"/>
    <n v="0"/>
    <n v="0"/>
    <n v="0"/>
    <n v="0"/>
    <n v="0"/>
    <n v="48000"/>
    <x v="1"/>
    <x v="0"/>
  </r>
  <r>
    <s v="1.5-01-19"/>
    <s v="1.3.9"/>
    <s v="E"/>
    <s v="01_19"/>
    <n v="1"/>
    <n v="6"/>
    <s v="004_19"/>
    <x v="28"/>
    <x v="28"/>
    <n v="0"/>
    <s v="SIN DESCRIPCIÓN PARA DESTINOS 00"/>
    <x v="0"/>
    <x v="4"/>
    <x v="6"/>
    <x v="0"/>
    <x v="50"/>
    <x v="25"/>
    <n v="0"/>
    <n v="43200"/>
    <n v="0"/>
    <n v="0"/>
    <n v="0"/>
    <n v="0"/>
    <n v="0"/>
    <n v="0"/>
    <n v="0"/>
    <n v="0"/>
    <n v="0"/>
    <n v="43200"/>
    <n v="-43200"/>
    <n v="0"/>
    <n v="0"/>
    <n v="0"/>
    <x v="1"/>
    <x v="0"/>
  </r>
  <r>
    <s v="1.5-01-19"/>
    <s v="1.3.9"/>
    <s v="E"/>
    <s v="01_19"/>
    <n v="1"/>
    <n v="6"/>
    <s v="004_19"/>
    <x v="3"/>
    <x v="3"/>
    <n v="0"/>
    <s v="SIN DESCRIPCIÓN PARA DESTINOS 00"/>
    <x v="0"/>
    <x v="4"/>
    <x v="6"/>
    <x v="0"/>
    <x v="50"/>
    <x v="25"/>
    <n v="0"/>
    <n v="37200"/>
    <n v="0"/>
    <n v="0"/>
    <n v="0"/>
    <n v="0"/>
    <n v="0"/>
    <n v="0"/>
    <n v="0"/>
    <n v="0"/>
    <n v="0"/>
    <n v="37200"/>
    <n v="-37200"/>
    <n v="20458.900000000001"/>
    <n v="0"/>
    <n v="0"/>
    <x v="1"/>
    <x v="0"/>
  </r>
  <r>
    <s v="1.5-01-19"/>
    <s v="1.3.9"/>
    <s v="E"/>
    <s v="01_19"/>
    <n v="1"/>
    <n v="6"/>
    <s v="004_19"/>
    <x v="47"/>
    <x v="47"/>
    <n v="0"/>
    <s v="SIN DESCRIPCIÓN PARA DESTINOS 00"/>
    <x v="0"/>
    <x v="4"/>
    <x v="6"/>
    <x v="0"/>
    <x v="50"/>
    <x v="25"/>
    <n v="0"/>
    <n v="37500"/>
    <n v="0"/>
    <n v="0"/>
    <n v="0"/>
    <n v="0"/>
    <n v="0"/>
    <n v="0"/>
    <n v="0"/>
    <n v="0"/>
    <n v="0"/>
    <n v="37500"/>
    <n v="-37500"/>
    <n v="0"/>
    <n v="0"/>
    <n v="0"/>
    <x v="1"/>
    <x v="0"/>
  </r>
  <r>
    <s v="1.5-01-19"/>
    <s v="1.3.9"/>
    <s v="E"/>
    <s v="01_19"/>
    <n v="1"/>
    <n v="6"/>
    <s v="004_19"/>
    <x v="72"/>
    <x v="72"/>
    <n v="0"/>
    <s v="SIN DESCRIPCIÓN PARA DESTINOS 00"/>
    <x v="4"/>
    <x v="4"/>
    <x v="6"/>
    <x v="0"/>
    <x v="50"/>
    <x v="25"/>
    <n v="0"/>
    <n v="1200"/>
    <n v="0"/>
    <n v="0"/>
    <n v="0"/>
    <n v="0"/>
    <n v="0"/>
    <n v="0"/>
    <n v="0"/>
    <n v="0"/>
    <n v="0"/>
    <n v="1200"/>
    <n v="-1200"/>
    <n v="1275971.58"/>
    <n v="0"/>
    <n v="0"/>
    <x v="1"/>
    <x v="1"/>
  </r>
  <r>
    <s v="1.5-01-19"/>
    <s v="1.3.9"/>
    <s v="E"/>
    <s v="01_19"/>
    <n v="1"/>
    <n v="6"/>
    <s v="004_19"/>
    <x v="43"/>
    <x v="43"/>
    <n v="0"/>
    <s v="SIN DESCRIPCIÓN PARA DESTINOS 00"/>
    <x v="4"/>
    <x v="4"/>
    <x v="6"/>
    <x v="0"/>
    <x v="50"/>
    <x v="25"/>
    <n v="0"/>
    <n v="12000"/>
    <n v="0"/>
    <n v="0"/>
    <n v="0"/>
    <n v="0"/>
    <n v="0"/>
    <n v="0"/>
    <n v="0"/>
    <n v="0"/>
    <n v="0"/>
    <n v="12000"/>
    <n v="-12000"/>
    <n v="-12000"/>
    <n v="0"/>
    <n v="0"/>
    <x v="1"/>
    <x v="1"/>
  </r>
  <r>
    <s v="1.5-01-19"/>
    <s v="1.3.9"/>
    <s v="E"/>
    <s v="01_19"/>
    <n v="1"/>
    <n v="6"/>
    <s v="004_19"/>
    <x v="48"/>
    <x v="48"/>
    <n v="0"/>
    <s v="SIN DESCRIPCIÓN PARA DESTINOS 00"/>
    <x v="4"/>
    <x v="4"/>
    <x v="6"/>
    <x v="0"/>
    <x v="50"/>
    <x v="25"/>
    <n v="78000"/>
    <n v="90000"/>
    <n v="0"/>
    <n v="0"/>
    <n v="0"/>
    <n v="0"/>
    <n v="0"/>
    <n v="78000"/>
    <n v="0"/>
    <n v="0"/>
    <n v="0"/>
    <n v="12000"/>
    <n v="-12000"/>
    <n v="-3000"/>
    <n v="0"/>
    <n v="78000"/>
    <x v="1"/>
    <x v="1"/>
  </r>
  <r>
    <s v="1.5-01-19"/>
    <s v="1.3.9"/>
    <s v="E"/>
    <s v="01_19"/>
    <n v="1"/>
    <n v="6"/>
    <s v="004_19"/>
    <x v="85"/>
    <x v="85"/>
    <n v="0"/>
    <s v="SIN DESCRIPCIÓN PARA DESTINOS 00"/>
    <x v="4"/>
    <x v="4"/>
    <x v="6"/>
    <x v="0"/>
    <x v="50"/>
    <x v="25"/>
    <n v="0"/>
    <n v="30000"/>
    <n v="0"/>
    <n v="0"/>
    <n v="0"/>
    <n v="0"/>
    <n v="0"/>
    <n v="0"/>
    <n v="0"/>
    <n v="0"/>
    <n v="0"/>
    <n v="30000"/>
    <n v="-30000"/>
    <n v="-1800"/>
    <n v="0"/>
    <n v="0"/>
    <x v="1"/>
    <x v="1"/>
  </r>
  <r>
    <s v="1.5-01-19"/>
    <s v="1.3.9"/>
    <s v="E"/>
    <s v="01_19"/>
    <n v="1"/>
    <n v="6"/>
    <s v="004_19"/>
    <x v="52"/>
    <x v="52"/>
    <n v="0"/>
    <s v="SIN DESCRIPCIÓN PARA DESTINOS 00"/>
    <x v="4"/>
    <x v="4"/>
    <x v="6"/>
    <x v="0"/>
    <x v="50"/>
    <x v="25"/>
    <n v="21400"/>
    <n v="2400"/>
    <n v="6990"/>
    <n v="6990"/>
    <n v="0"/>
    <n v="0"/>
    <n v="0"/>
    <n v="14410"/>
    <n v="0"/>
    <n v="19000"/>
    <n v="0"/>
    <n v="0"/>
    <n v="19000"/>
    <n v="-1800"/>
    <n v="0"/>
    <n v="21400"/>
    <x v="1"/>
    <x v="1"/>
  </r>
  <r>
    <s v="1.5-01-19"/>
    <s v="1.3.9"/>
    <s v="E"/>
    <s v="02_19"/>
    <n v="1"/>
    <n v="16"/>
    <s v="008_19"/>
    <x v="7"/>
    <x v="7"/>
    <n v="0"/>
    <s v="SIN DESCRIPCIÓN PARA DESTINOS 00"/>
    <x v="2"/>
    <x v="4"/>
    <x v="5"/>
    <x v="0"/>
    <x v="51"/>
    <x v="26"/>
    <n v="0"/>
    <n v="18000"/>
    <n v="0"/>
    <n v="0"/>
    <n v="0"/>
    <n v="0"/>
    <n v="0"/>
    <n v="0"/>
    <n v="0"/>
    <n v="0"/>
    <n v="0"/>
    <n v="18000"/>
    <n v="-18000"/>
    <n v="-18000"/>
    <n v="0"/>
    <n v="0"/>
    <x v="1"/>
    <x v="0"/>
  </r>
  <r>
    <s v="1.5-01-19"/>
    <s v="1.3.9"/>
    <s v="E"/>
    <s v="02_19"/>
    <n v="1"/>
    <n v="16"/>
    <s v="008_19"/>
    <x v="2"/>
    <x v="2"/>
    <n v="0"/>
    <s v="SIN DESCRIPCIÓN PARA DESTINOS 00"/>
    <x v="0"/>
    <x v="4"/>
    <x v="5"/>
    <x v="0"/>
    <x v="51"/>
    <x v="26"/>
    <n v="0"/>
    <n v="10500"/>
    <n v="0"/>
    <n v="0"/>
    <n v="0"/>
    <n v="0"/>
    <n v="0"/>
    <n v="0"/>
    <n v="0"/>
    <n v="0"/>
    <n v="0"/>
    <n v="10500"/>
    <n v="-10500"/>
    <n v="-18000"/>
    <n v="0"/>
    <n v="0"/>
    <x v="1"/>
    <x v="0"/>
  </r>
  <r>
    <s v="1.5-01-19"/>
    <s v="1.3.9"/>
    <s v="E"/>
    <s v="02_19"/>
    <n v="1"/>
    <n v="16"/>
    <s v="008_19"/>
    <x v="34"/>
    <x v="34"/>
    <n v="0"/>
    <s v="SIN DESCRIPCIÓN PARA DESTINOS 00"/>
    <x v="0"/>
    <x v="4"/>
    <x v="5"/>
    <x v="0"/>
    <x v="51"/>
    <x v="26"/>
    <n v="0"/>
    <n v="10500"/>
    <n v="0"/>
    <n v="0"/>
    <n v="0"/>
    <n v="0"/>
    <n v="0"/>
    <n v="0"/>
    <n v="0"/>
    <n v="0"/>
    <n v="0"/>
    <n v="10500"/>
    <n v="-10500"/>
    <n v="-6000"/>
    <n v="0"/>
    <n v="0"/>
    <x v="1"/>
    <x v="0"/>
  </r>
  <r>
    <s v="1.5-01-19"/>
    <s v="1.3.9"/>
    <s v="E"/>
    <s v="02_19"/>
    <n v="1"/>
    <n v="16"/>
    <s v="008_19"/>
    <x v="3"/>
    <x v="3"/>
    <n v="0"/>
    <s v="SIN DESCRIPCIÓN PARA DESTINOS 00"/>
    <x v="0"/>
    <x v="4"/>
    <x v="5"/>
    <x v="0"/>
    <x v="51"/>
    <x v="26"/>
    <n v="0"/>
    <n v="10500"/>
    <n v="0"/>
    <n v="0"/>
    <n v="0"/>
    <n v="0"/>
    <n v="0"/>
    <n v="0"/>
    <n v="0"/>
    <n v="0"/>
    <n v="0"/>
    <n v="10500"/>
    <n v="-10500"/>
    <n v="0"/>
    <n v="0"/>
    <n v="0"/>
    <x v="1"/>
    <x v="0"/>
  </r>
  <r>
    <s v="1.5-01-19"/>
    <s v="1.3.9"/>
    <s v="E"/>
    <s v="02_19"/>
    <n v="1"/>
    <n v="16"/>
    <s v="008_19"/>
    <x v="46"/>
    <x v="46"/>
    <n v="0"/>
    <s v="SIN DESCRIPCIÓN PARA DESTINOS 00"/>
    <x v="0"/>
    <x v="4"/>
    <x v="5"/>
    <x v="0"/>
    <x v="51"/>
    <x v="26"/>
    <n v="0"/>
    <n v="10500"/>
    <n v="0"/>
    <n v="0"/>
    <n v="0"/>
    <n v="0"/>
    <n v="0"/>
    <n v="0"/>
    <n v="0"/>
    <n v="0"/>
    <n v="0"/>
    <n v="10500"/>
    <n v="-10500"/>
    <n v="-6000"/>
    <n v="0"/>
    <n v="0"/>
    <x v="1"/>
    <x v="0"/>
  </r>
  <r>
    <s v="1.5-01-19"/>
    <s v="1.3.9"/>
    <s v="E"/>
    <s v="02_19"/>
    <n v="1"/>
    <n v="16"/>
    <s v="008_19"/>
    <x v="49"/>
    <x v="49"/>
    <n v="0"/>
    <s v="SIN DESCRIPCIÓN PARA DESTINOS 00"/>
    <x v="4"/>
    <x v="4"/>
    <x v="5"/>
    <x v="0"/>
    <x v="51"/>
    <x v="26"/>
    <n v="50458.9"/>
    <n v="30000"/>
    <n v="50458.9"/>
    <n v="50458.9"/>
    <n v="50458.9"/>
    <n v="50458.9"/>
    <n v="50458.9"/>
    <n v="0"/>
    <n v="0"/>
    <n v="30000"/>
    <n v="0"/>
    <n v="9541.1"/>
    <n v="20458.900000000001"/>
    <n v="0"/>
    <n v="0"/>
    <n v="50458.9"/>
    <x v="1"/>
    <x v="1"/>
  </r>
  <r>
    <s v="1.5-01-19"/>
    <s v="1.3.9"/>
    <s v="E"/>
    <s v="06_19"/>
    <n v="4"/>
    <n v="75"/>
    <s v="032_19"/>
    <x v="40"/>
    <x v="40"/>
    <n v="0"/>
    <s v="SIN DESCRIPCIÓN PARA DESTINOS 00"/>
    <x v="2"/>
    <x v="4"/>
    <x v="3"/>
    <x v="2"/>
    <x v="52"/>
    <x v="3"/>
    <n v="0"/>
    <n v="105000"/>
    <n v="0"/>
    <n v="0"/>
    <n v="0"/>
    <n v="0"/>
    <n v="0"/>
    <n v="0"/>
    <n v="0"/>
    <n v="0"/>
    <n v="0"/>
    <n v="105000"/>
    <n v="-105000"/>
    <n v="15000"/>
    <n v="0"/>
    <n v="0"/>
    <x v="1"/>
    <x v="0"/>
  </r>
  <r>
    <s v="1.5-01-19"/>
    <s v="1.3.9"/>
    <s v="E"/>
    <s v="07_19"/>
    <n v="3"/>
    <n v="84"/>
    <s v="035_19"/>
    <x v="63"/>
    <x v="63"/>
    <n v="0"/>
    <s v="SIN DESCRIPCIÓN PARA DESTINOS 00"/>
    <x v="2"/>
    <x v="4"/>
    <x v="9"/>
    <x v="1"/>
    <x v="53"/>
    <x v="27"/>
    <n v="0"/>
    <n v="12000"/>
    <n v="0"/>
    <n v="0"/>
    <n v="0"/>
    <n v="0"/>
    <n v="0"/>
    <n v="0"/>
    <n v="0"/>
    <n v="1275971.58"/>
    <n v="0"/>
    <n v="1287971.58"/>
    <n v="-12000"/>
    <n v="-1980000"/>
    <n v="0"/>
    <n v="0"/>
    <x v="1"/>
    <x v="0"/>
  </r>
  <r>
    <s v="1.5-01-19"/>
    <s v="1.3.9"/>
    <s v="E"/>
    <s v="07_19"/>
    <n v="3"/>
    <n v="84"/>
    <s v="035_19"/>
    <x v="64"/>
    <x v="64"/>
    <n v="0"/>
    <s v="SIN DESCRIPCIÓN PARA DESTINOS 00"/>
    <x v="2"/>
    <x v="4"/>
    <x v="9"/>
    <x v="1"/>
    <x v="53"/>
    <x v="27"/>
    <n v="0"/>
    <n v="12000"/>
    <n v="0"/>
    <n v="0"/>
    <n v="0"/>
    <n v="0"/>
    <n v="0"/>
    <n v="0"/>
    <n v="0"/>
    <n v="0"/>
    <n v="0"/>
    <n v="12000"/>
    <n v="-12000"/>
    <n v="1965000"/>
    <n v="0"/>
    <n v="0"/>
    <x v="1"/>
    <x v="0"/>
  </r>
  <r>
    <s v="1.5-01-19"/>
    <s v="1.3.9"/>
    <s v="E"/>
    <s v="07_19"/>
    <n v="3"/>
    <n v="84"/>
    <s v="035_19"/>
    <x v="65"/>
    <x v="65"/>
    <n v="0"/>
    <s v="SIN DESCRIPCIÓN PARA DESTINOS 00"/>
    <x v="2"/>
    <x v="4"/>
    <x v="9"/>
    <x v="1"/>
    <x v="53"/>
    <x v="27"/>
    <n v="0"/>
    <n v="3000"/>
    <n v="0"/>
    <n v="0"/>
    <n v="0"/>
    <n v="0"/>
    <n v="0"/>
    <n v="0"/>
    <n v="0"/>
    <n v="0"/>
    <n v="0"/>
    <n v="3000"/>
    <n v="-3000"/>
    <n v="0"/>
    <n v="0"/>
    <n v="0"/>
    <x v="1"/>
    <x v="0"/>
  </r>
  <r>
    <s v="1.5-01-19"/>
    <s v="1.3.9"/>
    <s v="E"/>
    <s v="07_19"/>
    <n v="3"/>
    <n v="84"/>
    <s v="035_19"/>
    <x v="16"/>
    <x v="16"/>
    <n v="0"/>
    <s v="SIN DESCRIPCIÓN PARA DESTINOS 00"/>
    <x v="2"/>
    <x v="4"/>
    <x v="9"/>
    <x v="1"/>
    <x v="53"/>
    <x v="27"/>
    <n v="0"/>
    <n v="1800"/>
    <n v="0"/>
    <n v="0"/>
    <n v="0"/>
    <n v="0"/>
    <n v="0"/>
    <n v="0"/>
    <n v="0"/>
    <n v="0"/>
    <n v="0"/>
    <n v="1800"/>
    <n v="-1800"/>
    <n v="-5632.4"/>
    <n v="0"/>
    <n v="0"/>
    <x v="1"/>
    <x v="0"/>
  </r>
  <r>
    <s v="1.5-01-19"/>
    <s v="1.3.9"/>
    <s v="E"/>
    <s v="07_19"/>
    <n v="3"/>
    <n v="84"/>
    <s v="035_19"/>
    <x v="17"/>
    <x v="17"/>
    <n v="0"/>
    <s v="SIN DESCRIPCIÓN PARA DESTINOS 00"/>
    <x v="2"/>
    <x v="4"/>
    <x v="9"/>
    <x v="1"/>
    <x v="53"/>
    <x v="27"/>
    <n v="0"/>
    <n v="1800"/>
    <n v="0"/>
    <n v="0"/>
    <n v="0"/>
    <n v="0"/>
    <n v="0"/>
    <n v="0"/>
    <n v="0"/>
    <n v="0"/>
    <n v="0"/>
    <n v="1800"/>
    <n v="-1800"/>
    <n v="-218400"/>
    <n v="0"/>
    <n v="0"/>
    <x v="1"/>
    <x v="0"/>
  </r>
  <r>
    <s v="1.5-01-19"/>
    <s v="1.3.9"/>
    <s v="E"/>
    <s v="07_19"/>
    <n v="3"/>
    <n v="84"/>
    <s v="035_19"/>
    <x v="7"/>
    <x v="7"/>
    <n v="0"/>
    <s v="SIN DESCRIPCIÓN PARA DESTINOS 00"/>
    <x v="2"/>
    <x v="4"/>
    <x v="9"/>
    <x v="1"/>
    <x v="53"/>
    <x v="27"/>
    <n v="0"/>
    <n v="18000"/>
    <n v="0"/>
    <n v="0"/>
    <n v="0"/>
    <n v="0"/>
    <n v="0"/>
    <n v="0"/>
    <n v="0"/>
    <n v="0"/>
    <n v="0"/>
    <n v="18000"/>
    <n v="-18000"/>
    <n v="-1374.98"/>
    <n v="0"/>
    <n v="0"/>
    <x v="1"/>
    <x v="0"/>
  </r>
  <r>
    <s v="1.5-01-19"/>
    <s v="1.3.9"/>
    <s v="E"/>
    <s v="07_19"/>
    <n v="3"/>
    <n v="84"/>
    <s v="035_19"/>
    <x v="18"/>
    <x v="18"/>
    <n v="0"/>
    <s v="SIN DESCRIPCIÓN PARA DESTINOS 00"/>
    <x v="2"/>
    <x v="4"/>
    <x v="9"/>
    <x v="1"/>
    <x v="53"/>
    <x v="27"/>
    <n v="0"/>
    <n v="18000"/>
    <n v="0"/>
    <n v="0"/>
    <n v="0"/>
    <n v="0"/>
    <n v="0"/>
    <n v="0"/>
    <n v="0"/>
    <n v="0"/>
    <n v="0"/>
    <n v="18000"/>
    <n v="-18000"/>
    <n v="-63000"/>
    <n v="0"/>
    <n v="0"/>
    <x v="1"/>
    <x v="0"/>
  </r>
  <r>
    <s v="1.5-01-19"/>
    <s v="1.3.9"/>
    <s v="E"/>
    <s v="07_19"/>
    <n v="3"/>
    <n v="84"/>
    <s v="035_19"/>
    <x v="69"/>
    <x v="69"/>
    <n v="0"/>
    <s v="SIN DESCRIPCIÓN PARA DESTINOS 00"/>
    <x v="2"/>
    <x v="4"/>
    <x v="9"/>
    <x v="1"/>
    <x v="53"/>
    <x v="27"/>
    <n v="0"/>
    <n v="6000"/>
    <n v="0"/>
    <n v="0"/>
    <n v="0"/>
    <n v="0"/>
    <n v="0"/>
    <n v="0"/>
    <n v="0"/>
    <n v="0"/>
    <n v="0"/>
    <n v="6000"/>
    <n v="-6000"/>
    <n v="-391217.97"/>
    <n v="0"/>
    <n v="0"/>
    <x v="1"/>
    <x v="0"/>
  </r>
  <r>
    <s v="1.5-01-19"/>
    <s v="1.3.9"/>
    <s v="E"/>
    <s v="07_19"/>
    <n v="3"/>
    <n v="84"/>
    <s v="035_19"/>
    <x v="28"/>
    <x v="28"/>
    <n v="0"/>
    <s v="SIN DESCRIPCIÓN PARA DESTINOS 00"/>
    <x v="0"/>
    <x v="4"/>
    <x v="9"/>
    <x v="1"/>
    <x v="53"/>
    <x v="27"/>
    <n v="43500"/>
    <n v="30000"/>
    <n v="43500"/>
    <n v="29580"/>
    <n v="29580"/>
    <n v="29580"/>
    <n v="0"/>
    <n v="0"/>
    <n v="0"/>
    <n v="13500"/>
    <n v="0"/>
    <n v="0"/>
    <n v="13500"/>
    <n v="420164"/>
    <n v="0"/>
    <n v="43500"/>
    <x v="1"/>
    <x v="0"/>
  </r>
  <r>
    <s v="1.5-01-19"/>
    <s v="1.3.9"/>
    <s v="E"/>
    <s v="07_19"/>
    <n v="3"/>
    <n v="84"/>
    <s v="035_19"/>
    <x v="79"/>
    <x v="79"/>
    <n v="0"/>
    <s v="SIN DESCRIPCIÓN PARA DESTINOS 00"/>
    <x v="0"/>
    <x v="4"/>
    <x v="9"/>
    <x v="1"/>
    <x v="53"/>
    <x v="27"/>
    <n v="0"/>
    <n v="6000"/>
    <n v="0"/>
    <n v="0"/>
    <n v="0"/>
    <n v="0"/>
    <n v="0"/>
    <n v="0"/>
    <n v="0"/>
    <n v="0"/>
    <n v="0"/>
    <n v="6000"/>
    <n v="-6000"/>
    <n v="292726.19"/>
    <n v="0"/>
    <n v="0"/>
    <x v="1"/>
    <x v="0"/>
  </r>
  <r>
    <s v="1.5-01-19"/>
    <s v="1.3.9"/>
    <s v="E"/>
    <s v="07_19"/>
    <n v="3"/>
    <n v="88"/>
    <s v="038_19"/>
    <x v="86"/>
    <x v="86"/>
    <n v="0"/>
    <s v="SIN DESCRIPCIÓN PARA DESTINOS 00"/>
    <x v="4"/>
    <x v="4"/>
    <x v="9"/>
    <x v="1"/>
    <x v="54"/>
    <x v="28"/>
    <n v="150000"/>
    <n v="150000"/>
    <n v="150000"/>
    <n v="150000"/>
    <n v="0"/>
    <n v="0"/>
    <n v="0"/>
    <n v="0"/>
    <n v="0"/>
    <n v="0"/>
    <n v="0"/>
    <n v="0"/>
    <n v="0"/>
    <n v="303000"/>
    <n v="0"/>
    <n v="150000"/>
    <x v="1"/>
    <x v="1"/>
  </r>
  <r>
    <s v="1.5-01-19"/>
    <s v="1.3.9"/>
    <s v="E"/>
    <s v="07_19"/>
    <n v="3"/>
    <n v="88"/>
    <s v="038_19"/>
    <x v="87"/>
    <x v="87"/>
    <n v="0"/>
    <s v="SIN DESCRIPCIÓN PARA DESTINOS 00"/>
    <x v="4"/>
    <x v="4"/>
    <x v="9"/>
    <x v="1"/>
    <x v="54"/>
    <x v="28"/>
    <n v="161000"/>
    <n v="120000"/>
    <n v="161000"/>
    <n v="135000"/>
    <n v="68318.399999999994"/>
    <n v="68318.399999999994"/>
    <n v="68318.399999999994"/>
    <n v="0"/>
    <n v="0"/>
    <n v="41000"/>
    <n v="0"/>
    <n v="0"/>
    <n v="41000"/>
    <n v="-321250"/>
    <n v="0"/>
    <n v="161000"/>
    <x v="1"/>
    <x v="1"/>
  </r>
  <r>
    <s v="1.5-01-19"/>
    <s v="1.3.9"/>
    <s v="E"/>
    <s v="07_19"/>
    <n v="3"/>
    <n v="88"/>
    <s v="038_19"/>
    <x v="78"/>
    <x v="78"/>
    <n v="0"/>
    <s v="SIN DESCRIPCIÓN PARA DESTINOS 00"/>
    <x v="4"/>
    <x v="4"/>
    <x v="9"/>
    <x v="1"/>
    <x v="54"/>
    <x v="28"/>
    <n v="0"/>
    <n v="1980000"/>
    <n v="0"/>
    <n v="0"/>
    <n v="0"/>
    <n v="0"/>
    <n v="0"/>
    <n v="0"/>
    <n v="0"/>
    <n v="0"/>
    <n v="0"/>
    <n v="1980000"/>
    <n v="-1980000"/>
    <n v="-1500"/>
    <n v="0"/>
    <n v="0"/>
    <x v="1"/>
    <x v="1"/>
  </r>
  <r>
    <s v="1.5-01-19"/>
    <s v="1.3.9"/>
    <s v="E"/>
    <s v="07_19"/>
    <n v="3"/>
    <n v="88"/>
    <s v="038_19"/>
    <x v="50"/>
    <x v="50"/>
    <n v="0"/>
    <s v="SIN DESCRIPCIÓN PARA DESTINOS 00"/>
    <x v="4"/>
    <x v="4"/>
    <x v="9"/>
    <x v="1"/>
    <x v="54"/>
    <x v="28"/>
    <n v="2787015.97"/>
    <n v="474000"/>
    <n v="2787015.97"/>
    <n v="2787015.97"/>
    <n v="1776344.12"/>
    <n v="1776344.12"/>
    <n v="1683834.12"/>
    <n v="0"/>
    <n v="0"/>
    <n v="2328015.9700000002"/>
    <n v="0"/>
    <n v="15000"/>
    <n v="2313015.9700000002"/>
    <n v="-181369"/>
    <n v="0"/>
    <n v="2787015.97"/>
    <x v="1"/>
    <x v="1"/>
  </r>
  <r>
    <s v="1.5-01-19"/>
    <s v="1.3.9"/>
    <s v="E"/>
    <s v="07_19"/>
    <n v="3"/>
    <n v="88"/>
    <s v="038_19"/>
    <x v="74"/>
    <x v="74"/>
    <n v="0"/>
    <s v="SIN DESCRIPCIÓN PARA DESTINOS 00"/>
    <x v="4"/>
    <x v="4"/>
    <x v="9"/>
    <x v="1"/>
    <x v="54"/>
    <x v="28"/>
    <n v="60000"/>
    <n v="60000"/>
    <n v="60000"/>
    <n v="60000"/>
    <n v="0"/>
    <n v="0"/>
    <n v="0"/>
    <n v="0"/>
    <n v="0"/>
    <n v="0"/>
    <n v="0"/>
    <n v="0"/>
    <n v="0"/>
    <n v="-150170.6"/>
    <n v="0"/>
    <n v="60000"/>
    <x v="1"/>
    <x v="1"/>
  </r>
  <r>
    <s v="1.5-01-19"/>
    <s v="1.3.9"/>
    <s v="E"/>
    <s v="07_19"/>
    <n v="3"/>
    <n v="89"/>
    <s v="038_19"/>
    <x v="63"/>
    <x v="63"/>
    <n v="0"/>
    <s v="SIN DESCRIPCIÓN PARA DESTINOS 00"/>
    <x v="2"/>
    <x v="4"/>
    <x v="9"/>
    <x v="1"/>
    <x v="55"/>
    <x v="28"/>
    <n v="9621596.8000000007"/>
    <n v="6924000"/>
    <n v="9621596.8000000007"/>
    <n v="9621596.8000000007"/>
    <n v="8491367.4000000004"/>
    <n v="8491367.4000000004"/>
    <n v="8491367.4000000004"/>
    <n v="0"/>
    <n v="0"/>
    <n v="2703229.2"/>
    <n v="0"/>
    <n v="5632.4"/>
    <n v="2697596.8"/>
    <n v="-130208.88"/>
    <n v="0"/>
    <n v="9621596.8000000007"/>
    <x v="1"/>
    <x v="0"/>
  </r>
  <r>
    <s v="1.5-01-19"/>
    <s v="1.3.9"/>
    <s v="E"/>
    <s v="07_19"/>
    <n v="3"/>
    <n v="89"/>
    <s v="038_19"/>
    <x v="64"/>
    <x v="64"/>
    <n v="0"/>
    <s v="SIN DESCRIPCIÓN PARA DESTINOS 00"/>
    <x v="2"/>
    <x v="4"/>
    <x v="9"/>
    <x v="1"/>
    <x v="55"/>
    <x v="28"/>
    <n v="0"/>
    <n v="218400"/>
    <n v="0"/>
    <n v="0"/>
    <n v="0"/>
    <n v="0"/>
    <n v="0"/>
    <n v="0"/>
    <n v="0"/>
    <n v="0"/>
    <n v="0"/>
    <n v="218400"/>
    <n v="-218400"/>
    <n v="505727.42"/>
    <n v="0"/>
    <n v="0"/>
    <x v="1"/>
    <x v="0"/>
  </r>
  <r>
    <s v="1.5-01-19"/>
    <s v="1.3.9"/>
    <s v="E"/>
    <s v="07_19"/>
    <n v="3"/>
    <n v="89"/>
    <s v="038_19"/>
    <x v="88"/>
    <x v="88"/>
    <n v="0"/>
    <s v="SIN DESCRIPCIÓN PARA DESTINOS 00"/>
    <x v="2"/>
    <x v="4"/>
    <x v="9"/>
    <x v="1"/>
    <x v="55"/>
    <x v="28"/>
    <n v="10625.02"/>
    <n v="12000"/>
    <n v="10625.02"/>
    <n v="10625.02"/>
    <n v="10625.02"/>
    <n v="10625.02"/>
    <n v="10625.02"/>
    <n v="0"/>
    <n v="0"/>
    <n v="0"/>
    <n v="0"/>
    <n v="1374.98"/>
    <n v="-1374.98"/>
    <n v="-76315.94"/>
    <n v="0"/>
    <n v="10625.02"/>
    <x v="1"/>
    <x v="0"/>
  </r>
  <r>
    <s v="1.5-01-19"/>
    <s v="1.3.9"/>
    <s v="E"/>
    <s v="07_19"/>
    <n v="3"/>
    <n v="89"/>
    <s v="038_19"/>
    <x v="65"/>
    <x v="65"/>
    <n v="0"/>
    <s v="SIN DESCRIPCIÓN PARA DESTINOS 00"/>
    <x v="2"/>
    <x v="4"/>
    <x v="9"/>
    <x v="1"/>
    <x v="55"/>
    <x v="28"/>
    <n v="0"/>
    <n v="63000"/>
    <n v="0"/>
    <n v="0"/>
    <n v="0"/>
    <n v="0"/>
    <n v="0"/>
    <n v="0"/>
    <n v="0"/>
    <n v="0"/>
    <n v="0"/>
    <n v="63000"/>
    <n v="-63000"/>
    <n v="0"/>
    <n v="0"/>
    <n v="0"/>
    <x v="1"/>
    <x v="0"/>
  </r>
  <r>
    <s v="1.5-01-19"/>
    <s v="1.3.9"/>
    <s v="E"/>
    <s v="07_19"/>
    <n v="3"/>
    <n v="89"/>
    <s v="038_19"/>
    <x v="16"/>
    <x v="16"/>
    <n v="0"/>
    <s v="SIN DESCRIPCIÓN PARA DESTINOS 00"/>
    <x v="2"/>
    <x v="4"/>
    <x v="9"/>
    <x v="1"/>
    <x v="55"/>
    <x v="28"/>
    <n v="22782.03"/>
    <n v="414000"/>
    <n v="22782.03"/>
    <n v="22782.03"/>
    <n v="22782.03"/>
    <n v="22782.03"/>
    <n v="22782.03"/>
    <n v="0"/>
    <n v="0"/>
    <n v="0"/>
    <n v="0"/>
    <n v="391217.97"/>
    <n v="-391217.97"/>
    <n v="-3600000"/>
    <n v="0"/>
    <n v="22782.03"/>
    <x v="1"/>
    <x v="0"/>
  </r>
  <r>
    <s v="1.5-01-19"/>
    <s v="1.3.9"/>
    <s v="E"/>
    <s v="07_19"/>
    <n v="3"/>
    <n v="89"/>
    <s v="038_19"/>
    <x v="66"/>
    <x v="66"/>
    <n v="0"/>
    <s v="SIN DESCRIPCIÓN PARA DESTINOS 00"/>
    <x v="2"/>
    <x v="4"/>
    <x v="9"/>
    <x v="1"/>
    <x v="55"/>
    <x v="28"/>
    <n v="1710164"/>
    <n v="1290000"/>
    <n v="1710164"/>
    <n v="1710164"/>
    <n v="737729.14"/>
    <n v="737729.14"/>
    <n v="37120"/>
    <n v="0"/>
    <n v="0"/>
    <n v="420164"/>
    <n v="0"/>
    <n v="0"/>
    <n v="420164"/>
    <n v="3600000"/>
    <n v="0"/>
    <n v="1710164"/>
    <x v="1"/>
    <x v="0"/>
  </r>
  <r>
    <s v="1.5-01-19"/>
    <s v="1.3.9"/>
    <s v="E"/>
    <s v="07_19"/>
    <n v="3"/>
    <n v="89"/>
    <s v="038_19"/>
    <x v="17"/>
    <x v="17"/>
    <n v="0"/>
    <s v="SIN DESCRIPCIÓN PARA DESTINOS 00"/>
    <x v="2"/>
    <x v="4"/>
    <x v="9"/>
    <x v="1"/>
    <x v="55"/>
    <x v="28"/>
    <n v="1494526.19"/>
    <n v="1201800"/>
    <n v="1494526.19"/>
    <n v="1494526.19"/>
    <n v="1494526.18"/>
    <n v="1494526.18"/>
    <n v="635468.93000000005"/>
    <n v="0"/>
    <n v="0"/>
    <n v="320387"/>
    <n v="0"/>
    <n v="27660.81"/>
    <n v="292726.19"/>
    <n v="0"/>
    <n v="0"/>
    <n v="1494526.19"/>
    <x v="1"/>
    <x v="0"/>
  </r>
  <r>
    <s v="1.5-01-19"/>
    <s v="1.3.9"/>
    <s v="E"/>
    <s v="07_19"/>
    <n v="3"/>
    <n v="89"/>
    <s v="038_19"/>
    <x v="89"/>
    <x v="89"/>
    <n v="0"/>
    <s v="SIN DESCRIPCIÓN PARA DESTINOS 00"/>
    <x v="2"/>
    <x v="4"/>
    <x v="9"/>
    <x v="1"/>
    <x v="55"/>
    <x v="28"/>
    <n v="298187.90000000002"/>
    <n v="18000"/>
    <n v="120466"/>
    <n v="120466"/>
    <n v="120466"/>
    <n v="120466"/>
    <n v="120466"/>
    <n v="177721.90000000002"/>
    <n v="0"/>
    <n v="303000"/>
    <n v="0"/>
    <n v="22812.1"/>
    <n v="280187.90000000002"/>
    <n v="0"/>
    <n v="0"/>
    <n v="298187.90000000002"/>
    <x v="1"/>
    <x v="0"/>
  </r>
  <r>
    <s v="1.5-01-19"/>
    <s v="1.3.9"/>
    <s v="E"/>
    <s v="07_19"/>
    <n v="3"/>
    <n v="89"/>
    <s v="038_19"/>
    <x v="20"/>
    <x v="20"/>
    <n v="0"/>
    <s v="SIN DESCRIPCIÓN PARA DESTINOS 00"/>
    <x v="2"/>
    <x v="4"/>
    <x v="9"/>
    <x v="1"/>
    <x v="55"/>
    <x v="28"/>
    <n v="158750"/>
    <n v="480000"/>
    <n v="158750"/>
    <n v="158750"/>
    <n v="158750.01999999999"/>
    <n v="158750.01999999999"/>
    <n v="119250.02"/>
    <n v="0"/>
    <n v="0"/>
    <n v="0"/>
    <n v="0"/>
    <n v="321250"/>
    <n v="-321250"/>
    <n v="-7909235.6399999997"/>
    <n v="0"/>
    <n v="158750"/>
    <x v="1"/>
    <x v="0"/>
  </r>
  <r>
    <s v="1.5-01-19"/>
    <s v="1.3.9"/>
    <s v="E"/>
    <s v="07_19"/>
    <n v="3"/>
    <n v="89"/>
    <s v="038_19"/>
    <x v="67"/>
    <x v="67"/>
    <n v="0"/>
    <s v="SIN DESCRIPCIÓN PARA DESTINOS 00"/>
    <x v="2"/>
    <x v="4"/>
    <x v="9"/>
    <x v="1"/>
    <x v="55"/>
    <x v="28"/>
    <n v="0"/>
    <n v="1500"/>
    <n v="0"/>
    <n v="0"/>
    <n v="0"/>
    <n v="0"/>
    <n v="0"/>
    <n v="0"/>
    <n v="0"/>
    <n v="0"/>
    <n v="0"/>
    <n v="1500"/>
    <n v="-1500"/>
    <n v="0"/>
    <n v="0"/>
    <n v="0"/>
    <x v="1"/>
    <x v="0"/>
  </r>
  <r>
    <s v="1.5-01-19"/>
    <s v="1.3.9"/>
    <s v="E"/>
    <s v="07_19"/>
    <n v="3"/>
    <n v="89"/>
    <s v="038_19"/>
    <x v="7"/>
    <x v="7"/>
    <n v="0"/>
    <s v="SIN DESCRIPCIÓN PARA DESTINOS 00"/>
    <x v="2"/>
    <x v="4"/>
    <x v="9"/>
    <x v="1"/>
    <x v="55"/>
    <x v="28"/>
    <n v="38860"/>
    <n v="320229"/>
    <n v="38860"/>
    <n v="38860"/>
    <n v="38860"/>
    <n v="38860"/>
    <n v="38860"/>
    <n v="0"/>
    <n v="0"/>
    <n v="0"/>
    <n v="0"/>
    <n v="281369"/>
    <n v="-281369"/>
    <n v="-1160000"/>
    <n v="0"/>
    <n v="38860"/>
    <x v="1"/>
    <x v="0"/>
  </r>
  <r>
    <s v="1.5-01-19"/>
    <s v="1.3.9"/>
    <s v="E"/>
    <s v="07_19"/>
    <n v="3"/>
    <n v="89"/>
    <s v="038_19"/>
    <x v="18"/>
    <x v="18"/>
    <n v="0"/>
    <s v="SIN DESCRIPCIÓN PARA DESTINOS 00"/>
    <x v="2"/>
    <x v="4"/>
    <x v="9"/>
    <x v="1"/>
    <x v="55"/>
    <x v="28"/>
    <n v="203829.4"/>
    <n v="354000"/>
    <n v="203829.4"/>
    <n v="203829.4"/>
    <n v="203829.4"/>
    <n v="203829.4"/>
    <n v="203829.4"/>
    <n v="0"/>
    <n v="0"/>
    <n v="0"/>
    <n v="0"/>
    <n v="150170.6"/>
    <n v="-150170.6"/>
    <n v="0"/>
    <n v="0"/>
    <n v="203829.4"/>
    <x v="1"/>
    <x v="0"/>
  </r>
  <r>
    <s v="1.5-01-19"/>
    <s v="1.3.9"/>
    <s v="E"/>
    <s v="07_19"/>
    <n v="3"/>
    <n v="89"/>
    <s v="038_19"/>
    <x v="8"/>
    <x v="8"/>
    <n v="0"/>
    <s v="SIN DESCRIPCIÓN PARA DESTINOS 00"/>
    <x v="2"/>
    <x v="4"/>
    <x v="9"/>
    <x v="1"/>
    <x v="55"/>
    <x v="28"/>
    <n v="0"/>
    <n v="130208.88"/>
    <n v="0"/>
    <n v="0"/>
    <n v="0"/>
    <n v="0"/>
    <n v="0"/>
    <n v="0"/>
    <n v="0"/>
    <n v="0"/>
    <n v="0"/>
    <n v="130208.88"/>
    <n v="-130208.88"/>
    <n v="0"/>
    <n v="0"/>
    <n v="0"/>
    <x v="1"/>
    <x v="0"/>
  </r>
  <r>
    <s v="1.5-01-19"/>
    <s v="1.3.9"/>
    <s v="E"/>
    <s v="07_19"/>
    <n v="3"/>
    <n v="89"/>
    <s v="038_19"/>
    <x v="38"/>
    <x v="38"/>
    <n v="0"/>
    <s v="SIN DESCRIPCIÓN PARA DESTINOS 00"/>
    <x v="2"/>
    <x v="4"/>
    <x v="9"/>
    <x v="1"/>
    <x v="55"/>
    <x v="28"/>
    <n v="1034710.65"/>
    <n v="828000"/>
    <n v="1025784.4"/>
    <n v="638579.93999999994"/>
    <n v="614347.53"/>
    <n v="556987.96"/>
    <n v="476238.59"/>
    <n v="8926.25"/>
    <n v="0"/>
    <n v="687891.42"/>
    <n v="0"/>
    <n v="481180.77"/>
    <n v="206710.65"/>
    <n v="0"/>
    <n v="0"/>
    <n v="1034710.65"/>
    <x v="1"/>
    <x v="0"/>
  </r>
  <r>
    <s v="1.5-01-19"/>
    <s v="1.3.9"/>
    <s v="E"/>
    <s v="07_19"/>
    <n v="3"/>
    <n v="89"/>
    <s v="038_19"/>
    <x v="69"/>
    <x v="69"/>
    <n v="0"/>
    <s v="SIN DESCRIPCIÓN PARA DESTINOS 00"/>
    <x v="2"/>
    <x v="4"/>
    <x v="9"/>
    <x v="1"/>
    <x v="55"/>
    <x v="28"/>
    <n v="96209.66"/>
    <n v="159000"/>
    <n v="96130.78"/>
    <n v="35810.78"/>
    <n v="35810.79"/>
    <n v="22364.07"/>
    <n v="22364.07"/>
    <n v="78.880000000004657"/>
    <n v="0"/>
    <n v="13525.6"/>
    <n v="0"/>
    <n v="76315.94"/>
    <n v="-62790.34"/>
    <n v="-60000"/>
    <n v="0"/>
    <n v="96209.66"/>
    <x v="1"/>
    <x v="0"/>
  </r>
  <r>
    <s v="1.5-01-19"/>
    <s v="1.3.9"/>
    <s v="E"/>
    <s v="07_19"/>
    <n v="3"/>
    <n v="89"/>
    <s v="038_19"/>
    <x v="70"/>
    <x v="70"/>
    <n v="0"/>
    <s v="SIN DESCRIPCIÓN PARA DESTINOS 00"/>
    <x v="0"/>
    <x v="4"/>
    <x v="9"/>
    <x v="1"/>
    <x v="55"/>
    <x v="28"/>
    <n v="9000"/>
    <n v="18000"/>
    <n v="0"/>
    <n v="0"/>
    <n v="0"/>
    <n v="0"/>
    <n v="0"/>
    <n v="9000"/>
    <n v="0"/>
    <n v="0"/>
    <n v="0"/>
    <n v="9000"/>
    <n v="-9000"/>
    <n v="0"/>
    <n v="0"/>
    <n v="9000"/>
    <x v="1"/>
    <x v="0"/>
  </r>
  <r>
    <s v="1.5-01-19"/>
    <s v="1.3.9"/>
    <s v="E"/>
    <s v="07_19"/>
    <n v="3"/>
    <n v="89"/>
    <s v="038_19"/>
    <x v="44"/>
    <x v="44"/>
    <n v="0"/>
    <s v="SIN DESCRIPCIÓN PARA DESTINOS 00"/>
    <x v="0"/>
    <x v="4"/>
    <x v="9"/>
    <x v="1"/>
    <x v="55"/>
    <x v="28"/>
    <n v="0"/>
    <n v="3600000"/>
    <n v="0"/>
    <n v="0"/>
    <n v="0"/>
    <n v="0"/>
    <n v="0"/>
    <n v="0"/>
    <n v="0"/>
    <n v="0"/>
    <n v="0"/>
    <n v="3600000"/>
    <n v="-3600000"/>
    <n v="0"/>
    <n v="0"/>
    <n v="0"/>
    <x v="1"/>
    <x v="0"/>
  </r>
  <r>
    <s v="1.5-01-19"/>
    <s v="1.3.9"/>
    <s v="E"/>
    <s v="07_19"/>
    <n v="3"/>
    <n v="89"/>
    <s v="038_19"/>
    <x v="59"/>
    <x v="59"/>
    <n v="0"/>
    <s v="SIN DESCRIPCIÓN PARA DESTINOS 00"/>
    <x v="0"/>
    <x v="4"/>
    <x v="9"/>
    <x v="1"/>
    <x v="55"/>
    <x v="28"/>
    <n v="7457616.7999999998"/>
    <n v="3810000"/>
    <n v="7457616.7999999998"/>
    <n v="7457616.7999999998"/>
    <n v="6991505.5999999996"/>
    <n v="6991505.5999999996"/>
    <n v="6163265.5999999996"/>
    <n v="0"/>
    <n v="0"/>
    <n v="3647616.8"/>
    <n v="0"/>
    <n v="0"/>
    <n v="3647616.8"/>
    <n v="0"/>
    <n v="0"/>
    <n v="7457616.7999999998"/>
    <x v="1"/>
    <x v="0"/>
  </r>
  <r>
    <s v="1.5-01-19"/>
    <s v="1.5.1"/>
    <s v="M"/>
    <s v="04_19"/>
    <n v="1"/>
    <n v="51"/>
    <s v="023_19"/>
    <x v="41"/>
    <x v="41"/>
    <n v="0"/>
    <s v="SIN DESCRIPCIÓN PARA DESTINOS 00"/>
    <x v="2"/>
    <x v="4"/>
    <x v="0"/>
    <x v="0"/>
    <x v="56"/>
    <x v="29"/>
    <n v="2567010"/>
    <n v="2400000"/>
    <n v="2553090"/>
    <n v="2553090"/>
    <n v="1267810"/>
    <n v="1267810"/>
    <n v="1191250"/>
    <n v="13920"/>
    <n v="0"/>
    <n v="270300.90000000002"/>
    <n v="0"/>
    <n v="103290.9"/>
    <n v="167010"/>
    <n v="0"/>
    <n v="0"/>
    <n v="2567010"/>
    <x v="1"/>
    <x v="0"/>
  </r>
  <r>
    <s v="1.5-01-19"/>
    <s v="1.5.1"/>
    <s v="M"/>
    <s v="04_19"/>
    <n v="1"/>
    <n v="51"/>
    <s v="023_19"/>
    <x v="90"/>
    <x v="90"/>
    <n v="0"/>
    <s v="SIN DESCRIPCIÓN PARA DESTINOS 00"/>
    <x v="0"/>
    <x v="4"/>
    <x v="0"/>
    <x v="0"/>
    <x v="56"/>
    <x v="29"/>
    <n v="3508909.92"/>
    <n v="3300000"/>
    <n v="3508909.92"/>
    <n v="3508909.92"/>
    <n v="3508909.92"/>
    <n v="3508909.92"/>
    <n v="3508909.92"/>
    <n v="0"/>
    <n v="0"/>
    <n v="219095.32"/>
    <n v="0"/>
    <n v="10185.4"/>
    <n v="208909.92"/>
    <n v="-11854"/>
    <n v="0"/>
    <n v="3508909.92"/>
    <x v="1"/>
    <x v="0"/>
  </r>
  <r>
    <s v="1.5-01-19"/>
    <s v="1.5.1"/>
    <s v="M"/>
    <s v="04_19"/>
    <n v="1"/>
    <n v="51"/>
    <s v="023_19"/>
    <x v="91"/>
    <x v="91"/>
    <n v="0"/>
    <s v="SIN DESCRIPCIÓN PARA DESTINOS 00"/>
    <x v="0"/>
    <x v="4"/>
    <x v="0"/>
    <x v="0"/>
    <x v="56"/>
    <x v="29"/>
    <n v="18426670.02"/>
    <n v="18818384"/>
    <n v="18426670.02"/>
    <n v="18426670.02"/>
    <n v="11591509.99"/>
    <n v="11280889.26"/>
    <n v="10612915.68"/>
    <n v="0"/>
    <n v="0"/>
    <n v="8639721.6600000001"/>
    <n v="0"/>
    <n v="9031435.6400000006"/>
    <n v="-391713.98"/>
    <n v="0"/>
    <n v="0"/>
    <n v="18426670.02"/>
    <x v="1"/>
    <x v="0"/>
  </r>
  <r>
    <s v="1.5-01-19"/>
    <s v="1.5.1"/>
    <s v="M"/>
    <s v="04_19"/>
    <n v="1"/>
    <n v="51"/>
    <s v="023_19"/>
    <x v="53"/>
    <x v="53"/>
    <n v="0"/>
    <s v="SIN DESCRIPCIÓN PARA DESTINOS 00"/>
    <x v="0"/>
    <x v="4"/>
    <x v="0"/>
    <x v="0"/>
    <x v="56"/>
    <x v="29"/>
    <n v="600000"/>
    <n v="600000"/>
    <n v="0"/>
    <n v="0"/>
    <n v="0"/>
    <n v="0"/>
    <n v="0"/>
    <n v="600000"/>
    <n v="0"/>
    <n v="0"/>
    <n v="0"/>
    <n v="0"/>
    <n v="0"/>
    <n v="4000"/>
    <n v="0"/>
    <n v="600000"/>
    <x v="1"/>
    <x v="0"/>
  </r>
  <r>
    <s v="1.5-01-19"/>
    <s v="1.5.1"/>
    <s v="M"/>
    <s v="04_19"/>
    <n v="1"/>
    <n v="51"/>
    <s v="023_19"/>
    <x v="92"/>
    <x v="92"/>
    <n v="0"/>
    <s v="SIN DESCRIPCIÓN PARA DESTINOS 00"/>
    <x v="0"/>
    <x v="4"/>
    <x v="0"/>
    <x v="0"/>
    <x v="56"/>
    <x v="29"/>
    <n v="4789341.4000000004"/>
    <n v="6000000"/>
    <n v="389385.59"/>
    <n v="389385.59"/>
    <n v="389385.59"/>
    <n v="358743.82"/>
    <n v="358743.82"/>
    <n v="4399955.8100000005"/>
    <n v="0"/>
    <n v="0"/>
    <n v="0"/>
    <n v="1210658.6000000001"/>
    <n v="-1210658.6000000001"/>
    <n v="7854"/>
    <n v="0"/>
    <n v="4789341.4000000004"/>
    <x v="1"/>
    <x v="0"/>
  </r>
  <r>
    <s v="1.5-01-19"/>
    <s v="1.5.1"/>
    <s v="M"/>
    <s v="04_19"/>
    <n v="1"/>
    <n v="51"/>
    <s v="023_19"/>
    <x v="93"/>
    <x v="93"/>
    <n v="0"/>
    <s v="SIN DESCRIPCIÓN PARA DESTINOS 00"/>
    <x v="0"/>
    <x v="4"/>
    <x v="0"/>
    <x v="0"/>
    <x v="56"/>
    <x v="29"/>
    <n v="300000"/>
    <n v="600000"/>
    <n v="0"/>
    <n v="0"/>
    <n v="0"/>
    <n v="0"/>
    <n v="0"/>
    <n v="300000"/>
    <n v="0"/>
    <n v="0"/>
    <n v="0"/>
    <n v="300000"/>
    <n v="-300000"/>
    <n v="0"/>
    <n v="0"/>
    <n v="300000"/>
    <x v="1"/>
    <x v="0"/>
  </r>
  <r>
    <s v="1.5-01-19"/>
    <s v="1.5.1"/>
    <s v="M"/>
    <s v="04_19"/>
    <n v="1"/>
    <n v="51"/>
    <s v="023_19"/>
    <x v="94"/>
    <x v="94"/>
    <n v="0"/>
    <s v="SIN DESCRIPCIÓN PARA DESTINOS 00"/>
    <x v="0"/>
    <x v="4"/>
    <x v="0"/>
    <x v="0"/>
    <x v="56"/>
    <x v="29"/>
    <n v="90000"/>
    <n v="90000"/>
    <n v="0"/>
    <n v="0"/>
    <n v="0"/>
    <n v="0"/>
    <n v="0"/>
    <n v="90000"/>
    <n v="0"/>
    <n v="0"/>
    <n v="0"/>
    <n v="0"/>
    <n v="0"/>
    <n v="0"/>
    <n v="0"/>
    <n v="90000"/>
    <x v="1"/>
    <x v="0"/>
  </r>
  <r>
    <s v="1.5-01-19"/>
    <s v="1.5.1"/>
    <s v="M"/>
    <s v="04_19"/>
    <n v="1"/>
    <n v="51"/>
    <s v="023_19"/>
    <x v="95"/>
    <x v="95"/>
    <n v="0"/>
    <s v="SIN DESCRIPCIÓN PARA DESTINOS 00"/>
    <x v="0"/>
    <x v="4"/>
    <x v="0"/>
    <x v="0"/>
    <x v="56"/>
    <x v="29"/>
    <n v="83118.399999999994"/>
    <n v="120000"/>
    <n v="46236.800000000003"/>
    <n v="46236.800000000003"/>
    <n v="46236.800000000003"/>
    <n v="46236.800000000003"/>
    <n v="46236.800000000003"/>
    <n v="36881.599999999991"/>
    <n v="0"/>
    <n v="0"/>
    <n v="0"/>
    <n v="36881.599999999999"/>
    <n v="-36881.599999999999"/>
    <n v="0"/>
    <n v="0"/>
    <n v="83118.399999999994"/>
    <x v="1"/>
    <x v="0"/>
  </r>
  <r>
    <s v="1.5-01-19"/>
    <s v="1.5.1"/>
    <s v="M"/>
    <s v="04_19"/>
    <n v="1"/>
    <n v="51"/>
    <s v="023_19"/>
    <x v="96"/>
    <x v="96"/>
    <n v="0"/>
    <s v="SIN DESCRIPCIÓN PARA DESTINOS 00"/>
    <x v="4"/>
    <x v="4"/>
    <x v="0"/>
    <x v="0"/>
    <x v="56"/>
    <x v="29"/>
    <n v="80000"/>
    <n v="180000"/>
    <n v="0"/>
    <n v="0"/>
    <n v="0"/>
    <n v="0"/>
    <n v="0"/>
    <n v="80000"/>
    <n v="0"/>
    <n v="0"/>
    <n v="0"/>
    <n v="100000"/>
    <n v="-100000"/>
    <n v="0"/>
    <n v="0"/>
    <n v="80000"/>
    <x v="1"/>
    <x v="1"/>
  </r>
  <r>
    <s v="1.5-01-19"/>
    <s v="1.7.1"/>
    <s v="O"/>
    <s v="08_19"/>
    <n v="8"/>
    <n v="98"/>
    <s v="042_19"/>
    <x v="2"/>
    <x v="2"/>
    <n v="0"/>
    <s v="SIN DESCRIPCIÓN PARA DESTINOS 00"/>
    <x v="0"/>
    <x v="4"/>
    <x v="1"/>
    <x v="4"/>
    <x v="57"/>
    <x v="1"/>
    <n v="22800"/>
    <n v="22800"/>
    <n v="28536"/>
    <n v="28536"/>
    <n v="21536"/>
    <n v="21536"/>
    <n v="21536"/>
    <n v="-5736"/>
    <n v="0"/>
    <n v="0"/>
    <n v="0"/>
    <n v="0"/>
    <n v="0"/>
    <n v="0"/>
    <n v="0"/>
    <n v="22800"/>
    <x v="1"/>
    <x v="0"/>
  </r>
  <r>
    <s v="1.5-01-19"/>
    <s v="1.7.1"/>
    <s v="O"/>
    <s v="08_19"/>
    <n v="8"/>
    <n v="98"/>
    <s v="042_19"/>
    <x v="3"/>
    <x v="3"/>
    <n v="0"/>
    <s v="SIN DESCRIPCIÓN PARA DESTINOS 00"/>
    <x v="0"/>
    <x v="4"/>
    <x v="1"/>
    <x v="4"/>
    <x v="57"/>
    <x v="1"/>
    <n v="6240"/>
    <n v="6240"/>
    <n v="8499.5499999999993"/>
    <n v="8499.5499999999993"/>
    <n v="3999.55"/>
    <n v="3999.55"/>
    <n v="3999.55"/>
    <n v="-2259.5499999999993"/>
    <n v="0"/>
    <n v="0"/>
    <n v="0"/>
    <n v="0"/>
    <n v="0"/>
    <n v="0"/>
    <n v="0"/>
    <n v="6240"/>
    <x v="1"/>
    <x v="0"/>
  </r>
  <r>
    <s v="1.5-01-19"/>
    <s v="1.7.1"/>
    <s v="E"/>
    <s v="05_19"/>
    <n v="1"/>
    <n v="53"/>
    <s v="024_19"/>
    <x v="10"/>
    <x v="10"/>
    <n v="0"/>
    <s v="SIN DESCRIPCIÓN PARA DESTINOS 00"/>
    <x v="0"/>
    <x v="4"/>
    <x v="2"/>
    <x v="0"/>
    <x v="26"/>
    <x v="20"/>
    <n v="5219718.7699999996"/>
    <n v="7920000"/>
    <n v="3693200.56"/>
    <n v="2893200.56"/>
    <n v="2452788.5499999998"/>
    <n v="1504932"/>
    <n v="1456212"/>
    <n v="1526518.2099999995"/>
    <n v="0"/>
    <n v="0"/>
    <n v="0"/>
    <n v="2700281.23"/>
    <n v="-2700281.23"/>
    <n v="0"/>
    <n v="0"/>
    <n v="5219718.7699999996"/>
    <x v="1"/>
    <x v="0"/>
  </r>
  <r>
    <s v="1.5-01-19"/>
    <s v="1.7.1"/>
    <s v="E"/>
    <s v="05_19"/>
    <n v="1"/>
    <n v="53"/>
    <s v="024_19"/>
    <x v="11"/>
    <x v="11"/>
    <n v="0"/>
    <s v="SIN DESCRIPCIÓN PARA DESTINOS 00"/>
    <x v="0"/>
    <x v="4"/>
    <x v="2"/>
    <x v="0"/>
    <x v="26"/>
    <x v="20"/>
    <n v="10113195.15"/>
    <n v="11480400"/>
    <n v="9619278.6999999993"/>
    <n v="9508263.5"/>
    <n v="9169327.6099999994"/>
    <n v="5925093.5499999998"/>
    <n v="5635425.9500000002"/>
    <n v="493916.45000000112"/>
    <n v="0"/>
    <n v="230000"/>
    <n v="0"/>
    <n v="1597204.85"/>
    <n v="-1367204.85"/>
    <n v="0"/>
    <n v="0"/>
    <n v="10113195.15"/>
    <x v="1"/>
    <x v="0"/>
  </r>
  <r>
    <s v="1.5-01-19"/>
    <s v="1.7.1"/>
    <s v="E"/>
    <s v="05_19"/>
    <n v="1"/>
    <n v="53"/>
    <s v="024_19"/>
    <x v="31"/>
    <x v="31"/>
    <n v="0"/>
    <s v="SIN DESCRIPCIÓN PARA DESTINOS 00"/>
    <x v="0"/>
    <x v="4"/>
    <x v="2"/>
    <x v="0"/>
    <x v="26"/>
    <x v="20"/>
    <n v="360593.22"/>
    <n v="0"/>
    <n v="360593.22"/>
    <n v="240395.48"/>
    <n v="240395.46"/>
    <n v="240395.46"/>
    <n v="240395.46"/>
    <n v="0"/>
    <n v="0"/>
    <n v="2031993.22"/>
    <n v="0"/>
    <n v="1671400"/>
    <n v="360593.22"/>
    <n v="0"/>
    <n v="0"/>
    <n v="360593.22"/>
    <x v="1"/>
    <x v="0"/>
  </r>
  <r>
    <s v="1.5-01-19"/>
    <s v="1.7.1"/>
    <s v="E"/>
    <s v="08_19"/>
    <n v="8"/>
    <n v="95"/>
    <s v="041_19"/>
    <x v="26"/>
    <x v="26"/>
    <n v="0"/>
    <s v="SIN DESCRIPCIÓN PARA DESTINOS 00"/>
    <x v="2"/>
    <x v="4"/>
    <x v="1"/>
    <x v="4"/>
    <x v="58"/>
    <x v="30"/>
    <n v="137894.26999999999"/>
    <n v="150000"/>
    <n v="137894.26999999999"/>
    <n v="137894.26999999999"/>
    <n v="137894.26999999999"/>
    <n v="137894.26999999999"/>
    <n v="137894.26999999999"/>
    <n v="0"/>
    <n v="0"/>
    <n v="12000"/>
    <n v="0"/>
    <n v="24105.73"/>
    <n v="-12105.73"/>
    <n v="0"/>
    <n v="0"/>
    <n v="137894.26999999999"/>
    <x v="1"/>
    <x v="0"/>
  </r>
  <r>
    <s v="1.5-01-19"/>
    <s v="1.7.1"/>
    <s v="E"/>
    <s v="08_19"/>
    <n v="8"/>
    <n v="95"/>
    <s v="041_19"/>
    <x v="7"/>
    <x v="7"/>
    <n v="0"/>
    <s v="SIN DESCRIPCIÓN PARA DESTINOS 00"/>
    <x v="2"/>
    <x v="4"/>
    <x v="1"/>
    <x v="4"/>
    <x v="58"/>
    <x v="30"/>
    <n v="69936.399999999994"/>
    <n v="31200"/>
    <n v="68822.8"/>
    <n v="57686.8"/>
    <n v="57686.8"/>
    <n v="26680"/>
    <n v="0"/>
    <n v="1113.5999999999913"/>
    <n v="0"/>
    <n v="50763.199999999997"/>
    <n v="0"/>
    <n v="12026.8"/>
    <n v="38736.400000000001"/>
    <n v="0"/>
    <n v="0"/>
    <n v="69936.399999999994"/>
    <x v="1"/>
    <x v="0"/>
  </r>
  <r>
    <s v="1.5-01-19"/>
    <s v="1.7.1"/>
    <s v="E"/>
    <s v="08_19"/>
    <n v="8"/>
    <n v="95"/>
    <s v="041_19"/>
    <x v="8"/>
    <x v="8"/>
    <n v="0"/>
    <s v="SIN DESCRIPCIÓN PARA DESTINOS 00"/>
    <x v="2"/>
    <x v="4"/>
    <x v="1"/>
    <x v="4"/>
    <x v="58"/>
    <x v="30"/>
    <n v="11948"/>
    <n v="12000"/>
    <n v="11948"/>
    <n v="11948"/>
    <n v="11948"/>
    <n v="11948"/>
    <n v="0"/>
    <n v="0"/>
    <n v="0"/>
    <n v="0"/>
    <n v="0"/>
    <n v="52"/>
    <n v="-52"/>
    <n v="0"/>
    <n v="0"/>
    <n v="11948"/>
    <x v="1"/>
    <x v="0"/>
  </r>
  <r>
    <s v="1.5-01-19"/>
    <s v="1.7.1"/>
    <s v="E"/>
    <s v="08_19"/>
    <n v="8"/>
    <n v="95"/>
    <s v="041_19"/>
    <x v="9"/>
    <x v="9"/>
    <n v="0"/>
    <s v="SIN DESCRIPCIÓN PARA DESTINOS 00"/>
    <x v="2"/>
    <x v="4"/>
    <x v="1"/>
    <x v="4"/>
    <x v="58"/>
    <x v="30"/>
    <n v="26076.799999999999"/>
    <n v="60000"/>
    <n v="26076.799999999999"/>
    <n v="26076.799999999999"/>
    <n v="26076.799999999999"/>
    <n v="0"/>
    <n v="0"/>
    <n v="0"/>
    <n v="0"/>
    <n v="0"/>
    <n v="0"/>
    <n v="33923.199999999997"/>
    <n v="-33923.199999999997"/>
    <n v="-100000"/>
    <n v="0"/>
    <n v="26076.799999999999"/>
    <x v="1"/>
    <x v="0"/>
  </r>
  <r>
    <s v="1.5-01-19"/>
    <s v="1.7.1"/>
    <s v="E"/>
    <s v="08_19"/>
    <n v="8"/>
    <n v="95"/>
    <s v="041_19"/>
    <x v="38"/>
    <x v="38"/>
    <n v="0"/>
    <s v="SIN DESCRIPCIÓN PARA DESTINOS 00"/>
    <x v="2"/>
    <x v="4"/>
    <x v="1"/>
    <x v="4"/>
    <x v="58"/>
    <x v="30"/>
    <n v="0"/>
    <n v="3000"/>
    <n v="0"/>
    <n v="0"/>
    <n v="0"/>
    <n v="0"/>
    <n v="0"/>
    <n v="0"/>
    <n v="0"/>
    <n v="0"/>
    <n v="0"/>
    <n v="3000"/>
    <n v="-3000"/>
    <n v="-452812"/>
    <n v="0"/>
    <n v="0"/>
    <x v="1"/>
    <x v="0"/>
  </r>
  <r>
    <s v="1.5-01-19"/>
    <s v="1.7.1"/>
    <s v="E"/>
    <s v="08_19"/>
    <n v="8"/>
    <n v="95"/>
    <s v="041_19"/>
    <x v="69"/>
    <x v="69"/>
    <n v="0"/>
    <s v="SIN DESCRIPCIÓN PARA DESTINOS 00"/>
    <x v="2"/>
    <x v="4"/>
    <x v="1"/>
    <x v="4"/>
    <x v="58"/>
    <x v="30"/>
    <n v="0"/>
    <n v="6000"/>
    <n v="0"/>
    <n v="0"/>
    <n v="0"/>
    <n v="0"/>
    <n v="0"/>
    <n v="0"/>
    <n v="0"/>
    <n v="0"/>
    <n v="0"/>
    <n v="6000"/>
    <n v="-6000"/>
    <n v="308600"/>
    <n v="0"/>
    <n v="0"/>
    <x v="1"/>
    <x v="0"/>
  </r>
  <r>
    <s v="1.5-01-19"/>
    <s v="1.7.1"/>
    <s v="E"/>
    <s v="08_19"/>
    <n v="8"/>
    <n v="95"/>
    <s v="041_19"/>
    <x v="51"/>
    <x v="51"/>
    <n v="0"/>
    <s v="SIN DESCRIPCIÓN PARA DESTINOS 00"/>
    <x v="0"/>
    <x v="4"/>
    <x v="1"/>
    <x v="4"/>
    <x v="58"/>
    <x v="30"/>
    <n v="11000"/>
    <n v="12000"/>
    <n v="10000"/>
    <n v="10000"/>
    <n v="0"/>
    <n v="0"/>
    <n v="0"/>
    <n v="1000"/>
    <n v="0"/>
    <n v="0"/>
    <n v="0"/>
    <n v="1000"/>
    <n v="-1000"/>
    <n v="12000"/>
    <n v="0"/>
    <n v="11000"/>
    <x v="1"/>
    <x v="0"/>
  </r>
  <r>
    <s v="1.5-01-19"/>
    <s v="1.7.1"/>
    <s v="E"/>
    <s v="08_19"/>
    <n v="8"/>
    <n v="95"/>
    <s v="041_19"/>
    <x v="2"/>
    <x v="2"/>
    <n v="0"/>
    <s v="SIN DESCRIPCIÓN PARA DESTINOS 00"/>
    <x v="0"/>
    <x v="4"/>
    <x v="1"/>
    <x v="4"/>
    <x v="58"/>
    <x v="30"/>
    <n v="0"/>
    <n v="30000"/>
    <n v="0"/>
    <n v="0"/>
    <n v="0"/>
    <n v="0"/>
    <n v="0"/>
    <n v="0"/>
    <n v="0"/>
    <n v="0"/>
    <n v="0"/>
    <n v="30000"/>
    <n v="-30000"/>
    <n v="8000"/>
    <n v="0"/>
    <n v="0"/>
    <x v="1"/>
    <x v="0"/>
  </r>
  <r>
    <s v="1.5-01-19"/>
    <s v="1.7.1"/>
    <s v="E"/>
    <s v="08_19"/>
    <n v="8"/>
    <n v="95"/>
    <s v="041_19"/>
    <x v="34"/>
    <x v="34"/>
    <n v="0"/>
    <s v="SIN DESCRIPCIÓN PARA DESTINOS 00"/>
    <x v="0"/>
    <x v="4"/>
    <x v="1"/>
    <x v="4"/>
    <x v="58"/>
    <x v="30"/>
    <n v="0"/>
    <n v="7500"/>
    <n v="0"/>
    <n v="0"/>
    <n v="0"/>
    <n v="0"/>
    <n v="0"/>
    <n v="0"/>
    <n v="0"/>
    <n v="0"/>
    <n v="0"/>
    <n v="7500"/>
    <n v="-7500"/>
    <n v="0"/>
    <n v="0"/>
    <n v="0"/>
    <x v="1"/>
    <x v="0"/>
  </r>
  <r>
    <s v="1.5-01-19"/>
    <s v="1.7.1"/>
    <s v="E"/>
    <s v="08_19"/>
    <n v="8"/>
    <n v="95"/>
    <s v="041_19"/>
    <x v="3"/>
    <x v="3"/>
    <n v="0"/>
    <s v="SIN DESCRIPCIÓN PARA DESTINOS 00"/>
    <x v="0"/>
    <x v="4"/>
    <x v="1"/>
    <x v="4"/>
    <x v="58"/>
    <x v="30"/>
    <n v="0"/>
    <n v="24000"/>
    <n v="0"/>
    <n v="0"/>
    <n v="0"/>
    <n v="0"/>
    <n v="0"/>
    <n v="0"/>
    <n v="0"/>
    <n v="0"/>
    <n v="0"/>
    <n v="24000"/>
    <n v="-24000"/>
    <n v="-20000"/>
    <n v="0"/>
    <n v="0"/>
    <x v="1"/>
    <x v="0"/>
  </r>
  <r>
    <s v="1.5-01-19"/>
    <s v="1.7.1"/>
    <s v="E"/>
    <s v="08_19"/>
    <n v="8"/>
    <n v="97"/>
    <s v="041_19"/>
    <x v="12"/>
    <x v="12"/>
    <n v="0"/>
    <s v="SIN DESCRIPCIÓN PARA DESTINOS 00"/>
    <x v="0"/>
    <x v="4"/>
    <x v="1"/>
    <x v="4"/>
    <x v="59"/>
    <x v="30"/>
    <n v="156000"/>
    <n v="156000"/>
    <n v="0"/>
    <n v="0"/>
    <n v="0"/>
    <n v="0"/>
    <n v="0"/>
    <n v="156000"/>
    <n v="0"/>
    <n v="0"/>
    <n v="0"/>
    <n v="0"/>
    <n v="0"/>
    <n v="0"/>
    <n v="0"/>
    <n v="156000"/>
    <x v="1"/>
    <x v="0"/>
  </r>
  <r>
    <s v="1.5-01-19"/>
    <s v="2.3.1"/>
    <s v="E"/>
    <s v="01_19"/>
    <n v="3"/>
    <n v="138"/>
    <s v="002_19"/>
    <x v="32"/>
    <x v="32"/>
    <n v="0"/>
    <s v="SIN DESCRIPCIÓN PARA DESTINOS 00"/>
    <x v="0"/>
    <x v="4"/>
    <x v="6"/>
    <x v="1"/>
    <x v="60"/>
    <x v="18"/>
    <n v="0"/>
    <n v="0"/>
    <n v="0"/>
    <n v="0"/>
    <n v="0"/>
    <n v="0"/>
    <n v="0"/>
    <n v="0"/>
    <n v="0"/>
    <n v="0"/>
    <n v="0"/>
    <n v="0"/>
    <n v="0"/>
    <n v="0"/>
    <n v="0"/>
    <n v="0"/>
    <x v="1"/>
    <x v="0"/>
  </r>
  <r>
    <s v="1.5-01-19"/>
    <s v="2.3.1"/>
    <s v="E"/>
    <s v="01_19"/>
    <n v="3"/>
    <n v="138"/>
    <s v="002_19"/>
    <x v="33"/>
    <x v="33"/>
    <n v="0"/>
    <s v="SIN DESCRIPCIÓN PARA DESTINOS 00"/>
    <x v="0"/>
    <x v="4"/>
    <x v="6"/>
    <x v="1"/>
    <x v="60"/>
    <x v="18"/>
    <n v="0.1"/>
    <n v="0"/>
    <n v="0.1"/>
    <n v="0.1"/>
    <n v="0.1"/>
    <n v="0.1"/>
    <n v="0.1"/>
    <n v="0"/>
    <n v="0"/>
    <n v="0.1"/>
    <n v="0"/>
    <n v="0"/>
    <n v="0.1"/>
    <n v="0"/>
    <n v="0"/>
    <n v="0.1"/>
    <x v="1"/>
    <x v="0"/>
  </r>
  <r>
    <s v="1.5-01-19"/>
    <s v="2.3.1"/>
    <s v="E"/>
    <s v="05_19"/>
    <n v="3"/>
    <n v="143"/>
    <s v="024_19"/>
    <x v="31"/>
    <x v="31"/>
    <n v="0"/>
    <s v="SIN DESCRIPCIÓN PARA DESTINOS 00"/>
    <x v="0"/>
    <x v="4"/>
    <x v="2"/>
    <x v="1"/>
    <x v="60"/>
    <x v="20"/>
    <n v="474502.59"/>
    <n v="0"/>
    <n v="474502.59"/>
    <n v="316335.06"/>
    <n v="316335.06"/>
    <n v="316335.06"/>
    <n v="316335.06"/>
    <n v="0"/>
    <n v="0"/>
    <n v="474502.59"/>
    <n v="0"/>
    <n v="0"/>
    <n v="474502.59"/>
    <n v="0"/>
    <n v="0"/>
    <n v="474502.59"/>
    <x v="1"/>
    <x v="0"/>
  </r>
  <r>
    <s v="1.5-01-19"/>
    <s v="2.3.1"/>
    <s v="E"/>
    <s v="07_19"/>
    <n v="3"/>
    <n v="85"/>
    <s v="036_19"/>
    <x v="97"/>
    <x v="97"/>
    <n v="0"/>
    <s v="SIN DESCRIPCIÓN PARA DESTINOS 00"/>
    <x v="2"/>
    <x v="4"/>
    <x v="9"/>
    <x v="1"/>
    <x v="61"/>
    <x v="31"/>
    <n v="3480"/>
    <n v="3600"/>
    <n v="3480"/>
    <n v="0"/>
    <n v="0"/>
    <n v="0"/>
    <n v="0"/>
    <n v="0"/>
    <n v="0"/>
    <n v="0"/>
    <n v="0"/>
    <n v="120"/>
    <n v="-120"/>
    <n v="0"/>
    <n v="0"/>
    <n v="3480"/>
    <x v="1"/>
    <x v="0"/>
  </r>
  <r>
    <s v="1.5-01-19"/>
    <s v="2.3.1"/>
    <s v="E"/>
    <s v="07_19"/>
    <n v="3"/>
    <n v="85"/>
    <s v="036_19"/>
    <x v="63"/>
    <x v="63"/>
    <n v="0"/>
    <s v="SIN DESCRIPCIÓN PARA DESTINOS 00"/>
    <x v="2"/>
    <x v="4"/>
    <x v="9"/>
    <x v="1"/>
    <x v="61"/>
    <x v="31"/>
    <n v="0"/>
    <n v="3600"/>
    <n v="0"/>
    <n v="0"/>
    <n v="0"/>
    <n v="0"/>
    <n v="0"/>
    <n v="0"/>
    <n v="0"/>
    <n v="0"/>
    <n v="0"/>
    <n v="3600"/>
    <n v="-3600"/>
    <n v="0"/>
    <n v="0"/>
    <n v="0"/>
    <x v="1"/>
    <x v="0"/>
  </r>
  <r>
    <s v="1.5-01-19"/>
    <s v="2.3.1"/>
    <s v="E"/>
    <s v="07_19"/>
    <n v="3"/>
    <n v="85"/>
    <s v="036_19"/>
    <x v="64"/>
    <x v="64"/>
    <n v="0"/>
    <s v="SIN DESCRIPCIÓN PARA DESTINOS 00"/>
    <x v="2"/>
    <x v="4"/>
    <x v="9"/>
    <x v="1"/>
    <x v="61"/>
    <x v="31"/>
    <n v="0"/>
    <n v="3600"/>
    <n v="0"/>
    <n v="0"/>
    <n v="0"/>
    <n v="0"/>
    <n v="0"/>
    <n v="0"/>
    <n v="0"/>
    <n v="0"/>
    <n v="0"/>
    <n v="3600"/>
    <n v="-3600"/>
    <n v="0"/>
    <n v="0"/>
    <n v="0"/>
    <x v="1"/>
    <x v="0"/>
  </r>
  <r>
    <s v="1.5-01-19"/>
    <s v="2.3.1"/>
    <s v="E"/>
    <s v="07_19"/>
    <n v="3"/>
    <n v="85"/>
    <s v="036_19"/>
    <x v="16"/>
    <x v="16"/>
    <n v="0"/>
    <s v="SIN DESCRIPCIÓN PARA DESTINOS 00"/>
    <x v="2"/>
    <x v="4"/>
    <x v="9"/>
    <x v="1"/>
    <x v="61"/>
    <x v="31"/>
    <n v="0"/>
    <n v="6000"/>
    <n v="0"/>
    <n v="0"/>
    <n v="0"/>
    <n v="0"/>
    <n v="0"/>
    <n v="0"/>
    <n v="0"/>
    <n v="0"/>
    <n v="0"/>
    <n v="6000"/>
    <n v="-6000"/>
    <n v="-4185000"/>
    <n v="0"/>
    <n v="0"/>
    <x v="1"/>
    <x v="0"/>
  </r>
  <r>
    <s v="1.5-01-19"/>
    <s v="2.3.1"/>
    <s v="E"/>
    <s v="07_19"/>
    <n v="3"/>
    <n v="85"/>
    <s v="036_19"/>
    <x v="66"/>
    <x v="66"/>
    <n v="0"/>
    <s v="SIN DESCRIPCIÓN PARA DESTINOS 00"/>
    <x v="2"/>
    <x v="4"/>
    <x v="9"/>
    <x v="1"/>
    <x v="61"/>
    <x v="31"/>
    <n v="20679.88"/>
    <n v="6000"/>
    <n v="20679.88"/>
    <n v="20679.88"/>
    <n v="20679.88"/>
    <n v="18839.88"/>
    <n v="0"/>
    <n v="0"/>
    <n v="0"/>
    <n v="14679.88"/>
    <n v="0"/>
    <n v="0"/>
    <n v="14679.88"/>
    <n v="-100000"/>
    <n v="0"/>
    <n v="20679.88"/>
    <x v="1"/>
    <x v="0"/>
  </r>
  <r>
    <s v="1.5-01-19"/>
    <s v="2.3.1"/>
    <s v="E"/>
    <s v="07_19"/>
    <n v="3"/>
    <n v="85"/>
    <s v="036_19"/>
    <x v="17"/>
    <x v="17"/>
    <n v="0"/>
    <s v="SIN DESCRIPCIÓN PARA DESTINOS 00"/>
    <x v="2"/>
    <x v="4"/>
    <x v="9"/>
    <x v="1"/>
    <x v="61"/>
    <x v="31"/>
    <n v="6670"/>
    <n v="6000"/>
    <n v="5394"/>
    <n v="5394"/>
    <n v="0"/>
    <n v="0"/>
    <n v="0"/>
    <n v="1276"/>
    <n v="0"/>
    <n v="7200"/>
    <n v="0"/>
    <n v="6530"/>
    <n v="670"/>
    <n v="0"/>
    <n v="0"/>
    <n v="6670"/>
    <x v="1"/>
    <x v="0"/>
  </r>
  <r>
    <s v="1.5-01-19"/>
    <s v="2.3.1"/>
    <s v="E"/>
    <s v="07_19"/>
    <n v="3"/>
    <n v="85"/>
    <s v="036_19"/>
    <x v="67"/>
    <x v="67"/>
    <n v="0"/>
    <s v="SIN DESCRIPCIÓN PARA DESTINOS 00"/>
    <x v="2"/>
    <x v="4"/>
    <x v="9"/>
    <x v="1"/>
    <x v="61"/>
    <x v="31"/>
    <n v="0"/>
    <n v="3600"/>
    <n v="0"/>
    <n v="0"/>
    <n v="0"/>
    <n v="0"/>
    <n v="0"/>
    <n v="0"/>
    <n v="0"/>
    <n v="0"/>
    <n v="0"/>
    <n v="3600"/>
    <n v="-3600"/>
    <n v="0"/>
    <n v="0"/>
    <n v="0"/>
    <x v="1"/>
    <x v="0"/>
  </r>
  <r>
    <s v="1.5-01-19"/>
    <s v="2.3.1"/>
    <s v="E"/>
    <s v="07_19"/>
    <n v="3"/>
    <n v="85"/>
    <s v="036_19"/>
    <x v="68"/>
    <x v="68"/>
    <n v="0"/>
    <s v="SIN DESCRIPCIÓN PARA DESTINOS 00"/>
    <x v="2"/>
    <x v="4"/>
    <x v="9"/>
    <x v="1"/>
    <x v="61"/>
    <x v="31"/>
    <n v="2320"/>
    <n v="0"/>
    <n v="2320"/>
    <n v="0"/>
    <n v="0"/>
    <n v="0"/>
    <n v="0"/>
    <n v="0"/>
    <n v="0"/>
    <n v="2500"/>
    <n v="0"/>
    <n v="180"/>
    <n v="2320"/>
    <n v="0"/>
    <n v="0"/>
    <n v="2320"/>
    <x v="1"/>
    <x v="0"/>
  </r>
  <r>
    <s v="1.5-01-19"/>
    <s v="2.3.1"/>
    <s v="E"/>
    <s v="07_19"/>
    <n v="3"/>
    <n v="85"/>
    <s v="036_19"/>
    <x v="76"/>
    <x v="76"/>
    <n v="0"/>
    <s v="SIN DESCRIPCIÓN PARA DESTINOS 00"/>
    <x v="2"/>
    <x v="4"/>
    <x v="9"/>
    <x v="1"/>
    <x v="61"/>
    <x v="31"/>
    <n v="30368.799999999999"/>
    <n v="48000"/>
    <n v="30368.799999999999"/>
    <n v="0"/>
    <n v="0"/>
    <n v="0"/>
    <n v="0"/>
    <n v="0"/>
    <n v="0"/>
    <n v="0"/>
    <n v="0"/>
    <n v="17631.2"/>
    <n v="-17631.2"/>
    <n v="0"/>
    <n v="0"/>
    <n v="30368.799999999999"/>
    <x v="1"/>
    <x v="0"/>
  </r>
  <r>
    <s v="1.5-01-19"/>
    <s v="2.3.1"/>
    <s v="E"/>
    <s v="07_19"/>
    <n v="3"/>
    <n v="85"/>
    <s v="036_19"/>
    <x v="7"/>
    <x v="7"/>
    <n v="0"/>
    <s v="SIN DESCRIPCIÓN PARA DESTINOS 00"/>
    <x v="2"/>
    <x v="4"/>
    <x v="9"/>
    <x v="1"/>
    <x v="61"/>
    <x v="31"/>
    <n v="25784.48"/>
    <n v="26160"/>
    <n v="25784.48"/>
    <n v="16226.08"/>
    <n v="16226.08"/>
    <n v="16226.08"/>
    <n v="0"/>
    <n v="0"/>
    <n v="0"/>
    <n v="0"/>
    <n v="0"/>
    <n v="375.52"/>
    <n v="-375.52"/>
    <n v="0"/>
    <n v="0"/>
    <n v="25784.48"/>
    <x v="1"/>
    <x v="0"/>
  </r>
  <r>
    <s v="1.5-01-19"/>
    <s v="2.3.1"/>
    <s v="E"/>
    <s v="07_19"/>
    <n v="3"/>
    <n v="85"/>
    <s v="036_19"/>
    <x v="18"/>
    <x v="18"/>
    <n v="0"/>
    <s v="SIN DESCRIPCIÓN PARA DESTINOS 00"/>
    <x v="2"/>
    <x v="4"/>
    <x v="9"/>
    <x v="1"/>
    <x v="61"/>
    <x v="31"/>
    <n v="32121.27"/>
    <n v="33000"/>
    <n v="32121.27"/>
    <n v="23421.27"/>
    <n v="23421.27"/>
    <n v="23421.27"/>
    <n v="7192"/>
    <n v="0"/>
    <n v="0"/>
    <n v="0"/>
    <n v="0"/>
    <n v="878.73"/>
    <n v="-878.73"/>
    <n v="0"/>
    <n v="0"/>
    <n v="32121.27"/>
    <x v="1"/>
    <x v="0"/>
  </r>
  <r>
    <s v="1.5-01-19"/>
    <s v="2.3.1"/>
    <s v="E"/>
    <s v="07_19"/>
    <n v="3"/>
    <n v="85"/>
    <s v="036_19"/>
    <x v="83"/>
    <x v="83"/>
    <n v="0"/>
    <s v="SIN DESCRIPCIÓN PARA DESTINOS 00"/>
    <x v="2"/>
    <x v="4"/>
    <x v="9"/>
    <x v="1"/>
    <x v="61"/>
    <x v="31"/>
    <n v="12968.8"/>
    <n v="13500"/>
    <n v="12968.8"/>
    <n v="0"/>
    <n v="0"/>
    <n v="0"/>
    <n v="0"/>
    <n v="0"/>
    <n v="0"/>
    <n v="0"/>
    <n v="0"/>
    <n v="531.20000000000005"/>
    <n v="-531.20000000000005"/>
    <n v="0"/>
    <n v="0"/>
    <n v="12968.8"/>
    <x v="1"/>
    <x v="0"/>
  </r>
  <r>
    <s v="1.5-01-19"/>
    <s v="2.3.1"/>
    <s v="E"/>
    <s v="07_19"/>
    <n v="3"/>
    <n v="85"/>
    <s v="036_19"/>
    <x v="8"/>
    <x v="8"/>
    <n v="0"/>
    <s v="SIN DESCRIPCIÓN PARA DESTINOS 00"/>
    <x v="2"/>
    <x v="4"/>
    <x v="9"/>
    <x v="1"/>
    <x v="61"/>
    <x v="31"/>
    <n v="0"/>
    <n v="9000"/>
    <n v="0"/>
    <n v="0"/>
    <n v="0"/>
    <n v="0"/>
    <n v="0"/>
    <n v="0"/>
    <n v="0"/>
    <n v="0"/>
    <n v="0"/>
    <n v="9000"/>
    <n v="-9000"/>
    <n v="0"/>
    <n v="0"/>
    <n v="0"/>
    <x v="1"/>
    <x v="0"/>
  </r>
  <r>
    <s v="1.5-01-19"/>
    <s v="2.3.1"/>
    <s v="E"/>
    <s v="07_19"/>
    <n v="3"/>
    <n v="85"/>
    <s v="036_19"/>
    <x v="38"/>
    <x v="38"/>
    <n v="0"/>
    <s v="SIN DESCRIPCIÓN PARA DESTINOS 00"/>
    <x v="2"/>
    <x v="4"/>
    <x v="9"/>
    <x v="1"/>
    <x v="61"/>
    <x v="31"/>
    <n v="45359.78"/>
    <n v="28200"/>
    <n v="45359.78"/>
    <n v="45359.78"/>
    <n v="46199.39"/>
    <n v="45359.78"/>
    <n v="0"/>
    <n v="0"/>
    <n v="0"/>
    <n v="26600"/>
    <n v="0"/>
    <n v="9440.2199999999993"/>
    <n v="17159.78"/>
    <n v="-17200"/>
    <n v="0"/>
    <n v="45359.78"/>
    <x v="1"/>
    <x v="0"/>
  </r>
  <r>
    <s v="1.5-01-19"/>
    <s v="2.3.1"/>
    <s v="E"/>
    <s v="07_19"/>
    <n v="3"/>
    <n v="85"/>
    <s v="036_19"/>
    <x v="29"/>
    <x v="29"/>
    <n v="0"/>
    <s v="SIN DESCRIPCIÓN PARA DESTINOS 00"/>
    <x v="0"/>
    <x v="4"/>
    <x v="9"/>
    <x v="1"/>
    <x v="61"/>
    <x v="31"/>
    <n v="6000"/>
    <n v="12000"/>
    <n v="0"/>
    <n v="0"/>
    <n v="0"/>
    <n v="0"/>
    <n v="0"/>
    <n v="6000"/>
    <n v="0"/>
    <n v="0"/>
    <n v="0"/>
    <n v="6000"/>
    <n v="-6000"/>
    <n v="0"/>
    <n v="0"/>
    <n v="6000"/>
    <x v="1"/>
    <x v="0"/>
  </r>
  <r>
    <s v="1.5-01-19"/>
    <s v="2.3.1"/>
    <s v="E"/>
    <s v="07_19"/>
    <n v="3"/>
    <n v="85"/>
    <s v="036_19"/>
    <x v="79"/>
    <x v="79"/>
    <n v="0"/>
    <s v="SIN DESCRIPCIÓN PARA DESTINOS 00"/>
    <x v="0"/>
    <x v="4"/>
    <x v="9"/>
    <x v="1"/>
    <x v="61"/>
    <x v="31"/>
    <n v="7200"/>
    <n v="14400"/>
    <n v="0"/>
    <n v="0"/>
    <n v="0"/>
    <n v="0"/>
    <n v="0"/>
    <n v="7200"/>
    <n v="0"/>
    <n v="0"/>
    <n v="0"/>
    <n v="7200"/>
    <n v="-7200"/>
    <n v="0"/>
    <n v="0"/>
    <n v="7200"/>
    <x v="1"/>
    <x v="0"/>
  </r>
  <r>
    <s v="1.5-01-19"/>
    <s v="2.3.1"/>
    <s v="E"/>
    <s v="07_19"/>
    <n v="3"/>
    <n v="85"/>
    <s v="036_19"/>
    <x v="86"/>
    <x v="86"/>
    <n v="0"/>
    <s v="SIN DESCRIPCIÓN PARA DESTINOS 00"/>
    <x v="4"/>
    <x v="4"/>
    <x v="9"/>
    <x v="1"/>
    <x v="61"/>
    <x v="31"/>
    <n v="124120"/>
    <n v="120000"/>
    <n v="124120"/>
    <n v="87000"/>
    <n v="87000"/>
    <n v="0"/>
    <n v="0"/>
    <n v="0"/>
    <n v="0"/>
    <n v="4120"/>
    <n v="0"/>
    <n v="0"/>
    <n v="4120"/>
    <n v="0"/>
    <n v="0"/>
    <n v="124120"/>
    <x v="1"/>
    <x v="1"/>
  </r>
  <r>
    <s v="1.5-01-19"/>
    <s v="2.3.1"/>
    <s v="E"/>
    <s v="07_19"/>
    <n v="3"/>
    <n v="85"/>
    <s v="036_19"/>
    <x v="78"/>
    <x v="78"/>
    <n v="0"/>
    <s v="SIN DESCRIPCIÓN PARA DESTINOS 00"/>
    <x v="4"/>
    <x v="4"/>
    <x v="9"/>
    <x v="1"/>
    <x v="61"/>
    <x v="31"/>
    <n v="0"/>
    <n v="48000"/>
    <n v="0"/>
    <n v="0"/>
    <n v="0"/>
    <n v="0"/>
    <n v="0"/>
    <n v="0"/>
    <n v="0"/>
    <n v="0"/>
    <n v="0"/>
    <n v="48000"/>
    <n v="-48000"/>
    <n v="0"/>
    <n v="0"/>
    <n v="0"/>
    <x v="1"/>
    <x v="1"/>
  </r>
  <r>
    <s v="1.5-01-19"/>
    <s v="2.3.1"/>
    <s v="E"/>
    <s v="07_19"/>
    <n v="3"/>
    <n v="85"/>
    <s v="036_19"/>
    <x v="74"/>
    <x v="74"/>
    <n v="0"/>
    <s v="SIN DESCRIPCIÓN PARA DESTINOS 00"/>
    <x v="4"/>
    <x v="4"/>
    <x v="9"/>
    <x v="1"/>
    <x v="61"/>
    <x v="31"/>
    <n v="48000"/>
    <n v="0"/>
    <n v="16100.8"/>
    <n v="16100.8"/>
    <n v="16100.8"/>
    <n v="16100.8"/>
    <n v="0"/>
    <n v="31899.200000000001"/>
    <n v="0"/>
    <n v="48000"/>
    <n v="0"/>
    <n v="0"/>
    <n v="48000"/>
    <n v="0"/>
    <n v="0"/>
    <n v="48000"/>
    <x v="1"/>
    <x v="1"/>
  </r>
  <r>
    <s v="1.5-01-19"/>
    <s v="2.3.1"/>
    <s v="E"/>
    <s v="07_19"/>
    <n v="3"/>
    <n v="91"/>
    <s v="039_19"/>
    <x v="72"/>
    <x v="72"/>
    <n v="0"/>
    <s v="SIN DESCRIPCIÓN PARA DESTINOS 00"/>
    <x v="4"/>
    <x v="4"/>
    <x v="9"/>
    <x v="1"/>
    <x v="62"/>
    <x v="32"/>
    <n v="48000"/>
    <n v="48000"/>
    <n v="36415.65"/>
    <n v="36415.65"/>
    <n v="36415.65"/>
    <n v="36415.65"/>
    <n v="36415.65"/>
    <n v="11584.349999999999"/>
    <n v="0"/>
    <n v="0"/>
    <n v="0"/>
    <n v="0"/>
    <n v="0"/>
    <n v="0"/>
    <n v="0"/>
    <n v="48000"/>
    <x v="1"/>
    <x v="1"/>
  </r>
  <r>
    <s v="1.5-01-19"/>
    <s v="2.3.1"/>
    <s v="E"/>
    <s v="07_19"/>
    <n v="3"/>
    <n v="91"/>
    <s v="039_19"/>
    <x v="73"/>
    <x v="73"/>
    <n v="0"/>
    <s v="SIN DESCRIPCIÓN PARA DESTINOS 00"/>
    <x v="4"/>
    <x v="4"/>
    <x v="9"/>
    <x v="1"/>
    <x v="62"/>
    <x v="32"/>
    <n v="900000"/>
    <n v="1080000"/>
    <n v="847391.6"/>
    <n v="847391.6"/>
    <n v="847391.6"/>
    <n v="847391.6"/>
    <n v="847391.6"/>
    <n v="52608.400000000023"/>
    <n v="0"/>
    <n v="0"/>
    <n v="0"/>
    <n v="180000"/>
    <n v="-180000"/>
    <n v="0"/>
    <n v="0"/>
    <n v="900000"/>
    <x v="1"/>
    <x v="1"/>
  </r>
  <r>
    <s v="1.5-01-19"/>
    <s v="2.3.1"/>
    <s v="E"/>
    <s v="07_19"/>
    <n v="3"/>
    <n v="91"/>
    <s v="039_19"/>
    <x v="56"/>
    <x v="56"/>
    <n v="0"/>
    <s v="SIN DESCRIPCIÓN PARA DESTINOS 00"/>
    <x v="4"/>
    <x v="4"/>
    <x v="9"/>
    <x v="1"/>
    <x v="62"/>
    <x v="32"/>
    <n v="1500"/>
    <n v="1500"/>
    <n v="0"/>
    <n v="0"/>
    <n v="0"/>
    <n v="0"/>
    <n v="0"/>
    <n v="1500"/>
    <n v="0"/>
    <n v="0"/>
    <n v="0"/>
    <n v="0"/>
    <n v="0"/>
    <n v="0"/>
    <n v="0"/>
    <n v="1500"/>
    <x v="1"/>
    <x v="1"/>
  </r>
  <r>
    <s v="1.5-01-19"/>
    <s v="2.3.1"/>
    <s v="E"/>
    <s v="07_19"/>
    <n v="3"/>
    <n v="92"/>
    <s v="039_19"/>
    <x v="62"/>
    <x v="62"/>
    <n v="0"/>
    <s v="SIN DESCRIPCIÓN PARA DESTINOS 00"/>
    <x v="2"/>
    <x v="4"/>
    <x v="9"/>
    <x v="1"/>
    <x v="60"/>
    <x v="32"/>
    <n v="0"/>
    <n v="12000"/>
    <n v="0"/>
    <n v="0"/>
    <n v="0"/>
    <n v="0"/>
    <n v="0"/>
    <n v="0"/>
    <n v="0"/>
    <n v="0"/>
    <n v="0"/>
    <n v="12000"/>
    <n v="-12000"/>
    <n v="0"/>
    <n v="0"/>
    <n v="0"/>
    <x v="1"/>
    <x v="0"/>
  </r>
  <r>
    <s v="1.5-01-19"/>
    <s v="2.3.1"/>
    <s v="E"/>
    <s v="07_19"/>
    <n v="3"/>
    <n v="92"/>
    <s v="039_19"/>
    <x v="63"/>
    <x v="63"/>
    <n v="0"/>
    <s v="SIN DESCRIPCIÓN PARA DESTINOS 00"/>
    <x v="2"/>
    <x v="4"/>
    <x v="9"/>
    <x v="1"/>
    <x v="60"/>
    <x v="32"/>
    <n v="0"/>
    <n v="12000"/>
    <n v="0"/>
    <n v="0"/>
    <n v="0"/>
    <n v="0"/>
    <n v="0"/>
    <n v="0"/>
    <n v="0"/>
    <n v="0"/>
    <n v="0"/>
    <n v="12000"/>
    <n v="-12000"/>
    <n v="60000"/>
    <n v="0"/>
    <n v="0"/>
    <x v="1"/>
    <x v="0"/>
  </r>
  <r>
    <s v="1.5-01-19"/>
    <s v="2.3.1"/>
    <s v="E"/>
    <s v="07_19"/>
    <n v="3"/>
    <n v="92"/>
    <s v="039_19"/>
    <x v="64"/>
    <x v="64"/>
    <n v="0"/>
    <s v="SIN DESCRIPCIÓN PARA DESTINOS 00"/>
    <x v="2"/>
    <x v="4"/>
    <x v="9"/>
    <x v="1"/>
    <x v="60"/>
    <x v="32"/>
    <n v="0"/>
    <n v="12000"/>
    <n v="0"/>
    <n v="0"/>
    <n v="0"/>
    <n v="0"/>
    <n v="0"/>
    <n v="0"/>
    <n v="0"/>
    <n v="0"/>
    <n v="0"/>
    <n v="12000"/>
    <n v="-12000"/>
    <n v="0"/>
    <n v="0"/>
    <n v="0"/>
    <x v="1"/>
    <x v="0"/>
  </r>
  <r>
    <s v="1.5-01-19"/>
    <s v="2.3.1"/>
    <s v="E"/>
    <s v="07_19"/>
    <n v="3"/>
    <n v="92"/>
    <s v="039_19"/>
    <x v="16"/>
    <x v="16"/>
    <n v="0"/>
    <s v="SIN DESCRIPCIÓN PARA DESTINOS 00"/>
    <x v="2"/>
    <x v="4"/>
    <x v="9"/>
    <x v="1"/>
    <x v="60"/>
    <x v="32"/>
    <n v="2024.61"/>
    <n v="30000"/>
    <n v="2024.61"/>
    <n v="2024.61"/>
    <n v="2024.61"/>
    <n v="2024.61"/>
    <n v="2024.61"/>
    <n v="0"/>
    <n v="0"/>
    <n v="0"/>
    <n v="0"/>
    <n v="27975.39"/>
    <n v="-27975.39"/>
    <n v="0"/>
    <n v="0"/>
    <n v="2024.61"/>
    <x v="1"/>
    <x v="0"/>
  </r>
  <r>
    <s v="1.5-01-19"/>
    <s v="2.3.1"/>
    <s v="E"/>
    <s v="07_19"/>
    <n v="3"/>
    <n v="92"/>
    <s v="039_19"/>
    <x v="66"/>
    <x v="66"/>
    <n v="0"/>
    <s v="SIN DESCRIPCIÓN PARA DESTINOS 00"/>
    <x v="2"/>
    <x v="4"/>
    <x v="9"/>
    <x v="1"/>
    <x v="60"/>
    <x v="32"/>
    <n v="575"/>
    <n v="18000"/>
    <n v="575"/>
    <n v="575"/>
    <n v="575"/>
    <n v="575"/>
    <n v="575"/>
    <n v="0"/>
    <n v="0"/>
    <n v="0"/>
    <n v="0"/>
    <n v="17425"/>
    <n v="-17425"/>
    <n v="0"/>
    <n v="0"/>
    <n v="575"/>
    <x v="1"/>
    <x v="0"/>
  </r>
  <r>
    <s v="1.5-01-19"/>
    <s v="2.3.1"/>
    <s v="E"/>
    <s v="07_19"/>
    <n v="3"/>
    <n v="92"/>
    <s v="039_19"/>
    <x v="98"/>
    <x v="98"/>
    <n v="0"/>
    <s v="SIN DESCRIPCIÓN PARA DESTINOS 00"/>
    <x v="2"/>
    <x v="4"/>
    <x v="9"/>
    <x v="1"/>
    <x v="60"/>
    <x v="32"/>
    <n v="90966.46"/>
    <n v="49800"/>
    <n v="90966.46"/>
    <n v="90966.46"/>
    <n v="90966.46"/>
    <n v="90966.46"/>
    <n v="90966.46"/>
    <n v="0"/>
    <n v="0"/>
    <n v="100000"/>
    <n v="0"/>
    <n v="58833.54"/>
    <n v="41166.46"/>
    <n v="0"/>
    <n v="0"/>
    <n v="90966.46"/>
    <x v="1"/>
    <x v="0"/>
  </r>
  <r>
    <s v="1.5-01-19"/>
    <s v="2.3.1"/>
    <s v="E"/>
    <s v="07_19"/>
    <n v="3"/>
    <n v="92"/>
    <s v="039_19"/>
    <x v="17"/>
    <x v="17"/>
    <n v="0"/>
    <s v="SIN DESCRIPCIÓN PARA DESTINOS 00"/>
    <x v="2"/>
    <x v="4"/>
    <x v="9"/>
    <x v="1"/>
    <x v="60"/>
    <x v="32"/>
    <n v="4421.0200000000004"/>
    <n v="36000"/>
    <n v="4421.0200000000004"/>
    <n v="4421.0200000000004"/>
    <n v="4421.0200000000004"/>
    <n v="4421.0200000000004"/>
    <n v="4421.0200000000004"/>
    <n v="0"/>
    <n v="0"/>
    <n v="0"/>
    <n v="0"/>
    <n v="31578.98"/>
    <n v="-31578.98"/>
    <n v="336000"/>
    <n v="0"/>
    <n v="4421.0200000000004"/>
    <x v="1"/>
    <x v="0"/>
  </r>
  <r>
    <s v="1.5-01-19"/>
    <s v="2.3.1"/>
    <s v="E"/>
    <s v="07_19"/>
    <n v="3"/>
    <n v="92"/>
    <s v="039_19"/>
    <x v="20"/>
    <x v="20"/>
    <n v="0"/>
    <s v="SIN DESCRIPCIÓN PARA DESTINOS 00"/>
    <x v="2"/>
    <x v="4"/>
    <x v="9"/>
    <x v="1"/>
    <x v="60"/>
    <x v="32"/>
    <n v="463415.89"/>
    <n v="240000"/>
    <n v="463415.89"/>
    <n v="463415.89"/>
    <n v="463415.89"/>
    <n v="463415.89"/>
    <n v="132841.29"/>
    <n v="0"/>
    <n v="0"/>
    <n v="323415.89"/>
    <n v="0"/>
    <n v="100000"/>
    <n v="223415.89"/>
    <n v="0"/>
    <n v="0"/>
    <n v="463415.89"/>
    <x v="1"/>
    <x v="0"/>
  </r>
  <r>
    <s v="1.5-01-19"/>
    <s v="2.3.1"/>
    <s v="E"/>
    <s v="07_19"/>
    <n v="3"/>
    <n v="92"/>
    <s v="039_19"/>
    <x v="67"/>
    <x v="67"/>
    <n v="0"/>
    <s v="SIN DESCRIPCIÓN PARA DESTINOS 00"/>
    <x v="2"/>
    <x v="4"/>
    <x v="9"/>
    <x v="1"/>
    <x v="60"/>
    <x v="32"/>
    <n v="3216469.55"/>
    <n v="2400000"/>
    <n v="3394767.05"/>
    <n v="3187059.49"/>
    <n v="2822743.75"/>
    <n v="2822743.75"/>
    <n v="1713283.01"/>
    <n v="-178297.5"/>
    <n v="0"/>
    <n v="816469.55"/>
    <n v="0"/>
    <n v="0"/>
    <n v="816469.55"/>
    <n v="0"/>
    <n v="0"/>
    <n v="3216469.55"/>
    <x v="1"/>
    <x v="0"/>
  </r>
  <r>
    <s v="1.5-01-19"/>
    <s v="2.3.1"/>
    <s v="E"/>
    <s v="07_19"/>
    <n v="3"/>
    <n v="92"/>
    <s v="039_19"/>
    <x v="68"/>
    <x v="68"/>
    <n v="0"/>
    <s v="SIN DESCRIPCIÓN PARA DESTINOS 00"/>
    <x v="2"/>
    <x v="4"/>
    <x v="9"/>
    <x v="1"/>
    <x v="60"/>
    <x v="32"/>
    <n v="3233969.81"/>
    <n v="1680000"/>
    <n v="3233969.81"/>
    <n v="3209679.41"/>
    <n v="3200198.61"/>
    <n v="3200198.61"/>
    <n v="1988301.58"/>
    <n v="0"/>
    <n v="0"/>
    <n v="1553969.81"/>
    <n v="0"/>
    <n v="0"/>
    <n v="1553969.81"/>
    <n v="0"/>
    <n v="0"/>
    <n v="3233969.81"/>
    <x v="1"/>
    <x v="0"/>
  </r>
  <r>
    <s v="1.5-01-19"/>
    <s v="2.3.1"/>
    <s v="E"/>
    <s v="07_19"/>
    <n v="3"/>
    <n v="92"/>
    <s v="039_19"/>
    <x v="99"/>
    <x v="99"/>
    <n v="0"/>
    <s v="SIN DESCRIPCIÓN PARA DESTINOS 00"/>
    <x v="2"/>
    <x v="4"/>
    <x v="9"/>
    <x v="1"/>
    <x v="60"/>
    <x v="32"/>
    <n v="0"/>
    <n v="600000"/>
    <n v="0"/>
    <n v="0"/>
    <n v="0"/>
    <n v="0"/>
    <n v="0"/>
    <n v="0"/>
    <n v="0"/>
    <n v="0"/>
    <n v="0"/>
    <n v="600000"/>
    <n v="-600000"/>
    <n v="0"/>
    <n v="0"/>
    <n v="0"/>
    <x v="1"/>
    <x v="0"/>
  </r>
  <r>
    <s v="1.5-01-19"/>
    <s v="2.3.1"/>
    <s v="E"/>
    <s v="07_19"/>
    <n v="3"/>
    <n v="92"/>
    <s v="039_19"/>
    <x v="7"/>
    <x v="7"/>
    <n v="0"/>
    <s v="SIN DESCRIPCIÓN PARA DESTINOS 00"/>
    <x v="2"/>
    <x v="4"/>
    <x v="9"/>
    <x v="1"/>
    <x v="60"/>
    <x v="32"/>
    <n v="350330.67"/>
    <n v="480000"/>
    <n v="350330.67"/>
    <n v="350330.67"/>
    <n v="350330.67"/>
    <n v="107566.8"/>
    <n v="107566.8"/>
    <n v="0"/>
    <n v="0"/>
    <n v="0"/>
    <n v="0"/>
    <n v="129669.33"/>
    <n v="-129669.33"/>
    <n v="0"/>
    <n v="0"/>
    <n v="350330.67"/>
    <x v="1"/>
    <x v="0"/>
  </r>
  <r>
    <s v="1.5-01-19"/>
    <s v="2.3.1"/>
    <s v="E"/>
    <s v="07_19"/>
    <n v="3"/>
    <n v="92"/>
    <s v="039_19"/>
    <x v="18"/>
    <x v="18"/>
    <n v="0"/>
    <s v="SIN DESCRIPCIÓN PARA DESTINOS 00"/>
    <x v="2"/>
    <x v="4"/>
    <x v="9"/>
    <x v="1"/>
    <x v="60"/>
    <x v="32"/>
    <n v="0"/>
    <n v="87000"/>
    <n v="0"/>
    <n v="0"/>
    <n v="0"/>
    <n v="0"/>
    <n v="0"/>
    <n v="0"/>
    <n v="0"/>
    <n v="0"/>
    <n v="0"/>
    <n v="87000"/>
    <n v="-87000"/>
    <n v="0"/>
    <n v="0"/>
    <n v="0"/>
    <x v="1"/>
    <x v="0"/>
  </r>
  <r>
    <s v="1.5-01-19"/>
    <s v="2.3.1"/>
    <s v="E"/>
    <s v="07_19"/>
    <n v="3"/>
    <n v="92"/>
    <s v="039_19"/>
    <x v="38"/>
    <x v="38"/>
    <n v="0"/>
    <s v="SIN DESCRIPCIÓN PARA DESTINOS 00"/>
    <x v="2"/>
    <x v="4"/>
    <x v="9"/>
    <x v="1"/>
    <x v="60"/>
    <x v="32"/>
    <n v="1696.72"/>
    <n v="42000"/>
    <n v="1696.72"/>
    <n v="1696.72"/>
    <n v="1696.72"/>
    <n v="1696.72"/>
    <n v="1696.72"/>
    <n v="0"/>
    <n v="0"/>
    <n v="0"/>
    <n v="0"/>
    <n v="40303.279999999999"/>
    <n v="-40303.279999999999"/>
    <n v="0"/>
    <n v="0"/>
    <n v="1696.72"/>
    <x v="1"/>
    <x v="0"/>
  </r>
  <r>
    <s v="1.5-01-19"/>
    <s v="2.3.1"/>
    <s v="E"/>
    <s v="07_19"/>
    <n v="3"/>
    <n v="92"/>
    <s v="039_19"/>
    <x v="69"/>
    <x v="69"/>
    <n v="0"/>
    <s v="SIN DESCRIPCIÓN PARA DESTINOS 00"/>
    <x v="2"/>
    <x v="4"/>
    <x v="9"/>
    <x v="1"/>
    <x v="60"/>
    <x v="32"/>
    <n v="201.5"/>
    <n v="24000"/>
    <n v="201.5"/>
    <n v="201.5"/>
    <n v="201.5"/>
    <n v="201.5"/>
    <n v="201.5"/>
    <n v="0"/>
    <n v="0"/>
    <n v="0"/>
    <n v="0"/>
    <n v="23798.5"/>
    <n v="-23798.5"/>
    <n v="0"/>
    <n v="0"/>
    <n v="201.5"/>
    <x v="1"/>
    <x v="0"/>
  </r>
  <r>
    <s v="1.5-01-19"/>
    <s v="2.3.1"/>
    <s v="E"/>
    <s v="07_19"/>
    <n v="3"/>
    <n v="92"/>
    <s v="039_19"/>
    <x v="12"/>
    <x v="12"/>
    <n v="0"/>
    <s v="SIN DESCRIPCIÓN PARA DESTINOS 00"/>
    <x v="0"/>
    <x v="4"/>
    <x v="9"/>
    <x v="1"/>
    <x v="60"/>
    <x v="32"/>
    <n v="3546655.34"/>
    <n v="3000000"/>
    <n v="3546655.34"/>
    <n v="3546655.34"/>
    <n v="3546316.62"/>
    <n v="3270253.79"/>
    <n v="2293056.2200000002"/>
    <n v="0"/>
    <n v="0"/>
    <n v="1196655.3400000001"/>
    <n v="0"/>
    <n v="650000"/>
    <n v="546655.34"/>
    <n v="0"/>
    <n v="0"/>
    <n v="3546655.34"/>
    <x v="1"/>
    <x v="0"/>
  </r>
  <r>
    <s v="1.5-01-19"/>
    <s v="2.3.1"/>
    <s v="E"/>
    <s v="07_19"/>
    <n v="3"/>
    <n v="92"/>
    <s v="039_19"/>
    <x v="100"/>
    <x v="100"/>
    <n v="0"/>
    <s v="SIN DESCRIPCIÓN PARA DESTINOS 00"/>
    <x v="0"/>
    <x v="4"/>
    <x v="9"/>
    <x v="1"/>
    <x v="60"/>
    <x v="32"/>
    <n v="412150.98"/>
    <n v="420000"/>
    <n v="404301.95"/>
    <n v="404301.95"/>
    <n v="404301.94"/>
    <n v="231029.68"/>
    <n v="231029.68"/>
    <n v="7849.0299999999697"/>
    <n v="0"/>
    <n v="0"/>
    <n v="0"/>
    <n v="7849.02"/>
    <n v="-7849.02"/>
    <n v="0"/>
    <n v="0"/>
    <n v="412150.98"/>
    <x v="1"/>
    <x v="0"/>
  </r>
  <r>
    <s v="1.5-01-19"/>
    <s v="2.3.1"/>
    <s v="E"/>
    <s v="07_19"/>
    <n v="3"/>
    <n v="92"/>
    <s v="039_19"/>
    <x v="84"/>
    <x v="84"/>
    <n v="0"/>
    <s v="SIN DESCRIPCIÓN PARA DESTINOS 00"/>
    <x v="0"/>
    <x v="4"/>
    <x v="9"/>
    <x v="1"/>
    <x v="60"/>
    <x v="32"/>
    <n v="650000"/>
    <n v="0"/>
    <n v="64465.77"/>
    <n v="64465.77"/>
    <n v="64465.77"/>
    <n v="64465.77"/>
    <n v="64465.77"/>
    <n v="585534.23"/>
    <n v="0"/>
    <n v="650000"/>
    <n v="0"/>
    <n v="0"/>
    <n v="650000"/>
    <n v="0"/>
    <n v="0"/>
    <n v="650000"/>
    <x v="1"/>
    <x v="0"/>
  </r>
  <r>
    <s v="1.5-01-19"/>
    <s v="2.3.1"/>
    <s v="E"/>
    <s v="07_19"/>
    <n v="3"/>
    <n v="92"/>
    <s v="039_19"/>
    <x v="36"/>
    <x v="36"/>
    <n v="1"/>
    <s v="PROGRAMA DETECCION DE CANCER"/>
    <x v="3"/>
    <x v="4"/>
    <x v="9"/>
    <x v="1"/>
    <x v="60"/>
    <x v="32"/>
    <n v="0"/>
    <n v="0"/>
    <n v="222894"/>
    <n v="222894"/>
    <n v="0"/>
    <n v="0"/>
    <n v="0"/>
    <n v="-222894"/>
    <n v="0"/>
    <n v="0"/>
    <n v="0"/>
    <n v="0"/>
    <n v="0"/>
    <n v="0"/>
    <n v="0"/>
    <n v="0"/>
    <x v="1"/>
    <x v="0"/>
  </r>
  <r>
    <s v="1.5-01-19"/>
    <s v="2.3.1"/>
    <s v="E"/>
    <s v="07_19"/>
    <n v="3"/>
    <n v="94"/>
    <s v="040_19"/>
    <x v="26"/>
    <x v="26"/>
    <n v="0"/>
    <s v="SIN DESCRIPCIÓN PARA DESTINOS 00"/>
    <x v="2"/>
    <x v="4"/>
    <x v="9"/>
    <x v="1"/>
    <x v="63"/>
    <x v="33"/>
    <n v="0"/>
    <n v="5760"/>
    <n v="0"/>
    <n v="0"/>
    <n v="0"/>
    <n v="0"/>
    <n v="0"/>
    <n v="0"/>
    <n v="0"/>
    <n v="0"/>
    <n v="0"/>
    <n v="5760"/>
    <n v="-5760"/>
    <n v="0"/>
    <n v="0"/>
    <n v="0"/>
    <x v="1"/>
    <x v="0"/>
  </r>
  <r>
    <s v="1.5-01-19"/>
    <s v="2.3.1"/>
    <s v="E"/>
    <s v="07_19"/>
    <n v="3"/>
    <n v="94"/>
    <s v="040_19"/>
    <x v="101"/>
    <x v="101"/>
    <n v="0"/>
    <s v="SIN DESCRIPCIÓN PARA DESTINOS 00"/>
    <x v="2"/>
    <x v="4"/>
    <x v="9"/>
    <x v="1"/>
    <x v="63"/>
    <x v="33"/>
    <n v="0"/>
    <n v="3000"/>
    <n v="0"/>
    <n v="0"/>
    <n v="0"/>
    <n v="0"/>
    <n v="0"/>
    <n v="0"/>
    <n v="0"/>
    <n v="0"/>
    <n v="0"/>
    <n v="3000"/>
    <n v="-3000"/>
    <n v="0"/>
    <n v="0"/>
    <n v="0"/>
    <x v="1"/>
    <x v="0"/>
  </r>
  <r>
    <s v="1.5-01-19"/>
    <s v="2.3.1"/>
    <s v="E"/>
    <s v="07_19"/>
    <n v="3"/>
    <n v="94"/>
    <s v="040_19"/>
    <x v="97"/>
    <x v="97"/>
    <n v="0"/>
    <s v="SIN DESCRIPCIÓN PARA DESTINOS 00"/>
    <x v="2"/>
    <x v="4"/>
    <x v="9"/>
    <x v="1"/>
    <x v="63"/>
    <x v="33"/>
    <n v="186097.66"/>
    <n v="180000"/>
    <n v="186097.66"/>
    <n v="186097.66"/>
    <n v="186097.66"/>
    <n v="186097.66"/>
    <n v="19845.060000000001"/>
    <n v="0"/>
    <n v="0"/>
    <n v="6500"/>
    <n v="0"/>
    <n v="402.34"/>
    <n v="6097.66"/>
    <n v="0"/>
    <n v="0"/>
    <n v="186097.66"/>
    <x v="1"/>
    <x v="0"/>
  </r>
  <r>
    <s v="1.5-01-19"/>
    <s v="2.3.1"/>
    <s v="E"/>
    <s v="07_19"/>
    <n v="3"/>
    <n v="94"/>
    <s v="040_19"/>
    <x v="88"/>
    <x v="88"/>
    <n v="0"/>
    <s v="SIN DESCRIPCIÓN PARA DESTINOS 00"/>
    <x v="2"/>
    <x v="4"/>
    <x v="9"/>
    <x v="1"/>
    <x v="63"/>
    <x v="33"/>
    <n v="0"/>
    <n v="9000"/>
    <n v="0"/>
    <n v="0"/>
    <n v="0"/>
    <n v="0"/>
    <n v="0"/>
    <n v="0"/>
    <n v="0"/>
    <n v="0"/>
    <n v="0"/>
    <n v="9000"/>
    <n v="-9000"/>
    <n v="0"/>
    <n v="0"/>
    <n v="0"/>
    <x v="1"/>
    <x v="0"/>
  </r>
  <r>
    <s v="1.5-01-19"/>
    <s v="2.3.1"/>
    <s v="E"/>
    <s v="07_19"/>
    <n v="3"/>
    <n v="94"/>
    <s v="040_19"/>
    <x v="16"/>
    <x v="16"/>
    <n v="0"/>
    <s v="SIN DESCRIPCIÓN PARA DESTINOS 00"/>
    <x v="2"/>
    <x v="4"/>
    <x v="9"/>
    <x v="1"/>
    <x v="63"/>
    <x v="33"/>
    <n v="15482.06"/>
    <n v="36000"/>
    <n v="15482.06"/>
    <n v="15482.06"/>
    <n v="15481.94"/>
    <n v="15481.94"/>
    <n v="15481.94"/>
    <n v="0"/>
    <n v="0"/>
    <n v="0"/>
    <n v="0"/>
    <n v="20517.939999999999"/>
    <n v="-20517.939999999999"/>
    <n v="0"/>
    <n v="0"/>
    <n v="15482.06"/>
    <x v="1"/>
    <x v="0"/>
  </r>
  <r>
    <s v="1.5-01-19"/>
    <s v="2.3.1"/>
    <s v="E"/>
    <s v="07_19"/>
    <n v="3"/>
    <n v="94"/>
    <s v="040_19"/>
    <x v="66"/>
    <x v="66"/>
    <n v="0"/>
    <s v="SIN DESCRIPCIÓN PARA DESTINOS 00"/>
    <x v="2"/>
    <x v="4"/>
    <x v="9"/>
    <x v="1"/>
    <x v="63"/>
    <x v="33"/>
    <n v="384607.07"/>
    <n v="138000"/>
    <n v="384607.07"/>
    <n v="384607.07"/>
    <n v="384607.07"/>
    <n v="384607.07"/>
    <n v="11386.7"/>
    <n v="0"/>
    <n v="0"/>
    <n v="297000"/>
    <n v="0"/>
    <n v="50392.93"/>
    <n v="246607.07"/>
    <n v="0"/>
    <n v="0"/>
    <n v="384607.07"/>
    <x v="1"/>
    <x v="0"/>
  </r>
  <r>
    <s v="1.5-01-19"/>
    <s v="2.3.1"/>
    <s v="E"/>
    <s v="07_19"/>
    <n v="3"/>
    <n v="94"/>
    <s v="040_19"/>
    <x v="17"/>
    <x v="17"/>
    <n v="0"/>
    <s v="SIN DESCRIPCIÓN PARA DESTINOS 00"/>
    <x v="2"/>
    <x v="4"/>
    <x v="9"/>
    <x v="1"/>
    <x v="63"/>
    <x v="33"/>
    <n v="0"/>
    <n v="312000"/>
    <n v="0"/>
    <n v="0"/>
    <n v="0"/>
    <n v="0"/>
    <n v="0"/>
    <n v="0"/>
    <n v="0"/>
    <n v="0"/>
    <n v="0"/>
    <n v="312000"/>
    <n v="-312000"/>
    <n v="-180000"/>
    <n v="0"/>
    <n v="0"/>
    <x v="1"/>
    <x v="0"/>
  </r>
  <r>
    <s v="1.5-01-19"/>
    <s v="2.3.1"/>
    <s v="E"/>
    <s v="07_19"/>
    <n v="3"/>
    <n v="94"/>
    <s v="040_19"/>
    <x v="67"/>
    <x v="67"/>
    <n v="0"/>
    <s v="SIN DESCRIPCIÓN PARA DESTINOS 00"/>
    <x v="2"/>
    <x v="4"/>
    <x v="9"/>
    <x v="1"/>
    <x v="63"/>
    <x v="33"/>
    <n v="368457.49"/>
    <n v="360000"/>
    <n v="368457.49"/>
    <n v="360480.49"/>
    <n v="360480.48"/>
    <n v="360480.48"/>
    <n v="189197.64"/>
    <n v="0"/>
    <n v="0"/>
    <n v="16000"/>
    <n v="0"/>
    <n v="7542.51"/>
    <n v="8457.49"/>
    <n v="0"/>
    <n v="0"/>
    <n v="368457.49"/>
    <x v="1"/>
    <x v="0"/>
  </r>
  <r>
    <s v="1.5-01-19"/>
    <s v="2.3.1"/>
    <s v="E"/>
    <s v="07_19"/>
    <n v="3"/>
    <n v="94"/>
    <s v="040_19"/>
    <x v="68"/>
    <x v="68"/>
    <n v="0"/>
    <s v="SIN DESCRIPCIÓN PARA DESTINOS 00"/>
    <x v="2"/>
    <x v="4"/>
    <x v="9"/>
    <x v="1"/>
    <x v="63"/>
    <x v="33"/>
    <n v="247049.64"/>
    <n v="258000"/>
    <n v="246879.14"/>
    <n v="243426.98"/>
    <n v="219093.29"/>
    <n v="219093.29"/>
    <n v="135537.4"/>
    <n v="170.5"/>
    <n v="0"/>
    <n v="9000"/>
    <n v="0"/>
    <n v="19950.36"/>
    <n v="-10950.36"/>
    <n v="0"/>
    <n v="0"/>
    <n v="247049.64"/>
    <x v="1"/>
    <x v="0"/>
  </r>
  <r>
    <s v="1.5-01-19"/>
    <s v="2.3.1"/>
    <s v="E"/>
    <s v="07_19"/>
    <n v="3"/>
    <n v="94"/>
    <s v="040_19"/>
    <x v="99"/>
    <x v="99"/>
    <n v="0"/>
    <s v="SIN DESCRIPCIÓN PARA DESTINOS 00"/>
    <x v="2"/>
    <x v="4"/>
    <x v="9"/>
    <x v="1"/>
    <x v="63"/>
    <x v="33"/>
    <n v="9523.6"/>
    <n v="6000"/>
    <n v="9523.6"/>
    <n v="9523.6"/>
    <n v="9523.6"/>
    <n v="1276"/>
    <n v="1276"/>
    <n v="0"/>
    <n v="0"/>
    <n v="7000"/>
    <n v="0"/>
    <n v="3476.4"/>
    <n v="3523.6"/>
    <n v="0"/>
    <n v="0"/>
    <n v="9523.6"/>
    <x v="1"/>
    <x v="0"/>
  </r>
  <r>
    <s v="1.5-01-19"/>
    <s v="2.3.1"/>
    <s v="E"/>
    <s v="07_19"/>
    <n v="3"/>
    <n v="94"/>
    <s v="040_19"/>
    <x v="7"/>
    <x v="7"/>
    <n v="0"/>
    <s v="SIN DESCRIPCIÓN PARA DESTINOS 00"/>
    <x v="2"/>
    <x v="4"/>
    <x v="9"/>
    <x v="1"/>
    <x v="63"/>
    <x v="33"/>
    <n v="54832.04"/>
    <n v="51000"/>
    <n v="54832.04"/>
    <n v="54832.04"/>
    <n v="54832.04"/>
    <n v="18783.88"/>
    <n v="0"/>
    <n v="0"/>
    <n v="0"/>
    <n v="4800"/>
    <n v="0"/>
    <n v="967.96"/>
    <n v="3832.04"/>
    <n v="0"/>
    <n v="0"/>
    <n v="54832.04"/>
    <x v="1"/>
    <x v="0"/>
  </r>
  <r>
    <s v="1.5-01-19"/>
    <s v="2.3.1"/>
    <s v="E"/>
    <s v="07_19"/>
    <n v="3"/>
    <n v="94"/>
    <s v="040_19"/>
    <x v="18"/>
    <x v="18"/>
    <n v="0"/>
    <s v="SIN DESCRIPCIÓN PARA DESTINOS 00"/>
    <x v="2"/>
    <x v="4"/>
    <x v="9"/>
    <x v="1"/>
    <x v="63"/>
    <x v="33"/>
    <n v="69033.94"/>
    <n v="60000"/>
    <n v="67182.58"/>
    <n v="60152.98"/>
    <n v="51299.86"/>
    <n v="51299.86"/>
    <n v="35800.04"/>
    <n v="1851.3600000000006"/>
    <n v="0"/>
    <n v="13000"/>
    <n v="0"/>
    <n v="3966.06"/>
    <n v="9033.94"/>
    <n v="0"/>
    <n v="0"/>
    <n v="69033.94"/>
    <x v="1"/>
    <x v="0"/>
  </r>
  <r>
    <s v="1.5-01-19"/>
    <s v="2.3.1"/>
    <s v="E"/>
    <s v="07_19"/>
    <n v="3"/>
    <n v="94"/>
    <s v="040_19"/>
    <x v="38"/>
    <x v="38"/>
    <n v="0"/>
    <s v="SIN DESCRIPCIÓN PARA DESTINOS 00"/>
    <x v="2"/>
    <x v="4"/>
    <x v="9"/>
    <x v="1"/>
    <x v="63"/>
    <x v="33"/>
    <n v="13841.42"/>
    <n v="24600"/>
    <n v="13841.42"/>
    <n v="13841.42"/>
    <n v="12509.38"/>
    <n v="6434.06"/>
    <n v="1950.66"/>
    <n v="0"/>
    <n v="0"/>
    <n v="1000"/>
    <n v="0"/>
    <n v="11758.58"/>
    <n v="-10758.58"/>
    <n v="0"/>
    <n v="0"/>
    <n v="13841.42"/>
    <x v="1"/>
    <x v="0"/>
  </r>
  <r>
    <s v="1.5-01-19"/>
    <s v="2.3.1"/>
    <s v="E"/>
    <s v="07_19"/>
    <n v="3"/>
    <n v="94"/>
    <s v="040_19"/>
    <x v="102"/>
    <x v="102"/>
    <n v="0"/>
    <s v="SIN DESCRIPCIÓN PARA DESTINOS 00"/>
    <x v="2"/>
    <x v="4"/>
    <x v="9"/>
    <x v="1"/>
    <x v="63"/>
    <x v="33"/>
    <n v="70682.28"/>
    <n v="60000"/>
    <n v="70682.28"/>
    <n v="55370.28"/>
    <n v="53630.28"/>
    <n v="0"/>
    <n v="0"/>
    <n v="0"/>
    <n v="0"/>
    <n v="20682.28"/>
    <n v="0"/>
    <n v="10000"/>
    <n v="10682.28"/>
    <n v="100000"/>
    <n v="0"/>
    <n v="70682.28"/>
    <x v="1"/>
    <x v="0"/>
  </r>
  <r>
    <s v="1.5-01-19"/>
    <s v="2.3.1"/>
    <s v="E"/>
    <s v="07_19"/>
    <n v="3"/>
    <n v="94"/>
    <s v="040_19"/>
    <x v="12"/>
    <x v="12"/>
    <n v="0"/>
    <s v="SIN DESCRIPCIÓN PARA DESTINOS 00"/>
    <x v="0"/>
    <x v="4"/>
    <x v="9"/>
    <x v="1"/>
    <x v="63"/>
    <x v="33"/>
    <n v="0"/>
    <n v="0"/>
    <n v="0"/>
    <n v="0"/>
    <n v="0"/>
    <n v="0"/>
    <n v="0"/>
    <n v="0"/>
    <n v="0"/>
    <n v="0"/>
    <n v="0"/>
    <n v="0"/>
    <n v="0"/>
    <n v="0"/>
    <n v="0"/>
    <n v="0"/>
    <x v="1"/>
    <x v="0"/>
  </r>
  <r>
    <s v="1.5-01-19"/>
    <s v="2.3.1"/>
    <s v="E"/>
    <s v="07_19"/>
    <n v="3"/>
    <n v="94"/>
    <s v="040_19"/>
    <x v="100"/>
    <x v="100"/>
    <n v="0"/>
    <s v="SIN DESCRIPCIÓN PARA DESTINOS 00"/>
    <x v="0"/>
    <x v="4"/>
    <x v="9"/>
    <x v="1"/>
    <x v="63"/>
    <x v="33"/>
    <n v="4500"/>
    <n v="9000"/>
    <n v="0"/>
    <n v="0"/>
    <n v="0"/>
    <n v="0"/>
    <n v="0"/>
    <n v="4500"/>
    <n v="0"/>
    <n v="0"/>
    <n v="0"/>
    <n v="4500"/>
    <n v="-4500"/>
    <n v="-100000"/>
    <n v="0"/>
    <n v="4500"/>
    <x v="1"/>
    <x v="0"/>
  </r>
  <r>
    <s v="1.5-01-19"/>
    <s v="2.3.1"/>
    <s v="E"/>
    <s v="07_19"/>
    <n v="3"/>
    <n v="94"/>
    <s v="040_19"/>
    <x v="3"/>
    <x v="3"/>
    <n v="0"/>
    <s v="SIN DESCRIPCIÓN PARA DESTINOS 00"/>
    <x v="0"/>
    <x v="4"/>
    <x v="9"/>
    <x v="1"/>
    <x v="63"/>
    <x v="33"/>
    <n v="18000"/>
    <n v="0"/>
    <n v="13172.93"/>
    <n v="13172.93"/>
    <n v="3172.93"/>
    <n v="3172.93"/>
    <n v="3172.93"/>
    <n v="4827.07"/>
    <n v="0"/>
    <n v="18000"/>
    <n v="0"/>
    <n v="0"/>
    <n v="18000"/>
    <n v="300000"/>
    <n v="0"/>
    <n v="18000"/>
    <x v="1"/>
    <x v="0"/>
  </r>
  <r>
    <s v="1.5-01-19"/>
    <s v="2.3.1"/>
    <s v="E"/>
    <s v="07_19"/>
    <n v="3"/>
    <n v="94"/>
    <s v="040_19"/>
    <x v="46"/>
    <x v="46"/>
    <n v="0"/>
    <s v="SIN DESCRIPCIÓN PARA DESTINOS 00"/>
    <x v="0"/>
    <x v="4"/>
    <x v="9"/>
    <x v="1"/>
    <x v="63"/>
    <x v="33"/>
    <n v="0"/>
    <n v="9000"/>
    <n v="0"/>
    <n v="0"/>
    <n v="0"/>
    <n v="0"/>
    <n v="0"/>
    <n v="0"/>
    <n v="0"/>
    <n v="0"/>
    <n v="0"/>
    <n v="9000"/>
    <n v="-9000"/>
    <n v="780000"/>
    <n v="0"/>
    <n v="0"/>
    <x v="1"/>
    <x v="0"/>
  </r>
  <r>
    <s v="1.5-01-19"/>
    <s v="2.3.1"/>
    <s v="E"/>
    <s v="07_19"/>
    <n v="3"/>
    <n v="94"/>
    <s v="040_19"/>
    <x v="47"/>
    <x v="47"/>
    <n v="0"/>
    <s v="SIN DESCRIPCIÓN PARA DESTINOS 00"/>
    <x v="0"/>
    <x v="4"/>
    <x v="9"/>
    <x v="1"/>
    <x v="63"/>
    <x v="33"/>
    <n v="0"/>
    <n v="9000"/>
    <n v="0"/>
    <n v="0"/>
    <n v="0"/>
    <n v="0"/>
    <n v="0"/>
    <n v="0"/>
    <n v="0"/>
    <n v="0"/>
    <n v="0"/>
    <n v="9000"/>
    <n v="-9000"/>
    <n v="-600000"/>
    <n v="0"/>
    <n v="0"/>
    <x v="1"/>
    <x v="0"/>
  </r>
  <r>
    <s v="1.5-01-19"/>
    <s v="2.3.1"/>
    <s v="E"/>
    <s v="07_19"/>
    <n v="3"/>
    <n v="94"/>
    <s v="040_19"/>
    <x v="48"/>
    <x v="48"/>
    <n v="0"/>
    <s v="SIN DESCRIPCIÓN PARA DESTINOS 00"/>
    <x v="4"/>
    <x v="4"/>
    <x v="9"/>
    <x v="1"/>
    <x v="63"/>
    <x v="33"/>
    <n v="12000"/>
    <n v="12000"/>
    <n v="8678.5499999999993"/>
    <n v="8678.5499999999993"/>
    <n v="8678.5499999999993"/>
    <n v="8678.5499999999993"/>
    <n v="3804.8"/>
    <n v="3321.4500000000007"/>
    <n v="0"/>
    <n v="0"/>
    <n v="0"/>
    <n v="0"/>
    <n v="0"/>
    <n v="0"/>
    <n v="0"/>
    <n v="12000"/>
    <x v="1"/>
    <x v="1"/>
  </r>
  <r>
    <s v="1.5-01-19"/>
    <s v="2.3.1"/>
    <s v="E"/>
    <s v="07_19"/>
    <n v="3"/>
    <n v="94"/>
    <s v="040_19"/>
    <x v="49"/>
    <x v="49"/>
    <n v="0"/>
    <s v="SIN DESCRIPCIÓN PARA DESTINOS 00"/>
    <x v="4"/>
    <x v="4"/>
    <x v="9"/>
    <x v="1"/>
    <x v="63"/>
    <x v="33"/>
    <n v="12000"/>
    <n v="12000"/>
    <n v="11536.41"/>
    <n v="5504.41"/>
    <n v="5504.41"/>
    <n v="5504.41"/>
    <n v="5504.41"/>
    <n v="463.59000000000015"/>
    <n v="0"/>
    <n v="0"/>
    <n v="0"/>
    <n v="0"/>
    <n v="0"/>
    <n v="0"/>
    <n v="0"/>
    <n v="12000"/>
    <x v="1"/>
    <x v="1"/>
  </r>
  <r>
    <s v="1.5-01-19"/>
    <s v="2.3.1"/>
    <s v="E"/>
    <s v="07_19"/>
    <n v="3"/>
    <n v="94"/>
    <s v="040_19"/>
    <x v="73"/>
    <x v="73"/>
    <n v="0"/>
    <s v="SIN DESCRIPCIÓN PARA DESTINOS 00"/>
    <x v="4"/>
    <x v="4"/>
    <x v="9"/>
    <x v="1"/>
    <x v="63"/>
    <x v="33"/>
    <n v="124000"/>
    <n v="90000"/>
    <n v="122953.04"/>
    <n v="114543.03999999999"/>
    <n v="114543.03999999999"/>
    <n v="4692.2"/>
    <n v="4692.2"/>
    <n v="1046.9600000000064"/>
    <n v="0"/>
    <n v="34000"/>
    <n v="0"/>
    <n v="0"/>
    <n v="34000"/>
    <n v="0"/>
    <n v="0"/>
    <n v="124000"/>
    <x v="1"/>
    <x v="1"/>
  </r>
  <r>
    <s v="1.5-01-19"/>
    <s v="2.3.1"/>
    <s v="E"/>
    <s v="07_19"/>
    <n v="3"/>
    <n v="94"/>
    <s v="040_19"/>
    <x v="56"/>
    <x v="56"/>
    <n v="0"/>
    <s v="SIN DESCRIPCIÓN PARA DESTINOS 00"/>
    <x v="4"/>
    <x v="4"/>
    <x v="9"/>
    <x v="1"/>
    <x v="63"/>
    <x v="33"/>
    <n v="39200"/>
    <n v="73200"/>
    <n v="38662.800000000003"/>
    <n v="26163.8"/>
    <n v="26163.8"/>
    <n v="26163.8"/>
    <n v="26163.8"/>
    <n v="537.19999999999709"/>
    <n v="0"/>
    <n v="0"/>
    <n v="0"/>
    <n v="34000"/>
    <n v="-34000"/>
    <n v="0"/>
    <n v="0"/>
    <n v="39200"/>
    <x v="1"/>
    <x v="1"/>
  </r>
  <r>
    <s v="1.5-01-19"/>
    <s v="2.3.1"/>
    <s v="E"/>
    <s v="07_19"/>
    <n v="3"/>
    <n v="94"/>
    <s v="040_19"/>
    <x v="86"/>
    <x v="86"/>
    <n v="0"/>
    <s v="SIN DESCRIPCIÓN PARA DESTINOS 00"/>
    <x v="4"/>
    <x v="4"/>
    <x v="9"/>
    <x v="1"/>
    <x v="63"/>
    <x v="33"/>
    <n v="15000"/>
    <n v="15000"/>
    <n v="0"/>
    <n v="0"/>
    <n v="0"/>
    <n v="0"/>
    <n v="0"/>
    <n v="15000"/>
    <n v="0"/>
    <n v="0"/>
    <n v="0"/>
    <n v="0"/>
    <n v="0"/>
    <n v="-650000"/>
    <n v="0"/>
    <n v="15000"/>
    <x v="1"/>
    <x v="1"/>
  </r>
  <r>
    <s v="1.5-01-19"/>
    <s v="2.3.1"/>
    <s v="E"/>
    <s v="07_19"/>
    <n v="3"/>
    <n v="94"/>
    <s v="040_19"/>
    <x v="103"/>
    <x v="103"/>
    <n v="0"/>
    <s v="SIN DESCRIPCIÓN PARA DESTINOS 00"/>
    <x v="4"/>
    <x v="4"/>
    <x v="9"/>
    <x v="1"/>
    <x v="63"/>
    <x v="33"/>
    <n v="18000"/>
    <n v="18000"/>
    <n v="0"/>
    <n v="0"/>
    <n v="0"/>
    <n v="0"/>
    <n v="0"/>
    <n v="18000"/>
    <n v="0"/>
    <n v="0"/>
    <n v="0"/>
    <n v="0"/>
    <n v="0"/>
    <n v="0"/>
    <n v="0"/>
    <n v="18000"/>
    <x v="1"/>
    <x v="1"/>
  </r>
  <r>
    <s v="1.5-01-19"/>
    <s v="2.3.1"/>
    <s v="E"/>
    <s v="07_19"/>
    <n v="3"/>
    <n v="94"/>
    <s v="040_19"/>
    <x v="87"/>
    <x v="87"/>
    <n v="0"/>
    <s v="SIN DESCRIPCIÓN PARA DESTINOS 00"/>
    <x v="4"/>
    <x v="4"/>
    <x v="9"/>
    <x v="1"/>
    <x v="63"/>
    <x v="33"/>
    <n v="5000"/>
    <n v="0"/>
    <n v="4872"/>
    <n v="0"/>
    <n v="0"/>
    <n v="0"/>
    <n v="0"/>
    <n v="128"/>
    <n v="0"/>
    <n v="5000"/>
    <n v="0"/>
    <n v="0"/>
    <n v="5000"/>
    <n v="650000"/>
    <n v="0"/>
    <n v="5000"/>
    <x v="1"/>
    <x v="1"/>
  </r>
  <r>
    <s v="1.5-01-19"/>
    <s v="2.3.1"/>
    <s v="E"/>
    <s v="07_19"/>
    <n v="3"/>
    <n v="94"/>
    <s v="040_19"/>
    <x v="80"/>
    <x v="80"/>
    <n v="0"/>
    <s v="SIN DESCRIPCIÓN PARA DESTINOS 00"/>
    <x v="4"/>
    <x v="4"/>
    <x v="9"/>
    <x v="1"/>
    <x v="63"/>
    <x v="33"/>
    <n v="9000"/>
    <n v="9000"/>
    <n v="0"/>
    <n v="0"/>
    <n v="0"/>
    <n v="0"/>
    <n v="0"/>
    <n v="9000"/>
    <n v="0"/>
    <n v="0"/>
    <n v="0"/>
    <n v="0"/>
    <n v="0"/>
    <n v="0"/>
    <n v="0"/>
    <n v="9000"/>
    <x v="1"/>
    <x v="1"/>
  </r>
  <r>
    <s v="1.5-01-19"/>
    <s v="2.3.1"/>
    <s v="E"/>
    <s v="07_19"/>
    <n v="3"/>
    <n v="94"/>
    <s v="040_19"/>
    <x v="50"/>
    <x v="50"/>
    <n v="0"/>
    <s v="SIN DESCRIPCIÓN PARA DESTINOS 00"/>
    <x v="4"/>
    <x v="4"/>
    <x v="9"/>
    <x v="1"/>
    <x v="63"/>
    <x v="33"/>
    <n v="1000"/>
    <n v="6000"/>
    <n v="0"/>
    <n v="0"/>
    <n v="0"/>
    <n v="0"/>
    <n v="0"/>
    <n v="1000"/>
    <n v="0"/>
    <n v="0"/>
    <n v="0"/>
    <n v="5000"/>
    <n v="-5000"/>
    <n v="0"/>
    <n v="0"/>
    <n v="1000"/>
    <x v="1"/>
    <x v="1"/>
  </r>
  <r>
    <s v="1.5-01-19"/>
    <s v="2.3.1"/>
    <s v="K"/>
    <s v="07_19"/>
    <n v="3"/>
    <n v="90"/>
    <s v="039_19"/>
    <x v="43"/>
    <x v="43"/>
    <n v="0"/>
    <s v="SIN DESCRIPCIÓN PARA DESTINOS 00"/>
    <x v="4"/>
    <x v="4"/>
    <x v="9"/>
    <x v="1"/>
    <x v="64"/>
    <x v="32"/>
    <n v="48000"/>
    <n v="48000"/>
    <n v="0"/>
    <n v="0"/>
    <n v="0"/>
    <n v="0"/>
    <n v="0"/>
    <n v="48000"/>
    <n v="0"/>
    <n v="0"/>
    <n v="0"/>
    <n v="0"/>
    <n v="0"/>
    <n v="0"/>
    <n v="0"/>
    <n v="48000"/>
    <x v="1"/>
    <x v="1"/>
  </r>
  <r>
    <s v="1.5-01-19"/>
    <s v="2.3.1"/>
    <s v="K"/>
    <s v="07_19"/>
    <n v="3"/>
    <n v="90"/>
    <s v="039_19"/>
    <x v="73"/>
    <x v="73"/>
    <n v="0"/>
    <s v="SIN DESCRIPCIÓN PARA DESTINOS 00"/>
    <x v="4"/>
    <x v="4"/>
    <x v="9"/>
    <x v="1"/>
    <x v="64"/>
    <x v="32"/>
    <n v="480000"/>
    <n v="480000"/>
    <n v="402549"/>
    <n v="402549"/>
    <n v="402549"/>
    <n v="402549"/>
    <n v="383107.4"/>
    <n v="77451"/>
    <n v="0"/>
    <n v="0"/>
    <n v="0"/>
    <n v="0"/>
    <n v="0"/>
    <n v="-9000"/>
    <n v="0"/>
    <n v="480000"/>
    <x v="1"/>
    <x v="1"/>
  </r>
  <r>
    <s v="1.5-01-19"/>
    <s v="2.3.1"/>
    <s v="K"/>
    <s v="07_19"/>
    <n v="3"/>
    <n v="90"/>
    <s v="039_19"/>
    <x v="56"/>
    <x v="56"/>
    <n v="0"/>
    <s v="SIN DESCRIPCIÓN PARA DESTINOS 00"/>
    <x v="4"/>
    <x v="4"/>
    <x v="9"/>
    <x v="1"/>
    <x v="64"/>
    <x v="32"/>
    <n v="0"/>
    <n v="300000"/>
    <n v="0"/>
    <n v="0"/>
    <n v="0"/>
    <n v="0"/>
    <n v="0"/>
    <n v="0"/>
    <n v="0"/>
    <n v="0"/>
    <n v="0"/>
    <n v="300000"/>
    <n v="-300000"/>
    <n v="0"/>
    <n v="0"/>
    <n v="0"/>
    <x v="1"/>
    <x v="1"/>
  </r>
  <r>
    <s v="1.5-01-19"/>
    <s v="3.4.3"/>
    <s v="E"/>
    <s v="12_19"/>
    <n v="3"/>
    <n v="113"/>
    <s v="051_19"/>
    <x v="26"/>
    <x v="26"/>
    <n v="0"/>
    <s v="SIN DESCRIPCIÓN PARA DESTINOS 00"/>
    <x v="2"/>
    <x v="4"/>
    <x v="10"/>
    <x v="1"/>
    <x v="65"/>
    <x v="34"/>
    <n v="0"/>
    <n v="1800"/>
    <n v="0"/>
    <n v="0"/>
    <n v="0"/>
    <n v="0"/>
    <n v="0"/>
    <n v="0"/>
    <n v="0"/>
    <n v="0"/>
    <n v="0"/>
    <n v="1800"/>
    <n v="-1800"/>
    <n v="0"/>
    <n v="0"/>
    <n v="0"/>
    <x v="1"/>
    <x v="0"/>
  </r>
  <r>
    <s v="1.5-01-19"/>
    <s v="3.4.3"/>
    <s v="E"/>
    <s v="12_19"/>
    <n v="3"/>
    <n v="113"/>
    <s v="051_19"/>
    <x v="7"/>
    <x v="7"/>
    <n v="0"/>
    <s v="SIN DESCRIPCIÓN PARA DESTINOS 00"/>
    <x v="2"/>
    <x v="4"/>
    <x v="10"/>
    <x v="1"/>
    <x v="65"/>
    <x v="34"/>
    <n v="7196.64"/>
    <n v="36000"/>
    <n v="7196.64"/>
    <n v="7196.64"/>
    <n v="7196.64"/>
    <n v="7196.64"/>
    <n v="7196.64"/>
    <n v="0"/>
    <n v="0"/>
    <n v="0"/>
    <n v="0"/>
    <n v="28803.360000000001"/>
    <n v="-28803.360000000001"/>
    <n v="0"/>
    <n v="0"/>
    <n v="7196.64"/>
    <x v="1"/>
    <x v="0"/>
  </r>
  <r>
    <s v="1.5-01-19"/>
    <s v="3.4.3"/>
    <s v="E"/>
    <s v="12_19"/>
    <n v="3"/>
    <n v="113"/>
    <s v="051_19"/>
    <x v="18"/>
    <x v="18"/>
    <n v="0"/>
    <s v="SIN DESCRIPCIÓN PARA DESTINOS 00"/>
    <x v="2"/>
    <x v="4"/>
    <x v="10"/>
    <x v="1"/>
    <x v="65"/>
    <x v="34"/>
    <n v="49822.58"/>
    <n v="50754"/>
    <n v="38220.26"/>
    <n v="38220.26"/>
    <n v="32166.799999999999"/>
    <n v="32166.799999999999"/>
    <n v="0"/>
    <n v="11602.32"/>
    <n v="0"/>
    <n v="0"/>
    <n v="0"/>
    <n v="931.42"/>
    <n v="-931.42"/>
    <n v="0"/>
    <n v="0"/>
    <n v="49822.58"/>
    <x v="1"/>
    <x v="0"/>
  </r>
  <r>
    <s v="1.5-01-19"/>
    <s v="3.4.3"/>
    <s v="E"/>
    <s v="12_19"/>
    <n v="3"/>
    <n v="113"/>
    <s v="051_19"/>
    <x v="38"/>
    <x v="38"/>
    <n v="0"/>
    <s v="SIN DESCRIPCIÓN PARA DESTINOS 00"/>
    <x v="2"/>
    <x v="4"/>
    <x v="10"/>
    <x v="1"/>
    <x v="65"/>
    <x v="34"/>
    <n v="3155.63"/>
    <n v="20400"/>
    <n v="3155.63"/>
    <n v="1415.63"/>
    <n v="1415.63"/>
    <n v="1415.63"/>
    <n v="1415.63"/>
    <n v="0"/>
    <n v="0"/>
    <n v="0"/>
    <n v="0"/>
    <n v="17244.37"/>
    <n v="-17244.37"/>
    <n v="9000"/>
    <n v="0"/>
    <n v="3155.63"/>
    <x v="1"/>
    <x v="0"/>
  </r>
  <r>
    <s v="1.5-01-19"/>
    <s v="3.4.3"/>
    <s v="E"/>
    <s v="12_19"/>
    <n v="3"/>
    <n v="113"/>
    <s v="051_19"/>
    <x v="60"/>
    <x v="60"/>
    <n v="0"/>
    <s v="SIN DESCRIPCIÓN PARA DESTINOS 00"/>
    <x v="0"/>
    <x v="4"/>
    <x v="10"/>
    <x v="1"/>
    <x v="65"/>
    <x v="34"/>
    <n v="62030"/>
    <n v="1200000"/>
    <n v="0"/>
    <n v="0"/>
    <n v="0"/>
    <n v="0"/>
    <n v="0"/>
    <n v="62030"/>
    <n v="0"/>
    <n v="0"/>
    <n v="0"/>
    <n v="1137970"/>
    <n v="-1137970"/>
    <n v="0"/>
    <n v="0"/>
    <n v="62030"/>
    <x v="1"/>
    <x v="0"/>
  </r>
  <r>
    <s v="1.5-01-19"/>
    <s v="3.4.3"/>
    <s v="E"/>
    <s v="12_19"/>
    <n v="3"/>
    <n v="113"/>
    <s v="051_19"/>
    <x v="104"/>
    <x v="104"/>
    <n v="0"/>
    <s v="SIN DESCRIPCIÓN PARA DESTINOS 00"/>
    <x v="0"/>
    <x v="4"/>
    <x v="10"/>
    <x v="1"/>
    <x v="65"/>
    <x v="34"/>
    <n v="150000"/>
    <n v="300000"/>
    <n v="0"/>
    <n v="0"/>
    <n v="0"/>
    <n v="0"/>
    <n v="0"/>
    <n v="150000"/>
    <n v="0"/>
    <n v="0"/>
    <n v="0"/>
    <n v="150000"/>
    <n v="-150000"/>
    <n v="0"/>
    <n v="0"/>
    <n v="150000"/>
    <x v="1"/>
    <x v="0"/>
  </r>
  <r>
    <s v="1.5-01-19"/>
    <s v="3.4.3"/>
    <s v="E"/>
    <s v="12_19"/>
    <n v="3"/>
    <n v="113"/>
    <s v="051_19"/>
    <x v="2"/>
    <x v="2"/>
    <n v="0"/>
    <s v="SIN DESCRIPCIÓN PARA DESTINOS 00"/>
    <x v="0"/>
    <x v="4"/>
    <x v="10"/>
    <x v="1"/>
    <x v="65"/>
    <x v="34"/>
    <n v="14500"/>
    <n v="10500"/>
    <n v="12394.12"/>
    <n v="12394.12"/>
    <n v="12394.12"/>
    <n v="12394.12"/>
    <n v="12394.12"/>
    <n v="2105.8799999999992"/>
    <n v="0"/>
    <n v="4000"/>
    <n v="0"/>
    <n v="0"/>
    <n v="4000"/>
    <n v="0"/>
    <n v="0"/>
    <n v="14500"/>
    <x v="1"/>
    <x v="0"/>
  </r>
  <r>
    <s v="1.5-01-19"/>
    <s v="3.4.3"/>
    <s v="E"/>
    <s v="12_19"/>
    <n v="3"/>
    <n v="113"/>
    <s v="051_19"/>
    <x v="3"/>
    <x v="3"/>
    <n v="0"/>
    <s v="SIN DESCRIPCIÓN PARA DESTINOS 00"/>
    <x v="0"/>
    <x v="4"/>
    <x v="10"/>
    <x v="1"/>
    <x v="65"/>
    <x v="34"/>
    <n v="21354"/>
    <n v="13500"/>
    <n v="18605.98"/>
    <n v="18605.98"/>
    <n v="7837.98"/>
    <n v="7837.98"/>
    <n v="7837.98"/>
    <n v="2748.0200000000004"/>
    <n v="0"/>
    <n v="7854"/>
    <n v="0"/>
    <n v="0"/>
    <n v="7854"/>
    <n v="0"/>
    <n v="0"/>
    <n v="21354"/>
    <x v="1"/>
    <x v="0"/>
  </r>
  <r>
    <s v="1.5-01-19"/>
    <s v="3.4.3"/>
    <s v="E"/>
    <s v="12_19"/>
    <n v="3"/>
    <n v="113"/>
    <s v="051_19"/>
    <x v="49"/>
    <x v="49"/>
    <n v="0"/>
    <s v="SIN DESCRIPCIÓN PARA DESTINOS 00"/>
    <x v="4"/>
    <x v="4"/>
    <x v="10"/>
    <x v="1"/>
    <x v="65"/>
    <x v="34"/>
    <n v="22500"/>
    <n v="22500"/>
    <n v="12209.65"/>
    <n v="12209.65"/>
    <n v="12209.65"/>
    <n v="12209.65"/>
    <n v="0"/>
    <n v="10290.35"/>
    <n v="0"/>
    <n v="0"/>
    <n v="0"/>
    <n v="0"/>
    <n v="0"/>
    <n v="0"/>
    <n v="0"/>
    <n v="22500"/>
    <x v="1"/>
    <x v="1"/>
  </r>
  <r>
    <s v="1.5-01-19"/>
    <s v="3.4.3"/>
    <s v="E"/>
    <s v="12_19"/>
    <n v="3"/>
    <n v="113"/>
    <s v="051_19"/>
    <x v="50"/>
    <x v="50"/>
    <n v="0"/>
    <s v="SIN DESCRIPCIÓN PARA DESTINOS 00"/>
    <x v="4"/>
    <x v="4"/>
    <x v="10"/>
    <x v="1"/>
    <x v="65"/>
    <x v="34"/>
    <n v="185600"/>
    <n v="1080000"/>
    <n v="175000.04"/>
    <n v="175000.04"/>
    <n v="0"/>
    <n v="0"/>
    <n v="0"/>
    <n v="10599.959999999992"/>
    <n v="0"/>
    <n v="0"/>
    <n v="0"/>
    <n v="894400"/>
    <n v="-894400"/>
    <n v="0"/>
    <n v="0"/>
    <n v="185600"/>
    <x v="1"/>
    <x v="1"/>
  </r>
  <r>
    <s v="1.5-01-19"/>
    <s v="3.4.3"/>
    <s v="E"/>
    <s v="12_19"/>
    <n v="3"/>
    <n v="116"/>
    <s v="053_19"/>
    <x v="7"/>
    <x v="7"/>
    <n v="0"/>
    <s v="SIN DESCRIPCIÓN PARA DESTINOS 00"/>
    <x v="2"/>
    <x v="4"/>
    <x v="10"/>
    <x v="1"/>
    <x v="66"/>
    <x v="35"/>
    <n v="0"/>
    <n v="6000"/>
    <n v="0"/>
    <n v="0"/>
    <n v="0"/>
    <n v="0"/>
    <n v="0"/>
    <n v="0"/>
    <n v="0"/>
    <n v="0"/>
    <n v="0"/>
    <n v="6000"/>
    <n v="-6000"/>
    <n v="9000"/>
    <n v="0"/>
    <n v="0"/>
    <x v="1"/>
    <x v="0"/>
  </r>
  <r>
    <s v="1.5-01-19"/>
    <s v="3.4.3"/>
    <s v="E"/>
    <s v="12_19"/>
    <n v="3"/>
    <n v="116"/>
    <s v="053_19"/>
    <x v="18"/>
    <x v="18"/>
    <n v="0"/>
    <s v="SIN DESCRIPCIÓN PARA DESTINOS 00"/>
    <x v="2"/>
    <x v="4"/>
    <x v="10"/>
    <x v="1"/>
    <x v="66"/>
    <x v="35"/>
    <n v="0"/>
    <n v="3000"/>
    <n v="0"/>
    <n v="0"/>
    <n v="0"/>
    <n v="0"/>
    <n v="0"/>
    <n v="0"/>
    <n v="0"/>
    <n v="0"/>
    <n v="0"/>
    <n v="3000"/>
    <n v="-3000"/>
    <n v="-9000"/>
    <n v="0"/>
    <n v="0"/>
    <x v="1"/>
    <x v="0"/>
  </r>
  <r>
    <s v="1.5-01-19"/>
    <s v="3.4.3"/>
    <s v="K"/>
    <s v="02_19"/>
    <n v="1"/>
    <n v="15"/>
    <s v="008_19"/>
    <x v="50"/>
    <x v="50"/>
    <n v="0"/>
    <s v="SIN DESCRIPCIÓN PARA DESTINOS 00"/>
    <x v="4"/>
    <x v="4"/>
    <x v="5"/>
    <x v="0"/>
    <x v="67"/>
    <x v="26"/>
    <n v="24000"/>
    <n v="24000"/>
    <n v="9238.7099999999991"/>
    <n v="9238.7099999999991"/>
    <n v="5906.26"/>
    <n v="0"/>
    <n v="0"/>
    <n v="14761.29"/>
    <n v="0"/>
    <n v="0"/>
    <n v="0"/>
    <n v="0"/>
    <n v="0"/>
    <n v="0"/>
    <n v="0"/>
    <n v="24000"/>
    <x v="1"/>
    <x v="1"/>
  </r>
  <r>
    <s v="1.5-01-19"/>
    <s v="3.4.3"/>
    <s v="K"/>
    <s v="02_19"/>
    <n v="1"/>
    <n v="15"/>
    <s v="008_19"/>
    <x v="74"/>
    <x v="74"/>
    <n v="0"/>
    <s v="SIN DESCRIPCIÓN PARA DESTINOS 00"/>
    <x v="4"/>
    <x v="4"/>
    <x v="5"/>
    <x v="0"/>
    <x v="67"/>
    <x v="26"/>
    <n v="60000"/>
    <n v="60000"/>
    <n v="0"/>
    <n v="0"/>
    <n v="0"/>
    <n v="0"/>
    <n v="0"/>
    <n v="60000"/>
    <n v="0"/>
    <n v="0"/>
    <n v="0"/>
    <n v="0"/>
    <n v="0"/>
    <n v="0"/>
    <n v="0"/>
    <n v="60000"/>
    <x v="1"/>
    <x v="1"/>
  </r>
  <r>
    <s v="1.5-01-19"/>
    <s v="3.4.3"/>
    <s v="K"/>
    <s v="07_19"/>
    <n v="3"/>
    <n v="93"/>
    <s v="040_19"/>
    <x v="74"/>
    <x v="74"/>
    <n v="0"/>
    <s v="SIN DESCRIPCIÓN PARA DESTINOS 00"/>
    <x v="4"/>
    <x v="4"/>
    <x v="9"/>
    <x v="1"/>
    <x v="68"/>
    <x v="33"/>
    <n v="200000"/>
    <n v="360000"/>
    <n v="200000"/>
    <n v="200000"/>
    <n v="0"/>
    <n v="0"/>
    <n v="0"/>
    <n v="0"/>
    <n v="0"/>
    <n v="0"/>
    <n v="0"/>
    <n v="160000"/>
    <n v="-160000"/>
    <n v="0"/>
    <n v="0"/>
    <n v="200000"/>
    <x v="1"/>
    <x v="1"/>
  </r>
  <r>
    <s v="1.5-01-19"/>
    <s v="3.4.3"/>
    <s v="K"/>
    <s v="12_19"/>
    <n v="3"/>
    <n v="115"/>
    <s v="053_19"/>
    <x v="105"/>
    <x v="105"/>
    <n v="3"/>
    <s v="CONVENIOS DE OBRA 2018"/>
    <x v="5"/>
    <x v="4"/>
    <x v="10"/>
    <x v="1"/>
    <x v="69"/>
    <x v="35"/>
    <n v="0"/>
    <n v="0"/>
    <n v="1415453.95"/>
    <n v="1415453.95"/>
    <n v="0"/>
    <n v="0"/>
    <n v="0"/>
    <n v="-1415453.95"/>
    <n v="0"/>
    <n v="0"/>
    <n v="0"/>
    <n v="0"/>
    <n v="0"/>
    <n v="0"/>
    <n v="0"/>
    <n v="0"/>
    <x v="1"/>
    <x v="1"/>
  </r>
  <r>
    <s v="1.5-01-19"/>
    <s v="3.4.3"/>
    <s v="K"/>
    <s v="12_19"/>
    <n v="3"/>
    <n v="117"/>
    <s v="054_19"/>
    <x v="106"/>
    <x v="106"/>
    <n v="0"/>
    <s v="SIN DESCRIPCIÓN PARA DESTINOS 00"/>
    <x v="5"/>
    <x v="4"/>
    <x v="10"/>
    <x v="1"/>
    <x v="70"/>
    <x v="36"/>
    <n v="260000"/>
    <n v="260000"/>
    <n v="0"/>
    <n v="0"/>
    <n v="0"/>
    <n v="0"/>
    <n v="0"/>
    <n v="260000"/>
    <n v="0"/>
    <n v="0"/>
    <n v="0"/>
    <n v="0"/>
    <n v="0"/>
    <n v="0"/>
    <n v="0"/>
    <n v="260000"/>
    <x v="1"/>
    <x v="1"/>
  </r>
  <r>
    <s v="1.5-01-19"/>
    <s v="3.4.3"/>
    <s v="K"/>
    <s v="12_19"/>
    <n v="3"/>
    <n v="118"/>
    <s v="054_19"/>
    <x v="106"/>
    <x v="106"/>
    <n v="0"/>
    <s v="SIN DESCRIPCIÓN PARA DESTINOS 00"/>
    <x v="5"/>
    <x v="4"/>
    <x v="10"/>
    <x v="1"/>
    <x v="71"/>
    <x v="36"/>
    <n v="374660"/>
    <n v="374660"/>
    <n v="0"/>
    <n v="0"/>
    <n v="0"/>
    <n v="0"/>
    <n v="0"/>
    <n v="374660"/>
    <n v="0"/>
    <n v="0"/>
    <n v="0"/>
    <n v="0"/>
    <n v="0"/>
    <n v="0"/>
    <n v="0"/>
    <n v="374660"/>
    <x v="1"/>
    <x v="1"/>
  </r>
  <r>
    <s v="1.5-01-19"/>
    <s v="1.5.2"/>
    <s v="E"/>
    <s v="04_19"/>
    <n v="1"/>
    <n v="49"/>
    <s v="021_19"/>
    <x v="55"/>
    <x v="55"/>
    <n v="0"/>
    <s v="SIN DESCRIPCIÓN PARA DESTINOS 00"/>
    <x v="0"/>
    <x v="4"/>
    <x v="0"/>
    <x v="0"/>
    <x v="72"/>
    <x v="0"/>
    <n v="3547979.79"/>
    <n v="16800000"/>
    <n v="3547979.79"/>
    <n v="3547979.79"/>
    <n v="2069675.79"/>
    <n v="2069675.79"/>
    <n v="2069675.79"/>
    <n v="0"/>
    <n v="0"/>
    <n v="0"/>
    <n v="0"/>
    <n v="13252020.210000001"/>
    <n v="-13252020.210000001"/>
    <n v="0"/>
    <n v="0"/>
    <n v="3547979.79"/>
    <x v="1"/>
    <x v="0"/>
  </r>
  <r>
    <s v="1.5-01-19"/>
    <s v="1.5.2"/>
    <s v="E"/>
    <s v="04_19"/>
    <n v="1"/>
    <n v="49"/>
    <s v="021_19"/>
    <x v="104"/>
    <x v="104"/>
    <n v="0"/>
    <s v="SIN DESCRIPCIÓN PARA DESTINOS 00"/>
    <x v="0"/>
    <x v="4"/>
    <x v="0"/>
    <x v="0"/>
    <x v="72"/>
    <x v="0"/>
    <n v="2651915.98"/>
    <n v="3209400"/>
    <n v="2194431.9500000002"/>
    <n v="1889931.95"/>
    <n v="1812985.32"/>
    <n v="1812985.32"/>
    <n v="1659092"/>
    <n v="457484.0299999998"/>
    <n v="0"/>
    <n v="0"/>
    <n v="0"/>
    <n v="557484.02"/>
    <n v="-557484.02"/>
    <n v="0"/>
    <n v="0"/>
    <n v="2651915.98"/>
    <x v="1"/>
    <x v="0"/>
  </r>
  <r>
    <s v="1.5-01-19"/>
    <s v="1.5.2"/>
    <s v="E"/>
    <s v="04_19"/>
    <n v="1"/>
    <n v="49"/>
    <s v="021_19"/>
    <x v="12"/>
    <x v="12"/>
    <n v="0"/>
    <s v="SIN DESCRIPCIÓN PARA DESTINOS 00"/>
    <x v="0"/>
    <x v="4"/>
    <x v="0"/>
    <x v="0"/>
    <x v="72"/>
    <x v="0"/>
    <n v="249054.33"/>
    <n v="1242000"/>
    <n v="0"/>
    <n v="0"/>
    <n v="0"/>
    <n v="0"/>
    <n v="0"/>
    <n v="249054.33"/>
    <n v="0"/>
    <n v="0"/>
    <n v="0"/>
    <n v="992945.67"/>
    <n v="-992945.67"/>
    <n v="0"/>
    <n v="0"/>
    <n v="249054.33"/>
    <x v="1"/>
    <x v="0"/>
  </r>
  <r>
    <s v="1.5-01-19"/>
    <s v="1.5.2"/>
    <s v="E"/>
    <s v="04_19"/>
    <n v="1"/>
    <n v="50"/>
    <s v="022_19"/>
    <x v="26"/>
    <x v="26"/>
    <n v="0"/>
    <s v="SIN DESCRIPCIÓN PARA DESTINOS 00"/>
    <x v="2"/>
    <x v="4"/>
    <x v="0"/>
    <x v="0"/>
    <x v="73"/>
    <x v="37"/>
    <n v="0"/>
    <n v="24000"/>
    <n v="0"/>
    <n v="0"/>
    <n v="0"/>
    <n v="0"/>
    <n v="0"/>
    <n v="0"/>
    <n v="0"/>
    <n v="0"/>
    <n v="0"/>
    <n v="24000"/>
    <n v="-24000"/>
    <n v="0"/>
    <n v="0"/>
    <n v="0"/>
    <x v="1"/>
    <x v="0"/>
  </r>
  <r>
    <s v="1.5-01-19"/>
    <s v="1.5.2"/>
    <s v="E"/>
    <s v="04_19"/>
    <n v="1"/>
    <n v="50"/>
    <s v="022_19"/>
    <x v="65"/>
    <x v="65"/>
    <n v="0"/>
    <s v="SIN DESCRIPCIÓN PARA DESTINOS 00"/>
    <x v="2"/>
    <x v="4"/>
    <x v="0"/>
    <x v="0"/>
    <x v="73"/>
    <x v="37"/>
    <n v="0"/>
    <n v="6000"/>
    <n v="0"/>
    <n v="0"/>
    <n v="0"/>
    <n v="0"/>
    <n v="0"/>
    <n v="0"/>
    <n v="0"/>
    <n v="0"/>
    <n v="0"/>
    <n v="6000"/>
    <n v="-6000"/>
    <n v="0"/>
    <n v="0"/>
    <n v="0"/>
    <x v="1"/>
    <x v="0"/>
  </r>
  <r>
    <s v="1.5-01-19"/>
    <s v="1.5.2"/>
    <s v="E"/>
    <s v="04_19"/>
    <n v="1"/>
    <n v="50"/>
    <s v="022_19"/>
    <x v="16"/>
    <x v="16"/>
    <n v="0"/>
    <s v="SIN DESCRIPCIÓN PARA DESTINOS 00"/>
    <x v="2"/>
    <x v="4"/>
    <x v="0"/>
    <x v="0"/>
    <x v="73"/>
    <x v="37"/>
    <n v="0"/>
    <n v="9000"/>
    <n v="0"/>
    <n v="0"/>
    <n v="0"/>
    <n v="0"/>
    <n v="0"/>
    <n v="0"/>
    <n v="0"/>
    <n v="0"/>
    <n v="0"/>
    <n v="9000"/>
    <n v="-9000"/>
    <n v="-300000"/>
    <n v="0"/>
    <n v="0"/>
    <x v="1"/>
    <x v="0"/>
  </r>
  <r>
    <s v="1.5-01-19"/>
    <s v="1.5.2"/>
    <s v="E"/>
    <s v="04_19"/>
    <n v="1"/>
    <n v="50"/>
    <s v="022_19"/>
    <x v="66"/>
    <x v="66"/>
    <n v="0"/>
    <s v="SIN DESCRIPCIÓN PARA DESTINOS 00"/>
    <x v="2"/>
    <x v="4"/>
    <x v="0"/>
    <x v="0"/>
    <x v="73"/>
    <x v="37"/>
    <n v="0"/>
    <n v="3000"/>
    <n v="0"/>
    <n v="0"/>
    <n v="0"/>
    <n v="0"/>
    <n v="0"/>
    <n v="0"/>
    <n v="0"/>
    <n v="0"/>
    <n v="0"/>
    <n v="3000"/>
    <n v="-3000"/>
    <n v="0"/>
    <n v="0"/>
    <n v="0"/>
    <x v="1"/>
    <x v="0"/>
  </r>
  <r>
    <s v="1.5-01-19"/>
    <s v="1.5.2"/>
    <s v="E"/>
    <s v="04_19"/>
    <n v="1"/>
    <n v="50"/>
    <s v="022_19"/>
    <x v="7"/>
    <x v="7"/>
    <n v="0"/>
    <s v="SIN DESCRIPCIÓN PARA DESTINOS 00"/>
    <x v="2"/>
    <x v="4"/>
    <x v="0"/>
    <x v="0"/>
    <x v="73"/>
    <x v="37"/>
    <n v="33408"/>
    <n v="180000"/>
    <n v="33408"/>
    <n v="33408"/>
    <n v="33408"/>
    <n v="0"/>
    <n v="0"/>
    <n v="0"/>
    <n v="0"/>
    <n v="0"/>
    <n v="0"/>
    <n v="146592"/>
    <n v="-146592"/>
    <n v="-374160"/>
    <n v="0"/>
    <n v="33408"/>
    <x v="1"/>
    <x v="0"/>
  </r>
  <r>
    <s v="1.5-01-19"/>
    <s v="1.5.2"/>
    <s v="E"/>
    <s v="04_19"/>
    <n v="1"/>
    <n v="50"/>
    <s v="022_19"/>
    <x v="18"/>
    <x v="18"/>
    <n v="0"/>
    <s v="SIN DESCRIPCIÓN PARA DESTINOS 00"/>
    <x v="2"/>
    <x v="4"/>
    <x v="0"/>
    <x v="0"/>
    <x v="73"/>
    <x v="37"/>
    <n v="4115.1000000000004"/>
    <n v="60000"/>
    <n v="4115.1000000000004"/>
    <n v="4115.1000000000004"/>
    <n v="4115.1000000000004"/>
    <n v="4115.1000000000004"/>
    <n v="2305.5"/>
    <n v="0"/>
    <n v="0"/>
    <n v="0"/>
    <n v="0"/>
    <n v="55884.9"/>
    <n v="-55884.9"/>
    <n v="6000000"/>
    <n v="0"/>
    <n v="4115.1000000000004"/>
    <x v="1"/>
    <x v="0"/>
  </r>
  <r>
    <s v="1.5-01-19"/>
    <s v="1.5.2"/>
    <s v="E"/>
    <s v="04_19"/>
    <n v="1"/>
    <n v="50"/>
    <s v="022_19"/>
    <x v="38"/>
    <x v="38"/>
    <n v="0"/>
    <s v="SIN DESCRIPCIÓN PARA DESTINOS 00"/>
    <x v="2"/>
    <x v="4"/>
    <x v="0"/>
    <x v="0"/>
    <x v="73"/>
    <x v="37"/>
    <n v="0"/>
    <n v="0"/>
    <n v="0"/>
    <n v="0"/>
    <n v="0"/>
    <n v="0"/>
    <n v="0"/>
    <n v="0"/>
    <n v="0"/>
    <n v="0"/>
    <n v="0"/>
    <n v="0"/>
    <n v="0"/>
    <n v="-200000"/>
    <n v="0"/>
    <n v="0"/>
    <x v="1"/>
    <x v="0"/>
  </r>
  <r>
    <s v="1.5-01-19"/>
    <s v="1.5.2"/>
    <s v="E"/>
    <s v="04_19"/>
    <n v="1"/>
    <n v="50"/>
    <s v="022_19"/>
    <x v="69"/>
    <x v="69"/>
    <n v="0"/>
    <s v="SIN DESCRIPCIÓN PARA DESTINOS 00"/>
    <x v="2"/>
    <x v="4"/>
    <x v="0"/>
    <x v="0"/>
    <x v="73"/>
    <x v="37"/>
    <n v="0"/>
    <n v="30000"/>
    <n v="0"/>
    <n v="0"/>
    <n v="0"/>
    <n v="0"/>
    <n v="0"/>
    <n v="0"/>
    <n v="0"/>
    <n v="0"/>
    <n v="0"/>
    <n v="30000"/>
    <n v="-30000"/>
    <n v="-7603416"/>
    <n v="0"/>
    <n v="0"/>
    <x v="1"/>
    <x v="0"/>
  </r>
  <r>
    <s v="1.5-01-19"/>
    <s v="1.5.2"/>
    <s v="E"/>
    <s v="04_19"/>
    <n v="1"/>
    <n v="50"/>
    <s v="022_19"/>
    <x v="51"/>
    <x v="51"/>
    <n v="0"/>
    <s v="SIN DESCRIPCIÓN PARA DESTINOS 00"/>
    <x v="0"/>
    <x v="4"/>
    <x v="0"/>
    <x v="0"/>
    <x v="73"/>
    <x v="37"/>
    <n v="327400"/>
    <n v="672000"/>
    <n v="0"/>
    <n v="0"/>
    <n v="0"/>
    <n v="0"/>
    <n v="0"/>
    <n v="327400"/>
    <n v="0"/>
    <n v="0"/>
    <n v="0"/>
    <n v="344600"/>
    <n v="-344600"/>
    <n v="-7824"/>
    <n v="0"/>
    <n v="327400"/>
    <x v="1"/>
    <x v="0"/>
  </r>
  <r>
    <s v="1.5-01-19"/>
    <s v="1.5.2"/>
    <s v="E"/>
    <s v="04_19"/>
    <n v="1"/>
    <n v="50"/>
    <s v="022_19"/>
    <x v="28"/>
    <x v="28"/>
    <n v="0"/>
    <s v="SIN DESCRIPCIÓN PARA DESTINOS 00"/>
    <x v="0"/>
    <x v="4"/>
    <x v="0"/>
    <x v="0"/>
    <x v="73"/>
    <x v="37"/>
    <n v="234036.28"/>
    <n v="360000"/>
    <n v="108072.56"/>
    <n v="108072.56"/>
    <n v="100751.02"/>
    <n v="100751.02"/>
    <n v="24882.28"/>
    <n v="125963.72"/>
    <n v="0"/>
    <n v="0"/>
    <n v="0"/>
    <n v="125963.72"/>
    <n v="-125963.72"/>
    <n v="13679"/>
    <n v="0"/>
    <n v="234036.28"/>
    <x v="1"/>
    <x v="0"/>
  </r>
  <r>
    <s v="1.5-01-19"/>
    <s v="1.5.2"/>
    <s v="E"/>
    <s v="04_19"/>
    <n v="1"/>
    <n v="50"/>
    <s v="022_19"/>
    <x v="90"/>
    <x v="90"/>
    <n v="0"/>
    <s v="SIN DESCRIPCIÓN PARA DESTINOS 00"/>
    <x v="0"/>
    <x v="4"/>
    <x v="0"/>
    <x v="0"/>
    <x v="73"/>
    <x v="37"/>
    <n v="1183092.58"/>
    <n v="2100000"/>
    <n v="266185.17"/>
    <n v="266185.17"/>
    <n v="266185.17"/>
    <n v="266185.17"/>
    <n v="266185.17"/>
    <n v="916907.41000000015"/>
    <n v="0"/>
    <n v="0"/>
    <n v="0"/>
    <n v="916907.42"/>
    <n v="-916907.42"/>
    <n v="-8431"/>
    <n v="0"/>
    <n v="1183092.58"/>
    <x v="1"/>
    <x v="0"/>
  </r>
  <r>
    <s v="1.5-01-19"/>
    <s v="1.5.2"/>
    <s v="E"/>
    <s v="04_19"/>
    <n v="1"/>
    <n v="50"/>
    <s v="022_19"/>
    <x v="19"/>
    <x v="19"/>
    <n v="0"/>
    <s v="SIN DESCRIPCIÓN PARA DESTINOS 00"/>
    <x v="0"/>
    <x v="4"/>
    <x v="0"/>
    <x v="0"/>
    <x v="73"/>
    <x v="37"/>
    <n v="15000"/>
    <n v="60000"/>
    <n v="0"/>
    <n v="0"/>
    <n v="0"/>
    <n v="0"/>
    <n v="0"/>
    <n v="15000"/>
    <n v="0"/>
    <n v="0"/>
    <n v="0"/>
    <n v="45000"/>
    <n v="-45000"/>
    <n v="-5279"/>
    <n v="0"/>
    <n v="15000"/>
    <x v="1"/>
    <x v="0"/>
  </r>
  <r>
    <s v="1.5-01-19"/>
    <s v="1.5.2"/>
    <s v="E"/>
    <s v="04_19"/>
    <n v="1"/>
    <n v="50"/>
    <s v="022_19"/>
    <x v="30"/>
    <x v="30"/>
    <n v="0"/>
    <s v="SIN DESCRIPCIÓN PARA DESTINOS 00"/>
    <x v="0"/>
    <x v="4"/>
    <x v="0"/>
    <x v="0"/>
    <x v="73"/>
    <x v="37"/>
    <n v="34060"/>
    <n v="60000"/>
    <n v="8120"/>
    <n v="8120"/>
    <n v="8120"/>
    <n v="8120"/>
    <n v="8120"/>
    <n v="25940"/>
    <n v="0"/>
    <n v="0"/>
    <n v="0"/>
    <n v="25940"/>
    <n v="-25940"/>
    <n v="3600"/>
    <n v="0"/>
    <n v="34060"/>
    <x v="1"/>
    <x v="0"/>
  </r>
  <r>
    <s v="1.5-01-19"/>
    <s v="1.5.2"/>
    <s v="E"/>
    <s v="04_19"/>
    <n v="1"/>
    <n v="50"/>
    <s v="022_19"/>
    <x v="2"/>
    <x v="2"/>
    <n v="0"/>
    <s v="SIN DESCRIPCIÓN PARA DESTINOS 00"/>
    <x v="0"/>
    <x v="4"/>
    <x v="0"/>
    <x v="0"/>
    <x v="73"/>
    <x v="37"/>
    <n v="24000"/>
    <n v="24000"/>
    <n v="10593.1"/>
    <n v="10593.1"/>
    <n v="3124.08"/>
    <n v="3124.08"/>
    <n v="3124.08"/>
    <n v="13406.9"/>
    <n v="0"/>
    <n v="0"/>
    <n v="0"/>
    <n v="0"/>
    <n v="0"/>
    <n v="0"/>
    <n v="0"/>
    <n v="24000"/>
    <x v="1"/>
    <x v="0"/>
  </r>
  <r>
    <s v="1.5-01-19"/>
    <s v="1.5.2"/>
    <s v="E"/>
    <s v="04_19"/>
    <n v="1"/>
    <n v="50"/>
    <s v="022_19"/>
    <x v="34"/>
    <x v="34"/>
    <n v="0"/>
    <s v="SIN DESCRIPCIÓN PARA DESTINOS 00"/>
    <x v="0"/>
    <x v="4"/>
    <x v="0"/>
    <x v="0"/>
    <x v="73"/>
    <x v="37"/>
    <n v="3000"/>
    <n v="3000"/>
    <n v="0"/>
    <n v="0"/>
    <n v="0"/>
    <n v="0"/>
    <n v="0"/>
    <n v="3000"/>
    <n v="0"/>
    <n v="0"/>
    <n v="0"/>
    <n v="0"/>
    <n v="0"/>
    <n v="4255"/>
    <n v="0"/>
    <n v="3000"/>
    <x v="1"/>
    <x v="0"/>
  </r>
  <r>
    <s v="1.5-01-19"/>
    <s v="1.5.2"/>
    <s v="E"/>
    <s v="04_19"/>
    <n v="1"/>
    <n v="50"/>
    <s v="022_19"/>
    <x v="3"/>
    <x v="3"/>
    <n v="0"/>
    <s v="SIN DESCRIPCIÓN PARA DESTINOS 00"/>
    <x v="0"/>
    <x v="4"/>
    <x v="0"/>
    <x v="0"/>
    <x v="73"/>
    <x v="37"/>
    <n v="15000"/>
    <n v="15000"/>
    <n v="9269"/>
    <n v="9269"/>
    <n v="1700"/>
    <n v="1700"/>
    <n v="1700"/>
    <n v="5731"/>
    <n v="0"/>
    <n v="0"/>
    <n v="0"/>
    <n v="0"/>
    <n v="0"/>
    <n v="0"/>
    <n v="0"/>
    <n v="15000"/>
    <x v="1"/>
    <x v="0"/>
  </r>
  <r>
    <s v="1.5-01-19"/>
    <s v="1.5.2"/>
    <s v="E"/>
    <s v="04_19"/>
    <n v="1"/>
    <n v="50"/>
    <s v="022_19"/>
    <x v="47"/>
    <x v="47"/>
    <n v="0"/>
    <s v="SIN DESCRIPCIÓN PARA DESTINOS 00"/>
    <x v="0"/>
    <x v="4"/>
    <x v="0"/>
    <x v="0"/>
    <x v="73"/>
    <x v="37"/>
    <n v="2250"/>
    <n v="4500"/>
    <n v="0"/>
    <n v="0"/>
    <n v="0"/>
    <n v="0"/>
    <n v="0"/>
    <n v="2250"/>
    <n v="0"/>
    <n v="0"/>
    <n v="0"/>
    <n v="2250"/>
    <n v="-2250"/>
    <n v="0"/>
    <n v="0"/>
    <n v="2250"/>
    <x v="1"/>
    <x v="0"/>
  </r>
  <r>
    <s v="1.5-01-19"/>
    <s v="1.5.2"/>
    <s v="E"/>
    <s v="04_19"/>
    <n v="1"/>
    <n v="50"/>
    <s v="022_19"/>
    <x v="57"/>
    <x v="57"/>
    <n v="0"/>
    <s v="SIN DESCRIPCIÓN PARA DESTINOS 00"/>
    <x v="0"/>
    <x v="4"/>
    <x v="0"/>
    <x v="0"/>
    <x v="73"/>
    <x v="37"/>
    <n v="3000"/>
    <n v="6000"/>
    <n v="0"/>
    <n v="0"/>
    <n v="0"/>
    <n v="0"/>
    <n v="0"/>
    <n v="3000"/>
    <n v="0"/>
    <n v="0"/>
    <n v="0"/>
    <n v="3000"/>
    <n v="-3000"/>
    <n v="0"/>
    <n v="0"/>
    <n v="3000"/>
    <x v="1"/>
    <x v="0"/>
  </r>
  <r>
    <s v="1.5-01-19"/>
    <s v="1.5.2"/>
    <s v="E"/>
    <s v="04_19"/>
    <n v="1"/>
    <n v="50"/>
    <s v="022_19"/>
    <x v="43"/>
    <x v="43"/>
    <n v="0"/>
    <s v="SIN DESCRIPCIÓN PARA DESTINOS 00"/>
    <x v="4"/>
    <x v="4"/>
    <x v="0"/>
    <x v="0"/>
    <x v="73"/>
    <x v="37"/>
    <n v="66000"/>
    <n v="6000"/>
    <n v="57304"/>
    <n v="26680"/>
    <n v="26680"/>
    <n v="26680"/>
    <n v="26680"/>
    <n v="8696"/>
    <n v="0"/>
    <n v="60000"/>
    <n v="0"/>
    <n v="0"/>
    <n v="60000"/>
    <n v="0"/>
    <n v="0"/>
    <n v="66000"/>
    <x v="1"/>
    <x v="1"/>
  </r>
  <r>
    <s v="1.5-01-19"/>
    <s v="1.5.2"/>
    <s v="E"/>
    <s v="04_19"/>
    <n v="1"/>
    <n v="50"/>
    <s v="022_19"/>
    <x v="48"/>
    <x v="48"/>
    <n v="0"/>
    <s v="SIN DESCRIPCIÓN PARA DESTINOS 00"/>
    <x v="4"/>
    <x v="4"/>
    <x v="0"/>
    <x v="0"/>
    <x v="73"/>
    <x v="37"/>
    <n v="30000"/>
    <n v="30000"/>
    <n v="0"/>
    <n v="0"/>
    <n v="0"/>
    <n v="0"/>
    <n v="0"/>
    <n v="30000"/>
    <n v="0"/>
    <n v="0"/>
    <n v="0"/>
    <n v="0"/>
    <n v="0"/>
    <n v="0"/>
    <n v="0"/>
    <n v="30000"/>
    <x v="1"/>
    <x v="1"/>
  </r>
  <r>
    <s v="1.5-01-19"/>
    <s v="1.5.2"/>
    <s v="E"/>
    <s v="04_19"/>
    <n v="1"/>
    <n v="50"/>
    <s v="022_19"/>
    <x v="37"/>
    <x v="37"/>
    <n v="0"/>
    <s v="SIN DESCRIPCIÓN PARA DESTINOS 00"/>
    <x v="4"/>
    <x v="4"/>
    <x v="0"/>
    <x v="0"/>
    <x v="73"/>
    <x v="37"/>
    <n v="30000"/>
    <n v="30000"/>
    <n v="0"/>
    <n v="0"/>
    <n v="0"/>
    <n v="0"/>
    <n v="0"/>
    <n v="30000"/>
    <n v="0"/>
    <n v="0"/>
    <n v="0"/>
    <n v="0"/>
    <n v="0"/>
    <n v="9031435.6400000006"/>
    <n v="0"/>
    <n v="30000"/>
    <x v="1"/>
    <x v="1"/>
  </r>
  <r>
    <s v="1.5-01-19"/>
    <s v="2.6.9"/>
    <s v="O"/>
    <s v="18_19"/>
    <n v="3"/>
    <n v="131"/>
    <s v="063_19"/>
    <x v="90"/>
    <x v="90"/>
    <n v="0"/>
    <s v="SIN DESCRIPCIÓN PARA DESTINOS 00"/>
    <x v="0"/>
    <x v="4"/>
    <x v="8"/>
    <x v="1"/>
    <x v="74"/>
    <x v="38"/>
    <n v="0"/>
    <n v="0"/>
    <n v="0"/>
    <n v="0"/>
    <n v="0"/>
    <n v="0"/>
    <n v="0"/>
    <n v="0"/>
    <n v="0"/>
    <n v="0"/>
    <n v="0"/>
    <n v="0"/>
    <n v="0"/>
    <n v="-226800"/>
    <n v="0"/>
    <n v="0"/>
    <x v="1"/>
    <x v="0"/>
  </r>
  <r>
    <s v="1.5-01-19"/>
    <s v="2.6.9"/>
    <s v="O"/>
    <s v="18_19"/>
    <n v="3"/>
    <n v="131"/>
    <s v="063_19"/>
    <x v="21"/>
    <x v="21"/>
    <n v="0"/>
    <s v="SIN DESCRIPCIÓN PARA DESTINOS 00"/>
    <x v="3"/>
    <x v="4"/>
    <x v="8"/>
    <x v="1"/>
    <x v="74"/>
    <x v="38"/>
    <n v="0"/>
    <n v="374160"/>
    <n v="0"/>
    <n v="0"/>
    <n v="0"/>
    <n v="0"/>
    <n v="0"/>
    <n v="0"/>
    <n v="0"/>
    <n v="0"/>
    <n v="0"/>
    <n v="374160"/>
    <n v="-374160"/>
    <n v="191800"/>
    <n v="0"/>
    <n v="0"/>
    <x v="1"/>
    <x v="0"/>
  </r>
  <r>
    <s v="1.5-01-19"/>
    <s v="2.6.9"/>
    <s v="O"/>
    <s v="18_19"/>
    <n v="3"/>
    <n v="131"/>
    <s v="063_19"/>
    <x v="22"/>
    <x v="22"/>
    <n v="0"/>
    <s v="SIN DESCRIPCIÓN PARA DESTINOS 00"/>
    <x v="3"/>
    <x v="4"/>
    <x v="8"/>
    <x v="1"/>
    <x v="74"/>
    <x v="38"/>
    <n v="6000000"/>
    <n v="0"/>
    <n v="4808135.4800000004"/>
    <n v="4808135.4800000004"/>
    <n v="4280039.16"/>
    <n v="390950"/>
    <n v="380450"/>
    <n v="1191864.5199999996"/>
    <n v="0"/>
    <n v="6000000"/>
    <n v="0"/>
    <n v="0"/>
    <n v="6000000"/>
    <n v="0"/>
    <n v="0"/>
    <n v="6000000"/>
    <x v="1"/>
    <x v="0"/>
  </r>
  <r>
    <s v="1.5-01-19"/>
    <s v="2.6.9"/>
    <s v="O"/>
    <s v="18_19"/>
    <n v="3"/>
    <n v="132"/>
    <s v="063_19"/>
    <x v="21"/>
    <x v="21"/>
    <n v="0"/>
    <s v="SIN DESCRIPCIÓN PARA DESTINOS 00"/>
    <x v="3"/>
    <x v="4"/>
    <x v="8"/>
    <x v="1"/>
    <x v="75"/>
    <x v="38"/>
    <n v="0"/>
    <n v="200000"/>
    <n v="0"/>
    <n v="0"/>
    <n v="0"/>
    <n v="0"/>
    <n v="0"/>
    <n v="0"/>
    <n v="0"/>
    <n v="0"/>
    <n v="0"/>
    <n v="200000"/>
    <n v="-200000"/>
    <n v="0"/>
    <n v="0"/>
    <n v="0"/>
    <x v="1"/>
    <x v="0"/>
  </r>
  <r>
    <s v="1.5-01-19"/>
    <s v="2.6.9"/>
    <s v="O"/>
    <s v="18_19"/>
    <n v="3"/>
    <n v="133"/>
    <s v="063_19"/>
    <x v="21"/>
    <x v="21"/>
    <n v="0"/>
    <s v="SIN DESCRIPCIÓN PARA DESTINOS 00"/>
    <x v="3"/>
    <x v="4"/>
    <x v="8"/>
    <x v="1"/>
    <x v="76"/>
    <x v="38"/>
    <n v="0"/>
    <n v="7603416"/>
    <n v="0"/>
    <n v="0"/>
    <n v="0"/>
    <n v="0"/>
    <n v="0"/>
    <n v="0"/>
    <n v="0"/>
    <n v="0"/>
    <n v="0"/>
    <n v="7603416"/>
    <n v="-7603416"/>
    <n v="-1000"/>
    <n v="0"/>
    <n v="0"/>
    <x v="1"/>
    <x v="0"/>
  </r>
  <r>
    <s v="1.5-01-19"/>
    <s v="2.2.4"/>
    <s v="E"/>
    <s v="07_19"/>
    <n v="3"/>
    <n v="82"/>
    <s v="034_19"/>
    <x v="63"/>
    <x v="63"/>
    <n v="0"/>
    <s v="SIN DESCRIPCIÓN PARA DESTINOS 00"/>
    <x v="2"/>
    <x v="4"/>
    <x v="9"/>
    <x v="1"/>
    <x v="77"/>
    <x v="39"/>
    <n v="3445.2"/>
    <n v="12000"/>
    <n v="3445.2"/>
    <n v="3445.2"/>
    <n v="3445.2"/>
    <n v="3445.2"/>
    <n v="0"/>
    <n v="0"/>
    <n v="0"/>
    <n v="4176"/>
    <n v="0"/>
    <n v="12730.8"/>
    <n v="-8554.7999999999993"/>
    <n v="1000"/>
    <n v="0"/>
    <n v="3445.2"/>
    <x v="1"/>
    <x v="0"/>
  </r>
  <r>
    <s v="1.5-01-19"/>
    <s v="2.2.4"/>
    <s v="E"/>
    <s v="07_19"/>
    <n v="3"/>
    <n v="82"/>
    <s v="034_19"/>
    <x v="16"/>
    <x v="16"/>
    <n v="0"/>
    <s v="SIN DESCRIPCIÓN PARA DESTINOS 00"/>
    <x v="2"/>
    <x v="4"/>
    <x v="9"/>
    <x v="1"/>
    <x v="77"/>
    <x v="39"/>
    <n v="2854264.44"/>
    <n v="1500000"/>
    <n v="2175887.69"/>
    <n v="2175887.69"/>
    <n v="1918383.04"/>
    <n v="1918383.04"/>
    <n v="1918383.04"/>
    <n v="678376.75"/>
    <n v="0"/>
    <n v="1853105.68"/>
    <n v="0"/>
    <n v="498841.24"/>
    <n v="1354264.44"/>
    <n v="0"/>
    <n v="0"/>
    <n v="2854264.44"/>
    <x v="1"/>
    <x v="0"/>
  </r>
  <r>
    <s v="1.5-01-19"/>
    <s v="2.2.4"/>
    <s v="E"/>
    <s v="07_19"/>
    <n v="3"/>
    <n v="82"/>
    <s v="034_19"/>
    <x v="17"/>
    <x v="17"/>
    <n v="0"/>
    <s v="SIN DESCRIPCIÓN PARA DESTINOS 00"/>
    <x v="2"/>
    <x v="4"/>
    <x v="9"/>
    <x v="1"/>
    <x v="77"/>
    <x v="39"/>
    <n v="0"/>
    <n v="12000"/>
    <n v="0"/>
    <n v="0"/>
    <n v="0"/>
    <n v="0"/>
    <n v="0"/>
    <n v="0"/>
    <n v="0"/>
    <n v="0"/>
    <n v="0"/>
    <n v="12000"/>
    <n v="-12000"/>
    <n v="0"/>
    <n v="0"/>
    <n v="0"/>
    <x v="1"/>
    <x v="0"/>
  </r>
  <r>
    <s v="1.5-01-19"/>
    <s v="2.2.4"/>
    <s v="E"/>
    <s v="07_19"/>
    <n v="3"/>
    <n v="82"/>
    <s v="034_19"/>
    <x v="89"/>
    <x v="89"/>
    <n v="0"/>
    <s v="SIN DESCRIPCIÓN PARA DESTINOS 00"/>
    <x v="2"/>
    <x v="4"/>
    <x v="9"/>
    <x v="1"/>
    <x v="77"/>
    <x v="39"/>
    <n v="0"/>
    <n v="6000"/>
    <n v="0"/>
    <n v="0"/>
    <n v="0"/>
    <n v="0"/>
    <n v="0"/>
    <n v="0"/>
    <n v="0"/>
    <n v="0"/>
    <n v="0"/>
    <n v="6000"/>
    <n v="-6000"/>
    <n v="-34000"/>
    <n v="0"/>
    <n v="0"/>
    <x v="1"/>
    <x v="0"/>
  </r>
  <r>
    <s v="1.5-01-19"/>
    <s v="2.2.4"/>
    <s v="E"/>
    <s v="07_19"/>
    <n v="3"/>
    <n v="82"/>
    <s v="034_19"/>
    <x v="7"/>
    <x v="7"/>
    <n v="0"/>
    <s v="SIN DESCRIPCIÓN PARA DESTINOS 00"/>
    <x v="2"/>
    <x v="4"/>
    <x v="9"/>
    <x v="1"/>
    <x v="77"/>
    <x v="39"/>
    <n v="27137.040000000001"/>
    <n v="24000"/>
    <n v="27137.040000000001"/>
    <n v="27137.040000000001"/>
    <n v="27137.040000000001"/>
    <n v="27137.040000000001"/>
    <n v="27137.040000000001"/>
    <n v="0"/>
    <n v="0"/>
    <n v="3600"/>
    <n v="0"/>
    <n v="462.96"/>
    <n v="3137.04"/>
    <n v="0"/>
    <n v="0"/>
    <n v="27137.040000000001"/>
    <x v="1"/>
    <x v="0"/>
  </r>
  <r>
    <s v="1.5-01-19"/>
    <s v="2.2.4"/>
    <s v="E"/>
    <s v="07_19"/>
    <n v="3"/>
    <n v="82"/>
    <s v="034_19"/>
    <x v="18"/>
    <x v="18"/>
    <n v="0"/>
    <s v="SIN DESCRIPCIÓN PARA DESTINOS 00"/>
    <x v="2"/>
    <x v="4"/>
    <x v="9"/>
    <x v="1"/>
    <x v="77"/>
    <x v="39"/>
    <n v="25990.959999999999"/>
    <n v="30000"/>
    <n v="25990.959999999999"/>
    <n v="25990.959999999999"/>
    <n v="25990.959999999999"/>
    <n v="25990.959999999999"/>
    <n v="24886.639999999999"/>
    <n v="0"/>
    <n v="0"/>
    <n v="0"/>
    <n v="0"/>
    <n v="4009.04"/>
    <n v="-4009.04"/>
    <n v="0"/>
    <n v="0"/>
    <n v="25990.959999999999"/>
    <x v="1"/>
    <x v="0"/>
  </r>
  <r>
    <s v="1.5-01-19"/>
    <s v="2.2.4"/>
    <s v="E"/>
    <s v="07_19"/>
    <n v="3"/>
    <n v="82"/>
    <s v="034_19"/>
    <x v="38"/>
    <x v="38"/>
    <n v="0"/>
    <s v="SIN DESCRIPCIÓN PARA DESTINOS 00"/>
    <x v="2"/>
    <x v="4"/>
    <x v="9"/>
    <x v="1"/>
    <x v="77"/>
    <x v="39"/>
    <n v="27180.79"/>
    <n v="45000"/>
    <n v="27180.79"/>
    <n v="27180.79"/>
    <n v="27180.79"/>
    <n v="14656.09"/>
    <n v="14656.09"/>
    <n v="0"/>
    <n v="0"/>
    <n v="5255"/>
    <n v="0"/>
    <n v="23074.21"/>
    <n v="-17819.21"/>
    <n v="-1980000"/>
    <n v="0"/>
    <n v="27180.79"/>
    <x v="1"/>
    <x v="0"/>
  </r>
  <r>
    <s v="1.5-01-19"/>
    <s v="2.2.4"/>
    <s v="E"/>
    <s v="07_19"/>
    <n v="3"/>
    <n v="82"/>
    <s v="034_19"/>
    <x v="59"/>
    <x v="59"/>
    <n v="0"/>
    <s v="SIN DESCRIPCIÓN PARA DESTINOS 00"/>
    <x v="0"/>
    <x v="4"/>
    <x v="9"/>
    <x v="1"/>
    <x v="77"/>
    <x v="39"/>
    <n v="15000"/>
    <n v="30000"/>
    <n v="0"/>
    <n v="0"/>
    <n v="0"/>
    <n v="0"/>
    <n v="0"/>
    <n v="15000"/>
    <n v="0"/>
    <n v="0"/>
    <n v="0"/>
    <n v="15000"/>
    <n v="-15000"/>
    <n v="0"/>
    <n v="0"/>
    <n v="15000"/>
    <x v="1"/>
    <x v="0"/>
  </r>
  <r>
    <s v="1.5-01-19"/>
    <s v="2.2.4"/>
    <s v="E"/>
    <s v="07_19"/>
    <n v="3"/>
    <n v="82"/>
    <s v="034_19"/>
    <x v="30"/>
    <x v="30"/>
    <n v="0"/>
    <s v="SIN DESCRIPCIÓN PARA DESTINOS 00"/>
    <x v="0"/>
    <x v="4"/>
    <x v="9"/>
    <x v="1"/>
    <x v="77"/>
    <x v="39"/>
    <n v="4500"/>
    <n v="9000"/>
    <n v="0"/>
    <n v="0"/>
    <n v="0"/>
    <n v="0"/>
    <n v="0"/>
    <n v="4500"/>
    <n v="0"/>
    <n v="0"/>
    <n v="0"/>
    <n v="4500"/>
    <n v="-4500"/>
    <n v="0"/>
    <n v="0"/>
    <n v="4500"/>
    <x v="1"/>
    <x v="0"/>
  </r>
  <r>
    <s v="1.5-01-19"/>
    <s v="2.2.4"/>
    <s v="E"/>
    <s v="07_19"/>
    <n v="3"/>
    <n v="82"/>
    <s v="034_19"/>
    <x v="49"/>
    <x v="49"/>
    <n v="0"/>
    <s v="SIN DESCRIPCIÓN PARA DESTINOS 00"/>
    <x v="4"/>
    <x v="4"/>
    <x v="9"/>
    <x v="1"/>
    <x v="77"/>
    <x v="39"/>
    <n v="3600"/>
    <n v="3600"/>
    <n v="0"/>
    <n v="0"/>
    <n v="0"/>
    <n v="0"/>
    <n v="0"/>
    <n v="3600"/>
    <n v="0"/>
    <n v="0"/>
    <n v="0"/>
    <n v="0"/>
    <n v="0"/>
    <n v="0"/>
    <n v="0"/>
    <n v="3600"/>
    <x v="1"/>
    <x v="1"/>
  </r>
  <r>
    <s v="1.5-01-19"/>
    <s v="2.2.4"/>
    <s v="E"/>
    <s v="07_19"/>
    <n v="3"/>
    <n v="82"/>
    <s v="034_19"/>
    <x v="107"/>
    <x v="107"/>
    <n v="0"/>
    <s v="SIN DESCRIPCIÓN PARA DESTINOS 00"/>
    <x v="4"/>
    <x v="4"/>
    <x v="9"/>
    <x v="1"/>
    <x v="77"/>
    <x v="39"/>
    <n v="15000"/>
    <n v="15000"/>
    <n v="13920"/>
    <n v="0"/>
    <n v="0"/>
    <n v="0"/>
    <n v="0"/>
    <n v="1080"/>
    <n v="0"/>
    <n v="0"/>
    <n v="0"/>
    <n v="0"/>
    <n v="0"/>
    <n v="-14000"/>
    <n v="0"/>
    <n v="15000"/>
    <x v="1"/>
    <x v="1"/>
  </r>
  <r>
    <s v="1.5-01-19"/>
    <s v="2.2.4"/>
    <s v="E"/>
    <s v="07_19"/>
    <n v="3"/>
    <n v="82"/>
    <s v="034_19"/>
    <x v="52"/>
    <x v="52"/>
    <n v="0"/>
    <s v="SIN DESCRIPCIÓN PARA DESTINOS 00"/>
    <x v="4"/>
    <x v="4"/>
    <x v="9"/>
    <x v="1"/>
    <x v="77"/>
    <x v="39"/>
    <n v="42000"/>
    <n v="42000"/>
    <n v="0"/>
    <n v="0"/>
    <n v="0"/>
    <n v="0"/>
    <n v="0"/>
    <n v="42000"/>
    <n v="0"/>
    <n v="0"/>
    <n v="0"/>
    <n v="0"/>
    <n v="0"/>
    <n v="1000"/>
    <n v="0"/>
    <n v="42000"/>
    <x v="1"/>
    <x v="1"/>
  </r>
  <r>
    <s v="1.5-01-19"/>
    <s v="2.2.4"/>
    <s v="E"/>
    <s v="07_19"/>
    <n v="3"/>
    <n v="83"/>
    <s v="034_19"/>
    <x v="58"/>
    <x v="58"/>
    <n v="1"/>
    <s v="AJUSTES DE ENERGIA ELÉCTRICA"/>
    <x v="0"/>
    <x v="4"/>
    <x v="9"/>
    <x v="1"/>
    <x v="78"/>
    <x v="39"/>
    <n v="9031435.6400000006"/>
    <n v="0"/>
    <n v="9031435.6400000006"/>
    <n v="9031435.6400000006"/>
    <n v="9031435.6400000006"/>
    <n v="9031435.6400000006"/>
    <n v="9031435.6400000006"/>
    <n v="0"/>
    <n v="0"/>
    <n v="9031435.6400000006"/>
    <n v="0"/>
    <n v="0"/>
    <n v="9031435.6400000006"/>
    <n v="7000"/>
    <n v="0"/>
    <n v="9031435.6400000006"/>
    <x v="1"/>
    <x v="0"/>
  </r>
  <r>
    <s v="1.5-01-19"/>
    <s v="1.3.4"/>
    <s v="O"/>
    <s v="02_19"/>
    <n v="1"/>
    <n v="17"/>
    <s v="009_19"/>
    <x v="42"/>
    <x v="42"/>
    <n v="0"/>
    <s v="SIN DESCRIPCIÓN PARA DESTINOS 00"/>
    <x v="0"/>
    <x v="4"/>
    <x v="5"/>
    <x v="0"/>
    <x v="79"/>
    <x v="40"/>
    <n v="0"/>
    <n v="226800"/>
    <n v="0"/>
    <n v="0"/>
    <n v="0"/>
    <n v="0"/>
    <n v="0"/>
    <n v="0"/>
    <n v="0"/>
    <n v="0"/>
    <n v="0"/>
    <n v="226800"/>
    <n v="-226800"/>
    <n v="0"/>
    <n v="0"/>
    <n v="0"/>
    <x v="1"/>
    <x v="0"/>
  </r>
  <r>
    <s v="1.5-01-19"/>
    <s v="1.3.4"/>
    <s v="O"/>
    <s v="02_19"/>
    <n v="1"/>
    <n v="17"/>
    <s v="009_19"/>
    <x v="28"/>
    <x v="28"/>
    <n v="0"/>
    <s v="SIN DESCRIPCIÓN PARA DESTINOS 00"/>
    <x v="0"/>
    <x v="4"/>
    <x v="5"/>
    <x v="0"/>
    <x v="79"/>
    <x v="40"/>
    <n v="117660"/>
    <n v="18000"/>
    <n v="25520"/>
    <n v="25520"/>
    <n v="25520"/>
    <n v="12760"/>
    <n v="12760"/>
    <n v="92140"/>
    <n v="0"/>
    <n v="226800"/>
    <n v="0"/>
    <n v="127140"/>
    <n v="99660"/>
    <n v="6000"/>
    <n v="0"/>
    <n v="117660"/>
    <x v="1"/>
    <x v="0"/>
  </r>
  <r>
    <s v="1.5-01-19"/>
    <s v="1.3.4"/>
    <s v="O"/>
    <s v="02_19"/>
    <n v="1"/>
    <n v="17"/>
    <s v="009_19"/>
    <x v="49"/>
    <x v="49"/>
    <n v="0"/>
    <s v="SIN DESCRIPCIÓN PARA DESTINOS 00"/>
    <x v="4"/>
    <x v="4"/>
    <x v="5"/>
    <x v="0"/>
    <x v="79"/>
    <x v="40"/>
    <n v="0"/>
    <n v="0"/>
    <n v="0"/>
    <n v="0"/>
    <n v="0"/>
    <n v="0"/>
    <n v="0"/>
    <n v="0"/>
    <n v="0"/>
    <n v="2437"/>
    <n v="0"/>
    <n v="2437"/>
    <n v="0"/>
    <n v="-967920.32"/>
    <n v="0"/>
    <n v="0"/>
    <x v="1"/>
    <x v="1"/>
  </r>
  <r>
    <s v="1.5-01-19"/>
    <s v="1.3.4"/>
    <s v="O"/>
    <s v="05_19"/>
    <n v="1"/>
    <n v="56"/>
    <s v="026_19"/>
    <x v="30"/>
    <x v="30"/>
    <n v="0"/>
    <s v="SIN DESCRIPCIÓN PARA DESTINOS 00"/>
    <x v="0"/>
    <x v="4"/>
    <x v="2"/>
    <x v="0"/>
    <x v="80"/>
    <x v="41"/>
    <n v="34408"/>
    <n v="60000"/>
    <n v="8816"/>
    <n v="8816"/>
    <n v="0"/>
    <n v="0"/>
    <n v="0"/>
    <n v="25592"/>
    <n v="0"/>
    <n v="0"/>
    <n v="0"/>
    <n v="25592"/>
    <n v="-25592"/>
    <n v="-54520"/>
    <n v="0"/>
    <n v="34408"/>
    <x v="1"/>
    <x v="0"/>
  </r>
  <r>
    <s v="1.5-01-19"/>
    <s v="1.3.4"/>
    <s v="O"/>
    <s v="05_19"/>
    <n v="1"/>
    <n v="56"/>
    <s v="026_19"/>
    <x v="2"/>
    <x v="2"/>
    <n v="0"/>
    <s v="SIN DESCRIPCIÓN PARA DESTINOS 00"/>
    <x v="0"/>
    <x v="4"/>
    <x v="2"/>
    <x v="0"/>
    <x v="80"/>
    <x v="41"/>
    <n v="17000"/>
    <n v="18000"/>
    <n v="5585"/>
    <n v="5585"/>
    <n v="5585"/>
    <n v="5585"/>
    <n v="5585"/>
    <n v="11415"/>
    <n v="0"/>
    <n v="0"/>
    <n v="0"/>
    <n v="1000"/>
    <n v="-1000"/>
    <n v="-1800000"/>
    <n v="0"/>
    <n v="17000"/>
    <x v="1"/>
    <x v="0"/>
  </r>
  <r>
    <s v="1.5-01-19"/>
    <s v="1.3.4"/>
    <s v="O"/>
    <s v="05_19"/>
    <n v="1"/>
    <n v="56"/>
    <s v="026_19"/>
    <x v="3"/>
    <x v="3"/>
    <n v="0"/>
    <s v="SIN DESCRIPCIÓN PARA DESTINOS 00"/>
    <x v="0"/>
    <x v="4"/>
    <x v="2"/>
    <x v="0"/>
    <x v="80"/>
    <x v="41"/>
    <n v="19000"/>
    <n v="18000"/>
    <n v="18909.62"/>
    <n v="18909.62"/>
    <n v="18909.62"/>
    <n v="18909.62"/>
    <n v="18909.62"/>
    <n v="90.380000000001019"/>
    <n v="0"/>
    <n v="1000"/>
    <n v="0"/>
    <n v="0"/>
    <n v="1000"/>
    <n v="0"/>
    <n v="0"/>
    <n v="19000"/>
    <x v="1"/>
    <x v="0"/>
  </r>
  <r>
    <s v="1.5-01-19"/>
    <s v="1.3.4"/>
    <s v="O"/>
    <s v="05_19"/>
    <n v="1"/>
    <n v="56"/>
    <s v="026_19"/>
    <x v="74"/>
    <x v="74"/>
    <n v="0"/>
    <s v="SIN DESCRIPCIÓN PARA DESTINOS 00"/>
    <x v="4"/>
    <x v="4"/>
    <x v="2"/>
    <x v="0"/>
    <x v="80"/>
    <x v="41"/>
    <n v="0"/>
    <n v="270000"/>
    <n v="0"/>
    <n v="0"/>
    <n v="0"/>
    <n v="0"/>
    <n v="0"/>
    <n v="0"/>
    <n v="0"/>
    <n v="0"/>
    <n v="0"/>
    <n v="270000"/>
    <n v="-270000"/>
    <n v="0"/>
    <n v="0"/>
    <n v="0"/>
    <x v="1"/>
    <x v="1"/>
  </r>
  <r>
    <s v="1.5-01-19"/>
    <s v="1.3.4"/>
    <s v="O"/>
    <s v="05_19"/>
    <n v="1"/>
    <n v="60"/>
    <s v="028_19"/>
    <x v="104"/>
    <x v="104"/>
    <n v="0"/>
    <s v="SIN DESCRIPCIÓN PARA DESTINOS 00"/>
    <x v="0"/>
    <x v="4"/>
    <x v="2"/>
    <x v="0"/>
    <x v="26"/>
    <x v="2"/>
    <n v="482735.31"/>
    <n v="516384"/>
    <n v="449086.62"/>
    <n v="449086.62"/>
    <n v="449086.61"/>
    <n v="449086.61"/>
    <n v="449086.61"/>
    <n v="33648.69"/>
    <n v="0"/>
    <n v="0"/>
    <n v="0"/>
    <n v="33648.69"/>
    <n v="-33648.69"/>
    <n v="0"/>
    <n v="0"/>
    <n v="482735.31"/>
    <x v="1"/>
    <x v="0"/>
  </r>
  <r>
    <s v="1.5-01-19"/>
    <s v="1.3.4"/>
    <s v="F"/>
    <s v="09_19"/>
    <n v="7"/>
    <n v="108"/>
    <s v="047_19"/>
    <x v="35"/>
    <x v="35"/>
    <n v="0"/>
    <s v="SIN DESCRIPCIÓN PARA DESTINOS 00"/>
    <x v="0"/>
    <x v="4"/>
    <x v="11"/>
    <x v="5"/>
    <x v="81"/>
    <x v="42"/>
    <n v="2667813"/>
    <n v="2850000"/>
    <n v="2667813"/>
    <n v="2667813"/>
    <n v="2438424.52"/>
    <n v="2438424.52"/>
    <n v="2438424.52"/>
    <n v="0"/>
    <n v="0"/>
    <n v="161813"/>
    <n v="0"/>
    <n v="344000"/>
    <n v="-182187"/>
    <n v="-33000"/>
    <n v="0"/>
    <n v="2667813"/>
    <x v="1"/>
    <x v="0"/>
  </r>
  <r>
    <s v="1.5-01-19"/>
    <s v="1.3.4"/>
    <s v="E"/>
    <s v="01_19"/>
    <n v="1"/>
    <n v="2"/>
    <s v="002_19"/>
    <x v="2"/>
    <x v="2"/>
    <n v="0"/>
    <s v="SIN DESCRIPCIÓN PARA DESTINOS 00"/>
    <x v="0"/>
    <x v="4"/>
    <x v="6"/>
    <x v="0"/>
    <x v="82"/>
    <x v="18"/>
    <n v="17500"/>
    <n v="7500"/>
    <n v="17012"/>
    <n v="17012"/>
    <n v="10248"/>
    <n v="10248"/>
    <n v="10248"/>
    <n v="488"/>
    <n v="0"/>
    <n v="10000"/>
    <n v="0"/>
    <n v="0"/>
    <n v="10000"/>
    <n v="36420"/>
    <n v="0"/>
    <n v="17500"/>
    <x v="1"/>
    <x v="0"/>
  </r>
  <r>
    <s v="1.5-01-19"/>
    <s v="1.3.4"/>
    <s v="E"/>
    <s v="01_19"/>
    <n v="1"/>
    <n v="2"/>
    <s v="002_19"/>
    <x v="3"/>
    <x v="3"/>
    <n v="0"/>
    <s v="SIN DESCRIPCIÓN PARA DESTINOS 00"/>
    <x v="0"/>
    <x v="4"/>
    <x v="6"/>
    <x v="0"/>
    <x v="82"/>
    <x v="18"/>
    <n v="15000"/>
    <n v="15000"/>
    <n v="6157.62"/>
    <n v="6157.62"/>
    <n v="6157.62"/>
    <n v="6157.62"/>
    <n v="6157.62"/>
    <n v="8842.380000000001"/>
    <n v="0"/>
    <n v="0"/>
    <n v="0"/>
    <n v="0"/>
    <n v="0"/>
    <n v="0"/>
    <n v="0"/>
    <n v="15000"/>
    <x v="1"/>
    <x v="0"/>
  </r>
  <r>
    <s v="1.5-01-19"/>
    <s v="1.3.4"/>
    <s v="E"/>
    <s v="01_19"/>
    <n v="1"/>
    <n v="3"/>
    <s v="002_19"/>
    <x v="31"/>
    <x v="31"/>
    <n v="0"/>
    <s v="SIN DESCRIPCIÓN PARA DESTINOS 00"/>
    <x v="0"/>
    <x v="4"/>
    <x v="6"/>
    <x v="0"/>
    <x v="26"/>
    <x v="18"/>
    <n v="0"/>
    <n v="1980000"/>
    <n v="0"/>
    <n v="0"/>
    <n v="0"/>
    <n v="0"/>
    <n v="0"/>
    <n v="0"/>
    <n v="0"/>
    <n v="0"/>
    <n v="0"/>
    <n v="1980000"/>
    <n v="-1980000"/>
    <n v="113680"/>
    <n v="0"/>
    <n v="0"/>
    <x v="1"/>
    <x v="0"/>
  </r>
  <r>
    <s v="1.5-01-19"/>
    <s v="1.3.4"/>
    <s v="E"/>
    <s v="01_19"/>
    <n v="1"/>
    <n v="3"/>
    <s v="002_19"/>
    <x v="32"/>
    <x v="32"/>
    <n v="0"/>
    <s v="SIN DESCRIPCIÓN PARA DESTINOS 00"/>
    <x v="0"/>
    <x v="4"/>
    <x v="6"/>
    <x v="0"/>
    <x v="26"/>
    <x v="18"/>
    <n v="972457.67"/>
    <n v="1699632"/>
    <n v="20203.349999999999"/>
    <n v="20203.349999999999"/>
    <n v="20203.349999999999"/>
    <n v="20203.349999999999"/>
    <n v="20203.349999999999"/>
    <n v="952254.32000000007"/>
    <n v="0"/>
    <n v="0"/>
    <n v="0"/>
    <n v="727174.33"/>
    <n v="-727174.33"/>
    <n v="-415000"/>
    <n v="0"/>
    <n v="972457.67"/>
    <x v="1"/>
    <x v="0"/>
  </r>
  <r>
    <s v="1.5-01-19"/>
    <s v="1.3.4"/>
    <s v="E"/>
    <s v="01_19"/>
    <n v="1"/>
    <n v="3"/>
    <s v="002_19"/>
    <x v="33"/>
    <x v="33"/>
    <n v="0"/>
    <s v="SIN DESCRIPCIÓN PARA DESTINOS 00"/>
    <x v="0"/>
    <x v="4"/>
    <x v="6"/>
    <x v="0"/>
    <x v="26"/>
    <x v="18"/>
    <n v="431951.41"/>
    <n v="2797293.6"/>
    <n v="66609.22"/>
    <n v="66609.22"/>
    <n v="66609.22"/>
    <n v="66609.22"/>
    <n v="66609.22"/>
    <n v="365342.18999999994"/>
    <n v="0"/>
    <n v="0"/>
    <n v="0"/>
    <n v="2365342.19"/>
    <n v="-2365342.19"/>
    <n v="1066000"/>
    <n v="0"/>
    <n v="431951.41"/>
    <x v="1"/>
    <x v="0"/>
  </r>
  <r>
    <s v="1.5-01-19"/>
    <s v="1.3.4"/>
    <s v="E"/>
    <s v="01_19"/>
    <n v="1"/>
    <n v="61"/>
    <s v="029_19"/>
    <x v="6"/>
    <x v="6"/>
    <n v="0"/>
    <s v="SIN DESCRIPCIÓN PARA DESTINOS 00"/>
    <x v="2"/>
    <x v="4"/>
    <x v="6"/>
    <x v="0"/>
    <x v="83"/>
    <x v="43"/>
    <n v="0"/>
    <n v="9000"/>
    <n v="0"/>
    <n v="0"/>
    <n v="0"/>
    <n v="0"/>
    <n v="0"/>
    <n v="0"/>
    <n v="0"/>
    <n v="0"/>
    <n v="0"/>
    <n v="9000"/>
    <n v="-9000"/>
    <n v="0"/>
    <n v="0"/>
    <n v="0"/>
    <x v="1"/>
    <x v="0"/>
  </r>
  <r>
    <s v="1.5-01-19"/>
    <s v="1.3.4"/>
    <s v="E"/>
    <s v="01_19"/>
    <n v="1"/>
    <n v="61"/>
    <s v="029_19"/>
    <x v="16"/>
    <x v="16"/>
    <n v="0"/>
    <s v="SIN DESCRIPCIÓN PARA DESTINOS 00"/>
    <x v="2"/>
    <x v="4"/>
    <x v="6"/>
    <x v="0"/>
    <x v="83"/>
    <x v="43"/>
    <n v="368393.26"/>
    <n v="600000"/>
    <n v="359333.66"/>
    <n v="359333.66"/>
    <n v="35449.26"/>
    <n v="35449.26"/>
    <n v="8301.26"/>
    <n v="9059.6000000000349"/>
    <n v="0"/>
    <n v="0"/>
    <n v="0"/>
    <n v="231606.74"/>
    <n v="-231606.74"/>
    <n v="-16987962.98"/>
    <n v="0"/>
    <n v="368393.26"/>
    <x v="1"/>
    <x v="0"/>
  </r>
  <r>
    <s v="1.5-01-19"/>
    <s v="1.3.4"/>
    <s v="E"/>
    <s v="01_19"/>
    <n v="1"/>
    <n v="61"/>
    <s v="029_19"/>
    <x v="66"/>
    <x v="66"/>
    <n v="0"/>
    <s v="SIN DESCRIPCIÓN PARA DESTINOS 00"/>
    <x v="2"/>
    <x v="4"/>
    <x v="6"/>
    <x v="0"/>
    <x v="83"/>
    <x v="43"/>
    <n v="92.8"/>
    <n v="0"/>
    <n v="92.8"/>
    <n v="92.8"/>
    <n v="92.8"/>
    <n v="92.8"/>
    <n v="92.8"/>
    <n v="0"/>
    <n v="0"/>
    <n v="1000"/>
    <n v="0"/>
    <n v="907.2"/>
    <n v="92.8"/>
    <n v="-300000"/>
    <n v="0"/>
    <n v="92.8"/>
    <x v="1"/>
    <x v="0"/>
  </r>
  <r>
    <s v="1.5-01-19"/>
    <s v="1.3.4"/>
    <s v="E"/>
    <s v="01_19"/>
    <n v="1"/>
    <n v="61"/>
    <s v="029_19"/>
    <x v="17"/>
    <x v="17"/>
    <n v="0"/>
    <s v="SIN DESCRIPCIÓN PARA DESTINOS 00"/>
    <x v="2"/>
    <x v="4"/>
    <x v="6"/>
    <x v="0"/>
    <x v="83"/>
    <x v="43"/>
    <n v="4113.3"/>
    <n v="0"/>
    <n v="4113.3"/>
    <n v="3278.1"/>
    <n v="3278.1"/>
    <n v="3278.1"/>
    <n v="3278.1"/>
    <n v="0"/>
    <n v="0"/>
    <n v="7000"/>
    <n v="0"/>
    <n v="2886.7"/>
    <n v="4113.3"/>
    <n v="0"/>
    <n v="0"/>
    <n v="4113.3"/>
    <x v="1"/>
    <x v="0"/>
  </r>
  <r>
    <s v="1.5-01-19"/>
    <s v="1.3.4"/>
    <s v="E"/>
    <s v="01_19"/>
    <n v="1"/>
    <n v="61"/>
    <s v="029_19"/>
    <x v="18"/>
    <x v="18"/>
    <n v="0"/>
    <s v="SIN DESCRIPCIÓN PARA DESTINOS 00"/>
    <x v="2"/>
    <x v="4"/>
    <x v="6"/>
    <x v="0"/>
    <x v="83"/>
    <x v="43"/>
    <n v="87639.86"/>
    <n v="0"/>
    <n v="87639.86"/>
    <n v="3260.62"/>
    <n v="3260.62"/>
    <n v="0"/>
    <n v="0"/>
    <n v="0"/>
    <n v="0"/>
    <n v="89000"/>
    <n v="0"/>
    <n v="1360.14"/>
    <n v="87639.86"/>
    <n v="0"/>
    <n v="0"/>
    <n v="87639.86"/>
    <x v="1"/>
    <x v="0"/>
  </r>
  <r>
    <s v="1.5-01-19"/>
    <s v="1.3.4"/>
    <s v="E"/>
    <s v="01_19"/>
    <n v="1"/>
    <n v="61"/>
    <s v="029_19"/>
    <x v="38"/>
    <x v="38"/>
    <n v="0"/>
    <s v="SIN DESCRIPCIÓN PARA DESTINOS 00"/>
    <x v="2"/>
    <x v="4"/>
    <x v="6"/>
    <x v="0"/>
    <x v="83"/>
    <x v="43"/>
    <n v="23984.080000000002"/>
    <n v="55740"/>
    <n v="23984.080000000002"/>
    <n v="21907.68"/>
    <n v="21907.63"/>
    <n v="21907.63"/>
    <n v="19962.310000000001"/>
    <n v="0"/>
    <n v="0"/>
    <n v="0"/>
    <n v="0"/>
    <n v="31755.919999999998"/>
    <n v="-31755.919999999998"/>
    <n v="1295000"/>
    <n v="0"/>
    <n v="23984.080000000002"/>
    <x v="1"/>
    <x v="0"/>
  </r>
  <r>
    <s v="1.5-01-19"/>
    <s v="1.3.4"/>
    <s v="E"/>
    <s v="01_19"/>
    <n v="1"/>
    <n v="61"/>
    <s v="029_19"/>
    <x v="108"/>
    <x v="108"/>
    <n v="0"/>
    <s v="SIN DESCRIPCIÓN PARA DESTINOS 00"/>
    <x v="2"/>
    <x v="4"/>
    <x v="6"/>
    <x v="0"/>
    <x v="83"/>
    <x v="43"/>
    <n v="2998.6"/>
    <n v="0"/>
    <n v="2998.6"/>
    <n v="2998.6"/>
    <n v="2998.6"/>
    <n v="2998.6"/>
    <n v="2998.6"/>
    <n v="0"/>
    <n v="0"/>
    <n v="6000"/>
    <n v="0"/>
    <n v="3001.4"/>
    <n v="2998.6"/>
    <n v="-180000"/>
    <n v="0"/>
    <n v="2998.6"/>
    <x v="1"/>
    <x v="0"/>
  </r>
  <r>
    <s v="1.5-01-19"/>
    <s v="1.3.4"/>
    <s v="E"/>
    <s v="01_19"/>
    <n v="1"/>
    <n v="61"/>
    <s v="029_19"/>
    <x v="109"/>
    <x v="109"/>
    <n v="0"/>
    <s v="SIN DESCRIPCIÓN PARA DESTINOS 00"/>
    <x v="0"/>
    <x v="4"/>
    <x v="6"/>
    <x v="0"/>
    <x v="83"/>
    <x v="43"/>
    <n v="2724517.6"/>
    <n v="2669997.6"/>
    <n v="1702077.28"/>
    <n v="1702077.28"/>
    <n v="1702077.28"/>
    <n v="0"/>
    <n v="0"/>
    <n v="1022440.3200000001"/>
    <n v="0"/>
    <n v="54520"/>
    <n v="0"/>
    <n v="0"/>
    <n v="54520"/>
    <n v="21000"/>
    <n v="0"/>
    <n v="2724517.6"/>
    <x v="1"/>
    <x v="0"/>
  </r>
  <r>
    <s v="1.5-01-19"/>
    <s v="1.3.4"/>
    <s v="E"/>
    <s v="01_19"/>
    <n v="1"/>
    <n v="61"/>
    <s v="029_19"/>
    <x v="110"/>
    <x v="110"/>
    <n v="0"/>
    <s v="SIN DESCRIPCIÓN PARA DESTINOS 00"/>
    <x v="0"/>
    <x v="4"/>
    <x v="6"/>
    <x v="0"/>
    <x v="83"/>
    <x v="43"/>
    <n v="7117318.8099999996"/>
    <n v="7200000"/>
    <n v="7089157.6100000003"/>
    <n v="7089157.6100000003"/>
    <n v="7089157.6200000001"/>
    <n v="7089157.6200000001"/>
    <n v="2089157.61"/>
    <n v="28161.199999999255"/>
    <n v="0"/>
    <n v="0"/>
    <n v="0"/>
    <n v="82681.19"/>
    <n v="-82681.19"/>
    <n v="-21000"/>
    <n v="0"/>
    <n v="7117318.8099999996"/>
    <x v="1"/>
    <x v="0"/>
  </r>
  <r>
    <s v="1.5-01-19"/>
    <s v="1.3.4"/>
    <s v="E"/>
    <s v="01_19"/>
    <n v="1"/>
    <n v="61"/>
    <s v="029_19"/>
    <x v="28"/>
    <x v="28"/>
    <n v="0"/>
    <s v="SIN DESCRIPCIÓN PARA DESTINOS 00"/>
    <x v="0"/>
    <x v="4"/>
    <x v="6"/>
    <x v="0"/>
    <x v="83"/>
    <x v="43"/>
    <n v="1800000"/>
    <n v="1800000"/>
    <n v="0"/>
    <n v="0"/>
    <n v="0"/>
    <n v="0"/>
    <n v="0"/>
    <n v="1800000"/>
    <n v="0"/>
    <n v="0"/>
    <n v="0"/>
    <n v="0"/>
    <n v="0"/>
    <n v="0"/>
    <n v="0"/>
    <n v="1800000"/>
    <x v="1"/>
    <x v="0"/>
  </r>
  <r>
    <s v="1.5-01-19"/>
    <s v="1.3.4"/>
    <s v="E"/>
    <s v="01_19"/>
    <n v="1"/>
    <n v="61"/>
    <s v="029_19"/>
    <x v="29"/>
    <x v="29"/>
    <n v="0"/>
    <s v="SIN DESCRIPCIÓN PARA DESTINOS 00"/>
    <x v="0"/>
    <x v="4"/>
    <x v="6"/>
    <x v="0"/>
    <x v="83"/>
    <x v="43"/>
    <n v="3000"/>
    <n v="6000"/>
    <n v="0"/>
    <n v="0"/>
    <n v="0"/>
    <n v="0"/>
    <n v="0"/>
    <n v="3000"/>
    <n v="0"/>
    <n v="0"/>
    <n v="0"/>
    <n v="3000"/>
    <n v="-3000"/>
    <n v="0"/>
    <n v="0"/>
    <n v="3000"/>
    <x v="1"/>
    <x v="0"/>
  </r>
  <r>
    <s v="1.5-01-19"/>
    <s v="1.3.4"/>
    <s v="E"/>
    <s v="01_19"/>
    <n v="1"/>
    <n v="61"/>
    <s v="029_19"/>
    <x v="30"/>
    <x v="30"/>
    <n v="0"/>
    <s v="SIN DESCRIPCIÓN PARA DESTINOS 00"/>
    <x v="0"/>
    <x v="4"/>
    <x v="6"/>
    <x v="0"/>
    <x v="83"/>
    <x v="43"/>
    <n v="70719"/>
    <n v="139350"/>
    <n v="2088"/>
    <n v="2088"/>
    <n v="2088"/>
    <n v="2088"/>
    <n v="2088"/>
    <n v="68631"/>
    <n v="0"/>
    <n v="0"/>
    <n v="0"/>
    <n v="68631"/>
    <n v="-68631"/>
    <n v="0"/>
    <n v="0"/>
    <n v="70719"/>
    <x v="1"/>
    <x v="0"/>
  </r>
  <r>
    <s v="1.5-01-19"/>
    <s v="1.3.4"/>
    <s v="E"/>
    <s v="01_19"/>
    <n v="1"/>
    <n v="61"/>
    <s v="029_19"/>
    <x v="2"/>
    <x v="2"/>
    <n v="0"/>
    <s v="SIN DESCRIPCIÓN PARA DESTINOS 00"/>
    <x v="0"/>
    <x v="4"/>
    <x v="6"/>
    <x v="0"/>
    <x v="83"/>
    <x v="43"/>
    <n v="42000"/>
    <n v="42000"/>
    <n v="4052"/>
    <n v="4052"/>
    <n v="4052"/>
    <n v="4052"/>
    <n v="4052"/>
    <n v="37948"/>
    <n v="0"/>
    <n v="0"/>
    <n v="0"/>
    <n v="0"/>
    <n v="0"/>
    <n v="0"/>
    <n v="0"/>
    <n v="42000"/>
    <x v="1"/>
    <x v="0"/>
  </r>
  <r>
    <s v="1.5-01-19"/>
    <s v="1.3.4"/>
    <s v="E"/>
    <s v="01_19"/>
    <n v="1"/>
    <n v="61"/>
    <s v="029_19"/>
    <x v="3"/>
    <x v="3"/>
    <n v="0"/>
    <s v="SIN DESCRIPCIÓN PARA DESTINOS 00"/>
    <x v="0"/>
    <x v="4"/>
    <x v="6"/>
    <x v="0"/>
    <x v="83"/>
    <x v="43"/>
    <n v="43500"/>
    <n v="76500"/>
    <n v="4500"/>
    <n v="4500"/>
    <n v="0"/>
    <n v="0"/>
    <n v="0"/>
    <n v="39000"/>
    <n v="0"/>
    <n v="0"/>
    <n v="0"/>
    <n v="33000"/>
    <n v="-33000"/>
    <n v="0"/>
    <n v="0"/>
    <n v="43500"/>
    <x v="1"/>
    <x v="0"/>
  </r>
  <r>
    <s v="1.5-01-19"/>
    <s v="1.3.4"/>
    <s v="E"/>
    <s v="01_19"/>
    <n v="1"/>
    <n v="61"/>
    <s v="029_19"/>
    <x v="43"/>
    <x v="43"/>
    <n v="0"/>
    <s v="SIN DESCRIPCIÓN PARA DESTINOS 00"/>
    <x v="4"/>
    <x v="4"/>
    <x v="6"/>
    <x v="0"/>
    <x v="83"/>
    <x v="43"/>
    <n v="147420"/>
    <n v="60000"/>
    <n v="117493.7"/>
    <n v="117493.7"/>
    <n v="117493.7"/>
    <n v="117493.7"/>
    <n v="96334.14"/>
    <n v="29926.300000000003"/>
    <n v="0"/>
    <n v="87420"/>
    <n v="0"/>
    <n v="0"/>
    <n v="87420"/>
    <n v="300000"/>
    <n v="0"/>
    <n v="147420"/>
    <x v="1"/>
    <x v="1"/>
  </r>
  <r>
    <s v="1.5-01-19"/>
    <s v="1.3.4"/>
    <s v="E"/>
    <s v="01_19"/>
    <n v="1"/>
    <n v="61"/>
    <s v="029_19"/>
    <x v="48"/>
    <x v="48"/>
    <n v="0"/>
    <s v="ARETES SINIGA"/>
    <x v="4"/>
    <x v="4"/>
    <x v="6"/>
    <x v="0"/>
    <x v="83"/>
    <x v="43"/>
    <n v="0"/>
    <n v="0"/>
    <n v="0"/>
    <n v="0"/>
    <n v="0"/>
    <n v="0"/>
    <n v="0"/>
    <n v="0"/>
    <n v="0"/>
    <n v="0"/>
    <n v="0"/>
    <n v="0"/>
    <n v="0"/>
    <n v="-30000"/>
    <n v="0"/>
    <n v="0"/>
    <x v="1"/>
    <x v="1"/>
  </r>
  <r>
    <s v="1.5-01-19"/>
    <s v="1.3.4"/>
    <s v="E"/>
    <s v="01_19"/>
    <n v="1"/>
    <n v="61"/>
    <s v="029_19"/>
    <x v="48"/>
    <x v="48"/>
    <n v="0"/>
    <s v="SIN DESCRIPCIÓN PARA DESTINOS 00"/>
    <x v="4"/>
    <x v="4"/>
    <x v="6"/>
    <x v="0"/>
    <x v="83"/>
    <x v="43"/>
    <n v="114680"/>
    <n v="0"/>
    <n v="114608"/>
    <n v="113680"/>
    <n v="113680"/>
    <n v="113680"/>
    <n v="113680"/>
    <n v="72"/>
    <n v="0"/>
    <n v="116000"/>
    <n v="0"/>
    <n v="1320"/>
    <n v="114680"/>
    <n v="-2115000"/>
    <n v="0"/>
    <n v="114680"/>
    <x v="1"/>
    <x v="1"/>
  </r>
  <r>
    <s v="1.5-01-19"/>
    <s v="1.3.4"/>
    <s v="E"/>
    <s v="01_19"/>
    <n v="1"/>
    <n v="61"/>
    <s v="029_19"/>
    <x v="49"/>
    <x v="49"/>
    <n v="0"/>
    <s v="SIN DESCRIPCIÓN PARA DESTINOS 00"/>
    <x v="4"/>
    <x v="4"/>
    <x v="6"/>
    <x v="0"/>
    <x v="83"/>
    <x v="43"/>
    <n v="60000"/>
    <n v="0"/>
    <n v="51504"/>
    <n v="0"/>
    <n v="0"/>
    <n v="0"/>
    <n v="0"/>
    <n v="8496"/>
    <n v="0"/>
    <n v="60000"/>
    <n v="0"/>
    <n v="0"/>
    <n v="60000"/>
    <n v="-300000"/>
    <n v="0"/>
    <n v="60000"/>
    <x v="1"/>
    <x v="1"/>
  </r>
  <r>
    <s v="1.5-01-19"/>
    <s v="1.3.4"/>
    <s v="E"/>
    <s v="01_19"/>
    <n v="1"/>
    <n v="61"/>
    <s v="029_19"/>
    <x v="103"/>
    <x v="103"/>
    <n v="0"/>
    <s v="SIN DESCRIPCIÓN PARA DESTINOS 00"/>
    <x v="4"/>
    <x v="4"/>
    <x v="6"/>
    <x v="0"/>
    <x v="83"/>
    <x v="43"/>
    <n v="26000"/>
    <n v="600000"/>
    <n v="0"/>
    <n v="0"/>
    <n v="0"/>
    <n v="0"/>
    <n v="0"/>
    <n v="26000"/>
    <n v="0"/>
    <n v="0"/>
    <n v="0"/>
    <n v="574000"/>
    <n v="-574000"/>
    <n v="0"/>
    <n v="0"/>
    <n v="26000"/>
    <x v="1"/>
    <x v="1"/>
  </r>
  <r>
    <s v="1.5-01-19"/>
    <s v="1.3.4"/>
    <s v="E"/>
    <s v="01_19"/>
    <n v="1"/>
    <n v="61"/>
    <s v="029_19"/>
    <x v="80"/>
    <x v="80"/>
    <n v="0"/>
    <s v="SIN DESCRIPCIÓN PARA DESTINOS 00"/>
    <x v="4"/>
    <x v="4"/>
    <x v="6"/>
    <x v="0"/>
    <x v="83"/>
    <x v="43"/>
    <n v="2667000"/>
    <n v="900000"/>
    <n v="2564324.9500000002"/>
    <n v="2564324.9500000002"/>
    <n v="2320724.9500000002"/>
    <n v="2025852.95"/>
    <n v="1882295.18"/>
    <n v="102675.04999999981"/>
    <n v="0"/>
    <n v="1801000"/>
    <n v="0"/>
    <n v="34000"/>
    <n v="1767000"/>
    <n v="40500"/>
    <n v="0"/>
    <n v="2667000"/>
    <x v="1"/>
    <x v="1"/>
  </r>
  <r>
    <s v="1.5-01-19"/>
    <s v="1.3.4"/>
    <s v="E"/>
    <s v="01_19"/>
    <n v="1"/>
    <n v="61"/>
    <s v="029_19"/>
    <x v="52"/>
    <x v="52"/>
    <n v="0"/>
    <s v="SIN DESCRIPCIÓN PARA DESTINOS 00"/>
    <x v="4"/>
    <x v="4"/>
    <x v="6"/>
    <x v="0"/>
    <x v="83"/>
    <x v="43"/>
    <n v="501606.55"/>
    <n v="168600"/>
    <n v="497369.65"/>
    <n v="497369.65"/>
    <n v="314846.55"/>
    <n v="314846.55"/>
    <n v="67164"/>
    <n v="4236.8999999999651"/>
    <n v="0"/>
    <n v="333006.55"/>
    <n v="0"/>
    <n v="0"/>
    <n v="333006.55"/>
    <n v="0"/>
    <n v="0"/>
    <n v="501606.55"/>
    <x v="1"/>
    <x v="1"/>
  </r>
  <r>
    <s v="1.5-01-19"/>
    <s v="1.3.4"/>
    <s v="E"/>
    <s v="01_19"/>
    <n v="1"/>
    <n v="61"/>
    <s v="029_19"/>
    <x v="74"/>
    <x v="74"/>
    <n v="0"/>
    <s v="SIN DESCRIPCIÓN PARA DESTINOS 00"/>
    <x v="4"/>
    <x v="4"/>
    <x v="6"/>
    <x v="0"/>
    <x v="83"/>
    <x v="43"/>
    <n v="5979437.0199999996"/>
    <n v="22967400"/>
    <n v="5979220"/>
    <n v="5979220"/>
    <n v="5979220"/>
    <n v="5979220"/>
    <n v="0"/>
    <n v="217.01999999955297"/>
    <n v="5980537.0199999996"/>
    <n v="0"/>
    <n v="0"/>
    <n v="22968500"/>
    <n v="-16987962.98"/>
    <n v="0"/>
    <n v="0"/>
    <n v="5979437.0199999996"/>
    <x v="1"/>
    <x v="1"/>
  </r>
  <r>
    <s v="1.5-01-19"/>
    <s v="1.3.4"/>
    <s v="E"/>
    <s v="01_19"/>
    <n v="1"/>
    <n v="61"/>
    <s v="029_19"/>
    <x v="37"/>
    <x v="37"/>
    <n v="0"/>
    <s v="SIN DESCRIPCIÓN PARA DESTINOS 00"/>
    <x v="4"/>
    <x v="4"/>
    <x v="6"/>
    <x v="0"/>
    <x v="83"/>
    <x v="43"/>
    <n v="4126000"/>
    <n v="6300000"/>
    <n v="3845284"/>
    <n v="3845284"/>
    <n v="3845284"/>
    <n v="3477622"/>
    <n v="0"/>
    <n v="280716"/>
    <n v="0"/>
    <n v="0"/>
    <n v="0"/>
    <n v="2174000"/>
    <n v="-2174000"/>
    <n v="0"/>
    <n v="0"/>
    <n v="4126000"/>
    <x v="1"/>
    <x v="1"/>
  </r>
  <r>
    <s v="1.5-01-19"/>
    <s v="1.3.4"/>
    <s v="E"/>
    <s v="01_19"/>
    <n v="1"/>
    <n v="61"/>
    <s v="029_19"/>
    <x v="111"/>
    <x v="111"/>
    <n v="0"/>
    <s v="SIN DESCRIPCIÓN PARA DESTINOS 00"/>
    <x v="4"/>
    <x v="4"/>
    <x v="6"/>
    <x v="0"/>
    <x v="83"/>
    <x v="43"/>
    <n v="518000"/>
    <n v="420000"/>
    <n v="413431.57"/>
    <n v="280483.96999999997"/>
    <n v="175802.78"/>
    <n v="21538.880000000001"/>
    <n v="21538.880000000001"/>
    <n v="104568.43"/>
    <n v="0"/>
    <n v="150000"/>
    <n v="0"/>
    <n v="52000"/>
    <n v="98000"/>
    <n v="0"/>
    <n v="0"/>
    <n v="518000"/>
    <x v="1"/>
    <x v="1"/>
  </r>
  <r>
    <s v="1.5-01-19"/>
    <s v="1.3.4"/>
    <s v="E"/>
    <s v="02_19"/>
    <n v="1"/>
    <n v="13"/>
    <s v="007_19"/>
    <x v="28"/>
    <x v="28"/>
    <n v="0"/>
    <s v="SIN DESCRIPCIÓN PARA DESTINOS 00"/>
    <x v="0"/>
    <x v="4"/>
    <x v="5"/>
    <x v="0"/>
    <x v="84"/>
    <x v="44"/>
    <n v="0"/>
    <n v="42000"/>
    <n v="0"/>
    <n v="0"/>
    <n v="0"/>
    <n v="0"/>
    <n v="0"/>
    <n v="0"/>
    <n v="0"/>
    <n v="0"/>
    <n v="0"/>
    <n v="42000"/>
    <n v="-42000"/>
    <n v="0"/>
    <n v="0"/>
    <n v="0"/>
    <x v="1"/>
    <x v="0"/>
  </r>
  <r>
    <s v="1.5-01-19"/>
    <s v="1.3.4"/>
    <s v="E"/>
    <s v="02_19"/>
    <n v="1"/>
    <n v="13"/>
    <s v="007_19"/>
    <x v="90"/>
    <x v="90"/>
    <n v="0"/>
    <s v="SIN DESCRIPCIÓN PARA DESTINOS 00"/>
    <x v="0"/>
    <x v="4"/>
    <x v="5"/>
    <x v="0"/>
    <x v="84"/>
    <x v="44"/>
    <n v="2376640.27"/>
    <n v="180000"/>
    <n v="2067510.77"/>
    <n v="2067510.77"/>
    <n v="2067510.77"/>
    <n v="1469480.54"/>
    <n v="1444730.54"/>
    <n v="309129.5"/>
    <n v="0"/>
    <n v="2199400"/>
    <n v="0"/>
    <n v="2759.73"/>
    <n v="2196640.27"/>
    <n v="0"/>
    <n v="0"/>
    <n v="2376640.27"/>
    <x v="1"/>
    <x v="0"/>
  </r>
  <r>
    <s v="1.5-01-19"/>
    <s v="1.3.4"/>
    <s v="E"/>
    <s v="02_19"/>
    <n v="1"/>
    <n v="13"/>
    <s v="007_19"/>
    <x v="91"/>
    <x v="91"/>
    <n v="0"/>
    <s v="SIN DESCRIPCIÓN PARA DESTINOS 00"/>
    <x v="0"/>
    <x v="4"/>
    <x v="5"/>
    <x v="0"/>
    <x v="84"/>
    <x v="44"/>
    <n v="0"/>
    <n v="180000"/>
    <n v="0"/>
    <n v="0"/>
    <n v="0"/>
    <n v="0"/>
    <n v="0"/>
    <n v="0"/>
    <n v="0"/>
    <n v="0"/>
    <n v="0"/>
    <n v="180000"/>
    <n v="-180000"/>
    <n v="0"/>
    <n v="0"/>
    <n v="0"/>
    <x v="1"/>
    <x v="0"/>
  </r>
  <r>
    <s v="1.5-01-19"/>
    <s v="1.3.4"/>
    <s v="E"/>
    <s v="02_19"/>
    <n v="1"/>
    <n v="13"/>
    <s v="007_19"/>
    <x v="2"/>
    <x v="2"/>
    <n v="0"/>
    <s v="SIN DESCRIPCIÓN PARA DESTINOS 00"/>
    <x v="0"/>
    <x v="4"/>
    <x v="5"/>
    <x v="0"/>
    <x v="84"/>
    <x v="44"/>
    <n v="81000"/>
    <n v="60000"/>
    <n v="67826.720000000001"/>
    <n v="67826.720000000001"/>
    <n v="42326.720000000001"/>
    <n v="42326.720000000001"/>
    <n v="42326.720000000001"/>
    <n v="13173.279999999999"/>
    <n v="0"/>
    <n v="21000"/>
    <n v="0"/>
    <n v="0"/>
    <n v="21000"/>
    <n v="-9000"/>
    <n v="0"/>
    <n v="81000"/>
    <x v="1"/>
    <x v="0"/>
  </r>
  <r>
    <s v="1.5-01-19"/>
    <s v="1.3.4"/>
    <s v="E"/>
    <s v="02_19"/>
    <n v="1"/>
    <n v="13"/>
    <s v="007_19"/>
    <x v="34"/>
    <x v="34"/>
    <n v="0"/>
    <s v="SIN DESCRIPCIÓN PARA DESTINOS 00"/>
    <x v="0"/>
    <x v="4"/>
    <x v="5"/>
    <x v="0"/>
    <x v="84"/>
    <x v="44"/>
    <n v="0"/>
    <n v="21000"/>
    <n v="0"/>
    <n v="0"/>
    <n v="0"/>
    <n v="0"/>
    <n v="0"/>
    <n v="0"/>
    <n v="0"/>
    <n v="0"/>
    <n v="0"/>
    <n v="21000"/>
    <n v="-21000"/>
    <n v="-6000"/>
    <n v="0"/>
    <n v="0"/>
    <x v="1"/>
    <x v="0"/>
  </r>
  <r>
    <s v="1.5-01-19"/>
    <s v="1.3.4"/>
    <s v="E"/>
    <s v="02_19"/>
    <n v="1"/>
    <n v="13"/>
    <s v="007_19"/>
    <x v="3"/>
    <x v="3"/>
    <n v="0"/>
    <s v="SIN DESCRIPCIÓN PARA DESTINOS 00"/>
    <x v="0"/>
    <x v="4"/>
    <x v="5"/>
    <x v="0"/>
    <x v="84"/>
    <x v="44"/>
    <n v="73600"/>
    <n v="150000"/>
    <n v="73570.69"/>
    <n v="73570.69"/>
    <n v="21070.69"/>
    <n v="21070.69"/>
    <n v="21070.69"/>
    <n v="29.309999999997672"/>
    <n v="0"/>
    <n v="0"/>
    <n v="0"/>
    <n v="76400"/>
    <n v="-76400"/>
    <n v="-4500"/>
    <n v="0"/>
    <n v="73600"/>
    <x v="1"/>
    <x v="0"/>
  </r>
  <r>
    <s v="1.5-01-19"/>
    <s v="1.3.4"/>
    <s v="E"/>
    <s v="02_19"/>
    <n v="1"/>
    <n v="13"/>
    <s v="007_19"/>
    <x v="46"/>
    <x v="46"/>
    <n v="0"/>
    <s v="SIN DESCRIPCIÓN PARA DESTINOS 00"/>
    <x v="0"/>
    <x v="4"/>
    <x v="5"/>
    <x v="0"/>
    <x v="84"/>
    <x v="44"/>
    <n v="0"/>
    <n v="150000"/>
    <n v="0"/>
    <n v="0"/>
    <n v="0"/>
    <n v="0"/>
    <n v="0"/>
    <n v="0"/>
    <n v="0"/>
    <n v="0"/>
    <n v="0"/>
    <n v="150000"/>
    <n v="-150000"/>
    <n v="-6000"/>
    <n v="0"/>
    <n v="0"/>
    <x v="1"/>
    <x v="0"/>
  </r>
  <r>
    <s v="1.5-01-19"/>
    <s v="1.3.4"/>
    <s v="E"/>
    <s v="02_19"/>
    <n v="1"/>
    <n v="13"/>
    <s v="007_19"/>
    <x v="47"/>
    <x v="47"/>
    <n v="0"/>
    <s v="SIN DESCRIPCIÓN PARA DESTINOS 00"/>
    <x v="0"/>
    <x v="4"/>
    <x v="5"/>
    <x v="0"/>
    <x v="84"/>
    <x v="44"/>
    <n v="30000"/>
    <n v="60000"/>
    <n v="1500"/>
    <n v="1500"/>
    <n v="0"/>
    <n v="0"/>
    <n v="0"/>
    <n v="28500"/>
    <n v="0"/>
    <n v="0"/>
    <n v="0"/>
    <n v="30000"/>
    <n v="-30000"/>
    <n v="-15000"/>
    <n v="0"/>
    <n v="30000"/>
    <x v="1"/>
    <x v="0"/>
  </r>
  <r>
    <s v="1.5-01-19"/>
    <s v="1.3.4"/>
    <s v="E"/>
    <s v="02_19"/>
    <n v="1"/>
    <n v="13"/>
    <s v="007_19"/>
    <x v="35"/>
    <x v="35"/>
    <n v="0"/>
    <s v="SIN DESCRIPCIÓN PARA DESTINOS 00"/>
    <x v="0"/>
    <x v="4"/>
    <x v="5"/>
    <x v="0"/>
    <x v="84"/>
    <x v="44"/>
    <n v="675000"/>
    <n v="300000"/>
    <n v="481447"/>
    <n v="481447"/>
    <n v="111447"/>
    <n v="111447"/>
    <n v="111447"/>
    <n v="193553"/>
    <n v="0"/>
    <n v="375000"/>
    <n v="0"/>
    <n v="0"/>
    <n v="375000"/>
    <n v="0"/>
    <n v="0"/>
    <n v="675000"/>
    <x v="1"/>
    <x v="0"/>
  </r>
  <r>
    <s v="1.5-01-19"/>
    <s v="1.3.4"/>
    <s v="E"/>
    <s v="02_19"/>
    <n v="1"/>
    <n v="13"/>
    <s v="007_19"/>
    <x v="57"/>
    <x v="57"/>
    <n v="0"/>
    <s v="SIN DESCRIPCIÓN PARA DESTINOS 00"/>
    <x v="0"/>
    <x v="4"/>
    <x v="5"/>
    <x v="0"/>
    <x v="84"/>
    <x v="44"/>
    <n v="245051.04"/>
    <n v="300000"/>
    <n v="190102.09"/>
    <n v="190102.09"/>
    <n v="190102.09"/>
    <n v="190102.09"/>
    <n v="190102.09"/>
    <n v="54948.950000000012"/>
    <n v="0"/>
    <n v="0"/>
    <n v="0"/>
    <n v="54948.959999999999"/>
    <n v="-54948.959999999999"/>
    <n v="0"/>
    <n v="0"/>
    <n v="245051.04"/>
    <x v="1"/>
    <x v="0"/>
  </r>
  <r>
    <s v="1.5-01-19"/>
    <s v="1.3.4"/>
    <s v="E"/>
    <s v="02_19"/>
    <n v="1"/>
    <n v="13"/>
    <s v="007_19"/>
    <x v="53"/>
    <x v="53"/>
    <n v="0"/>
    <s v="SIN DESCRIPCIÓN PARA DESTINOS 00"/>
    <x v="0"/>
    <x v="4"/>
    <x v="5"/>
    <x v="0"/>
    <x v="84"/>
    <x v="44"/>
    <n v="0"/>
    <n v="300000"/>
    <n v="0"/>
    <n v="0"/>
    <n v="0"/>
    <n v="0"/>
    <n v="0"/>
    <n v="0"/>
    <n v="0"/>
    <n v="300000"/>
    <n v="0"/>
    <n v="600000"/>
    <n v="-300000"/>
    <n v="0"/>
    <n v="0"/>
    <n v="0"/>
    <x v="1"/>
    <x v="0"/>
  </r>
  <r>
    <s v="1.5-01-19"/>
    <s v="1.3.4"/>
    <s v="E"/>
    <s v="02_19"/>
    <n v="1"/>
    <n v="13"/>
    <s v="007_19"/>
    <x v="49"/>
    <x v="49"/>
    <n v="0"/>
    <s v="SIN DESCRIPCIÓN PARA DESTINOS 00"/>
    <x v="4"/>
    <x v="4"/>
    <x v="5"/>
    <x v="0"/>
    <x v="84"/>
    <x v="44"/>
    <n v="0"/>
    <n v="30000"/>
    <n v="0"/>
    <n v="0"/>
    <n v="0"/>
    <n v="0"/>
    <n v="0"/>
    <n v="0"/>
    <n v="0"/>
    <n v="0"/>
    <n v="0"/>
    <n v="30000"/>
    <n v="-30000"/>
    <n v="-25000000"/>
    <n v="0"/>
    <n v="0"/>
    <x v="1"/>
    <x v="1"/>
  </r>
  <r>
    <s v="1.5-01-19"/>
    <s v="1.3.4"/>
    <s v="E"/>
    <s v="02_19"/>
    <n v="1"/>
    <n v="14"/>
    <s v="007_19"/>
    <x v="55"/>
    <x v="55"/>
    <n v="0"/>
    <s v="SIN DESCRIPCIÓN PARA DESTINOS 00"/>
    <x v="0"/>
    <x v="4"/>
    <x v="5"/>
    <x v="0"/>
    <x v="26"/>
    <x v="44"/>
    <n v="0"/>
    <n v="2115000"/>
    <n v="0"/>
    <n v="0"/>
    <n v="0"/>
    <n v="0"/>
    <n v="0"/>
    <n v="0"/>
    <n v="0"/>
    <n v="0"/>
    <n v="0"/>
    <n v="2115000"/>
    <n v="-2115000"/>
    <n v="0"/>
    <n v="0"/>
    <n v="0"/>
    <x v="1"/>
    <x v="0"/>
  </r>
  <r>
    <s v="1.5-01-19"/>
    <s v="1.3.4"/>
    <s v="E"/>
    <s v="02_19"/>
    <n v="1"/>
    <n v="14"/>
    <s v="007_19"/>
    <x v="104"/>
    <x v="104"/>
    <n v="0"/>
    <s v="SIN DESCRIPCIÓN PARA DESTINOS 00"/>
    <x v="0"/>
    <x v="4"/>
    <x v="5"/>
    <x v="0"/>
    <x v="26"/>
    <x v="44"/>
    <n v="0"/>
    <n v="300000"/>
    <n v="0"/>
    <n v="0"/>
    <n v="0"/>
    <n v="0"/>
    <n v="0"/>
    <n v="0"/>
    <n v="0"/>
    <n v="0"/>
    <n v="0"/>
    <n v="300000"/>
    <n v="-300000"/>
    <n v="0"/>
    <n v="0"/>
    <n v="0"/>
    <x v="1"/>
    <x v="0"/>
  </r>
  <r>
    <s v="1.5-01-19"/>
    <s v="1.3.4"/>
    <s v="E"/>
    <s v="02_19"/>
    <n v="1"/>
    <n v="18"/>
    <s v="009_19"/>
    <x v="24"/>
    <x v="24"/>
    <n v="0"/>
    <s v="SIN DESCRIPCIÓN PARA DESTINOS 00"/>
    <x v="0"/>
    <x v="4"/>
    <x v="5"/>
    <x v="0"/>
    <x v="26"/>
    <x v="40"/>
    <n v="47000"/>
    <n v="324000"/>
    <n v="0"/>
    <n v="0"/>
    <n v="0"/>
    <n v="0"/>
    <n v="0"/>
    <n v="47000"/>
    <n v="0"/>
    <n v="0"/>
    <n v="0"/>
    <n v="277000"/>
    <n v="-277000"/>
    <n v="0"/>
    <n v="0"/>
    <n v="47000"/>
    <x v="1"/>
    <x v="0"/>
  </r>
  <r>
    <s v="1.5-01-19"/>
    <s v="1.3.4"/>
    <s v="E"/>
    <s v="02_19"/>
    <n v="1"/>
    <n v="20"/>
    <s v="011_19"/>
    <x v="41"/>
    <x v="41"/>
    <n v="0"/>
    <s v="SIN DESCRIPCIÓN PARA DESTINOS 00"/>
    <x v="2"/>
    <x v="4"/>
    <x v="5"/>
    <x v="0"/>
    <x v="85"/>
    <x v="45"/>
    <n v="0"/>
    <n v="540000"/>
    <n v="0"/>
    <n v="0"/>
    <n v="0"/>
    <n v="0"/>
    <n v="0"/>
    <n v="0"/>
    <n v="0"/>
    <n v="40500"/>
    <n v="0"/>
    <n v="580500"/>
    <n v="-540000"/>
    <n v="-2490000"/>
    <n v="0"/>
    <n v="0"/>
    <x v="1"/>
    <x v="0"/>
  </r>
  <r>
    <s v="1.5-01-19"/>
    <s v="1.3.4"/>
    <s v="E"/>
    <s v="02_19"/>
    <n v="1"/>
    <n v="20"/>
    <s v="011_19"/>
    <x v="65"/>
    <x v="65"/>
    <n v="0"/>
    <s v="SIN DESCRIPCIÓN PARA DESTINOS 00"/>
    <x v="2"/>
    <x v="4"/>
    <x v="5"/>
    <x v="0"/>
    <x v="85"/>
    <x v="45"/>
    <n v="0"/>
    <n v="9000"/>
    <n v="0"/>
    <n v="0"/>
    <n v="0"/>
    <n v="0"/>
    <n v="0"/>
    <n v="0"/>
    <n v="0"/>
    <n v="0"/>
    <n v="0"/>
    <n v="9000"/>
    <n v="-9000"/>
    <n v="0"/>
    <n v="0"/>
    <n v="0"/>
    <x v="1"/>
    <x v="0"/>
  </r>
  <r>
    <s v="1.5-01-19"/>
    <s v="1.3.4"/>
    <s v="E"/>
    <s v="02_19"/>
    <n v="1"/>
    <n v="20"/>
    <s v="011_19"/>
    <x v="16"/>
    <x v="16"/>
    <n v="0"/>
    <s v="SIN DESCRIPCIÓN PARA DESTINOS 00"/>
    <x v="2"/>
    <x v="4"/>
    <x v="5"/>
    <x v="0"/>
    <x v="85"/>
    <x v="45"/>
    <n v="0"/>
    <n v="9000"/>
    <n v="0"/>
    <n v="0"/>
    <n v="0"/>
    <n v="0"/>
    <n v="0"/>
    <n v="0"/>
    <n v="0"/>
    <n v="0"/>
    <n v="0"/>
    <n v="9000"/>
    <n v="-9000"/>
    <n v="-475600"/>
    <n v="0"/>
    <n v="0"/>
    <x v="1"/>
    <x v="0"/>
  </r>
  <r>
    <s v="1.5-01-19"/>
    <s v="1.3.4"/>
    <s v="E"/>
    <s v="02_19"/>
    <n v="1"/>
    <n v="20"/>
    <s v="011_19"/>
    <x v="7"/>
    <x v="7"/>
    <n v="0"/>
    <s v="SIN DESCRIPCIÓN PARA DESTINOS 00"/>
    <x v="2"/>
    <x v="4"/>
    <x v="5"/>
    <x v="0"/>
    <x v="85"/>
    <x v="45"/>
    <n v="0"/>
    <n v="60000"/>
    <n v="0"/>
    <n v="0"/>
    <n v="0"/>
    <n v="0"/>
    <n v="0"/>
    <n v="0"/>
    <n v="0"/>
    <n v="0"/>
    <n v="0"/>
    <n v="60000"/>
    <n v="-60000"/>
    <n v="-455000"/>
    <n v="0"/>
    <n v="0"/>
    <x v="1"/>
    <x v="0"/>
  </r>
  <r>
    <s v="1.5-01-19"/>
    <s v="1.3.4"/>
    <s v="E"/>
    <s v="02_19"/>
    <n v="1"/>
    <n v="20"/>
    <s v="011_19"/>
    <x v="51"/>
    <x v="51"/>
    <n v="0"/>
    <s v="SIN DESCRIPCIÓN PARA DESTINOS 00"/>
    <x v="0"/>
    <x v="4"/>
    <x v="5"/>
    <x v="0"/>
    <x v="85"/>
    <x v="45"/>
    <n v="30000"/>
    <n v="60000"/>
    <n v="0"/>
    <n v="0"/>
    <n v="0"/>
    <n v="0"/>
    <n v="0"/>
    <n v="30000"/>
    <n v="0"/>
    <n v="0"/>
    <n v="0"/>
    <n v="30000"/>
    <n v="-30000"/>
    <n v="35000"/>
    <n v="0"/>
    <n v="30000"/>
    <x v="1"/>
    <x v="0"/>
  </r>
  <r>
    <s v="1.5-01-19"/>
    <s v="1.3.4"/>
    <s v="E"/>
    <s v="02_19"/>
    <n v="1"/>
    <n v="20"/>
    <s v="011_19"/>
    <x v="27"/>
    <x v="27"/>
    <n v="0"/>
    <s v="SIN DESCRIPCIÓN PARA DESTINOS 00"/>
    <x v="0"/>
    <x v="4"/>
    <x v="5"/>
    <x v="0"/>
    <x v="85"/>
    <x v="45"/>
    <n v="0"/>
    <n v="108000"/>
    <n v="0"/>
    <n v="0"/>
    <n v="0"/>
    <n v="0"/>
    <n v="0"/>
    <n v="0"/>
    <n v="0"/>
    <n v="0"/>
    <n v="0"/>
    <n v="108000"/>
    <n v="-108000"/>
    <n v="0"/>
    <n v="0"/>
    <n v="0"/>
    <x v="1"/>
    <x v="0"/>
  </r>
  <r>
    <s v="1.5-01-19"/>
    <s v="1.3.4"/>
    <s v="E"/>
    <s v="02_19"/>
    <n v="1"/>
    <n v="20"/>
    <s v="011_19"/>
    <x v="42"/>
    <x v="42"/>
    <n v="0"/>
    <s v="SIN DESCRIPCIÓN PARA DESTINOS 00"/>
    <x v="0"/>
    <x v="4"/>
    <x v="5"/>
    <x v="0"/>
    <x v="85"/>
    <x v="45"/>
    <n v="0"/>
    <n v="90000"/>
    <n v="0"/>
    <n v="0"/>
    <n v="0"/>
    <n v="0"/>
    <n v="0"/>
    <n v="0"/>
    <n v="0"/>
    <n v="0"/>
    <n v="0"/>
    <n v="90000"/>
    <n v="-90000"/>
    <n v="0"/>
    <n v="0"/>
    <n v="0"/>
    <x v="1"/>
    <x v="0"/>
  </r>
  <r>
    <s v="1.5-01-19"/>
    <s v="1.3.4"/>
    <s v="E"/>
    <s v="02_19"/>
    <n v="1"/>
    <n v="20"/>
    <s v="011_19"/>
    <x v="79"/>
    <x v="79"/>
    <n v="0"/>
    <s v="SIN DESCRIPCIÓN PARA DESTINOS 00"/>
    <x v="0"/>
    <x v="4"/>
    <x v="5"/>
    <x v="0"/>
    <x v="85"/>
    <x v="45"/>
    <n v="4500"/>
    <n v="9000"/>
    <n v="0"/>
    <n v="0"/>
    <n v="0"/>
    <n v="0"/>
    <n v="0"/>
    <n v="4500"/>
    <n v="0"/>
    <n v="0"/>
    <n v="0"/>
    <n v="4500"/>
    <n v="-4500"/>
    <n v="81200"/>
    <n v="0"/>
    <n v="4500"/>
    <x v="1"/>
    <x v="0"/>
  </r>
  <r>
    <s v="1.5-01-19"/>
    <s v="1.3.4"/>
    <s v="E"/>
    <s v="02_19"/>
    <n v="1"/>
    <n v="20"/>
    <s v="011_19"/>
    <x v="2"/>
    <x v="2"/>
    <n v="0"/>
    <s v="SIN DESCRIPCIÓN PARA DESTINOS 00"/>
    <x v="0"/>
    <x v="4"/>
    <x v="5"/>
    <x v="0"/>
    <x v="85"/>
    <x v="45"/>
    <n v="0"/>
    <n v="9000"/>
    <n v="0"/>
    <n v="0"/>
    <n v="0"/>
    <n v="0"/>
    <n v="0"/>
    <n v="0"/>
    <n v="0"/>
    <n v="0"/>
    <n v="0"/>
    <n v="9000"/>
    <n v="-9000"/>
    <n v="377000"/>
    <n v="0"/>
    <n v="0"/>
    <x v="1"/>
    <x v="0"/>
  </r>
  <r>
    <s v="1.5-01-19"/>
    <s v="1.3.4"/>
    <s v="E"/>
    <s v="02_19"/>
    <n v="1"/>
    <n v="20"/>
    <s v="011_19"/>
    <x v="34"/>
    <x v="34"/>
    <n v="0"/>
    <s v="SIN DESCRIPCIÓN PARA DESTINOS 00"/>
    <x v="0"/>
    <x v="4"/>
    <x v="5"/>
    <x v="0"/>
    <x v="85"/>
    <x v="45"/>
    <n v="0"/>
    <n v="6000"/>
    <n v="0"/>
    <n v="0"/>
    <n v="0"/>
    <n v="0"/>
    <n v="0"/>
    <n v="0"/>
    <n v="0"/>
    <n v="0"/>
    <n v="0"/>
    <n v="6000"/>
    <n v="-6000"/>
    <n v="2000"/>
    <n v="0"/>
    <n v="0"/>
    <x v="1"/>
    <x v="0"/>
  </r>
  <r>
    <s v="1.5-01-19"/>
    <s v="1.3.4"/>
    <s v="E"/>
    <s v="02_19"/>
    <n v="1"/>
    <n v="20"/>
    <s v="011_19"/>
    <x v="3"/>
    <x v="3"/>
    <n v="0"/>
    <s v="SIN DESCRIPCIÓN PARA DESTINOS 00"/>
    <x v="0"/>
    <x v="4"/>
    <x v="5"/>
    <x v="0"/>
    <x v="85"/>
    <x v="45"/>
    <n v="0"/>
    <n v="4500"/>
    <n v="0"/>
    <n v="0"/>
    <n v="0"/>
    <n v="0"/>
    <n v="0"/>
    <n v="0"/>
    <n v="0"/>
    <n v="0"/>
    <n v="0"/>
    <n v="4500"/>
    <n v="-4500"/>
    <n v="0"/>
    <n v="0"/>
    <n v="0"/>
    <x v="1"/>
    <x v="0"/>
  </r>
  <r>
    <s v="1.5-01-19"/>
    <s v="1.3.4"/>
    <s v="E"/>
    <s v="02_19"/>
    <n v="1"/>
    <n v="20"/>
    <s v="011_19"/>
    <x v="46"/>
    <x v="46"/>
    <n v="0"/>
    <s v="SIN DESCRIPCIÓN PARA DESTINOS 00"/>
    <x v="0"/>
    <x v="4"/>
    <x v="5"/>
    <x v="0"/>
    <x v="85"/>
    <x v="45"/>
    <n v="0"/>
    <n v="6000"/>
    <n v="0"/>
    <n v="0"/>
    <n v="0"/>
    <n v="0"/>
    <n v="0"/>
    <n v="0"/>
    <n v="0"/>
    <n v="0"/>
    <n v="0"/>
    <n v="6000"/>
    <n v="-6000"/>
    <n v="0"/>
    <n v="0"/>
    <n v="0"/>
    <x v="1"/>
    <x v="0"/>
  </r>
  <r>
    <s v="1.5-01-19"/>
    <s v="1.3.4"/>
    <s v="E"/>
    <s v="02_19"/>
    <n v="1"/>
    <n v="20"/>
    <s v="011_19"/>
    <x v="47"/>
    <x v="47"/>
    <n v="0"/>
    <s v="SIN DESCRIPCIÓN PARA DESTINOS 00"/>
    <x v="0"/>
    <x v="4"/>
    <x v="5"/>
    <x v="0"/>
    <x v="85"/>
    <x v="45"/>
    <n v="0"/>
    <n v="15000"/>
    <n v="0"/>
    <n v="0"/>
    <n v="0"/>
    <n v="0"/>
    <n v="0"/>
    <n v="0"/>
    <n v="0"/>
    <n v="0"/>
    <n v="0"/>
    <n v="15000"/>
    <n v="-15000"/>
    <n v="0"/>
    <n v="0"/>
    <n v="0"/>
    <x v="1"/>
    <x v="0"/>
  </r>
  <r>
    <s v="1.5-01-19"/>
    <s v="1.3.4"/>
    <s v="E"/>
    <s v="02_19"/>
    <n v="1"/>
    <n v="20"/>
    <s v="011_19"/>
    <x v="35"/>
    <x v="35"/>
    <n v="0"/>
    <s v="SIN DESCRIPCIÓN PARA DESTINOS 00"/>
    <x v="0"/>
    <x v="4"/>
    <x v="5"/>
    <x v="0"/>
    <x v="85"/>
    <x v="45"/>
    <n v="0"/>
    <n v="48000"/>
    <n v="0"/>
    <n v="0"/>
    <n v="0"/>
    <n v="0"/>
    <n v="0"/>
    <n v="0"/>
    <n v="0"/>
    <n v="0"/>
    <n v="0"/>
    <n v="48000"/>
    <n v="-48000"/>
    <n v="0"/>
    <n v="0"/>
    <n v="0"/>
    <x v="1"/>
    <x v="0"/>
  </r>
  <r>
    <s v="1.5-01-19"/>
    <s v="1.3.4"/>
    <s v="E"/>
    <s v="02_19"/>
    <n v="1"/>
    <n v="20"/>
    <s v="011_19"/>
    <x v="57"/>
    <x v="57"/>
    <n v="0"/>
    <s v="SIN DESCRIPCIÓN PARA DESTINOS 00"/>
    <x v="0"/>
    <x v="4"/>
    <x v="5"/>
    <x v="0"/>
    <x v="85"/>
    <x v="45"/>
    <n v="0"/>
    <n v="60000"/>
    <n v="0"/>
    <n v="0"/>
    <n v="0"/>
    <n v="0"/>
    <n v="0"/>
    <n v="0"/>
    <n v="0"/>
    <n v="0"/>
    <n v="0"/>
    <n v="60000"/>
    <n v="-60000"/>
    <n v="0"/>
    <n v="0"/>
    <n v="0"/>
    <x v="1"/>
    <x v="0"/>
  </r>
  <r>
    <s v="1.5-01-19"/>
    <s v="1.3.4"/>
    <s v="E"/>
    <s v="04_19"/>
    <n v="1"/>
    <n v="47"/>
    <s v="021_19"/>
    <x v="29"/>
    <x v="29"/>
    <n v="0"/>
    <s v="SIN DESCRIPCIÓN PARA DESTINOS 00"/>
    <x v="0"/>
    <x v="4"/>
    <x v="0"/>
    <x v="0"/>
    <x v="86"/>
    <x v="0"/>
    <n v="13505851.23"/>
    <n v="16800000"/>
    <n v="12059626.23"/>
    <n v="12059626.23"/>
    <n v="12059626.23"/>
    <n v="12059626.23"/>
    <n v="12059626.23"/>
    <n v="1446225"/>
    <n v="0"/>
    <n v="0"/>
    <n v="0"/>
    <n v="3294148.77"/>
    <n v="-3294148.77"/>
    <n v="-9000"/>
    <n v="0"/>
    <n v="13505851.23"/>
    <x v="1"/>
    <x v="0"/>
  </r>
  <r>
    <s v="1.5-01-19"/>
    <s v="1.3.4"/>
    <s v="E"/>
    <s v="05_19"/>
    <n v="1"/>
    <n v="52"/>
    <s v="024_19"/>
    <x v="112"/>
    <x v="112"/>
    <n v="0"/>
    <s v="SIN DESCRIPCIÓN PARA DESTINOS 00"/>
    <x v="2"/>
    <x v="4"/>
    <x v="2"/>
    <x v="0"/>
    <x v="87"/>
    <x v="20"/>
    <n v="34980000"/>
    <n v="59980000"/>
    <n v="26487917.109999999"/>
    <n v="26487118.75"/>
    <n v="25478723.059999999"/>
    <n v="24109733.460000001"/>
    <n v="20904549.140000001"/>
    <n v="8492082.8900000006"/>
    <n v="0"/>
    <n v="0"/>
    <n v="0"/>
    <n v="25000000"/>
    <n v="-25000000"/>
    <n v="-81200"/>
    <n v="0"/>
    <n v="34980000"/>
    <x v="1"/>
    <x v="0"/>
  </r>
  <r>
    <s v="1.5-01-19"/>
    <s v="1.3.4"/>
    <s v="E"/>
    <s v="05_19"/>
    <n v="1"/>
    <n v="52"/>
    <s v="024_19"/>
    <x v="112"/>
    <x v="112"/>
    <n v="2"/>
    <s v="PROTECCIÓN CIVIL Y SERVICIOS MÉDICOS"/>
    <x v="2"/>
    <x v="4"/>
    <x v="2"/>
    <x v="0"/>
    <x v="87"/>
    <x v="20"/>
    <n v="0"/>
    <n v="0"/>
    <n v="0.52"/>
    <n v="0.51"/>
    <n v="0"/>
    <n v="0"/>
    <n v="0"/>
    <n v="-0.52"/>
    <n v="0"/>
    <n v="25000000"/>
    <n v="0"/>
    <n v="25000000"/>
    <n v="0"/>
    <n v="0"/>
    <n v="0"/>
    <n v="0"/>
    <x v="1"/>
    <x v="0"/>
  </r>
  <r>
    <s v="1.5-01-19"/>
    <s v="1.3.4"/>
    <s v="E"/>
    <s v="05_19"/>
    <n v="1"/>
    <n v="52"/>
    <s v="024_19"/>
    <x v="113"/>
    <x v="113"/>
    <n v="0"/>
    <s v="SIN DESCRIPCIÓN PARA DESTINOS 00"/>
    <x v="0"/>
    <x v="4"/>
    <x v="2"/>
    <x v="0"/>
    <x v="87"/>
    <x v="20"/>
    <n v="11876090.369999999"/>
    <n v="11880000"/>
    <n v="11982775.220000001"/>
    <n v="11982775.220000001"/>
    <n v="11982775.220000001"/>
    <n v="10109189.619999999"/>
    <n v="8790160.0999999996"/>
    <n v="-106684.85000000149"/>
    <n v="0"/>
    <n v="0"/>
    <n v="0"/>
    <n v="3909.63"/>
    <n v="-3909.63"/>
    <n v="9000"/>
    <n v="0"/>
    <n v="11876090.369999999"/>
    <x v="1"/>
    <x v="0"/>
  </r>
  <r>
    <s v="1.5-01-19"/>
    <s v="1.3.4"/>
    <s v="E"/>
    <s v="05_19"/>
    <n v="1"/>
    <n v="52"/>
    <s v="024_19"/>
    <x v="49"/>
    <x v="49"/>
    <n v="0"/>
    <s v="SIN DESCRIPCIÓN PARA DESTINOS 00"/>
    <x v="4"/>
    <x v="4"/>
    <x v="2"/>
    <x v="0"/>
    <x v="87"/>
    <x v="20"/>
    <n v="10296"/>
    <n v="10296"/>
    <n v="0"/>
    <n v="0"/>
    <n v="0"/>
    <n v="0"/>
    <n v="0"/>
    <n v="10296"/>
    <n v="0"/>
    <n v="0"/>
    <n v="0"/>
    <n v="0"/>
    <n v="0"/>
    <n v="0"/>
    <n v="0"/>
    <n v="10296"/>
    <x v="1"/>
    <x v="1"/>
  </r>
  <r>
    <s v="1.5-01-19"/>
    <s v="1.3.4"/>
    <s v="E"/>
    <s v="05_19"/>
    <n v="1"/>
    <n v="52"/>
    <s v="024_19"/>
    <x v="15"/>
    <x v="15"/>
    <n v="0"/>
    <s v="SIN DESCRIPCIÓN PARA DESTINOS 00"/>
    <x v="4"/>
    <x v="4"/>
    <x v="2"/>
    <x v="0"/>
    <x v="87"/>
    <x v="20"/>
    <n v="0"/>
    <n v="2490000"/>
    <n v="0"/>
    <n v="0"/>
    <n v="0"/>
    <n v="0"/>
    <n v="0"/>
    <n v="0"/>
    <n v="0"/>
    <n v="0"/>
    <n v="0"/>
    <n v="2490000"/>
    <n v="-2490000"/>
    <n v="0"/>
    <n v="0"/>
    <n v="0"/>
    <x v="1"/>
    <x v="1"/>
  </r>
  <r>
    <s v="1.5-01-19"/>
    <s v="1.3.4"/>
    <s v="E"/>
    <s v="05_19"/>
    <n v="1"/>
    <n v="52"/>
    <s v="024_19"/>
    <x v="86"/>
    <x v="86"/>
    <n v="0"/>
    <s v="SIN DESCRIPCIÓN PARA DESTINOS 00"/>
    <x v="4"/>
    <x v="4"/>
    <x v="2"/>
    <x v="0"/>
    <x v="87"/>
    <x v="20"/>
    <n v="144000"/>
    <n v="144000"/>
    <n v="111360"/>
    <n v="111360"/>
    <n v="111360"/>
    <n v="111360"/>
    <n v="0"/>
    <n v="32640"/>
    <n v="0"/>
    <n v="0"/>
    <n v="0"/>
    <n v="0"/>
    <n v="0"/>
    <n v="0"/>
    <n v="0"/>
    <n v="144000"/>
    <x v="1"/>
    <x v="1"/>
  </r>
  <r>
    <s v="1.5-01-19"/>
    <s v="1.3.4"/>
    <s v="E"/>
    <s v="05_19"/>
    <n v="1"/>
    <n v="55"/>
    <s v="025_19"/>
    <x v="104"/>
    <x v="104"/>
    <n v="0"/>
    <s v="SIN DESCRIPCIÓN PARA DESTINOS 00"/>
    <x v="0"/>
    <x v="4"/>
    <x v="2"/>
    <x v="0"/>
    <x v="26"/>
    <x v="46"/>
    <n v="2200"/>
    <n v="480000"/>
    <n v="0"/>
    <n v="0"/>
    <n v="0"/>
    <n v="0"/>
    <n v="0"/>
    <n v="2200"/>
    <n v="0"/>
    <n v="0"/>
    <n v="0"/>
    <n v="477800"/>
    <n v="-477800"/>
    <n v="76000"/>
    <n v="0"/>
    <n v="2200"/>
    <x v="1"/>
    <x v="0"/>
  </r>
  <r>
    <s v="1.5-01-19"/>
    <s v="1.3.4"/>
    <s v="E"/>
    <s v="05_19"/>
    <n v="1"/>
    <n v="57"/>
    <s v="027_19"/>
    <x v="5"/>
    <x v="5"/>
    <n v="0"/>
    <s v="SIN DESCRIPCIÓN PARA DESTINOS 00"/>
    <x v="2"/>
    <x v="4"/>
    <x v="2"/>
    <x v="0"/>
    <x v="88"/>
    <x v="47"/>
    <n v="1928024.15"/>
    <n v="2850120"/>
    <n v="1826781.32"/>
    <n v="1826781.32"/>
    <n v="1612702.45"/>
    <n v="1235686.0900000001"/>
    <n v="818871.76"/>
    <n v="101242.82999999984"/>
    <n v="0"/>
    <n v="105000"/>
    <n v="0"/>
    <n v="1027095.85"/>
    <n v="-922095.85"/>
    <n v="0"/>
    <n v="0"/>
    <n v="1928024.15"/>
    <x v="1"/>
    <x v="0"/>
  </r>
  <r>
    <s v="1.5-01-19"/>
    <s v="1.3.4"/>
    <s v="E"/>
    <s v="05_19"/>
    <n v="1"/>
    <n v="57"/>
    <s v="027_19"/>
    <x v="28"/>
    <x v="28"/>
    <n v="0"/>
    <s v="SIN DESCRIPCIÓN PARA DESTINOS 00"/>
    <x v="0"/>
    <x v="4"/>
    <x v="2"/>
    <x v="0"/>
    <x v="88"/>
    <x v="47"/>
    <n v="93470.49"/>
    <n v="58800"/>
    <n v="93140.98"/>
    <n v="93140.98"/>
    <n v="75587"/>
    <n v="75587"/>
    <n v="75587"/>
    <n v="329.51000000000931"/>
    <n v="0"/>
    <n v="35000"/>
    <n v="0"/>
    <n v="329.51"/>
    <n v="34670.49"/>
    <n v="0"/>
    <n v="0"/>
    <n v="93470.49"/>
    <x v="1"/>
    <x v="0"/>
  </r>
  <r>
    <s v="1.5-01-19"/>
    <s v="1.3.4"/>
    <s v="E"/>
    <s v="05_19"/>
    <n v="1"/>
    <n v="59"/>
    <s v="028_19"/>
    <x v="6"/>
    <x v="6"/>
    <n v="0"/>
    <s v="SIN DESCRIPCIÓN PARA DESTINOS 00"/>
    <x v="2"/>
    <x v="4"/>
    <x v="2"/>
    <x v="0"/>
    <x v="89"/>
    <x v="2"/>
    <n v="0"/>
    <n v="15840"/>
    <n v="0"/>
    <n v="0"/>
    <n v="0"/>
    <n v="0"/>
    <n v="0"/>
    <n v="0"/>
    <n v="0"/>
    <n v="0"/>
    <n v="0"/>
    <n v="15840"/>
    <n v="-15840"/>
    <n v="0"/>
    <n v="0"/>
    <n v="0"/>
    <x v="1"/>
    <x v="0"/>
  </r>
  <r>
    <s v="1.5-01-19"/>
    <s v="1.3.4"/>
    <s v="E"/>
    <s v="05_19"/>
    <n v="1"/>
    <n v="59"/>
    <s v="028_19"/>
    <x v="114"/>
    <x v="114"/>
    <n v="0"/>
    <s v="SIN DESCRIPCIÓN PARA DESTINOS 00"/>
    <x v="2"/>
    <x v="4"/>
    <x v="2"/>
    <x v="0"/>
    <x v="89"/>
    <x v="2"/>
    <n v="326372.45"/>
    <n v="605273"/>
    <n v="326372.45"/>
    <n v="194315.73"/>
    <n v="194315.73"/>
    <n v="164146.79999999999"/>
    <n v="113222.31"/>
    <n v="0"/>
    <n v="0"/>
    <n v="0"/>
    <n v="0"/>
    <n v="278900.55"/>
    <n v="-278900.55"/>
    <n v="0"/>
    <n v="0"/>
    <n v="326372.45"/>
    <x v="1"/>
    <x v="0"/>
  </r>
  <r>
    <s v="1.5-01-19"/>
    <s v="1.3.4"/>
    <s v="E"/>
    <s v="05_19"/>
    <n v="1"/>
    <n v="59"/>
    <s v="028_19"/>
    <x v="115"/>
    <x v="115"/>
    <n v="0"/>
    <s v="SIN DESCRIPCIÓN PARA DESTINOS 00"/>
    <x v="2"/>
    <x v="4"/>
    <x v="2"/>
    <x v="0"/>
    <x v="89"/>
    <x v="2"/>
    <n v="1837703.03"/>
    <n v="1089936"/>
    <n v="1837703.03"/>
    <n v="1837703.03"/>
    <n v="1793413.03"/>
    <n v="1793413.03"/>
    <n v="1348358.29"/>
    <n v="0"/>
    <n v="0"/>
    <n v="747767.03"/>
    <n v="0"/>
    <n v="0"/>
    <n v="747767.03"/>
    <n v="0"/>
    <n v="0"/>
    <n v="1837703.03"/>
    <x v="1"/>
    <x v="0"/>
  </r>
  <r>
    <s v="1.5-01-19"/>
    <s v="1.3.4"/>
    <s v="E"/>
    <s v="05_19"/>
    <n v="1"/>
    <n v="59"/>
    <s v="028_19"/>
    <x v="26"/>
    <x v="26"/>
    <n v="0"/>
    <s v="SIN DESCRIPCIÓN PARA DESTINOS 00"/>
    <x v="2"/>
    <x v="4"/>
    <x v="2"/>
    <x v="0"/>
    <x v="89"/>
    <x v="2"/>
    <n v="419913.89"/>
    <n v="0"/>
    <n v="419913.89"/>
    <n v="419913.89"/>
    <n v="419913.89"/>
    <n v="366995.39"/>
    <n v="297736.89"/>
    <n v="0"/>
    <n v="0"/>
    <n v="484250.4"/>
    <n v="0"/>
    <n v="64336.51"/>
    <n v="419913.89"/>
    <n v="0"/>
    <n v="0"/>
    <n v="419913.89"/>
    <x v="1"/>
    <x v="0"/>
  </r>
  <r>
    <s v="1.5-01-19"/>
    <s v="1.3.4"/>
    <s v="E"/>
    <s v="05_19"/>
    <n v="1"/>
    <n v="59"/>
    <s v="028_19"/>
    <x v="82"/>
    <x v="82"/>
    <n v="0"/>
    <s v="SIN DESCRIPCIÓN PARA DESTINOS 00"/>
    <x v="2"/>
    <x v="4"/>
    <x v="2"/>
    <x v="0"/>
    <x v="89"/>
    <x v="2"/>
    <n v="1159"/>
    <n v="0"/>
    <n v="1159"/>
    <n v="1159"/>
    <n v="1159"/>
    <n v="1159"/>
    <n v="1159"/>
    <n v="0"/>
    <n v="0"/>
    <n v="2000"/>
    <n v="0"/>
    <n v="841"/>
    <n v="1159"/>
    <n v="0"/>
    <n v="0"/>
    <n v="1159"/>
    <x v="1"/>
    <x v="0"/>
  </r>
  <r>
    <s v="1.5-01-19"/>
    <s v="1.3.4"/>
    <s v="E"/>
    <s v="05_19"/>
    <n v="1"/>
    <n v="59"/>
    <s v="028_19"/>
    <x v="62"/>
    <x v="62"/>
    <n v="0"/>
    <s v="SIN DESCRIPCIÓN PARA DESTINOS 00"/>
    <x v="2"/>
    <x v="4"/>
    <x v="2"/>
    <x v="0"/>
    <x v="89"/>
    <x v="2"/>
    <n v="79059.429999999993"/>
    <n v="79200"/>
    <n v="72343.03"/>
    <n v="57662.07"/>
    <n v="39392.07"/>
    <n v="39392.07"/>
    <n v="13738.07"/>
    <n v="6716.3999999999942"/>
    <n v="0"/>
    <n v="0"/>
    <n v="0"/>
    <n v="140.57"/>
    <n v="-140.57"/>
    <n v="150000"/>
    <n v="0"/>
    <n v="79059.429999999993"/>
    <x v="1"/>
    <x v="0"/>
  </r>
  <r>
    <s v="1.5-01-19"/>
    <s v="1.3.4"/>
    <s v="E"/>
    <s v="05_19"/>
    <n v="1"/>
    <n v="59"/>
    <s v="028_19"/>
    <x v="63"/>
    <x v="63"/>
    <n v="0"/>
    <s v="SIN DESCRIPCIÓN PARA DESTINOS 00"/>
    <x v="2"/>
    <x v="4"/>
    <x v="2"/>
    <x v="0"/>
    <x v="89"/>
    <x v="2"/>
    <n v="52372.65"/>
    <n v="53064"/>
    <n v="52372.65"/>
    <n v="52372.65"/>
    <n v="52372.65"/>
    <n v="52372.65"/>
    <n v="52372.65"/>
    <n v="0"/>
    <n v="0"/>
    <n v="0"/>
    <n v="0"/>
    <n v="691.35"/>
    <n v="-691.35"/>
    <n v="0"/>
    <n v="0"/>
    <n v="52372.65"/>
    <x v="1"/>
    <x v="0"/>
  </r>
  <r>
    <s v="1.5-01-19"/>
    <s v="1.3.4"/>
    <s v="E"/>
    <s v="05_19"/>
    <n v="1"/>
    <n v="59"/>
    <s v="028_19"/>
    <x v="64"/>
    <x v="64"/>
    <n v="0"/>
    <s v="SIN DESCRIPCIÓN PARA DESTINOS 00"/>
    <x v="2"/>
    <x v="4"/>
    <x v="2"/>
    <x v="0"/>
    <x v="89"/>
    <x v="2"/>
    <n v="2487.5"/>
    <n v="16632"/>
    <n v="2487.5"/>
    <n v="2487.5"/>
    <n v="2487.5"/>
    <n v="2487.5"/>
    <n v="2487.5"/>
    <n v="0"/>
    <n v="0"/>
    <n v="0"/>
    <n v="0"/>
    <n v="14144.5"/>
    <n v="-14144.5"/>
    <n v="0"/>
    <n v="0"/>
    <n v="2487.5"/>
    <x v="1"/>
    <x v="0"/>
  </r>
  <r>
    <s v="1.5-01-19"/>
    <s v="1.3.4"/>
    <s v="E"/>
    <s v="05_19"/>
    <n v="1"/>
    <n v="59"/>
    <s v="028_19"/>
    <x v="88"/>
    <x v="88"/>
    <n v="0"/>
    <s v="SIN DESCRIPCIÓN PARA DESTINOS 00"/>
    <x v="2"/>
    <x v="4"/>
    <x v="2"/>
    <x v="0"/>
    <x v="89"/>
    <x v="2"/>
    <n v="9436.94"/>
    <n v="26532"/>
    <n v="9436.94"/>
    <n v="9436.94"/>
    <n v="9436.94"/>
    <n v="9436.94"/>
    <n v="9436.94"/>
    <n v="0"/>
    <n v="0"/>
    <n v="0"/>
    <n v="0"/>
    <n v="17095.060000000001"/>
    <n v="-17095.060000000001"/>
    <n v="755753"/>
    <n v="0"/>
    <n v="9436.94"/>
    <x v="1"/>
    <x v="0"/>
  </r>
  <r>
    <s v="1.5-01-19"/>
    <s v="1.3.4"/>
    <s v="E"/>
    <s v="05_19"/>
    <n v="1"/>
    <n v="59"/>
    <s v="028_19"/>
    <x v="65"/>
    <x v="65"/>
    <n v="0"/>
    <s v="SIN DESCRIPCIÓN PARA DESTINOS 00"/>
    <x v="2"/>
    <x v="4"/>
    <x v="2"/>
    <x v="0"/>
    <x v="89"/>
    <x v="2"/>
    <n v="9319.44"/>
    <n v="16632"/>
    <n v="9319.44"/>
    <n v="0"/>
    <n v="0"/>
    <n v="0"/>
    <n v="0"/>
    <n v="0"/>
    <n v="0"/>
    <n v="0"/>
    <n v="0"/>
    <n v="7312.56"/>
    <n v="-7312.56"/>
    <n v="-1845360"/>
    <n v="0"/>
    <n v="9319.44"/>
    <x v="1"/>
    <x v="0"/>
  </r>
  <r>
    <s v="1.5-01-19"/>
    <s v="1.3.4"/>
    <s v="E"/>
    <s v="05_19"/>
    <n v="1"/>
    <n v="59"/>
    <s v="028_19"/>
    <x v="16"/>
    <x v="16"/>
    <n v="0"/>
    <s v="SIN DESCRIPCIÓN PARA DESTINOS 00"/>
    <x v="2"/>
    <x v="4"/>
    <x v="2"/>
    <x v="0"/>
    <x v="89"/>
    <x v="2"/>
    <n v="157116.42000000001"/>
    <n v="233040"/>
    <n v="156716.44"/>
    <n v="134979.43"/>
    <n v="134823.14000000001"/>
    <n v="134823.14000000001"/>
    <n v="42644.5"/>
    <n v="399.98000000001048"/>
    <n v="0"/>
    <n v="0"/>
    <n v="0"/>
    <n v="75923.58"/>
    <n v="-75923.58"/>
    <n v="0"/>
    <n v="0"/>
    <n v="157116.42000000001"/>
    <x v="1"/>
    <x v="0"/>
  </r>
  <r>
    <s v="1.5-01-19"/>
    <s v="1.3.4"/>
    <s v="E"/>
    <s v="05_19"/>
    <n v="1"/>
    <n v="59"/>
    <s v="028_19"/>
    <x v="66"/>
    <x v="66"/>
    <n v="0"/>
    <s v="SIN DESCRIPCIÓN PARA DESTINOS 00"/>
    <x v="2"/>
    <x v="4"/>
    <x v="2"/>
    <x v="0"/>
    <x v="89"/>
    <x v="2"/>
    <n v="273978.56"/>
    <n v="495000"/>
    <n v="273978.56"/>
    <n v="241400.42"/>
    <n v="235860.39"/>
    <n v="224971.64"/>
    <n v="139657.10999999999"/>
    <n v="0"/>
    <n v="0"/>
    <n v="0"/>
    <n v="0"/>
    <n v="221021.44"/>
    <n v="-221021.44"/>
    <n v="707600"/>
    <n v="0"/>
    <n v="273978.56"/>
    <x v="1"/>
    <x v="0"/>
  </r>
  <r>
    <s v="1.5-01-19"/>
    <s v="1.3.4"/>
    <s v="E"/>
    <s v="05_19"/>
    <n v="1"/>
    <n v="59"/>
    <s v="028_19"/>
    <x v="98"/>
    <x v="98"/>
    <n v="0"/>
    <s v="SIN DESCRIPCIÓN PARA DESTINOS 00"/>
    <x v="2"/>
    <x v="4"/>
    <x v="2"/>
    <x v="0"/>
    <x v="89"/>
    <x v="2"/>
    <n v="18321.259999999998"/>
    <n v="30000"/>
    <n v="18321.259999999998"/>
    <n v="18321.259999999998"/>
    <n v="18321.259999999998"/>
    <n v="18321.259999999998"/>
    <n v="18321.259999999998"/>
    <n v="0"/>
    <n v="0"/>
    <n v="0"/>
    <n v="0"/>
    <n v="11678.74"/>
    <n v="-11678.74"/>
    <n v="0"/>
    <n v="0"/>
    <n v="18321.259999999998"/>
    <x v="1"/>
    <x v="0"/>
  </r>
  <r>
    <s v="1.5-01-19"/>
    <s v="1.3.4"/>
    <s v="E"/>
    <s v="05_19"/>
    <n v="1"/>
    <n v="59"/>
    <s v="028_19"/>
    <x v="17"/>
    <x v="17"/>
    <n v="0"/>
    <s v="SIN DESCRIPCIÓN PARA DESTINOS 00"/>
    <x v="2"/>
    <x v="4"/>
    <x v="2"/>
    <x v="0"/>
    <x v="89"/>
    <x v="2"/>
    <n v="438959.24"/>
    <n v="281160"/>
    <n v="438959.24"/>
    <n v="436523.24"/>
    <n v="436523.24"/>
    <n v="436523.24"/>
    <n v="217121.43"/>
    <n v="0"/>
    <n v="0"/>
    <n v="200000"/>
    <n v="0"/>
    <n v="42200.76"/>
    <n v="157799.24"/>
    <n v="8752"/>
    <n v="0"/>
    <n v="438959.24"/>
    <x v="1"/>
    <x v="0"/>
  </r>
  <r>
    <s v="1.5-01-19"/>
    <s v="1.3.4"/>
    <s v="E"/>
    <s v="05_19"/>
    <n v="1"/>
    <n v="59"/>
    <s v="028_19"/>
    <x v="20"/>
    <x v="20"/>
    <n v="0"/>
    <s v="SIN DESCRIPCIÓN PARA DESTINOS 00"/>
    <x v="2"/>
    <x v="4"/>
    <x v="2"/>
    <x v="0"/>
    <x v="89"/>
    <x v="2"/>
    <n v="24974"/>
    <n v="53064"/>
    <n v="24974"/>
    <n v="24974"/>
    <n v="24974"/>
    <n v="24974"/>
    <n v="8774"/>
    <n v="0"/>
    <n v="0"/>
    <n v="0"/>
    <n v="0"/>
    <n v="28090"/>
    <n v="-28090"/>
    <n v="1000000"/>
    <n v="0"/>
    <n v="24974"/>
    <x v="1"/>
    <x v="0"/>
  </r>
  <r>
    <s v="1.5-01-19"/>
    <s v="1.3.4"/>
    <s v="E"/>
    <s v="05_19"/>
    <n v="1"/>
    <n v="59"/>
    <s v="028_19"/>
    <x v="67"/>
    <x v="67"/>
    <n v="0"/>
    <s v="SIN DESCRIPCIÓN PARA DESTINOS 00"/>
    <x v="2"/>
    <x v="4"/>
    <x v="2"/>
    <x v="0"/>
    <x v="89"/>
    <x v="2"/>
    <n v="1556"/>
    <n v="1584"/>
    <n v="1556"/>
    <n v="1556"/>
    <n v="1556"/>
    <n v="778"/>
    <n v="778"/>
    <n v="0"/>
    <n v="0"/>
    <n v="0"/>
    <n v="0"/>
    <n v="28"/>
    <n v="-28"/>
    <n v="150000"/>
    <n v="0"/>
    <n v="1556"/>
    <x v="1"/>
    <x v="0"/>
  </r>
  <r>
    <s v="1.5-01-19"/>
    <s v="1.3.4"/>
    <s v="E"/>
    <s v="05_19"/>
    <n v="1"/>
    <n v="59"/>
    <s v="028_19"/>
    <x v="75"/>
    <x v="75"/>
    <n v="0"/>
    <s v="SIN DESCRIPCIÓN PARA DESTINOS 00"/>
    <x v="2"/>
    <x v="4"/>
    <x v="2"/>
    <x v="0"/>
    <x v="89"/>
    <x v="2"/>
    <n v="8294.83"/>
    <n v="9900"/>
    <n v="8294.83"/>
    <n v="8294.83"/>
    <n v="8294.84"/>
    <n v="8294.84"/>
    <n v="4963.82"/>
    <n v="0"/>
    <n v="0"/>
    <n v="0"/>
    <n v="0"/>
    <n v="1605.17"/>
    <n v="-1605.17"/>
    <n v="153120"/>
    <n v="0"/>
    <n v="8294.83"/>
    <x v="1"/>
    <x v="0"/>
  </r>
  <r>
    <s v="1.5-01-19"/>
    <s v="1.3.4"/>
    <s v="E"/>
    <s v="05_19"/>
    <n v="1"/>
    <n v="59"/>
    <s v="028_19"/>
    <x v="7"/>
    <x v="7"/>
    <n v="0"/>
    <s v="SIN DESCRIPCIÓN PARA DESTINOS 00"/>
    <x v="2"/>
    <x v="4"/>
    <x v="2"/>
    <x v="0"/>
    <x v="89"/>
    <x v="2"/>
    <n v="59508"/>
    <n v="0"/>
    <n v="59508"/>
    <n v="59508"/>
    <n v="0"/>
    <n v="0"/>
    <n v="0"/>
    <n v="0"/>
    <n v="0"/>
    <n v="76000"/>
    <n v="0"/>
    <n v="16492"/>
    <n v="59508"/>
    <n v="0"/>
    <n v="0"/>
    <n v="59508"/>
    <x v="1"/>
    <x v="0"/>
  </r>
  <r>
    <s v="1.5-01-19"/>
    <s v="1.3.4"/>
    <s v="E"/>
    <s v="05_19"/>
    <n v="1"/>
    <n v="59"/>
    <s v="028_19"/>
    <x v="18"/>
    <x v="18"/>
    <n v="0"/>
    <s v="SIN DESCRIPCIÓN PARA DESTINOS 00"/>
    <x v="2"/>
    <x v="4"/>
    <x v="2"/>
    <x v="0"/>
    <x v="89"/>
    <x v="2"/>
    <n v="74737.64"/>
    <n v="99000"/>
    <n v="74737.64"/>
    <n v="74737.64"/>
    <n v="67287.42"/>
    <n v="67287.42"/>
    <n v="17898.8"/>
    <n v="0"/>
    <n v="0"/>
    <n v="0"/>
    <n v="0"/>
    <n v="24262.36"/>
    <n v="-24262.36"/>
    <n v="0"/>
    <n v="0"/>
    <n v="74737.64"/>
    <x v="1"/>
    <x v="0"/>
  </r>
  <r>
    <s v="1.5-01-19"/>
    <s v="1.3.4"/>
    <s v="E"/>
    <s v="05_19"/>
    <n v="1"/>
    <n v="59"/>
    <s v="028_19"/>
    <x v="38"/>
    <x v="38"/>
    <n v="0"/>
    <s v="SIN DESCRIPCIÓN PARA DESTINOS 00"/>
    <x v="2"/>
    <x v="4"/>
    <x v="2"/>
    <x v="0"/>
    <x v="89"/>
    <x v="2"/>
    <n v="141884.54"/>
    <n v="118800"/>
    <n v="138300.6"/>
    <n v="113510.24"/>
    <n v="111819.76"/>
    <n v="111819.76"/>
    <n v="83608.850000000006"/>
    <n v="3583.9400000000023"/>
    <n v="0"/>
    <n v="25000"/>
    <n v="0"/>
    <n v="1915.46"/>
    <n v="23084.54"/>
    <n v="0"/>
    <n v="0"/>
    <n v="141884.54"/>
    <x v="1"/>
    <x v="0"/>
  </r>
  <r>
    <s v="1.5-01-19"/>
    <s v="1.3.4"/>
    <s v="E"/>
    <s v="05_19"/>
    <n v="1"/>
    <n v="59"/>
    <s v="028_19"/>
    <x v="69"/>
    <x v="69"/>
    <n v="0"/>
    <s v="SIN DESCRIPCIÓN PARA DESTINOS 00"/>
    <x v="2"/>
    <x v="4"/>
    <x v="2"/>
    <x v="0"/>
    <x v="89"/>
    <x v="2"/>
    <n v="36801.74"/>
    <n v="47520"/>
    <n v="36801.74"/>
    <n v="36328.46"/>
    <n v="36328.46"/>
    <n v="36328.46"/>
    <n v="28725.73"/>
    <n v="0"/>
    <n v="0"/>
    <n v="0"/>
    <n v="0"/>
    <n v="10718.26"/>
    <n v="-10718.26"/>
    <n v="-1997813"/>
    <n v="0"/>
    <n v="36801.74"/>
    <x v="1"/>
    <x v="0"/>
  </r>
  <r>
    <s v="1.5-01-19"/>
    <s v="1.3.4"/>
    <s v="E"/>
    <s v="05_19"/>
    <n v="1"/>
    <n v="59"/>
    <s v="028_19"/>
    <x v="116"/>
    <x v="116"/>
    <n v="0"/>
    <s v="SIN DESCRIPCIÓN PARA DESTINOS 00"/>
    <x v="2"/>
    <x v="4"/>
    <x v="2"/>
    <x v="0"/>
    <x v="89"/>
    <x v="2"/>
    <n v="440556.36"/>
    <n v="565140"/>
    <n v="434510.7"/>
    <n v="375919.1"/>
    <n v="374786.97"/>
    <n v="374786.97"/>
    <n v="96738.48"/>
    <n v="6045.6599999999744"/>
    <n v="0"/>
    <n v="0"/>
    <n v="0"/>
    <n v="124583.64"/>
    <n v="-124583.64"/>
    <n v="0"/>
    <n v="0"/>
    <n v="440556.36"/>
    <x v="1"/>
    <x v="0"/>
  </r>
  <r>
    <s v="1.5-01-19"/>
    <s v="1.3.4"/>
    <s v="E"/>
    <s v="05_19"/>
    <n v="1"/>
    <n v="59"/>
    <s v="028_19"/>
    <x v="77"/>
    <x v="77"/>
    <n v="0"/>
    <s v="SIN DESCRIPCIÓN PARA DESTINOS 00"/>
    <x v="2"/>
    <x v="4"/>
    <x v="2"/>
    <x v="0"/>
    <x v="89"/>
    <x v="2"/>
    <n v="4379003.53"/>
    <n v="4371000"/>
    <n v="4350665.22"/>
    <n v="4141331.62"/>
    <n v="3930335.53"/>
    <n v="3793355.42"/>
    <n v="2630430.42"/>
    <n v="28338.310000000522"/>
    <n v="0"/>
    <n v="8003.53"/>
    <n v="0"/>
    <n v="0"/>
    <n v="8003.53"/>
    <n v="1000"/>
    <n v="0"/>
    <n v="4379003.53"/>
    <x v="1"/>
    <x v="0"/>
  </r>
  <r>
    <s v="1.5-01-19"/>
    <s v="1.3.4"/>
    <s v="E"/>
    <s v="05_19"/>
    <n v="1"/>
    <n v="59"/>
    <s v="028_19"/>
    <x v="117"/>
    <x v="117"/>
    <n v="0"/>
    <s v="SIN DESCRIPCIÓN PARA DESTINOS 00"/>
    <x v="2"/>
    <x v="4"/>
    <x v="2"/>
    <x v="0"/>
    <x v="89"/>
    <x v="2"/>
    <n v="1027804.6"/>
    <n v="1832460"/>
    <n v="892042.13"/>
    <n v="892042.13"/>
    <n v="744937.89"/>
    <n v="687312.14"/>
    <n v="549903.18000000005"/>
    <n v="135762.46999999997"/>
    <n v="0"/>
    <n v="187054.79"/>
    <n v="0"/>
    <n v="991710.19"/>
    <n v="-804655.4"/>
    <n v="0"/>
    <n v="0"/>
    <n v="1027804.6"/>
    <x v="1"/>
    <x v="0"/>
  </r>
  <r>
    <s v="1.5-01-19"/>
    <s v="1.3.4"/>
    <s v="E"/>
    <s v="05_19"/>
    <n v="1"/>
    <n v="59"/>
    <s v="028_19"/>
    <x v="109"/>
    <x v="109"/>
    <n v="0"/>
    <s v="SIN DESCRIPCIÓN PARA DESTINOS 00"/>
    <x v="0"/>
    <x v="4"/>
    <x v="2"/>
    <x v="0"/>
    <x v="89"/>
    <x v="2"/>
    <n v="2304400"/>
    <n v="2138400"/>
    <n v="2124180.7200000002"/>
    <n v="2124180.7200000002"/>
    <n v="1587491.53"/>
    <n v="1587491.53"/>
    <n v="1329879.58"/>
    <n v="180219.2799999998"/>
    <n v="0"/>
    <n v="166000"/>
    <n v="0"/>
    <n v="0"/>
    <n v="166000"/>
    <n v="0"/>
    <n v="0"/>
    <n v="2304400"/>
    <x v="1"/>
    <x v="0"/>
  </r>
  <r>
    <s v="1.5-01-19"/>
    <s v="1.3.4"/>
    <s v="E"/>
    <s v="05_19"/>
    <n v="1"/>
    <n v="59"/>
    <s v="028_19"/>
    <x v="118"/>
    <x v="118"/>
    <n v="0"/>
    <s v="SIN DESCRIPCIÓN PARA DESTINOS 00"/>
    <x v="0"/>
    <x v="4"/>
    <x v="2"/>
    <x v="0"/>
    <x v="89"/>
    <x v="2"/>
    <n v="366786.57"/>
    <n v="198000"/>
    <n v="366786.57"/>
    <n v="366786.57"/>
    <n v="254817.57"/>
    <n v="30879.57"/>
    <n v="30879.57"/>
    <n v="0"/>
    <n v="0"/>
    <n v="168786.57"/>
    <n v="0"/>
    <n v="0"/>
    <n v="168786.57"/>
    <n v="100000"/>
    <n v="0"/>
    <n v="366786.57"/>
    <x v="1"/>
    <x v="0"/>
  </r>
  <r>
    <s v="1.5-01-19"/>
    <s v="1.3.4"/>
    <s v="E"/>
    <s v="05_19"/>
    <n v="1"/>
    <n v="59"/>
    <s v="028_19"/>
    <x v="110"/>
    <x v="110"/>
    <n v="0"/>
    <s v="SIN DESCRIPCIÓN PARA DESTINOS 00"/>
    <x v="0"/>
    <x v="4"/>
    <x v="2"/>
    <x v="0"/>
    <x v="89"/>
    <x v="2"/>
    <n v="1583474.96"/>
    <n v="1584000"/>
    <n v="1582949.92"/>
    <n v="1582949.92"/>
    <n v="1110124.6399999999"/>
    <n v="1110124.6399999999"/>
    <n v="942331.8"/>
    <n v="525.04000000003725"/>
    <n v="0"/>
    <n v="0"/>
    <n v="0"/>
    <n v="525.04"/>
    <n v="-525.04"/>
    <n v="0"/>
    <n v="0"/>
    <n v="1583474.96"/>
    <x v="1"/>
    <x v="0"/>
  </r>
  <r>
    <s v="1.5-01-19"/>
    <s v="1.3.4"/>
    <s v="E"/>
    <s v="05_19"/>
    <n v="1"/>
    <n v="59"/>
    <s v="028_19"/>
    <x v="51"/>
    <x v="51"/>
    <n v="0"/>
    <s v="SIN DESCRIPCIÓN PARA DESTINOS 00"/>
    <x v="0"/>
    <x v="4"/>
    <x v="2"/>
    <x v="0"/>
    <x v="89"/>
    <x v="2"/>
    <n v="7920"/>
    <n v="15840"/>
    <n v="0"/>
    <n v="0"/>
    <n v="0"/>
    <n v="0"/>
    <n v="0"/>
    <n v="7920"/>
    <n v="0"/>
    <n v="0"/>
    <n v="0"/>
    <n v="7920"/>
    <n v="-7920"/>
    <n v="0"/>
    <n v="0"/>
    <n v="7920"/>
    <x v="1"/>
    <x v="0"/>
  </r>
  <r>
    <s v="1.5-01-19"/>
    <s v="1.3.4"/>
    <s v="E"/>
    <s v="05_19"/>
    <n v="1"/>
    <n v="59"/>
    <s v="028_19"/>
    <x v="27"/>
    <x v="27"/>
    <n v="0"/>
    <s v="SIN DESCRIPCIÓN PARA DESTINOS 00"/>
    <x v="0"/>
    <x v="4"/>
    <x v="2"/>
    <x v="0"/>
    <x v="89"/>
    <x v="2"/>
    <n v="2946353"/>
    <n v="2138400"/>
    <n v="2877649.27"/>
    <n v="2877649.27"/>
    <n v="2542677.8199999998"/>
    <n v="2442539.14"/>
    <n v="2022167.18"/>
    <n v="68703.729999999981"/>
    <n v="0"/>
    <n v="807953"/>
    <n v="0"/>
    <n v="0"/>
    <n v="807953"/>
    <n v="0"/>
    <n v="0"/>
    <n v="2946353"/>
    <x v="1"/>
    <x v="0"/>
  </r>
  <r>
    <s v="1.5-01-19"/>
    <s v="1.3.4"/>
    <s v="E"/>
    <s v="05_19"/>
    <n v="1"/>
    <n v="59"/>
    <s v="028_19"/>
    <x v="42"/>
    <x v="42"/>
    <n v="0"/>
    <s v="SIN DESCRIPCIÓN PARA DESTINOS 00"/>
    <x v="0"/>
    <x v="4"/>
    <x v="2"/>
    <x v="0"/>
    <x v="89"/>
    <x v="2"/>
    <n v="1414815.19"/>
    <n v="1845360"/>
    <n v="1414815.19"/>
    <n v="1414815.19"/>
    <n v="893924.81"/>
    <n v="239312.3"/>
    <n v="239312.3"/>
    <n v="0"/>
    <n v="0"/>
    <n v="1414815.19"/>
    <n v="0"/>
    <n v="1845360"/>
    <n v="-430544.81"/>
    <n v="-1000"/>
    <n v="0"/>
    <n v="1414815.19"/>
    <x v="1"/>
    <x v="0"/>
  </r>
  <r>
    <s v="1.5-01-19"/>
    <s v="1.3.4"/>
    <s v="E"/>
    <s v="05_19"/>
    <n v="1"/>
    <n v="59"/>
    <s v="028_19"/>
    <x v="59"/>
    <x v="59"/>
    <n v="0"/>
    <s v="SIN DESCRIPCIÓN PARA DESTINOS 00"/>
    <x v="0"/>
    <x v="4"/>
    <x v="2"/>
    <x v="0"/>
    <x v="89"/>
    <x v="2"/>
    <n v="166048.79999999999"/>
    <n v="183153.6"/>
    <n v="148944"/>
    <n v="148944"/>
    <n v="135024"/>
    <n v="135024"/>
    <n v="135024"/>
    <n v="17104.799999999988"/>
    <n v="0"/>
    <n v="0"/>
    <n v="0"/>
    <n v="17104.8"/>
    <n v="-17104.8"/>
    <n v="0"/>
    <n v="0"/>
    <n v="166048.79999999999"/>
    <x v="1"/>
    <x v="0"/>
  </r>
  <r>
    <s v="1.5-01-19"/>
    <s v="1.3.4"/>
    <s v="E"/>
    <s v="05_19"/>
    <n v="1"/>
    <n v="59"/>
    <s v="028_19"/>
    <x v="55"/>
    <x v="55"/>
    <n v="0"/>
    <s v="SIN DESCRIPCIÓN PARA DESTINOS 00"/>
    <x v="0"/>
    <x v="4"/>
    <x v="2"/>
    <x v="0"/>
    <x v="89"/>
    <x v="2"/>
    <n v="675900"/>
    <n v="0"/>
    <n v="644200"/>
    <n v="644200"/>
    <n v="261200"/>
    <n v="261200"/>
    <n v="102860"/>
    <n v="31700"/>
    <n v="0"/>
    <n v="707600"/>
    <n v="0"/>
    <n v="31700"/>
    <n v="675900"/>
    <n v="0"/>
    <n v="0"/>
    <n v="675900"/>
    <x v="1"/>
    <x v="0"/>
  </r>
  <r>
    <s v="1.5-01-19"/>
    <s v="1.3.4"/>
    <s v="E"/>
    <s v="05_19"/>
    <n v="1"/>
    <n v="59"/>
    <s v="028_19"/>
    <x v="104"/>
    <x v="104"/>
    <n v="0"/>
    <s v="SIN DESCRIPCIÓN PARA DESTINOS 00"/>
    <x v="0"/>
    <x v="4"/>
    <x v="2"/>
    <x v="0"/>
    <x v="89"/>
    <x v="2"/>
    <n v="0"/>
    <n v="0"/>
    <n v="0"/>
    <n v="0"/>
    <n v="0"/>
    <n v="0"/>
    <n v="0"/>
    <n v="0"/>
    <n v="0"/>
    <n v="0"/>
    <n v="0"/>
    <n v="0"/>
    <n v="0"/>
    <n v="0"/>
    <n v="0"/>
    <n v="0"/>
    <x v="1"/>
    <x v="0"/>
  </r>
  <r>
    <s v="1.5-01-19"/>
    <s v="1.3.4"/>
    <s v="E"/>
    <s v="05_19"/>
    <n v="1"/>
    <n v="59"/>
    <s v="028_19"/>
    <x v="119"/>
    <x v="119"/>
    <n v="0"/>
    <s v="SIN DESCRIPCIÓN PARA DESTINOS 00"/>
    <x v="0"/>
    <x v="4"/>
    <x v="2"/>
    <x v="0"/>
    <x v="89"/>
    <x v="2"/>
    <n v="95872"/>
    <n v="87120"/>
    <n v="95871.1"/>
    <n v="95871.1"/>
    <n v="95871.1"/>
    <n v="95871.1"/>
    <n v="95871.1"/>
    <n v="0.89999999999417923"/>
    <n v="0"/>
    <n v="8752"/>
    <n v="0"/>
    <n v="0"/>
    <n v="8752"/>
    <n v="0"/>
    <n v="0"/>
    <n v="95872"/>
    <x v="1"/>
    <x v="0"/>
  </r>
  <r>
    <s v="1.5-01-19"/>
    <s v="1.3.4"/>
    <s v="E"/>
    <s v="05_19"/>
    <n v="1"/>
    <n v="59"/>
    <s v="028_19"/>
    <x v="120"/>
    <x v="120"/>
    <n v="0"/>
    <s v="SIN DESCRIPCIÓN PARA DESTINOS 00"/>
    <x v="0"/>
    <x v="4"/>
    <x v="2"/>
    <x v="0"/>
    <x v="89"/>
    <x v="2"/>
    <n v="5426584.0599999996"/>
    <n v="4435200"/>
    <n v="5417968.1100000003"/>
    <n v="5417968.1100000003"/>
    <n v="5417968.0999999996"/>
    <n v="5417968.0999999996"/>
    <n v="5417968.0999999996"/>
    <n v="8615.9499999992549"/>
    <n v="0"/>
    <n v="1000000"/>
    <n v="0"/>
    <n v="8615.94"/>
    <n v="991384.06"/>
    <n v="0"/>
    <n v="0"/>
    <n v="5426584.0599999996"/>
    <x v="1"/>
    <x v="0"/>
  </r>
  <r>
    <s v="1.5-01-19"/>
    <s v="1.3.4"/>
    <s v="E"/>
    <s v="05_19"/>
    <n v="1"/>
    <n v="59"/>
    <s v="028_19"/>
    <x v="121"/>
    <x v="121"/>
    <n v="0"/>
    <s v="SIN DESCRIPCIÓN PARA DESTINOS 00"/>
    <x v="0"/>
    <x v="4"/>
    <x v="2"/>
    <x v="0"/>
    <x v="89"/>
    <x v="2"/>
    <n v="147423.89000000001"/>
    <n v="0"/>
    <n v="144847.78"/>
    <n v="144847.78"/>
    <n v="144752.67000000001"/>
    <n v="144752.67000000001"/>
    <n v="144752.67000000001"/>
    <n v="2576.1100000000151"/>
    <n v="0"/>
    <n v="150000"/>
    <n v="0"/>
    <n v="2576.11"/>
    <n v="147423.89000000001"/>
    <n v="0"/>
    <n v="0"/>
    <n v="147423.89000000001"/>
    <x v="1"/>
    <x v="0"/>
  </r>
  <r>
    <s v="1.5-01-19"/>
    <s v="1.3.4"/>
    <s v="E"/>
    <s v="05_19"/>
    <n v="1"/>
    <n v="59"/>
    <s v="028_19"/>
    <x v="29"/>
    <x v="29"/>
    <n v="0"/>
    <s v="SIN DESCRIPCIÓN PARA DESTINOS 00"/>
    <x v="0"/>
    <x v="4"/>
    <x v="2"/>
    <x v="0"/>
    <x v="89"/>
    <x v="2"/>
    <n v="523313.23"/>
    <n v="467280"/>
    <n v="432166.46"/>
    <n v="432166.46"/>
    <n v="427000.94"/>
    <n v="418989.86"/>
    <n v="214829.86"/>
    <n v="91146.76999999996"/>
    <n v="0"/>
    <n v="153120"/>
    <n v="0"/>
    <n v="97086.77"/>
    <n v="56033.23"/>
    <n v="0"/>
    <n v="0"/>
    <n v="523313.23"/>
    <x v="1"/>
    <x v="0"/>
  </r>
  <r>
    <s v="1.5-01-19"/>
    <s v="1.3.4"/>
    <s v="E"/>
    <s v="05_19"/>
    <n v="1"/>
    <n v="59"/>
    <s v="028_19"/>
    <x v="19"/>
    <x v="19"/>
    <n v="0"/>
    <s v="SIN DESCRIPCIÓN PARA DESTINOS 00"/>
    <x v="0"/>
    <x v="4"/>
    <x v="2"/>
    <x v="0"/>
    <x v="89"/>
    <x v="2"/>
    <n v="43416.9"/>
    <n v="66528"/>
    <n v="10788"/>
    <n v="10788"/>
    <n v="10788"/>
    <n v="8584"/>
    <n v="8584"/>
    <n v="32628.9"/>
    <n v="0"/>
    <n v="0"/>
    <n v="0"/>
    <n v="23111.1"/>
    <n v="-23111.1"/>
    <n v="-7200"/>
    <n v="0"/>
    <n v="43416.9"/>
    <x v="1"/>
    <x v="0"/>
  </r>
  <r>
    <s v="1.5-01-19"/>
    <s v="1.3.4"/>
    <s v="E"/>
    <s v="05_19"/>
    <n v="1"/>
    <n v="59"/>
    <s v="028_19"/>
    <x v="30"/>
    <x v="30"/>
    <n v="0"/>
    <s v="SIN DESCRIPCIÓN PARA DESTINOS 00"/>
    <x v="0"/>
    <x v="4"/>
    <x v="2"/>
    <x v="0"/>
    <x v="89"/>
    <x v="2"/>
    <n v="14494.5"/>
    <n v="26928"/>
    <n v="2061"/>
    <n v="2061"/>
    <n v="2061"/>
    <n v="2061"/>
    <n v="2061"/>
    <n v="12433.5"/>
    <n v="0"/>
    <n v="0"/>
    <n v="0"/>
    <n v="12433.5"/>
    <n v="-12433.5"/>
    <n v="-261600"/>
    <n v="0"/>
    <n v="14494.5"/>
    <x v="1"/>
    <x v="0"/>
  </r>
  <r>
    <s v="1.5-01-19"/>
    <s v="1.3.4"/>
    <s v="E"/>
    <s v="05_19"/>
    <n v="1"/>
    <n v="59"/>
    <s v="028_19"/>
    <x v="122"/>
    <x v="122"/>
    <n v="0"/>
    <s v="SIN DESCRIPCIÓN PARA DESTINOS 00"/>
    <x v="0"/>
    <x v="4"/>
    <x v="2"/>
    <x v="0"/>
    <x v="89"/>
    <x v="2"/>
    <n v="7882414.9199999999"/>
    <n v="5860800"/>
    <n v="7797709.6600000001"/>
    <n v="7780392.9000000004"/>
    <n v="6550284.9699999997"/>
    <n v="6451383.3700000001"/>
    <n v="5577529.3799999999"/>
    <n v="84705.259999999776"/>
    <n v="0"/>
    <n v="2052000.09"/>
    <n v="0"/>
    <n v="30385.17"/>
    <n v="2021614.92"/>
    <n v="-960"/>
    <n v="0"/>
    <n v="7882414.9199999999"/>
    <x v="1"/>
    <x v="0"/>
  </r>
  <r>
    <s v="1.5-01-19"/>
    <s v="1.3.4"/>
    <s v="E"/>
    <s v="05_19"/>
    <n v="1"/>
    <n v="59"/>
    <s v="028_19"/>
    <x v="45"/>
    <x v="45"/>
    <n v="0"/>
    <s v="SIN DESCRIPCIÓN PARA DESTINOS 00"/>
    <x v="0"/>
    <x v="4"/>
    <x v="2"/>
    <x v="0"/>
    <x v="89"/>
    <x v="2"/>
    <n v="11770659.119999999"/>
    <n v="8390400"/>
    <n v="11748003.449999999"/>
    <n v="10739828.779999999"/>
    <n v="10448224.5"/>
    <n v="10379159.220000001"/>
    <n v="6000699.0499999998"/>
    <n v="22655.669999999925"/>
    <n v="0"/>
    <n v="5378072.1200000001"/>
    <n v="0"/>
    <n v="1997813"/>
    <n v="3380259.12"/>
    <n v="-166800"/>
    <n v="0"/>
    <n v="11770659.119999999"/>
    <x v="1"/>
    <x v="0"/>
  </r>
  <r>
    <s v="1.5-01-19"/>
    <s v="1.3.4"/>
    <s v="E"/>
    <s v="05_19"/>
    <n v="1"/>
    <n v="59"/>
    <s v="028_19"/>
    <x v="79"/>
    <x v="79"/>
    <n v="0"/>
    <s v="SIN DESCRIPCIÓN PARA DESTINOS 00"/>
    <x v="0"/>
    <x v="4"/>
    <x v="2"/>
    <x v="0"/>
    <x v="89"/>
    <x v="2"/>
    <n v="8910"/>
    <n v="17820"/>
    <n v="0"/>
    <n v="0"/>
    <n v="0"/>
    <n v="0"/>
    <n v="0"/>
    <n v="8910"/>
    <n v="0"/>
    <n v="0"/>
    <n v="0"/>
    <n v="8910"/>
    <n v="-8910"/>
    <n v="-117588.43"/>
    <n v="0"/>
    <n v="8910"/>
    <x v="1"/>
    <x v="0"/>
  </r>
  <r>
    <s v="1.5-01-19"/>
    <s v="1.3.4"/>
    <s v="E"/>
    <s v="05_19"/>
    <n v="1"/>
    <n v="59"/>
    <s v="028_19"/>
    <x v="33"/>
    <x v="33"/>
    <n v="0"/>
    <s v="SIN DESCRIPCIÓN PARA DESTINOS 00"/>
    <x v="0"/>
    <x v="4"/>
    <x v="2"/>
    <x v="0"/>
    <x v="89"/>
    <x v="2"/>
    <n v="680"/>
    <n v="0"/>
    <n v="360.01"/>
    <n v="360.01"/>
    <n v="360.01"/>
    <n v="360.01"/>
    <n v="360.01"/>
    <n v="319.99"/>
    <n v="0"/>
    <n v="1000"/>
    <n v="0"/>
    <n v="320"/>
    <n v="680"/>
    <n v="-12300"/>
    <n v="0"/>
    <n v="680"/>
    <x v="1"/>
    <x v="0"/>
  </r>
  <r>
    <s v="1.5-01-19"/>
    <s v="1.3.4"/>
    <s v="E"/>
    <s v="05_19"/>
    <n v="1"/>
    <n v="59"/>
    <s v="028_19"/>
    <x v="47"/>
    <x v="47"/>
    <n v="0"/>
    <s v="SIN DESCRIPCIÓN PARA DESTINOS 00"/>
    <x v="0"/>
    <x v="4"/>
    <x v="2"/>
    <x v="0"/>
    <x v="89"/>
    <x v="2"/>
    <n v="21600"/>
    <n v="43200"/>
    <n v="0"/>
    <n v="0"/>
    <n v="0"/>
    <n v="0"/>
    <n v="0"/>
    <n v="21600"/>
    <n v="0"/>
    <n v="0"/>
    <n v="0"/>
    <n v="21600"/>
    <n v="-21600"/>
    <n v="-15926.19"/>
    <n v="0"/>
    <n v="21600"/>
    <x v="1"/>
    <x v="0"/>
  </r>
  <r>
    <s v="1.5-01-19"/>
    <s v="1.3.4"/>
    <s v="E"/>
    <s v="05_19"/>
    <n v="1"/>
    <n v="59"/>
    <s v="028_19"/>
    <x v="35"/>
    <x v="35"/>
    <n v="0"/>
    <s v="SIN DESCRIPCIÓN PARA DESTINOS 00"/>
    <x v="0"/>
    <x v="4"/>
    <x v="2"/>
    <x v="0"/>
    <x v="89"/>
    <x v="2"/>
    <n v="479280"/>
    <n v="269280"/>
    <n v="361168.32"/>
    <n v="361168.32"/>
    <n v="361168.32"/>
    <n v="297574.8"/>
    <n v="90967.2"/>
    <n v="118111.67999999999"/>
    <n v="0"/>
    <n v="210000"/>
    <n v="0"/>
    <n v="0"/>
    <n v="210000"/>
    <n v="-3056"/>
    <n v="0"/>
    <n v="479280"/>
    <x v="1"/>
    <x v="0"/>
  </r>
  <r>
    <s v="1.5-01-19"/>
    <s v="1.3.4"/>
    <s v="E"/>
    <s v="05_19"/>
    <n v="1"/>
    <n v="59"/>
    <s v="028_19"/>
    <x v="123"/>
    <x v="123"/>
    <n v="0"/>
    <s v="SIN DESCRIPCIÓN PARA DESTINOS 00"/>
    <x v="0"/>
    <x v="4"/>
    <x v="2"/>
    <x v="0"/>
    <x v="89"/>
    <x v="2"/>
    <n v="426238.94"/>
    <n v="174240"/>
    <n v="390237.88"/>
    <n v="390237.88"/>
    <n v="390237.88"/>
    <n v="350175.28"/>
    <n v="350175.28"/>
    <n v="36001.06"/>
    <n v="0"/>
    <n v="300000"/>
    <n v="0"/>
    <n v="48001.06"/>
    <n v="251998.94"/>
    <n v="-90000"/>
    <n v="0"/>
    <n v="426238.94"/>
    <x v="1"/>
    <x v="0"/>
  </r>
  <r>
    <s v="1.5-01-19"/>
    <s v="1.3.4"/>
    <s v="E"/>
    <s v="05_19"/>
    <n v="1"/>
    <n v="59"/>
    <s v="028_19"/>
    <x v="94"/>
    <x v="94"/>
    <n v="0"/>
    <s v="SIN DESCRIPCIÓN PARA DESTINOS 00"/>
    <x v="0"/>
    <x v="4"/>
    <x v="2"/>
    <x v="0"/>
    <x v="89"/>
    <x v="2"/>
    <n v="181500"/>
    <n v="120000"/>
    <n v="133056.24"/>
    <n v="133056.24"/>
    <n v="110777.31"/>
    <n v="110777.31"/>
    <n v="110777.31"/>
    <n v="48443.760000000009"/>
    <n v="0"/>
    <n v="61500"/>
    <n v="0"/>
    <n v="0"/>
    <n v="61500"/>
    <n v="-131997.6"/>
    <n v="0"/>
    <n v="181500"/>
    <x v="1"/>
    <x v="0"/>
  </r>
  <r>
    <s v="1.5-01-19"/>
    <s v="1.3.4"/>
    <s v="E"/>
    <s v="05_19"/>
    <n v="1"/>
    <n v="59"/>
    <s v="028_19"/>
    <x v="124"/>
    <x v="124"/>
    <n v="0"/>
    <s v="SIN DESCRIPCIÓN PARA DESTINOS 00"/>
    <x v="4"/>
    <x v="4"/>
    <x v="2"/>
    <x v="0"/>
    <x v="89"/>
    <x v="2"/>
    <n v="2877570.22"/>
    <n v="2022129.84"/>
    <n v="2853504.28"/>
    <n v="2834016.28"/>
    <n v="2825896.28"/>
    <n v="2781011.82"/>
    <n v="918910.24"/>
    <n v="24065.94000000041"/>
    <n v="0"/>
    <n v="855440.38"/>
    <n v="0"/>
    <n v="0"/>
    <n v="855440.38"/>
    <n v="-311064"/>
    <n v="0"/>
    <n v="2877570.22"/>
    <x v="1"/>
    <x v="1"/>
  </r>
  <r>
    <s v="1.5-01-19"/>
    <s v="1.3.4"/>
    <s v="E"/>
    <s v="05_19"/>
    <n v="1"/>
    <n v="59"/>
    <s v="028_19"/>
    <x v="125"/>
    <x v="125"/>
    <n v="0"/>
    <s v="SIN DESCRIPCIÓN PARA DESTINOS 00"/>
    <x v="4"/>
    <x v="4"/>
    <x v="2"/>
    <x v="0"/>
    <x v="89"/>
    <x v="2"/>
    <n v="5468200"/>
    <n v="4183200"/>
    <n v="5414414.9000000004"/>
    <n v="4086845.94"/>
    <n v="4057019.19"/>
    <n v="2192081.38"/>
    <n v="31966.62"/>
    <n v="53785.099999999627"/>
    <n v="0"/>
    <n v="1285000"/>
    <n v="0"/>
    <n v="0"/>
    <n v="1285000"/>
    <n v="63542.8"/>
    <n v="0"/>
    <n v="5468200"/>
    <x v="1"/>
    <x v="1"/>
  </r>
  <r>
    <s v="1.5-01-19"/>
    <s v="1.3.4"/>
    <s v="E"/>
    <s v="05_19"/>
    <n v="1"/>
    <n v="59"/>
    <s v="028_19"/>
    <x v="43"/>
    <x v="43"/>
    <n v="0"/>
    <s v="SIN DESCRIPCIÓN PARA DESTINOS 00"/>
    <x v="4"/>
    <x v="4"/>
    <x v="2"/>
    <x v="0"/>
    <x v="89"/>
    <x v="2"/>
    <n v="59000"/>
    <n v="60000"/>
    <n v="21038.28"/>
    <n v="21038.28"/>
    <n v="21038.28"/>
    <n v="21038.28"/>
    <n v="21038.28"/>
    <n v="37961.72"/>
    <n v="0"/>
    <n v="0"/>
    <n v="0"/>
    <n v="1000"/>
    <n v="-1000"/>
    <n v="-21600"/>
    <n v="0"/>
    <n v="59000"/>
    <x v="1"/>
    <x v="1"/>
  </r>
  <r>
    <s v="1.5-01-19"/>
    <s v="1.3.4"/>
    <s v="E"/>
    <s v="05_19"/>
    <n v="1"/>
    <n v="59"/>
    <s v="028_19"/>
    <x v="86"/>
    <x v="86"/>
    <n v="0"/>
    <s v="SIN DESCRIPCIÓN PARA DESTINOS 00"/>
    <x v="4"/>
    <x v="4"/>
    <x v="2"/>
    <x v="0"/>
    <x v="89"/>
    <x v="2"/>
    <n v="71280"/>
    <n v="71280"/>
    <n v="55680"/>
    <n v="55680"/>
    <n v="55680"/>
    <n v="55680"/>
    <n v="0"/>
    <n v="15600"/>
    <n v="0"/>
    <n v="0"/>
    <n v="0"/>
    <n v="0"/>
    <n v="0"/>
    <n v="-120000"/>
    <n v="0"/>
    <n v="71280"/>
    <x v="1"/>
    <x v="1"/>
  </r>
  <r>
    <s v="1.5-01-19"/>
    <s v="1.3.4"/>
    <s v="E"/>
    <s v="05_19"/>
    <n v="1"/>
    <n v="59"/>
    <s v="028_19"/>
    <x v="78"/>
    <x v="78"/>
    <n v="0"/>
    <s v="SIN DESCRIPCIÓN PARA DESTINOS 00"/>
    <x v="4"/>
    <x v="4"/>
    <x v="2"/>
    <x v="0"/>
    <x v="89"/>
    <x v="2"/>
    <n v="2771.82"/>
    <n v="138000"/>
    <n v="2771.82"/>
    <n v="2771.82"/>
    <n v="2771.82"/>
    <n v="2771.82"/>
    <n v="0"/>
    <n v="0"/>
    <n v="0"/>
    <n v="0"/>
    <n v="0"/>
    <n v="135228.18"/>
    <n v="-135228.18"/>
    <n v="-36000"/>
    <n v="0"/>
    <n v="2771.82"/>
    <x v="1"/>
    <x v="1"/>
  </r>
  <r>
    <s v="1.5-01-19"/>
    <s v="1.3.4"/>
    <s v="E"/>
    <s v="05_19"/>
    <n v="1"/>
    <n v="59"/>
    <s v="028_19"/>
    <x v="107"/>
    <x v="107"/>
    <n v="0"/>
    <s v="SIN DESCRIPCIÓN PARA DESTINOS 00"/>
    <x v="4"/>
    <x v="4"/>
    <x v="2"/>
    <x v="0"/>
    <x v="89"/>
    <x v="2"/>
    <n v="55440"/>
    <n v="55440"/>
    <n v="10074.6"/>
    <n v="0"/>
    <n v="0"/>
    <n v="0"/>
    <n v="0"/>
    <n v="45365.4"/>
    <n v="0"/>
    <n v="0"/>
    <n v="0"/>
    <n v="0"/>
    <n v="0"/>
    <n v="1131256"/>
    <n v="0"/>
    <n v="55440"/>
    <x v="1"/>
    <x v="1"/>
  </r>
  <r>
    <s v="1.5-01-19"/>
    <s v="1.3.4"/>
    <s v="E"/>
    <s v="05_19"/>
    <n v="1"/>
    <n v="59"/>
    <s v="028_19"/>
    <x v="80"/>
    <x v="80"/>
    <n v="0"/>
    <s v="SIN DESCRIPCIÓN PARA DESTINOS 00"/>
    <x v="4"/>
    <x v="4"/>
    <x v="2"/>
    <x v="0"/>
    <x v="89"/>
    <x v="2"/>
    <n v="132519.72"/>
    <n v="324720"/>
    <n v="128876"/>
    <n v="128876"/>
    <n v="127558.24"/>
    <n v="12296"/>
    <n v="12296"/>
    <n v="3643.7200000000012"/>
    <n v="0"/>
    <n v="0"/>
    <n v="0"/>
    <n v="192200.28"/>
    <n v="-192200.28"/>
    <n v="-724380"/>
    <n v="0"/>
    <n v="132519.72"/>
    <x v="1"/>
    <x v="1"/>
  </r>
  <r>
    <s v="1.5-01-19"/>
    <s v="1.3.4"/>
    <s v="E"/>
    <s v="05_19"/>
    <n v="1"/>
    <n v="59"/>
    <s v="028_19"/>
    <x v="52"/>
    <x v="52"/>
    <n v="0"/>
    <s v="SIN DESCRIPCIÓN PARA DESTINOS 00"/>
    <x v="4"/>
    <x v="4"/>
    <x v="2"/>
    <x v="0"/>
    <x v="89"/>
    <x v="2"/>
    <n v="31680"/>
    <n v="31680"/>
    <n v="0"/>
    <n v="0"/>
    <n v="0"/>
    <n v="0"/>
    <n v="0"/>
    <n v="31680"/>
    <n v="0"/>
    <n v="0"/>
    <n v="0"/>
    <n v="0"/>
    <n v="0"/>
    <n v="-1967700"/>
    <n v="0"/>
    <n v="31680"/>
    <x v="1"/>
    <x v="1"/>
  </r>
  <r>
    <s v="1.5-01-19"/>
    <s v="1.3.4"/>
    <s v="E"/>
    <s v="05_19"/>
    <n v="1"/>
    <n v="59"/>
    <s v="028_19"/>
    <x v="50"/>
    <x v="50"/>
    <n v="0"/>
    <s v="SIN DESCRIPCIÓN PARA DESTINOS 00"/>
    <x v="4"/>
    <x v="4"/>
    <x v="2"/>
    <x v="0"/>
    <x v="89"/>
    <x v="2"/>
    <n v="7920"/>
    <n v="7920"/>
    <n v="1915.65"/>
    <n v="1915.65"/>
    <n v="1915.65"/>
    <n v="1915.65"/>
    <n v="1915.65"/>
    <n v="6004.35"/>
    <n v="0"/>
    <n v="0"/>
    <n v="0"/>
    <n v="0"/>
    <n v="0"/>
    <n v="0"/>
    <n v="0"/>
    <n v="7920"/>
    <x v="1"/>
    <x v="1"/>
  </r>
  <r>
    <s v="1.5-01-19"/>
    <s v="1.3.4"/>
    <s v="E"/>
    <s v="06_19"/>
    <n v="4"/>
    <n v="70"/>
    <s v="030_19"/>
    <x v="22"/>
    <x v="22"/>
    <n v="0"/>
    <s v="SIN DESCRIPCIÓN PARA DESTINOS 00"/>
    <x v="3"/>
    <x v="4"/>
    <x v="3"/>
    <x v="2"/>
    <x v="90"/>
    <x v="4"/>
    <n v="300000"/>
    <n v="300000"/>
    <n v="300000"/>
    <n v="300000"/>
    <n v="0"/>
    <n v="0"/>
    <n v="0"/>
    <n v="0"/>
    <n v="0"/>
    <n v="0"/>
    <n v="0"/>
    <n v="0"/>
    <n v="0"/>
    <n v="0"/>
    <n v="0"/>
    <n v="300000"/>
    <x v="1"/>
    <x v="0"/>
  </r>
  <r>
    <s v="1.5-01-19"/>
    <s v="1.3.4"/>
    <s v="E"/>
    <s v="07_19"/>
    <n v="3"/>
    <n v="86"/>
    <s v="037_19"/>
    <x v="26"/>
    <x v="26"/>
    <n v="0"/>
    <s v="SIN DESCRIPCIÓN PARA DESTINOS 00"/>
    <x v="2"/>
    <x v="4"/>
    <x v="9"/>
    <x v="1"/>
    <x v="91"/>
    <x v="48"/>
    <n v="0"/>
    <n v="7200"/>
    <n v="0"/>
    <n v="0"/>
    <n v="0"/>
    <n v="0"/>
    <n v="0"/>
    <n v="0"/>
    <n v="0"/>
    <n v="0"/>
    <n v="0"/>
    <n v="7200"/>
    <n v="-7200"/>
    <n v="0"/>
    <n v="0"/>
    <n v="0"/>
    <x v="1"/>
    <x v="0"/>
  </r>
  <r>
    <s v="1.5-01-19"/>
    <s v="1.3.4"/>
    <s v="E"/>
    <s v="07_19"/>
    <n v="3"/>
    <n v="86"/>
    <s v="037_19"/>
    <x v="63"/>
    <x v="63"/>
    <n v="0"/>
    <s v="SIN DESCRIPCIÓN PARA DESTINOS 00"/>
    <x v="2"/>
    <x v="4"/>
    <x v="9"/>
    <x v="1"/>
    <x v="91"/>
    <x v="48"/>
    <n v="0"/>
    <n v="261600"/>
    <n v="0"/>
    <n v="0"/>
    <n v="0"/>
    <n v="0"/>
    <n v="0"/>
    <n v="0"/>
    <n v="0"/>
    <n v="0"/>
    <n v="0"/>
    <n v="261600"/>
    <n v="-261600"/>
    <n v="-30000"/>
    <n v="0"/>
    <n v="0"/>
    <x v="1"/>
    <x v="0"/>
  </r>
  <r>
    <s v="1.5-01-19"/>
    <s v="1.3.4"/>
    <s v="E"/>
    <s v="07_19"/>
    <n v="3"/>
    <n v="86"/>
    <s v="037_19"/>
    <x v="64"/>
    <x v="64"/>
    <n v="0"/>
    <s v="SIN DESCRIPCIÓN PARA DESTINOS 00"/>
    <x v="2"/>
    <x v="4"/>
    <x v="9"/>
    <x v="1"/>
    <x v="91"/>
    <x v="48"/>
    <n v="0"/>
    <n v="960"/>
    <n v="0"/>
    <n v="0"/>
    <n v="0"/>
    <n v="0"/>
    <n v="0"/>
    <n v="0"/>
    <n v="0"/>
    <n v="0"/>
    <n v="0"/>
    <n v="960"/>
    <n v="-960"/>
    <n v="-90000"/>
    <n v="0"/>
    <n v="0"/>
    <x v="1"/>
    <x v="0"/>
  </r>
  <r>
    <s v="1.5-01-19"/>
    <s v="1.3.4"/>
    <s v="E"/>
    <s v="07_19"/>
    <n v="3"/>
    <n v="86"/>
    <s v="037_19"/>
    <x v="16"/>
    <x v="16"/>
    <n v="0"/>
    <s v="SIN DESCRIPCIÓN PARA DESTINOS 00"/>
    <x v="2"/>
    <x v="4"/>
    <x v="9"/>
    <x v="1"/>
    <x v="91"/>
    <x v="48"/>
    <n v="0"/>
    <n v="166800"/>
    <n v="0"/>
    <n v="0"/>
    <n v="0"/>
    <n v="0"/>
    <n v="0"/>
    <n v="0"/>
    <n v="0"/>
    <n v="0"/>
    <n v="0"/>
    <n v="166800"/>
    <n v="-166800"/>
    <n v="0"/>
    <n v="0"/>
    <n v="0"/>
    <x v="1"/>
    <x v="0"/>
  </r>
  <r>
    <s v="1.5-01-19"/>
    <s v="1.3.4"/>
    <s v="E"/>
    <s v="07_19"/>
    <n v="3"/>
    <n v="86"/>
    <s v="037_19"/>
    <x v="66"/>
    <x v="66"/>
    <n v="0"/>
    <s v="SIN DESCRIPCIÓN PARA DESTINOS 00"/>
    <x v="2"/>
    <x v="4"/>
    <x v="9"/>
    <x v="1"/>
    <x v="91"/>
    <x v="48"/>
    <n v="41411.57"/>
    <n v="159000"/>
    <n v="41411.57"/>
    <n v="41411.57"/>
    <n v="39741.17"/>
    <n v="39741.17"/>
    <n v="17368.099999999999"/>
    <n v="0"/>
    <n v="0"/>
    <n v="0"/>
    <n v="0"/>
    <n v="117588.43"/>
    <n v="-117588.43"/>
    <n v="-50000"/>
    <n v="0"/>
    <n v="41411.57"/>
    <x v="1"/>
    <x v="0"/>
  </r>
  <r>
    <s v="1.5-01-19"/>
    <s v="1.3.4"/>
    <s v="E"/>
    <s v="07_19"/>
    <n v="3"/>
    <n v="86"/>
    <s v="037_19"/>
    <x v="98"/>
    <x v="98"/>
    <n v="0"/>
    <s v="SIN DESCRIPCIÓN PARA DESTINOS 00"/>
    <x v="2"/>
    <x v="4"/>
    <x v="9"/>
    <x v="1"/>
    <x v="91"/>
    <x v="48"/>
    <n v="0"/>
    <n v="12300"/>
    <n v="0"/>
    <n v="0"/>
    <n v="0"/>
    <n v="0"/>
    <n v="0"/>
    <n v="0"/>
    <n v="0"/>
    <n v="0"/>
    <n v="0"/>
    <n v="12300"/>
    <n v="-12300"/>
    <n v="500000"/>
    <n v="0"/>
    <n v="0"/>
    <x v="1"/>
    <x v="0"/>
  </r>
  <r>
    <s v="1.5-01-19"/>
    <s v="1.3.4"/>
    <s v="E"/>
    <s v="07_19"/>
    <n v="3"/>
    <n v="86"/>
    <s v="037_19"/>
    <x v="17"/>
    <x v="17"/>
    <n v="0"/>
    <s v="SIN DESCRIPCIÓN PARA DESTINOS 00"/>
    <x v="2"/>
    <x v="4"/>
    <x v="9"/>
    <x v="1"/>
    <x v="91"/>
    <x v="48"/>
    <n v="606904.75"/>
    <n v="449995.2"/>
    <n v="606904.75"/>
    <n v="606904.75"/>
    <n v="606904.74"/>
    <n v="606904.74"/>
    <n v="191884.88"/>
    <n v="0"/>
    <n v="0"/>
    <n v="202296.55"/>
    <n v="0"/>
    <n v="45387"/>
    <n v="156909.54999999999"/>
    <n v="898200"/>
    <n v="0"/>
    <n v="606904.75"/>
    <x v="1"/>
    <x v="0"/>
  </r>
  <r>
    <s v="1.5-01-19"/>
    <s v="1.3.4"/>
    <s v="E"/>
    <s v="07_19"/>
    <n v="3"/>
    <n v="86"/>
    <s v="037_19"/>
    <x v="89"/>
    <x v="89"/>
    <n v="0"/>
    <s v="SIN DESCRIPCIÓN PARA DESTINOS 00"/>
    <x v="2"/>
    <x v="4"/>
    <x v="9"/>
    <x v="1"/>
    <x v="91"/>
    <x v="48"/>
    <n v="32944"/>
    <n v="36000"/>
    <n v="32944"/>
    <n v="32944"/>
    <n v="32944"/>
    <n v="32944"/>
    <n v="32944"/>
    <n v="0"/>
    <n v="0"/>
    <n v="0"/>
    <n v="0"/>
    <n v="3056"/>
    <n v="-3056"/>
    <n v="-500000"/>
    <n v="0"/>
    <n v="32944"/>
    <x v="1"/>
    <x v="0"/>
  </r>
  <r>
    <s v="1.5-01-19"/>
    <s v="1.3.4"/>
    <s v="E"/>
    <s v="07_19"/>
    <n v="3"/>
    <n v="86"/>
    <s v="037_19"/>
    <x v="20"/>
    <x v="20"/>
    <n v="0"/>
    <s v="SIN DESCRIPCIÓN PARA DESTINOS 00"/>
    <x v="2"/>
    <x v="4"/>
    <x v="9"/>
    <x v="1"/>
    <x v="91"/>
    <x v="48"/>
    <n v="0"/>
    <n v="90000"/>
    <n v="0"/>
    <n v="0"/>
    <n v="0"/>
    <n v="0"/>
    <n v="0"/>
    <n v="0"/>
    <n v="0"/>
    <n v="0"/>
    <n v="0"/>
    <n v="90000"/>
    <n v="-90000"/>
    <n v="-20000"/>
    <n v="0"/>
    <n v="0"/>
    <x v="1"/>
    <x v="0"/>
  </r>
  <r>
    <s v="1.5-01-19"/>
    <s v="1.3.4"/>
    <s v="E"/>
    <s v="07_19"/>
    <n v="3"/>
    <n v="86"/>
    <s v="037_19"/>
    <x v="76"/>
    <x v="76"/>
    <n v="0"/>
    <s v="SIN DESCRIPCIÓN PARA DESTINOS 00"/>
    <x v="2"/>
    <x v="4"/>
    <x v="9"/>
    <x v="1"/>
    <x v="91"/>
    <x v="48"/>
    <n v="0"/>
    <n v="131997.6"/>
    <n v="0"/>
    <n v="0"/>
    <n v="0"/>
    <n v="0"/>
    <n v="0"/>
    <n v="0"/>
    <n v="0"/>
    <n v="0"/>
    <n v="0"/>
    <n v="131997.6"/>
    <n v="-131997.6"/>
    <n v="-25000"/>
    <n v="0"/>
    <n v="0"/>
    <x v="1"/>
    <x v="0"/>
  </r>
  <r>
    <s v="1.5-01-19"/>
    <s v="1.3.4"/>
    <s v="E"/>
    <s v="07_19"/>
    <n v="3"/>
    <n v="86"/>
    <s v="037_19"/>
    <x v="7"/>
    <x v="7"/>
    <n v="0"/>
    <s v="SIN DESCRIPCIÓN PARA DESTINOS 00"/>
    <x v="2"/>
    <x v="4"/>
    <x v="9"/>
    <x v="1"/>
    <x v="91"/>
    <x v="48"/>
    <n v="183280"/>
    <n v="444000"/>
    <n v="183280"/>
    <n v="183280"/>
    <n v="183280"/>
    <n v="0"/>
    <n v="0"/>
    <n v="0"/>
    <n v="0"/>
    <n v="76864"/>
    <n v="0"/>
    <n v="337584"/>
    <n v="-260720"/>
    <n v="-50000"/>
    <n v="0"/>
    <n v="183280"/>
    <x v="1"/>
    <x v="0"/>
  </r>
  <r>
    <s v="1.5-01-19"/>
    <s v="1.3.4"/>
    <s v="E"/>
    <s v="07_19"/>
    <n v="3"/>
    <n v="86"/>
    <s v="037_19"/>
    <x v="18"/>
    <x v="18"/>
    <n v="0"/>
    <s v="SIN DESCRIPCIÓN PARA DESTINOS 00"/>
    <x v="2"/>
    <x v="4"/>
    <x v="9"/>
    <x v="1"/>
    <x v="91"/>
    <x v="48"/>
    <n v="453239.84"/>
    <n v="390237.6"/>
    <n v="453239.84"/>
    <n v="453239.84"/>
    <n v="453239.84"/>
    <n v="453239.84"/>
    <n v="177700.4"/>
    <n v="0"/>
    <n v="0"/>
    <n v="150000"/>
    <n v="0"/>
    <n v="86997.759999999995"/>
    <n v="63002.239999999998"/>
    <n v="-1145972"/>
    <n v="0"/>
    <n v="453239.84"/>
    <x v="1"/>
    <x v="0"/>
  </r>
  <r>
    <s v="1.5-01-19"/>
    <s v="1.3.4"/>
    <s v="E"/>
    <s v="07_19"/>
    <n v="3"/>
    <n v="86"/>
    <s v="037_19"/>
    <x v="8"/>
    <x v="8"/>
    <n v="0"/>
    <s v="SIN DESCRIPCIÓN PARA DESTINOS 00"/>
    <x v="2"/>
    <x v="4"/>
    <x v="9"/>
    <x v="1"/>
    <x v="91"/>
    <x v="48"/>
    <n v="0"/>
    <n v="21600"/>
    <n v="0"/>
    <n v="0"/>
    <n v="0"/>
    <n v="0"/>
    <n v="0"/>
    <n v="0"/>
    <n v="0"/>
    <n v="0"/>
    <n v="0"/>
    <n v="21600"/>
    <n v="-21600"/>
    <n v="460800"/>
    <n v="0"/>
    <n v="0"/>
    <x v="1"/>
    <x v="0"/>
  </r>
  <r>
    <s v="1.5-01-19"/>
    <s v="1.3.4"/>
    <s v="E"/>
    <s v="07_19"/>
    <n v="3"/>
    <n v="86"/>
    <s v="037_19"/>
    <x v="38"/>
    <x v="38"/>
    <n v="0"/>
    <s v="SIN DESCRIPCIÓN PARA DESTINOS 00"/>
    <x v="2"/>
    <x v="4"/>
    <x v="9"/>
    <x v="1"/>
    <x v="91"/>
    <x v="48"/>
    <n v="0"/>
    <n v="120000"/>
    <n v="0"/>
    <n v="0"/>
    <n v="0"/>
    <n v="0"/>
    <n v="0"/>
    <n v="0"/>
    <n v="0"/>
    <n v="35000"/>
    <n v="0"/>
    <n v="155000"/>
    <n v="-120000"/>
    <n v="500000"/>
    <n v="0"/>
    <n v="0"/>
    <x v="1"/>
    <x v="0"/>
  </r>
  <r>
    <s v="1.5-01-19"/>
    <s v="1.3.4"/>
    <s v="E"/>
    <s v="07_19"/>
    <n v="3"/>
    <n v="86"/>
    <s v="037_19"/>
    <x v="110"/>
    <x v="110"/>
    <n v="0"/>
    <s v="SIN DESCRIPCIÓN PARA DESTINOS 00"/>
    <x v="0"/>
    <x v="4"/>
    <x v="9"/>
    <x v="1"/>
    <x v="91"/>
    <x v="48"/>
    <n v="0"/>
    <n v="36000"/>
    <n v="0"/>
    <n v="0"/>
    <n v="0"/>
    <n v="0"/>
    <n v="0"/>
    <n v="0"/>
    <n v="0"/>
    <n v="0"/>
    <n v="0"/>
    <n v="36000"/>
    <n v="-36000"/>
    <n v="0"/>
    <n v="0"/>
    <n v="0"/>
    <x v="1"/>
    <x v="0"/>
  </r>
  <r>
    <s v="1.5-01-19"/>
    <s v="1.3.4"/>
    <s v="E"/>
    <s v="07_19"/>
    <n v="3"/>
    <n v="86"/>
    <s v="037_19"/>
    <x v="59"/>
    <x v="59"/>
    <n v="0"/>
    <s v="SIN DESCRIPCIÓN PARA DESTINOS 00"/>
    <x v="0"/>
    <x v="4"/>
    <x v="9"/>
    <x v="1"/>
    <x v="91"/>
    <x v="48"/>
    <n v="3785366.52"/>
    <n v="1680000"/>
    <n v="3785366.52"/>
    <n v="3785366.52"/>
    <n v="3785366.52"/>
    <n v="2929266.8"/>
    <n v="1960579.8"/>
    <n v="0"/>
    <n v="0"/>
    <n v="2105366.52"/>
    <n v="0"/>
    <n v="0"/>
    <n v="2105366.52"/>
    <n v="-100000"/>
    <n v="0"/>
    <n v="3785366.52"/>
    <x v="1"/>
    <x v="0"/>
  </r>
  <r>
    <s v="1.5-01-19"/>
    <s v="1.3.4"/>
    <s v="E"/>
    <s v="07_19"/>
    <n v="3"/>
    <n v="86"/>
    <s v="037_19"/>
    <x v="29"/>
    <x v="29"/>
    <n v="0"/>
    <s v="SIN DESCRIPCIÓN PARA DESTINOS 00"/>
    <x v="0"/>
    <x v="4"/>
    <x v="9"/>
    <x v="1"/>
    <x v="91"/>
    <x v="48"/>
    <n v="0"/>
    <n v="724380"/>
    <n v="0"/>
    <n v="0"/>
    <n v="0"/>
    <n v="0"/>
    <n v="0"/>
    <n v="0"/>
    <n v="0"/>
    <n v="0"/>
    <n v="0"/>
    <n v="724380"/>
    <n v="-724380"/>
    <n v="-300000"/>
    <n v="0"/>
    <n v="0"/>
    <x v="1"/>
    <x v="0"/>
  </r>
  <r>
    <s v="1.5-01-19"/>
    <s v="1.3.4"/>
    <s v="E"/>
    <s v="07_19"/>
    <n v="3"/>
    <n v="86"/>
    <s v="037_19"/>
    <x v="19"/>
    <x v="19"/>
    <n v="0"/>
    <s v="SIN DESCRIPCIÓN PARA DESTINOS 00"/>
    <x v="0"/>
    <x v="4"/>
    <x v="9"/>
    <x v="1"/>
    <x v="91"/>
    <x v="48"/>
    <n v="0"/>
    <n v="1967700"/>
    <n v="0"/>
    <n v="0"/>
    <n v="0"/>
    <n v="0"/>
    <n v="0"/>
    <n v="0"/>
    <n v="0"/>
    <n v="0"/>
    <n v="0"/>
    <n v="1967700"/>
    <n v="-1967700"/>
    <n v="820000"/>
    <n v="0"/>
    <n v="0"/>
    <x v="1"/>
    <x v="0"/>
  </r>
  <r>
    <s v="1.5-01-19"/>
    <s v="1.3.4"/>
    <s v="E"/>
    <s v="07_19"/>
    <n v="3"/>
    <n v="86"/>
    <s v="037_19"/>
    <x v="87"/>
    <x v="87"/>
    <n v="0"/>
    <s v="SIN DESCRIPCIÓN PARA DESTINOS 00"/>
    <x v="4"/>
    <x v="4"/>
    <x v="9"/>
    <x v="1"/>
    <x v="91"/>
    <x v="48"/>
    <n v="344028.18"/>
    <n v="420000"/>
    <n v="304000"/>
    <n v="304000"/>
    <n v="0"/>
    <n v="0"/>
    <n v="0"/>
    <n v="40028.179999999993"/>
    <n v="0"/>
    <n v="0"/>
    <n v="0"/>
    <n v="75971.820000000007"/>
    <n v="-75971.820000000007"/>
    <n v="-730505"/>
    <n v="0"/>
    <n v="344028.18"/>
    <x v="1"/>
    <x v="1"/>
  </r>
  <r>
    <s v="1.5-01-19"/>
    <s v="1.3.4"/>
    <s v="E"/>
    <s v="07_19"/>
    <n v="3"/>
    <n v="86"/>
    <s v="037_19"/>
    <x v="78"/>
    <x v="78"/>
    <n v="0"/>
    <s v="SIN DESCRIPCIÓN PARA DESTINOS 00"/>
    <x v="4"/>
    <x v="4"/>
    <x v="9"/>
    <x v="1"/>
    <x v="91"/>
    <x v="48"/>
    <n v="120000"/>
    <n v="120000"/>
    <n v="120000"/>
    <n v="120000"/>
    <n v="0"/>
    <n v="0"/>
    <n v="0"/>
    <n v="0"/>
    <n v="0"/>
    <n v="0"/>
    <n v="0"/>
    <n v="0"/>
    <n v="0"/>
    <n v="0"/>
    <n v="0"/>
    <n v="120000"/>
    <x v="1"/>
    <x v="1"/>
  </r>
  <r>
    <s v="1.5-01-19"/>
    <s v="1.3.4"/>
    <s v="E"/>
    <s v="07_19"/>
    <n v="3"/>
    <n v="86"/>
    <s v="037_19"/>
    <x v="50"/>
    <x v="50"/>
    <n v="0"/>
    <s v="SIN DESCRIPCIÓN PARA DESTINOS 00"/>
    <x v="4"/>
    <x v="4"/>
    <x v="9"/>
    <x v="1"/>
    <x v="91"/>
    <x v="48"/>
    <n v="180000"/>
    <n v="180000"/>
    <n v="180000"/>
    <n v="180000"/>
    <n v="70887.600000000006"/>
    <n v="70887.600000000006"/>
    <n v="70887.600000000006"/>
    <n v="0"/>
    <n v="0"/>
    <n v="0"/>
    <n v="0"/>
    <n v="0"/>
    <n v="0"/>
    <n v="0"/>
    <n v="0"/>
    <n v="180000"/>
    <x v="1"/>
    <x v="1"/>
  </r>
  <r>
    <s v="1.5-01-19"/>
    <s v="1.3.4"/>
    <s v="E"/>
    <s v="09_19"/>
    <n v="7"/>
    <n v="99"/>
    <s v="043_19"/>
    <x v="6"/>
    <x v="6"/>
    <n v="0"/>
    <s v="SIN DESCRIPCIÓN PARA DESTINOS 00"/>
    <x v="2"/>
    <x v="4"/>
    <x v="11"/>
    <x v="5"/>
    <x v="92"/>
    <x v="49"/>
    <n v="0"/>
    <n v="30000"/>
    <n v="0"/>
    <n v="0"/>
    <n v="0"/>
    <n v="0"/>
    <n v="0"/>
    <n v="0"/>
    <n v="0"/>
    <n v="0"/>
    <n v="0"/>
    <n v="30000"/>
    <n v="-30000"/>
    <n v="350000"/>
    <n v="0"/>
    <n v="0"/>
    <x v="1"/>
    <x v="0"/>
  </r>
  <r>
    <s v="1.5-01-19"/>
    <s v="1.3.4"/>
    <s v="E"/>
    <s v="09_19"/>
    <n v="7"/>
    <n v="99"/>
    <s v="043_19"/>
    <x v="25"/>
    <x v="25"/>
    <n v="0"/>
    <s v="SIN DESCRIPCIÓN PARA DESTINOS 00"/>
    <x v="2"/>
    <x v="4"/>
    <x v="11"/>
    <x v="5"/>
    <x v="92"/>
    <x v="49"/>
    <n v="0"/>
    <n v="90000"/>
    <n v="0"/>
    <n v="0"/>
    <n v="0"/>
    <n v="0"/>
    <n v="0"/>
    <n v="0"/>
    <n v="0"/>
    <n v="0"/>
    <n v="0"/>
    <n v="90000"/>
    <n v="-90000"/>
    <n v="505"/>
    <n v="0"/>
    <n v="0"/>
    <x v="1"/>
    <x v="0"/>
  </r>
  <r>
    <s v="1.5-01-19"/>
    <s v="1.3.4"/>
    <s v="E"/>
    <s v="09_19"/>
    <n v="7"/>
    <n v="99"/>
    <s v="043_19"/>
    <x v="26"/>
    <x v="26"/>
    <n v="0"/>
    <s v="SIN DESCRIPCIÓN PARA DESTINOS 00"/>
    <x v="2"/>
    <x v="4"/>
    <x v="11"/>
    <x v="5"/>
    <x v="92"/>
    <x v="49"/>
    <n v="70000"/>
    <n v="70000"/>
    <n v="70000"/>
    <n v="70000"/>
    <n v="70000"/>
    <n v="70000"/>
    <n v="70000"/>
    <n v="0"/>
    <n v="0"/>
    <n v="0"/>
    <n v="0"/>
    <n v="0"/>
    <n v="0"/>
    <n v="0"/>
    <n v="0"/>
    <n v="70000"/>
    <x v="1"/>
    <x v="0"/>
  </r>
  <r>
    <s v="1.5-01-19"/>
    <s v="1.3.4"/>
    <s v="E"/>
    <s v="09_19"/>
    <n v="7"/>
    <n v="100"/>
    <s v="043_19"/>
    <x v="44"/>
    <x v="44"/>
    <n v="0"/>
    <s v="SIN DESCRIPCIÓN PARA DESTINOS 00"/>
    <x v="0"/>
    <x v="4"/>
    <x v="11"/>
    <x v="5"/>
    <x v="93"/>
    <x v="49"/>
    <n v="0"/>
    <n v="50000"/>
    <n v="0"/>
    <n v="0"/>
    <n v="0"/>
    <n v="0"/>
    <n v="0"/>
    <n v="0"/>
    <n v="0"/>
    <n v="0"/>
    <n v="0"/>
    <n v="50000"/>
    <n v="-50000"/>
    <n v="0"/>
    <n v="0"/>
    <n v="0"/>
    <x v="1"/>
    <x v="0"/>
  </r>
  <r>
    <s v="1.5-01-19"/>
    <s v="1.3.4"/>
    <s v="E"/>
    <s v="09_19"/>
    <n v="7"/>
    <n v="100"/>
    <s v="043_19"/>
    <x v="59"/>
    <x v="59"/>
    <n v="0"/>
    <s v="SIN DESCRIPCIÓN PARA DESTINOS 00"/>
    <x v="0"/>
    <x v="4"/>
    <x v="11"/>
    <x v="5"/>
    <x v="93"/>
    <x v="49"/>
    <n v="499070.28"/>
    <n v="0"/>
    <n v="499070.28"/>
    <n v="499070.28"/>
    <n v="485434.48"/>
    <n v="485434.48"/>
    <n v="485434.48"/>
    <n v="0"/>
    <n v="0"/>
    <n v="500000"/>
    <n v="0"/>
    <n v="929.72"/>
    <n v="499070.28"/>
    <n v="40000"/>
    <n v="0"/>
    <n v="499070.28"/>
    <x v="1"/>
    <x v="0"/>
  </r>
  <r>
    <s v="1.5-01-19"/>
    <s v="1.3.4"/>
    <s v="E"/>
    <s v="09_19"/>
    <n v="7"/>
    <n v="100"/>
    <s v="043_19"/>
    <x v="12"/>
    <x v="12"/>
    <n v="0"/>
    <s v="SIN DESCRIPCIÓN PARA DESTINOS 00"/>
    <x v="0"/>
    <x v="4"/>
    <x v="11"/>
    <x v="5"/>
    <x v="93"/>
    <x v="49"/>
    <n v="23200"/>
    <n v="0"/>
    <n v="23200"/>
    <n v="23200"/>
    <n v="23200"/>
    <n v="23200"/>
    <n v="23200"/>
    <n v="0"/>
    <n v="0"/>
    <n v="898200"/>
    <n v="0"/>
    <n v="875000"/>
    <n v="23200"/>
    <n v="530000"/>
    <n v="0"/>
    <n v="23200"/>
    <x v="1"/>
    <x v="0"/>
  </r>
  <r>
    <s v="1.5-01-19"/>
    <s v="1.3.4"/>
    <s v="E"/>
    <s v="09_19"/>
    <n v="7"/>
    <n v="100"/>
    <s v="043_19"/>
    <x v="29"/>
    <x v="29"/>
    <n v="0"/>
    <s v="SIN DESCRIPCIÓN PARA DESTINOS 00"/>
    <x v="0"/>
    <x v="4"/>
    <x v="11"/>
    <x v="5"/>
    <x v="93"/>
    <x v="49"/>
    <n v="0"/>
    <n v="500000"/>
    <n v="0"/>
    <n v="0"/>
    <n v="0"/>
    <n v="0"/>
    <n v="0"/>
    <n v="0"/>
    <n v="0"/>
    <n v="0"/>
    <n v="0"/>
    <n v="500000"/>
    <n v="-500000"/>
    <n v="0"/>
    <n v="0"/>
    <n v="0"/>
    <x v="1"/>
    <x v="0"/>
  </r>
  <r>
    <s v="1.5-01-19"/>
    <s v="1.3.4"/>
    <s v="E"/>
    <s v="09_19"/>
    <n v="7"/>
    <n v="100"/>
    <s v="043_19"/>
    <x v="2"/>
    <x v="2"/>
    <n v="0"/>
    <s v="SIN DESCRIPCIÓN PARA DESTINOS 00"/>
    <x v="0"/>
    <x v="4"/>
    <x v="11"/>
    <x v="5"/>
    <x v="93"/>
    <x v="49"/>
    <n v="0"/>
    <n v="20000"/>
    <n v="0"/>
    <n v="0"/>
    <n v="0"/>
    <n v="0"/>
    <n v="0"/>
    <n v="0"/>
    <n v="0"/>
    <n v="0"/>
    <n v="0"/>
    <n v="20000"/>
    <n v="-20000"/>
    <n v="0"/>
    <n v="0"/>
    <n v="0"/>
    <x v="1"/>
    <x v="0"/>
  </r>
  <r>
    <s v="1.5-01-19"/>
    <s v="1.3.4"/>
    <s v="E"/>
    <s v="09_19"/>
    <n v="7"/>
    <n v="100"/>
    <s v="043_19"/>
    <x v="34"/>
    <x v="34"/>
    <n v="0"/>
    <s v="SIN DESCRIPCIÓN PARA DESTINOS 00"/>
    <x v="0"/>
    <x v="4"/>
    <x v="11"/>
    <x v="5"/>
    <x v="93"/>
    <x v="49"/>
    <n v="0"/>
    <n v="25000"/>
    <n v="0"/>
    <n v="0"/>
    <n v="0"/>
    <n v="0"/>
    <n v="0"/>
    <n v="0"/>
    <n v="0"/>
    <n v="0"/>
    <n v="0"/>
    <n v="25000"/>
    <n v="-25000"/>
    <n v="0"/>
    <n v="0"/>
    <n v="0"/>
    <x v="1"/>
    <x v="0"/>
  </r>
  <r>
    <s v="1.5-01-19"/>
    <s v="1.3.4"/>
    <s v="E"/>
    <s v="09_19"/>
    <n v="7"/>
    <n v="100"/>
    <s v="043_19"/>
    <x v="3"/>
    <x v="3"/>
    <n v="0"/>
    <s v="SIN DESCRIPCIÓN PARA DESTINOS 00"/>
    <x v="0"/>
    <x v="4"/>
    <x v="11"/>
    <x v="5"/>
    <x v="93"/>
    <x v="49"/>
    <n v="0"/>
    <n v="50000"/>
    <n v="0"/>
    <n v="0"/>
    <n v="0"/>
    <n v="0"/>
    <n v="0"/>
    <n v="0"/>
    <n v="0"/>
    <n v="0"/>
    <n v="0"/>
    <n v="50000"/>
    <n v="-50000"/>
    <n v="0"/>
    <n v="0"/>
    <n v="0"/>
    <x v="1"/>
    <x v="0"/>
  </r>
  <r>
    <s v="1.5-01-19"/>
    <s v="1.3.4"/>
    <s v="E"/>
    <s v="09_19"/>
    <n v="7"/>
    <n v="100"/>
    <s v="043_19"/>
    <x v="35"/>
    <x v="35"/>
    <n v="0"/>
    <s v="SIN DESCRIPCIÓN PARA DESTINOS 00"/>
    <x v="0"/>
    <x v="4"/>
    <x v="11"/>
    <x v="5"/>
    <x v="93"/>
    <x v="49"/>
    <n v="430000"/>
    <n v="1580000"/>
    <n v="430000"/>
    <n v="430000"/>
    <n v="430000"/>
    <n v="430000"/>
    <n v="430000"/>
    <n v="0"/>
    <n v="0"/>
    <n v="4028"/>
    <n v="0"/>
    <n v="1154028"/>
    <n v="-1150000"/>
    <n v="0"/>
    <n v="0"/>
    <n v="430000"/>
    <x v="1"/>
    <x v="0"/>
  </r>
  <r>
    <s v="1.5-01-19"/>
    <s v="1.3.4"/>
    <s v="E"/>
    <s v="09_19"/>
    <n v="7"/>
    <n v="100"/>
    <s v="043_19"/>
    <x v="35"/>
    <x v="35"/>
    <n v="1"/>
    <s v="EVENTO DE LA COORDINACIÓN GENERAL"/>
    <x v="0"/>
    <x v="4"/>
    <x v="11"/>
    <x v="5"/>
    <x v="93"/>
    <x v="49"/>
    <n v="906757.72"/>
    <n v="0"/>
    <n v="906757.47"/>
    <n v="906757.47"/>
    <n v="498847.47"/>
    <n v="498847.47"/>
    <n v="498847.47"/>
    <n v="0.25"/>
    <n v="0"/>
    <n v="1663957.72"/>
    <n v="0"/>
    <n v="757200"/>
    <n v="906757.72"/>
    <n v="0"/>
    <n v="0"/>
    <n v="906757.72"/>
    <x v="1"/>
    <x v="0"/>
  </r>
  <r>
    <s v="1.5-01-19"/>
    <s v="1.3.4"/>
    <s v="E"/>
    <s v="09_19"/>
    <n v="7"/>
    <n v="100"/>
    <s v="043_19"/>
    <x v="35"/>
    <x v="35"/>
    <n v="2"/>
    <s v="EVENTO NAVIDEÑO"/>
    <x v="0"/>
    <x v="4"/>
    <x v="11"/>
    <x v="5"/>
    <x v="93"/>
    <x v="49"/>
    <n v="800000"/>
    <n v="0"/>
    <n v="800000"/>
    <n v="800000"/>
    <n v="0"/>
    <n v="0"/>
    <n v="0"/>
    <n v="0"/>
    <n v="0"/>
    <n v="800000"/>
    <n v="0"/>
    <n v="0"/>
    <n v="800000"/>
    <n v="0"/>
    <n v="0"/>
    <n v="800000"/>
    <x v="1"/>
    <x v="0"/>
  </r>
  <r>
    <s v="1.5-01-19"/>
    <s v="1.3.4"/>
    <s v="E"/>
    <s v="09_19"/>
    <n v="7"/>
    <n v="100"/>
    <s v="043_19"/>
    <x v="35"/>
    <x v="35"/>
    <n v="3"/>
    <s v="FERIA DEL EMPLEO Y EMPRENDIMIENTO EN TLAJOMULCO"/>
    <x v="0"/>
    <x v="4"/>
    <x v="11"/>
    <x v="5"/>
    <x v="93"/>
    <x v="49"/>
    <n v="134000"/>
    <n v="0"/>
    <n v="134000"/>
    <n v="134000"/>
    <n v="133999.99"/>
    <n v="133999.99"/>
    <n v="133999.99"/>
    <n v="0"/>
    <n v="0"/>
    <n v="134000"/>
    <n v="0"/>
    <n v="0"/>
    <n v="134000"/>
    <n v="54800"/>
    <n v="0"/>
    <n v="134000"/>
    <x v="1"/>
    <x v="0"/>
  </r>
  <r>
    <s v="1.5-01-19"/>
    <s v="1.3.4"/>
    <s v="E"/>
    <s v="09_19"/>
    <n v="7"/>
    <n v="100"/>
    <s v="043_19"/>
    <x v="57"/>
    <x v="57"/>
    <n v="0"/>
    <s v="SIN DESCRIPCIÓN PARA DESTINOS 00"/>
    <x v="0"/>
    <x v="4"/>
    <x v="11"/>
    <x v="5"/>
    <x v="93"/>
    <x v="49"/>
    <n v="0"/>
    <n v="100000"/>
    <n v="0"/>
    <n v="0"/>
    <n v="0"/>
    <n v="0"/>
    <n v="0"/>
    <n v="0"/>
    <n v="0"/>
    <n v="0"/>
    <n v="0"/>
    <n v="100000"/>
    <n v="-100000"/>
    <n v="47000"/>
    <n v="0"/>
    <n v="0"/>
    <x v="1"/>
    <x v="0"/>
  </r>
  <r>
    <s v="1.5-01-19"/>
    <s v="1.3.4"/>
    <s v="E"/>
    <s v="09_19"/>
    <n v="7"/>
    <n v="103"/>
    <s v="045_19"/>
    <x v="100"/>
    <x v="100"/>
    <n v="0"/>
    <s v="SIN DESCRIPCIÓN PARA DESTINOS 00"/>
    <x v="0"/>
    <x v="4"/>
    <x v="11"/>
    <x v="5"/>
    <x v="94"/>
    <x v="50"/>
    <n v="49835.6"/>
    <n v="350000"/>
    <n v="49671.199999999997"/>
    <n v="40971.199999999997"/>
    <n v="40971.199999999997"/>
    <n v="0"/>
    <n v="0"/>
    <n v="164.40000000000146"/>
    <n v="0"/>
    <n v="0"/>
    <n v="0"/>
    <n v="300164.40000000002"/>
    <n v="-300164.40000000002"/>
    <n v="0"/>
    <n v="0"/>
    <n v="49835.6"/>
    <x v="1"/>
    <x v="0"/>
  </r>
  <r>
    <s v="1.5-01-19"/>
    <s v="1.3.4"/>
    <s v="E"/>
    <s v="09_19"/>
    <n v="7"/>
    <n v="104"/>
    <s v="045_19"/>
    <x v="126"/>
    <x v="126"/>
    <n v="0"/>
    <s v="SIN DESCRIPCIÓN PARA DESTINOS 00"/>
    <x v="2"/>
    <x v="4"/>
    <x v="11"/>
    <x v="5"/>
    <x v="95"/>
    <x v="50"/>
    <n v="1154108.77"/>
    <n v="150000"/>
    <n v="1143498.4099999999"/>
    <n v="1140918.3400000001"/>
    <n v="892340.1"/>
    <n v="892340.1"/>
    <n v="486792.8"/>
    <n v="10610.360000000102"/>
    <n v="0"/>
    <n v="1470109.14"/>
    <n v="0"/>
    <n v="466000.37"/>
    <n v="1004108.77"/>
    <n v="0"/>
    <n v="0"/>
    <n v="1154108.77"/>
    <x v="1"/>
    <x v="0"/>
  </r>
  <r>
    <s v="1.5-01-19"/>
    <s v="1.3.4"/>
    <s v="E"/>
    <s v="09_19"/>
    <n v="7"/>
    <n v="104"/>
    <s v="045_19"/>
    <x v="127"/>
    <x v="127"/>
    <n v="0"/>
    <s v="SIN DESCRIPCIÓN PARA DESTINOS 00"/>
    <x v="2"/>
    <x v="4"/>
    <x v="11"/>
    <x v="5"/>
    <x v="95"/>
    <x v="50"/>
    <n v="1394125"/>
    <n v="2000000"/>
    <n v="1387175"/>
    <n v="1387175"/>
    <n v="1387175"/>
    <n v="994500"/>
    <n v="994500"/>
    <n v="6950"/>
    <n v="0"/>
    <n v="399625"/>
    <n v="0"/>
    <n v="1005500"/>
    <n v="-605875"/>
    <n v="-20000"/>
    <n v="0"/>
    <n v="1394125"/>
    <x v="1"/>
    <x v="0"/>
  </r>
  <r>
    <s v="1.5-01-19"/>
    <s v="1.3.4"/>
    <s v="E"/>
    <s v="09_19"/>
    <n v="7"/>
    <n v="104"/>
    <s v="045_19"/>
    <x v="64"/>
    <x v="64"/>
    <n v="0"/>
    <s v="SIN DESCRIPCIÓN PARA DESTINOS 00"/>
    <x v="2"/>
    <x v="4"/>
    <x v="11"/>
    <x v="5"/>
    <x v="95"/>
    <x v="50"/>
    <n v="4837.57"/>
    <n v="5000"/>
    <n v="4837.57"/>
    <n v="4837.57"/>
    <n v="4837.57"/>
    <n v="4837.57"/>
    <n v="0"/>
    <n v="0"/>
    <n v="0"/>
    <n v="0"/>
    <n v="0"/>
    <n v="162.43"/>
    <n v="-162.43"/>
    <n v="0"/>
    <n v="0"/>
    <n v="4837.57"/>
    <x v="1"/>
    <x v="0"/>
  </r>
  <r>
    <s v="1.5-01-19"/>
    <s v="1.3.4"/>
    <s v="E"/>
    <s v="09_19"/>
    <n v="7"/>
    <n v="104"/>
    <s v="045_19"/>
    <x v="65"/>
    <x v="65"/>
    <n v="0"/>
    <s v="SIN DESCRIPCIÓN PARA DESTINOS 00"/>
    <x v="2"/>
    <x v="4"/>
    <x v="11"/>
    <x v="5"/>
    <x v="95"/>
    <x v="50"/>
    <n v="0"/>
    <n v="50000"/>
    <n v="0"/>
    <n v="0"/>
    <n v="0"/>
    <n v="0"/>
    <n v="0"/>
    <n v="0"/>
    <n v="0"/>
    <n v="0"/>
    <n v="0"/>
    <n v="50000"/>
    <n v="-50000"/>
    <n v="0"/>
    <n v="0"/>
    <n v="0"/>
    <x v="1"/>
    <x v="0"/>
  </r>
  <r>
    <s v="1.5-01-19"/>
    <s v="1.3.4"/>
    <s v="E"/>
    <s v="09_19"/>
    <n v="7"/>
    <n v="104"/>
    <s v="045_19"/>
    <x v="17"/>
    <x v="17"/>
    <n v="0"/>
    <s v="SIN DESCRIPCIÓN PARA DESTINOS 00"/>
    <x v="2"/>
    <x v="4"/>
    <x v="11"/>
    <x v="5"/>
    <x v="95"/>
    <x v="50"/>
    <n v="43945.56"/>
    <n v="0"/>
    <n v="41541.81"/>
    <n v="41541.81"/>
    <n v="0"/>
    <n v="0"/>
    <n v="0"/>
    <n v="2403.75"/>
    <n v="0"/>
    <n v="44200"/>
    <n v="0"/>
    <n v="254.44"/>
    <n v="43945.56"/>
    <n v="15000"/>
    <n v="0"/>
    <n v="43945.56"/>
    <x v="1"/>
    <x v="0"/>
  </r>
  <r>
    <s v="1.5-01-19"/>
    <s v="1.3.4"/>
    <s v="E"/>
    <s v="09_19"/>
    <n v="7"/>
    <n v="104"/>
    <s v="045_19"/>
    <x v="20"/>
    <x v="20"/>
    <n v="0"/>
    <s v="SIN DESCRIPCIÓN PARA DESTINOS 00"/>
    <x v="2"/>
    <x v="4"/>
    <x v="11"/>
    <x v="5"/>
    <x v="95"/>
    <x v="50"/>
    <n v="338627.2"/>
    <n v="0"/>
    <n v="338627.2"/>
    <n v="338627.2"/>
    <n v="338627.2"/>
    <n v="338627.2"/>
    <n v="338627.2"/>
    <n v="0"/>
    <n v="0"/>
    <n v="350000"/>
    <n v="0"/>
    <n v="11372.8"/>
    <n v="338627.2"/>
    <n v="-15000"/>
    <n v="0"/>
    <n v="338627.2"/>
    <x v="1"/>
    <x v="0"/>
  </r>
  <r>
    <s v="1.5-01-19"/>
    <s v="1.3.4"/>
    <s v="E"/>
    <s v="09_19"/>
    <n v="7"/>
    <n v="104"/>
    <s v="045_19"/>
    <x v="99"/>
    <x v="99"/>
    <n v="0"/>
    <s v="SIN DESCRIPCIÓN PARA DESTINOS 00"/>
    <x v="2"/>
    <x v="4"/>
    <x v="11"/>
    <x v="5"/>
    <x v="95"/>
    <x v="50"/>
    <n v="29994.12"/>
    <n v="30000"/>
    <n v="29994.12"/>
    <n v="29994.12"/>
    <n v="29994.12"/>
    <n v="29994.12"/>
    <n v="29994.12"/>
    <n v="0"/>
    <n v="0"/>
    <n v="505"/>
    <n v="0"/>
    <n v="510.88"/>
    <n v="-5.88"/>
    <n v="0"/>
    <n v="0"/>
    <n v="29994.12"/>
    <x v="1"/>
    <x v="0"/>
  </r>
  <r>
    <s v="1.5-01-19"/>
    <s v="1.3.4"/>
    <s v="E"/>
    <s v="09_19"/>
    <n v="7"/>
    <n v="104"/>
    <s v="045_19"/>
    <x v="75"/>
    <x v="75"/>
    <n v="0"/>
    <s v="SIN DESCRIPCIÓN PARA DESTINOS 00"/>
    <x v="2"/>
    <x v="4"/>
    <x v="11"/>
    <x v="5"/>
    <x v="95"/>
    <x v="50"/>
    <n v="106720"/>
    <n v="110000"/>
    <n v="106720"/>
    <n v="106720"/>
    <n v="106720"/>
    <n v="106720"/>
    <n v="106720"/>
    <n v="0"/>
    <n v="0"/>
    <n v="0"/>
    <n v="0"/>
    <n v="3280"/>
    <n v="-3280"/>
    <n v="0"/>
    <n v="0"/>
    <n v="106720"/>
    <x v="1"/>
    <x v="0"/>
  </r>
  <r>
    <s v="1.5-01-19"/>
    <s v="1.3.4"/>
    <s v="E"/>
    <s v="09_19"/>
    <n v="7"/>
    <n v="104"/>
    <s v="045_19"/>
    <x v="7"/>
    <x v="7"/>
    <n v="0"/>
    <s v="SIN DESCRIPCIÓN PARA DESTINOS 00"/>
    <x v="2"/>
    <x v="4"/>
    <x v="11"/>
    <x v="5"/>
    <x v="95"/>
    <x v="50"/>
    <n v="0"/>
    <n v="0"/>
    <n v="0"/>
    <n v="0"/>
    <n v="0"/>
    <n v="0"/>
    <n v="0"/>
    <n v="0"/>
    <n v="0"/>
    <n v="20000"/>
    <n v="0"/>
    <n v="20000"/>
    <n v="0"/>
    <n v="0"/>
    <n v="0"/>
    <n v="0"/>
    <x v="1"/>
    <x v="0"/>
  </r>
  <r>
    <s v="1.5-01-19"/>
    <s v="1.3.4"/>
    <s v="E"/>
    <s v="09_19"/>
    <n v="7"/>
    <n v="104"/>
    <s v="045_19"/>
    <x v="18"/>
    <x v="18"/>
    <n v="0"/>
    <s v="SIN DESCRIPCIÓN PARA DESTINOS 00"/>
    <x v="2"/>
    <x v="4"/>
    <x v="11"/>
    <x v="5"/>
    <x v="95"/>
    <x v="50"/>
    <n v="49701.09"/>
    <n v="20000"/>
    <n v="49701.09"/>
    <n v="49701.09"/>
    <n v="48851.27"/>
    <n v="48851.27"/>
    <n v="48851.27"/>
    <n v="0"/>
    <n v="0"/>
    <n v="60000"/>
    <n v="0"/>
    <n v="30298.91"/>
    <n v="29701.09"/>
    <n v="0"/>
    <n v="0"/>
    <n v="49701.09"/>
    <x v="1"/>
    <x v="0"/>
  </r>
  <r>
    <s v="1.5-01-19"/>
    <s v="1.3.4"/>
    <s v="E"/>
    <s v="09_19"/>
    <n v="7"/>
    <n v="104"/>
    <s v="045_19"/>
    <x v="38"/>
    <x v="38"/>
    <n v="0"/>
    <s v="SIN DESCRIPCIÓN PARA DESTINOS 00"/>
    <x v="2"/>
    <x v="4"/>
    <x v="11"/>
    <x v="5"/>
    <x v="95"/>
    <x v="50"/>
    <n v="5800"/>
    <n v="0"/>
    <n v="5800"/>
    <n v="0"/>
    <n v="0"/>
    <n v="0"/>
    <n v="0"/>
    <n v="0"/>
    <n v="0"/>
    <n v="5800"/>
    <n v="0"/>
    <n v="0"/>
    <n v="5800"/>
    <n v="20000"/>
    <n v="0"/>
    <n v="5800"/>
    <x v="1"/>
    <x v="0"/>
  </r>
  <r>
    <s v="1.5-01-19"/>
    <s v="1.3.4"/>
    <s v="E"/>
    <s v="09_19"/>
    <n v="7"/>
    <n v="104"/>
    <s v="045_19"/>
    <x v="35"/>
    <x v="35"/>
    <n v="0"/>
    <s v="SIN DESCRIPCIÓN PARA DESTINOS 00"/>
    <x v="0"/>
    <x v="4"/>
    <x v="11"/>
    <x v="5"/>
    <x v="95"/>
    <x v="50"/>
    <n v="1050000"/>
    <n v="520000"/>
    <n v="1050000"/>
    <n v="1050000"/>
    <n v="1050000"/>
    <n v="1050000"/>
    <n v="1050000"/>
    <n v="0"/>
    <n v="0"/>
    <n v="530000"/>
    <n v="0"/>
    <n v="0"/>
    <n v="530000"/>
    <n v="0"/>
    <n v="0"/>
    <n v="1050000"/>
    <x v="1"/>
    <x v="0"/>
  </r>
  <r>
    <s v="1.5-01-19"/>
    <s v="1.3.4"/>
    <s v="E"/>
    <s v="12_19"/>
    <n v="3"/>
    <n v="112"/>
    <s v="050_19"/>
    <x v="7"/>
    <x v="7"/>
    <n v="0"/>
    <s v="SIN DESCRIPCIÓN PARA DESTINOS 00"/>
    <x v="2"/>
    <x v="4"/>
    <x v="10"/>
    <x v="1"/>
    <x v="96"/>
    <x v="51"/>
    <n v="0"/>
    <n v="3000"/>
    <n v="0"/>
    <n v="0"/>
    <n v="0"/>
    <n v="0"/>
    <n v="0"/>
    <n v="0"/>
    <n v="0"/>
    <n v="0"/>
    <n v="0"/>
    <n v="3000"/>
    <n v="-3000"/>
    <n v="0"/>
    <n v="0"/>
    <n v="0"/>
    <x v="1"/>
    <x v="0"/>
  </r>
  <r>
    <s v="1.5-01-19"/>
    <s v="1.3.4"/>
    <s v="E"/>
    <s v="12_19"/>
    <n v="3"/>
    <n v="112"/>
    <s v="050_19"/>
    <x v="18"/>
    <x v="18"/>
    <n v="0"/>
    <s v="SIN DESCRIPCIÓN PARA DESTINOS 00"/>
    <x v="2"/>
    <x v="4"/>
    <x v="10"/>
    <x v="1"/>
    <x v="96"/>
    <x v="51"/>
    <n v="0"/>
    <n v="12000"/>
    <n v="0"/>
    <n v="0"/>
    <n v="0"/>
    <n v="0"/>
    <n v="0"/>
    <n v="0"/>
    <n v="0"/>
    <n v="0"/>
    <n v="0"/>
    <n v="12000"/>
    <n v="-12000"/>
    <n v="0"/>
    <n v="0"/>
    <n v="0"/>
    <x v="1"/>
    <x v="0"/>
  </r>
  <r>
    <s v="1.5-01-19"/>
    <s v="1.3.4"/>
    <s v="E"/>
    <s v="12_19"/>
    <n v="3"/>
    <n v="112"/>
    <s v="050_19"/>
    <x v="58"/>
    <x v="58"/>
    <n v="1"/>
    <s v="ABASTECIMIENTO DE PIPAS DE AGUA"/>
    <x v="0"/>
    <x v="4"/>
    <x v="10"/>
    <x v="1"/>
    <x v="96"/>
    <x v="51"/>
    <n v="0"/>
    <n v="0"/>
    <n v="0"/>
    <n v="0"/>
    <n v="0"/>
    <n v="0"/>
    <n v="0"/>
    <n v="0"/>
    <n v="0"/>
    <n v="0"/>
    <n v="0"/>
    <n v="0"/>
    <n v="0"/>
    <n v="0"/>
    <n v="0"/>
    <n v="0"/>
    <x v="1"/>
    <x v="0"/>
  </r>
  <r>
    <s v="1.5-01-19"/>
    <s v="1.3.4"/>
    <s v="E"/>
    <s v="12_19"/>
    <n v="3"/>
    <n v="112"/>
    <s v="050_19"/>
    <x v="58"/>
    <x v="58"/>
    <n v="2"/>
    <s v="REBOMBEO DE POZOS"/>
    <x v="0"/>
    <x v="4"/>
    <x v="10"/>
    <x v="1"/>
    <x v="96"/>
    <x v="51"/>
    <n v="0"/>
    <n v="0"/>
    <n v="0"/>
    <n v="0"/>
    <n v="0"/>
    <n v="0"/>
    <n v="0"/>
    <n v="0"/>
    <n v="0"/>
    <n v="0"/>
    <n v="0"/>
    <n v="0"/>
    <n v="0"/>
    <n v="0"/>
    <n v="0"/>
    <n v="0"/>
    <x v="1"/>
    <x v="0"/>
  </r>
  <r>
    <s v="1.5-01-19"/>
    <s v="1.3.4"/>
    <s v="E"/>
    <s v="12_19"/>
    <n v="3"/>
    <n v="112"/>
    <s v="050_19"/>
    <x v="59"/>
    <x v="59"/>
    <n v="1"/>
    <s v="REBOMBEO DE POZOS"/>
    <x v="0"/>
    <x v="4"/>
    <x v="10"/>
    <x v="1"/>
    <x v="96"/>
    <x v="51"/>
    <n v="0"/>
    <n v="0"/>
    <n v="0"/>
    <n v="0"/>
    <n v="0"/>
    <n v="0"/>
    <n v="0"/>
    <n v="0"/>
    <n v="0"/>
    <n v="0"/>
    <n v="0"/>
    <n v="0"/>
    <n v="0"/>
    <n v="-4800"/>
    <n v="0"/>
    <n v="0"/>
    <x v="1"/>
    <x v="0"/>
  </r>
  <r>
    <s v="1.5-01-19"/>
    <s v="1.3.4"/>
    <s v="E"/>
    <s v="12_19"/>
    <n v="3"/>
    <n v="112"/>
    <s v="050_19"/>
    <x v="59"/>
    <x v="59"/>
    <n v="2"/>
    <s v="ABASTECIMIENTO DE PIPAS DE AGUA"/>
    <x v="0"/>
    <x v="4"/>
    <x v="10"/>
    <x v="1"/>
    <x v="96"/>
    <x v="51"/>
    <n v="0"/>
    <n v="0"/>
    <n v="0"/>
    <n v="0"/>
    <n v="0"/>
    <n v="0"/>
    <n v="0"/>
    <n v="0"/>
    <n v="0"/>
    <n v="0"/>
    <n v="0"/>
    <n v="0"/>
    <n v="0"/>
    <n v="0"/>
    <n v="0"/>
    <n v="0"/>
    <x v="1"/>
    <x v="0"/>
  </r>
  <r>
    <s v="1.5-01-19"/>
    <s v="1.3.4"/>
    <s v="E"/>
    <s v="12_19"/>
    <n v="3"/>
    <n v="112"/>
    <s v="050_19"/>
    <x v="90"/>
    <x v="90"/>
    <n v="0"/>
    <s v="SIN DESCRIPCIÓN PARA DESTINOS 00"/>
    <x v="0"/>
    <x v="4"/>
    <x v="10"/>
    <x v="1"/>
    <x v="96"/>
    <x v="51"/>
    <n v="0"/>
    <n v="0"/>
    <n v="0"/>
    <n v="0"/>
    <n v="0"/>
    <n v="0"/>
    <n v="0"/>
    <n v="0"/>
    <n v="0"/>
    <n v="0"/>
    <n v="0"/>
    <n v="0"/>
    <n v="0"/>
    <n v="-97000"/>
    <n v="0"/>
    <n v="0"/>
    <x v="1"/>
    <x v="0"/>
  </r>
  <r>
    <s v="1.5-01-19"/>
    <s v="1.3.4"/>
    <s v="E"/>
    <s v="12_19"/>
    <n v="3"/>
    <n v="112"/>
    <s v="050_19"/>
    <x v="2"/>
    <x v="2"/>
    <n v="0"/>
    <s v="SIN DESCRIPCIÓN PARA DESTINOS 00"/>
    <x v="0"/>
    <x v="4"/>
    <x v="10"/>
    <x v="1"/>
    <x v="96"/>
    <x v="51"/>
    <n v="104800"/>
    <n v="0"/>
    <n v="105928.37"/>
    <n v="105928.37"/>
    <n v="34722.370000000003"/>
    <n v="34722.370000000003"/>
    <n v="34722.370000000003"/>
    <n v="-1128.3699999999953"/>
    <n v="0"/>
    <n v="104800"/>
    <n v="0"/>
    <n v="0"/>
    <n v="104800"/>
    <n v="0"/>
    <n v="0"/>
    <n v="104800"/>
    <x v="1"/>
    <x v="0"/>
  </r>
  <r>
    <s v="1.5-01-19"/>
    <s v="1.3.4"/>
    <s v="E"/>
    <s v="12_19"/>
    <n v="3"/>
    <n v="112"/>
    <s v="050_19"/>
    <x v="3"/>
    <x v="3"/>
    <n v="0"/>
    <s v="SIN DESCRIPCIÓN PARA DESTINOS 00"/>
    <x v="0"/>
    <x v="4"/>
    <x v="10"/>
    <x v="1"/>
    <x v="96"/>
    <x v="51"/>
    <n v="97000"/>
    <n v="0"/>
    <n v="143032.21"/>
    <n v="143032.21"/>
    <n v="47592.08"/>
    <n v="47592.08"/>
    <n v="47592.08"/>
    <n v="-46032.209999999992"/>
    <n v="0"/>
    <n v="100000"/>
    <n v="0"/>
    <n v="3000"/>
    <n v="97000"/>
    <n v="0"/>
    <n v="0"/>
    <n v="97000"/>
    <x v="1"/>
    <x v="0"/>
  </r>
  <r>
    <s v="1.5-01-19"/>
    <s v="1.3.4"/>
    <s v="E"/>
    <s v="12_19"/>
    <n v="3"/>
    <n v="112"/>
    <s v="050_19"/>
    <x v="53"/>
    <x v="53"/>
    <n v="1"/>
    <s v="COMISIÓN NACIONAL DEL AGUA"/>
    <x v="0"/>
    <x v="4"/>
    <x v="10"/>
    <x v="1"/>
    <x v="96"/>
    <x v="51"/>
    <n v="0"/>
    <n v="0"/>
    <n v="0"/>
    <n v="0"/>
    <n v="0"/>
    <n v="0"/>
    <n v="0"/>
    <n v="0"/>
    <n v="0"/>
    <n v="0"/>
    <n v="0"/>
    <n v="0"/>
    <n v="0"/>
    <n v="0"/>
    <n v="0"/>
    <n v="0"/>
    <x v="1"/>
    <x v="0"/>
  </r>
  <r>
    <s v="1.5-01-19"/>
    <s v="1.3.4"/>
    <s v="E"/>
    <s v="12_19"/>
    <n v="3"/>
    <n v="112"/>
    <s v="050_19"/>
    <x v="37"/>
    <x v="37"/>
    <n v="0"/>
    <s v="SIN DESCRIPCIÓN PARA DESTINOS 00"/>
    <x v="4"/>
    <x v="4"/>
    <x v="10"/>
    <x v="1"/>
    <x v="96"/>
    <x v="51"/>
    <n v="90000"/>
    <n v="90000"/>
    <n v="0"/>
    <n v="0"/>
    <n v="0"/>
    <n v="0"/>
    <n v="0"/>
    <n v="90000"/>
    <n v="0"/>
    <n v="0"/>
    <n v="0"/>
    <n v="0"/>
    <n v="0"/>
    <n v="0"/>
    <n v="0"/>
    <n v="90000"/>
    <x v="1"/>
    <x v="1"/>
  </r>
  <r>
    <s v="1.5-01-19"/>
    <s v="1.3.4"/>
    <s v="E"/>
    <s v="12_19"/>
    <n v="3"/>
    <n v="119"/>
    <s v="054_19"/>
    <x v="26"/>
    <x v="26"/>
    <n v="0"/>
    <s v="SIN DESCRIPCIÓN PARA DESTINOS 00"/>
    <x v="2"/>
    <x v="4"/>
    <x v="10"/>
    <x v="1"/>
    <x v="97"/>
    <x v="36"/>
    <n v="42691.05"/>
    <n v="87600"/>
    <n v="42691.05"/>
    <n v="42691.05"/>
    <n v="32691.05"/>
    <n v="32691.05"/>
    <n v="32691.05"/>
    <n v="0"/>
    <n v="0"/>
    <n v="9911.0499999999993"/>
    <n v="0"/>
    <n v="54820"/>
    <n v="-44908.95"/>
    <n v="0"/>
    <n v="0"/>
    <n v="42691.05"/>
    <x v="1"/>
    <x v="0"/>
  </r>
  <r>
    <s v="1.5-01-19"/>
    <s v="1.3.4"/>
    <s v="E"/>
    <s v="12_19"/>
    <n v="3"/>
    <n v="119"/>
    <s v="054_19"/>
    <x v="82"/>
    <x v="82"/>
    <n v="0"/>
    <s v="SIN DESCRIPCIÓN PARA DESTINOS 00"/>
    <x v="2"/>
    <x v="4"/>
    <x v="10"/>
    <x v="1"/>
    <x v="97"/>
    <x v="36"/>
    <n v="0"/>
    <n v="30000"/>
    <n v="0"/>
    <n v="0"/>
    <n v="0"/>
    <n v="0"/>
    <n v="0"/>
    <n v="0"/>
    <n v="0"/>
    <n v="0"/>
    <n v="0"/>
    <n v="30000"/>
    <n v="-30000"/>
    <n v="0"/>
    <n v="0"/>
    <n v="0"/>
    <x v="1"/>
    <x v="0"/>
  </r>
  <r>
    <s v="1.5-01-19"/>
    <s v="1.3.4"/>
    <s v="E"/>
    <s v="12_19"/>
    <n v="3"/>
    <n v="119"/>
    <s v="054_19"/>
    <x v="128"/>
    <x v="128"/>
    <n v="0"/>
    <s v="SIN DESCRIPCIÓN PARA DESTINOS 00"/>
    <x v="2"/>
    <x v="4"/>
    <x v="10"/>
    <x v="1"/>
    <x v="97"/>
    <x v="36"/>
    <n v="0"/>
    <n v="24000"/>
    <n v="0"/>
    <n v="0"/>
    <n v="0"/>
    <n v="0"/>
    <n v="0"/>
    <n v="0"/>
    <n v="0"/>
    <n v="0"/>
    <n v="0"/>
    <n v="24000"/>
    <n v="-24000"/>
    <n v="0"/>
    <n v="0"/>
    <n v="0"/>
    <x v="1"/>
    <x v="0"/>
  </r>
  <r>
    <s v="1.5-01-19"/>
    <s v="1.3.4"/>
    <s v="E"/>
    <s v="12_19"/>
    <n v="3"/>
    <n v="119"/>
    <s v="054_19"/>
    <x v="127"/>
    <x v="127"/>
    <n v="0"/>
    <s v="SIN DESCRIPCIÓN PARA DESTINOS 00"/>
    <x v="2"/>
    <x v="4"/>
    <x v="10"/>
    <x v="1"/>
    <x v="97"/>
    <x v="36"/>
    <n v="12669.8"/>
    <n v="0"/>
    <n v="12669.8"/>
    <n v="7000"/>
    <n v="7000"/>
    <n v="7000"/>
    <n v="0"/>
    <n v="0"/>
    <n v="0"/>
    <n v="15000"/>
    <n v="0"/>
    <n v="2330.1999999999998"/>
    <n v="12669.8"/>
    <n v="0"/>
    <n v="0"/>
    <n v="12669.8"/>
    <x v="1"/>
    <x v="0"/>
  </r>
  <r>
    <s v="1.5-01-19"/>
    <s v="1.3.4"/>
    <s v="E"/>
    <s v="12_19"/>
    <n v="3"/>
    <n v="119"/>
    <s v="054_19"/>
    <x v="20"/>
    <x v="20"/>
    <n v="0"/>
    <s v="SIN DESCRIPCIÓN PARA DESTINOS 00"/>
    <x v="2"/>
    <x v="4"/>
    <x v="10"/>
    <x v="1"/>
    <x v="97"/>
    <x v="36"/>
    <n v="124702"/>
    <n v="321000"/>
    <n v="2800"/>
    <n v="2800"/>
    <n v="2800"/>
    <n v="2800"/>
    <n v="0"/>
    <n v="121902"/>
    <n v="0"/>
    <n v="0"/>
    <n v="0"/>
    <n v="196298"/>
    <n v="-196298"/>
    <n v="0"/>
    <n v="0"/>
    <n v="124702"/>
    <x v="1"/>
    <x v="0"/>
  </r>
  <r>
    <s v="1.5-01-19"/>
    <s v="1.3.4"/>
    <s v="E"/>
    <s v="12_19"/>
    <n v="3"/>
    <n v="119"/>
    <s v="054_19"/>
    <x v="75"/>
    <x v="75"/>
    <n v="0"/>
    <s v="SIN DESCRIPCIÓN PARA DESTINOS 00"/>
    <x v="2"/>
    <x v="4"/>
    <x v="10"/>
    <x v="1"/>
    <x v="97"/>
    <x v="36"/>
    <n v="8773.84"/>
    <n v="36000"/>
    <n v="8773.84"/>
    <n v="8773.84"/>
    <n v="0"/>
    <n v="0"/>
    <n v="0"/>
    <n v="0"/>
    <n v="0"/>
    <n v="0"/>
    <n v="0"/>
    <n v="27226.16"/>
    <n v="-27226.16"/>
    <n v="0"/>
    <n v="0"/>
    <n v="8773.84"/>
    <x v="1"/>
    <x v="0"/>
  </r>
  <r>
    <s v="1.5-01-19"/>
    <s v="1.3.4"/>
    <s v="E"/>
    <s v="12_19"/>
    <n v="3"/>
    <n v="119"/>
    <s v="054_19"/>
    <x v="7"/>
    <x v="7"/>
    <n v="0"/>
    <s v="SIN DESCRIPCIÓN PARA DESTINOS 00"/>
    <x v="2"/>
    <x v="4"/>
    <x v="10"/>
    <x v="1"/>
    <x v="97"/>
    <x v="36"/>
    <n v="64536.6"/>
    <n v="66000"/>
    <n v="64536.6"/>
    <n v="19227"/>
    <n v="19227"/>
    <n v="19227"/>
    <n v="0"/>
    <n v="0"/>
    <n v="0"/>
    <n v="0"/>
    <n v="0"/>
    <n v="1463.4"/>
    <n v="-1463.4"/>
    <n v="0"/>
    <n v="0"/>
    <n v="64536.6"/>
    <x v="1"/>
    <x v="0"/>
  </r>
  <r>
    <s v="1.5-01-19"/>
    <s v="1.3.4"/>
    <s v="E"/>
    <s v="12_19"/>
    <n v="3"/>
    <n v="119"/>
    <s v="054_19"/>
    <x v="18"/>
    <x v="18"/>
    <n v="0"/>
    <s v="SIN DESCRIPCIÓN PARA DESTINOS 00"/>
    <x v="2"/>
    <x v="4"/>
    <x v="10"/>
    <x v="1"/>
    <x v="97"/>
    <x v="36"/>
    <n v="96387.65"/>
    <n v="260280"/>
    <n v="96387.65"/>
    <n v="96387.65"/>
    <n v="96387.65"/>
    <n v="52412.05"/>
    <n v="16974.05"/>
    <n v="0"/>
    <n v="0"/>
    <n v="0"/>
    <n v="0"/>
    <n v="163892.35"/>
    <n v="-163892.35"/>
    <n v="0"/>
    <n v="0"/>
    <n v="96387.65"/>
    <x v="1"/>
    <x v="0"/>
  </r>
  <r>
    <s v="1.5-01-19"/>
    <s v="1.3.4"/>
    <s v="E"/>
    <s v="12_19"/>
    <n v="3"/>
    <n v="119"/>
    <s v="054_19"/>
    <x v="38"/>
    <x v="38"/>
    <n v="0"/>
    <s v="SIN DESCRIPCIÓN PARA DESTINOS 00"/>
    <x v="2"/>
    <x v="4"/>
    <x v="10"/>
    <x v="1"/>
    <x v="97"/>
    <x v="36"/>
    <n v="28137.01"/>
    <n v="66000"/>
    <n v="28137.01"/>
    <n v="28137.01"/>
    <n v="6336.7"/>
    <n v="3105.4"/>
    <n v="1607.3"/>
    <n v="0"/>
    <n v="0"/>
    <n v="0"/>
    <n v="0"/>
    <n v="37862.99"/>
    <n v="-37862.99"/>
    <n v="0"/>
    <n v="0"/>
    <n v="28137.01"/>
    <x v="1"/>
    <x v="0"/>
  </r>
  <r>
    <s v="1.5-01-19"/>
    <s v="1.3.4"/>
    <s v="E"/>
    <s v="12_19"/>
    <n v="3"/>
    <n v="119"/>
    <s v="054_19"/>
    <x v="108"/>
    <x v="108"/>
    <n v="0"/>
    <s v="SIN DESCRIPCIÓN PARA DESTINOS 00"/>
    <x v="2"/>
    <x v="4"/>
    <x v="10"/>
    <x v="1"/>
    <x v="97"/>
    <x v="36"/>
    <n v="8861.24"/>
    <n v="0"/>
    <n v="8861.24"/>
    <n v="8861.24"/>
    <n v="8861.24"/>
    <n v="8861.24"/>
    <n v="0"/>
    <n v="0"/>
    <n v="0"/>
    <n v="20000"/>
    <n v="0"/>
    <n v="11138.76"/>
    <n v="8861.24"/>
    <n v="0"/>
    <n v="0"/>
    <n v="8861.24"/>
    <x v="1"/>
    <x v="0"/>
  </r>
  <r>
    <s v="1.5-01-19"/>
    <s v="1.3.4"/>
    <s v="E"/>
    <s v="12_19"/>
    <n v="3"/>
    <n v="119"/>
    <s v="054_19"/>
    <x v="44"/>
    <x v="44"/>
    <n v="0"/>
    <s v="SIN DESCRIPCIÓN PARA DESTINOS 00"/>
    <x v="0"/>
    <x v="4"/>
    <x v="10"/>
    <x v="1"/>
    <x v="97"/>
    <x v="36"/>
    <n v="173800"/>
    <n v="178800"/>
    <n v="8700"/>
    <n v="8700"/>
    <n v="8700"/>
    <n v="8700"/>
    <n v="0"/>
    <n v="165100"/>
    <n v="0"/>
    <n v="0"/>
    <n v="0"/>
    <n v="5000"/>
    <n v="-5000"/>
    <n v="-182000"/>
    <n v="0"/>
    <n v="173800"/>
    <x v="1"/>
    <x v="0"/>
  </r>
  <r>
    <s v="1.5-01-19"/>
    <s v="1.3.4"/>
    <s v="E"/>
    <s v="12_19"/>
    <n v="3"/>
    <n v="119"/>
    <s v="054_19"/>
    <x v="60"/>
    <x v="60"/>
    <n v="0"/>
    <s v="SIN DESCRIPCIÓN PARA DESTINOS 00"/>
    <x v="0"/>
    <x v="4"/>
    <x v="10"/>
    <x v="1"/>
    <x v="97"/>
    <x v="36"/>
    <n v="16200"/>
    <n v="32400"/>
    <n v="0"/>
    <n v="0"/>
    <n v="0"/>
    <n v="0"/>
    <n v="0"/>
    <n v="16200"/>
    <n v="0"/>
    <n v="0"/>
    <n v="0"/>
    <n v="16200"/>
    <n v="-16200"/>
    <n v="182000"/>
    <n v="0"/>
    <n v="16200"/>
    <x v="1"/>
    <x v="0"/>
  </r>
  <r>
    <s v="1.5-01-19"/>
    <s v="1.3.4"/>
    <s v="E"/>
    <s v="12_19"/>
    <n v="3"/>
    <n v="119"/>
    <s v="054_19"/>
    <x v="24"/>
    <x v="24"/>
    <n v="0"/>
    <s v="SIN DESCRIPCIÓN PARA DESTINOS 00"/>
    <x v="0"/>
    <x v="4"/>
    <x v="10"/>
    <x v="1"/>
    <x v="97"/>
    <x v="36"/>
    <n v="420000"/>
    <n v="420000"/>
    <n v="419999.99"/>
    <n v="419999.99"/>
    <n v="419999.99"/>
    <n v="0"/>
    <n v="0"/>
    <n v="1.0000000009313226E-2"/>
    <n v="0"/>
    <n v="0"/>
    <n v="0"/>
    <n v="0"/>
    <n v="0"/>
    <n v="0"/>
    <n v="0"/>
    <n v="420000"/>
    <x v="1"/>
    <x v="0"/>
  </r>
  <r>
    <s v="1.5-01-19"/>
    <s v="1.3.4"/>
    <s v="E"/>
    <s v="12_19"/>
    <n v="3"/>
    <n v="119"/>
    <s v="054_19"/>
    <x v="12"/>
    <x v="12"/>
    <n v="0"/>
    <s v="SIN DESCRIPCIÓN PARA DESTINOS 00"/>
    <x v="0"/>
    <x v="4"/>
    <x v="10"/>
    <x v="1"/>
    <x v="97"/>
    <x v="36"/>
    <n v="60000"/>
    <n v="60000"/>
    <n v="0"/>
    <n v="0"/>
    <n v="0"/>
    <n v="0"/>
    <n v="0"/>
    <n v="60000"/>
    <n v="0"/>
    <n v="0"/>
    <n v="0"/>
    <n v="0"/>
    <n v="0"/>
    <n v="0"/>
    <n v="0"/>
    <n v="60000"/>
    <x v="1"/>
    <x v="0"/>
  </r>
  <r>
    <s v="1.5-01-19"/>
    <s v="1.3.4"/>
    <s v="E"/>
    <s v="12_19"/>
    <n v="3"/>
    <n v="119"/>
    <s v="054_19"/>
    <x v="90"/>
    <x v="90"/>
    <n v="0"/>
    <s v="SIN DESCRIPCIÓN PARA DESTINOS 00"/>
    <x v="0"/>
    <x v="4"/>
    <x v="10"/>
    <x v="1"/>
    <x v="97"/>
    <x v="36"/>
    <n v="0"/>
    <n v="0"/>
    <n v="0"/>
    <n v="0"/>
    <n v="0"/>
    <n v="0"/>
    <n v="0"/>
    <n v="0"/>
    <n v="0"/>
    <n v="0"/>
    <n v="0"/>
    <n v="0"/>
    <n v="0"/>
    <n v="0"/>
    <n v="0"/>
    <n v="0"/>
    <x v="1"/>
    <x v="0"/>
  </r>
  <r>
    <s v="1.5-01-19"/>
    <s v="1.3.4"/>
    <s v="E"/>
    <s v="12_19"/>
    <n v="3"/>
    <n v="119"/>
    <s v="054_19"/>
    <x v="3"/>
    <x v="3"/>
    <n v="0"/>
    <s v="SIN DESCRIPCIÓN PARA DESTINOS 00"/>
    <x v="0"/>
    <x v="4"/>
    <x v="10"/>
    <x v="1"/>
    <x v="97"/>
    <x v="36"/>
    <n v="5000"/>
    <n v="4800"/>
    <n v="3274.21"/>
    <n v="3274.21"/>
    <n v="3274.21"/>
    <n v="3274.21"/>
    <n v="3274.21"/>
    <n v="1725.79"/>
    <n v="0"/>
    <n v="5000"/>
    <n v="0"/>
    <n v="4800"/>
    <n v="200"/>
    <n v="0"/>
    <n v="0"/>
    <n v="5000"/>
    <x v="1"/>
    <x v="0"/>
  </r>
  <r>
    <s v="1.5-01-19"/>
    <s v="1.3.4"/>
    <s v="E"/>
    <s v="12_19"/>
    <n v="3"/>
    <n v="119"/>
    <s v="054_19"/>
    <x v="35"/>
    <x v="35"/>
    <n v="0"/>
    <s v="SIN DESCRIPCIÓN PARA DESTINOS 00"/>
    <x v="0"/>
    <x v="4"/>
    <x v="10"/>
    <x v="1"/>
    <x v="97"/>
    <x v="36"/>
    <n v="524043"/>
    <n v="42000"/>
    <n v="41890.33"/>
    <n v="41890.33"/>
    <n v="41890.33"/>
    <n v="41890.33"/>
    <n v="41890.33"/>
    <n v="482152.67"/>
    <n v="0"/>
    <n v="482043"/>
    <n v="0"/>
    <n v="0"/>
    <n v="482043"/>
    <n v="0"/>
    <n v="0"/>
    <n v="524043"/>
    <x v="1"/>
    <x v="0"/>
  </r>
  <r>
    <s v="1.5-01-19"/>
    <s v="1.3.4"/>
    <s v="E"/>
    <s v="12_19"/>
    <n v="3"/>
    <n v="119"/>
    <s v="054_19"/>
    <x v="57"/>
    <x v="57"/>
    <n v="0"/>
    <s v="SIN DESCRIPCIÓN PARA DESTINOS 00"/>
    <x v="0"/>
    <x v="4"/>
    <x v="10"/>
    <x v="1"/>
    <x v="97"/>
    <x v="36"/>
    <n v="68311.990000000005"/>
    <n v="210000"/>
    <n v="23623.98"/>
    <n v="23623.98"/>
    <n v="23623.98"/>
    <n v="23623.98"/>
    <n v="3480"/>
    <n v="44688.010000000009"/>
    <n v="0"/>
    <n v="0"/>
    <n v="0"/>
    <n v="141688.01"/>
    <n v="-141688.01"/>
    <n v="0"/>
    <n v="0"/>
    <n v="68311.990000000005"/>
    <x v="1"/>
    <x v="0"/>
  </r>
  <r>
    <s v="1.5-01-19"/>
    <s v="1.3.4"/>
    <s v="E"/>
    <s v="12_19"/>
    <n v="3"/>
    <n v="119"/>
    <s v="054_19"/>
    <x v="81"/>
    <x v="81"/>
    <n v="0"/>
    <s v="SIN DESCRIPCIÓN PARA DESTINOS 00"/>
    <x v="0"/>
    <x v="4"/>
    <x v="10"/>
    <x v="1"/>
    <x v="97"/>
    <x v="36"/>
    <n v="6000"/>
    <n v="12000"/>
    <n v="0"/>
    <n v="0"/>
    <n v="0"/>
    <n v="0"/>
    <n v="0"/>
    <n v="6000"/>
    <n v="0"/>
    <n v="0"/>
    <n v="0"/>
    <n v="6000"/>
    <n v="-6000"/>
    <n v="0"/>
    <n v="0"/>
    <n v="6000"/>
    <x v="1"/>
    <x v="0"/>
  </r>
  <r>
    <s v="1.5-01-19"/>
    <s v="1.3.4"/>
    <s v="E"/>
    <s v="12_19"/>
    <n v="3"/>
    <n v="119"/>
    <s v="054_19"/>
    <x v="21"/>
    <x v="21"/>
    <n v="0"/>
    <s v="SIN DESCRIPCIÓN PARA DESTINOS 00"/>
    <x v="3"/>
    <x v="4"/>
    <x v="10"/>
    <x v="1"/>
    <x v="97"/>
    <x v="36"/>
    <n v="260000"/>
    <n v="260000"/>
    <n v="1286112.99"/>
    <n v="1286112.99"/>
    <n v="1286112.99"/>
    <n v="1286112.99"/>
    <n v="1286112.99"/>
    <n v="-1026112.99"/>
    <n v="0"/>
    <n v="0"/>
    <n v="0"/>
    <n v="0"/>
    <n v="0"/>
    <n v="0"/>
    <n v="0"/>
    <n v="260000"/>
    <x v="1"/>
    <x v="0"/>
  </r>
  <r>
    <s v="1.5-01-19"/>
    <s v="1.3.4"/>
    <s v="E"/>
    <s v="12_19"/>
    <n v="3"/>
    <n v="119"/>
    <s v="054_19"/>
    <x v="14"/>
    <x v="14"/>
    <n v="0"/>
    <s v="SIN DESCRIPCIÓN PARA DESTINOS 00"/>
    <x v="3"/>
    <x v="4"/>
    <x v="10"/>
    <x v="1"/>
    <x v="97"/>
    <x v="36"/>
    <n v="156000"/>
    <n v="156000"/>
    <n v="50000"/>
    <n v="50000"/>
    <n v="0"/>
    <n v="0"/>
    <n v="0"/>
    <n v="106000"/>
    <n v="0"/>
    <n v="0"/>
    <n v="0"/>
    <n v="0"/>
    <n v="0"/>
    <n v="0"/>
    <n v="0"/>
    <n v="156000"/>
    <x v="1"/>
    <x v="0"/>
  </r>
  <r>
    <s v="1.5-01-19"/>
    <s v="1.3.4"/>
    <s v="E"/>
    <s v="12_19"/>
    <n v="3"/>
    <n v="119"/>
    <s v="054_19"/>
    <x v="129"/>
    <x v="129"/>
    <n v="0"/>
    <s v="SIN DESCRIPCIÓN PARA DESTINOS 00"/>
    <x v="3"/>
    <x v="4"/>
    <x v="10"/>
    <x v="1"/>
    <x v="97"/>
    <x v="36"/>
    <n v="208000"/>
    <n v="208000"/>
    <n v="122666"/>
    <n v="122666"/>
    <n v="72666"/>
    <n v="72666"/>
    <n v="72666"/>
    <n v="85334"/>
    <n v="0"/>
    <n v="0"/>
    <n v="0"/>
    <n v="0"/>
    <n v="0"/>
    <n v="0"/>
    <n v="0"/>
    <n v="208000"/>
    <x v="1"/>
    <x v="0"/>
  </r>
  <r>
    <s v="1.5-01-19"/>
    <s v="1.3.4"/>
    <s v="E"/>
    <s v="12_19"/>
    <n v="3"/>
    <n v="119"/>
    <s v="054_19"/>
    <x v="43"/>
    <x v="43"/>
    <n v="0"/>
    <s v="SIN DESCRIPCIÓN PARA DESTINOS 00"/>
    <x v="4"/>
    <x v="4"/>
    <x v="10"/>
    <x v="1"/>
    <x v="97"/>
    <x v="36"/>
    <n v="10000"/>
    <n v="0"/>
    <n v="6948.4"/>
    <n v="6948.4"/>
    <n v="6948.4"/>
    <n v="6948.4"/>
    <n v="0"/>
    <n v="3051.6000000000004"/>
    <n v="0"/>
    <n v="10000"/>
    <n v="0"/>
    <n v="0"/>
    <n v="10000"/>
    <n v="34379.800000000003"/>
    <n v="0"/>
    <n v="10000"/>
    <x v="1"/>
    <x v="1"/>
  </r>
  <r>
    <s v="1.5-01-19"/>
    <s v="1.3.4"/>
    <s v="E"/>
    <s v="12_19"/>
    <n v="3"/>
    <n v="119"/>
    <s v="054_19"/>
    <x v="48"/>
    <x v="48"/>
    <n v="0"/>
    <s v="SIN DESCRIPCIÓN PARA DESTINOS 00"/>
    <x v="4"/>
    <x v="4"/>
    <x v="10"/>
    <x v="1"/>
    <x v="97"/>
    <x v="36"/>
    <n v="12000"/>
    <n v="12000"/>
    <n v="0"/>
    <n v="0"/>
    <n v="0"/>
    <n v="0"/>
    <n v="0"/>
    <n v="12000"/>
    <n v="0"/>
    <n v="0"/>
    <n v="0"/>
    <n v="0"/>
    <n v="0"/>
    <n v="0"/>
    <n v="0"/>
    <n v="12000"/>
    <x v="1"/>
    <x v="1"/>
  </r>
  <r>
    <s v="1.5-01-19"/>
    <s v="1.3.4"/>
    <s v="E"/>
    <s v="12_19"/>
    <n v="3"/>
    <n v="119"/>
    <s v="054_19"/>
    <x v="49"/>
    <x v="49"/>
    <n v="0"/>
    <s v="SIN DESCRIPCIÓN PARA DESTINOS 00"/>
    <x v="4"/>
    <x v="4"/>
    <x v="10"/>
    <x v="1"/>
    <x v="97"/>
    <x v="36"/>
    <n v="12000"/>
    <n v="12000"/>
    <n v="0"/>
    <n v="0"/>
    <n v="0"/>
    <n v="0"/>
    <n v="0"/>
    <n v="12000"/>
    <n v="0"/>
    <n v="0"/>
    <n v="0"/>
    <n v="0"/>
    <n v="0"/>
    <n v="-15000"/>
    <n v="0"/>
    <n v="12000"/>
    <x v="1"/>
    <x v="1"/>
  </r>
  <r>
    <s v="1.5-01-19"/>
    <s v="1.3.4"/>
    <s v="E"/>
    <s v="12_19"/>
    <n v="3"/>
    <n v="119"/>
    <s v="054_19"/>
    <x v="85"/>
    <x v="85"/>
    <n v="0"/>
    <s v="SIN DESCRIPCIÓN PARA DESTINOS 00"/>
    <x v="4"/>
    <x v="4"/>
    <x v="10"/>
    <x v="1"/>
    <x v="97"/>
    <x v="36"/>
    <n v="19773.919999999998"/>
    <n v="48000"/>
    <n v="0"/>
    <n v="0"/>
    <n v="0"/>
    <n v="0"/>
    <n v="0"/>
    <n v="19773.919999999998"/>
    <n v="0"/>
    <n v="0"/>
    <n v="0"/>
    <n v="28226.080000000002"/>
    <n v="-28226.080000000002"/>
    <n v="-5000"/>
    <n v="0"/>
    <n v="19773.919999999998"/>
    <x v="1"/>
    <x v="1"/>
  </r>
  <r>
    <s v="1.5-01-19"/>
    <s v="1.3.4"/>
    <s v="E"/>
    <s v="12_19"/>
    <n v="3"/>
    <n v="119"/>
    <s v="054_19"/>
    <x v="87"/>
    <x v="87"/>
    <n v="0"/>
    <s v="SIN DESCRIPCIÓN PARA DESTINOS 00"/>
    <x v="4"/>
    <x v="4"/>
    <x v="10"/>
    <x v="1"/>
    <x v="97"/>
    <x v="36"/>
    <n v="1900"/>
    <n v="276000"/>
    <n v="1900"/>
    <n v="1900"/>
    <n v="0"/>
    <n v="0"/>
    <n v="0"/>
    <n v="0"/>
    <n v="0"/>
    <n v="0"/>
    <n v="0"/>
    <n v="274100"/>
    <n v="-274100"/>
    <n v="5000"/>
    <n v="0"/>
    <n v="1900"/>
    <x v="1"/>
    <x v="1"/>
  </r>
  <r>
    <s v="1.5-01-19"/>
    <s v="1.3.4"/>
    <s v="E"/>
    <s v="12_19"/>
    <n v="3"/>
    <n v="119"/>
    <s v="054_19"/>
    <x v="78"/>
    <x v="78"/>
    <n v="0"/>
    <s v="SIN DESCRIPCIÓN PARA DESTINOS 00"/>
    <x v="4"/>
    <x v="4"/>
    <x v="10"/>
    <x v="1"/>
    <x v="97"/>
    <x v="36"/>
    <n v="6326.08"/>
    <n v="114000"/>
    <n v="6326.08"/>
    <n v="6326.08"/>
    <n v="6326.08"/>
    <n v="6326.08"/>
    <n v="0"/>
    <n v="0"/>
    <n v="0"/>
    <n v="0"/>
    <n v="0"/>
    <n v="107673.92"/>
    <n v="-107673.92"/>
    <n v="-1675710.28"/>
    <n v="0"/>
    <n v="6326.08"/>
    <x v="1"/>
    <x v="1"/>
  </r>
  <r>
    <s v="1.5-01-19"/>
    <s v="1.3.4"/>
    <s v="E"/>
    <s v="12_19"/>
    <n v="3"/>
    <n v="119"/>
    <s v="054_19"/>
    <x v="78"/>
    <x v="78"/>
    <n v="1"/>
    <s v="LAGUNA DE CAJITITLAN"/>
    <x v="4"/>
    <x v="4"/>
    <x v="10"/>
    <x v="1"/>
    <x v="97"/>
    <x v="36"/>
    <n v="18096"/>
    <n v="0"/>
    <n v="18096"/>
    <n v="0"/>
    <n v="0"/>
    <n v="0"/>
    <n v="0"/>
    <n v="0"/>
    <n v="0"/>
    <n v="1000000"/>
    <n v="0"/>
    <n v="981904"/>
    <n v="18096"/>
    <n v="34379.800000000003"/>
    <n v="0"/>
    <n v="18096"/>
    <x v="1"/>
    <x v="1"/>
  </r>
  <r>
    <s v="1.5-01-19"/>
    <s v="1.3.4"/>
    <s v="E"/>
    <s v="12_19"/>
    <n v="3"/>
    <n v="119"/>
    <s v="054_19"/>
    <x v="80"/>
    <x v="80"/>
    <n v="0"/>
    <s v="SIN DESCRIPCIÓN PARA DESTINOS 00"/>
    <x v="4"/>
    <x v="4"/>
    <x v="10"/>
    <x v="1"/>
    <x v="97"/>
    <x v="36"/>
    <n v="15000"/>
    <n v="15000"/>
    <n v="0"/>
    <n v="0"/>
    <n v="0"/>
    <n v="0"/>
    <n v="0"/>
    <n v="15000"/>
    <n v="0"/>
    <n v="0"/>
    <n v="0"/>
    <n v="0"/>
    <n v="0"/>
    <n v="4153110.28"/>
    <n v="0"/>
    <n v="15000"/>
    <x v="1"/>
    <x v="1"/>
  </r>
  <r>
    <s v="1.5-01-19"/>
    <s v="1.3.4"/>
    <s v="E"/>
    <s v="12_19"/>
    <n v="3"/>
    <n v="119"/>
    <s v="054_19"/>
    <x v="50"/>
    <x v="50"/>
    <n v="0"/>
    <s v="SIN DESCRIPCIÓN PARA DESTINOS 00"/>
    <x v="4"/>
    <x v="4"/>
    <x v="10"/>
    <x v="1"/>
    <x v="97"/>
    <x v="36"/>
    <n v="20000"/>
    <n v="60000"/>
    <n v="4582"/>
    <n v="4582"/>
    <n v="0"/>
    <n v="0"/>
    <n v="0"/>
    <n v="15418"/>
    <n v="0"/>
    <n v="0"/>
    <n v="0"/>
    <n v="40000"/>
    <n v="-40000"/>
    <n v="34379.800000000003"/>
    <n v="0"/>
    <n v="20000"/>
    <x v="1"/>
    <x v="1"/>
  </r>
  <r>
    <s v="1.5-01-19"/>
    <s v="1.3.4"/>
    <s v="E"/>
    <s v="12_19"/>
    <n v="3"/>
    <n v="119"/>
    <s v="054_19"/>
    <x v="74"/>
    <x v="74"/>
    <n v="0"/>
    <s v="SIN DESCRIPCIÓN PARA DESTINOS 00"/>
    <x v="4"/>
    <x v="4"/>
    <x v="10"/>
    <x v="1"/>
    <x v="97"/>
    <x v="36"/>
    <n v="46000"/>
    <n v="6000"/>
    <n v="0"/>
    <n v="0"/>
    <n v="0"/>
    <n v="0"/>
    <n v="0"/>
    <n v="46000"/>
    <n v="0"/>
    <n v="40000"/>
    <n v="0"/>
    <n v="0"/>
    <n v="40000"/>
    <n v="-137519.20000000001"/>
    <n v="0"/>
    <n v="46000"/>
    <x v="1"/>
    <x v="1"/>
  </r>
  <r>
    <s v="1.5-01-19"/>
    <s v="1.3.4"/>
    <s v="E"/>
    <s v="18_19"/>
    <n v="1"/>
    <n v="135"/>
    <s v="064_19"/>
    <x v="22"/>
    <x v="22"/>
    <n v="0"/>
    <s v="SIN DESCRIPCIÓN PARA DESTINOS 00"/>
    <x v="3"/>
    <x v="4"/>
    <x v="8"/>
    <x v="0"/>
    <x v="98"/>
    <x v="52"/>
    <n v="0"/>
    <n v="0"/>
    <n v="0"/>
    <n v="0"/>
    <n v="0"/>
    <n v="0"/>
    <n v="0"/>
    <n v="0"/>
    <n v="0"/>
    <n v="0"/>
    <n v="0"/>
    <n v="0"/>
    <n v="0"/>
    <n v="34379.800000000003"/>
    <n v="0"/>
    <n v="0"/>
    <x v="1"/>
    <x v="0"/>
  </r>
  <r>
    <s v="1.5-01-19"/>
    <s v="1.3.4"/>
    <s v="U"/>
    <s v="15_19"/>
    <n v="3"/>
    <n v="125"/>
    <s v="057_19"/>
    <x v="21"/>
    <x v="21"/>
    <n v="0"/>
    <s v="SIN DESCRIPCIÓN PARA DESTINOS 00"/>
    <x v="3"/>
    <x v="4"/>
    <x v="12"/>
    <x v="1"/>
    <x v="99"/>
    <x v="53"/>
    <n v="3554787.23"/>
    <n v="3554787.23"/>
    <n v="3258554.97"/>
    <n v="3258554.97"/>
    <n v="3258554.97"/>
    <n v="2962322.7"/>
    <n v="2962322.7"/>
    <n v="296232.25999999978"/>
    <n v="0"/>
    <n v="0"/>
    <n v="0"/>
    <n v="0"/>
    <n v="0"/>
    <n v="-2477400"/>
    <n v="0"/>
    <n v="3554787.23"/>
    <x v="1"/>
    <x v="0"/>
  </r>
  <r>
    <s v="1.5-01-19"/>
    <s v="1.3.4"/>
    <s v="S"/>
    <s v="06_19"/>
    <n v="4"/>
    <n v="72"/>
    <s v="032_19"/>
    <x v="129"/>
    <x v="129"/>
    <n v="0"/>
    <s v="SIN DESCRIPCIÓN PARA DESTINOS 00"/>
    <x v="3"/>
    <x v="4"/>
    <x v="3"/>
    <x v="2"/>
    <x v="100"/>
    <x v="3"/>
    <n v="1980992"/>
    <n v="1980992"/>
    <n v="214622"/>
    <n v="214622"/>
    <n v="214622"/>
    <n v="0"/>
    <n v="0"/>
    <n v="1766370"/>
    <n v="0"/>
    <n v="0"/>
    <n v="0"/>
    <n v="0"/>
    <n v="0"/>
    <n v="0"/>
    <n v="0"/>
    <n v="1980992"/>
    <x v="1"/>
    <x v="0"/>
  </r>
  <r>
    <s v="1.5-01-19"/>
    <s v="1.3.4"/>
    <s v="S"/>
    <s v="06_19"/>
    <n v="4"/>
    <n v="73"/>
    <s v="032_19"/>
    <x v="130"/>
    <x v="130"/>
    <n v="0"/>
    <s v="SIN DESCRIPCIÓN PARA DESTINOS 00"/>
    <x v="3"/>
    <x v="4"/>
    <x v="3"/>
    <x v="2"/>
    <x v="101"/>
    <x v="3"/>
    <n v="0"/>
    <n v="182000"/>
    <n v="0"/>
    <n v="0"/>
    <n v="0"/>
    <n v="0"/>
    <n v="0"/>
    <n v="0"/>
    <n v="0"/>
    <n v="0"/>
    <n v="0"/>
    <n v="182000"/>
    <n v="-182000"/>
    <n v="0"/>
    <n v="0"/>
    <n v="0"/>
    <x v="1"/>
    <x v="0"/>
  </r>
  <r>
    <s v="1.5-01-19"/>
    <s v="1.3.4"/>
    <s v="S"/>
    <s v="06_19"/>
    <n v="4"/>
    <n v="73"/>
    <s v="032_19"/>
    <x v="129"/>
    <x v="129"/>
    <n v="0"/>
    <s v="SIN DESCRIPCIÓN PARA DESTINOS 00"/>
    <x v="3"/>
    <x v="4"/>
    <x v="3"/>
    <x v="2"/>
    <x v="101"/>
    <x v="3"/>
    <n v="182000"/>
    <n v="0"/>
    <n v="175044"/>
    <n v="175044"/>
    <n v="175044"/>
    <n v="175044"/>
    <n v="0"/>
    <n v="6956"/>
    <n v="0"/>
    <n v="182000"/>
    <n v="0"/>
    <n v="0"/>
    <n v="182000"/>
    <n v="536000"/>
    <n v="0"/>
    <n v="182000"/>
    <x v="1"/>
    <x v="0"/>
  </r>
  <r>
    <s v="1.5-01-19"/>
    <s v="4.1.1"/>
    <s v="E"/>
    <s v="11_19"/>
    <n v="1"/>
    <n v="111"/>
    <s v="049_19"/>
    <x v="7"/>
    <x v="7"/>
    <n v="0"/>
    <s v="SIN DESCRIPCIÓN PARA DESTINOS 00"/>
    <x v="2"/>
    <x v="4"/>
    <x v="13"/>
    <x v="0"/>
    <x v="102"/>
    <x v="54"/>
    <n v="10495.68"/>
    <n v="18000"/>
    <n v="10495.68"/>
    <n v="10495.68"/>
    <n v="10495.68"/>
    <n v="10495.68"/>
    <n v="0"/>
    <n v="0"/>
    <n v="0"/>
    <n v="0"/>
    <n v="0"/>
    <n v="7504.32"/>
    <n v="-7504.32"/>
    <n v="0"/>
    <n v="0"/>
    <n v="10495.68"/>
    <x v="1"/>
    <x v="0"/>
  </r>
  <r>
    <s v="1.5-01-19"/>
    <s v="4.1.1"/>
    <s v="E"/>
    <s v="11_19"/>
    <n v="1"/>
    <n v="111"/>
    <s v="049_19"/>
    <x v="3"/>
    <x v="3"/>
    <n v="0"/>
    <s v="SIN DESCRIPCIÓN PARA DESTINOS 00"/>
    <x v="0"/>
    <x v="4"/>
    <x v="13"/>
    <x v="0"/>
    <x v="102"/>
    <x v="54"/>
    <n v="9000"/>
    <n v="9000"/>
    <n v="1680"/>
    <n v="1680"/>
    <n v="1680"/>
    <n v="1680"/>
    <n v="1680"/>
    <n v="7320"/>
    <n v="0"/>
    <n v="0"/>
    <n v="0"/>
    <n v="0"/>
    <n v="0"/>
    <n v="-35000"/>
    <n v="0"/>
    <n v="9000"/>
    <x v="1"/>
    <x v="0"/>
  </r>
  <r>
    <s v="1.5-01-19"/>
    <s v="4.1.1"/>
    <s v="E"/>
    <s v="11_19"/>
    <n v="1"/>
    <n v="111"/>
    <s v="049_19"/>
    <x v="48"/>
    <x v="48"/>
    <n v="0"/>
    <s v="SIN DESCRIPCIÓN PARA DESTINOS 00"/>
    <x v="4"/>
    <x v="4"/>
    <x v="13"/>
    <x v="0"/>
    <x v="102"/>
    <x v="54"/>
    <n v="12000"/>
    <n v="12000"/>
    <n v="11149.73"/>
    <n v="11149.73"/>
    <n v="11149.73"/>
    <n v="11149.73"/>
    <n v="11149.73"/>
    <n v="850.27000000000044"/>
    <n v="0"/>
    <n v="0"/>
    <n v="0"/>
    <n v="0"/>
    <n v="0"/>
    <n v="1000"/>
    <n v="0"/>
    <n v="12000"/>
    <x v="1"/>
    <x v="1"/>
  </r>
  <r>
    <s v="1.5-01-19"/>
    <s v="4.1.1"/>
    <s v="D"/>
    <s v="04_19"/>
    <n v="1"/>
    <n v="48"/>
    <s v="021_19"/>
    <x v="90"/>
    <x v="90"/>
    <n v="0"/>
    <s v="SIN DESCRIPCIÓN PARA DESTINOS 00"/>
    <x v="0"/>
    <x v="4"/>
    <x v="0"/>
    <x v="0"/>
    <x v="0"/>
    <x v="0"/>
    <n v="63.8"/>
    <n v="0"/>
    <n v="63.8"/>
    <n v="63.8"/>
    <n v="63.8"/>
    <n v="63.8"/>
    <n v="63.8"/>
    <n v="0"/>
    <n v="0"/>
    <n v="63.8"/>
    <n v="0"/>
    <n v="0"/>
    <n v="63.8"/>
    <n v="3022440.32"/>
    <n v="0"/>
    <n v="63.8"/>
    <x v="1"/>
    <x v="0"/>
  </r>
  <r>
    <s v="1.5-01-19"/>
    <s v="4.1.1"/>
    <s v="D"/>
    <s v="04_19"/>
    <n v="1"/>
    <n v="48"/>
    <s v="021_19"/>
    <x v="131"/>
    <x v="131"/>
    <n v="0"/>
    <s v="SIN DESCRIPCIÓN PARA DESTINOS 00"/>
    <x v="6"/>
    <x v="4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x v="1"/>
    <x v="2"/>
  </r>
  <r>
    <s v="1.5-01-19"/>
    <s v="1.8.3"/>
    <s v="E"/>
    <s v="01_19"/>
    <n v="1"/>
    <n v="7"/>
    <s v="005_19"/>
    <x v="7"/>
    <x v="7"/>
    <n v="0"/>
    <s v="SIN DESCRIPCIÓN PARA DESTINOS 00"/>
    <x v="2"/>
    <x v="4"/>
    <x v="6"/>
    <x v="0"/>
    <x v="103"/>
    <x v="55"/>
    <n v="0"/>
    <n v="9000"/>
    <n v="0"/>
    <n v="0"/>
    <n v="0"/>
    <n v="0"/>
    <n v="0"/>
    <n v="0"/>
    <n v="0"/>
    <n v="0"/>
    <n v="0"/>
    <n v="9000"/>
    <n v="-9000"/>
    <n v="1602824"/>
    <n v="0"/>
    <n v="0"/>
    <x v="1"/>
    <x v="0"/>
  </r>
  <r>
    <s v="1.5-01-19"/>
    <s v="1.8.3"/>
    <s v="E"/>
    <s v="01_19"/>
    <n v="1"/>
    <n v="7"/>
    <s v="005_19"/>
    <x v="12"/>
    <x v="12"/>
    <n v="0"/>
    <s v="SIN DESCRIPCIÓN PARA DESTINOS 00"/>
    <x v="0"/>
    <x v="4"/>
    <x v="6"/>
    <x v="0"/>
    <x v="103"/>
    <x v="55"/>
    <n v="109375"/>
    <n v="74995.199999999997"/>
    <n v="109375"/>
    <n v="109375"/>
    <n v="109374.99"/>
    <n v="94791.66"/>
    <n v="87499.99"/>
    <n v="0"/>
    <n v="0"/>
    <n v="34379.800000000003"/>
    <n v="0"/>
    <n v="0"/>
    <n v="34379.800000000003"/>
    <n v="0"/>
    <n v="0"/>
    <n v="109375"/>
    <x v="1"/>
    <x v="0"/>
  </r>
  <r>
    <s v="1.5-01-19"/>
    <s v="1.8.3"/>
    <s v="E"/>
    <s v="01_19"/>
    <n v="1"/>
    <n v="7"/>
    <s v="005_19"/>
    <x v="13"/>
    <x v="13"/>
    <n v="0"/>
    <s v="SIN DESCRIPCIÓN PARA DESTINOS 00"/>
    <x v="0"/>
    <x v="4"/>
    <x v="6"/>
    <x v="0"/>
    <x v="103"/>
    <x v="55"/>
    <n v="3991544.7"/>
    <n v="4200000"/>
    <n v="3991544.7"/>
    <n v="3991544.7"/>
    <n v="3991544.7"/>
    <n v="3930344.7"/>
    <n v="3200617.7"/>
    <n v="0"/>
    <n v="0"/>
    <n v="0"/>
    <n v="0"/>
    <n v="208455.3"/>
    <n v="-208455.3"/>
    <n v="0"/>
    <n v="0"/>
    <n v="3991544.7"/>
    <x v="1"/>
    <x v="0"/>
  </r>
  <r>
    <s v="1.5-01-19"/>
    <s v="1.8.3"/>
    <s v="E"/>
    <s v="01_19"/>
    <n v="1"/>
    <n v="7"/>
    <s v="005_19"/>
    <x v="3"/>
    <x v="3"/>
    <n v="0"/>
    <s v="SIN DESCRIPCIÓN PARA DESTINOS 00"/>
    <x v="0"/>
    <x v="4"/>
    <x v="6"/>
    <x v="0"/>
    <x v="103"/>
    <x v="55"/>
    <n v="15000"/>
    <n v="30000"/>
    <n v="15000"/>
    <n v="15000"/>
    <n v="658"/>
    <n v="658"/>
    <n v="658"/>
    <n v="0"/>
    <n v="0"/>
    <n v="0"/>
    <n v="0"/>
    <n v="15000"/>
    <n v="-15000"/>
    <n v="0"/>
    <n v="0"/>
    <n v="15000"/>
    <x v="1"/>
    <x v="0"/>
  </r>
  <r>
    <s v="1.5-01-19"/>
    <s v="1.8.3"/>
    <s v="E"/>
    <s v="01_19"/>
    <n v="1"/>
    <n v="7"/>
    <s v="005_19"/>
    <x v="48"/>
    <x v="48"/>
    <n v="0"/>
    <s v="SIN DESCRIPCIÓN PARA DESTINOS 00"/>
    <x v="4"/>
    <x v="4"/>
    <x v="6"/>
    <x v="0"/>
    <x v="103"/>
    <x v="55"/>
    <n v="25000"/>
    <n v="48000"/>
    <n v="21302.42"/>
    <n v="21302.42"/>
    <n v="21302.42"/>
    <n v="21302.42"/>
    <n v="19889.439999999999"/>
    <n v="3697.5800000000017"/>
    <n v="0"/>
    <n v="0"/>
    <n v="0"/>
    <n v="23000"/>
    <n v="-23000"/>
    <n v="0"/>
    <n v="0"/>
    <n v="25000"/>
    <x v="1"/>
    <x v="1"/>
  </r>
  <r>
    <s v="1.5-01-19"/>
    <s v="1.8.3"/>
    <s v="E"/>
    <s v="01_19"/>
    <n v="1"/>
    <n v="7"/>
    <s v="005_19"/>
    <x v="49"/>
    <x v="49"/>
    <n v="0"/>
    <s v="SIN DESCRIPCIÓN PARA DESTINOS 00"/>
    <x v="4"/>
    <x v="4"/>
    <x v="6"/>
    <x v="0"/>
    <x v="103"/>
    <x v="55"/>
    <n v="113000"/>
    <n v="90000"/>
    <n v="98554.05"/>
    <n v="98554.05"/>
    <n v="95310.69"/>
    <n v="85580.61"/>
    <n v="48617.79"/>
    <n v="14445.949999999997"/>
    <n v="0"/>
    <n v="23000"/>
    <n v="0"/>
    <n v="0"/>
    <n v="23000"/>
    <n v="399700"/>
    <n v="0"/>
    <n v="113000"/>
    <x v="1"/>
    <x v="1"/>
  </r>
  <r>
    <s v="1.5-01-19"/>
    <s v="1.8.3"/>
    <s v="E"/>
    <s v="01_19"/>
    <n v="1"/>
    <n v="8"/>
    <s v="005_19"/>
    <x v="13"/>
    <x v="13"/>
    <n v="0"/>
    <s v="SIN DESCRIPCIÓN PARA DESTINOS 00"/>
    <x v="0"/>
    <x v="4"/>
    <x v="6"/>
    <x v="0"/>
    <x v="26"/>
    <x v="55"/>
    <n v="1122456.69"/>
    <n v="2100000"/>
    <n v="1120330.72"/>
    <n v="1120330.72"/>
    <n v="1075461.1200000001"/>
    <n v="1075461.1200000001"/>
    <n v="515896.4"/>
    <n v="2125.9699999999721"/>
    <n v="0"/>
    <n v="700292.93"/>
    <n v="0"/>
    <n v="1677836.24"/>
    <n v="-977543.31"/>
    <n v="-7200"/>
    <n v="0"/>
    <n v="1122456.69"/>
    <x v="1"/>
    <x v="0"/>
  </r>
  <r>
    <s v="1.5-01-19"/>
    <s v="1.8.3"/>
    <s v="E"/>
    <s v="01_19"/>
    <n v="1"/>
    <n v="9"/>
    <s v="005_19"/>
    <x v="12"/>
    <x v="12"/>
    <n v="0"/>
    <s v="SIN DESCRIPCIÓN PARA DESTINOS 00"/>
    <x v="0"/>
    <x v="4"/>
    <x v="6"/>
    <x v="0"/>
    <x v="31"/>
    <x v="55"/>
    <n v="109375"/>
    <n v="74995.199999999997"/>
    <n v="109375"/>
    <n v="109375"/>
    <n v="109374.95"/>
    <n v="94791.63"/>
    <n v="87499.97"/>
    <n v="0"/>
    <n v="0"/>
    <n v="34379.800000000003"/>
    <n v="0"/>
    <n v="0"/>
    <n v="34379.800000000003"/>
    <n v="-2100"/>
    <n v="0"/>
    <n v="109375"/>
    <x v="1"/>
    <x v="0"/>
  </r>
  <r>
    <s v="1.5-01-19"/>
    <s v="1.8.3"/>
    <s v="E"/>
    <s v="01_19"/>
    <n v="1"/>
    <n v="9"/>
    <s v="005_19"/>
    <x v="13"/>
    <x v="13"/>
    <n v="0"/>
    <s v="SIN DESCRIPCIÓN PARA DESTINOS 00"/>
    <x v="0"/>
    <x v="4"/>
    <x v="6"/>
    <x v="0"/>
    <x v="31"/>
    <x v="55"/>
    <n v="7217983.7199999997"/>
    <n v="3090000"/>
    <n v="7217983.7199999997"/>
    <n v="7167983.7199999997"/>
    <n v="7167983.7199999997"/>
    <n v="7084583.7199999997"/>
    <n v="4031003.49"/>
    <n v="0"/>
    <n v="0"/>
    <n v="4153110.28"/>
    <n v="0"/>
    <n v="25126.560000000001"/>
    <n v="4127983.72"/>
    <n v="-6000"/>
    <n v="0"/>
    <n v="7217983.7199999997"/>
    <x v="1"/>
    <x v="0"/>
  </r>
  <r>
    <s v="1.5-01-19"/>
    <s v="1.8.3"/>
    <s v="E"/>
    <s v="01_19"/>
    <n v="1"/>
    <n v="10"/>
    <s v="005_19"/>
    <x v="12"/>
    <x v="12"/>
    <n v="0"/>
    <s v="SIN DESCRIPCIÓN PARA DESTINOS 00"/>
    <x v="0"/>
    <x v="4"/>
    <x v="6"/>
    <x v="0"/>
    <x v="59"/>
    <x v="55"/>
    <n v="109375"/>
    <n v="74995.199999999997"/>
    <n v="109375"/>
    <n v="109375"/>
    <n v="109374.98"/>
    <n v="94791.64"/>
    <n v="87499.98"/>
    <n v="0"/>
    <n v="0"/>
    <n v="34379.800000000003"/>
    <n v="0"/>
    <n v="0"/>
    <n v="34379.800000000003"/>
    <n v="-3000"/>
    <n v="0"/>
    <n v="109375"/>
    <x v="1"/>
    <x v="0"/>
  </r>
  <r>
    <s v="1.5-01-19"/>
    <s v="1.8.3"/>
    <s v="E"/>
    <s v="01_19"/>
    <n v="1"/>
    <n v="10"/>
    <s v="005_19"/>
    <x v="13"/>
    <x v="13"/>
    <n v="0"/>
    <s v="SIN DESCRIPCIÓN PARA DESTINOS 00"/>
    <x v="0"/>
    <x v="4"/>
    <x v="6"/>
    <x v="0"/>
    <x v="59"/>
    <x v="55"/>
    <n v="2395769.73"/>
    <n v="3000000"/>
    <n v="2395769.73"/>
    <n v="2395769.73"/>
    <n v="2387069.73"/>
    <n v="2327369.73"/>
    <n v="1659345.93"/>
    <n v="0"/>
    <n v="0"/>
    <n v="0"/>
    <n v="0"/>
    <n v="604230.27"/>
    <n v="-604230.27"/>
    <n v="0"/>
    <n v="0"/>
    <n v="2395769.73"/>
    <x v="1"/>
    <x v="0"/>
  </r>
  <r>
    <s v="1.5-01-19"/>
    <s v="1.8.3"/>
    <s v="E"/>
    <s v="01_19"/>
    <n v="1"/>
    <n v="11"/>
    <s v="005_19"/>
    <x v="12"/>
    <x v="12"/>
    <n v="0"/>
    <s v="SIN DESCRIPCIÓN PARA DESTINOS 00"/>
    <x v="0"/>
    <x v="4"/>
    <x v="6"/>
    <x v="0"/>
    <x v="60"/>
    <x v="55"/>
    <n v="109375"/>
    <n v="74995.199999999997"/>
    <n v="109375"/>
    <n v="109375"/>
    <n v="109375"/>
    <n v="94791.67"/>
    <n v="87500"/>
    <n v="0"/>
    <n v="0"/>
    <n v="34379.800000000003"/>
    <n v="0"/>
    <n v="0"/>
    <n v="34379.800000000003"/>
    <n v="0"/>
    <n v="0"/>
    <n v="109375"/>
    <x v="1"/>
    <x v="0"/>
  </r>
  <r>
    <s v="1.5-01-19"/>
    <s v="1.8.3"/>
    <s v="E"/>
    <s v="01_19"/>
    <n v="1"/>
    <n v="11"/>
    <s v="005_19"/>
    <x v="13"/>
    <x v="13"/>
    <n v="0"/>
    <s v="SIN DESCRIPCIÓN PARA DESTINOS 00"/>
    <x v="0"/>
    <x v="4"/>
    <x v="6"/>
    <x v="0"/>
    <x v="60"/>
    <x v="55"/>
    <n v="222600"/>
    <n v="2700000"/>
    <n v="222600"/>
    <n v="222600"/>
    <n v="231300"/>
    <n v="174000"/>
    <n v="156600"/>
    <n v="0"/>
    <n v="0"/>
    <n v="0"/>
    <n v="0"/>
    <n v="2477400"/>
    <n v="-2477400"/>
    <n v="0"/>
    <n v="0"/>
    <n v="222600"/>
    <x v="1"/>
    <x v="0"/>
  </r>
  <r>
    <s v="1.5-01-19"/>
    <s v="1.8.3"/>
    <s v="E"/>
    <s v="01_19"/>
    <n v="1"/>
    <n v="139"/>
    <s v="002_19"/>
    <x v="32"/>
    <x v="32"/>
    <n v="0"/>
    <s v="SIN DESCRIPCIÓN PARA DESTINOS 00"/>
    <x v="0"/>
    <x v="4"/>
    <x v="6"/>
    <x v="0"/>
    <x v="104"/>
    <x v="18"/>
    <n v="0"/>
    <n v="0"/>
    <n v="0"/>
    <n v="0"/>
    <n v="0"/>
    <n v="0"/>
    <n v="0"/>
    <n v="0"/>
    <n v="0"/>
    <n v="0"/>
    <n v="0"/>
    <n v="0"/>
    <n v="0"/>
    <n v="-841200"/>
    <n v="0"/>
    <n v="0"/>
    <x v="1"/>
    <x v="0"/>
  </r>
  <r>
    <s v="1.5-01-19"/>
    <s v="1.8.3"/>
    <s v="E"/>
    <s v="01_19"/>
    <n v="1"/>
    <n v="139"/>
    <s v="002_19"/>
    <x v="33"/>
    <x v="33"/>
    <n v="0"/>
    <s v="SIN DESCRIPCIÓN PARA DESTINOS 00"/>
    <x v="0"/>
    <x v="4"/>
    <x v="6"/>
    <x v="0"/>
    <x v="104"/>
    <x v="18"/>
    <n v="0"/>
    <n v="0"/>
    <n v="0"/>
    <n v="0"/>
    <n v="0"/>
    <n v="0"/>
    <n v="0"/>
    <n v="0"/>
    <n v="0"/>
    <n v="0"/>
    <n v="0"/>
    <n v="0"/>
    <n v="0"/>
    <n v="515950"/>
    <n v="0"/>
    <n v="0"/>
    <x v="1"/>
    <x v="0"/>
  </r>
  <r>
    <s v="1.5-01-19"/>
    <s v="1.8.3"/>
    <s v="E"/>
    <s v="05_19"/>
    <n v="1"/>
    <n v="144"/>
    <s v="024_19"/>
    <x v="31"/>
    <x v="31"/>
    <n v="0"/>
    <s v="SIN DESCRIPCIÓN PARA DESTINOS 00"/>
    <x v="0"/>
    <x v="4"/>
    <x v="2"/>
    <x v="0"/>
    <x v="104"/>
    <x v="20"/>
    <n v="756898.86"/>
    <n v="0"/>
    <n v="756898.85"/>
    <n v="504599.23"/>
    <n v="504599.22"/>
    <n v="504599.22"/>
    <n v="504599.22"/>
    <n v="1.0000000009313226E-2"/>
    <n v="0"/>
    <n v="756898.86"/>
    <n v="0"/>
    <n v="0"/>
    <n v="756898.86"/>
    <n v="325250"/>
    <n v="0"/>
    <n v="756898.86"/>
    <x v="1"/>
    <x v="0"/>
  </r>
  <r>
    <s v="1.5-01-19"/>
    <s v="2.1.1"/>
    <s v="E"/>
    <s v="12_19"/>
    <n v="3"/>
    <n v="114"/>
    <s v="052_19"/>
    <x v="7"/>
    <x v="7"/>
    <n v="0"/>
    <s v="SIN DESCRIPCIÓN PARA DESTINOS 00"/>
    <x v="2"/>
    <x v="4"/>
    <x v="10"/>
    <x v="1"/>
    <x v="105"/>
    <x v="56"/>
    <n v="31002.16"/>
    <n v="41999.98"/>
    <n v="31002.16"/>
    <n v="31002.16"/>
    <n v="0"/>
    <n v="0"/>
    <n v="0"/>
    <n v="0"/>
    <n v="0"/>
    <n v="0"/>
    <n v="0"/>
    <n v="10997.82"/>
    <n v="-10997.82"/>
    <n v="0"/>
    <n v="0"/>
    <n v="31002.16"/>
    <x v="1"/>
    <x v="0"/>
  </r>
  <r>
    <s v="1.5-01-19"/>
    <s v="2.1.1"/>
    <s v="E"/>
    <s v="12_19"/>
    <n v="3"/>
    <n v="114"/>
    <s v="052_19"/>
    <x v="18"/>
    <x v="18"/>
    <n v="0"/>
    <s v="SIN DESCRIPCIÓN PARA DESTINOS 00"/>
    <x v="2"/>
    <x v="4"/>
    <x v="10"/>
    <x v="1"/>
    <x v="105"/>
    <x v="56"/>
    <n v="15881.79"/>
    <n v="23999.98"/>
    <n v="15881.79"/>
    <n v="15881.79"/>
    <n v="0"/>
    <n v="0"/>
    <n v="0"/>
    <n v="0"/>
    <n v="0"/>
    <n v="0"/>
    <n v="0"/>
    <n v="8118.19"/>
    <n v="-8118.19"/>
    <n v="-15000000"/>
    <n v="0"/>
    <n v="15881.79"/>
    <x v="1"/>
    <x v="0"/>
  </r>
  <r>
    <s v="1.5-01-19"/>
    <s v="2.1.1"/>
    <s v="E"/>
    <s v="12_19"/>
    <n v="3"/>
    <n v="114"/>
    <s v="052_19"/>
    <x v="38"/>
    <x v="38"/>
    <n v="0"/>
    <s v="SIN DESCRIPCIÓN PARA DESTINOS 00"/>
    <x v="2"/>
    <x v="4"/>
    <x v="10"/>
    <x v="1"/>
    <x v="105"/>
    <x v="56"/>
    <n v="10936.89"/>
    <n v="36000"/>
    <n v="10936.89"/>
    <n v="10936.89"/>
    <n v="0"/>
    <n v="0"/>
    <n v="0"/>
    <n v="0"/>
    <n v="0"/>
    <n v="0"/>
    <n v="0"/>
    <n v="25063.11"/>
    <n v="-25063.11"/>
    <n v="0"/>
    <n v="0"/>
    <n v="10936.89"/>
    <x v="1"/>
    <x v="0"/>
  </r>
  <r>
    <s v="1.5-01-19"/>
    <s v="2.1.1"/>
    <s v="E"/>
    <s v="12_19"/>
    <n v="3"/>
    <n v="114"/>
    <s v="052_19"/>
    <x v="59"/>
    <x v="59"/>
    <n v="0"/>
    <s v="SIN DESCRIPCIÓN PARA DESTINOS 00"/>
    <x v="0"/>
    <x v="4"/>
    <x v="10"/>
    <x v="1"/>
    <x v="105"/>
    <x v="56"/>
    <n v="41999.97"/>
    <n v="83999.95"/>
    <n v="0"/>
    <n v="0"/>
    <n v="0"/>
    <n v="0"/>
    <n v="0"/>
    <n v="41999.97"/>
    <n v="0"/>
    <n v="0"/>
    <n v="0"/>
    <n v="41999.98"/>
    <n v="-41999.98"/>
    <n v="0"/>
    <n v="0"/>
    <n v="41999.97"/>
    <x v="1"/>
    <x v="0"/>
  </r>
  <r>
    <s v="1.5-01-19"/>
    <s v="2.1.1"/>
    <s v="E"/>
    <s v="12_19"/>
    <n v="3"/>
    <n v="114"/>
    <s v="052_19"/>
    <x v="49"/>
    <x v="49"/>
    <n v="0"/>
    <s v="SIN DESCRIPCIÓN PARA DESTINOS 00"/>
    <x v="4"/>
    <x v="4"/>
    <x v="10"/>
    <x v="1"/>
    <x v="105"/>
    <x v="56"/>
    <n v="9000"/>
    <n v="9000"/>
    <n v="0"/>
    <n v="0"/>
    <n v="0"/>
    <n v="0"/>
    <n v="0"/>
    <n v="9000"/>
    <n v="0"/>
    <n v="0"/>
    <n v="0"/>
    <n v="0"/>
    <n v="0"/>
    <n v="0"/>
    <n v="0"/>
    <n v="9000"/>
    <x v="1"/>
    <x v="1"/>
  </r>
  <r>
    <s v="1.5-01-19"/>
    <s v="1.8.1"/>
    <s v="M"/>
    <s v="05_19"/>
    <n v="1"/>
    <n v="54"/>
    <s v="025_19"/>
    <x v="38"/>
    <x v="38"/>
    <n v="0"/>
    <s v="SIN DESCRIPCIÓN PARA DESTINOS 00"/>
    <x v="2"/>
    <x v="4"/>
    <x v="2"/>
    <x v="0"/>
    <x v="106"/>
    <x v="46"/>
    <n v="2941.18"/>
    <n v="11995.2"/>
    <n v="2941.18"/>
    <n v="2941.18"/>
    <n v="2941.18"/>
    <n v="2941.18"/>
    <n v="2941.18"/>
    <n v="0"/>
    <n v="0"/>
    <n v="0"/>
    <n v="0"/>
    <n v="9054.02"/>
    <n v="-9054.02"/>
    <n v="-4470000"/>
    <n v="0"/>
    <n v="2941.18"/>
    <x v="1"/>
    <x v="0"/>
  </r>
  <r>
    <s v="1.5-01-19"/>
    <s v="1.8.1"/>
    <s v="M"/>
    <s v="05_19"/>
    <n v="1"/>
    <n v="54"/>
    <s v="025_19"/>
    <x v="53"/>
    <x v="53"/>
    <n v="0"/>
    <s v="SIN DESCRIPCIÓN PARA DESTINOS 00"/>
    <x v="0"/>
    <x v="4"/>
    <x v="2"/>
    <x v="0"/>
    <x v="106"/>
    <x v="46"/>
    <n v="640602.4"/>
    <n v="838802.4"/>
    <n v="430300"/>
    <n v="430300"/>
    <n v="0"/>
    <n v="0"/>
    <n v="0"/>
    <n v="210302.40000000002"/>
    <n v="0"/>
    <n v="55000"/>
    <n v="0"/>
    <n v="253200"/>
    <n v="-198200"/>
    <n v="1920000"/>
    <n v="0"/>
    <n v="640602.4"/>
    <x v="1"/>
    <x v="0"/>
  </r>
  <r>
    <s v="1.5-01-19"/>
    <s v="1.8.1"/>
    <s v="M"/>
    <s v="05_19"/>
    <n v="1"/>
    <n v="54"/>
    <s v="025_19"/>
    <x v="49"/>
    <x v="49"/>
    <n v="0"/>
    <s v="SIN DESCRIPCIÓN PARA DESTINOS 00"/>
    <x v="4"/>
    <x v="4"/>
    <x v="2"/>
    <x v="0"/>
    <x v="106"/>
    <x v="46"/>
    <n v="6400"/>
    <n v="5400"/>
    <n v="5693.58"/>
    <n v="5693.58"/>
    <n v="5693.58"/>
    <n v="5693.58"/>
    <n v="5693.58"/>
    <n v="706.42000000000007"/>
    <n v="0"/>
    <n v="1000"/>
    <n v="0"/>
    <n v="0"/>
    <n v="1000"/>
    <n v="70000"/>
    <n v="0"/>
    <n v="6400"/>
    <x v="1"/>
    <x v="1"/>
  </r>
  <r>
    <s v="1.5-01-19"/>
    <s v="3.7.1"/>
    <s v="F"/>
    <s v="09_19"/>
    <n v="7"/>
    <n v="105"/>
    <s v="045_19"/>
    <x v="132"/>
    <x v="132"/>
    <n v="0"/>
    <s v="SIN DESCRIPCIÓN PARA DESTINOS 00"/>
    <x v="3"/>
    <x v="4"/>
    <x v="11"/>
    <x v="5"/>
    <x v="107"/>
    <x v="50"/>
    <n v="0"/>
    <n v="4470000"/>
    <n v="0"/>
    <n v="0"/>
    <n v="0"/>
    <n v="0"/>
    <n v="0"/>
    <n v="0"/>
    <n v="0"/>
    <n v="0"/>
    <n v="0"/>
    <n v="4470000"/>
    <n v="-4470000"/>
    <n v="0"/>
    <n v="0"/>
    <n v="0"/>
    <x v="1"/>
    <x v="0"/>
  </r>
  <r>
    <s v="1.5-01-19"/>
    <s v="3.7.1"/>
    <s v="F"/>
    <s v="09_19"/>
    <n v="7"/>
    <n v="105"/>
    <s v="045_19"/>
    <x v="132"/>
    <x v="132"/>
    <n v="1"/>
    <s v="CAL AGRICOLA"/>
    <x v="3"/>
    <x v="4"/>
    <x v="11"/>
    <x v="5"/>
    <x v="107"/>
    <x v="50"/>
    <n v="1920000"/>
    <n v="0"/>
    <n v="1909500"/>
    <n v="1909500"/>
    <n v="1909500"/>
    <n v="1909500"/>
    <n v="1909500"/>
    <n v="10500"/>
    <n v="0"/>
    <n v="1920000"/>
    <n v="0"/>
    <n v="0"/>
    <n v="1920000"/>
    <n v="400000"/>
    <n v="0"/>
    <n v="1920000"/>
    <x v="1"/>
    <x v="0"/>
  </r>
  <r>
    <s v="1.5-01-19"/>
    <s v="3.7.1"/>
    <s v="F"/>
    <s v="09_19"/>
    <n v="7"/>
    <n v="105"/>
    <s v="045_19"/>
    <x v="132"/>
    <x v="132"/>
    <n v="2"/>
    <s v="AGAVE PARA SOGA"/>
    <x v="3"/>
    <x v="4"/>
    <x v="11"/>
    <x v="5"/>
    <x v="107"/>
    <x v="50"/>
    <n v="70000"/>
    <n v="0"/>
    <n v="65886"/>
    <n v="65886"/>
    <n v="65886"/>
    <n v="65886"/>
    <n v="65886"/>
    <n v="4114"/>
    <n v="0"/>
    <n v="70000"/>
    <n v="0"/>
    <n v="0"/>
    <n v="70000"/>
    <n v="100000"/>
    <n v="0"/>
    <n v="70000"/>
    <x v="1"/>
    <x v="0"/>
  </r>
  <r>
    <s v="1.5-01-19"/>
    <s v="3.7.1"/>
    <s v="F"/>
    <s v="09_19"/>
    <n v="7"/>
    <n v="105"/>
    <s v="045_19"/>
    <x v="132"/>
    <x v="132"/>
    <n v="3"/>
    <s v="CONTROL BIOLOGICO"/>
    <x v="3"/>
    <x v="4"/>
    <x v="11"/>
    <x v="5"/>
    <x v="107"/>
    <x v="50"/>
    <n v="0"/>
    <n v="0"/>
    <n v="0"/>
    <n v="0"/>
    <n v="0"/>
    <n v="0"/>
    <n v="0"/>
    <n v="0"/>
    <n v="0"/>
    <n v="710000"/>
    <n v="0"/>
    <n v="710000"/>
    <n v="0"/>
    <n v="150000"/>
    <n v="0"/>
    <n v="0"/>
    <x v="1"/>
    <x v="0"/>
  </r>
  <r>
    <s v="1.5-01-19"/>
    <s v="3.7.1"/>
    <s v="F"/>
    <s v="09_19"/>
    <n v="7"/>
    <n v="105"/>
    <s v="045_19"/>
    <x v="132"/>
    <x v="132"/>
    <n v="4"/>
    <s v="SEMOVIENTES"/>
    <x v="3"/>
    <x v="4"/>
    <x v="11"/>
    <x v="5"/>
    <x v="107"/>
    <x v="50"/>
    <n v="400000"/>
    <n v="0"/>
    <n v="400000"/>
    <n v="400000"/>
    <n v="400000"/>
    <n v="304000"/>
    <n v="272000"/>
    <n v="0"/>
    <n v="0"/>
    <n v="400000"/>
    <n v="0"/>
    <n v="0"/>
    <n v="400000"/>
    <n v="800000"/>
    <n v="0"/>
    <n v="400000"/>
    <x v="1"/>
    <x v="0"/>
  </r>
  <r>
    <s v="1.5-01-19"/>
    <s v="3.7.1"/>
    <s v="F"/>
    <s v="09_19"/>
    <n v="7"/>
    <n v="105"/>
    <s v="045_19"/>
    <x v="132"/>
    <x v="132"/>
    <n v="5"/>
    <s v="ARETES SINIGA"/>
    <x v="3"/>
    <x v="4"/>
    <x v="11"/>
    <x v="5"/>
    <x v="107"/>
    <x v="50"/>
    <n v="100000"/>
    <n v="0"/>
    <n v="99990"/>
    <n v="99990"/>
    <n v="99990"/>
    <n v="99990"/>
    <n v="99990"/>
    <n v="10"/>
    <n v="0"/>
    <n v="100000"/>
    <n v="0"/>
    <n v="0"/>
    <n v="100000"/>
    <n v="170000"/>
    <n v="0"/>
    <n v="100000"/>
    <x v="1"/>
    <x v="0"/>
  </r>
  <r>
    <s v="1.5-01-19"/>
    <s v="3.7.1"/>
    <s v="F"/>
    <s v="09_19"/>
    <n v="7"/>
    <n v="105"/>
    <s v="045_19"/>
    <x v="132"/>
    <x v="132"/>
    <n v="6"/>
    <s v="APICOLA"/>
    <x v="3"/>
    <x v="4"/>
    <x v="11"/>
    <x v="5"/>
    <x v="107"/>
    <x v="50"/>
    <n v="150000"/>
    <n v="0"/>
    <n v="149665.29"/>
    <n v="148959.13"/>
    <n v="148959.13"/>
    <n v="0"/>
    <n v="0"/>
    <n v="334.70999999999185"/>
    <n v="0"/>
    <n v="150000"/>
    <n v="0"/>
    <n v="0"/>
    <n v="150000"/>
    <n v="150000"/>
    <n v="0"/>
    <n v="150000"/>
    <x v="1"/>
    <x v="0"/>
  </r>
  <r>
    <s v="1.5-01-19"/>
    <s v="3.7.1"/>
    <s v="F"/>
    <s v="09_19"/>
    <n v="7"/>
    <n v="105"/>
    <s v="045_19"/>
    <x v="132"/>
    <x v="132"/>
    <n v="7"/>
    <s v="ESTANQUES"/>
    <x v="3"/>
    <x v="4"/>
    <x v="11"/>
    <x v="5"/>
    <x v="107"/>
    <x v="50"/>
    <n v="800000"/>
    <n v="0"/>
    <n v="799999.06"/>
    <n v="0"/>
    <n v="0"/>
    <n v="0"/>
    <n v="0"/>
    <n v="0.93999999994412065"/>
    <n v="0"/>
    <n v="800000"/>
    <n v="0"/>
    <n v="0"/>
    <n v="800000"/>
    <n v="0"/>
    <n v="0"/>
    <n v="800000"/>
    <x v="1"/>
    <x v="0"/>
  </r>
  <r>
    <s v="1.5-01-19"/>
    <s v="3.7.1"/>
    <s v="F"/>
    <s v="09_19"/>
    <n v="7"/>
    <n v="105"/>
    <s v="045_19"/>
    <x v="132"/>
    <x v="132"/>
    <n v="8"/>
    <s v="ALIMENTO PECES"/>
    <x v="3"/>
    <x v="4"/>
    <x v="11"/>
    <x v="5"/>
    <x v="107"/>
    <x v="50"/>
    <n v="170000"/>
    <n v="0"/>
    <n v="160769.04"/>
    <n v="160769.04"/>
    <n v="0"/>
    <n v="0"/>
    <n v="0"/>
    <n v="9230.9599999999919"/>
    <n v="0"/>
    <n v="170000"/>
    <n v="0"/>
    <n v="0"/>
    <n v="170000"/>
    <n v="-1350000"/>
    <n v="0"/>
    <n v="170000"/>
    <x v="1"/>
    <x v="0"/>
  </r>
  <r>
    <s v="1.5-01-19"/>
    <s v="3.7.1"/>
    <s v="F"/>
    <s v="09_19"/>
    <n v="7"/>
    <n v="105"/>
    <s v="045_19"/>
    <x v="132"/>
    <x v="132"/>
    <n v="9"/>
    <s v="ALEVINES"/>
    <x v="3"/>
    <x v="4"/>
    <x v="11"/>
    <x v="5"/>
    <x v="107"/>
    <x v="50"/>
    <n v="150000"/>
    <n v="0"/>
    <n v="138750"/>
    <n v="138750"/>
    <n v="138750"/>
    <n v="0"/>
    <n v="0"/>
    <n v="11250"/>
    <n v="0"/>
    <n v="150000"/>
    <n v="0"/>
    <n v="0"/>
    <n v="150000"/>
    <n v="100000"/>
    <n v="0"/>
    <n v="150000"/>
    <x v="1"/>
    <x v="0"/>
  </r>
  <r>
    <s v="1.5-01-19"/>
    <s v="3.7.1"/>
    <s v="F"/>
    <s v="09_19"/>
    <n v="7"/>
    <n v="107"/>
    <s v="047_19"/>
    <x v="133"/>
    <x v="133"/>
    <n v="0"/>
    <s v="SIN DESCRIPCIÓN PARA DESTINOS 00"/>
    <x v="4"/>
    <x v="4"/>
    <x v="11"/>
    <x v="5"/>
    <x v="108"/>
    <x v="42"/>
    <n v="200000"/>
    <n v="200000"/>
    <n v="200000"/>
    <n v="200000"/>
    <n v="0"/>
    <n v="0"/>
    <n v="0"/>
    <n v="0"/>
    <n v="0"/>
    <n v="0"/>
    <n v="0"/>
    <n v="0"/>
    <n v="0"/>
    <n v="100000"/>
    <n v="0"/>
    <n v="200000"/>
    <x v="1"/>
    <x v="1"/>
  </r>
  <r>
    <s v="1.5-01-19"/>
    <s v="3.7.1"/>
    <s v="F"/>
    <s v="09_19"/>
    <n v="7"/>
    <n v="109"/>
    <s v="047_19"/>
    <x v="59"/>
    <x v="59"/>
    <n v="0"/>
    <s v="SIN DESCRIPCIÓN PARA DESTINOS 00"/>
    <x v="0"/>
    <x v="4"/>
    <x v="11"/>
    <x v="5"/>
    <x v="109"/>
    <x v="42"/>
    <n v="499999.44"/>
    <n v="0"/>
    <n v="481160"/>
    <n v="481160"/>
    <n v="481160"/>
    <n v="0"/>
    <n v="0"/>
    <n v="18839.440000000002"/>
    <n v="0"/>
    <n v="499999.44"/>
    <n v="0"/>
    <n v="0"/>
    <n v="499999.44"/>
    <n v="250000"/>
    <n v="0"/>
    <n v="499999.44"/>
    <x v="1"/>
    <x v="0"/>
  </r>
  <r>
    <s v="1.5-01-19"/>
    <s v="3.7.1"/>
    <s v="F"/>
    <s v="09_19"/>
    <n v="7"/>
    <n v="109"/>
    <s v="047_19"/>
    <x v="132"/>
    <x v="132"/>
    <n v="0"/>
    <s v="SIN DESCRIPCIÓN PARA DESTINOS 00"/>
    <x v="3"/>
    <x v="4"/>
    <x v="11"/>
    <x v="5"/>
    <x v="109"/>
    <x v="42"/>
    <n v="0"/>
    <n v="1350000"/>
    <n v="0"/>
    <n v="0"/>
    <n v="0"/>
    <n v="0"/>
    <n v="0"/>
    <n v="0"/>
    <n v="0"/>
    <n v="0"/>
    <n v="0"/>
    <n v="1350000"/>
    <n v="-1350000"/>
    <n v="500000"/>
    <n v="0"/>
    <n v="0"/>
    <x v="1"/>
    <x v="0"/>
  </r>
  <r>
    <s v="1.5-01-19"/>
    <s v="3.7.1"/>
    <s v="F"/>
    <s v="09_19"/>
    <n v="7"/>
    <n v="109"/>
    <s v="047_19"/>
    <x v="132"/>
    <x v="132"/>
    <n v="1"/>
    <s v="TECNIFICACIÓN DE TALLERES ARTESANALES"/>
    <x v="3"/>
    <x v="4"/>
    <x v="11"/>
    <x v="5"/>
    <x v="109"/>
    <x v="42"/>
    <n v="100000"/>
    <n v="0"/>
    <n v="100000"/>
    <n v="100000"/>
    <n v="100000"/>
    <n v="100000"/>
    <n v="80000"/>
    <n v="0"/>
    <n v="0"/>
    <n v="100000"/>
    <n v="0"/>
    <n v="0"/>
    <n v="100000"/>
    <n v="150000"/>
    <n v="0"/>
    <n v="100000"/>
    <x v="1"/>
    <x v="0"/>
  </r>
  <r>
    <s v="1.5-01-19"/>
    <s v="3.7.1"/>
    <s v="F"/>
    <s v="09_19"/>
    <n v="7"/>
    <n v="109"/>
    <s v="047_19"/>
    <x v="132"/>
    <x v="132"/>
    <n v="2"/>
    <s v="REHABILITACIÓN DE TALLERES ARTESANALES"/>
    <x v="3"/>
    <x v="4"/>
    <x v="11"/>
    <x v="5"/>
    <x v="109"/>
    <x v="42"/>
    <n v="100000"/>
    <n v="0"/>
    <n v="100000"/>
    <n v="100000"/>
    <n v="100000"/>
    <n v="100000"/>
    <n v="100000"/>
    <n v="0"/>
    <n v="0"/>
    <n v="100000"/>
    <n v="0"/>
    <n v="0"/>
    <n v="100000"/>
    <n v="200000"/>
    <n v="0"/>
    <n v="100000"/>
    <x v="1"/>
    <x v="0"/>
  </r>
  <r>
    <s v="1.5-01-19"/>
    <s v="3.7.1"/>
    <s v="F"/>
    <s v="09_19"/>
    <n v="7"/>
    <n v="109"/>
    <s v="047_19"/>
    <x v="132"/>
    <x v="132"/>
    <n v="3"/>
    <s v="EXPOSICIONES ARTESANALES FORANEAS"/>
    <x v="3"/>
    <x v="4"/>
    <x v="11"/>
    <x v="5"/>
    <x v="109"/>
    <x v="42"/>
    <n v="250000"/>
    <n v="0"/>
    <n v="250000"/>
    <n v="250000"/>
    <n v="250000"/>
    <n v="250000"/>
    <n v="250000"/>
    <n v="0"/>
    <n v="0"/>
    <n v="250000"/>
    <n v="0"/>
    <n v="0"/>
    <n v="250000"/>
    <n v="50000"/>
    <n v="0"/>
    <n v="250000"/>
    <x v="1"/>
    <x v="0"/>
  </r>
  <r>
    <s v="1.5-01-19"/>
    <s v="3.7.1"/>
    <s v="F"/>
    <s v="09_19"/>
    <n v="7"/>
    <n v="109"/>
    <s v="047_19"/>
    <x v="132"/>
    <x v="132"/>
    <n v="4"/>
    <s v="LIMPIEZA MINA DE BASALTO"/>
    <x v="3"/>
    <x v="4"/>
    <x v="11"/>
    <x v="5"/>
    <x v="109"/>
    <x v="42"/>
    <n v="500000"/>
    <n v="0"/>
    <n v="500000"/>
    <n v="500000"/>
    <n v="0"/>
    <n v="0"/>
    <n v="0"/>
    <n v="0"/>
    <n v="0"/>
    <n v="500000"/>
    <n v="0"/>
    <n v="0"/>
    <n v="500000"/>
    <n v="0"/>
    <n v="0"/>
    <n v="500000"/>
    <x v="1"/>
    <x v="0"/>
  </r>
  <r>
    <s v="1.5-01-19"/>
    <s v="3.7.1"/>
    <s v="F"/>
    <s v="09_19"/>
    <n v="7"/>
    <n v="109"/>
    <s v="047_19"/>
    <x v="132"/>
    <x v="132"/>
    <n v="5"/>
    <s v="4TO. CONCURSO ARTESANAL"/>
    <x v="3"/>
    <x v="4"/>
    <x v="11"/>
    <x v="5"/>
    <x v="109"/>
    <x v="42"/>
    <n v="150000"/>
    <n v="0"/>
    <n v="144000"/>
    <n v="144000"/>
    <n v="144000"/>
    <n v="144000"/>
    <n v="144000"/>
    <n v="6000"/>
    <n v="0"/>
    <n v="150000"/>
    <n v="0"/>
    <n v="0"/>
    <n v="150000"/>
    <n v="-1000000"/>
    <n v="0"/>
    <n v="150000"/>
    <x v="1"/>
    <x v="0"/>
  </r>
  <r>
    <s v="1.5-01-19"/>
    <s v="3.7.1"/>
    <s v="F"/>
    <s v="09_19"/>
    <n v="7"/>
    <n v="109"/>
    <s v="047_19"/>
    <x v="132"/>
    <x v="132"/>
    <n v="6"/>
    <s v="APOYO A TRADICIONES"/>
    <x v="3"/>
    <x v="4"/>
    <x v="11"/>
    <x v="5"/>
    <x v="109"/>
    <x v="42"/>
    <n v="250000"/>
    <n v="0"/>
    <n v="250000"/>
    <n v="250000"/>
    <n v="250000"/>
    <n v="250000"/>
    <n v="216000"/>
    <n v="0"/>
    <n v="0"/>
    <n v="250000"/>
    <n v="0"/>
    <n v="0"/>
    <n v="250000"/>
    <n v="350000"/>
    <n v="0"/>
    <n v="250000"/>
    <x v="1"/>
    <x v="0"/>
  </r>
  <r>
    <s v="1.5-01-19"/>
    <s v="3.7.1"/>
    <s v="F"/>
    <s v="09_19"/>
    <n v="7"/>
    <n v="109"/>
    <s v="047_19"/>
    <x v="132"/>
    <x v="132"/>
    <n v="7"/>
    <s v="BECAS DE CAPACITACIÓN PARA ARTESANOS"/>
    <x v="3"/>
    <x v="4"/>
    <x v="11"/>
    <x v="5"/>
    <x v="109"/>
    <x v="42"/>
    <n v="0"/>
    <n v="0"/>
    <n v="0"/>
    <n v="0"/>
    <n v="0"/>
    <n v="0"/>
    <n v="0"/>
    <n v="0"/>
    <n v="0"/>
    <n v="50000"/>
    <n v="0"/>
    <n v="50000"/>
    <n v="0"/>
    <n v="650000"/>
    <n v="0"/>
    <n v="0"/>
    <x v="1"/>
    <x v="0"/>
  </r>
  <r>
    <s v="1.5-01-19"/>
    <s v="3.8.4"/>
    <s v="E"/>
    <s v="01_19"/>
    <n v="1"/>
    <n v="62"/>
    <s v="029_19"/>
    <x v="104"/>
    <x v="104"/>
    <n v="0"/>
    <s v="SIN DESCRIPCIÓN PARA DESTINOS 00"/>
    <x v="0"/>
    <x v="4"/>
    <x v="6"/>
    <x v="0"/>
    <x v="26"/>
    <x v="43"/>
    <n v="3238459.84"/>
    <n v="3240000"/>
    <n v="6259360"/>
    <n v="6259360"/>
    <n v="6259360"/>
    <n v="6259360"/>
    <n v="6206000"/>
    <n v="-3020900.16"/>
    <n v="0"/>
    <n v="0"/>
    <n v="0"/>
    <n v="1540.16"/>
    <n v="-1540.16"/>
    <n v="-500000"/>
    <n v="0"/>
    <n v="3238459.84"/>
    <x v="1"/>
    <x v="0"/>
  </r>
  <r>
    <s v="1.5-01-19"/>
    <s v="3.8.4"/>
    <s v="E"/>
    <s v="01_19"/>
    <n v="1"/>
    <n v="62"/>
    <s v="029_19"/>
    <x v="12"/>
    <x v="12"/>
    <n v="0"/>
    <s v="SIN DESCRIPCIÓN PARA DESTINOS 00"/>
    <x v="0"/>
    <x v="4"/>
    <x v="6"/>
    <x v="0"/>
    <x v="26"/>
    <x v="43"/>
    <n v="2670000"/>
    <n v="2670000"/>
    <n v="2499939.2000000002"/>
    <n v="2499939.2000000002"/>
    <n v="2499939.2000000002"/>
    <n v="0"/>
    <n v="0"/>
    <n v="170060.79999999981"/>
    <n v="0"/>
    <n v="0"/>
    <n v="0"/>
    <n v="0"/>
    <n v="0"/>
    <n v="100000"/>
    <n v="0"/>
    <n v="2670000"/>
    <x v="1"/>
    <x v="0"/>
  </r>
  <r>
    <s v="1.5-01-19"/>
    <s v="2.2.6"/>
    <s v="E"/>
    <s v="07_19"/>
    <n v="3"/>
    <n v="87"/>
    <s v="037_19"/>
    <x v="134"/>
    <x v="134"/>
    <n v="0"/>
    <s v="SIN DESCRIPCIÓN PARA DESTINOS 00"/>
    <x v="0"/>
    <x v="4"/>
    <x v="9"/>
    <x v="1"/>
    <x v="110"/>
    <x v="48"/>
    <n v="4364674.01"/>
    <n v="1200000"/>
    <n v="4364674"/>
    <n v="3804394"/>
    <n v="3159202"/>
    <n v="1920612"/>
    <n v="1920612"/>
    <n v="9.9999997764825821E-3"/>
    <n v="0"/>
    <n v="3164674.01"/>
    <n v="0"/>
    <n v="0"/>
    <n v="3164674.01"/>
    <n v="400000"/>
    <n v="0"/>
    <n v="4364674.01"/>
    <x v="1"/>
    <x v="0"/>
  </r>
  <r>
    <s v="1.5-01-19"/>
    <s v="1.7.3"/>
    <s v="E"/>
    <s v="01_19"/>
    <n v="3"/>
    <n v="137"/>
    <s v="002_19"/>
    <x v="32"/>
    <x v="32"/>
    <n v="0"/>
    <s v="SIN DESCRIPCIÓN PARA DESTINOS 00"/>
    <x v="0"/>
    <x v="4"/>
    <x v="6"/>
    <x v="1"/>
    <x v="59"/>
    <x v="18"/>
    <n v="0"/>
    <n v="0"/>
    <n v="0"/>
    <n v="0"/>
    <n v="0"/>
    <n v="0"/>
    <n v="0"/>
    <n v="0"/>
    <n v="0"/>
    <n v="0"/>
    <n v="0"/>
    <n v="0"/>
    <n v="0"/>
    <n v="-210000"/>
    <n v="0"/>
    <n v="0"/>
    <x v="1"/>
    <x v="0"/>
  </r>
  <r>
    <s v="1.5-01-19"/>
    <s v="1.7.3"/>
    <s v="E"/>
    <s v="01_19"/>
    <n v="3"/>
    <n v="137"/>
    <s v="002_19"/>
    <x v="33"/>
    <x v="33"/>
    <n v="0"/>
    <s v="SIN DESCRIPCIÓN PARA DESTINOS 00"/>
    <x v="0"/>
    <x v="4"/>
    <x v="6"/>
    <x v="1"/>
    <x v="59"/>
    <x v="18"/>
    <n v="0"/>
    <n v="0"/>
    <n v="0"/>
    <n v="0"/>
    <n v="0"/>
    <n v="0"/>
    <n v="0"/>
    <n v="0"/>
    <n v="0"/>
    <n v="0"/>
    <n v="0"/>
    <n v="0"/>
    <n v="0"/>
    <n v="-4028"/>
    <n v="0"/>
    <n v="0"/>
    <x v="1"/>
    <x v="0"/>
  </r>
  <r>
    <s v="1.5-01-19"/>
    <s v="1.7.3"/>
    <s v="E"/>
    <s v="02_19"/>
    <n v="3"/>
    <n v="28"/>
    <s v="013_19"/>
    <x v="80"/>
    <x v="80"/>
    <n v="0"/>
    <s v="SIN DESCRIPCIÓN PARA DESTINOS 00"/>
    <x v="4"/>
    <x v="4"/>
    <x v="5"/>
    <x v="1"/>
    <x v="111"/>
    <x v="22"/>
    <n v="1800"/>
    <n v="1800"/>
    <n v="0"/>
    <n v="0"/>
    <n v="0"/>
    <n v="0"/>
    <n v="0"/>
    <n v="1800"/>
    <n v="0"/>
    <n v="0"/>
    <n v="0"/>
    <n v="0"/>
    <n v="0"/>
    <n v="150000"/>
    <n v="0"/>
    <n v="1800"/>
    <x v="1"/>
    <x v="1"/>
  </r>
  <r>
    <s v="1.5-01-19"/>
    <s v="1.7.3"/>
    <s v="E"/>
    <s v="02_19"/>
    <n v="3"/>
    <n v="28"/>
    <s v="013_19"/>
    <x v="52"/>
    <x v="52"/>
    <n v="0"/>
    <s v="SIN DESCRIPCIÓN PARA DESTINOS 00"/>
    <x v="4"/>
    <x v="4"/>
    <x v="5"/>
    <x v="1"/>
    <x v="111"/>
    <x v="22"/>
    <n v="1680"/>
    <n v="1680"/>
    <n v="0"/>
    <n v="0"/>
    <n v="0"/>
    <n v="0"/>
    <n v="0"/>
    <n v="1680"/>
    <n v="0"/>
    <n v="0"/>
    <n v="0"/>
    <n v="0"/>
    <n v="0"/>
    <n v="-150000"/>
    <n v="0"/>
    <n v="1680"/>
    <x v="1"/>
    <x v="1"/>
  </r>
  <r>
    <s v="1.5-01-19"/>
    <s v="1.7.3"/>
    <s v="E"/>
    <s v="05_19"/>
    <n v="3"/>
    <n v="142"/>
    <s v="024_19"/>
    <x v="31"/>
    <x v="31"/>
    <n v="0"/>
    <s v="SIN DESCRIPCIÓN PARA DESTINOS 00"/>
    <x v="0"/>
    <x v="4"/>
    <x v="2"/>
    <x v="1"/>
    <x v="59"/>
    <x v="20"/>
    <n v="565252.61"/>
    <n v="0"/>
    <n v="565252.61"/>
    <n v="376835.07"/>
    <n v="376835.07"/>
    <n v="376835.07"/>
    <n v="376835.07"/>
    <n v="0"/>
    <n v="0"/>
    <n v="565252.61"/>
    <n v="0"/>
    <n v="0"/>
    <n v="565252.61"/>
    <n v="-10400000"/>
    <n v="0"/>
    <n v="565252.61"/>
    <x v="1"/>
    <x v="0"/>
  </r>
  <r>
    <s v="1.5-01-19"/>
    <s v="1.8.4"/>
    <s v="E"/>
    <s v="02_19"/>
    <n v="1"/>
    <n v="39"/>
    <s v="016_19"/>
    <x v="2"/>
    <x v="2"/>
    <n v="0"/>
    <s v="SIN DESCRIPCIÓN PARA DESTINOS 00"/>
    <x v="0"/>
    <x v="4"/>
    <x v="5"/>
    <x v="0"/>
    <x v="112"/>
    <x v="23"/>
    <n v="0"/>
    <n v="7200"/>
    <n v="0"/>
    <n v="0"/>
    <n v="0"/>
    <n v="0"/>
    <n v="0"/>
    <n v="0"/>
    <n v="0"/>
    <n v="0"/>
    <n v="0"/>
    <n v="7200"/>
    <n v="-7200"/>
    <n v="0"/>
    <n v="0"/>
    <n v="0"/>
    <x v="1"/>
    <x v="0"/>
  </r>
  <r>
    <s v="1.5-01-19"/>
    <s v="1.8.4"/>
    <s v="E"/>
    <s v="02_19"/>
    <n v="1"/>
    <n v="39"/>
    <s v="016_19"/>
    <x v="34"/>
    <x v="34"/>
    <n v="0"/>
    <s v="SIN DESCRIPCIÓN PARA DESTINOS 00"/>
    <x v="0"/>
    <x v="4"/>
    <x v="5"/>
    <x v="0"/>
    <x v="112"/>
    <x v="23"/>
    <n v="0"/>
    <n v="2100"/>
    <n v="0"/>
    <n v="0"/>
    <n v="0"/>
    <n v="0"/>
    <n v="0"/>
    <n v="0"/>
    <n v="0"/>
    <n v="0"/>
    <n v="0"/>
    <n v="2100"/>
    <n v="-2100"/>
    <n v="-55856797.840000004"/>
    <n v="0"/>
    <n v="0"/>
    <x v="1"/>
    <x v="0"/>
  </r>
  <r>
    <s v="1.5-01-19"/>
    <s v="1.8.4"/>
    <s v="E"/>
    <s v="02_19"/>
    <n v="1"/>
    <n v="39"/>
    <s v="016_19"/>
    <x v="3"/>
    <x v="3"/>
    <n v="0"/>
    <s v="SIN DESCRIPCIÓN PARA DESTINOS 00"/>
    <x v="0"/>
    <x v="4"/>
    <x v="5"/>
    <x v="0"/>
    <x v="112"/>
    <x v="23"/>
    <n v="0"/>
    <n v="6000"/>
    <n v="0"/>
    <n v="0"/>
    <n v="0"/>
    <n v="0"/>
    <n v="0"/>
    <n v="0"/>
    <n v="0"/>
    <n v="0"/>
    <n v="0"/>
    <n v="6000"/>
    <n v="-6000"/>
    <n v="-15000"/>
    <n v="0"/>
    <n v="0"/>
    <x v="1"/>
    <x v="0"/>
  </r>
  <r>
    <s v="1.5-01-19"/>
    <s v="1.8.4"/>
    <s v="E"/>
    <s v="02_19"/>
    <n v="1"/>
    <n v="39"/>
    <s v="016_19"/>
    <x v="53"/>
    <x v="53"/>
    <n v="0"/>
    <s v="SIN DESCRIPCIÓN PARA DESTINOS 00"/>
    <x v="0"/>
    <x v="4"/>
    <x v="5"/>
    <x v="0"/>
    <x v="112"/>
    <x v="23"/>
    <n v="0"/>
    <n v="3000"/>
    <n v="0"/>
    <n v="0"/>
    <n v="0"/>
    <n v="0"/>
    <n v="0"/>
    <n v="0"/>
    <n v="0"/>
    <n v="0"/>
    <n v="0"/>
    <n v="3000"/>
    <n v="-3000"/>
    <n v="4005000"/>
    <n v="0"/>
    <n v="0"/>
    <x v="1"/>
    <x v="0"/>
  </r>
  <r>
    <s v="1.5-01-19"/>
    <s v="1.8.4"/>
    <s v="E"/>
    <s v="02_19"/>
    <n v="1"/>
    <n v="39"/>
    <s v="016_19"/>
    <x v="85"/>
    <x v="85"/>
    <n v="0"/>
    <s v="SIN DESCRIPCIÓN PARA DESTINOS 00"/>
    <x v="4"/>
    <x v="4"/>
    <x v="5"/>
    <x v="0"/>
    <x v="112"/>
    <x v="23"/>
    <n v="18000"/>
    <n v="18000"/>
    <n v="0"/>
    <n v="0"/>
    <n v="0"/>
    <n v="0"/>
    <n v="0"/>
    <n v="18000"/>
    <n v="0"/>
    <n v="0"/>
    <n v="0"/>
    <n v="0"/>
    <n v="0"/>
    <n v="249037.84"/>
    <n v="0"/>
    <n v="18000"/>
    <x v="1"/>
    <x v="1"/>
  </r>
  <r>
    <s v="1.5-01-19"/>
    <s v="1.8.4"/>
    <s v="E"/>
    <s v="02_19"/>
    <n v="1"/>
    <n v="39"/>
    <s v="016_19"/>
    <x v="37"/>
    <x v="37"/>
    <n v="0"/>
    <s v="SIN DESCRIPCIÓN PARA DESTINOS 00"/>
    <x v="4"/>
    <x v="4"/>
    <x v="5"/>
    <x v="0"/>
    <x v="112"/>
    <x v="23"/>
    <n v="12000"/>
    <n v="12000"/>
    <n v="0"/>
    <n v="0"/>
    <n v="0"/>
    <n v="0"/>
    <n v="0"/>
    <n v="12000"/>
    <n v="0"/>
    <n v="0"/>
    <n v="0"/>
    <n v="0"/>
    <n v="0"/>
    <n v="0"/>
    <n v="0"/>
    <n v="12000"/>
    <x v="1"/>
    <x v="1"/>
  </r>
  <r>
    <s v="1.5-01-19"/>
    <s v="1.8.4"/>
    <s v="E"/>
    <s v="02_19"/>
    <n v="1"/>
    <n v="39"/>
    <s v="016_19"/>
    <x v="111"/>
    <x v="111"/>
    <n v="0"/>
    <s v="SIN DESCRIPCIÓN PARA DESTINOS 00"/>
    <x v="4"/>
    <x v="4"/>
    <x v="5"/>
    <x v="0"/>
    <x v="112"/>
    <x v="23"/>
    <n v="1200"/>
    <n v="1200"/>
    <n v="0"/>
    <n v="0"/>
    <n v="0"/>
    <n v="0"/>
    <n v="0"/>
    <n v="1200"/>
    <n v="0"/>
    <n v="0"/>
    <n v="0"/>
    <n v="0"/>
    <n v="0"/>
    <n v="-116000"/>
    <n v="0"/>
    <n v="1200"/>
    <x v="1"/>
    <x v="1"/>
  </r>
  <r>
    <s v="1.5-01-19"/>
    <s v="2.2.5"/>
    <s v="E"/>
    <s v="09_19"/>
    <n v="7"/>
    <n v="106"/>
    <s v="046_19"/>
    <x v="22"/>
    <x v="22"/>
    <n v="0"/>
    <s v="SIN DESCRIPCIÓN PARA DESTINOS 00"/>
    <x v="3"/>
    <x v="4"/>
    <x v="11"/>
    <x v="5"/>
    <x v="113"/>
    <x v="57"/>
    <n v="0"/>
    <n v="841200"/>
    <n v="0"/>
    <n v="0"/>
    <n v="0"/>
    <n v="0"/>
    <n v="0"/>
    <n v="0"/>
    <n v="0"/>
    <n v="0"/>
    <n v="0"/>
    <n v="841200"/>
    <n v="-841200"/>
    <n v="0"/>
    <n v="0"/>
    <n v="0"/>
    <x v="1"/>
    <x v="0"/>
  </r>
  <r>
    <s v="1.5-01-19"/>
    <s v="2.2.5"/>
    <s v="E"/>
    <s v="09_19"/>
    <n v="7"/>
    <n v="106"/>
    <s v="046_19"/>
    <x v="22"/>
    <x v="22"/>
    <n v="1"/>
    <s v="TECHOS DE LAMINA"/>
    <x v="3"/>
    <x v="4"/>
    <x v="11"/>
    <x v="5"/>
    <x v="113"/>
    <x v="57"/>
    <n v="515950"/>
    <n v="0"/>
    <n v="596602.32999999996"/>
    <n v="529003.32999999996"/>
    <n v="499380"/>
    <n v="0"/>
    <n v="0"/>
    <n v="-80652.329999999958"/>
    <n v="0"/>
    <n v="515950"/>
    <n v="0"/>
    <n v="0"/>
    <n v="515950"/>
    <n v="3027594.48"/>
    <n v="0"/>
    <n v="515950"/>
    <x v="1"/>
    <x v="0"/>
  </r>
  <r>
    <s v="1.5-01-19"/>
    <s v="2.2.5"/>
    <s v="E"/>
    <s v="09_19"/>
    <n v="7"/>
    <n v="106"/>
    <s v="046_19"/>
    <x v="22"/>
    <x v="22"/>
    <n v="2"/>
    <s v="TINACOS"/>
    <x v="3"/>
    <x v="4"/>
    <x v="11"/>
    <x v="5"/>
    <x v="113"/>
    <x v="57"/>
    <n v="325250"/>
    <n v="0"/>
    <n v="311934.38"/>
    <n v="311934.38"/>
    <n v="311934.38"/>
    <n v="311934.38"/>
    <n v="311934.38"/>
    <n v="13315.619999999995"/>
    <n v="0"/>
    <n v="325250"/>
    <n v="0"/>
    <n v="0"/>
    <n v="325250"/>
    <n v="116000"/>
    <n v="0"/>
    <n v="325250"/>
    <x v="1"/>
    <x v="0"/>
  </r>
  <r>
    <s v="1.5-01-19"/>
    <s v="2.2.5"/>
    <s v="E"/>
    <s v="12_19"/>
    <n v="3"/>
    <n v="120"/>
    <s v="054_19"/>
    <x v="53"/>
    <x v="53"/>
    <n v="0"/>
    <s v="SIN DESCRIPCIÓN PARA DESTINOS 00"/>
    <x v="0"/>
    <x v="4"/>
    <x v="10"/>
    <x v="1"/>
    <x v="114"/>
    <x v="36"/>
    <n v="60000"/>
    <n v="60000"/>
    <n v="0"/>
    <n v="0"/>
    <n v="0"/>
    <n v="0"/>
    <n v="0"/>
    <n v="60000"/>
    <n v="0"/>
    <n v="0"/>
    <n v="0"/>
    <n v="0"/>
    <n v="0"/>
    <n v="4458193"/>
    <n v="0"/>
    <n v="60000"/>
    <x v="1"/>
    <x v="0"/>
  </r>
  <r>
    <s v="1.5-01-19"/>
    <s v="3.5.6"/>
    <s v="O"/>
    <s v="18_19"/>
    <n v="3"/>
    <n v="129"/>
    <s v="061_19"/>
    <x v="21"/>
    <x v="21"/>
    <n v="0"/>
    <s v="SIN DESCRIPCIÓN PARA DESTINOS 00"/>
    <x v="3"/>
    <x v="4"/>
    <x v="8"/>
    <x v="1"/>
    <x v="115"/>
    <x v="58"/>
    <n v="0"/>
    <n v="15000000"/>
    <n v="0"/>
    <n v="0"/>
    <n v="0"/>
    <n v="0"/>
    <n v="0"/>
    <n v="0"/>
    <n v="0"/>
    <n v="0"/>
    <n v="0"/>
    <n v="15000000"/>
    <n v="-15000000"/>
    <n v="32683342.329999998"/>
    <n v="0"/>
    <n v="0"/>
    <x v="1"/>
    <x v="0"/>
  </r>
  <r>
    <s v="1.5-01-19"/>
    <s v="2.4.1"/>
    <s v="U"/>
    <s v="17_19"/>
    <n v="6"/>
    <n v="127"/>
    <s v="059_19"/>
    <x v="21"/>
    <x v="21"/>
    <n v="0"/>
    <s v="SIN DESCRIPCIÓN PARA DESTINOS 00"/>
    <x v="3"/>
    <x v="4"/>
    <x v="14"/>
    <x v="6"/>
    <x v="116"/>
    <x v="59"/>
    <n v="18086553.460000001"/>
    <n v="18081449.460000001"/>
    <n v="18086553.460000001"/>
    <n v="18086553.460000001"/>
    <n v="18086553.460000001"/>
    <n v="18086553.460000001"/>
    <n v="18086553.460000001"/>
    <n v="0"/>
    <n v="0"/>
    <n v="5104"/>
    <n v="0"/>
    <n v="0"/>
    <n v="5104"/>
    <n v="448489.55"/>
    <n v="0"/>
    <n v="18086553.460000001"/>
    <x v="1"/>
    <x v="0"/>
  </r>
  <r>
    <s v="1.5-01-19"/>
    <s v="2.4.2"/>
    <s v="E"/>
    <s v="16_19"/>
    <n v="6"/>
    <n v="126"/>
    <s v="058_19"/>
    <x v="21"/>
    <x v="21"/>
    <n v="0"/>
    <s v="SIN DESCRIPCIÓN PARA DESTINOS 00"/>
    <x v="3"/>
    <x v="4"/>
    <x v="15"/>
    <x v="6"/>
    <x v="117"/>
    <x v="60"/>
    <n v="12137279.470000001"/>
    <n v="12137279.470000001"/>
    <n v="11731016.789999999"/>
    <n v="11731016.789999999"/>
    <n v="11597016.789999999"/>
    <n v="11597016.789999999"/>
    <n v="11597016.789999999"/>
    <n v="406262.68000000156"/>
    <n v="0"/>
    <n v="0"/>
    <n v="0"/>
    <n v="0"/>
    <n v="0"/>
    <n v="-22255031.43"/>
    <n v="0"/>
    <n v="12137279.470000001"/>
    <x v="1"/>
    <x v="0"/>
  </r>
  <r>
    <s v="1.5-01-19"/>
    <s v="2.4.2"/>
    <s v="U"/>
    <s v="10_19"/>
    <n v="6"/>
    <n v="110"/>
    <s v="048_19"/>
    <x v="21"/>
    <x v="21"/>
    <n v="0"/>
    <s v="SIN DESCRIPCIÓN PARA DESTINOS 00"/>
    <x v="3"/>
    <x v="4"/>
    <x v="16"/>
    <x v="6"/>
    <x v="118"/>
    <x v="61"/>
    <n v="32122724.260000002"/>
    <n v="32122724.260000002"/>
    <n v="32122724.260000002"/>
    <n v="32122724.260000002"/>
    <n v="32122724.260000002"/>
    <n v="30113153.510000002"/>
    <n v="30113153.510000002"/>
    <n v="0"/>
    <n v="0"/>
    <n v="0"/>
    <n v="0"/>
    <n v="0"/>
    <n v="0"/>
    <n v="2845084.55"/>
    <n v="0"/>
    <n v="32122724.260000002"/>
    <x v="1"/>
    <x v="0"/>
  </r>
  <r>
    <s v="1.5-01-19"/>
    <s v="3.1.1"/>
    <s v="F"/>
    <s v="09_19"/>
    <n v="7"/>
    <n v="101"/>
    <s v="044_19"/>
    <x v="14"/>
    <x v="14"/>
    <n v="0"/>
    <s v="SIN DESCRIPCIÓN PARA DESTINOS 00"/>
    <x v="3"/>
    <x v="4"/>
    <x v="11"/>
    <x v="5"/>
    <x v="119"/>
    <x v="62"/>
    <n v="0"/>
    <n v="1000000"/>
    <n v="0"/>
    <n v="0"/>
    <n v="0"/>
    <n v="0"/>
    <n v="0"/>
    <n v="0"/>
    <n v="0"/>
    <n v="0"/>
    <n v="0"/>
    <n v="1000000"/>
    <n v="-1000000"/>
    <n v="-2100000"/>
    <n v="0"/>
    <n v="0"/>
    <x v="1"/>
    <x v="0"/>
  </r>
  <r>
    <s v="1.5-01-19"/>
    <s v="3.1.1"/>
    <s v="F"/>
    <s v="09_19"/>
    <n v="7"/>
    <n v="101"/>
    <s v="044_19"/>
    <x v="14"/>
    <x v="14"/>
    <n v="1"/>
    <s v="CAPACITACIÓN EMPRENDEDORES"/>
    <x v="3"/>
    <x v="4"/>
    <x v="11"/>
    <x v="5"/>
    <x v="119"/>
    <x v="62"/>
    <n v="350000"/>
    <n v="0"/>
    <n v="344800"/>
    <n v="344800"/>
    <n v="344800"/>
    <n v="0"/>
    <n v="0"/>
    <n v="5200"/>
    <n v="0"/>
    <n v="350000"/>
    <n v="0"/>
    <n v="0"/>
    <n v="350000"/>
    <n v="0"/>
    <n v="0"/>
    <n v="350000"/>
    <x v="1"/>
    <x v="0"/>
  </r>
  <r>
    <s v="1.5-01-19"/>
    <s v="3.1.1"/>
    <s v="F"/>
    <s v="09_19"/>
    <n v="7"/>
    <n v="101"/>
    <s v="044_19"/>
    <x v="14"/>
    <x v="14"/>
    <n v="2"/>
    <s v="FINANCIAMIENTO EMPRENDEDORES"/>
    <x v="3"/>
    <x v="4"/>
    <x v="11"/>
    <x v="5"/>
    <x v="119"/>
    <x v="62"/>
    <n v="650000"/>
    <n v="0"/>
    <n v="0"/>
    <n v="0"/>
    <n v="0"/>
    <n v="0"/>
    <n v="0"/>
    <n v="650000"/>
    <n v="0"/>
    <n v="650000"/>
    <n v="0"/>
    <n v="0"/>
    <n v="650000"/>
    <n v="0"/>
    <n v="0"/>
    <n v="650000"/>
    <x v="1"/>
    <x v="0"/>
  </r>
  <r>
    <s v="1.5-01-19"/>
    <s v="3.1.1"/>
    <s v="F"/>
    <s v="09_19"/>
    <n v="7"/>
    <n v="101"/>
    <s v="044_19"/>
    <x v="135"/>
    <x v="135"/>
    <n v="0"/>
    <s v="SIN DESCRIPCIÓN PARA DESTINOS 00"/>
    <x v="3"/>
    <x v="4"/>
    <x v="11"/>
    <x v="5"/>
    <x v="119"/>
    <x v="62"/>
    <n v="0"/>
    <n v="500000"/>
    <n v="0"/>
    <n v="0"/>
    <n v="0"/>
    <n v="0"/>
    <n v="0"/>
    <n v="0"/>
    <n v="0"/>
    <n v="0"/>
    <n v="0"/>
    <n v="500000"/>
    <n v="-500000"/>
    <n v="0"/>
    <n v="0"/>
    <n v="0"/>
    <x v="1"/>
    <x v="0"/>
  </r>
  <r>
    <s v="1.5-01-19"/>
    <s v="3.1.1"/>
    <s v="F"/>
    <s v="09_19"/>
    <n v="7"/>
    <n v="101"/>
    <s v="044_19"/>
    <x v="135"/>
    <x v="135"/>
    <n v="1"/>
    <s v="CAPACITACIÓN DE COOPERATIVAS"/>
    <x v="3"/>
    <x v="4"/>
    <x v="11"/>
    <x v="5"/>
    <x v="119"/>
    <x v="62"/>
    <n v="100000"/>
    <n v="0"/>
    <n v="97440"/>
    <n v="97440"/>
    <n v="97440"/>
    <n v="0"/>
    <n v="0"/>
    <n v="2560"/>
    <n v="0"/>
    <n v="100000"/>
    <n v="0"/>
    <n v="0"/>
    <n v="100000"/>
    <n v="0"/>
    <n v="0"/>
    <n v="100000"/>
    <x v="1"/>
    <x v="0"/>
  </r>
  <r>
    <s v="1.5-01-19"/>
    <s v="3.1.1"/>
    <s v="F"/>
    <s v="09_19"/>
    <n v="7"/>
    <n v="101"/>
    <s v="044_19"/>
    <x v="135"/>
    <x v="135"/>
    <n v="2"/>
    <s v="FINANCIAMIENTO DE COOPERATIVAS"/>
    <x v="3"/>
    <x v="4"/>
    <x v="11"/>
    <x v="5"/>
    <x v="119"/>
    <x v="62"/>
    <n v="400000"/>
    <n v="0"/>
    <n v="0"/>
    <n v="0"/>
    <n v="0"/>
    <n v="0"/>
    <n v="0"/>
    <n v="400000"/>
    <n v="0"/>
    <n v="400000"/>
    <n v="0"/>
    <n v="0"/>
    <n v="400000"/>
    <n v="0"/>
    <n v="0"/>
    <n v="400000"/>
    <x v="1"/>
    <x v="0"/>
  </r>
  <r>
    <s v="1.5-01-19"/>
    <s v="3.1.1"/>
    <s v="F"/>
    <s v="09_19"/>
    <n v="7"/>
    <n v="101"/>
    <s v="044_19"/>
    <x v="48"/>
    <x v="48"/>
    <n v="0"/>
    <s v="SIN DESCRIPCIÓN PARA DESTINOS 00"/>
    <x v="4"/>
    <x v="4"/>
    <x v="11"/>
    <x v="5"/>
    <x v="119"/>
    <x v="62"/>
    <n v="0"/>
    <n v="210000"/>
    <n v="0"/>
    <n v="0"/>
    <n v="0"/>
    <n v="0"/>
    <n v="0"/>
    <n v="0"/>
    <n v="0"/>
    <n v="0"/>
    <n v="0"/>
    <n v="210000"/>
    <n v="-210000"/>
    <n v="7000000"/>
    <n v="0"/>
    <n v="0"/>
    <x v="1"/>
    <x v="1"/>
  </r>
  <r>
    <s v="1.5-01-19"/>
    <s v="3.1.1"/>
    <s v="F"/>
    <s v="09_19"/>
    <n v="7"/>
    <n v="101"/>
    <s v="044_19"/>
    <x v="49"/>
    <x v="49"/>
    <n v="0"/>
    <s v="SIN DESCRIPCIÓN PARA DESTINOS 00"/>
    <x v="4"/>
    <x v="4"/>
    <x v="11"/>
    <x v="5"/>
    <x v="119"/>
    <x v="62"/>
    <n v="30972"/>
    <n v="35000"/>
    <n v="30972"/>
    <n v="30972"/>
    <n v="30972"/>
    <n v="30972"/>
    <n v="30972"/>
    <n v="0"/>
    <n v="0"/>
    <n v="0"/>
    <n v="0"/>
    <n v="4028"/>
    <n v="-4028"/>
    <n v="32267400"/>
    <n v="0"/>
    <n v="30972"/>
    <x v="1"/>
    <x v="1"/>
  </r>
  <r>
    <s v="1.5-01-19"/>
    <s v="2.5.5"/>
    <s v="S"/>
    <s v="06_19"/>
    <n v="4"/>
    <n v="69"/>
    <s v="030_19"/>
    <x v="14"/>
    <x v="14"/>
    <n v="0"/>
    <s v="SIN DESCRIPCIÓN PARA DESTINOS 00"/>
    <x v="3"/>
    <x v="4"/>
    <x v="3"/>
    <x v="2"/>
    <x v="120"/>
    <x v="4"/>
    <n v="130000"/>
    <n v="130000"/>
    <n v="125568"/>
    <n v="125568"/>
    <n v="125568"/>
    <n v="125568"/>
    <n v="125568"/>
    <n v="4432"/>
    <n v="0"/>
    <n v="0"/>
    <n v="0"/>
    <n v="0"/>
    <n v="0"/>
    <n v="-18720000.120000001"/>
    <n v="0"/>
    <n v="130000"/>
    <x v="1"/>
    <x v="0"/>
  </r>
  <r>
    <s v="1.5-01-19"/>
    <s v="3.2.1"/>
    <s v="U"/>
    <s v="09_19"/>
    <n v="7"/>
    <n v="102"/>
    <s v="045_19"/>
    <x v="73"/>
    <x v="73"/>
    <n v="0"/>
    <s v="SIN DESCRIPCIÓN PARA DESTINOS 00"/>
    <x v="4"/>
    <x v="4"/>
    <x v="11"/>
    <x v="5"/>
    <x v="121"/>
    <x v="50"/>
    <n v="150000"/>
    <n v="0"/>
    <n v="150000"/>
    <n v="150000"/>
    <n v="118900"/>
    <n v="118900"/>
    <n v="46400"/>
    <n v="0"/>
    <n v="0"/>
    <n v="150000"/>
    <n v="0"/>
    <n v="0"/>
    <n v="150000"/>
    <n v="0"/>
    <n v="0"/>
    <n v="150000"/>
    <x v="1"/>
    <x v="1"/>
  </r>
  <r>
    <s v="1.5-01-19"/>
    <s v="3.2.1"/>
    <s v="U"/>
    <s v="09_19"/>
    <n v="7"/>
    <n v="102"/>
    <s v="045_19"/>
    <x v="87"/>
    <x v="87"/>
    <n v="0"/>
    <s v="SIN DESCRIPCIÓN PARA DESTINOS 00"/>
    <x v="4"/>
    <x v="4"/>
    <x v="11"/>
    <x v="5"/>
    <x v="121"/>
    <x v="50"/>
    <n v="2850000"/>
    <n v="3000000"/>
    <n v="2848465.68"/>
    <n v="2848465.68"/>
    <n v="2786652.68"/>
    <n v="1399952"/>
    <n v="0"/>
    <n v="1534.3199999998324"/>
    <n v="0"/>
    <n v="0"/>
    <n v="0"/>
    <n v="150000"/>
    <n v="-150000"/>
    <n v="10000000"/>
    <n v="0"/>
    <n v="2850000"/>
    <x v="1"/>
    <x v="1"/>
  </r>
  <r>
    <s v="2.6-03-19"/>
    <s v="2.7.1"/>
    <s v="E"/>
    <s v="06_19"/>
    <n v="4"/>
    <n v="66"/>
    <s v="030_19"/>
    <x v="16"/>
    <x v="16"/>
    <n v="0"/>
    <s v="SIN DESCRIPCIÓN PARA DESTINOS 00"/>
    <x v="2"/>
    <x v="5"/>
    <x v="3"/>
    <x v="2"/>
    <x v="12"/>
    <x v="4"/>
    <n v="0"/>
    <n v="0"/>
    <n v="0"/>
    <n v="0"/>
    <n v="0"/>
    <n v="0"/>
    <n v="0"/>
    <n v="0"/>
    <n v="0"/>
    <n v="0"/>
    <n v="0"/>
    <n v="0"/>
    <n v="0"/>
    <n v="15000000"/>
    <n v="99173"/>
    <n v="99173"/>
    <x v="0"/>
    <x v="0"/>
  </r>
  <r>
    <s v="2.5-02-19"/>
    <s v="2.7.1"/>
    <s v="E"/>
    <s v="06_19"/>
    <n v="4"/>
    <n v="63"/>
    <s v="030_19"/>
    <x v="106"/>
    <x v="106"/>
    <n v="0"/>
    <s v="SIN DESCRIPCIÓN PARA DESTINOS 00"/>
    <x v="5"/>
    <x v="6"/>
    <x v="3"/>
    <x v="2"/>
    <x v="9"/>
    <x v="4"/>
    <n v="0"/>
    <n v="10400000"/>
    <n v="0"/>
    <n v="0"/>
    <n v="0"/>
    <n v="0"/>
    <n v="0"/>
    <n v="0"/>
    <n v="0"/>
    <n v="0"/>
    <n v="0"/>
    <n v="10400000"/>
    <n v="-10400000"/>
    <n v="2490000"/>
    <n v="0"/>
    <n v="0"/>
    <x v="0"/>
    <x v="1"/>
  </r>
  <r>
    <s v="2.5-02-19"/>
    <s v="2.2.3"/>
    <s v="E"/>
    <s v="18_19"/>
    <n v="5"/>
    <n v="128"/>
    <s v="060_19"/>
    <x v="58"/>
    <x v="58"/>
    <n v="0"/>
    <s v="SIN DESCRIPCIÓN PARA DESTINOS 00"/>
    <x v="0"/>
    <x v="6"/>
    <x v="8"/>
    <x v="3"/>
    <x v="29"/>
    <x v="16"/>
    <n v="0"/>
    <n v="0"/>
    <n v="0"/>
    <n v="0"/>
    <n v="0"/>
    <n v="0"/>
    <n v="0"/>
    <n v="0"/>
    <n v="0"/>
    <n v="55856797.840000004"/>
    <n v="0"/>
    <n v="55856797.840000004"/>
    <n v="0"/>
    <n v="0"/>
    <n v="0"/>
    <n v="0"/>
    <x v="0"/>
    <x v="0"/>
  </r>
  <r>
    <s v="2.5-02-19"/>
    <s v="2.2.3"/>
    <s v="E"/>
    <s v="18_19"/>
    <n v="5"/>
    <n v="128"/>
    <s v="060_19"/>
    <x v="21"/>
    <x v="21"/>
    <n v="0"/>
    <s v="SIN DESCRIPCIÓN PARA DESTINOS 00"/>
    <x v="3"/>
    <x v="6"/>
    <x v="8"/>
    <x v="3"/>
    <x v="29"/>
    <x v="16"/>
    <n v="0"/>
    <n v="55856797.840000004"/>
    <n v="0"/>
    <n v="0"/>
    <n v="0"/>
    <n v="0"/>
    <n v="0"/>
    <n v="0"/>
    <n v="0"/>
    <n v="0"/>
    <n v="0"/>
    <n v="55856797.840000004"/>
    <n v="-55856797.840000004"/>
    <n v="1845360"/>
    <n v="0"/>
    <n v="0"/>
    <x v="0"/>
    <x v="0"/>
  </r>
  <r>
    <s v="2.5-02-19"/>
    <s v="1.3.9"/>
    <s v="E"/>
    <s v="01_19"/>
    <n v="1"/>
    <n v="5"/>
    <s v="004_19"/>
    <x v="84"/>
    <x v="84"/>
    <n v="0"/>
    <s v="SIN DESCRIPCIÓN PARA DESTINOS 00"/>
    <x v="0"/>
    <x v="6"/>
    <x v="6"/>
    <x v="0"/>
    <x v="49"/>
    <x v="25"/>
    <n v="0"/>
    <n v="15000"/>
    <n v="0"/>
    <n v="0"/>
    <n v="0"/>
    <n v="0"/>
    <n v="0"/>
    <n v="0"/>
    <n v="0"/>
    <n v="0"/>
    <n v="0"/>
    <n v="15000"/>
    <n v="-15000"/>
    <n v="18720000.120000001"/>
    <n v="0"/>
    <n v="0"/>
    <x v="0"/>
    <x v="0"/>
  </r>
  <r>
    <s v="2.5-02-19"/>
    <s v="1.3.9"/>
    <s v="E"/>
    <s v="07_19"/>
    <n v="3"/>
    <n v="88"/>
    <s v="038_19"/>
    <x v="87"/>
    <x v="87"/>
    <n v="0"/>
    <s v="SIN DESCRIPCIÓN PARA DESTINOS 00"/>
    <x v="4"/>
    <x v="6"/>
    <x v="9"/>
    <x v="1"/>
    <x v="54"/>
    <x v="28"/>
    <n v="4005000"/>
    <n v="0"/>
    <n v="3834000"/>
    <n v="3834000"/>
    <n v="3834000"/>
    <n v="3834000"/>
    <n v="2550000"/>
    <n v="171000"/>
    <n v="4005000"/>
    <n v="0"/>
    <n v="0"/>
    <n v="0"/>
    <n v="4005000"/>
    <n v="2100000"/>
    <n v="0"/>
    <n v="4005000"/>
    <x v="0"/>
    <x v="1"/>
  </r>
  <r>
    <s v="2.5-02-19"/>
    <s v="1.5.1"/>
    <s v="M"/>
    <s v="04_19"/>
    <n v="1"/>
    <n v="51"/>
    <s v="023_19"/>
    <x v="91"/>
    <x v="91"/>
    <n v="0"/>
    <s v="SIN DESCRIPCIÓN PARA DESTINOS 00"/>
    <x v="0"/>
    <x v="6"/>
    <x v="0"/>
    <x v="0"/>
    <x v="56"/>
    <x v="29"/>
    <n v="249037.84"/>
    <n v="0"/>
    <n v="1831346.01"/>
    <n v="1831346.01"/>
    <n v="0"/>
    <n v="0"/>
    <n v="0"/>
    <n v="-1582308.17"/>
    <n v="0"/>
    <n v="9031435.6400000006"/>
    <n v="0"/>
    <n v="8782397.8000000007"/>
    <n v="249037.84"/>
    <n v="-30000"/>
    <n v="0"/>
    <n v="249037.84"/>
    <x v="0"/>
    <x v="0"/>
  </r>
  <r>
    <s v="2.5-02-19"/>
    <s v="1.7.1"/>
    <s v="O"/>
    <s v="08_19"/>
    <n v="8"/>
    <n v="96"/>
    <s v="041_19"/>
    <x v="43"/>
    <x v="43"/>
    <n v="0"/>
    <s v="SIN DESCRIPCIÓN PARA DESTINOS 00"/>
    <x v="4"/>
    <x v="6"/>
    <x v="1"/>
    <x v="4"/>
    <x v="122"/>
    <x v="30"/>
    <n v="0"/>
    <n v="2100000"/>
    <n v="0"/>
    <n v="0"/>
    <n v="0"/>
    <n v="0"/>
    <n v="0"/>
    <n v="0"/>
    <n v="0"/>
    <n v="0"/>
    <n v="0"/>
    <n v="2100000"/>
    <n v="-2100000"/>
    <n v="10000000"/>
    <n v="0"/>
    <n v="0"/>
    <x v="0"/>
    <x v="1"/>
  </r>
  <r>
    <s v="2.5-02-19"/>
    <s v="1.7.1"/>
    <s v="E"/>
    <s v="08_19"/>
    <n v="8"/>
    <n v="95"/>
    <s v="041_19"/>
    <x v="48"/>
    <x v="48"/>
    <n v="0"/>
    <s v="SIN DESCRIPCIÓN PARA DESTINOS 00"/>
    <x v="4"/>
    <x v="6"/>
    <x v="1"/>
    <x v="4"/>
    <x v="58"/>
    <x v="30"/>
    <n v="10000"/>
    <n v="15600"/>
    <n v="0"/>
    <n v="0"/>
    <n v="0"/>
    <n v="0"/>
    <n v="0"/>
    <n v="10000"/>
    <n v="0"/>
    <n v="0"/>
    <n v="0"/>
    <n v="5600"/>
    <n v="-5600"/>
    <n v="-10000000"/>
    <n v="0"/>
    <n v="10000"/>
    <x v="0"/>
    <x v="1"/>
  </r>
  <r>
    <s v="2.5-02-19"/>
    <s v="1.7.1"/>
    <s v="E"/>
    <s v="08_19"/>
    <n v="8"/>
    <n v="95"/>
    <s v="041_19"/>
    <x v="49"/>
    <x v="49"/>
    <n v="0"/>
    <s v="SIN DESCRIPCIÓN PARA DESTINOS 00"/>
    <x v="4"/>
    <x v="6"/>
    <x v="1"/>
    <x v="4"/>
    <x v="58"/>
    <x v="30"/>
    <n v="11600"/>
    <n v="6000"/>
    <n v="8932"/>
    <n v="8932"/>
    <n v="8932"/>
    <n v="8932"/>
    <n v="0"/>
    <n v="2668"/>
    <n v="0"/>
    <n v="5600"/>
    <n v="0"/>
    <n v="0"/>
    <n v="5600"/>
    <n v="0"/>
    <n v="0"/>
    <n v="11600"/>
    <x v="0"/>
    <x v="1"/>
  </r>
  <r>
    <s v="2.5-02-19"/>
    <s v="1.7.1"/>
    <s v="E"/>
    <s v="08_19"/>
    <n v="8"/>
    <n v="95"/>
    <s v="041_19"/>
    <x v="107"/>
    <x v="107"/>
    <n v="0"/>
    <s v="SIN DESCRIPCIÓN PARA DESTINOS 00"/>
    <x v="4"/>
    <x v="6"/>
    <x v="1"/>
    <x v="4"/>
    <x v="58"/>
    <x v="30"/>
    <n v="12000"/>
    <n v="12000"/>
    <n v="0"/>
    <n v="0"/>
    <n v="0"/>
    <n v="0"/>
    <n v="0"/>
    <n v="12000"/>
    <n v="0"/>
    <n v="0"/>
    <n v="0"/>
    <n v="0"/>
    <n v="0"/>
    <n v="16952837.960000001"/>
    <n v="0"/>
    <n v="12000"/>
    <x v="0"/>
    <x v="1"/>
  </r>
  <r>
    <s v="2.5-02-19"/>
    <s v="2.3.1"/>
    <s v="E"/>
    <s v="07_19"/>
    <n v="3"/>
    <n v="92"/>
    <s v="039_19"/>
    <x v="84"/>
    <x v="84"/>
    <n v="0"/>
    <s v="SIN DESCRIPCIÓN PARA DESTINOS 00"/>
    <x v="0"/>
    <x v="6"/>
    <x v="9"/>
    <x v="1"/>
    <x v="60"/>
    <x v="32"/>
    <n v="650000"/>
    <n v="650000"/>
    <n v="418791.76"/>
    <n v="418791.76"/>
    <n v="287221"/>
    <n v="287221"/>
    <n v="211537.91"/>
    <n v="231208.24"/>
    <n v="0"/>
    <n v="0"/>
    <n v="0"/>
    <n v="0"/>
    <n v="0"/>
    <n v="-12698800.119999999"/>
    <n v="0"/>
    <n v="650000"/>
    <x v="0"/>
    <x v="0"/>
  </r>
  <r>
    <s v="2.5-02-19"/>
    <s v="2.3.1"/>
    <s v="K"/>
    <s v="07_19"/>
    <n v="3"/>
    <n v="90"/>
    <s v="039_19"/>
    <x v="106"/>
    <x v="106"/>
    <n v="0"/>
    <s v="SIN DESCRIPCIÓN PARA DESTINOS 00"/>
    <x v="5"/>
    <x v="6"/>
    <x v="9"/>
    <x v="1"/>
    <x v="64"/>
    <x v="32"/>
    <n v="0"/>
    <n v="1300000"/>
    <n v="0"/>
    <n v="0"/>
    <n v="0"/>
    <n v="0"/>
    <n v="0"/>
    <n v="0"/>
    <n v="0"/>
    <n v="0"/>
    <n v="0"/>
    <n v="1300000"/>
    <n v="-1300000"/>
    <n v="0"/>
    <n v="0"/>
    <n v="0"/>
    <x v="0"/>
    <x v="1"/>
  </r>
  <r>
    <s v="2.5-02-19"/>
    <s v="3.4.3"/>
    <s v="K"/>
    <s v="02_19"/>
    <n v="1"/>
    <n v="15"/>
    <s v="008_19"/>
    <x v="106"/>
    <x v="106"/>
    <n v="0"/>
    <s v="SIN DESCRIPCIÓN PARA DESTINOS 00"/>
    <x v="5"/>
    <x v="6"/>
    <x v="5"/>
    <x v="0"/>
    <x v="67"/>
    <x v="26"/>
    <n v="2080000"/>
    <n v="2080000"/>
    <n v="0"/>
    <n v="0"/>
    <n v="0"/>
    <n v="0"/>
    <n v="0"/>
    <n v="2080000"/>
    <n v="10807672.48"/>
    <n v="0"/>
    <n v="0"/>
    <n v="10807672.48"/>
    <n v="0"/>
    <n v="26745962.16"/>
    <n v="0"/>
    <n v="2080000"/>
    <x v="0"/>
    <x v="1"/>
  </r>
  <r>
    <s v="2.5-02-19"/>
    <s v="3.4.3"/>
    <s v="K"/>
    <s v="02_19"/>
    <n v="3"/>
    <n v="34"/>
    <s v="014_19"/>
    <x v="106"/>
    <x v="106"/>
    <n v="0"/>
    <s v="SIN DESCRIPCIÓN PARA DESTINOS 00"/>
    <x v="5"/>
    <x v="6"/>
    <x v="5"/>
    <x v="1"/>
    <x v="123"/>
    <x v="19"/>
    <n v="0"/>
    <n v="7800000"/>
    <n v="0"/>
    <n v="0"/>
    <n v="0"/>
    <n v="0"/>
    <n v="0"/>
    <n v="0"/>
    <n v="0"/>
    <n v="0"/>
    <n v="0"/>
    <n v="7800000"/>
    <n v="-7800000"/>
    <n v="15000"/>
    <n v="0"/>
    <n v="0"/>
    <x v="0"/>
    <x v="1"/>
  </r>
  <r>
    <s v="2.5-02-19"/>
    <s v="3.4.3"/>
    <s v="K"/>
    <s v="07_19"/>
    <n v="3"/>
    <n v="93"/>
    <s v="040_19"/>
    <x v="106"/>
    <x v="106"/>
    <n v="0"/>
    <s v="SIN DESCRIPCIÓN PARA DESTINOS 00"/>
    <x v="5"/>
    <x v="6"/>
    <x v="9"/>
    <x v="1"/>
    <x v="68"/>
    <x v="33"/>
    <n v="0"/>
    <n v="1560000"/>
    <n v="0"/>
    <n v="0"/>
    <n v="0"/>
    <n v="0"/>
    <n v="0"/>
    <n v="0"/>
    <n v="0"/>
    <n v="0"/>
    <n v="0"/>
    <n v="1560000"/>
    <n v="-1560000"/>
    <n v="584224.41"/>
    <n v="0"/>
    <n v="0"/>
    <x v="0"/>
    <x v="1"/>
  </r>
  <r>
    <s v="2.5-02-19"/>
    <s v="3.4.3"/>
    <s v="K"/>
    <s v="12_19"/>
    <n v="3"/>
    <n v="115"/>
    <s v="053_19"/>
    <x v="106"/>
    <x v="106"/>
    <n v="0"/>
    <s v="SIN DESCRIPCIÓN PARA DESTINOS 00"/>
    <x v="5"/>
    <x v="6"/>
    <x v="10"/>
    <x v="1"/>
    <x v="69"/>
    <x v="35"/>
    <n v="18127998.48"/>
    <n v="0"/>
    <n v="18127994.77"/>
    <n v="18127994.77"/>
    <n v="5986926.4800000004"/>
    <n v="5986926.4800000004"/>
    <n v="5986926.4800000004"/>
    <n v="3.7100000008940697"/>
    <n v="0"/>
    <n v="25908076.48"/>
    <n v="0"/>
    <n v="7780078"/>
    <n v="18127998.48"/>
    <n v="81276.58"/>
    <n v="2379771.6800000002"/>
    <n v="20507770.16"/>
    <x v="0"/>
    <x v="1"/>
  </r>
  <r>
    <s v="2.5-02-19"/>
    <s v="3.4.3"/>
    <s v="K"/>
    <s v="12_19"/>
    <n v="3"/>
    <n v="115"/>
    <s v="053_19"/>
    <x v="106"/>
    <x v="106"/>
    <n v="3"/>
    <s v="MALLA CICLÓNICA DE BASE 3"/>
    <x v="5"/>
    <x v="6"/>
    <x v="10"/>
    <x v="1"/>
    <x v="69"/>
    <x v="35"/>
    <n v="0"/>
    <n v="0"/>
    <n v="0"/>
    <n v="0"/>
    <n v="0"/>
    <n v="0"/>
    <n v="0"/>
    <n v="0"/>
    <n v="0"/>
    <n v="116000"/>
    <n v="0"/>
    <n v="116000"/>
    <n v="0"/>
    <n v="120426.85"/>
    <n v="0"/>
    <n v="0"/>
    <x v="0"/>
    <x v="1"/>
  </r>
  <r>
    <s v="2.5-02-19"/>
    <s v="3.4.3"/>
    <s v="K"/>
    <s v="12_19"/>
    <n v="3"/>
    <n v="115"/>
    <s v="053_19"/>
    <x v="105"/>
    <x v="105"/>
    <n v="0"/>
    <s v="SIN DESCRIPCIÓN PARA DESTINOS 00"/>
    <x v="5"/>
    <x v="6"/>
    <x v="10"/>
    <x v="1"/>
    <x v="69"/>
    <x v="35"/>
    <n v="15346820"/>
    <n v="4929031"/>
    <n v="12481430.27"/>
    <n v="12481430.27"/>
    <n v="10998860.82"/>
    <n v="10719303.99"/>
    <n v="10719303.99"/>
    <n v="2865389.7300000004"/>
    <n v="0"/>
    <n v="10417789"/>
    <n v="0"/>
    <n v="0"/>
    <n v="10417789"/>
    <n v="4800000"/>
    <n v="0"/>
    <n v="15346820"/>
    <x v="0"/>
    <x v="1"/>
  </r>
  <r>
    <s v="2.5-02-19"/>
    <s v="3.4.3"/>
    <s v="K"/>
    <s v="12_19"/>
    <n v="3"/>
    <n v="115"/>
    <s v="053_19"/>
    <x v="105"/>
    <x v="105"/>
    <n v="1"/>
    <s v="1RA. ETAPA PLANTA POTABILIZADORA EL ZAPOTE"/>
    <x v="5"/>
    <x v="6"/>
    <x v="10"/>
    <x v="1"/>
    <x v="69"/>
    <x v="35"/>
    <n v="22283342.329999998"/>
    <n v="0"/>
    <n v="22283342.329999998"/>
    <n v="22283342.329999998"/>
    <n v="16066973.98"/>
    <n v="16066973.98"/>
    <n v="16066973.98"/>
    <n v="0"/>
    <n v="10400000"/>
    <n v="22283342.329999998"/>
    <n v="0"/>
    <n v="10400000"/>
    <n v="22283342.329999998"/>
    <n v="25223538.399999999"/>
    <n v="0"/>
    <n v="22283342.329999998"/>
    <x v="0"/>
    <x v="1"/>
  </r>
  <r>
    <s v="2.5-02-19"/>
    <s v="3.4.3"/>
    <s v="K"/>
    <s v="12_19"/>
    <n v="3"/>
    <n v="115"/>
    <s v="053_19"/>
    <x v="105"/>
    <x v="105"/>
    <n v="2"/>
    <s v="CONVENIOS DE OBRA 2018"/>
    <x v="5"/>
    <x v="6"/>
    <x v="10"/>
    <x v="1"/>
    <x v="69"/>
    <x v="35"/>
    <n v="448489.55"/>
    <n v="0"/>
    <n v="448489.54"/>
    <n v="448489.54"/>
    <n v="448489.54"/>
    <n v="448489.54"/>
    <n v="448489.54"/>
    <n v="1.0000000009313226E-2"/>
    <n v="0"/>
    <n v="448489.55"/>
    <n v="0"/>
    <n v="0"/>
    <n v="448489.55"/>
    <n v="14950570"/>
    <n v="0"/>
    <n v="448489.55"/>
    <x v="0"/>
    <x v="1"/>
  </r>
  <r>
    <s v="2.5-02-19"/>
    <s v="3.4.3"/>
    <s v="K"/>
    <s v="12_19"/>
    <n v="3"/>
    <n v="115"/>
    <s v="053_19"/>
    <x v="136"/>
    <x v="136"/>
    <n v="0"/>
    <s v="SIN DESCRIPCIÓN PARA DESTINOS 00"/>
    <x v="5"/>
    <x v="6"/>
    <x v="10"/>
    <x v="1"/>
    <x v="69"/>
    <x v="35"/>
    <n v="16744968.57"/>
    <n v="39000000"/>
    <n v="16744968.27"/>
    <n v="16744968.27"/>
    <n v="16163329.199999999"/>
    <n v="14545723.789999999"/>
    <n v="14545723.789999999"/>
    <n v="0.30000000074505806"/>
    <n v="0"/>
    <n v="3321885"/>
    <n v="0"/>
    <n v="25576916.43"/>
    <n v="-22255031.43"/>
    <n v="1200000"/>
    <n v="0"/>
    <n v="16744968.57"/>
    <x v="0"/>
    <x v="1"/>
  </r>
  <r>
    <s v="2.5-02-19"/>
    <s v="3.4.3"/>
    <s v="K"/>
    <s v="12_19"/>
    <n v="3"/>
    <n v="115"/>
    <s v="053_19"/>
    <x v="136"/>
    <x v="136"/>
    <n v="1"/>
    <s v="CONVENIOS DE OBRA 2018"/>
    <x v="5"/>
    <x v="6"/>
    <x v="10"/>
    <x v="1"/>
    <x v="69"/>
    <x v="35"/>
    <n v="2845084.55"/>
    <n v="0"/>
    <n v="2845084.54"/>
    <n v="2845084.54"/>
    <n v="2845084.54"/>
    <n v="2845084.54"/>
    <n v="2845084.54"/>
    <n v="9.9999997764825821E-3"/>
    <n v="0"/>
    <n v="2845084.55"/>
    <n v="0"/>
    <n v="0"/>
    <n v="2845084.55"/>
    <n v="3390000"/>
    <n v="0"/>
    <n v="2845084.55"/>
    <x v="0"/>
    <x v="1"/>
  </r>
  <r>
    <s v="2.5-02-19"/>
    <s v="2.2.4"/>
    <s v="E"/>
    <s v="07_19"/>
    <n v="3"/>
    <n v="83"/>
    <s v="034_19"/>
    <x v="58"/>
    <x v="58"/>
    <n v="0"/>
    <s v="SIN DESCRIPCIÓN PARA DESTINOS 00"/>
    <x v="0"/>
    <x v="6"/>
    <x v="9"/>
    <x v="1"/>
    <x v="78"/>
    <x v="39"/>
    <n v="67000000"/>
    <n v="60000000"/>
    <n v="64060999.5"/>
    <n v="63110048"/>
    <n v="61508518"/>
    <n v="61508518"/>
    <n v="61508518"/>
    <n v="2939000.5"/>
    <n v="2550000"/>
    <n v="13481435.640000001"/>
    <n v="0"/>
    <n v="9031435.6400000006"/>
    <n v="7000000"/>
    <n v="3390000"/>
    <n v="0"/>
    <n v="67000000"/>
    <x v="0"/>
    <x v="0"/>
  </r>
  <r>
    <s v="2.5-02-19"/>
    <s v="1.3.4"/>
    <s v="E"/>
    <s v="01_19"/>
    <n v="1"/>
    <n v="61"/>
    <s v="029_19"/>
    <x v="74"/>
    <x v="74"/>
    <n v="0"/>
    <s v="SIN DESCRIPCIÓN PARA DESTINOS 00"/>
    <x v="4"/>
    <x v="6"/>
    <x v="6"/>
    <x v="0"/>
    <x v="83"/>
    <x v="43"/>
    <n v="32267400"/>
    <n v="0"/>
    <n v="32267140"/>
    <n v="32267140"/>
    <n v="32267140"/>
    <n v="32267140"/>
    <n v="32267140"/>
    <n v="260"/>
    <n v="0"/>
    <n v="32267400"/>
    <n v="0"/>
    <n v="0"/>
    <n v="32267400"/>
    <n v="1966619.42"/>
    <n v="0"/>
    <n v="32267400"/>
    <x v="0"/>
    <x v="1"/>
  </r>
  <r>
    <s v="2.5-02-19"/>
    <s v="1.3.4"/>
    <s v="E"/>
    <s v="04_19"/>
    <n v="1"/>
    <n v="47"/>
    <s v="021_19"/>
    <x v="44"/>
    <x v="44"/>
    <n v="0"/>
    <s v="SIN DESCRIPCIÓN PARA DESTINOS 00"/>
    <x v="0"/>
    <x v="6"/>
    <x v="0"/>
    <x v="0"/>
    <x v="86"/>
    <x v="0"/>
    <n v="0"/>
    <n v="18720000.120000001"/>
    <n v="0"/>
    <n v="0"/>
    <n v="0"/>
    <n v="0"/>
    <n v="0"/>
    <n v="0"/>
    <n v="0"/>
    <n v="15000"/>
    <n v="0"/>
    <n v="18735000.120000001"/>
    <n v="-18720000.120000001"/>
    <n v="7908719.0999999996"/>
    <n v="0"/>
    <n v="0"/>
    <x v="0"/>
    <x v="0"/>
  </r>
  <r>
    <s v="2.5-02-19"/>
    <s v="1.3.4"/>
    <s v="E"/>
    <s v="04_19"/>
    <n v="1"/>
    <n v="47"/>
    <s v="021_19"/>
    <x v="137"/>
    <x v="137"/>
    <n v="1"/>
    <s v="INFRAESTRUCTURA ADMINISTRATIVA"/>
    <x v="5"/>
    <x v="6"/>
    <x v="0"/>
    <x v="0"/>
    <x v="86"/>
    <x v="0"/>
    <n v="0"/>
    <n v="0"/>
    <n v="0"/>
    <n v="0"/>
    <n v="0"/>
    <n v="0"/>
    <n v="0"/>
    <n v="0"/>
    <n v="0"/>
    <n v="4254037.84"/>
    <n v="0"/>
    <n v="4254037.84"/>
    <n v="0"/>
    <n v="10124661.48"/>
    <n v="0"/>
    <n v="0"/>
    <x v="0"/>
    <x v="1"/>
  </r>
  <r>
    <s v="2.5-02-19"/>
    <s v="1.3.4"/>
    <s v="E"/>
    <s v="05_19"/>
    <n v="1"/>
    <n v="52"/>
    <s v="024_19"/>
    <x v="112"/>
    <x v="112"/>
    <n v="1"/>
    <s v="COMISARIA DE LA POLICIA"/>
    <x v="2"/>
    <x v="6"/>
    <x v="2"/>
    <x v="0"/>
    <x v="87"/>
    <x v="20"/>
    <n v="31859404.780000001"/>
    <n v="18000000"/>
    <n v="31859404.780000001"/>
    <n v="31859404.850000001"/>
    <n v="31859405"/>
    <n v="31858210"/>
    <n v="31858210"/>
    <n v="0"/>
    <n v="0"/>
    <n v="13859404.779999999"/>
    <n v="0"/>
    <n v="0"/>
    <n v="13859404.779999999"/>
    <n v="729600"/>
    <n v="0"/>
    <n v="31859404.780000001"/>
    <x v="0"/>
    <x v="0"/>
  </r>
  <r>
    <s v="2.5-02-19"/>
    <s v="1.3.4"/>
    <s v="E"/>
    <s v="05_19"/>
    <n v="1"/>
    <n v="52"/>
    <s v="024_19"/>
    <x v="112"/>
    <x v="112"/>
    <n v="2"/>
    <s v="PROTECCIÓN CIVIL Y SERVICIOS MÉDICOS"/>
    <x v="2"/>
    <x v="6"/>
    <x v="2"/>
    <x v="0"/>
    <x v="87"/>
    <x v="20"/>
    <n v="11140595.220000001"/>
    <n v="0"/>
    <n v="10978526.109999999"/>
    <n v="10978526.109999999"/>
    <n v="10978526.199999999"/>
    <n v="10881778.960000001"/>
    <n v="10881778.960000001"/>
    <n v="162069.11000000127"/>
    <n v="0"/>
    <n v="25000000"/>
    <n v="0"/>
    <n v="13859404.779999999"/>
    <n v="11140595.220000001"/>
    <n v="168000"/>
    <n v="0"/>
    <n v="11140595.220000001"/>
    <x v="0"/>
    <x v="0"/>
  </r>
  <r>
    <s v="2.5-02-19"/>
    <s v="1.3.4"/>
    <s v="E"/>
    <s v="05_19"/>
    <n v="1"/>
    <n v="52"/>
    <s v="024_19"/>
    <x v="15"/>
    <x v="15"/>
    <n v="0"/>
    <s v="SIN DESCRIPCIÓN PARA DESTINOS 00"/>
    <x v="4"/>
    <x v="6"/>
    <x v="2"/>
    <x v="0"/>
    <x v="87"/>
    <x v="20"/>
    <n v="2490000"/>
    <n v="0"/>
    <n v="2262000"/>
    <n v="986000"/>
    <n v="986000"/>
    <n v="986000"/>
    <n v="986000"/>
    <n v="228000"/>
    <n v="0"/>
    <n v="2490000"/>
    <n v="0"/>
    <n v="0"/>
    <n v="2490000"/>
    <n v="33600"/>
    <n v="0"/>
    <n v="2490000"/>
    <x v="0"/>
    <x v="1"/>
  </r>
  <r>
    <s v="2.5-02-19"/>
    <s v="1.3.4"/>
    <s v="E"/>
    <s v="05_19"/>
    <n v="1"/>
    <n v="59"/>
    <s v="028_19"/>
    <x v="58"/>
    <x v="58"/>
    <n v="0"/>
    <s v="SIN DESCRIPCIÓN PARA DESTINOS 00"/>
    <x v="0"/>
    <x v="6"/>
    <x v="2"/>
    <x v="0"/>
    <x v="89"/>
    <x v="2"/>
    <n v="4950000"/>
    <n v="4950000"/>
    <n v="4947674.3899999997"/>
    <n v="4947674.3899999997"/>
    <n v="4262655.3899999997"/>
    <n v="4262655.3899999997"/>
    <n v="4262655.3899999997"/>
    <n v="2325.6100000003353"/>
    <n v="0"/>
    <n v="0"/>
    <n v="0"/>
    <n v="0"/>
    <n v="0"/>
    <n v="125000"/>
    <n v="0"/>
    <n v="4950000"/>
    <x v="0"/>
    <x v="0"/>
  </r>
  <r>
    <s v="2.5-02-19"/>
    <s v="1.3.4"/>
    <s v="E"/>
    <s v="05_19"/>
    <n v="1"/>
    <n v="59"/>
    <s v="028_19"/>
    <x v="42"/>
    <x v="42"/>
    <n v="0"/>
    <s v="SIN DESCRIPCIÓN PARA DESTINOS 00"/>
    <x v="0"/>
    <x v="6"/>
    <x v="2"/>
    <x v="0"/>
    <x v="89"/>
    <x v="2"/>
    <n v="1845360"/>
    <n v="0"/>
    <n v="1332160.33"/>
    <n v="1332160.33"/>
    <n v="1332160.33"/>
    <n v="1332160.33"/>
    <n v="1332160.33"/>
    <n v="513199.66999999993"/>
    <n v="0"/>
    <n v="1845360"/>
    <n v="0"/>
    <n v="0"/>
    <n v="1845360"/>
    <n v="580000"/>
    <n v="0"/>
    <n v="1845360"/>
    <x v="0"/>
    <x v="0"/>
  </r>
  <r>
    <s v="2.5-02-19"/>
    <s v="1.3.4"/>
    <s v="E"/>
    <s v="05_19"/>
    <n v="1"/>
    <n v="59"/>
    <s v="028_19"/>
    <x v="44"/>
    <x v="44"/>
    <n v="0"/>
    <s v="SIN DESCRIPCIÓN PARA DESTINOS 00"/>
    <x v="0"/>
    <x v="6"/>
    <x v="2"/>
    <x v="0"/>
    <x v="89"/>
    <x v="2"/>
    <n v="18720000.120000001"/>
    <n v="0"/>
    <n v="15000534.1"/>
    <n v="15000534.1"/>
    <n v="11667082.07"/>
    <n v="10000356.060000001"/>
    <n v="8333630.0499999998"/>
    <n v="3719466.0200000014"/>
    <n v="0"/>
    <n v="18720000.120000001"/>
    <n v="0"/>
    <n v="0"/>
    <n v="18720000.120000001"/>
    <n v="240000"/>
    <n v="0"/>
    <n v="18720000.120000001"/>
    <x v="0"/>
    <x v="0"/>
  </r>
  <r>
    <s v="2.5-02-19"/>
    <s v="1.3.4"/>
    <s v="E"/>
    <s v="05_19"/>
    <n v="1"/>
    <n v="59"/>
    <s v="028_19"/>
    <x v="124"/>
    <x v="124"/>
    <n v="1"/>
    <s v="MOBILIARIO COMISARIA MUNICIPAL"/>
    <x v="4"/>
    <x v="6"/>
    <x v="2"/>
    <x v="0"/>
    <x v="89"/>
    <x v="2"/>
    <n v="2129989.56"/>
    <n v="29989.56"/>
    <n v="2125224.4"/>
    <n v="2125224.4"/>
    <n v="2125224.4"/>
    <n v="2125224.4"/>
    <n v="2125224.4"/>
    <n v="4765.160000000149"/>
    <n v="0"/>
    <n v="2100000"/>
    <n v="0"/>
    <n v="0"/>
    <n v="2100000"/>
    <n v="198000"/>
    <n v="0"/>
    <n v="2129989.56"/>
    <x v="0"/>
    <x v="1"/>
  </r>
  <r>
    <s v="2.5-02-19"/>
    <s v="1.3.4"/>
    <s v="E"/>
    <s v="12_19"/>
    <n v="3"/>
    <n v="119"/>
    <s v="054_19"/>
    <x v="84"/>
    <x v="84"/>
    <n v="0"/>
    <s v="SIN DESCRIPCIÓN PARA DESTINOS 00"/>
    <x v="0"/>
    <x v="6"/>
    <x v="10"/>
    <x v="1"/>
    <x v="97"/>
    <x v="36"/>
    <n v="0"/>
    <n v="30000"/>
    <n v="0"/>
    <n v="0"/>
    <n v="0"/>
    <n v="0"/>
    <n v="0"/>
    <n v="0"/>
    <n v="0"/>
    <n v="0"/>
    <n v="0"/>
    <n v="30000"/>
    <n v="-30000"/>
    <n v="72000"/>
    <n v="0"/>
    <n v="0"/>
    <x v="0"/>
    <x v="0"/>
  </r>
  <r>
    <s v="2.5-02-19"/>
    <s v="4.1.1"/>
    <s v="D"/>
    <s v="04_19"/>
    <n v="1"/>
    <n v="48"/>
    <s v="021_19"/>
    <x v="138"/>
    <x v="138"/>
    <n v="0"/>
    <s v="SIN DESCRIPCIÓN PARA DESTINOS 00"/>
    <x v="6"/>
    <x v="6"/>
    <x v="0"/>
    <x v="0"/>
    <x v="0"/>
    <x v="0"/>
    <n v="17194007.539999999"/>
    <n v="25424140"/>
    <n v="15681402.24"/>
    <n v="15681402.24"/>
    <n v="15681402.24"/>
    <n v="15681402.24"/>
    <n v="15681402.24"/>
    <n v="1512605.2999999989"/>
    <n v="0"/>
    <n v="1769867.54"/>
    <n v="0"/>
    <n v="10000000"/>
    <n v="-8230132.46"/>
    <n v="64800"/>
    <n v="0"/>
    <n v="17194007.539999999"/>
    <x v="0"/>
    <x v="2"/>
  </r>
  <r>
    <s v="2.5-02-19"/>
    <s v="4.1.1"/>
    <s v="D"/>
    <s v="04_19"/>
    <n v="1"/>
    <n v="48"/>
    <s v="021_19"/>
    <x v="131"/>
    <x v="131"/>
    <n v="0"/>
    <s v="SIN DESCRIPCIÓN PARA DESTINOS 00"/>
    <x v="6"/>
    <x v="6"/>
    <x v="0"/>
    <x v="0"/>
    <x v="0"/>
    <x v="0"/>
    <n v="29870230.379999999"/>
    <n v="31640097.920000002"/>
    <n v="13261029.710000001"/>
    <n v="13261029.710000001"/>
    <n v="13261029.710000001"/>
    <n v="13258269.52"/>
    <n v="13258269.52"/>
    <n v="16609200.669999998"/>
    <n v="0"/>
    <n v="0"/>
    <n v="0"/>
    <n v="1769867.54"/>
    <n v="-1769867.54"/>
    <n v="48000"/>
    <n v="0"/>
    <n v="29870230.379999999"/>
    <x v="0"/>
    <x v="2"/>
  </r>
  <r>
    <s v="2.5-02-19"/>
    <s v="2.1.1"/>
    <s v="E"/>
    <s v="12_19"/>
    <n v="3"/>
    <n v="114"/>
    <s v="052_19"/>
    <x v="84"/>
    <x v="84"/>
    <n v="0"/>
    <s v="SIN DESCRIPCIÓN PARA DESTINOS 00"/>
    <x v="0"/>
    <x v="6"/>
    <x v="10"/>
    <x v="1"/>
    <x v="105"/>
    <x v="56"/>
    <n v="80000000"/>
    <n v="70000000"/>
    <n v="76845197.769999996"/>
    <n v="76845197.769999996"/>
    <n v="67212135.140000001"/>
    <n v="67212135.140000001"/>
    <n v="67212135.140000001"/>
    <n v="3154802.2300000042"/>
    <n v="0"/>
    <n v="10000000"/>
    <n v="0"/>
    <n v="0"/>
    <n v="10000000"/>
    <n v="28800"/>
    <n v="160228.32"/>
    <n v="80160228.319999993"/>
    <x v="0"/>
    <x v="0"/>
  </r>
  <r>
    <s v="1.6-01-19"/>
    <s v="2.2.3"/>
    <s v="E"/>
    <s v="18_19"/>
    <n v="5"/>
    <n v="128"/>
    <s v="060_19"/>
    <x v="58"/>
    <x v="58"/>
    <n v="0"/>
    <s v="SIN DESCRIPCIÓN PARA DESTINOS 00"/>
    <x v="0"/>
    <x v="7"/>
    <x v="8"/>
    <x v="3"/>
    <x v="29"/>
    <x v="16"/>
    <n v="16952837.960000001"/>
    <n v="0"/>
    <n v="16952836.530000001"/>
    <n v="16952836.530000001"/>
    <n v="16952836.530000001"/>
    <n v="16952836.530000001"/>
    <n v="16952836.530000001"/>
    <n v="1.4299999997019768"/>
    <n v="0"/>
    <n v="16952837.960000001"/>
    <n v="0"/>
    <n v="0"/>
    <n v="16952837.960000001"/>
    <n v="24000"/>
    <n v="0"/>
    <n v="16952837.960000001"/>
    <x v="1"/>
    <x v="0"/>
  </r>
  <r>
    <s v="1.6-01-19"/>
    <s v="2.2.3"/>
    <s v="E"/>
    <s v="18_19"/>
    <n v="5"/>
    <n v="128"/>
    <s v="060_19"/>
    <x v="21"/>
    <x v="21"/>
    <n v="0"/>
    <s v="SIN DESCRIPCIÓN PARA DESTINOS 00"/>
    <x v="3"/>
    <x v="7"/>
    <x v="8"/>
    <x v="3"/>
    <x v="29"/>
    <x v="16"/>
    <n v="0"/>
    <n v="12698800.119999999"/>
    <n v="0"/>
    <n v="0"/>
    <n v="0"/>
    <n v="0"/>
    <n v="0"/>
    <n v="0"/>
    <n v="0"/>
    <n v="0"/>
    <n v="0"/>
    <n v="12698800.119999999"/>
    <n v="-12698800.119999999"/>
    <n v="16800"/>
    <n v="0"/>
    <n v="0"/>
    <x v="1"/>
    <x v="0"/>
  </r>
  <r>
    <s v="1.6-01-19"/>
    <s v="1.5.1"/>
    <s v="M"/>
    <s v="04_19"/>
    <n v="1"/>
    <n v="51"/>
    <s v="023_19"/>
    <x v="91"/>
    <x v="91"/>
    <n v="0"/>
    <s v="SIN DESCRIPCIÓN PARA DESTINOS 00"/>
    <x v="0"/>
    <x v="7"/>
    <x v="0"/>
    <x v="0"/>
    <x v="56"/>
    <x v="29"/>
    <n v="0"/>
    <n v="0"/>
    <n v="9030600"/>
    <n v="9030600"/>
    <n v="7121352.1100000003"/>
    <n v="4933609.74"/>
    <n v="4933609.74"/>
    <n v="-9030600"/>
    <n v="0"/>
    <n v="0"/>
    <n v="0"/>
    <n v="0"/>
    <n v="0"/>
    <n v="60000"/>
    <n v="0"/>
    <n v="0"/>
    <x v="1"/>
    <x v="0"/>
  </r>
  <r>
    <s v="1.6-01-19"/>
    <s v="1.3.4"/>
    <s v="O"/>
    <s v="13_19"/>
    <n v="3"/>
    <n v="121"/>
    <s v="055_19"/>
    <x v="21"/>
    <x v="21"/>
    <n v="0"/>
    <s v="SIN DESCRIPCIÓN PARA DESTINOS 00"/>
    <x v="3"/>
    <x v="7"/>
    <x v="17"/>
    <x v="1"/>
    <x v="124"/>
    <x v="63"/>
    <n v="59615914.649999999"/>
    <n v="59615914.649999999"/>
    <n v="59615914.649999999"/>
    <n v="59615914.649999999"/>
    <n v="59615914.649999999"/>
    <n v="54901452.210000001"/>
    <n v="54901452.210000001"/>
    <n v="0"/>
    <n v="0"/>
    <n v="0"/>
    <n v="0"/>
    <n v="0"/>
    <n v="0"/>
    <n v="185000"/>
    <n v="0"/>
    <n v="59615914.649999999"/>
    <x v="1"/>
    <x v="0"/>
  </r>
  <r>
    <s v="1.6-01-19"/>
    <s v="1.3.4"/>
    <s v="E"/>
    <s v="04_19"/>
    <n v="1"/>
    <n v="47"/>
    <s v="021_19"/>
    <x v="137"/>
    <x v="137"/>
    <n v="1"/>
    <s v="INFRAESTRUCTURA ADMINISTRATIVA"/>
    <x v="5"/>
    <x v="7"/>
    <x v="0"/>
    <x v="0"/>
    <x v="86"/>
    <x v="0"/>
    <n v="60025950.100000001"/>
    <n v="33279987.940000001"/>
    <n v="54735236.380000003"/>
    <n v="54735236.380000003"/>
    <n v="54735236.380000003"/>
    <n v="54735236.380000003"/>
    <n v="54735236.380000003"/>
    <n v="5290713.7199999988"/>
    <n v="31000000"/>
    <n v="0"/>
    <n v="0"/>
    <n v="4254037.84"/>
    <n v="26745962.16"/>
    <n v="750000"/>
    <n v="0"/>
    <n v="60025950.100000001"/>
    <x v="1"/>
    <x v="1"/>
  </r>
  <r>
    <s v="2.5-04-19"/>
    <s v="2.7.1"/>
    <s v="O"/>
    <s v="14_19"/>
    <n v="3"/>
    <n v="124"/>
    <s v="056_19"/>
    <x v="10"/>
    <x v="10"/>
    <n v="0"/>
    <s v="SIN DESCRIPCIÓN PARA DESTINOS 00"/>
    <x v="0"/>
    <x v="8"/>
    <x v="4"/>
    <x v="1"/>
    <x v="6"/>
    <x v="5"/>
    <n v="0"/>
    <n v="0"/>
    <n v="0"/>
    <n v="0"/>
    <n v="0"/>
    <n v="0"/>
    <n v="0"/>
    <n v="0"/>
    <n v="0"/>
    <n v="0"/>
    <n v="0"/>
    <n v="0"/>
    <n v="0"/>
    <n v="10000"/>
    <n v="183000"/>
    <n v="183000"/>
    <x v="0"/>
    <x v="0"/>
  </r>
  <r>
    <s v="503.1.18"/>
    <s v="1.8.3"/>
    <s v="E"/>
    <s v="01_19"/>
    <n v="1"/>
    <n v="7"/>
    <s v="005_19"/>
    <x v="2"/>
    <x v="2"/>
    <n v="0"/>
    <s v="SIN DESCRIPCIÓN PARA DESTINOS 00"/>
    <x v="0"/>
    <x v="4"/>
    <x v="6"/>
    <x v="0"/>
    <x v="103"/>
    <x v="55"/>
    <n v="27000"/>
    <n v="0"/>
    <n v="27000"/>
    <n v="27000"/>
    <n v="12156"/>
    <n v="12156"/>
    <n v="12156"/>
    <n v="0"/>
    <n v="0"/>
    <n v="27000"/>
    <n v="0"/>
    <n v="0"/>
    <n v="27000"/>
    <n v="66000"/>
    <n v="0"/>
    <n v="27000"/>
    <x v="1"/>
    <x v="0"/>
  </r>
  <r>
    <s v="1.6-02-19"/>
    <s v="1.3.4"/>
    <s v="E"/>
    <s v="09_19"/>
    <n v="7"/>
    <n v="100"/>
    <s v="043_19"/>
    <x v="35"/>
    <x v="35"/>
    <n v="4"/>
    <s v="FERIA DEL EMPLEO Y EMPRENDIMIENTO EN TLAJOMULCO"/>
    <x v="0"/>
    <x v="9"/>
    <x v="11"/>
    <x v="5"/>
    <x v="93"/>
    <x v="49"/>
    <n v="0"/>
    <n v="0"/>
    <n v="200000"/>
    <n v="200000"/>
    <n v="200000"/>
    <n v="200000"/>
    <n v="200000"/>
    <n v="-200000"/>
    <n v="0"/>
    <n v="0"/>
    <n v="0"/>
    <n v="0"/>
    <n v="0"/>
    <n v="850000"/>
    <n v="200000"/>
    <n v="200000"/>
    <x v="0"/>
    <x v="0"/>
  </r>
  <r>
    <s v="504.1-18"/>
    <s v="4.1.1"/>
    <s v="D"/>
    <s v="04_19"/>
    <n v="1"/>
    <n v="48"/>
    <s v="021_19"/>
    <x v="0"/>
    <x v="0"/>
    <n v="0"/>
    <s v="SIN DESCRIPCIÓN PARA DESTINOS 00"/>
    <x v="0"/>
    <x v="10"/>
    <x v="0"/>
    <x v="0"/>
    <x v="0"/>
    <x v="0"/>
    <n v="1243895.43"/>
    <n v="0"/>
    <n v="1243895.43"/>
    <n v="1243895.43"/>
    <n v="1243895.43"/>
    <n v="1243895.43"/>
    <n v="1243895.43"/>
    <n v="0"/>
    <n v="1243895.43"/>
    <n v="0"/>
    <n v="0"/>
    <n v="0"/>
    <n v="1243895.43"/>
    <n v="115000"/>
    <n v="0"/>
    <n v="1243895.43"/>
    <x v="0"/>
    <x v="0"/>
  </r>
  <r>
    <s v="504.26-18"/>
    <s v="4.1.1"/>
    <s v="D"/>
    <s v="04_19"/>
    <n v="1"/>
    <n v="48"/>
    <s v="021_19"/>
    <x v="0"/>
    <x v="0"/>
    <n v="0"/>
    <s v="SIN DESCRIPCIÓN PARA DESTINOS 00"/>
    <x v="0"/>
    <x v="11"/>
    <x v="0"/>
    <x v="0"/>
    <x v="0"/>
    <x v="0"/>
    <n v="59875.12"/>
    <n v="0"/>
    <n v="59875.12"/>
    <n v="59875.12"/>
    <n v="59875.12"/>
    <n v="59875.12"/>
    <n v="59875.12"/>
    <n v="0"/>
    <n v="59875.12"/>
    <n v="0"/>
    <n v="0"/>
    <n v="0"/>
    <n v="59875.12"/>
    <n v="27500"/>
    <n v="0"/>
    <n v="59875.12"/>
    <x v="0"/>
    <x v="0"/>
  </r>
  <r>
    <s v="1.1-00"/>
    <s v="2.7.1"/>
    <s v="E"/>
    <s v="06_19"/>
    <n v="4"/>
    <n v="63"/>
    <s v="030_19"/>
    <x v="22"/>
    <x v="22"/>
    <n v="1"/>
    <s v="ACCIONES SOCIALES"/>
    <x v="3"/>
    <x v="12"/>
    <x v="3"/>
    <x v="2"/>
    <x v="9"/>
    <x v="4"/>
    <n v="4800000"/>
    <n v="0"/>
    <n v="3842314.96"/>
    <n v="2342314.96"/>
    <n v="423706.27"/>
    <n v="0"/>
    <n v="0"/>
    <n v="957685.04"/>
    <n v="4800000"/>
    <n v="0"/>
    <n v="0"/>
    <n v="0"/>
    <n v="4800000"/>
    <n v="60000"/>
    <n v="0"/>
    <n v="4800000"/>
    <x v="1"/>
    <x v="0"/>
  </r>
  <r>
    <s v="1.1-00"/>
    <s v="2.7.1"/>
    <s v="E"/>
    <s v="06_19"/>
    <n v="4"/>
    <n v="63"/>
    <s v="030_19"/>
    <x v="106"/>
    <x v="106"/>
    <n v="0"/>
    <s v="SIN DESCRIPCIÓN PARA DESTINOS 00"/>
    <x v="5"/>
    <x v="12"/>
    <x v="3"/>
    <x v="2"/>
    <x v="9"/>
    <x v="4"/>
    <n v="19523538.399999999"/>
    <n v="0"/>
    <n v="17477772.5"/>
    <n v="17477772.5"/>
    <n v="5838319.3300000001"/>
    <n v="5838319.3300000001"/>
    <n v="2321214.69"/>
    <n v="2045765.8999999985"/>
    <n v="40174108.399999999"/>
    <n v="0"/>
    <n v="0"/>
    <n v="20650570"/>
    <n v="19523538.399999999"/>
    <n v="50000"/>
    <n v="0"/>
    <n v="19523538.399999999"/>
    <x v="1"/>
    <x v="1"/>
  </r>
  <r>
    <s v="1.1-00"/>
    <s v="2.7.1"/>
    <s v="E"/>
    <s v="06_19"/>
    <n v="4"/>
    <n v="63"/>
    <s v="030_19"/>
    <x v="105"/>
    <x v="105"/>
    <n v="0"/>
    <s v="SIN DESCRIPCIÓN PARA DESTINOS 00"/>
    <x v="5"/>
    <x v="12"/>
    <x v="3"/>
    <x v="2"/>
    <x v="9"/>
    <x v="4"/>
    <n v="5700000"/>
    <n v="0"/>
    <n v="5663963.3899999997"/>
    <n v="5663963.3899999997"/>
    <n v="2312314.33"/>
    <n v="1746502.77"/>
    <n v="1121052.81"/>
    <n v="36036.610000000335"/>
    <n v="0"/>
    <n v="5700000"/>
    <n v="0"/>
    <n v="0"/>
    <n v="5700000"/>
    <n v="1252000"/>
    <n v="0"/>
    <n v="5700000"/>
    <x v="1"/>
    <x v="1"/>
  </r>
  <r>
    <s v="1.1-00"/>
    <s v="2.7.1"/>
    <s v="E"/>
    <s v="06_19"/>
    <n v="4"/>
    <n v="63"/>
    <s v="030_19"/>
    <x v="136"/>
    <x v="136"/>
    <n v="0"/>
    <s v="SIN DESCRIPCIÓN PARA DESTINOS 00"/>
    <x v="5"/>
    <x v="12"/>
    <x v="3"/>
    <x v="2"/>
    <x v="9"/>
    <x v="4"/>
    <n v="14950570"/>
    <n v="0"/>
    <n v="14947928.800000001"/>
    <n v="14947928.800000001"/>
    <n v="10422509.550000001"/>
    <n v="10422509.550000001"/>
    <n v="4047729.71"/>
    <n v="2641.1999999992549"/>
    <n v="0"/>
    <n v="14950570"/>
    <n v="0"/>
    <n v="0"/>
    <n v="14950570"/>
    <n v="3000000"/>
    <n v="0"/>
    <n v="14950570"/>
    <x v="1"/>
    <x v="1"/>
  </r>
  <r>
    <s v="1.1-00"/>
    <s v="2.7.1"/>
    <s v="E"/>
    <s v="06_19"/>
    <n v="4"/>
    <n v="66"/>
    <s v="030_19"/>
    <x v="44"/>
    <x v="44"/>
    <n v="1"/>
    <s v="ARRENDAMIENTO ESTUDIANTE APRUEBA"/>
    <x v="0"/>
    <x v="12"/>
    <x v="3"/>
    <x v="2"/>
    <x v="12"/>
    <x v="4"/>
    <n v="1200000"/>
    <n v="0"/>
    <n v="1200000"/>
    <n v="1200000"/>
    <n v="855712"/>
    <n v="855712"/>
    <n v="855712"/>
    <n v="0"/>
    <n v="1200000"/>
    <n v="0"/>
    <n v="0"/>
    <n v="0"/>
    <n v="1200000"/>
    <n v="30000"/>
    <n v="0"/>
    <n v="1200000"/>
    <x v="1"/>
    <x v="0"/>
  </r>
  <r>
    <s v="1.1-00"/>
    <s v="2.7.1"/>
    <s v="U"/>
    <s v="01_19"/>
    <n v="3"/>
    <n v="1"/>
    <s v="001_19"/>
    <x v="22"/>
    <x v="22"/>
    <n v="1"/>
    <s v="DIVERSOS APOYOS"/>
    <x v="3"/>
    <x v="12"/>
    <x v="6"/>
    <x v="1"/>
    <x v="16"/>
    <x v="9"/>
    <n v="969600"/>
    <n v="0"/>
    <n v="977540"/>
    <n v="977540"/>
    <n v="977540"/>
    <n v="977540"/>
    <n v="977540"/>
    <n v="-7940"/>
    <n v="729600"/>
    <n v="240000"/>
    <n v="0"/>
    <n v="0"/>
    <n v="969600"/>
    <n v="45000"/>
    <n v="0"/>
    <n v="969600"/>
    <x v="1"/>
    <x v="0"/>
  </r>
  <r>
    <s v="1.1-00"/>
    <s v="2.7.1"/>
    <s v="U"/>
    <s v="01_19"/>
    <n v="3"/>
    <n v="1"/>
    <s v="001_19"/>
    <x v="22"/>
    <x v="22"/>
    <n v="2"/>
    <s v="LAS CORONELAS"/>
    <x v="3"/>
    <x v="12"/>
    <x v="6"/>
    <x v="1"/>
    <x v="16"/>
    <x v="9"/>
    <n v="168000"/>
    <n v="0"/>
    <n v="169500"/>
    <n v="169500"/>
    <n v="169500"/>
    <n v="165000"/>
    <n v="163500"/>
    <n v="-1500"/>
    <n v="168000"/>
    <n v="0"/>
    <n v="0"/>
    <n v="0"/>
    <n v="168000"/>
    <n v="30000"/>
    <n v="0"/>
    <n v="168000"/>
    <x v="1"/>
    <x v="0"/>
  </r>
  <r>
    <s v="1.1-00"/>
    <s v="2.7.1"/>
    <s v="U"/>
    <s v="01_19"/>
    <n v="3"/>
    <n v="1"/>
    <s v="001_19"/>
    <x v="22"/>
    <x v="22"/>
    <n v="3"/>
    <s v="MEXICO DANZA"/>
    <x v="3"/>
    <x v="12"/>
    <x v="6"/>
    <x v="1"/>
    <x v="16"/>
    <x v="9"/>
    <n v="33600"/>
    <n v="0"/>
    <n v="33600"/>
    <n v="33600"/>
    <n v="33600"/>
    <n v="33600"/>
    <n v="33600"/>
    <n v="0"/>
    <n v="33600"/>
    <n v="0"/>
    <n v="0"/>
    <n v="0"/>
    <n v="33600"/>
    <n v="271679.28000000003"/>
    <n v="0"/>
    <n v="33600"/>
    <x v="1"/>
    <x v="0"/>
  </r>
  <r>
    <s v="1.1-00"/>
    <s v="2.7.1"/>
    <s v="U"/>
    <s v="01_19"/>
    <n v="3"/>
    <n v="1"/>
    <s v="001_19"/>
    <x v="22"/>
    <x v="22"/>
    <n v="4"/>
    <s v="CABILDO INFANTIL 2019"/>
    <x v="3"/>
    <x v="12"/>
    <x v="6"/>
    <x v="1"/>
    <x v="16"/>
    <x v="9"/>
    <n v="125000"/>
    <n v="0"/>
    <n v="0"/>
    <n v="0"/>
    <n v="0"/>
    <n v="0"/>
    <n v="0"/>
    <n v="125000"/>
    <n v="125000"/>
    <n v="0"/>
    <n v="0"/>
    <n v="0"/>
    <n v="125000"/>
    <n v="200000"/>
    <n v="0"/>
    <n v="125000"/>
    <x v="1"/>
    <x v="0"/>
  </r>
  <r>
    <s v="1.1-00"/>
    <s v="2.7.1"/>
    <s v="U"/>
    <s v="01_19"/>
    <n v="3"/>
    <n v="1"/>
    <s v="001_19"/>
    <x v="36"/>
    <x v="36"/>
    <n v="4"/>
    <s v="TELETON"/>
    <x v="3"/>
    <x v="12"/>
    <x v="6"/>
    <x v="1"/>
    <x v="16"/>
    <x v="9"/>
    <n v="580000"/>
    <n v="0"/>
    <n v="480000"/>
    <n v="480000"/>
    <n v="480000"/>
    <n v="480000"/>
    <n v="480000"/>
    <n v="100000"/>
    <n v="580000"/>
    <n v="0"/>
    <n v="0"/>
    <n v="0"/>
    <n v="580000"/>
    <n v="100000"/>
    <n v="0"/>
    <n v="580000"/>
    <x v="1"/>
    <x v="0"/>
  </r>
  <r>
    <s v="1.1-00"/>
    <s v="2.7.1"/>
    <s v="U"/>
    <s v="01_19"/>
    <n v="3"/>
    <n v="1"/>
    <s v="001_19"/>
    <x v="36"/>
    <x v="36"/>
    <n v="5"/>
    <s v="MI GRAN ESPERANZA AC"/>
    <x v="3"/>
    <x v="12"/>
    <x v="6"/>
    <x v="1"/>
    <x v="16"/>
    <x v="9"/>
    <n v="0"/>
    <n v="0"/>
    <n v="0"/>
    <n v="0"/>
    <n v="0"/>
    <n v="0"/>
    <n v="0"/>
    <n v="0"/>
    <n v="240000"/>
    <n v="0"/>
    <n v="0"/>
    <n v="240000"/>
    <n v="0"/>
    <n v="750000"/>
    <n v="0"/>
    <n v="0"/>
    <x v="1"/>
    <x v="0"/>
  </r>
  <r>
    <s v="1.1-00"/>
    <s v="2.7.1"/>
    <s v="U"/>
    <s v="01_19"/>
    <n v="3"/>
    <n v="1"/>
    <s v="001_19"/>
    <x v="36"/>
    <x v="36"/>
    <n v="7"/>
    <s v="DIVERSOS APOYOS"/>
    <x v="3"/>
    <x v="12"/>
    <x v="6"/>
    <x v="1"/>
    <x v="16"/>
    <x v="9"/>
    <n v="198000"/>
    <n v="0"/>
    <n v="197500"/>
    <n v="197500"/>
    <n v="0"/>
    <n v="0"/>
    <n v="0"/>
    <n v="500"/>
    <n v="198000"/>
    <n v="0"/>
    <n v="0"/>
    <n v="0"/>
    <n v="198000"/>
    <n v="55000"/>
    <n v="0"/>
    <n v="198000"/>
    <x v="1"/>
    <x v="0"/>
  </r>
  <r>
    <s v="1.1-00"/>
    <s v="2.7.1"/>
    <s v="U"/>
    <s v="01_19"/>
    <n v="3"/>
    <n v="1"/>
    <s v="001_19"/>
    <x v="36"/>
    <x v="36"/>
    <n v="8"/>
    <s v="ALDEA PASITOS A UNA VIDA MEJOR"/>
    <x v="3"/>
    <x v="12"/>
    <x v="6"/>
    <x v="1"/>
    <x v="16"/>
    <x v="9"/>
    <n v="72000"/>
    <n v="0"/>
    <n v="50000"/>
    <n v="50000"/>
    <n v="50000"/>
    <n v="50000"/>
    <n v="50000"/>
    <n v="22000"/>
    <n v="72000"/>
    <n v="0"/>
    <n v="0"/>
    <n v="0"/>
    <n v="72000"/>
    <n v="80000"/>
    <n v="0"/>
    <n v="72000"/>
    <x v="1"/>
    <x v="0"/>
  </r>
  <r>
    <s v="1.1-00"/>
    <s v="2.7.1"/>
    <s v="U"/>
    <s v="01_19"/>
    <n v="3"/>
    <n v="1"/>
    <s v="001_19"/>
    <x v="36"/>
    <x v="36"/>
    <n v="9"/>
    <s v="CENTRO DE INTEGRACION JUVENIL JALISCO AC"/>
    <x v="3"/>
    <x v="12"/>
    <x v="6"/>
    <x v="1"/>
    <x v="16"/>
    <x v="9"/>
    <n v="64800"/>
    <n v="0"/>
    <n v="0"/>
    <n v="0"/>
    <n v="0"/>
    <n v="0"/>
    <n v="0"/>
    <n v="64800"/>
    <n v="64800"/>
    <n v="0"/>
    <n v="0"/>
    <n v="0"/>
    <n v="64800"/>
    <n v="154855"/>
    <n v="0"/>
    <n v="64800"/>
    <x v="1"/>
    <x v="0"/>
  </r>
  <r>
    <s v="1.1-00"/>
    <s v="2.7.1"/>
    <s v="U"/>
    <s v="01_19"/>
    <n v="3"/>
    <n v="1"/>
    <s v="001_19"/>
    <x v="36"/>
    <x v="36"/>
    <n v="10"/>
    <s v="CRUZ ROJA MEXICANA"/>
    <x v="3"/>
    <x v="12"/>
    <x v="6"/>
    <x v="1"/>
    <x v="16"/>
    <x v="9"/>
    <n v="48000"/>
    <n v="0"/>
    <n v="0"/>
    <n v="0"/>
    <n v="0"/>
    <n v="0"/>
    <n v="0"/>
    <n v="48000"/>
    <n v="48000"/>
    <n v="0"/>
    <n v="0"/>
    <n v="0"/>
    <n v="48000"/>
    <n v="150000"/>
    <n v="0"/>
    <n v="48000"/>
    <x v="1"/>
    <x v="0"/>
  </r>
  <r>
    <s v="1.1-00"/>
    <s v="2.7.1"/>
    <s v="U"/>
    <s v="01_19"/>
    <n v="3"/>
    <n v="1"/>
    <s v="001_19"/>
    <x v="36"/>
    <x v="36"/>
    <n v="11"/>
    <s v="INNOVANDO Y CRECIENDO S.C. DE C.V."/>
    <x v="3"/>
    <x v="12"/>
    <x v="6"/>
    <x v="1"/>
    <x v="16"/>
    <x v="9"/>
    <n v="28800"/>
    <n v="0"/>
    <n v="0"/>
    <n v="0"/>
    <n v="0"/>
    <n v="0"/>
    <n v="0"/>
    <n v="28800"/>
    <n v="28800"/>
    <n v="0"/>
    <n v="0"/>
    <n v="0"/>
    <n v="28800"/>
    <n v="15000"/>
    <n v="0"/>
    <n v="28800"/>
    <x v="1"/>
    <x v="0"/>
  </r>
  <r>
    <s v="1.1-00"/>
    <s v="2.7.1"/>
    <s v="U"/>
    <s v="01_19"/>
    <n v="3"/>
    <n v="1"/>
    <s v="001_19"/>
    <x v="36"/>
    <x v="36"/>
    <n v="12"/>
    <s v="CENTRO COMUNITARIO DE ASISTENCIA SOCIAL SAN AGUSTIN"/>
    <x v="3"/>
    <x v="12"/>
    <x v="6"/>
    <x v="1"/>
    <x v="16"/>
    <x v="9"/>
    <n v="24000"/>
    <n v="0"/>
    <n v="0"/>
    <n v="0"/>
    <n v="0"/>
    <n v="0"/>
    <n v="0"/>
    <n v="24000"/>
    <n v="24000"/>
    <n v="0"/>
    <n v="0"/>
    <n v="0"/>
    <n v="24000"/>
    <n v="50000"/>
    <n v="0"/>
    <n v="24000"/>
    <x v="1"/>
    <x v="0"/>
  </r>
  <r>
    <s v="1.1-00"/>
    <s v="2.7.1"/>
    <s v="U"/>
    <s v="01_19"/>
    <n v="3"/>
    <n v="1"/>
    <s v="001_19"/>
    <x v="36"/>
    <x v="36"/>
    <n v="13"/>
    <s v="PATRONATO NACIONAL DE LA CERAMICA"/>
    <x v="3"/>
    <x v="12"/>
    <x v="6"/>
    <x v="1"/>
    <x v="16"/>
    <x v="9"/>
    <n v="16800"/>
    <n v="0"/>
    <n v="0"/>
    <n v="0"/>
    <n v="0"/>
    <n v="0"/>
    <n v="0"/>
    <n v="16800"/>
    <n v="16800"/>
    <n v="0"/>
    <n v="0"/>
    <n v="0"/>
    <n v="16800"/>
    <n v="3800000"/>
    <n v="0"/>
    <n v="16800"/>
    <x v="1"/>
    <x v="0"/>
  </r>
  <r>
    <s v="1.1-00"/>
    <s v="2.7.1"/>
    <s v="S"/>
    <s v="06_19"/>
    <n v="3"/>
    <n v="78"/>
    <s v="033_19"/>
    <x v="22"/>
    <x v="22"/>
    <n v="0"/>
    <s v="SIN DESCRIPCIÓN PARA DESTINOS 00"/>
    <x v="3"/>
    <x v="12"/>
    <x v="3"/>
    <x v="1"/>
    <x v="17"/>
    <x v="10"/>
    <n v="3390000"/>
    <n v="0"/>
    <n v="0"/>
    <n v="0"/>
    <n v="0"/>
    <n v="0"/>
    <n v="0"/>
    <n v="3390000"/>
    <n v="3390000"/>
    <n v="0"/>
    <n v="0"/>
    <n v="0"/>
    <n v="3390000"/>
    <n v="1700000"/>
    <n v="0"/>
    <n v="3390000"/>
    <x v="1"/>
    <x v="0"/>
  </r>
  <r>
    <s v="1.1-00"/>
    <s v="2.7.1"/>
    <s v="S"/>
    <s v="06_19"/>
    <n v="3"/>
    <n v="79"/>
    <s v="033_19"/>
    <x v="22"/>
    <x v="22"/>
    <n v="0"/>
    <s v="SIN DESCRIPCIÓN PARA DESTINOS 00"/>
    <x v="3"/>
    <x v="12"/>
    <x v="3"/>
    <x v="1"/>
    <x v="18"/>
    <x v="10"/>
    <n v="3390000"/>
    <n v="0"/>
    <n v="0"/>
    <n v="0"/>
    <n v="0"/>
    <n v="0"/>
    <n v="0"/>
    <n v="3390000"/>
    <n v="3390000"/>
    <n v="0"/>
    <n v="0"/>
    <n v="0"/>
    <n v="3390000"/>
    <n v="80000"/>
    <n v="0"/>
    <n v="3390000"/>
    <x v="1"/>
    <x v="0"/>
  </r>
  <r>
    <s v="1.1-00"/>
    <s v="2.7.1"/>
    <s v="S"/>
    <s v="06_19"/>
    <n v="4"/>
    <n v="77"/>
    <s v="033_19"/>
    <x v="22"/>
    <x v="22"/>
    <n v="0"/>
    <s v="SIN DESCRIPCIÓN PARA DESTINOS 00"/>
    <x v="3"/>
    <x v="12"/>
    <x v="3"/>
    <x v="2"/>
    <x v="21"/>
    <x v="10"/>
    <n v="1966619.42"/>
    <n v="0"/>
    <n v="1895950"/>
    <n v="1895950"/>
    <n v="1895950"/>
    <n v="1895950"/>
    <n v="1895950"/>
    <n v="70669.419999999925"/>
    <n v="1966619.42"/>
    <n v="0"/>
    <n v="0"/>
    <n v="0"/>
    <n v="1966619.42"/>
    <n v="0"/>
    <n v="0"/>
    <n v="1966619.42"/>
    <x v="1"/>
    <x v="0"/>
  </r>
  <r>
    <s v="1.1-00"/>
    <s v="2.7.1"/>
    <s v="S"/>
    <s v="06_19"/>
    <n v="4"/>
    <n v="77"/>
    <s v="033_19"/>
    <x v="22"/>
    <x v="22"/>
    <n v="2"/>
    <s v="BODEGA"/>
    <x v="3"/>
    <x v="12"/>
    <x v="3"/>
    <x v="2"/>
    <x v="21"/>
    <x v="10"/>
    <n v="7908719.0999999996"/>
    <n v="0"/>
    <n v="4489371.1100000003"/>
    <n v="4489371.1100000003"/>
    <n v="4489371.1100000003"/>
    <n v="4489371.1100000003"/>
    <n v="4489371.1100000003"/>
    <n v="3419347.9899999993"/>
    <n v="7908719.0999999996"/>
    <n v="0"/>
    <n v="0"/>
    <n v="0"/>
    <n v="7908719.0999999996"/>
    <n v="0"/>
    <n v="0"/>
    <n v="7908719.0999999996"/>
    <x v="1"/>
    <x v="0"/>
  </r>
  <r>
    <s v="1.1-00"/>
    <s v="2.7.1"/>
    <s v="S"/>
    <s v="06_19"/>
    <n v="4"/>
    <n v="77"/>
    <s v="033_19"/>
    <x v="22"/>
    <x v="22"/>
    <n v="4"/>
    <s v="UNIFORMES"/>
    <x v="3"/>
    <x v="12"/>
    <x v="3"/>
    <x v="2"/>
    <x v="21"/>
    <x v="10"/>
    <n v="10124661.48"/>
    <n v="0"/>
    <n v="9729163.6099999994"/>
    <n v="9729163.6099999994"/>
    <n v="9729163.6099999994"/>
    <n v="9729163.6099999994"/>
    <n v="9729163.6099999994"/>
    <n v="395497.87000000104"/>
    <n v="10124661.48"/>
    <n v="0"/>
    <n v="0"/>
    <n v="0"/>
    <n v="10124661.48"/>
    <n v="83000"/>
    <n v="0"/>
    <n v="10124661.48"/>
    <x v="1"/>
    <x v="0"/>
  </r>
  <r>
    <s v="1.1-00"/>
    <s v="1.3.5"/>
    <s v="E"/>
    <s v="03_19"/>
    <n v="1"/>
    <n v="44"/>
    <s v="019_19"/>
    <x v="55"/>
    <x v="55"/>
    <n v="0"/>
    <s v="SIN DESCRIPCIÓN PARA DESTINOS 00"/>
    <x v="0"/>
    <x v="12"/>
    <x v="7"/>
    <x v="0"/>
    <x v="26"/>
    <x v="14"/>
    <n v="1700000"/>
    <n v="0"/>
    <n v="1055600"/>
    <n v="1055600"/>
    <n v="261000"/>
    <n v="261000"/>
    <n v="104400"/>
    <n v="644400"/>
    <n v="1700000"/>
    <n v="0"/>
    <n v="0"/>
    <n v="0"/>
    <n v="1700000"/>
    <n v="340000"/>
    <n v="0"/>
    <n v="1700000"/>
    <x v="1"/>
    <x v="0"/>
  </r>
  <r>
    <s v="1.1-00"/>
    <s v="2.2.3"/>
    <s v="E"/>
    <s v="18_19"/>
    <n v="5"/>
    <n v="128"/>
    <s v="060_19"/>
    <x v="6"/>
    <x v="6"/>
    <n v="0"/>
    <s v="SIN DESCRIPCIÓN PARA DESTINOS 00"/>
    <x v="2"/>
    <x v="12"/>
    <x v="8"/>
    <x v="3"/>
    <x v="29"/>
    <x v="16"/>
    <n v="7000"/>
    <n v="0"/>
    <n v="2886.06"/>
    <n v="2886.06"/>
    <n v="2886.06"/>
    <n v="2886.06"/>
    <n v="2886.06"/>
    <n v="4113.9400000000005"/>
    <n v="0"/>
    <n v="80000"/>
    <n v="0"/>
    <n v="73000"/>
    <n v="7000"/>
    <n v="10000"/>
    <n v="0"/>
    <n v="7000"/>
    <x v="1"/>
    <x v="0"/>
  </r>
  <r>
    <s v="1.1-00"/>
    <s v="2.2.3"/>
    <s v="E"/>
    <s v="18_19"/>
    <n v="5"/>
    <n v="128"/>
    <s v="060_19"/>
    <x v="23"/>
    <x v="23"/>
    <n v="0"/>
    <s v="SIN DESCRIPCIÓN PARA DESTINOS 00"/>
    <x v="2"/>
    <x v="12"/>
    <x v="8"/>
    <x v="3"/>
    <x v="29"/>
    <x v="16"/>
    <n v="0"/>
    <n v="0"/>
    <n v="0"/>
    <n v="0"/>
    <n v="0"/>
    <n v="0"/>
    <n v="0"/>
    <n v="0"/>
    <n v="0"/>
    <n v="18000"/>
    <n v="0"/>
    <n v="18000"/>
    <n v="0"/>
    <n v="1300000"/>
    <n v="0"/>
    <n v="0"/>
    <x v="1"/>
    <x v="0"/>
  </r>
  <r>
    <s v="1.1-00"/>
    <s v="2.2.3"/>
    <s v="E"/>
    <s v="18_19"/>
    <n v="5"/>
    <n v="128"/>
    <s v="060_19"/>
    <x v="25"/>
    <x v="25"/>
    <n v="0"/>
    <s v="SIN DESCRIPCIÓN PARA DESTINOS 00"/>
    <x v="2"/>
    <x v="12"/>
    <x v="8"/>
    <x v="3"/>
    <x v="29"/>
    <x v="16"/>
    <n v="0"/>
    <n v="0"/>
    <n v="0"/>
    <n v="0"/>
    <n v="0"/>
    <n v="0"/>
    <n v="0"/>
    <n v="0"/>
    <n v="0"/>
    <n v="50000"/>
    <n v="0"/>
    <n v="50000"/>
    <n v="0"/>
    <n v="950000"/>
    <n v="0"/>
    <n v="0"/>
    <x v="1"/>
    <x v="0"/>
  </r>
  <r>
    <s v="1.1-00"/>
    <s v="2.2.3"/>
    <s v="E"/>
    <s v="18_19"/>
    <n v="5"/>
    <n v="128"/>
    <s v="060_19"/>
    <x v="26"/>
    <x v="26"/>
    <n v="0"/>
    <s v="SIN DESCRIPCIÓN PARA DESTINOS 00"/>
    <x v="2"/>
    <x v="12"/>
    <x v="8"/>
    <x v="3"/>
    <x v="29"/>
    <x v="16"/>
    <n v="83000"/>
    <n v="0"/>
    <n v="82795.03"/>
    <n v="82795.03"/>
    <n v="82795.03"/>
    <n v="82795.03"/>
    <n v="82795.03"/>
    <n v="204.97000000000116"/>
    <n v="0"/>
    <n v="83000"/>
    <n v="0"/>
    <n v="0"/>
    <n v="83000"/>
    <n v="1600000"/>
    <n v="0"/>
    <n v="83000"/>
    <x v="1"/>
    <x v="0"/>
  </r>
  <r>
    <s v="1.1-00"/>
    <s v="2.2.3"/>
    <s v="E"/>
    <s v="18_19"/>
    <n v="5"/>
    <n v="128"/>
    <s v="060_19"/>
    <x v="63"/>
    <x v="63"/>
    <n v="0"/>
    <s v="SIN DESCRIPCIÓN PARA DESTINOS 00"/>
    <x v="2"/>
    <x v="12"/>
    <x v="8"/>
    <x v="3"/>
    <x v="29"/>
    <x v="16"/>
    <n v="530000"/>
    <n v="0"/>
    <n v="473065.63"/>
    <n v="473065.63"/>
    <n v="473065.62"/>
    <n v="473065.62"/>
    <n v="76594.09"/>
    <n v="56934.369999999995"/>
    <n v="0"/>
    <n v="640000"/>
    <n v="0"/>
    <n v="110000"/>
    <n v="530000"/>
    <n v="400000"/>
    <n v="0"/>
    <n v="530000"/>
    <x v="1"/>
    <x v="0"/>
  </r>
  <r>
    <s v="1.1-00"/>
    <s v="2.2.3"/>
    <s v="E"/>
    <s v="18_19"/>
    <n v="5"/>
    <n v="128"/>
    <s v="060_19"/>
    <x v="88"/>
    <x v="88"/>
    <n v="0"/>
    <s v="SIN DESCRIPCIÓN PARA DESTINOS 00"/>
    <x v="2"/>
    <x v="12"/>
    <x v="8"/>
    <x v="3"/>
    <x v="29"/>
    <x v="16"/>
    <n v="0"/>
    <n v="0"/>
    <n v="0"/>
    <n v="0"/>
    <n v="0"/>
    <n v="0"/>
    <n v="0"/>
    <n v="0"/>
    <n v="0"/>
    <n v="10000"/>
    <n v="0"/>
    <n v="10000"/>
    <n v="0"/>
    <n v="800000"/>
    <n v="0"/>
    <n v="0"/>
    <x v="1"/>
    <x v="0"/>
  </r>
  <r>
    <s v="1.1-00"/>
    <s v="2.2.3"/>
    <s v="E"/>
    <s v="18_19"/>
    <n v="5"/>
    <n v="128"/>
    <s v="060_19"/>
    <x v="16"/>
    <x v="16"/>
    <n v="0"/>
    <s v="SIN DESCRIPCIÓN PARA DESTINOS 00"/>
    <x v="2"/>
    <x v="12"/>
    <x v="8"/>
    <x v="3"/>
    <x v="29"/>
    <x v="16"/>
    <n v="940000"/>
    <n v="0"/>
    <n v="854708.47"/>
    <n v="844790.99"/>
    <n v="516939.53"/>
    <n v="363599.07"/>
    <n v="358884.6"/>
    <n v="85291.530000000028"/>
    <n v="0"/>
    <n v="1300000"/>
    <n v="0"/>
    <n v="360000"/>
    <n v="940000"/>
    <n v="300000"/>
    <n v="0"/>
    <n v="940000"/>
    <x v="1"/>
    <x v="0"/>
  </r>
  <r>
    <s v="1.1-00"/>
    <s v="2.2.3"/>
    <s v="E"/>
    <s v="18_19"/>
    <n v="5"/>
    <n v="128"/>
    <s v="060_19"/>
    <x v="66"/>
    <x v="66"/>
    <n v="0"/>
    <s v="SIN DESCRIPCIÓN PARA DESTINOS 00"/>
    <x v="2"/>
    <x v="12"/>
    <x v="8"/>
    <x v="3"/>
    <x v="29"/>
    <x v="16"/>
    <n v="1520000"/>
    <n v="0"/>
    <n v="1456536.01"/>
    <n v="1303490.25"/>
    <n v="1195880.19"/>
    <n v="1195880.19"/>
    <n v="808867.91"/>
    <n v="63463.989999999991"/>
    <n v="0"/>
    <n v="1520000"/>
    <n v="0"/>
    <n v="0"/>
    <n v="1520000"/>
    <n v="380000"/>
    <n v="0"/>
    <n v="1520000"/>
    <x v="1"/>
    <x v="0"/>
  </r>
  <r>
    <s v="1.1-00"/>
    <s v="2.2.3"/>
    <s v="E"/>
    <s v="18_19"/>
    <n v="5"/>
    <n v="128"/>
    <s v="060_19"/>
    <x v="89"/>
    <x v="89"/>
    <n v="0"/>
    <s v="SIN DESCRIPCIÓN PARA DESTINOS 00"/>
    <x v="2"/>
    <x v="12"/>
    <x v="8"/>
    <x v="3"/>
    <x v="29"/>
    <x v="16"/>
    <n v="1600000"/>
    <n v="0"/>
    <n v="1598480"/>
    <n v="1598480"/>
    <n v="1584003.2"/>
    <n v="1584003.2"/>
    <n v="578770.4"/>
    <n v="1520"/>
    <n v="0"/>
    <n v="1600000"/>
    <n v="0"/>
    <n v="0"/>
    <n v="1600000"/>
    <n v="300000"/>
    <n v="0"/>
    <n v="1600000"/>
    <x v="1"/>
    <x v="0"/>
  </r>
  <r>
    <s v="1.1-00"/>
    <s v="2.2.3"/>
    <s v="E"/>
    <s v="18_19"/>
    <n v="5"/>
    <n v="128"/>
    <s v="060_19"/>
    <x v="99"/>
    <x v="99"/>
    <n v="0"/>
    <s v="SIN DESCRIPCIÓN PARA DESTINOS 00"/>
    <x v="2"/>
    <x v="12"/>
    <x v="8"/>
    <x v="3"/>
    <x v="29"/>
    <x v="16"/>
    <n v="883000"/>
    <n v="0"/>
    <n v="842892.25"/>
    <n v="842892.25"/>
    <n v="842892.19"/>
    <n v="842892.19"/>
    <n v="85199.44"/>
    <n v="40107.75"/>
    <n v="0"/>
    <n v="883000"/>
    <n v="0"/>
    <n v="0"/>
    <n v="883000"/>
    <n v="41444402.039999999"/>
    <n v="0"/>
    <n v="883000"/>
    <x v="1"/>
    <x v="0"/>
  </r>
  <r>
    <s v="1.1-00"/>
    <s v="2.2.3"/>
    <s v="E"/>
    <s v="18_19"/>
    <n v="5"/>
    <n v="128"/>
    <s v="060_19"/>
    <x v="75"/>
    <x v="75"/>
    <n v="0"/>
    <s v="SIN DESCRIPCIÓN PARA DESTINOS 00"/>
    <x v="2"/>
    <x v="12"/>
    <x v="8"/>
    <x v="3"/>
    <x v="29"/>
    <x v="16"/>
    <n v="1150000"/>
    <n v="0"/>
    <n v="1103223.76"/>
    <n v="1011231.12"/>
    <n v="967297.54"/>
    <n v="967297.54"/>
    <n v="500826.38"/>
    <n v="46776.239999999991"/>
    <n v="0"/>
    <n v="1150000"/>
    <n v="0"/>
    <n v="0"/>
    <n v="1150000"/>
    <n v="248000"/>
    <n v="0"/>
    <n v="1150000"/>
    <x v="1"/>
    <x v="0"/>
  </r>
  <r>
    <s v="1.1-00"/>
    <s v="2.2.3"/>
    <s v="E"/>
    <s v="18_19"/>
    <n v="5"/>
    <n v="128"/>
    <s v="060_19"/>
    <x v="7"/>
    <x v="7"/>
    <n v="0"/>
    <s v="SIN DESCRIPCIÓN PARA DESTINOS 00"/>
    <x v="2"/>
    <x v="12"/>
    <x v="8"/>
    <x v="3"/>
    <x v="29"/>
    <x v="16"/>
    <n v="200000"/>
    <n v="0"/>
    <n v="183390.62"/>
    <n v="183390.62"/>
    <n v="183390.62"/>
    <n v="183390.62"/>
    <n v="47884.800000000003"/>
    <n v="16609.380000000005"/>
    <n v="0"/>
    <n v="300000"/>
    <n v="0"/>
    <n v="100000"/>
    <n v="200000"/>
    <n v="3500000"/>
    <n v="0"/>
    <n v="200000"/>
    <x v="1"/>
    <x v="0"/>
  </r>
  <r>
    <s v="1.1-00"/>
    <s v="2.2.3"/>
    <s v="E"/>
    <s v="18_19"/>
    <n v="5"/>
    <n v="128"/>
    <s v="060_19"/>
    <x v="18"/>
    <x v="18"/>
    <n v="0"/>
    <s v="SIN DESCRIPCIÓN PARA DESTINOS 00"/>
    <x v="2"/>
    <x v="12"/>
    <x v="8"/>
    <x v="3"/>
    <x v="29"/>
    <x v="16"/>
    <n v="390000"/>
    <n v="0"/>
    <n v="385689.33"/>
    <n v="385689.33"/>
    <n v="385689.32"/>
    <n v="385689.32"/>
    <n v="12977.84"/>
    <n v="4310.6699999999837"/>
    <n v="0"/>
    <n v="390000"/>
    <n v="0"/>
    <n v="0"/>
    <n v="390000"/>
    <n v="300000"/>
    <n v="0"/>
    <n v="390000"/>
    <x v="1"/>
    <x v="0"/>
  </r>
  <r>
    <s v="1.1-00"/>
    <s v="2.2.3"/>
    <s v="E"/>
    <s v="18_19"/>
    <n v="5"/>
    <n v="128"/>
    <s v="060_19"/>
    <x v="38"/>
    <x v="38"/>
    <n v="0"/>
    <s v="SIN DESCRIPCIÓN PARA DESTINOS 00"/>
    <x v="2"/>
    <x v="12"/>
    <x v="8"/>
    <x v="3"/>
    <x v="29"/>
    <x v="16"/>
    <n v="810000"/>
    <n v="0"/>
    <n v="745308.5"/>
    <n v="552112.81999999995"/>
    <n v="342793.31"/>
    <n v="342793.31"/>
    <n v="175348.75"/>
    <n v="64691.5"/>
    <n v="0"/>
    <n v="810000"/>
    <n v="0"/>
    <n v="0"/>
    <n v="810000"/>
    <n v="0"/>
    <n v="0"/>
    <n v="810000"/>
    <x v="1"/>
    <x v="0"/>
  </r>
  <r>
    <s v="1.1-00"/>
    <s v="2.2.3"/>
    <s v="E"/>
    <s v="18_19"/>
    <n v="5"/>
    <n v="128"/>
    <s v="060_19"/>
    <x v="58"/>
    <x v="58"/>
    <n v="0"/>
    <s v="SIN DESCRIPCIÓN PARA DESTINOS 00"/>
    <x v="0"/>
    <x v="12"/>
    <x v="8"/>
    <x v="3"/>
    <x v="29"/>
    <x v="16"/>
    <n v="43178660.079999998"/>
    <n v="0"/>
    <n v="56750468.5"/>
    <n v="43411249.5"/>
    <n v="43411249.5"/>
    <n v="43411249.5"/>
    <n v="43411249.5"/>
    <n v="-13571808.420000002"/>
    <n v="0"/>
    <n v="43178660.079999998"/>
    <n v="0"/>
    <n v="0"/>
    <n v="43178660.079999998"/>
    <n v="35000"/>
    <n v="0"/>
    <n v="43178660.079999998"/>
    <x v="1"/>
    <x v="0"/>
  </r>
  <r>
    <s v="1.1-00"/>
    <s v="2.2.3"/>
    <s v="E"/>
    <s v="18_19"/>
    <n v="5"/>
    <n v="128"/>
    <s v="060_19"/>
    <x v="59"/>
    <x v="59"/>
    <n v="0"/>
    <s v="SIN DESCRIPCIÓN PARA DESTINOS 00"/>
    <x v="0"/>
    <x v="12"/>
    <x v="8"/>
    <x v="3"/>
    <x v="29"/>
    <x v="16"/>
    <n v="597657.18000000005"/>
    <n v="0"/>
    <n v="246429.24"/>
    <n v="246429.24"/>
    <n v="246429.24"/>
    <n v="191375.64"/>
    <n v="6838.2"/>
    <n v="351227.94000000006"/>
    <n v="0"/>
    <n v="646000"/>
    <n v="0"/>
    <n v="48342.82"/>
    <n v="597657.18000000005"/>
    <n v="400000"/>
    <n v="0"/>
    <n v="597657.18000000005"/>
    <x v="1"/>
    <x v="0"/>
  </r>
  <r>
    <s v="1.1-00"/>
    <s v="2.2.3"/>
    <s v="E"/>
    <s v="18_19"/>
    <n v="5"/>
    <n v="128"/>
    <s v="060_19"/>
    <x v="60"/>
    <x v="60"/>
    <n v="0"/>
    <s v="SIN DESCRIPCIÓN PARA DESTINOS 00"/>
    <x v="0"/>
    <x v="12"/>
    <x v="8"/>
    <x v="3"/>
    <x v="29"/>
    <x v="16"/>
    <n v="3492000"/>
    <n v="0"/>
    <n v="3491465.44"/>
    <n v="3491465.44"/>
    <n v="3469202.72"/>
    <n v="3469202.72"/>
    <n v="1362698.4"/>
    <n v="534.56000000005588"/>
    <n v="0"/>
    <n v="3500000"/>
    <n v="0"/>
    <n v="8000"/>
    <n v="3492000"/>
    <n v="10000"/>
    <n v="0"/>
    <n v="3492000"/>
    <x v="1"/>
    <x v="0"/>
  </r>
  <r>
    <s v="1.1-00"/>
    <s v="2.2.3"/>
    <s v="E"/>
    <s v="18_19"/>
    <n v="5"/>
    <n v="128"/>
    <s v="060_19"/>
    <x v="61"/>
    <x v="61"/>
    <n v="0"/>
    <s v="SIN DESCRIPCIÓN PARA DESTINOS 00"/>
    <x v="0"/>
    <x v="12"/>
    <x v="8"/>
    <x v="3"/>
    <x v="29"/>
    <x v="16"/>
    <n v="293480"/>
    <n v="0"/>
    <n v="4508920"/>
    <n v="4508920"/>
    <n v="4508920"/>
    <n v="4508920"/>
    <n v="293480"/>
    <n v="-4215440"/>
    <n v="0"/>
    <n v="300000"/>
    <n v="0"/>
    <n v="6520"/>
    <n v="293480"/>
    <n v="-178127012.31999999"/>
    <n v="0"/>
    <n v="293480"/>
    <x v="1"/>
    <x v="0"/>
  </r>
  <r>
    <s v="1.1-00"/>
    <s v="2.2.3"/>
    <s v="E"/>
    <s v="18_19"/>
    <n v="5"/>
    <n v="128"/>
    <s v="060_19"/>
    <x v="12"/>
    <x v="12"/>
    <n v="0"/>
    <s v="SIN DESCRIPCIÓN PARA DESTINOS 00"/>
    <x v="0"/>
    <x v="12"/>
    <x v="8"/>
    <x v="3"/>
    <x v="29"/>
    <x v="16"/>
    <n v="0"/>
    <n v="0"/>
    <n v="0"/>
    <n v="0"/>
    <n v="0"/>
    <n v="0"/>
    <n v="0"/>
    <n v="0"/>
    <n v="0"/>
    <n v="500000"/>
    <n v="0"/>
    <n v="500000"/>
    <n v="0"/>
    <n v="7200"/>
    <n v="0"/>
    <n v="0"/>
    <x v="1"/>
    <x v="0"/>
  </r>
  <r>
    <s v="1.1-00"/>
    <s v="2.2.3"/>
    <s v="E"/>
    <s v="18_19"/>
    <n v="5"/>
    <n v="128"/>
    <s v="060_19"/>
    <x v="29"/>
    <x v="29"/>
    <n v="0"/>
    <s v="SIN DESCRIPCIÓN PARA DESTINOS 00"/>
    <x v="0"/>
    <x v="12"/>
    <x v="8"/>
    <x v="3"/>
    <x v="29"/>
    <x v="16"/>
    <n v="0"/>
    <n v="0"/>
    <n v="0"/>
    <n v="0"/>
    <n v="0"/>
    <n v="0"/>
    <n v="0"/>
    <n v="0"/>
    <n v="0"/>
    <n v="35000"/>
    <n v="0"/>
    <n v="35000"/>
    <n v="0"/>
    <n v="0"/>
    <n v="0"/>
    <n v="0"/>
    <x v="1"/>
    <x v="0"/>
  </r>
  <r>
    <s v="1.1-00"/>
    <s v="2.2.3"/>
    <s v="E"/>
    <s v="18_19"/>
    <n v="5"/>
    <n v="128"/>
    <s v="060_19"/>
    <x v="84"/>
    <x v="84"/>
    <n v="0"/>
    <s v="SIN DESCRIPCIÓN PARA DESTINOS 00"/>
    <x v="0"/>
    <x v="12"/>
    <x v="8"/>
    <x v="3"/>
    <x v="29"/>
    <x v="16"/>
    <n v="103000"/>
    <n v="0"/>
    <n v="102495.74"/>
    <n v="102495.74"/>
    <n v="102495.74"/>
    <n v="102495.74"/>
    <n v="0"/>
    <n v="504.25999999999476"/>
    <n v="0"/>
    <n v="400000"/>
    <n v="0"/>
    <n v="297000"/>
    <n v="103000"/>
    <n v="136315"/>
    <n v="0"/>
    <n v="103000"/>
    <x v="1"/>
    <x v="0"/>
  </r>
  <r>
    <s v="1.1-00"/>
    <s v="2.2.3"/>
    <s v="E"/>
    <s v="18_19"/>
    <n v="5"/>
    <n v="128"/>
    <s v="060_19"/>
    <x v="79"/>
    <x v="79"/>
    <n v="0"/>
    <s v="SIN DESCRIPCIÓN PARA DESTINOS 00"/>
    <x v="0"/>
    <x v="12"/>
    <x v="8"/>
    <x v="3"/>
    <x v="29"/>
    <x v="16"/>
    <n v="0"/>
    <n v="0"/>
    <n v="0"/>
    <n v="0"/>
    <n v="0"/>
    <n v="0"/>
    <n v="0"/>
    <n v="0"/>
    <n v="0"/>
    <n v="10000"/>
    <n v="0"/>
    <n v="10000"/>
    <n v="0"/>
    <n v="17400"/>
    <n v="0"/>
    <n v="0"/>
    <x v="1"/>
    <x v="0"/>
  </r>
  <r>
    <s v="1.1-00"/>
    <s v="2.2.3"/>
    <s v="E"/>
    <s v="18_19"/>
    <n v="5"/>
    <n v="128"/>
    <s v="060_19"/>
    <x v="53"/>
    <x v="53"/>
    <n v="0"/>
    <s v="SIN DESCRIPCIÓN PARA DESTINOS 00"/>
    <x v="0"/>
    <x v="12"/>
    <x v="8"/>
    <x v="3"/>
    <x v="29"/>
    <x v="16"/>
    <n v="109520"/>
    <n v="0"/>
    <n v="105849"/>
    <n v="105849"/>
    <n v="105849"/>
    <n v="105849"/>
    <n v="105849"/>
    <n v="3671"/>
    <n v="0"/>
    <n v="109520"/>
    <n v="0"/>
    <n v="0"/>
    <n v="109520"/>
    <n v="1580000"/>
    <n v="0"/>
    <n v="109520"/>
    <x v="1"/>
    <x v="0"/>
  </r>
  <r>
    <s v="1.1-00"/>
    <s v="2.2.3"/>
    <s v="E"/>
    <s v="18_19"/>
    <n v="5"/>
    <n v="128"/>
    <s v="060_19"/>
    <x v="21"/>
    <x v="21"/>
    <n v="0"/>
    <s v="SIN DESCRIPCIÓN PARA DESTINOS 00"/>
    <x v="3"/>
    <x v="12"/>
    <x v="8"/>
    <x v="3"/>
    <x v="29"/>
    <x v="16"/>
    <n v="0"/>
    <n v="178127012.31999999"/>
    <n v="0"/>
    <n v="0"/>
    <n v="0"/>
    <n v="0"/>
    <n v="0"/>
    <n v="0"/>
    <n v="0"/>
    <n v="0"/>
    <n v="0"/>
    <n v="178127012.31999999"/>
    <n v="-178127012.31999999"/>
    <n v="793500"/>
    <n v="0"/>
    <n v="0"/>
    <x v="1"/>
    <x v="0"/>
  </r>
  <r>
    <s v="1.1-00"/>
    <s v="2.2.3"/>
    <s v="E"/>
    <s v="18_19"/>
    <n v="5"/>
    <n v="128"/>
    <s v="060_19"/>
    <x v="49"/>
    <x v="49"/>
    <n v="0"/>
    <s v="SIN DESCRIPCIÓN PARA DESTINOS 00"/>
    <x v="4"/>
    <x v="12"/>
    <x v="8"/>
    <x v="3"/>
    <x v="29"/>
    <x v="16"/>
    <n v="7200"/>
    <n v="0"/>
    <n v="0"/>
    <n v="0"/>
    <n v="0"/>
    <n v="0"/>
    <n v="0"/>
    <n v="7200"/>
    <n v="0"/>
    <n v="7200"/>
    <n v="0"/>
    <n v="0"/>
    <n v="7200"/>
    <n v="50000"/>
    <n v="0"/>
    <n v="7200"/>
    <x v="1"/>
    <x v="1"/>
  </r>
  <r>
    <s v="1.1-00"/>
    <s v="2.2.3"/>
    <s v="E"/>
    <s v="18_19"/>
    <n v="5"/>
    <n v="128"/>
    <s v="060_19"/>
    <x v="96"/>
    <x v="96"/>
    <n v="0"/>
    <s v="SIN DESCRIPCIÓN PARA DESTINOS 00"/>
    <x v="4"/>
    <x v="12"/>
    <x v="8"/>
    <x v="3"/>
    <x v="29"/>
    <x v="16"/>
    <n v="0"/>
    <n v="0"/>
    <n v="0"/>
    <n v="0"/>
    <n v="0"/>
    <n v="0"/>
    <n v="0"/>
    <n v="0"/>
    <n v="0"/>
    <n v="600000"/>
    <n v="0"/>
    <n v="600000"/>
    <n v="0"/>
    <n v="742000"/>
    <n v="0"/>
    <n v="0"/>
    <x v="1"/>
    <x v="1"/>
  </r>
  <r>
    <s v="1.1-00"/>
    <s v="2.2.3"/>
    <s v="E"/>
    <s v="18_19"/>
    <n v="5"/>
    <n v="128"/>
    <s v="060_19"/>
    <x v="78"/>
    <x v="78"/>
    <n v="0"/>
    <s v="SIN DESCRIPCIÓN PARA DESTINOS 00"/>
    <x v="4"/>
    <x v="12"/>
    <x v="8"/>
    <x v="3"/>
    <x v="29"/>
    <x v="16"/>
    <n v="0"/>
    <n v="0"/>
    <n v="0"/>
    <n v="0"/>
    <n v="0"/>
    <n v="0"/>
    <n v="0"/>
    <n v="0"/>
    <n v="0"/>
    <n v="836315"/>
    <n v="0"/>
    <n v="836315"/>
    <n v="0"/>
    <n v="1359000"/>
    <n v="0"/>
    <n v="0"/>
    <x v="1"/>
    <x v="1"/>
  </r>
  <r>
    <s v="1.1-00"/>
    <s v="2.2.3"/>
    <s v="E"/>
    <s v="18_19"/>
    <n v="5"/>
    <n v="128"/>
    <s v="060_19"/>
    <x v="80"/>
    <x v="80"/>
    <n v="0"/>
    <s v="SIN DESCRIPCIÓN PARA DESTINOS 00"/>
    <x v="4"/>
    <x v="12"/>
    <x v="8"/>
    <x v="3"/>
    <x v="29"/>
    <x v="16"/>
    <n v="197400"/>
    <n v="0"/>
    <n v="154833.66"/>
    <n v="154833.66"/>
    <n v="154833.67000000001"/>
    <n v="154833.67000000001"/>
    <n v="0"/>
    <n v="42566.34"/>
    <n v="0"/>
    <n v="197400"/>
    <n v="0"/>
    <n v="0"/>
    <n v="197400"/>
    <n v="0"/>
    <n v="0"/>
    <n v="197400"/>
    <x v="1"/>
    <x v="1"/>
  </r>
  <r>
    <s v="1.1-00"/>
    <s v="2.2.3"/>
    <s v="E"/>
    <s v="18_19"/>
    <n v="5"/>
    <n v="128"/>
    <s v="060_19"/>
    <x v="52"/>
    <x v="52"/>
    <n v="0"/>
    <s v="SIN DESCRIPCIÓN PARA DESTINOS 00"/>
    <x v="4"/>
    <x v="12"/>
    <x v="8"/>
    <x v="3"/>
    <x v="29"/>
    <x v="16"/>
    <n v="1716315"/>
    <n v="0"/>
    <n v="1655103.54"/>
    <n v="1655103.54"/>
    <n v="1655103.54"/>
    <n v="1655103.54"/>
    <n v="512503.54"/>
    <n v="61211.459999999963"/>
    <n v="0"/>
    <n v="1716315"/>
    <n v="0"/>
    <n v="0"/>
    <n v="1716315"/>
    <n v="490000"/>
    <n v="0"/>
    <n v="1716315"/>
    <x v="1"/>
    <x v="1"/>
  </r>
  <r>
    <s v="1.1-00"/>
    <s v="2.2.3"/>
    <s v="E"/>
    <s v="18_19"/>
    <n v="5"/>
    <n v="128"/>
    <s v="060_19"/>
    <x v="50"/>
    <x v="50"/>
    <n v="0"/>
    <s v="SIN DESCRIPCIÓN PARA DESTINOS 00"/>
    <x v="4"/>
    <x v="12"/>
    <x v="8"/>
    <x v="3"/>
    <x v="29"/>
    <x v="16"/>
    <n v="793500"/>
    <n v="0"/>
    <n v="744654.6"/>
    <n v="744654.6"/>
    <n v="744654.6"/>
    <n v="416849.6"/>
    <n v="193575"/>
    <n v="48845.400000000023"/>
    <n v="0"/>
    <n v="843500"/>
    <n v="0"/>
    <n v="50000"/>
    <n v="793500"/>
    <n v="15000"/>
    <n v="0"/>
    <n v="793500"/>
    <x v="1"/>
    <x v="1"/>
  </r>
  <r>
    <s v="1.1-00"/>
    <s v="2.2.3"/>
    <s v="E"/>
    <s v="18_19"/>
    <n v="5"/>
    <n v="128"/>
    <s v="060_19"/>
    <x v="74"/>
    <x v="74"/>
    <n v="0"/>
    <s v="SIN DESCRIPCIÓN PARA DESTINOS 00"/>
    <x v="4"/>
    <x v="12"/>
    <x v="8"/>
    <x v="3"/>
    <x v="29"/>
    <x v="16"/>
    <n v="0"/>
    <n v="0"/>
    <n v="0"/>
    <n v="0"/>
    <n v="0"/>
    <n v="0"/>
    <n v="0"/>
    <n v="0"/>
    <n v="0"/>
    <n v="50000"/>
    <n v="0"/>
    <n v="50000"/>
    <n v="0"/>
    <n v="300000"/>
    <n v="0"/>
    <n v="0"/>
    <x v="1"/>
    <x v="1"/>
  </r>
  <r>
    <s v="1.1-00"/>
    <s v="2.2.2"/>
    <s v="O"/>
    <s v="18_19"/>
    <n v="3"/>
    <n v="130"/>
    <s v="062_19"/>
    <x v="6"/>
    <x v="6"/>
    <n v="0"/>
    <s v="SIN DESCRIPCIÓN PARA DESTINOS 00"/>
    <x v="2"/>
    <x v="12"/>
    <x v="8"/>
    <x v="1"/>
    <x v="30"/>
    <x v="17"/>
    <n v="4000"/>
    <n v="0"/>
    <n v="882.79"/>
    <n v="882.79"/>
    <n v="882.79"/>
    <n v="882.79"/>
    <n v="882.79"/>
    <n v="3117.21"/>
    <n v="0"/>
    <n v="60000"/>
    <n v="0"/>
    <n v="56000"/>
    <n v="4000"/>
    <n v="-371520"/>
    <n v="0"/>
    <n v="4000"/>
    <x v="1"/>
    <x v="0"/>
  </r>
  <r>
    <s v="1.1-00"/>
    <s v="2.2.2"/>
    <s v="O"/>
    <s v="18_19"/>
    <n v="3"/>
    <n v="130"/>
    <s v="062_19"/>
    <x v="25"/>
    <x v="25"/>
    <n v="0"/>
    <s v="SIN DESCRIPCIÓN PARA DESTINOS 00"/>
    <x v="2"/>
    <x v="12"/>
    <x v="8"/>
    <x v="1"/>
    <x v="30"/>
    <x v="17"/>
    <n v="185000"/>
    <n v="0"/>
    <n v="0"/>
    <n v="0"/>
    <n v="0"/>
    <n v="0"/>
    <n v="0"/>
    <n v="185000"/>
    <n v="0"/>
    <n v="185000"/>
    <n v="0"/>
    <n v="0"/>
    <n v="185000"/>
    <n v="1000000"/>
    <n v="0"/>
    <n v="185000"/>
    <x v="1"/>
    <x v="0"/>
  </r>
  <r>
    <s v="1.1-00"/>
    <s v="2.2.2"/>
    <s v="O"/>
    <s v="18_19"/>
    <n v="3"/>
    <n v="130"/>
    <s v="062_19"/>
    <x v="40"/>
    <x v="40"/>
    <n v="0"/>
    <s v="SIN DESCRIPCIÓN PARA DESTINOS 00"/>
    <x v="2"/>
    <x v="12"/>
    <x v="8"/>
    <x v="1"/>
    <x v="30"/>
    <x v="17"/>
    <n v="750000"/>
    <n v="0"/>
    <n v="605069.78"/>
    <n v="598231.57999999996"/>
    <n v="598231.57999999996"/>
    <n v="332209.48"/>
    <n v="5054.1000000000004"/>
    <n v="144930.21999999997"/>
    <n v="0"/>
    <n v="750000"/>
    <n v="0"/>
    <n v="0"/>
    <n v="750000"/>
    <n v="9031401.6400000006"/>
    <n v="0"/>
    <n v="750000"/>
    <x v="1"/>
    <x v="0"/>
  </r>
  <r>
    <s v="1.1-00"/>
    <s v="2.2.2"/>
    <s v="O"/>
    <s v="18_19"/>
    <n v="3"/>
    <n v="130"/>
    <s v="062_19"/>
    <x v="26"/>
    <x v="26"/>
    <n v="0"/>
    <s v="SIN DESCRIPCIÓN PARA DESTINOS 00"/>
    <x v="2"/>
    <x v="12"/>
    <x v="8"/>
    <x v="1"/>
    <x v="30"/>
    <x v="17"/>
    <n v="10000"/>
    <n v="0"/>
    <n v="2025.3"/>
    <n v="2025.3"/>
    <n v="2025.3"/>
    <n v="2025.3"/>
    <n v="2025.3"/>
    <n v="7974.7"/>
    <n v="0"/>
    <n v="10000"/>
    <n v="0"/>
    <n v="0"/>
    <n v="10000"/>
    <n v="1160000"/>
    <n v="0"/>
    <n v="10000"/>
    <x v="1"/>
    <x v="0"/>
  </r>
  <r>
    <s v="1.1-00"/>
    <s v="2.2.2"/>
    <s v="O"/>
    <s v="18_19"/>
    <n v="3"/>
    <n v="130"/>
    <s v="062_19"/>
    <x v="66"/>
    <x v="66"/>
    <n v="0"/>
    <s v="SIN DESCRIPCIÓN PARA DESTINOS 00"/>
    <x v="2"/>
    <x v="12"/>
    <x v="8"/>
    <x v="1"/>
    <x v="30"/>
    <x v="17"/>
    <n v="66000"/>
    <n v="0"/>
    <n v="632.20000000000005"/>
    <n v="632.20000000000005"/>
    <n v="632.20000000000005"/>
    <n v="632.20000000000005"/>
    <n v="0"/>
    <n v="65367.8"/>
    <n v="0"/>
    <n v="66000"/>
    <n v="0"/>
    <n v="0"/>
    <n v="66000"/>
    <n v="0"/>
    <n v="0"/>
    <n v="66000"/>
    <x v="1"/>
    <x v="0"/>
  </r>
  <r>
    <s v="1.1-00"/>
    <s v="2.2.2"/>
    <s v="O"/>
    <s v="18_19"/>
    <n v="3"/>
    <n v="130"/>
    <s v="062_19"/>
    <x v="17"/>
    <x v="17"/>
    <n v="0"/>
    <s v="SIN DESCRIPCIÓN PARA DESTINOS 00"/>
    <x v="2"/>
    <x v="12"/>
    <x v="8"/>
    <x v="1"/>
    <x v="30"/>
    <x v="17"/>
    <n v="630000"/>
    <n v="0"/>
    <n v="623691.09"/>
    <n v="619341.09"/>
    <n v="14981.96"/>
    <n v="14981.96"/>
    <n v="9877.9599999999991"/>
    <n v="6308.9100000000326"/>
    <n v="0"/>
    <n v="1450000"/>
    <n v="0"/>
    <n v="820000"/>
    <n v="630000"/>
    <n v="6985782.7699999996"/>
    <n v="0"/>
    <n v="630000"/>
    <x v="1"/>
    <x v="0"/>
  </r>
  <r>
    <s v="1.1-00"/>
    <s v="2.2.2"/>
    <s v="O"/>
    <s v="18_19"/>
    <n v="3"/>
    <n v="130"/>
    <s v="062_19"/>
    <x v="7"/>
    <x v="7"/>
    <n v="0"/>
    <s v="SIN DESCRIPCIÓN PARA DESTINOS 00"/>
    <x v="2"/>
    <x v="12"/>
    <x v="8"/>
    <x v="1"/>
    <x v="30"/>
    <x v="17"/>
    <n v="15000"/>
    <n v="0"/>
    <n v="0"/>
    <n v="0"/>
    <n v="0"/>
    <n v="0"/>
    <n v="0"/>
    <n v="15000"/>
    <n v="0"/>
    <n v="115000"/>
    <n v="0"/>
    <n v="100000"/>
    <n v="15000"/>
    <n v="0"/>
    <n v="0"/>
    <n v="15000"/>
    <x v="1"/>
    <x v="0"/>
  </r>
  <r>
    <s v="1.1-00"/>
    <s v="2.2.2"/>
    <s v="O"/>
    <s v="18_19"/>
    <n v="3"/>
    <n v="130"/>
    <s v="062_19"/>
    <x v="38"/>
    <x v="38"/>
    <n v="0"/>
    <s v="SIN DESCRIPCIÓN PARA DESTINOS 00"/>
    <x v="2"/>
    <x v="12"/>
    <x v="8"/>
    <x v="1"/>
    <x v="30"/>
    <x v="17"/>
    <n v="27500"/>
    <n v="0"/>
    <n v="3867.95"/>
    <n v="3867.95"/>
    <n v="3774.41"/>
    <n v="0"/>
    <n v="0"/>
    <n v="23632.05"/>
    <n v="0"/>
    <n v="27500"/>
    <n v="0"/>
    <n v="0"/>
    <n v="27500"/>
    <n v="176000000"/>
    <n v="0"/>
    <n v="27500"/>
    <x v="1"/>
    <x v="0"/>
  </r>
  <r>
    <s v="1.1-00"/>
    <s v="2.2.2"/>
    <s v="O"/>
    <s v="18_19"/>
    <n v="3"/>
    <n v="130"/>
    <s v="062_19"/>
    <x v="58"/>
    <x v="58"/>
    <n v="0"/>
    <s v="SIN DESCRIPCIÓN PARA DESTINOS 00"/>
    <x v="0"/>
    <x v="12"/>
    <x v="8"/>
    <x v="1"/>
    <x v="30"/>
    <x v="17"/>
    <n v="0"/>
    <n v="0"/>
    <n v="0"/>
    <n v="0"/>
    <n v="0"/>
    <n v="0"/>
    <n v="0"/>
    <n v="0"/>
    <n v="0"/>
    <n v="60000"/>
    <n v="0"/>
    <n v="60000"/>
    <n v="0"/>
    <n v="200000"/>
    <n v="0"/>
    <n v="0"/>
    <x v="1"/>
    <x v="0"/>
  </r>
  <r>
    <s v="1.1-00"/>
    <s v="2.2.2"/>
    <s v="O"/>
    <s v="18_19"/>
    <n v="3"/>
    <n v="130"/>
    <s v="062_19"/>
    <x v="44"/>
    <x v="44"/>
    <n v="0"/>
    <s v="SIN DESCRIPCIÓN PARA DESTINOS 00"/>
    <x v="0"/>
    <x v="12"/>
    <x v="8"/>
    <x v="1"/>
    <x v="30"/>
    <x v="17"/>
    <n v="3000"/>
    <n v="0"/>
    <n v="2900"/>
    <n v="2900"/>
    <n v="2900"/>
    <n v="2900"/>
    <n v="2900"/>
    <n v="100"/>
    <n v="0"/>
    <n v="50000"/>
    <n v="0"/>
    <n v="47000"/>
    <n v="3000"/>
    <n v="120000"/>
    <n v="0"/>
    <n v="3000"/>
    <x v="1"/>
    <x v="0"/>
  </r>
  <r>
    <s v="1.1-00"/>
    <s v="2.2.2"/>
    <s v="O"/>
    <s v="18_19"/>
    <n v="3"/>
    <n v="130"/>
    <s v="062_19"/>
    <x v="104"/>
    <x v="104"/>
    <n v="0"/>
    <s v="SIN DESCRIPCIÓN PARA DESTINOS 00"/>
    <x v="0"/>
    <x v="12"/>
    <x v="8"/>
    <x v="1"/>
    <x v="30"/>
    <x v="17"/>
    <n v="252000"/>
    <n v="0"/>
    <n v="247080"/>
    <n v="247080"/>
    <n v="247080"/>
    <n v="247080"/>
    <n v="247080"/>
    <n v="4920"/>
    <n v="0"/>
    <n v="1252000"/>
    <n v="0"/>
    <n v="1000000"/>
    <n v="252000"/>
    <n v="2500000"/>
    <n v="0"/>
    <n v="252000"/>
    <x v="1"/>
    <x v="0"/>
  </r>
  <r>
    <s v="1.1-00"/>
    <s v="2.2.2"/>
    <s v="O"/>
    <s v="18_19"/>
    <n v="3"/>
    <n v="130"/>
    <s v="062_19"/>
    <x v="12"/>
    <x v="12"/>
    <n v="0"/>
    <s v="SIN DESCRIPCIÓN PARA DESTINOS 00"/>
    <x v="0"/>
    <x v="12"/>
    <x v="8"/>
    <x v="1"/>
    <x v="30"/>
    <x v="17"/>
    <n v="2084000"/>
    <n v="0"/>
    <n v="2083360"/>
    <n v="2083360"/>
    <n v="2083360"/>
    <n v="2083360"/>
    <n v="1458352"/>
    <n v="640"/>
    <n v="0"/>
    <n v="3000000"/>
    <n v="0"/>
    <n v="916000"/>
    <n v="2084000"/>
    <n v="0"/>
    <n v="0"/>
    <n v="2084000"/>
    <x v="1"/>
    <x v="0"/>
  </r>
  <r>
    <s v="1.1-00"/>
    <s v="2.2.2"/>
    <s v="O"/>
    <s v="18_19"/>
    <n v="3"/>
    <n v="130"/>
    <s v="062_19"/>
    <x v="139"/>
    <x v="139"/>
    <n v="0"/>
    <s v="SIN DESCRIPCIÓN PARA DESTINOS 00"/>
    <x v="0"/>
    <x v="12"/>
    <x v="8"/>
    <x v="1"/>
    <x v="30"/>
    <x v="17"/>
    <n v="0"/>
    <n v="0"/>
    <n v="0"/>
    <n v="0"/>
    <n v="0"/>
    <n v="0"/>
    <n v="0"/>
    <n v="0"/>
    <n v="0"/>
    <n v="30000"/>
    <n v="0"/>
    <n v="30000"/>
    <n v="0"/>
    <n v="572000"/>
    <n v="0"/>
    <n v="0"/>
    <x v="1"/>
    <x v="0"/>
  </r>
  <r>
    <s v="1.1-00"/>
    <s v="2.2.2"/>
    <s v="O"/>
    <s v="18_19"/>
    <n v="3"/>
    <n v="130"/>
    <s v="062_19"/>
    <x v="29"/>
    <x v="29"/>
    <n v="0"/>
    <s v="SIN DESCRIPCIÓN PARA DESTINOS 00"/>
    <x v="0"/>
    <x v="12"/>
    <x v="8"/>
    <x v="1"/>
    <x v="30"/>
    <x v="17"/>
    <n v="391000"/>
    <n v="0"/>
    <n v="390720.69"/>
    <n v="390720.69"/>
    <n v="390720.69"/>
    <n v="390720.69"/>
    <n v="0"/>
    <n v="279.30999999999767"/>
    <n v="0"/>
    <n v="445000"/>
    <n v="0"/>
    <n v="54000"/>
    <n v="391000"/>
    <n v="1076000"/>
    <n v="0"/>
    <n v="391000"/>
    <x v="1"/>
    <x v="0"/>
  </r>
  <r>
    <s v="1.1-00"/>
    <s v="2.2.2"/>
    <s v="O"/>
    <s v="18_19"/>
    <n v="3"/>
    <n v="130"/>
    <s v="062_19"/>
    <x v="2"/>
    <x v="2"/>
    <n v="0"/>
    <s v="SIN DESCRIPCIÓN PARA DESTINOS 00"/>
    <x v="0"/>
    <x v="12"/>
    <x v="8"/>
    <x v="1"/>
    <x v="30"/>
    <x v="17"/>
    <n v="0"/>
    <n v="0"/>
    <n v="0"/>
    <n v="0"/>
    <n v="0"/>
    <n v="0"/>
    <n v="0"/>
    <n v="0"/>
    <n v="0"/>
    <n v="30000"/>
    <n v="0"/>
    <n v="30000"/>
    <n v="0"/>
    <n v="500000"/>
    <n v="0"/>
    <n v="0"/>
    <x v="1"/>
    <x v="0"/>
  </r>
  <r>
    <s v="1.1-00"/>
    <s v="2.2.2"/>
    <s v="O"/>
    <s v="18_19"/>
    <n v="3"/>
    <n v="130"/>
    <s v="062_19"/>
    <x v="3"/>
    <x v="3"/>
    <n v="0"/>
    <s v="SIN DESCRIPCIÓN PARA DESTINOS 00"/>
    <x v="0"/>
    <x v="12"/>
    <x v="8"/>
    <x v="1"/>
    <x v="30"/>
    <x v="17"/>
    <n v="10000"/>
    <n v="0"/>
    <n v="5260.41"/>
    <n v="5260.41"/>
    <n v="5260.41"/>
    <n v="5260.41"/>
    <n v="5260.41"/>
    <n v="4739.59"/>
    <n v="0"/>
    <n v="30000"/>
    <n v="0"/>
    <n v="20000"/>
    <n v="10000"/>
    <n v="500000"/>
    <n v="0"/>
    <n v="10000"/>
    <x v="1"/>
    <x v="0"/>
  </r>
  <r>
    <s v="1.1-00"/>
    <s v="2.2.2"/>
    <s v="O"/>
    <s v="18_19"/>
    <n v="3"/>
    <n v="130"/>
    <s v="062_19"/>
    <x v="35"/>
    <x v="35"/>
    <n v="0"/>
    <s v="SIN DESCRIPCIÓN PARA DESTINOS 00"/>
    <x v="0"/>
    <x v="12"/>
    <x v="8"/>
    <x v="1"/>
    <x v="30"/>
    <x v="17"/>
    <n v="355492.06"/>
    <n v="0"/>
    <n v="392085.54"/>
    <n v="322485.53999999998"/>
    <n v="264485.53999999998"/>
    <n v="262165.56"/>
    <n v="262165.56"/>
    <n v="-36593.479999999981"/>
    <n v="0"/>
    <n v="355492.06"/>
    <n v="0"/>
    <n v="0"/>
    <n v="355492.06"/>
    <n v="250000"/>
    <n v="0"/>
    <n v="355492.06"/>
    <x v="1"/>
    <x v="0"/>
  </r>
  <r>
    <s v="1.1-00"/>
    <s v="2.2.2"/>
    <s v="O"/>
    <s v="18_19"/>
    <n v="3"/>
    <n v="130"/>
    <s v="062_19"/>
    <x v="57"/>
    <x v="57"/>
    <n v="0"/>
    <s v="SIN DESCRIPCIÓN PARA DESTINOS 00"/>
    <x v="0"/>
    <x v="12"/>
    <x v="8"/>
    <x v="1"/>
    <x v="30"/>
    <x v="17"/>
    <n v="119530.04"/>
    <n v="0"/>
    <n v="119530.04"/>
    <n v="119530.04"/>
    <n v="119530.05"/>
    <n v="70000"/>
    <n v="70000"/>
    <n v="0"/>
    <n v="0"/>
    <n v="224530.04"/>
    <n v="0"/>
    <n v="105000"/>
    <n v="119530.04"/>
    <n v="250000"/>
    <n v="0"/>
    <n v="119530.04"/>
    <x v="1"/>
    <x v="0"/>
  </r>
  <r>
    <s v="1.1-00"/>
    <s v="2.2.2"/>
    <s v="O"/>
    <s v="18_19"/>
    <n v="3"/>
    <n v="130"/>
    <s v="062_19"/>
    <x v="81"/>
    <x v="81"/>
    <n v="0"/>
    <s v="SIN DESCRIPCIÓN PARA DESTINOS 00"/>
    <x v="0"/>
    <x v="12"/>
    <x v="8"/>
    <x v="1"/>
    <x v="30"/>
    <x v="17"/>
    <n v="0"/>
    <n v="0"/>
    <n v="0"/>
    <n v="0"/>
    <n v="0"/>
    <n v="0"/>
    <n v="0"/>
    <n v="0"/>
    <n v="0"/>
    <n v="100000"/>
    <n v="0"/>
    <n v="100000"/>
    <n v="0"/>
    <n v="127576"/>
    <n v="0"/>
    <n v="0"/>
    <x v="1"/>
    <x v="0"/>
  </r>
  <r>
    <s v="1.1-00"/>
    <s v="2.2.2"/>
    <s v="O"/>
    <s v="18_19"/>
    <n v="3"/>
    <n v="130"/>
    <s v="062_19"/>
    <x v="72"/>
    <x v="72"/>
    <n v="0"/>
    <s v="SIN DESCRIPCIÓN PARA DESTINOS 00"/>
    <x v="4"/>
    <x v="12"/>
    <x v="8"/>
    <x v="1"/>
    <x v="30"/>
    <x v="17"/>
    <n v="620000"/>
    <n v="0"/>
    <n v="0"/>
    <n v="0"/>
    <n v="0"/>
    <n v="0"/>
    <n v="0"/>
    <n v="620000"/>
    <n v="0"/>
    <n v="750000"/>
    <n v="0"/>
    <n v="130000"/>
    <n v="620000"/>
    <n v="150000"/>
    <n v="0"/>
    <n v="620000"/>
    <x v="1"/>
    <x v="1"/>
  </r>
  <r>
    <s v="1.1-00"/>
    <s v="2.2.2"/>
    <s v="O"/>
    <s v="18_19"/>
    <n v="3"/>
    <n v="130"/>
    <s v="062_19"/>
    <x v="48"/>
    <x v="48"/>
    <n v="0"/>
    <s v="SIN DESCRIPCIÓN PARA DESTINOS 00"/>
    <x v="4"/>
    <x v="12"/>
    <x v="8"/>
    <x v="1"/>
    <x v="30"/>
    <x v="17"/>
    <n v="55000"/>
    <n v="0"/>
    <n v="695"/>
    <n v="695"/>
    <n v="695"/>
    <n v="695"/>
    <n v="695"/>
    <n v="54305"/>
    <n v="0"/>
    <n v="55000"/>
    <n v="0"/>
    <n v="0"/>
    <n v="55000"/>
    <n v="150000"/>
    <n v="0"/>
    <n v="55000"/>
    <x v="1"/>
    <x v="1"/>
  </r>
  <r>
    <s v="1.1-00"/>
    <s v="2.2.2"/>
    <s v="O"/>
    <s v="18_19"/>
    <n v="3"/>
    <n v="130"/>
    <s v="062_19"/>
    <x v="49"/>
    <x v="49"/>
    <n v="0"/>
    <s v="SIN DESCRIPCIÓN PARA DESTINOS 00"/>
    <x v="4"/>
    <x v="12"/>
    <x v="8"/>
    <x v="1"/>
    <x v="30"/>
    <x v="17"/>
    <n v="50000"/>
    <n v="0"/>
    <n v="0"/>
    <n v="0"/>
    <n v="0"/>
    <n v="0"/>
    <n v="0"/>
    <n v="50000"/>
    <n v="0"/>
    <n v="80000"/>
    <n v="0"/>
    <n v="30000"/>
    <n v="50000"/>
    <n v="150000"/>
    <n v="0"/>
    <n v="50000"/>
    <x v="1"/>
    <x v="1"/>
  </r>
  <r>
    <s v="1.1-00"/>
    <s v="2.2.2"/>
    <s v="O"/>
    <s v="18_19"/>
    <n v="3"/>
    <n v="130"/>
    <s v="062_19"/>
    <x v="85"/>
    <x v="85"/>
    <n v="0"/>
    <s v="SIN DESCRIPCIÓN PARA DESTINOS 00"/>
    <x v="4"/>
    <x v="12"/>
    <x v="8"/>
    <x v="1"/>
    <x v="30"/>
    <x v="17"/>
    <n v="154855"/>
    <n v="0"/>
    <n v="154855"/>
    <n v="154855"/>
    <n v="0"/>
    <n v="0"/>
    <n v="0"/>
    <n v="0"/>
    <n v="0"/>
    <n v="154855"/>
    <n v="0"/>
    <n v="0"/>
    <n v="154855"/>
    <n v="50000"/>
    <n v="0"/>
    <n v="154855"/>
    <x v="1"/>
    <x v="1"/>
  </r>
  <r>
    <s v="1.1-00"/>
    <s v="2.2.2"/>
    <s v="O"/>
    <s v="18_19"/>
    <n v="3"/>
    <n v="130"/>
    <s v="062_19"/>
    <x v="80"/>
    <x v="80"/>
    <n v="0"/>
    <s v="SIN DESCRIPCIÓN PARA DESTINOS 00"/>
    <x v="4"/>
    <x v="12"/>
    <x v="8"/>
    <x v="1"/>
    <x v="30"/>
    <x v="17"/>
    <n v="150000"/>
    <n v="0"/>
    <n v="129106.88"/>
    <n v="129106.88"/>
    <n v="114106.88"/>
    <n v="114106.88"/>
    <n v="0"/>
    <n v="20893.119999999995"/>
    <n v="0"/>
    <n v="150000"/>
    <n v="0"/>
    <n v="0"/>
    <n v="150000"/>
    <n v="50000"/>
    <n v="0"/>
    <n v="150000"/>
    <x v="1"/>
    <x v="1"/>
  </r>
  <r>
    <s v="1.1-00"/>
    <s v="2.2.2"/>
    <s v="O"/>
    <s v="18_19"/>
    <n v="3"/>
    <n v="130"/>
    <s v="062_19"/>
    <x v="74"/>
    <x v="74"/>
    <n v="0"/>
    <s v="SIN DESCRIPCIÓN PARA DESTINOS 00"/>
    <x v="4"/>
    <x v="12"/>
    <x v="8"/>
    <x v="1"/>
    <x v="30"/>
    <x v="17"/>
    <n v="15000"/>
    <n v="0"/>
    <n v="15000"/>
    <n v="15000"/>
    <n v="0"/>
    <n v="0"/>
    <n v="0"/>
    <n v="0"/>
    <n v="0"/>
    <n v="15000"/>
    <n v="0"/>
    <n v="0"/>
    <n v="15000"/>
    <n v="1500000"/>
    <n v="0"/>
    <n v="15000"/>
    <x v="1"/>
    <x v="1"/>
  </r>
  <r>
    <s v="1.1-00"/>
    <s v="2.2.2"/>
    <s v="O"/>
    <s v="18_19"/>
    <n v="3"/>
    <n v="130"/>
    <s v="062_19"/>
    <x v="140"/>
    <x v="140"/>
    <n v="0"/>
    <s v="SIN DESCRIPCIÓN PARA DESTINOS 00"/>
    <x v="4"/>
    <x v="12"/>
    <x v="8"/>
    <x v="1"/>
    <x v="30"/>
    <x v="17"/>
    <n v="50000"/>
    <n v="0"/>
    <n v="0"/>
    <n v="0"/>
    <n v="0"/>
    <n v="0"/>
    <n v="0"/>
    <n v="50000"/>
    <n v="0"/>
    <n v="50000"/>
    <n v="0"/>
    <n v="0"/>
    <n v="50000"/>
    <n v="221000"/>
    <n v="0"/>
    <n v="50000"/>
    <x v="1"/>
    <x v="1"/>
  </r>
  <r>
    <s v="1.1-00"/>
    <s v="2.2.2"/>
    <s v="O"/>
    <s v="18_19"/>
    <n v="3"/>
    <n v="130"/>
    <s v="062_19"/>
    <x v="136"/>
    <x v="136"/>
    <n v="0"/>
    <s v="SIN DESCRIPCIÓN PARA DESTINOS 00"/>
    <x v="5"/>
    <x v="12"/>
    <x v="8"/>
    <x v="1"/>
    <x v="30"/>
    <x v="17"/>
    <n v="3800000"/>
    <n v="0"/>
    <n v="0"/>
    <n v="0"/>
    <n v="0"/>
    <n v="0"/>
    <n v="0"/>
    <n v="3800000"/>
    <n v="0"/>
    <n v="3800000"/>
    <n v="0"/>
    <n v="0"/>
    <n v="3800000"/>
    <n v="798000"/>
    <n v="0"/>
    <n v="3800000"/>
    <x v="1"/>
    <x v="1"/>
  </r>
  <r>
    <s v="1.1-00"/>
    <s v="1.7.2"/>
    <s v="E"/>
    <s v="01_19"/>
    <n v="3"/>
    <n v="136"/>
    <s v="002_19"/>
    <x v="32"/>
    <x v="32"/>
    <n v="0"/>
    <s v="SIN DESCRIPCIÓN PARA DESTINOS 00"/>
    <x v="0"/>
    <x v="12"/>
    <x v="6"/>
    <x v="1"/>
    <x v="31"/>
    <x v="18"/>
    <n v="742000"/>
    <n v="0"/>
    <n v="739297.38"/>
    <n v="739297.38"/>
    <n v="614338.69999999995"/>
    <n v="614338.69999999995"/>
    <n v="426900.68"/>
    <n v="2702.6199999999953"/>
    <n v="682000"/>
    <n v="60000"/>
    <n v="0"/>
    <n v="0"/>
    <n v="742000"/>
    <n v="3000000"/>
    <n v="0"/>
    <n v="742000"/>
    <x v="1"/>
    <x v="0"/>
  </r>
  <r>
    <s v="1.1-00"/>
    <s v="1.7.2"/>
    <s v="E"/>
    <s v="01_19"/>
    <n v="3"/>
    <n v="136"/>
    <s v="002_19"/>
    <x v="33"/>
    <x v="33"/>
    <n v="0"/>
    <s v="SIN DESCRIPCIÓN PARA DESTINOS 00"/>
    <x v="0"/>
    <x v="12"/>
    <x v="6"/>
    <x v="1"/>
    <x v="31"/>
    <x v="18"/>
    <n v="1359000"/>
    <n v="0"/>
    <n v="1356817.57"/>
    <n v="1356817.57"/>
    <n v="1108940.55"/>
    <n v="1108940.55"/>
    <n v="814442.98"/>
    <n v="2182.4299999999348"/>
    <n v="1224000"/>
    <n v="195000"/>
    <n v="0"/>
    <n v="60000"/>
    <n v="1359000"/>
    <n v="9529462.9800000004"/>
    <n v="0"/>
    <n v="1359000"/>
    <x v="1"/>
    <x v="0"/>
  </r>
  <r>
    <s v="1.1-00"/>
    <s v="1.2.4"/>
    <s v="F"/>
    <s v="02_19"/>
    <n v="1"/>
    <n v="23"/>
    <s v="012_19"/>
    <x v="140"/>
    <x v="140"/>
    <n v="0"/>
    <s v="SIN DESCRIPCIÓN PARA DESTINOS 00"/>
    <x v="4"/>
    <x v="12"/>
    <x v="5"/>
    <x v="0"/>
    <x v="40"/>
    <x v="21"/>
    <n v="30000"/>
    <n v="30000"/>
    <n v="28420"/>
    <n v="0"/>
    <n v="0"/>
    <n v="0"/>
    <n v="0"/>
    <n v="1580"/>
    <n v="0"/>
    <n v="0"/>
    <n v="0"/>
    <n v="0"/>
    <n v="0"/>
    <n v="0"/>
    <n v="0"/>
    <n v="30000"/>
    <x v="1"/>
    <x v="1"/>
  </r>
  <r>
    <s v="1.1-00"/>
    <s v="1.3.9"/>
    <s v="E"/>
    <s v="01_19"/>
    <n v="1"/>
    <n v="5"/>
    <s v="004_19"/>
    <x v="26"/>
    <x v="26"/>
    <n v="0"/>
    <s v="SIN DESCRIPCIÓN PARA DESTINOS 00"/>
    <x v="2"/>
    <x v="12"/>
    <x v="6"/>
    <x v="0"/>
    <x v="49"/>
    <x v="25"/>
    <n v="22612.52"/>
    <n v="0"/>
    <n v="17041.75"/>
    <n v="17041.75"/>
    <n v="17041.75"/>
    <n v="17041.75"/>
    <n v="0"/>
    <n v="5570.77"/>
    <n v="0"/>
    <n v="25000"/>
    <n v="0"/>
    <n v="2387.48"/>
    <n v="22612.52"/>
    <n v="0"/>
    <n v="0"/>
    <n v="22612.52"/>
    <x v="1"/>
    <x v="0"/>
  </r>
  <r>
    <s v="1.1-00"/>
    <s v="1.3.9"/>
    <s v="E"/>
    <s v="01_19"/>
    <n v="1"/>
    <n v="5"/>
    <s v="004_19"/>
    <x v="42"/>
    <x v="42"/>
    <n v="0"/>
    <s v="SIN DESCRIPCIÓN PARA DESTINOS 00"/>
    <x v="0"/>
    <x v="12"/>
    <x v="6"/>
    <x v="0"/>
    <x v="49"/>
    <x v="25"/>
    <n v="0"/>
    <n v="0"/>
    <n v="0"/>
    <n v="0"/>
    <n v="0"/>
    <n v="0"/>
    <n v="0"/>
    <n v="0"/>
    <n v="490000"/>
    <n v="0"/>
    <n v="0"/>
    <n v="490000"/>
    <n v="0"/>
    <n v="-36000000"/>
    <n v="0"/>
    <n v="0"/>
    <x v="1"/>
    <x v="0"/>
  </r>
  <r>
    <s v="1.1-00"/>
    <s v="1.3.9"/>
    <s v="E"/>
    <s v="01_19"/>
    <n v="1"/>
    <n v="5"/>
    <s v="004_19"/>
    <x v="28"/>
    <x v="28"/>
    <n v="0"/>
    <s v="SIN DESCRIPCIÓN PARA DESTINOS 00"/>
    <x v="0"/>
    <x v="12"/>
    <x v="6"/>
    <x v="0"/>
    <x v="49"/>
    <x v="25"/>
    <n v="240000"/>
    <n v="0"/>
    <n v="138344"/>
    <n v="138344"/>
    <n v="131964"/>
    <n v="131964"/>
    <n v="131964"/>
    <n v="101656"/>
    <n v="0"/>
    <n v="240000"/>
    <n v="0"/>
    <n v="0"/>
    <n v="240000"/>
    <n v="39200000"/>
    <n v="0"/>
    <n v="240000"/>
    <x v="1"/>
    <x v="0"/>
  </r>
  <r>
    <s v="1.1-00"/>
    <s v="1.3.9"/>
    <s v="E"/>
    <s v="01_19"/>
    <n v="1"/>
    <n v="5"/>
    <s v="004_19"/>
    <x v="84"/>
    <x v="84"/>
    <n v="0"/>
    <s v="SIN DESCRIPCIÓN PARA DESTINOS 00"/>
    <x v="0"/>
    <x v="12"/>
    <x v="6"/>
    <x v="0"/>
    <x v="49"/>
    <x v="25"/>
    <n v="0"/>
    <n v="0"/>
    <n v="0"/>
    <n v="0"/>
    <n v="0"/>
    <n v="0"/>
    <n v="0"/>
    <n v="0"/>
    <n v="15000"/>
    <n v="0"/>
    <n v="0"/>
    <n v="15000"/>
    <n v="0"/>
    <n v="0"/>
    <n v="0"/>
    <n v="0"/>
    <x v="1"/>
    <x v="0"/>
  </r>
  <r>
    <s v="1.1-00"/>
    <s v="1.3.9"/>
    <s v="E"/>
    <s v="01_19"/>
    <n v="1"/>
    <n v="5"/>
    <s v="004_19"/>
    <x v="39"/>
    <x v="39"/>
    <n v="0"/>
    <s v="SIN DESCRIPCIÓN PARA DESTINOS 00"/>
    <x v="0"/>
    <x v="12"/>
    <x v="6"/>
    <x v="0"/>
    <x v="49"/>
    <x v="25"/>
    <n v="25833.200000000001"/>
    <n v="0"/>
    <n v="25833.200000000001"/>
    <n v="25833.200000000001"/>
    <n v="4257.2"/>
    <n v="4257.2"/>
    <n v="4257.2"/>
    <n v="0"/>
    <n v="0"/>
    <n v="25833.200000000001"/>
    <n v="0"/>
    <n v="0"/>
    <n v="25833.200000000001"/>
    <n v="0"/>
    <n v="0"/>
    <n v="25833.200000000001"/>
    <x v="1"/>
    <x v="0"/>
  </r>
  <r>
    <s v="1.1-00"/>
    <s v="1.3.9"/>
    <s v="E"/>
    <s v="01_19"/>
    <n v="1"/>
    <n v="5"/>
    <s v="004_19"/>
    <x v="35"/>
    <x v="35"/>
    <n v="0"/>
    <s v="SIN DESCRIPCIÓN PARA DESTINOS 00"/>
    <x v="0"/>
    <x v="12"/>
    <x v="6"/>
    <x v="0"/>
    <x v="49"/>
    <x v="25"/>
    <n v="250000"/>
    <n v="0"/>
    <n v="228941.04"/>
    <n v="228941.04"/>
    <n v="81541.039999999994"/>
    <n v="81541.039999999994"/>
    <n v="81541.039999999994"/>
    <n v="21058.959999999992"/>
    <n v="0"/>
    <n v="250000"/>
    <n v="0"/>
    <n v="0"/>
    <n v="250000"/>
    <n v="-5000000"/>
    <n v="0"/>
    <n v="250000"/>
    <x v="1"/>
    <x v="0"/>
  </r>
  <r>
    <s v="1.1-00"/>
    <s v="1.3.9"/>
    <s v="E"/>
    <s v="07_19"/>
    <n v="3"/>
    <n v="89"/>
    <s v="038_19"/>
    <x v="66"/>
    <x v="66"/>
    <n v="0"/>
    <s v="SIN DESCRIPCIÓN PARA DESTINOS 00"/>
    <x v="2"/>
    <x v="12"/>
    <x v="9"/>
    <x v="1"/>
    <x v="55"/>
    <x v="28"/>
    <n v="272552.98"/>
    <n v="0"/>
    <n v="169299.92"/>
    <n v="169299.92"/>
    <n v="169299.92"/>
    <n v="169299.92"/>
    <n v="118300.52"/>
    <n v="103253.05999999997"/>
    <n v="0"/>
    <n v="300000"/>
    <n v="0"/>
    <n v="27447.02"/>
    <n v="272552.98"/>
    <n v="1000000"/>
    <n v="0"/>
    <n v="272552.98"/>
    <x v="1"/>
    <x v="0"/>
  </r>
  <r>
    <s v="1.1-00"/>
    <s v="1.3.9"/>
    <s v="E"/>
    <s v="07_19"/>
    <n v="3"/>
    <n v="89"/>
    <s v="038_19"/>
    <x v="140"/>
    <x v="140"/>
    <n v="0"/>
    <s v="SIN DESCRIPCIÓN PARA DESTINOS 00"/>
    <x v="4"/>
    <x v="12"/>
    <x v="9"/>
    <x v="1"/>
    <x v="55"/>
    <x v="28"/>
    <n v="228480"/>
    <n v="600000"/>
    <n v="210120"/>
    <n v="210120"/>
    <n v="0"/>
    <n v="0"/>
    <n v="0"/>
    <n v="18360"/>
    <n v="0"/>
    <n v="0"/>
    <n v="0"/>
    <n v="371520"/>
    <n v="-371520"/>
    <n v="2000000"/>
    <n v="0"/>
    <n v="228480"/>
    <x v="1"/>
    <x v="1"/>
  </r>
  <r>
    <s v="1.1-00"/>
    <s v="1.5.1"/>
    <s v="M"/>
    <s v="04_19"/>
    <n v="1"/>
    <n v="51"/>
    <s v="023_19"/>
    <x v="41"/>
    <x v="41"/>
    <n v="0"/>
    <s v="SIN DESCRIPCIÓN PARA DESTINOS 00"/>
    <x v="2"/>
    <x v="12"/>
    <x v="0"/>
    <x v="0"/>
    <x v="56"/>
    <x v="29"/>
    <n v="1099107.1599999999"/>
    <n v="0"/>
    <n v="1095627.1599999999"/>
    <n v="1095627.1599999999"/>
    <n v="860727.16"/>
    <n v="860727.16"/>
    <n v="860727.16"/>
    <n v="3480"/>
    <n v="1000000"/>
    <n v="99107.16"/>
    <n v="0"/>
    <n v="0"/>
    <n v="1099107.1599999999"/>
    <n v="6307200"/>
    <n v="0"/>
    <n v="1099107.1599999999"/>
    <x v="1"/>
    <x v="0"/>
  </r>
  <r>
    <s v="1.1-00"/>
    <s v="1.5.1"/>
    <s v="M"/>
    <s v="04_19"/>
    <n v="1"/>
    <n v="51"/>
    <s v="023_19"/>
    <x v="91"/>
    <x v="91"/>
    <n v="0"/>
    <s v="SIN DESCRIPCIÓN PARA DESTINOS 00"/>
    <x v="0"/>
    <x v="12"/>
    <x v="0"/>
    <x v="0"/>
    <x v="56"/>
    <x v="29"/>
    <n v="9031401.6400000006"/>
    <n v="0"/>
    <n v="7200089.5999999996"/>
    <n v="7200089.5999999996"/>
    <n v="7200089.5999999996"/>
    <n v="7200089.5999999996"/>
    <n v="7200089.5999999996"/>
    <n v="1831312.040000001"/>
    <n v="9031401.6400000006"/>
    <n v="0"/>
    <n v="0"/>
    <n v="0"/>
    <n v="9031401.6400000006"/>
    <n v="0"/>
    <n v="0"/>
    <n v="9031401.6400000006"/>
    <x v="1"/>
    <x v="0"/>
  </r>
  <r>
    <s v="1.1-00"/>
    <s v="1.5.1"/>
    <s v="M"/>
    <s v="04_19"/>
    <n v="1"/>
    <n v="51"/>
    <s v="023_19"/>
    <x v="92"/>
    <x v="92"/>
    <n v="0"/>
    <s v="SIN DESCRIPCIÓN PARA DESTINOS 00"/>
    <x v="0"/>
    <x v="12"/>
    <x v="0"/>
    <x v="0"/>
    <x v="56"/>
    <x v="29"/>
    <n v="716816.96"/>
    <n v="0"/>
    <n v="0"/>
    <n v="0"/>
    <n v="0"/>
    <n v="0"/>
    <n v="0"/>
    <n v="716816.96"/>
    <n v="1160000"/>
    <n v="0"/>
    <n v="0"/>
    <n v="443183.04"/>
    <n v="716816.96"/>
    <n v="0"/>
    <n v="0"/>
    <n v="716816.96"/>
    <x v="1"/>
    <x v="0"/>
  </r>
  <r>
    <s v="1.1-00"/>
    <s v="1.7.1"/>
    <s v="E"/>
    <s v="08_19"/>
    <n v="8"/>
    <n v="95"/>
    <s v="041_19"/>
    <x v="26"/>
    <x v="26"/>
    <n v="0"/>
    <s v="SIN DESCRIPCIÓN PARA DESTINOS 00"/>
    <x v="2"/>
    <x v="12"/>
    <x v="1"/>
    <x v="4"/>
    <x v="58"/>
    <x v="30"/>
    <n v="204851.37"/>
    <n v="0"/>
    <n v="204851.36"/>
    <n v="204851.36"/>
    <n v="204851.36"/>
    <n v="204851.36"/>
    <n v="90744.48"/>
    <n v="1.0000000009313226E-2"/>
    <n v="200000"/>
    <n v="4851.37"/>
    <n v="0"/>
    <n v="0"/>
    <n v="204851.37"/>
    <n v="0"/>
    <n v="0"/>
    <n v="204851.37"/>
    <x v="1"/>
    <x v="0"/>
  </r>
  <r>
    <s v="1.1-00"/>
    <s v="2.3.1"/>
    <s v="E"/>
    <s v="01_19"/>
    <n v="3"/>
    <n v="138"/>
    <s v="002_19"/>
    <x v="32"/>
    <x v="32"/>
    <n v="0"/>
    <s v="SIN DESCRIPCIÓN PARA DESTINOS 00"/>
    <x v="0"/>
    <x v="12"/>
    <x v="6"/>
    <x v="1"/>
    <x v="60"/>
    <x v="18"/>
    <n v="572000"/>
    <n v="0"/>
    <n v="419168.05"/>
    <n v="419168.05"/>
    <n v="314376.06"/>
    <n v="314376.06"/>
    <n v="157188.03"/>
    <n v="152831.95000000001"/>
    <n v="572000"/>
    <n v="0"/>
    <n v="0"/>
    <n v="0"/>
    <n v="572000"/>
    <n v="0"/>
    <n v="0"/>
    <n v="572000"/>
    <x v="1"/>
    <x v="0"/>
  </r>
  <r>
    <s v="1.1-00"/>
    <s v="2.3.1"/>
    <s v="E"/>
    <s v="01_19"/>
    <n v="3"/>
    <n v="138"/>
    <s v="002_19"/>
    <x v="33"/>
    <x v="33"/>
    <n v="0"/>
    <s v="SIN DESCRIPCIÓN PARA DESTINOS 00"/>
    <x v="0"/>
    <x v="12"/>
    <x v="6"/>
    <x v="1"/>
    <x v="60"/>
    <x v="18"/>
    <n v="1076000"/>
    <n v="0"/>
    <n v="697554.59"/>
    <n v="697554.59"/>
    <n v="523165.98"/>
    <n v="523165.98"/>
    <n v="315705.59999999998"/>
    <n v="378445.41000000003"/>
    <n v="1076000"/>
    <n v="0"/>
    <n v="0"/>
    <n v="0"/>
    <n v="1076000"/>
    <n v="-200000"/>
    <n v="0"/>
    <n v="1076000"/>
    <x v="1"/>
    <x v="0"/>
  </r>
  <r>
    <s v="1.1-00"/>
    <s v="3.4.3"/>
    <s v="K"/>
    <s v="12_19"/>
    <n v="3"/>
    <n v="115"/>
    <s v="053_19"/>
    <x v="106"/>
    <x v="106"/>
    <n v="1"/>
    <s v="INDEMNIZACIÓN DE OBRA"/>
    <x v="5"/>
    <x v="12"/>
    <x v="10"/>
    <x v="1"/>
    <x v="69"/>
    <x v="35"/>
    <n v="0"/>
    <n v="0"/>
    <n v="0"/>
    <n v="0"/>
    <n v="0"/>
    <n v="0"/>
    <n v="0"/>
    <n v="0"/>
    <n v="0"/>
    <n v="0"/>
    <n v="0"/>
    <n v="0"/>
    <n v="0"/>
    <n v="0"/>
    <n v="0"/>
    <n v="0"/>
    <x v="1"/>
    <x v="1"/>
  </r>
  <r>
    <s v="1.1-00"/>
    <s v="3.4.3"/>
    <s v="K"/>
    <s v="12_19"/>
    <n v="3"/>
    <n v="115"/>
    <s v="053_19"/>
    <x v="105"/>
    <x v="105"/>
    <n v="0"/>
    <s v="SIN DESCRIPCIÓN PARA DESTINOS 00"/>
    <x v="5"/>
    <x v="12"/>
    <x v="10"/>
    <x v="1"/>
    <x v="69"/>
    <x v="35"/>
    <n v="6985782.7699999996"/>
    <n v="0"/>
    <n v="5567485.96"/>
    <n v="5567485.96"/>
    <n v="5567485.96"/>
    <n v="5567485.96"/>
    <n v="5567485.96"/>
    <n v="1418296.8099999996"/>
    <n v="6985782.7699999996"/>
    <n v="0"/>
    <n v="0"/>
    <n v="0"/>
    <n v="6985782.7699999996"/>
    <n v="-4307200"/>
    <n v="0"/>
    <n v="6985782.7699999996"/>
    <x v="1"/>
    <x v="1"/>
  </r>
  <r>
    <s v="1.1-00"/>
    <s v="3.4.3"/>
    <s v="K"/>
    <s v="12_19"/>
    <n v="3"/>
    <n v="115"/>
    <s v="053_19"/>
    <x v="105"/>
    <x v="105"/>
    <n v="1"/>
    <s v="PLANTA POTABILIZADORA EL ZAPOTE (BANOBRAS)"/>
    <x v="5"/>
    <x v="12"/>
    <x v="10"/>
    <x v="1"/>
    <x v="69"/>
    <x v="35"/>
    <n v="175221640"/>
    <n v="0"/>
    <n v="12974276.09"/>
    <n v="12974276.09"/>
    <n v="5193994.88"/>
    <n v="2339779.08"/>
    <n v="2195382.98"/>
    <n v="162247363.91"/>
    <n v="0"/>
    <n v="175221640"/>
    <n v="0"/>
    <n v="0"/>
    <n v="175221640"/>
    <n v="-3000000"/>
    <n v="0"/>
    <n v="175221640"/>
    <x v="1"/>
    <x v="1"/>
  </r>
  <r>
    <s v="1.1-00"/>
    <s v="3.4.3"/>
    <s v="K"/>
    <s v="12_19"/>
    <n v="3"/>
    <n v="115"/>
    <s v="053_19"/>
    <x v="105"/>
    <x v="105"/>
    <n v="4"/>
    <s v="DAÑOS ESTRUCTURALES A REGISTRO SANITARIO Y LAVADERO PLUVIAL"/>
    <x v="5"/>
    <x v="12"/>
    <x v="10"/>
    <x v="1"/>
    <x v="69"/>
    <x v="35"/>
    <n v="0"/>
    <n v="0"/>
    <n v="47096.37"/>
    <n v="47096.37"/>
    <n v="0"/>
    <n v="0"/>
    <n v="0"/>
    <n v="-47096.37"/>
    <n v="0"/>
    <n v="0"/>
    <n v="0"/>
    <n v="0"/>
    <n v="0"/>
    <n v="0"/>
    <n v="0"/>
    <n v="0"/>
    <x v="1"/>
    <x v="1"/>
  </r>
  <r>
    <s v="1.1-00"/>
    <s v="3.4.3"/>
    <s v="K"/>
    <s v="12_19"/>
    <n v="3"/>
    <n v="115"/>
    <s v="053_19"/>
    <x v="141"/>
    <x v="141"/>
    <n v="1"/>
    <s v="PLANTA POTABILIZADORA EL ZAPOTE (BANOBRAS)"/>
    <x v="5"/>
    <x v="12"/>
    <x v="10"/>
    <x v="1"/>
    <x v="69"/>
    <x v="35"/>
    <n v="778360"/>
    <n v="0"/>
    <n v="778360"/>
    <n v="778360"/>
    <n v="316100"/>
    <n v="316100"/>
    <n v="316100"/>
    <n v="0"/>
    <n v="176000000"/>
    <n v="0"/>
    <n v="0"/>
    <n v="175221640"/>
    <n v="778360"/>
    <n v="100000"/>
    <n v="0"/>
    <n v="778360"/>
    <x v="1"/>
    <x v="1"/>
  </r>
  <r>
    <s v="1.1-00"/>
    <s v="1.5.2"/>
    <s v="E"/>
    <s v="04_19"/>
    <n v="1"/>
    <n v="50"/>
    <s v="022_19"/>
    <x v="26"/>
    <x v="26"/>
    <n v="0"/>
    <s v="SIN DESCRIPCIÓN PARA DESTINOS 00"/>
    <x v="2"/>
    <x v="12"/>
    <x v="0"/>
    <x v="0"/>
    <x v="73"/>
    <x v="37"/>
    <n v="87500"/>
    <n v="0"/>
    <n v="47398"/>
    <n v="47398"/>
    <n v="47398"/>
    <n v="47398"/>
    <n v="47398"/>
    <n v="40102"/>
    <n v="120000"/>
    <n v="0"/>
    <n v="0"/>
    <n v="32500"/>
    <n v="87500"/>
    <n v="1000000"/>
    <n v="0"/>
    <n v="87500"/>
    <x v="1"/>
    <x v="0"/>
  </r>
  <r>
    <s v="1.1-00"/>
    <s v="1.5.2"/>
    <s v="E"/>
    <s v="04_19"/>
    <n v="1"/>
    <n v="50"/>
    <s v="022_19"/>
    <x v="38"/>
    <x v="38"/>
    <n v="0"/>
    <s v="SIN DESCRIPCIÓN PARA DESTINOS 00"/>
    <x v="2"/>
    <x v="12"/>
    <x v="0"/>
    <x v="0"/>
    <x v="73"/>
    <x v="37"/>
    <n v="7500"/>
    <n v="0"/>
    <n v="4505.8100000000004"/>
    <n v="4505.8100000000004"/>
    <n v="0"/>
    <n v="0"/>
    <n v="0"/>
    <n v="2994.1899999999996"/>
    <n v="0"/>
    <n v="7500"/>
    <n v="0"/>
    <n v="0"/>
    <n v="7500"/>
    <n v="1000000"/>
    <n v="0"/>
    <n v="7500"/>
    <x v="1"/>
    <x v="0"/>
  </r>
  <r>
    <s v="1.1-00"/>
    <s v="1.5.2"/>
    <s v="E"/>
    <s v="04_19"/>
    <n v="1"/>
    <n v="50"/>
    <s v="022_19"/>
    <x v="35"/>
    <x v="35"/>
    <n v="0"/>
    <s v="SIN DESCRIPCIÓN PARA DESTINOS 00"/>
    <x v="0"/>
    <x v="12"/>
    <x v="0"/>
    <x v="0"/>
    <x v="73"/>
    <x v="37"/>
    <n v="992000"/>
    <n v="0"/>
    <n v="581000"/>
    <n v="581000"/>
    <n v="581000"/>
    <n v="581000"/>
    <n v="581000"/>
    <n v="411000"/>
    <n v="2500000"/>
    <n v="0"/>
    <n v="0"/>
    <n v="1508000"/>
    <n v="992000"/>
    <n v="40360.94"/>
    <n v="0"/>
    <n v="992000"/>
    <x v="1"/>
    <x v="0"/>
  </r>
  <r>
    <s v="1.1-00"/>
    <s v="1.5.2"/>
    <s v="E"/>
    <s v="04_19"/>
    <n v="1"/>
    <n v="50"/>
    <s v="022_19"/>
    <x v="136"/>
    <x v="136"/>
    <n v="1"/>
    <s v="RECONOCIMIENTO DE CONTRADERECHOS"/>
    <x v="5"/>
    <x v="12"/>
    <x v="0"/>
    <x v="0"/>
    <x v="73"/>
    <x v="37"/>
    <n v="0"/>
    <n v="0"/>
    <n v="17773017.050000001"/>
    <n v="17773017.050000001"/>
    <n v="17773017.050000001"/>
    <n v="17773017.050000001"/>
    <n v="17773017.050000001"/>
    <n v="-17773017.050000001"/>
    <n v="0"/>
    <n v="0"/>
    <n v="0"/>
    <n v="0"/>
    <n v="0"/>
    <n v="1140628"/>
    <n v="18000000"/>
    <n v="18000000"/>
    <x v="1"/>
    <x v="1"/>
  </r>
  <r>
    <s v="1.1-00"/>
    <s v="2.6.9"/>
    <s v="O"/>
    <s v="18_19"/>
    <n v="3"/>
    <n v="131"/>
    <s v="063_19"/>
    <x v="127"/>
    <x v="127"/>
    <n v="0"/>
    <s v="SIN DESCRIPCIÓN PARA DESTINOS 00"/>
    <x v="2"/>
    <x v="12"/>
    <x v="8"/>
    <x v="1"/>
    <x v="74"/>
    <x v="38"/>
    <n v="100000"/>
    <n v="0"/>
    <n v="100000"/>
    <n v="100000"/>
    <n v="0"/>
    <n v="0"/>
    <n v="0"/>
    <n v="0"/>
    <n v="0"/>
    <n v="500000"/>
    <n v="0"/>
    <n v="400000"/>
    <n v="100000"/>
    <n v="660000"/>
    <n v="0"/>
    <n v="100000"/>
    <x v="1"/>
    <x v="0"/>
  </r>
  <r>
    <s v="1.1-00"/>
    <s v="2.6.9"/>
    <s v="O"/>
    <s v="18_19"/>
    <n v="3"/>
    <n v="131"/>
    <s v="063_19"/>
    <x v="63"/>
    <x v="63"/>
    <n v="0"/>
    <s v="SIN DESCRIPCIÓN PARA DESTINOS 00"/>
    <x v="2"/>
    <x v="12"/>
    <x v="8"/>
    <x v="1"/>
    <x v="74"/>
    <x v="38"/>
    <n v="0"/>
    <n v="0"/>
    <n v="0"/>
    <n v="0"/>
    <n v="0"/>
    <n v="0"/>
    <n v="0"/>
    <n v="0"/>
    <n v="0"/>
    <n v="500000"/>
    <n v="0"/>
    <n v="500000"/>
    <n v="0"/>
    <n v="901458"/>
    <n v="0"/>
    <n v="0"/>
    <x v="1"/>
    <x v="0"/>
  </r>
  <r>
    <s v="1.1-00"/>
    <s v="2.6.9"/>
    <s v="O"/>
    <s v="18_19"/>
    <n v="3"/>
    <n v="131"/>
    <s v="063_19"/>
    <x v="64"/>
    <x v="64"/>
    <n v="0"/>
    <s v="SIN DESCRIPCIÓN PARA DESTINOS 00"/>
    <x v="2"/>
    <x v="12"/>
    <x v="8"/>
    <x v="1"/>
    <x v="74"/>
    <x v="38"/>
    <n v="0"/>
    <n v="0"/>
    <n v="0"/>
    <n v="0"/>
    <n v="0"/>
    <n v="0"/>
    <n v="0"/>
    <n v="0"/>
    <n v="0"/>
    <n v="250000"/>
    <n v="0"/>
    <n v="250000"/>
    <n v="0"/>
    <n v="224168"/>
    <n v="0"/>
    <n v="0"/>
    <x v="1"/>
    <x v="0"/>
  </r>
  <r>
    <s v="1.1-00"/>
    <s v="2.6.9"/>
    <s v="O"/>
    <s v="18_19"/>
    <n v="3"/>
    <n v="131"/>
    <s v="063_19"/>
    <x v="88"/>
    <x v="88"/>
    <n v="0"/>
    <s v="SIN DESCRIPCIÓN PARA DESTINOS 00"/>
    <x v="2"/>
    <x v="12"/>
    <x v="8"/>
    <x v="1"/>
    <x v="74"/>
    <x v="38"/>
    <n v="306000"/>
    <n v="0"/>
    <n v="292217.68"/>
    <n v="292217.68"/>
    <n v="292217.68"/>
    <n v="0"/>
    <n v="0"/>
    <n v="13782.320000000007"/>
    <n v="0"/>
    <n v="306000"/>
    <n v="0"/>
    <n v="0"/>
    <n v="306000"/>
    <n v="901458"/>
    <n v="0"/>
    <n v="306000"/>
    <x v="1"/>
    <x v="0"/>
  </r>
  <r>
    <s v="1.1-00"/>
    <s v="2.6.9"/>
    <s v="O"/>
    <s v="18_19"/>
    <n v="3"/>
    <n v="131"/>
    <s v="063_19"/>
    <x v="98"/>
    <x v="98"/>
    <n v="0"/>
    <s v="SIN DESCRIPCIÓN PARA DESTINOS 00"/>
    <x v="2"/>
    <x v="12"/>
    <x v="8"/>
    <x v="1"/>
    <x v="74"/>
    <x v="38"/>
    <n v="27576"/>
    <n v="0"/>
    <n v="0"/>
    <n v="0"/>
    <n v="0"/>
    <n v="0"/>
    <n v="0"/>
    <n v="27576"/>
    <n v="0"/>
    <n v="127576"/>
    <n v="0"/>
    <n v="100000"/>
    <n v="27576"/>
    <n v="523798"/>
    <n v="0"/>
    <n v="27576"/>
    <x v="1"/>
    <x v="0"/>
  </r>
  <r>
    <s v="1.1-00"/>
    <s v="2.6.9"/>
    <s v="O"/>
    <s v="18_19"/>
    <n v="3"/>
    <n v="131"/>
    <s v="063_19"/>
    <x v="38"/>
    <x v="38"/>
    <n v="0"/>
    <s v="SIN DESCRIPCIÓN PARA DESTINOS 00"/>
    <x v="2"/>
    <x v="12"/>
    <x v="8"/>
    <x v="1"/>
    <x v="74"/>
    <x v="38"/>
    <n v="150000"/>
    <n v="0"/>
    <n v="66165.37"/>
    <n v="66165.37"/>
    <n v="66165.37"/>
    <n v="27444.32"/>
    <n v="0"/>
    <n v="83834.63"/>
    <n v="0"/>
    <n v="150000"/>
    <n v="0"/>
    <n v="0"/>
    <n v="150000"/>
    <n v="453742"/>
    <n v="0"/>
    <n v="150000"/>
    <x v="1"/>
    <x v="0"/>
  </r>
  <r>
    <s v="1.1-00"/>
    <s v="2.6.9"/>
    <s v="O"/>
    <s v="18_19"/>
    <n v="3"/>
    <n v="131"/>
    <s v="063_19"/>
    <x v="28"/>
    <x v="28"/>
    <n v="0"/>
    <s v="SIN DESCRIPCIÓN PARA DESTINOS 00"/>
    <x v="0"/>
    <x v="12"/>
    <x v="8"/>
    <x v="1"/>
    <x v="74"/>
    <x v="38"/>
    <n v="0"/>
    <n v="0"/>
    <n v="0"/>
    <n v="0"/>
    <n v="0"/>
    <n v="0"/>
    <n v="0"/>
    <n v="0"/>
    <n v="0"/>
    <n v="150000"/>
    <n v="0"/>
    <n v="150000"/>
    <n v="0"/>
    <n v="490000"/>
    <n v="0"/>
    <n v="0"/>
    <x v="1"/>
    <x v="0"/>
  </r>
  <r>
    <s v="1.1-00"/>
    <s v="2.6.9"/>
    <s v="O"/>
    <s v="18_19"/>
    <n v="3"/>
    <n v="131"/>
    <s v="063_19"/>
    <x v="29"/>
    <x v="29"/>
    <n v="0"/>
    <s v="SIN DESCRIPCIÓN PARA DESTINOS 00"/>
    <x v="0"/>
    <x v="12"/>
    <x v="8"/>
    <x v="1"/>
    <x v="74"/>
    <x v="38"/>
    <n v="0"/>
    <n v="0"/>
    <n v="0"/>
    <n v="0"/>
    <n v="0"/>
    <n v="0"/>
    <n v="0"/>
    <n v="0"/>
    <n v="0"/>
    <n v="150000"/>
    <n v="0"/>
    <n v="150000"/>
    <n v="0"/>
    <n v="100000"/>
    <n v="0"/>
    <n v="0"/>
    <x v="1"/>
    <x v="0"/>
  </r>
  <r>
    <s v="1.1-00"/>
    <s v="2.6.9"/>
    <s v="O"/>
    <s v="18_19"/>
    <n v="3"/>
    <n v="131"/>
    <s v="063_19"/>
    <x v="57"/>
    <x v="57"/>
    <n v="0"/>
    <s v="SIN DESCRIPCIÓN PARA DESTINOS 00"/>
    <x v="0"/>
    <x v="12"/>
    <x v="8"/>
    <x v="1"/>
    <x v="74"/>
    <x v="38"/>
    <n v="0"/>
    <n v="0"/>
    <n v="0"/>
    <n v="0"/>
    <n v="0"/>
    <n v="0"/>
    <n v="0"/>
    <n v="0"/>
    <n v="0"/>
    <n v="50000"/>
    <n v="0"/>
    <n v="50000"/>
    <n v="0"/>
    <n v="23800"/>
    <n v="0"/>
    <n v="0"/>
    <x v="1"/>
    <x v="0"/>
  </r>
  <r>
    <s v="1.1-00"/>
    <s v="2.6.9"/>
    <s v="O"/>
    <s v="18_19"/>
    <n v="3"/>
    <n v="131"/>
    <s v="063_19"/>
    <x v="36"/>
    <x v="36"/>
    <n v="0"/>
    <s v="SIN DESCRIPCIÓN PARA DESTINOS 00"/>
    <x v="3"/>
    <x v="12"/>
    <x v="8"/>
    <x v="1"/>
    <x v="74"/>
    <x v="38"/>
    <n v="50000"/>
    <n v="0"/>
    <n v="0"/>
    <n v="0"/>
    <n v="0"/>
    <n v="0"/>
    <n v="0"/>
    <n v="50000"/>
    <n v="0"/>
    <n v="50000"/>
    <n v="0"/>
    <n v="0"/>
    <n v="50000"/>
    <n v="0"/>
    <n v="0"/>
    <n v="50000"/>
    <x v="1"/>
    <x v="0"/>
  </r>
  <r>
    <s v="1.1-00"/>
    <s v="2.2.4"/>
    <s v="E"/>
    <s v="07_19"/>
    <n v="3"/>
    <n v="82"/>
    <s v="034_19"/>
    <x v="16"/>
    <x v="16"/>
    <n v="0"/>
    <s v="SIN DESCRIPCIÓN PARA DESTINOS 00"/>
    <x v="2"/>
    <x v="12"/>
    <x v="9"/>
    <x v="1"/>
    <x v="77"/>
    <x v="39"/>
    <n v="1500000"/>
    <n v="0"/>
    <n v="6287967.1399999997"/>
    <n v="6287967.1399999997"/>
    <n v="5126451.8"/>
    <n v="1395336.86"/>
    <n v="412074.92"/>
    <n v="-4787967.1399999997"/>
    <n v="1500000"/>
    <n v="0"/>
    <n v="0"/>
    <n v="0"/>
    <n v="1500000"/>
    <n v="0"/>
    <n v="0"/>
    <n v="1500000"/>
    <x v="1"/>
    <x v="0"/>
  </r>
  <r>
    <s v="1.1-00"/>
    <s v="2.2.4"/>
    <s v="E"/>
    <s v="07_19"/>
    <n v="3"/>
    <n v="83"/>
    <s v="034_19"/>
    <x v="58"/>
    <x v="58"/>
    <n v="0"/>
    <s v="SIN DESCRIPCIÓN PARA DESTINOS 00"/>
    <x v="0"/>
    <x v="12"/>
    <x v="9"/>
    <x v="1"/>
    <x v="78"/>
    <x v="39"/>
    <n v="33505.440000000002"/>
    <n v="0"/>
    <n v="33505.440000000002"/>
    <n v="33505.440000000002"/>
    <n v="33505.440000000002"/>
    <n v="33505.440000000002"/>
    <n v="33505.440000000002"/>
    <n v="0"/>
    <n v="0"/>
    <n v="33505.440000000002"/>
    <n v="0"/>
    <n v="0"/>
    <n v="33505.440000000002"/>
    <n v="2100000"/>
    <n v="0"/>
    <n v="33505.440000000002"/>
    <x v="1"/>
    <x v="0"/>
  </r>
  <r>
    <s v="1.1-00"/>
    <s v="1.3.4"/>
    <s v="E"/>
    <s v="01_19"/>
    <n v="1"/>
    <n v="3"/>
    <s v="002_19"/>
    <x v="32"/>
    <x v="32"/>
    <n v="0"/>
    <s v="SIN DESCRIPCIÓN PARA DESTINOS 00"/>
    <x v="0"/>
    <x v="12"/>
    <x v="6"/>
    <x v="0"/>
    <x v="26"/>
    <x v="18"/>
    <n v="221000"/>
    <n v="0"/>
    <n v="161626.79"/>
    <n v="161626.79"/>
    <n v="121220.1"/>
    <n v="121220.1"/>
    <n v="60610.05"/>
    <n v="59373.209999999992"/>
    <n v="221000"/>
    <n v="0"/>
    <n v="0"/>
    <n v="0"/>
    <n v="221000"/>
    <n v="30000"/>
    <n v="0"/>
    <n v="221000"/>
    <x v="1"/>
    <x v="0"/>
  </r>
  <r>
    <s v="1.1-00"/>
    <s v="1.3.4"/>
    <s v="E"/>
    <s v="01_19"/>
    <n v="1"/>
    <n v="3"/>
    <s v="002_19"/>
    <x v="33"/>
    <x v="33"/>
    <n v="0"/>
    <s v="SIN DESCRIPCIÓN PARA DESTINOS 00"/>
    <x v="0"/>
    <x v="12"/>
    <x v="6"/>
    <x v="0"/>
    <x v="26"/>
    <x v="18"/>
    <n v="798000"/>
    <n v="0"/>
    <n v="532873.75"/>
    <n v="532873.75"/>
    <n v="399655.32"/>
    <n v="399655.32"/>
    <n v="240955.58"/>
    <n v="265126.25"/>
    <n v="993000"/>
    <n v="0"/>
    <n v="0"/>
    <n v="195000"/>
    <n v="798000"/>
    <n v="670000"/>
    <n v="0"/>
    <n v="798000"/>
    <x v="1"/>
    <x v="0"/>
  </r>
  <r>
    <s v="1.1-00"/>
    <s v="1.3.4"/>
    <s v="E"/>
    <s v="01_19"/>
    <n v="1"/>
    <n v="61"/>
    <s v="029_19"/>
    <x v="110"/>
    <x v="110"/>
    <n v="0"/>
    <s v="SIN DESCRIPCIÓN PARA DESTINOS 00"/>
    <x v="0"/>
    <x v="12"/>
    <x v="6"/>
    <x v="0"/>
    <x v="83"/>
    <x v="43"/>
    <n v="3000000"/>
    <n v="0"/>
    <n v="3000000"/>
    <n v="3000000"/>
    <n v="0"/>
    <n v="0"/>
    <n v="0"/>
    <n v="0"/>
    <n v="3000000"/>
    <n v="0"/>
    <n v="0"/>
    <n v="0"/>
    <n v="3000000"/>
    <n v="15000"/>
    <n v="0"/>
    <n v="3000000"/>
    <x v="1"/>
    <x v="0"/>
  </r>
  <r>
    <s v="1.1-00"/>
    <s v="1.3.4"/>
    <s v="E"/>
    <s v="01_19"/>
    <n v="1"/>
    <n v="61"/>
    <s v="029_19"/>
    <x v="49"/>
    <x v="49"/>
    <n v="0"/>
    <s v="SIN DESCRIPCIÓN PARA DESTINOS 00"/>
    <x v="4"/>
    <x v="12"/>
    <x v="6"/>
    <x v="0"/>
    <x v="83"/>
    <x v="43"/>
    <n v="0"/>
    <n v="0"/>
    <n v="0"/>
    <n v="0"/>
    <n v="0"/>
    <n v="0"/>
    <n v="0"/>
    <n v="0"/>
    <n v="0"/>
    <n v="0"/>
    <n v="0"/>
    <n v="0"/>
    <n v="0"/>
    <n v="100000"/>
    <n v="0"/>
    <n v="0"/>
    <x v="1"/>
    <x v="1"/>
  </r>
  <r>
    <s v="1.1-00"/>
    <s v="1.3.4"/>
    <s v="E"/>
    <s v="01_19"/>
    <n v="1"/>
    <n v="61"/>
    <s v="029_19"/>
    <x v="74"/>
    <x v="74"/>
    <n v="0"/>
    <s v="SIN DESCRIPCIÓN PARA DESTINOS 00"/>
    <x v="4"/>
    <x v="12"/>
    <x v="6"/>
    <x v="0"/>
    <x v="83"/>
    <x v="43"/>
    <n v="9529462.9800000004"/>
    <n v="0"/>
    <n v="13909390.640000001"/>
    <n v="13909390.640000001"/>
    <n v="13909390.640000001"/>
    <n v="13909390.640000001"/>
    <n v="0"/>
    <n v="-4379927.66"/>
    <n v="9529462.9800000004"/>
    <n v="0"/>
    <n v="0"/>
    <n v="0"/>
    <n v="9529462.9800000004"/>
    <n v="50000"/>
    <n v="0"/>
    <n v="9529462.9800000004"/>
    <x v="1"/>
    <x v="1"/>
  </r>
  <r>
    <s v="1.1-00"/>
    <s v="1.3.4"/>
    <s v="E"/>
    <s v="04_19"/>
    <n v="1"/>
    <n v="47"/>
    <s v="021_19"/>
    <x v="137"/>
    <x v="137"/>
    <n v="2"/>
    <s v="PLANTAS DE TRATAMIENTO"/>
    <x v="5"/>
    <x v="12"/>
    <x v="0"/>
    <x v="0"/>
    <x v="86"/>
    <x v="0"/>
    <n v="12261796.699999999"/>
    <n v="12261796.699999999"/>
    <n v="24786252.140000001"/>
    <n v="24786252.140000001"/>
    <n v="24786252.140000001"/>
    <n v="22821222.140000001"/>
    <n v="22821222.140000001"/>
    <n v="-12524455.440000001"/>
    <n v="0"/>
    <n v="0"/>
    <n v="0"/>
    <n v="0"/>
    <n v="0"/>
    <n v="600000"/>
    <n v="0"/>
    <n v="12261796.699999999"/>
    <x v="1"/>
    <x v="1"/>
  </r>
  <r>
    <s v="1.1-00"/>
    <s v="1.3.4"/>
    <s v="E"/>
    <s v="05_19"/>
    <n v="1"/>
    <n v="52"/>
    <s v="024_19"/>
    <x v="35"/>
    <x v="35"/>
    <n v="0"/>
    <s v="SIN DESCRIPCIÓN PARA DESTINOS 00"/>
    <x v="0"/>
    <x v="12"/>
    <x v="2"/>
    <x v="0"/>
    <x v="87"/>
    <x v="20"/>
    <n v="1508000"/>
    <n v="0"/>
    <n v="1908000"/>
    <n v="1908000"/>
    <n v="0"/>
    <n v="0"/>
    <n v="0"/>
    <n v="-400000"/>
    <n v="0"/>
    <n v="1508000"/>
    <n v="0"/>
    <n v="0"/>
    <n v="1508000"/>
    <n v="0"/>
    <n v="0"/>
    <n v="1508000"/>
    <x v="1"/>
    <x v="0"/>
  </r>
  <r>
    <s v="1.1-00"/>
    <s v="1.3.4"/>
    <s v="E"/>
    <s v="05_19"/>
    <n v="1"/>
    <n v="58"/>
    <s v="028_19"/>
    <x v="142"/>
    <x v="142"/>
    <n v="0"/>
    <s v="SIN DESCRIPCIÓN PARA DESTINOS 00"/>
    <x v="1"/>
    <x v="12"/>
    <x v="2"/>
    <x v="0"/>
    <x v="2"/>
    <x v="2"/>
    <n v="11800676.699999999"/>
    <n v="11800676.699999999"/>
    <n v="8915652.2400000002"/>
    <n v="8915652.2400000002"/>
    <n v="8915652.2400000002"/>
    <n v="8915652.2400000002"/>
    <n v="8915652.2400000002"/>
    <n v="2885024.459999999"/>
    <n v="0"/>
    <n v="0"/>
    <n v="0"/>
    <n v="0"/>
    <n v="0"/>
    <n v="35000"/>
    <n v="0"/>
    <n v="11800676.699999999"/>
    <x v="1"/>
    <x v="0"/>
  </r>
  <r>
    <s v="1.1-00"/>
    <s v="1.3.4"/>
    <s v="E"/>
    <s v="05_19"/>
    <n v="1"/>
    <n v="58"/>
    <s v="028_19"/>
    <x v="143"/>
    <x v="143"/>
    <n v="0"/>
    <s v="SIN DESCRIPCIÓN PARA DESTINOS 00"/>
    <x v="1"/>
    <x v="12"/>
    <x v="2"/>
    <x v="0"/>
    <x v="2"/>
    <x v="2"/>
    <n v="602572786.21000004"/>
    <n v="638572786.21000004"/>
    <n v="538404601.28999996"/>
    <n v="538404601.28999996"/>
    <n v="538404601.28999996"/>
    <n v="538335557.58000004"/>
    <n v="538319872.21000004"/>
    <n v="64168184.920000076"/>
    <n v="0"/>
    <n v="0"/>
    <n v="0"/>
    <n v="36000000"/>
    <n v="-36000000"/>
    <n v="80000"/>
    <n v="0"/>
    <n v="602572786.21000004"/>
    <x v="1"/>
    <x v="0"/>
  </r>
  <r>
    <s v="1.1-00"/>
    <s v="1.3.4"/>
    <s v="E"/>
    <s v="05_19"/>
    <n v="1"/>
    <n v="58"/>
    <s v="028_19"/>
    <x v="144"/>
    <x v="144"/>
    <n v="0"/>
    <s v="SIN DESCRIPCIÓN PARA DESTINOS 00"/>
    <x v="1"/>
    <x v="12"/>
    <x v="2"/>
    <x v="0"/>
    <x v="2"/>
    <x v="2"/>
    <n v="140833505.83000001"/>
    <n v="101633505.83"/>
    <n v="126533492.53"/>
    <n v="126533492.53"/>
    <n v="126533492.53"/>
    <n v="126491187.87"/>
    <n v="126487301.76000001"/>
    <n v="14300013.300000012"/>
    <n v="0"/>
    <n v="39200000"/>
    <n v="0"/>
    <n v="0"/>
    <n v="39200000"/>
    <n v="102153785"/>
    <n v="0"/>
    <n v="140833505.83000001"/>
    <x v="1"/>
    <x v="0"/>
  </r>
  <r>
    <s v="1.1-00"/>
    <s v="1.3.4"/>
    <s v="E"/>
    <s v="05_19"/>
    <n v="1"/>
    <n v="58"/>
    <s v="028_19"/>
    <x v="145"/>
    <x v="145"/>
    <n v="0"/>
    <s v="SIN DESCRIPCIÓN PARA DESTINOS 00"/>
    <x v="1"/>
    <x v="12"/>
    <x v="2"/>
    <x v="0"/>
    <x v="2"/>
    <x v="2"/>
    <n v="28089.34"/>
    <n v="28089.34"/>
    <n v="0"/>
    <n v="0"/>
    <n v="0"/>
    <n v="0"/>
    <n v="0"/>
    <n v="28089.34"/>
    <n v="0"/>
    <n v="0"/>
    <n v="0"/>
    <n v="0"/>
    <n v="0"/>
    <n v="20000"/>
    <n v="0"/>
    <n v="28089.34"/>
    <x v="1"/>
    <x v="0"/>
  </r>
  <r>
    <s v="1.1-00"/>
    <s v="1.3.4"/>
    <s v="E"/>
    <s v="05_19"/>
    <n v="1"/>
    <n v="58"/>
    <s v="028_19"/>
    <x v="146"/>
    <x v="146"/>
    <n v="0"/>
    <s v="SIN DESCRIPCIÓN PARA DESTINOS 00"/>
    <x v="1"/>
    <x v="12"/>
    <x v="2"/>
    <x v="0"/>
    <x v="2"/>
    <x v="2"/>
    <n v="14534323.49"/>
    <n v="14534323.49"/>
    <n v="7401334.8099999996"/>
    <n v="7401334.8099999996"/>
    <n v="7401334.8099999996"/>
    <n v="7370818.04"/>
    <n v="7366901.96"/>
    <n v="7132988.6800000006"/>
    <n v="0"/>
    <n v="0"/>
    <n v="0"/>
    <n v="0"/>
    <n v="0"/>
    <n v="150000"/>
    <n v="0"/>
    <n v="14534323.49"/>
    <x v="1"/>
    <x v="0"/>
  </r>
  <r>
    <s v="1.1-00"/>
    <s v="1.3.4"/>
    <s v="E"/>
    <s v="05_19"/>
    <n v="1"/>
    <n v="58"/>
    <s v="028_19"/>
    <x v="147"/>
    <x v="147"/>
    <n v="0"/>
    <s v="SIN DESCRIPCIÓN PARA DESTINOS 00"/>
    <x v="1"/>
    <x v="12"/>
    <x v="2"/>
    <x v="0"/>
    <x v="2"/>
    <x v="2"/>
    <n v="101064862.63"/>
    <n v="106064862.63"/>
    <n v="32200931.829999998"/>
    <n v="32200931.829999998"/>
    <n v="32200931.829999998"/>
    <n v="31956674.530000001"/>
    <n v="31918994.199999999"/>
    <n v="68863930.799999997"/>
    <n v="0"/>
    <n v="0"/>
    <n v="0"/>
    <n v="5000000"/>
    <n v="-5000000"/>
    <n v="90000"/>
    <n v="0"/>
    <n v="101064862.63"/>
    <x v="1"/>
    <x v="0"/>
  </r>
  <r>
    <s v="1.1-00"/>
    <s v="1.3.4"/>
    <s v="E"/>
    <s v="05_19"/>
    <n v="1"/>
    <n v="58"/>
    <s v="028_19"/>
    <x v="148"/>
    <x v="148"/>
    <n v="0"/>
    <s v="SIN DESCRIPCIÓN PARA DESTINOS 00"/>
    <x v="1"/>
    <x v="12"/>
    <x v="2"/>
    <x v="0"/>
    <x v="2"/>
    <x v="2"/>
    <n v="2212948.6"/>
    <n v="1212948.6000000001"/>
    <n v="989530.06"/>
    <n v="989530.06"/>
    <n v="989530.06"/>
    <n v="989530.06"/>
    <n v="989530.06"/>
    <n v="1223418.54"/>
    <n v="0"/>
    <n v="1000000"/>
    <n v="0"/>
    <n v="0"/>
    <n v="1000000"/>
    <n v="375000"/>
    <n v="0"/>
    <n v="2212948.6"/>
    <x v="1"/>
    <x v="0"/>
  </r>
  <r>
    <s v="1.1-00"/>
    <s v="1.3.4"/>
    <s v="E"/>
    <s v="05_19"/>
    <n v="1"/>
    <n v="58"/>
    <s v="028_19"/>
    <x v="149"/>
    <x v="149"/>
    <n v="0"/>
    <s v="SIN DESCRIPCIÓN PARA DESTINOS 00"/>
    <x v="1"/>
    <x v="12"/>
    <x v="2"/>
    <x v="0"/>
    <x v="2"/>
    <x v="2"/>
    <n v="3379995.03"/>
    <n v="1379995.03"/>
    <n v="81202.8"/>
    <n v="81202.8"/>
    <n v="81202.8"/>
    <n v="81202.8"/>
    <n v="81202.8"/>
    <n v="3298792.23"/>
    <n v="0"/>
    <n v="2000000"/>
    <n v="0"/>
    <n v="0"/>
    <n v="2000000"/>
    <n v="2007000"/>
    <n v="0"/>
    <n v="3379995.03"/>
    <x v="1"/>
    <x v="0"/>
  </r>
  <r>
    <s v="1.1-00"/>
    <s v="1.3.4"/>
    <s v="E"/>
    <s v="05_19"/>
    <n v="1"/>
    <n v="58"/>
    <s v="028_19"/>
    <x v="149"/>
    <x v="149"/>
    <n v="1"/>
    <s v="EVENTUALES"/>
    <x v="1"/>
    <x v="12"/>
    <x v="2"/>
    <x v="0"/>
    <x v="2"/>
    <x v="2"/>
    <n v="6307200"/>
    <n v="0"/>
    <n v="6504899.2000000002"/>
    <n v="6504899.2000000002"/>
    <n v="5819930.4100000001"/>
    <n v="5417930.4100000001"/>
    <n v="5417930.4100000001"/>
    <n v="-197699.20000000019"/>
    <n v="0"/>
    <n v="6307200"/>
    <n v="0"/>
    <n v="0"/>
    <n v="6307200"/>
    <n v="3000000"/>
    <n v="0"/>
    <n v="6307200"/>
    <x v="1"/>
    <x v="0"/>
  </r>
  <r>
    <s v="1.1-00"/>
    <s v="1.3.4"/>
    <s v="E"/>
    <s v="05_19"/>
    <n v="1"/>
    <n v="58"/>
    <s v="028_19"/>
    <x v="150"/>
    <x v="150"/>
    <n v="0"/>
    <s v="SIN DESCRIPCIÓN PARA DESTINOS 00"/>
    <x v="1"/>
    <x v="12"/>
    <x v="2"/>
    <x v="0"/>
    <x v="2"/>
    <x v="2"/>
    <n v="53998896.439999998"/>
    <n v="53998896.439999998"/>
    <n v="36555483.359999999"/>
    <n v="36555483.359999999"/>
    <n v="36555483.359999999"/>
    <n v="36555483.359999999"/>
    <n v="36555483.359999999"/>
    <n v="17443413.079999998"/>
    <n v="0"/>
    <n v="0"/>
    <n v="0"/>
    <n v="0"/>
    <n v="0"/>
    <n v="71520"/>
    <n v="0"/>
    <n v="53998896.439999998"/>
    <x v="1"/>
    <x v="0"/>
  </r>
  <r>
    <s v="1.1-00"/>
    <s v="1.3.4"/>
    <s v="E"/>
    <s v="05_19"/>
    <n v="1"/>
    <n v="58"/>
    <s v="028_19"/>
    <x v="151"/>
    <x v="151"/>
    <n v="0"/>
    <s v="SIN DESCRIPCIÓN PARA DESTINOS 00"/>
    <x v="1"/>
    <x v="12"/>
    <x v="2"/>
    <x v="0"/>
    <x v="2"/>
    <x v="2"/>
    <n v="19586492.050000001"/>
    <n v="19586492.050000001"/>
    <n v="16748643.949999999"/>
    <n v="16748643.949999999"/>
    <n v="16748643.949999999"/>
    <n v="16748643.949999999"/>
    <n v="16748643.949999999"/>
    <n v="2837848.1000000015"/>
    <n v="0"/>
    <n v="0"/>
    <n v="0"/>
    <n v="0"/>
    <n v="0"/>
    <n v="30000"/>
    <n v="0"/>
    <n v="19586492.050000001"/>
    <x v="1"/>
    <x v="0"/>
  </r>
  <r>
    <s v="1.1-00"/>
    <s v="1.3.4"/>
    <s v="E"/>
    <s v="05_19"/>
    <n v="1"/>
    <n v="58"/>
    <s v="028_19"/>
    <x v="152"/>
    <x v="152"/>
    <n v="0"/>
    <s v="SIN DESCRIPCIÓN PARA DESTINOS 00"/>
    <x v="1"/>
    <x v="12"/>
    <x v="2"/>
    <x v="0"/>
    <x v="2"/>
    <x v="2"/>
    <n v="13057661.369999999"/>
    <n v="13057661.369999999"/>
    <n v="9444680.0999999996"/>
    <n v="9444680.0999999996"/>
    <n v="9444680.0999999996"/>
    <n v="9444680.0999999996"/>
    <n v="9444680.0999999996"/>
    <n v="3612981.2699999996"/>
    <n v="0"/>
    <n v="0"/>
    <n v="0"/>
    <n v="0"/>
    <n v="0"/>
    <n v="0"/>
    <n v="0"/>
    <n v="13057661.369999999"/>
    <x v="1"/>
    <x v="0"/>
  </r>
  <r>
    <s v="1.1-00"/>
    <s v="1.3.4"/>
    <s v="E"/>
    <s v="05_19"/>
    <n v="1"/>
    <n v="58"/>
    <s v="028_19"/>
    <x v="153"/>
    <x v="153"/>
    <n v="0"/>
    <s v="SIN DESCRIPCIÓN PARA DESTINOS 00"/>
    <x v="1"/>
    <x v="12"/>
    <x v="2"/>
    <x v="0"/>
    <x v="2"/>
    <x v="2"/>
    <n v="114254536.98999999"/>
    <n v="114254536.98999999"/>
    <n v="92200415.799999997"/>
    <n v="92200415.799999997"/>
    <n v="92200415.799999997"/>
    <n v="92200415.799999997"/>
    <n v="92200415.799999997"/>
    <n v="22054121.189999998"/>
    <n v="0"/>
    <n v="0"/>
    <n v="0"/>
    <n v="0"/>
    <n v="0"/>
    <n v="0"/>
    <n v="0"/>
    <n v="114254536.98999999"/>
    <x v="1"/>
    <x v="0"/>
  </r>
  <r>
    <s v="1.1-00"/>
    <s v="1.3.4"/>
    <s v="E"/>
    <s v="05_19"/>
    <n v="1"/>
    <n v="58"/>
    <s v="028_19"/>
    <x v="154"/>
    <x v="154"/>
    <n v="0"/>
    <s v="SIN DESCRIPCIÓN PARA DESTINOS 00"/>
    <x v="1"/>
    <x v="12"/>
    <x v="2"/>
    <x v="0"/>
    <x v="2"/>
    <x v="2"/>
    <n v="8891794.5500000007"/>
    <n v="9091794.5500000007"/>
    <n v="7198484.6600000001"/>
    <n v="7198484.6600000001"/>
    <n v="7198484.6600000001"/>
    <n v="7198484.6600000001"/>
    <n v="7198484.6600000001"/>
    <n v="1693309.8900000006"/>
    <n v="0"/>
    <n v="0"/>
    <n v="0"/>
    <n v="200000"/>
    <n v="-200000"/>
    <n v="100000"/>
    <n v="0"/>
    <n v="8891794.5500000007"/>
    <x v="1"/>
    <x v="0"/>
  </r>
  <r>
    <s v="1.1-00"/>
    <s v="1.3.4"/>
    <s v="E"/>
    <s v="05_19"/>
    <n v="1"/>
    <n v="58"/>
    <s v="028_19"/>
    <x v="155"/>
    <x v="155"/>
    <n v="0"/>
    <s v="SIN DESCRIPCIÓN PARA DESTINOS 00"/>
    <x v="1"/>
    <x v="12"/>
    <x v="2"/>
    <x v="0"/>
    <x v="2"/>
    <x v="2"/>
    <n v="5441903.4500000002"/>
    <n v="5441903.4500000002"/>
    <n v="78923.360000000001"/>
    <n v="78923.360000000001"/>
    <n v="78923.360000000001"/>
    <n v="78923.360000000001"/>
    <n v="78923.360000000001"/>
    <n v="5362980.09"/>
    <n v="0"/>
    <n v="0"/>
    <n v="0"/>
    <n v="0"/>
    <n v="0"/>
    <n v="28000"/>
    <n v="0"/>
    <n v="5441903.4500000002"/>
    <x v="1"/>
    <x v="0"/>
  </r>
  <r>
    <s v="1.1-00"/>
    <s v="1.3.4"/>
    <s v="E"/>
    <s v="05_19"/>
    <n v="1"/>
    <n v="58"/>
    <s v="028_19"/>
    <x v="156"/>
    <x v="156"/>
    <n v="0"/>
    <s v="SIN DESCRIPCIÓN PARA DESTINOS 00"/>
    <x v="1"/>
    <x v="12"/>
    <x v="2"/>
    <x v="0"/>
    <x v="2"/>
    <x v="2"/>
    <n v="78795074.239999995"/>
    <n v="83102274.239999995"/>
    <n v="77533650.950000003"/>
    <n v="77533650.950000003"/>
    <n v="71542236.519999996"/>
    <n v="66863690.049999997"/>
    <n v="66862611.909999996"/>
    <n v="1261423.2899999917"/>
    <n v="0"/>
    <n v="2000000"/>
    <n v="0"/>
    <n v="6307200"/>
    <n v="-4307200"/>
    <n v="1628608"/>
    <n v="0"/>
    <n v="78795074.239999995"/>
    <x v="1"/>
    <x v="0"/>
  </r>
  <r>
    <s v="1.1-00"/>
    <s v="1.3.4"/>
    <s v="E"/>
    <s v="05_19"/>
    <n v="1"/>
    <n v="58"/>
    <s v="028_19"/>
    <x v="157"/>
    <x v="157"/>
    <n v="0"/>
    <s v="SIN DESCRIPCIÓN PARA DESTINOS 00"/>
    <x v="1"/>
    <x v="12"/>
    <x v="2"/>
    <x v="0"/>
    <x v="2"/>
    <x v="2"/>
    <n v="68507320.310000002"/>
    <n v="81000000"/>
    <n v="0"/>
    <n v="0"/>
    <n v="0"/>
    <n v="0"/>
    <n v="0"/>
    <n v="68507320.310000002"/>
    <n v="0"/>
    <n v="0"/>
    <n v="0"/>
    <n v="12492679.689999999"/>
    <n v="-12492679.689999999"/>
    <n v="0"/>
    <n v="0"/>
    <n v="68507320.310000002"/>
    <x v="1"/>
    <x v="0"/>
  </r>
  <r>
    <s v="1.1-00"/>
    <s v="1.3.4"/>
    <s v="E"/>
    <s v="05_19"/>
    <n v="1"/>
    <n v="58"/>
    <s v="028_19"/>
    <x v="4"/>
    <x v="4"/>
    <n v="0"/>
    <s v="SIN DESCRIPCIÓN PARA DESTINOS 00"/>
    <x v="1"/>
    <x v="12"/>
    <x v="2"/>
    <x v="0"/>
    <x v="2"/>
    <x v="2"/>
    <n v="2659975"/>
    <n v="2659975"/>
    <n v="3770.42"/>
    <n v="3770.42"/>
    <n v="3770.42"/>
    <n v="3770.42"/>
    <n v="3770.42"/>
    <n v="2656204.58"/>
    <n v="0"/>
    <n v="0"/>
    <n v="0"/>
    <n v="0"/>
    <n v="0"/>
    <n v="627075.78"/>
    <n v="0"/>
    <n v="2659975"/>
    <x v="1"/>
    <x v="0"/>
  </r>
  <r>
    <s v="1.1-00"/>
    <s v="1.3.4"/>
    <s v="E"/>
    <s v="05_19"/>
    <n v="1"/>
    <n v="58"/>
    <s v="028_19"/>
    <x v="4"/>
    <x v="4"/>
    <n v="1"/>
    <s v="SUBSIDIO POLICIA METROPOLITANA"/>
    <x v="1"/>
    <x v="12"/>
    <x v="2"/>
    <x v="0"/>
    <x v="2"/>
    <x v="2"/>
    <n v="9492679.6899999995"/>
    <n v="0"/>
    <n v="4271556.4800000004"/>
    <n v="4271556.4800000004"/>
    <n v="4271556.4800000004"/>
    <n v="4271556.4800000004"/>
    <n v="4271556.4800000004"/>
    <n v="5221123.209999999"/>
    <n v="0"/>
    <n v="9492679.6899999995"/>
    <n v="0"/>
    <n v="0"/>
    <n v="9492679.6899999995"/>
    <n v="788000"/>
    <n v="0"/>
    <n v="9492679.6899999995"/>
    <x v="1"/>
    <x v="0"/>
  </r>
  <r>
    <s v="1.1-00"/>
    <s v="1.3.4"/>
    <s v="E"/>
    <s v="05_19"/>
    <n v="1"/>
    <n v="59"/>
    <s v="028_19"/>
    <x v="26"/>
    <x v="26"/>
    <n v="0"/>
    <s v="SIN DESCRIPCIÓN PARA DESTINOS 00"/>
    <x v="2"/>
    <x v="12"/>
    <x v="2"/>
    <x v="0"/>
    <x v="89"/>
    <x v="2"/>
    <n v="156151.35999999999"/>
    <n v="0"/>
    <n v="215959.89"/>
    <n v="156159.89000000001"/>
    <n v="154538.39000000001"/>
    <n v="120503.89"/>
    <n v="120503.89"/>
    <n v="-59808.530000000028"/>
    <n v="100000"/>
    <n v="56151.360000000001"/>
    <n v="0"/>
    <n v="0"/>
    <n v="156151.35999999999"/>
    <n v="1296000"/>
    <n v="0"/>
    <n v="156151.35999999999"/>
    <x v="1"/>
    <x v="0"/>
  </r>
  <r>
    <s v="1.1-00"/>
    <s v="1.3.4"/>
    <s v="E"/>
    <s v="05_19"/>
    <n v="1"/>
    <n v="59"/>
    <s v="028_19"/>
    <x v="77"/>
    <x v="77"/>
    <n v="0"/>
    <s v="SIN DESCRIPCIÓN PARA DESTINOS 00"/>
    <x v="2"/>
    <x v="12"/>
    <x v="2"/>
    <x v="0"/>
    <x v="89"/>
    <x v="2"/>
    <n v="999977.76"/>
    <n v="0"/>
    <n v="999925.88"/>
    <n v="997624.27"/>
    <n v="991721.91"/>
    <n v="991721.91"/>
    <n v="373147.03"/>
    <n v="51.880000000004657"/>
    <n v="2000000"/>
    <n v="0"/>
    <n v="0"/>
    <n v="1000022.24"/>
    <n v="999977.76"/>
    <n v="5000000"/>
    <n v="0"/>
    <n v="999977.76"/>
    <x v="1"/>
    <x v="0"/>
  </r>
  <r>
    <s v="1.1-00"/>
    <s v="1.3.4"/>
    <s v="E"/>
    <s v="05_19"/>
    <n v="1"/>
    <n v="59"/>
    <s v="028_19"/>
    <x v="117"/>
    <x v="117"/>
    <n v="0"/>
    <s v="SIN DESCRIPCIÓN PARA DESTINOS 00"/>
    <x v="2"/>
    <x v="12"/>
    <x v="2"/>
    <x v="0"/>
    <x v="89"/>
    <x v="2"/>
    <n v="979598.12"/>
    <n v="0"/>
    <n v="931993.75"/>
    <n v="931578.47"/>
    <n v="931578.46"/>
    <n v="538089.81000000006"/>
    <n v="324535.05"/>
    <n v="47604.369999999995"/>
    <n v="0"/>
    <n v="1000000"/>
    <n v="0"/>
    <n v="20401.88"/>
    <n v="979598.12"/>
    <n v="2500000"/>
    <n v="0"/>
    <n v="979598.12"/>
    <x v="1"/>
    <x v="0"/>
  </r>
  <r>
    <s v="1.1-00"/>
    <s v="1.3.4"/>
    <s v="E"/>
    <s v="05_19"/>
    <n v="1"/>
    <n v="59"/>
    <s v="028_19"/>
    <x v="118"/>
    <x v="118"/>
    <n v="0"/>
    <s v="SIN DESCRIPCIÓN PARA DESTINOS 00"/>
    <x v="0"/>
    <x v="12"/>
    <x v="2"/>
    <x v="0"/>
    <x v="89"/>
    <x v="2"/>
    <n v="40360.94"/>
    <n v="0"/>
    <n v="0"/>
    <n v="0"/>
    <n v="0"/>
    <n v="0"/>
    <n v="0"/>
    <n v="40360.94"/>
    <n v="40360.94"/>
    <n v="0"/>
    <n v="0"/>
    <n v="0"/>
    <n v="40360.94"/>
    <n v="572000"/>
    <n v="0"/>
    <n v="40360.94"/>
    <x v="1"/>
    <x v="0"/>
  </r>
  <r>
    <s v="1.1-00"/>
    <s v="1.3.4"/>
    <s v="E"/>
    <s v="05_19"/>
    <n v="1"/>
    <n v="59"/>
    <s v="028_19"/>
    <x v="110"/>
    <x v="110"/>
    <n v="0"/>
    <s v="SIN DESCRIPCIÓN PARA DESTINOS 00"/>
    <x v="0"/>
    <x v="12"/>
    <x v="2"/>
    <x v="0"/>
    <x v="89"/>
    <x v="2"/>
    <n v="1036289.36"/>
    <n v="0"/>
    <n v="167629.28"/>
    <n v="167629.28"/>
    <n v="78536.639999999999"/>
    <n v="78536.639999999999"/>
    <n v="0"/>
    <n v="868660.08"/>
    <n v="1140628"/>
    <n v="0"/>
    <n v="0"/>
    <n v="104338.64"/>
    <n v="1036289.36"/>
    <n v="1076000"/>
    <n v="0"/>
    <n v="1036289.36"/>
    <x v="1"/>
    <x v="0"/>
  </r>
  <r>
    <s v="1.1-00"/>
    <s v="1.3.4"/>
    <s v="E"/>
    <s v="05_19"/>
    <n v="1"/>
    <n v="59"/>
    <s v="028_19"/>
    <x v="27"/>
    <x v="27"/>
    <n v="0"/>
    <s v="SIN DESCRIPCIÓN PARA DESTINOS 00"/>
    <x v="0"/>
    <x v="12"/>
    <x v="2"/>
    <x v="0"/>
    <x v="89"/>
    <x v="2"/>
    <n v="660000"/>
    <n v="0"/>
    <n v="52200"/>
    <n v="52200"/>
    <n v="52200"/>
    <n v="52200"/>
    <n v="0"/>
    <n v="607800"/>
    <n v="660000"/>
    <n v="0"/>
    <n v="0"/>
    <n v="0"/>
    <n v="660000"/>
    <n v="120000"/>
    <n v="0"/>
    <n v="660000"/>
    <x v="1"/>
    <x v="0"/>
  </r>
  <r>
    <s v="1.1-00"/>
    <s v="1.3.4"/>
    <s v="E"/>
    <s v="05_19"/>
    <n v="1"/>
    <n v="59"/>
    <s v="028_19"/>
    <x v="42"/>
    <x v="42"/>
    <n v="0"/>
    <s v="SIN DESCRIPCIÓN PARA DESTINOS 00"/>
    <x v="0"/>
    <x v="12"/>
    <x v="2"/>
    <x v="0"/>
    <x v="89"/>
    <x v="2"/>
    <n v="901458"/>
    <n v="0"/>
    <n v="899000"/>
    <n v="899000"/>
    <n v="898157.36"/>
    <n v="898157.36"/>
    <n v="898157.36"/>
    <n v="2458"/>
    <n v="901458"/>
    <n v="0"/>
    <n v="0"/>
    <n v="0"/>
    <n v="901458"/>
    <n v="5300000"/>
    <n v="0"/>
    <n v="901458"/>
    <x v="1"/>
    <x v="0"/>
  </r>
  <r>
    <s v="1.1-00"/>
    <s v="1.3.4"/>
    <s v="E"/>
    <s v="05_19"/>
    <n v="1"/>
    <n v="59"/>
    <s v="028_19"/>
    <x v="59"/>
    <x v="59"/>
    <n v="0"/>
    <s v="SIN DESCRIPCIÓN PARA DESTINOS 00"/>
    <x v="0"/>
    <x v="12"/>
    <x v="2"/>
    <x v="0"/>
    <x v="89"/>
    <x v="2"/>
    <n v="224168"/>
    <n v="0"/>
    <n v="222789.6"/>
    <n v="222789.6"/>
    <n v="222789.6"/>
    <n v="99017.600000000006"/>
    <n v="0"/>
    <n v="1378.3999999999942"/>
    <n v="224168"/>
    <n v="0"/>
    <n v="0"/>
    <n v="0"/>
    <n v="224168"/>
    <n v="1243895.43"/>
    <n v="0"/>
    <n v="224168"/>
    <x v="1"/>
    <x v="0"/>
  </r>
  <r>
    <s v="1.1-00"/>
    <s v="1.3.4"/>
    <s v="E"/>
    <s v="05_19"/>
    <n v="1"/>
    <n v="59"/>
    <s v="028_19"/>
    <x v="120"/>
    <x v="120"/>
    <n v="0"/>
    <s v="SIN DESCRIPCIÓN PARA DESTINOS 00"/>
    <x v="0"/>
    <x v="12"/>
    <x v="2"/>
    <x v="0"/>
    <x v="89"/>
    <x v="2"/>
    <n v="901458"/>
    <n v="0"/>
    <n v="137287.12"/>
    <n v="137287.12"/>
    <n v="100004.6"/>
    <n v="100004.6"/>
    <n v="87872.61"/>
    <n v="764170.88"/>
    <n v="901458"/>
    <n v="0"/>
    <n v="0"/>
    <n v="0"/>
    <n v="901458"/>
    <n v="59875.12"/>
    <n v="0"/>
    <n v="901458"/>
    <x v="1"/>
    <x v="0"/>
  </r>
  <r>
    <s v="1.1-00"/>
    <s v="1.3.4"/>
    <s v="E"/>
    <s v="05_19"/>
    <n v="1"/>
    <n v="59"/>
    <s v="028_19"/>
    <x v="121"/>
    <x v="121"/>
    <n v="0"/>
    <s v="SIN DESCRIPCIÓN PARA DESTINOS 00"/>
    <x v="0"/>
    <x v="12"/>
    <x v="2"/>
    <x v="0"/>
    <x v="89"/>
    <x v="2"/>
    <n v="523798"/>
    <n v="0"/>
    <n v="593398"/>
    <n v="523798"/>
    <n v="501115.92"/>
    <n v="445276.06"/>
    <n v="445276.06"/>
    <n v="-69600"/>
    <n v="523798"/>
    <n v="0"/>
    <n v="0"/>
    <n v="0"/>
    <n v="523798"/>
    <n v="15788.67"/>
    <n v="0"/>
    <n v="523798"/>
    <x v="1"/>
    <x v="0"/>
  </r>
  <r>
    <s v="1.1-00"/>
    <s v="1.3.4"/>
    <s v="E"/>
    <s v="05_19"/>
    <n v="1"/>
    <n v="59"/>
    <s v="028_19"/>
    <x v="29"/>
    <x v="29"/>
    <n v="0"/>
    <s v="SIN DESCRIPCIÓN PARA DESTINOS 00"/>
    <x v="0"/>
    <x v="12"/>
    <x v="2"/>
    <x v="0"/>
    <x v="89"/>
    <x v="2"/>
    <n v="453742"/>
    <n v="0"/>
    <n v="416856.61"/>
    <n v="416856.61"/>
    <n v="255200"/>
    <n v="255200"/>
    <n v="0"/>
    <n v="36885.390000000014"/>
    <n v="453742"/>
    <n v="0"/>
    <n v="0"/>
    <n v="0"/>
    <n v="453742"/>
    <n v="10966.61"/>
    <n v="0"/>
    <n v="453742"/>
    <x v="1"/>
    <x v="0"/>
  </r>
  <r>
    <s v="1.1-00"/>
    <s v="1.3.4"/>
    <s v="E"/>
    <s v="05_19"/>
    <n v="1"/>
    <n v="59"/>
    <s v="028_19"/>
    <x v="122"/>
    <x v="122"/>
    <n v="0"/>
    <s v="SIN DESCRIPCIÓN PARA DESTINOS 00"/>
    <x v="0"/>
    <x v="12"/>
    <x v="2"/>
    <x v="0"/>
    <x v="89"/>
    <x v="2"/>
    <n v="490000"/>
    <n v="0"/>
    <n v="474034.99"/>
    <n v="474034.99"/>
    <n v="474034.99"/>
    <n v="474034.99"/>
    <n v="468595.83"/>
    <n v="15965.010000000009"/>
    <n v="490000"/>
    <n v="0"/>
    <n v="0"/>
    <n v="0"/>
    <n v="490000"/>
    <n v="772.89"/>
    <n v="0"/>
    <n v="490000"/>
    <x v="1"/>
    <x v="0"/>
  </r>
  <r>
    <s v="1.1-00"/>
    <s v="1.3.4"/>
    <s v="E"/>
    <s v="05_19"/>
    <n v="1"/>
    <n v="134"/>
    <s v="028_19"/>
    <x v="5"/>
    <x v="5"/>
    <n v="1"/>
    <s v="AGUA POTABLE"/>
    <x v="2"/>
    <x v="12"/>
    <x v="2"/>
    <x v="0"/>
    <x v="125"/>
    <x v="2"/>
    <n v="79645.03"/>
    <n v="0"/>
    <n v="3071.55"/>
    <n v="3071.55"/>
    <n v="3071.55"/>
    <n v="3071.55"/>
    <n v="3071.55"/>
    <n v="76573.48"/>
    <n v="0"/>
    <n v="100000"/>
    <n v="0"/>
    <n v="20354.97"/>
    <n v="79645.03"/>
    <n v="70634.38"/>
    <n v="0"/>
    <n v="79645.03"/>
    <x v="1"/>
    <x v="0"/>
  </r>
  <r>
    <s v="1.1-00"/>
    <s v="1.3.4"/>
    <s v="E"/>
    <s v="05_19"/>
    <n v="1"/>
    <n v="134"/>
    <s v="028_19"/>
    <x v="114"/>
    <x v="114"/>
    <n v="1"/>
    <s v="AGUA POTABLE"/>
    <x v="2"/>
    <x v="12"/>
    <x v="2"/>
    <x v="0"/>
    <x v="125"/>
    <x v="2"/>
    <n v="16660"/>
    <n v="0"/>
    <n v="0"/>
    <n v="0"/>
    <n v="0"/>
    <n v="0"/>
    <n v="0"/>
    <n v="16660"/>
    <n v="0"/>
    <n v="23800"/>
    <n v="0"/>
    <n v="7140"/>
    <n v="16660"/>
    <n v="-20800000"/>
    <n v="0"/>
    <n v="16660"/>
    <x v="1"/>
    <x v="0"/>
  </r>
  <r>
    <s v="1.1-00"/>
    <s v="1.3.4"/>
    <s v="E"/>
    <s v="05_19"/>
    <n v="1"/>
    <n v="134"/>
    <s v="028_19"/>
    <x v="115"/>
    <x v="115"/>
    <n v="1"/>
    <s v="AGUA POTABLE"/>
    <x v="2"/>
    <x v="12"/>
    <x v="2"/>
    <x v="0"/>
    <x v="125"/>
    <x v="2"/>
    <n v="0"/>
    <n v="0"/>
    <n v="0"/>
    <n v="0"/>
    <n v="0"/>
    <n v="0"/>
    <n v="0"/>
    <n v="0"/>
    <n v="0"/>
    <n v="100000"/>
    <n v="0"/>
    <n v="100000"/>
    <n v="0"/>
    <n v="24890781.149999999"/>
    <n v="0"/>
    <n v="0"/>
    <x v="1"/>
    <x v="0"/>
  </r>
  <r>
    <s v="1.1-00"/>
    <s v="1.3.4"/>
    <s v="E"/>
    <s v="05_19"/>
    <n v="1"/>
    <n v="134"/>
    <s v="028_19"/>
    <x v="115"/>
    <x v="115"/>
    <n v="2"/>
    <s v="LABORATORIO URBANO"/>
    <x v="2"/>
    <x v="12"/>
    <x v="2"/>
    <x v="0"/>
    <x v="125"/>
    <x v="2"/>
    <n v="0"/>
    <n v="0"/>
    <n v="0"/>
    <n v="0"/>
    <n v="0"/>
    <n v="0"/>
    <n v="0"/>
    <n v="0"/>
    <n v="0"/>
    <n v="50000"/>
    <n v="0"/>
    <n v="50000"/>
    <n v="0"/>
    <n v="5993225.1699999999"/>
    <n v="0"/>
    <n v="0"/>
    <x v="1"/>
    <x v="0"/>
  </r>
  <r>
    <s v="1.1-00"/>
    <s v="1.3.4"/>
    <s v="E"/>
    <s v="05_19"/>
    <n v="1"/>
    <n v="134"/>
    <s v="028_19"/>
    <x v="112"/>
    <x v="112"/>
    <n v="1"/>
    <s v="AGUA POTABLE"/>
    <x v="2"/>
    <x v="12"/>
    <x v="2"/>
    <x v="0"/>
    <x v="125"/>
    <x v="2"/>
    <n v="2800000"/>
    <n v="0"/>
    <n v="2800000"/>
    <n v="2800000"/>
    <n v="2800000"/>
    <n v="2800000"/>
    <n v="2800000"/>
    <n v="0"/>
    <n v="0"/>
    <n v="2800000"/>
    <n v="0"/>
    <n v="0"/>
    <n v="2800000"/>
    <n v="1372924.22"/>
    <n v="0"/>
    <n v="2800000"/>
    <x v="1"/>
    <x v="0"/>
  </r>
  <r>
    <s v="1.1-00"/>
    <s v="1.3.4"/>
    <s v="E"/>
    <s v="05_19"/>
    <n v="1"/>
    <n v="134"/>
    <s v="028_19"/>
    <x v="112"/>
    <x v="112"/>
    <n v="2"/>
    <s v="LABORATORIO URBANO"/>
    <x v="2"/>
    <x v="12"/>
    <x v="2"/>
    <x v="0"/>
    <x v="125"/>
    <x v="2"/>
    <n v="0"/>
    <n v="0"/>
    <n v="0"/>
    <n v="0"/>
    <n v="0"/>
    <n v="0"/>
    <n v="0"/>
    <n v="0"/>
    <n v="0"/>
    <n v="30000"/>
    <n v="0"/>
    <n v="30000"/>
    <n v="0"/>
    <n v="0"/>
    <n v="0"/>
    <n v="0"/>
    <x v="1"/>
    <x v="0"/>
  </r>
  <r>
    <s v="1.1-00"/>
    <s v="1.3.4"/>
    <s v="E"/>
    <s v="05_19"/>
    <n v="1"/>
    <n v="134"/>
    <s v="028_19"/>
    <x v="112"/>
    <x v="112"/>
    <n v="3"/>
    <s v="PLANEACIÓN URBANA"/>
    <x v="2"/>
    <x v="12"/>
    <x v="2"/>
    <x v="0"/>
    <x v="125"/>
    <x v="2"/>
    <n v="0"/>
    <n v="0"/>
    <n v="0"/>
    <n v="0"/>
    <n v="0"/>
    <n v="0"/>
    <n v="0"/>
    <n v="0"/>
    <n v="0"/>
    <n v="670000"/>
    <n v="0"/>
    <n v="670000"/>
    <n v="0"/>
    <n v="0"/>
    <n v="0"/>
    <n v="0"/>
    <x v="1"/>
    <x v="0"/>
  </r>
  <r>
    <s v="1.1-00"/>
    <s v="1.3.4"/>
    <s v="E"/>
    <s v="05_19"/>
    <n v="1"/>
    <n v="134"/>
    <s v="028_19"/>
    <x v="116"/>
    <x v="116"/>
    <n v="1"/>
    <s v="AGUA POTABLE"/>
    <x v="2"/>
    <x v="12"/>
    <x v="2"/>
    <x v="0"/>
    <x v="125"/>
    <x v="2"/>
    <n v="15000"/>
    <n v="0"/>
    <n v="15000"/>
    <n v="15000"/>
    <n v="0"/>
    <n v="0"/>
    <n v="0"/>
    <n v="0"/>
    <n v="0"/>
    <n v="15000"/>
    <n v="0"/>
    <n v="0"/>
    <n v="15000"/>
    <n v="0"/>
    <n v="0"/>
    <n v="15000"/>
    <x v="1"/>
    <x v="0"/>
  </r>
  <r>
    <s v="1.1-00"/>
    <s v="1.3.4"/>
    <s v="E"/>
    <s v="05_19"/>
    <n v="1"/>
    <n v="134"/>
    <s v="028_19"/>
    <x v="77"/>
    <x v="77"/>
    <n v="1"/>
    <s v="AGUA POTABLE"/>
    <x v="2"/>
    <x v="12"/>
    <x v="2"/>
    <x v="0"/>
    <x v="125"/>
    <x v="2"/>
    <n v="79191.66"/>
    <n v="0"/>
    <n v="23842.86"/>
    <n v="23842.86"/>
    <n v="23842.86"/>
    <n v="23842.86"/>
    <n v="23842.86"/>
    <n v="55348.800000000003"/>
    <n v="0"/>
    <n v="100000"/>
    <n v="0"/>
    <n v="20808.34"/>
    <n v="79191.66"/>
    <n v="0"/>
    <n v="0"/>
    <n v="79191.66"/>
    <x v="1"/>
    <x v="0"/>
  </r>
  <r>
    <s v="1.1-00"/>
    <s v="1.3.4"/>
    <s v="E"/>
    <s v="05_19"/>
    <n v="1"/>
    <n v="134"/>
    <s v="028_19"/>
    <x v="77"/>
    <x v="77"/>
    <n v="2"/>
    <s v="LABORATORIO URBANO"/>
    <x v="2"/>
    <x v="12"/>
    <x v="2"/>
    <x v="0"/>
    <x v="125"/>
    <x v="2"/>
    <n v="35000"/>
    <n v="0"/>
    <n v="0"/>
    <n v="0"/>
    <n v="0"/>
    <n v="0"/>
    <n v="0"/>
    <n v="35000"/>
    <n v="0"/>
    <n v="50000"/>
    <n v="0"/>
    <n v="15000"/>
    <n v="35000"/>
    <n v="0"/>
    <n v="0"/>
    <n v="35000"/>
    <x v="1"/>
    <x v="0"/>
  </r>
  <r>
    <s v="1.1-00"/>
    <s v="1.3.4"/>
    <s v="E"/>
    <s v="05_19"/>
    <n v="1"/>
    <n v="134"/>
    <s v="028_19"/>
    <x v="117"/>
    <x v="117"/>
    <n v="1"/>
    <s v="AGUA POTABLE"/>
    <x v="2"/>
    <x v="12"/>
    <x v="2"/>
    <x v="0"/>
    <x v="125"/>
    <x v="2"/>
    <n v="553452.04"/>
    <n v="0"/>
    <n v="311253.52"/>
    <n v="311253.52"/>
    <n v="284753.52"/>
    <n v="284753.52"/>
    <n v="31396.13"/>
    <n v="242198.52000000002"/>
    <n v="0"/>
    <n v="1000000"/>
    <n v="0"/>
    <n v="446547.96"/>
    <n v="553452.04"/>
    <n v="0"/>
    <n v="0"/>
    <n v="553452.04"/>
    <x v="1"/>
    <x v="0"/>
  </r>
  <r>
    <s v="1.1-00"/>
    <s v="1.3.4"/>
    <s v="E"/>
    <s v="05_19"/>
    <n v="1"/>
    <n v="134"/>
    <s v="028_19"/>
    <x v="10"/>
    <x v="10"/>
    <n v="2"/>
    <s v="LABORATORIO URBANO"/>
    <x v="0"/>
    <x v="12"/>
    <x v="2"/>
    <x v="0"/>
    <x v="125"/>
    <x v="2"/>
    <n v="0"/>
    <n v="0"/>
    <n v="0"/>
    <n v="0"/>
    <n v="0"/>
    <n v="0"/>
    <n v="0"/>
    <n v="0"/>
    <n v="0"/>
    <n v="300000"/>
    <n v="0"/>
    <n v="300000"/>
    <n v="0"/>
    <n v="0"/>
    <n v="0"/>
    <n v="0"/>
    <x v="1"/>
    <x v="0"/>
  </r>
  <r>
    <s v="1.1-00"/>
    <s v="1.3.4"/>
    <s v="E"/>
    <s v="05_19"/>
    <n v="1"/>
    <n v="134"/>
    <s v="028_19"/>
    <x v="11"/>
    <x v="11"/>
    <n v="1"/>
    <s v="AGUA POTABLE"/>
    <x v="0"/>
    <x v="12"/>
    <x v="2"/>
    <x v="0"/>
    <x v="125"/>
    <x v="2"/>
    <n v="35000"/>
    <n v="0"/>
    <n v="35000"/>
    <n v="35000"/>
    <n v="0"/>
    <n v="0"/>
    <n v="0"/>
    <n v="0"/>
    <n v="0"/>
    <n v="35000"/>
    <n v="0"/>
    <n v="0"/>
    <n v="35000"/>
    <n v="0"/>
    <n v="0"/>
    <n v="35000"/>
    <x v="1"/>
    <x v="0"/>
  </r>
  <r>
    <s v="1.1-00"/>
    <s v="1.3.4"/>
    <s v="E"/>
    <s v="05_19"/>
    <n v="1"/>
    <n v="134"/>
    <s v="028_19"/>
    <x v="122"/>
    <x v="122"/>
    <n v="1"/>
    <s v="AGUA POTABLE"/>
    <x v="0"/>
    <x v="12"/>
    <x v="2"/>
    <x v="0"/>
    <x v="125"/>
    <x v="2"/>
    <n v="80000"/>
    <n v="0"/>
    <n v="71920"/>
    <n v="71920"/>
    <n v="71920"/>
    <n v="71920"/>
    <n v="0"/>
    <n v="8080"/>
    <n v="0"/>
    <n v="80000"/>
    <n v="0"/>
    <n v="0"/>
    <n v="80000"/>
    <n v="0"/>
    <n v="0"/>
    <n v="80000"/>
    <x v="1"/>
    <x v="0"/>
  </r>
  <r>
    <s v="1.1-00"/>
    <s v="1.3.4"/>
    <s v="E"/>
    <s v="05_19"/>
    <n v="1"/>
    <n v="134"/>
    <s v="028_19"/>
    <x v="45"/>
    <x v="45"/>
    <n v="1"/>
    <s v="AGUA POTABLE"/>
    <x v="0"/>
    <x v="12"/>
    <x v="2"/>
    <x v="0"/>
    <x v="125"/>
    <x v="2"/>
    <n v="102724785"/>
    <n v="0"/>
    <n v="102632002.84"/>
    <n v="102610322.31999999"/>
    <n v="102562933.20999999"/>
    <n v="101418173.29000001"/>
    <n v="66484869.539999999"/>
    <n v="92782.159999996424"/>
    <n v="0"/>
    <n v="102724785"/>
    <n v="0"/>
    <n v="0"/>
    <n v="102724785"/>
    <n v="0"/>
    <n v="0"/>
    <n v="102724785"/>
    <x v="1"/>
    <x v="0"/>
  </r>
  <r>
    <s v="1.1-00"/>
    <s v="1.3.4"/>
    <s v="E"/>
    <s v="05_19"/>
    <n v="1"/>
    <n v="134"/>
    <s v="028_19"/>
    <x v="124"/>
    <x v="124"/>
    <n v="1"/>
    <s v="AGUA POTABLE"/>
    <x v="4"/>
    <x v="12"/>
    <x v="2"/>
    <x v="0"/>
    <x v="125"/>
    <x v="2"/>
    <n v="20000"/>
    <n v="0"/>
    <n v="0"/>
    <n v="0"/>
    <n v="0"/>
    <n v="0"/>
    <n v="0"/>
    <n v="20000"/>
    <n v="0"/>
    <n v="20000"/>
    <n v="0"/>
    <n v="0"/>
    <n v="20000"/>
    <n v="0"/>
    <n v="0"/>
    <n v="20000"/>
    <x v="1"/>
    <x v="1"/>
  </r>
  <r>
    <s v="1.1-00"/>
    <s v="1.3.4"/>
    <s v="E"/>
    <s v="05_19"/>
    <n v="1"/>
    <n v="134"/>
    <s v="028_19"/>
    <x v="125"/>
    <x v="125"/>
    <n v="1"/>
    <s v="AGUA POTABLE"/>
    <x v="4"/>
    <x v="12"/>
    <x v="2"/>
    <x v="0"/>
    <x v="125"/>
    <x v="2"/>
    <n v="150000"/>
    <n v="0"/>
    <n v="0"/>
    <n v="0"/>
    <n v="0"/>
    <n v="0"/>
    <n v="0"/>
    <n v="150000"/>
    <n v="0"/>
    <n v="150000"/>
    <n v="0"/>
    <n v="0"/>
    <n v="150000"/>
    <n v="0"/>
    <n v="0"/>
    <n v="150000"/>
    <x v="1"/>
    <x v="1"/>
  </r>
  <r>
    <s v="1.1-00"/>
    <s v="1.3.4"/>
    <s v="E"/>
    <s v="05_19"/>
    <n v="1"/>
    <n v="134"/>
    <s v="028_19"/>
    <x v="125"/>
    <x v="125"/>
    <n v="2"/>
    <s v="LABORATORIO URBANO"/>
    <x v="4"/>
    <x v="12"/>
    <x v="2"/>
    <x v="0"/>
    <x v="125"/>
    <x v="2"/>
    <n v="90000"/>
    <n v="0"/>
    <n v="89088"/>
    <n v="0"/>
    <n v="0"/>
    <n v="0"/>
    <n v="0"/>
    <n v="912"/>
    <n v="0"/>
    <n v="90000"/>
    <n v="0"/>
    <n v="0"/>
    <n v="90000"/>
    <n v="0"/>
    <n v="0"/>
    <n v="90000"/>
    <x v="1"/>
    <x v="1"/>
  </r>
  <r>
    <s v="1.1-00"/>
    <s v="1.3.4"/>
    <s v="E"/>
    <s v="05_19"/>
    <n v="1"/>
    <n v="134"/>
    <s v="028_19"/>
    <x v="125"/>
    <x v="125"/>
    <n v="3"/>
    <s v="PLANEACIÓN URBANA"/>
    <x v="4"/>
    <x v="12"/>
    <x v="2"/>
    <x v="0"/>
    <x v="125"/>
    <x v="2"/>
    <n v="375000"/>
    <n v="0"/>
    <n v="341256.41"/>
    <n v="184656.41"/>
    <n v="184656.41"/>
    <n v="0"/>
    <n v="0"/>
    <n v="33743.590000000026"/>
    <n v="0"/>
    <n v="375000"/>
    <n v="0"/>
    <n v="0"/>
    <n v="375000"/>
    <n v="0"/>
    <n v="0"/>
    <n v="375000"/>
    <x v="1"/>
    <x v="1"/>
  </r>
  <r>
    <s v="1.1-00"/>
    <s v="1.3.4"/>
    <s v="E"/>
    <s v="05_19"/>
    <n v="1"/>
    <n v="134"/>
    <s v="028_19"/>
    <x v="15"/>
    <x v="15"/>
    <n v="2"/>
    <s v="LABORATORIO URBANO"/>
    <x v="4"/>
    <x v="12"/>
    <x v="2"/>
    <x v="0"/>
    <x v="125"/>
    <x v="2"/>
    <n v="2007000"/>
    <n v="0"/>
    <n v="1948189.05"/>
    <n v="1948189.05"/>
    <n v="1798189"/>
    <n v="1798189"/>
    <n v="0"/>
    <n v="58810.949999999953"/>
    <n v="0"/>
    <n v="2007000"/>
    <n v="0"/>
    <n v="0"/>
    <n v="2007000"/>
    <n v="0"/>
    <n v="0"/>
    <n v="2007000"/>
    <x v="1"/>
    <x v="1"/>
  </r>
  <r>
    <s v="1.1-00"/>
    <s v="1.3.4"/>
    <s v="E"/>
    <s v="06_19"/>
    <n v="4"/>
    <n v="70"/>
    <s v="030_19"/>
    <x v="22"/>
    <x v="22"/>
    <n v="2"/>
    <s v="ESTANCIAS INFANTILES"/>
    <x v="3"/>
    <x v="12"/>
    <x v="3"/>
    <x v="2"/>
    <x v="90"/>
    <x v="4"/>
    <n v="3000000"/>
    <n v="0"/>
    <n v="1920053.6"/>
    <n v="1920053.6"/>
    <n v="1920053.6"/>
    <n v="1338783.79"/>
    <n v="1338783.79"/>
    <n v="1079946.3999999999"/>
    <n v="3000000"/>
    <n v="0"/>
    <n v="0"/>
    <n v="0"/>
    <n v="3000000"/>
    <n v="0"/>
    <n v="0"/>
    <n v="3000000"/>
    <x v="1"/>
    <x v="0"/>
  </r>
  <r>
    <s v="1.1-00"/>
    <s v="1.3.4"/>
    <s v="E"/>
    <s v="07_19"/>
    <n v="3"/>
    <n v="86"/>
    <s v="037_19"/>
    <x v="140"/>
    <x v="140"/>
    <n v="0"/>
    <s v="SIN DESCRIPCIÓN PARA DESTINOS 00"/>
    <x v="4"/>
    <x v="12"/>
    <x v="9"/>
    <x v="1"/>
    <x v="91"/>
    <x v="48"/>
    <n v="251520"/>
    <n v="180000"/>
    <n v="151520"/>
    <n v="151520"/>
    <n v="135520"/>
    <n v="135520"/>
    <n v="108520"/>
    <n v="100000"/>
    <n v="0"/>
    <n v="71520"/>
    <n v="0"/>
    <n v="0"/>
    <n v="71520"/>
    <n v="0"/>
    <n v="0"/>
    <n v="251520"/>
    <x v="1"/>
    <x v="1"/>
  </r>
  <r>
    <s v="1.1-00"/>
    <s v="1.3.4"/>
    <s v="E"/>
    <s v="12_19"/>
    <n v="3"/>
    <n v="119"/>
    <s v="054_19"/>
    <x v="84"/>
    <x v="84"/>
    <n v="0"/>
    <s v="SIN DESCRIPCIÓN PARA DESTINOS 00"/>
    <x v="0"/>
    <x v="12"/>
    <x v="10"/>
    <x v="1"/>
    <x v="97"/>
    <x v="36"/>
    <n v="0"/>
    <n v="0"/>
    <n v="0"/>
    <n v="0"/>
    <n v="0"/>
    <n v="0"/>
    <n v="0"/>
    <n v="0"/>
    <n v="30000"/>
    <n v="0"/>
    <n v="0"/>
    <n v="30000"/>
    <n v="0"/>
    <n v="0"/>
    <n v="0"/>
    <n v="0"/>
    <x v="1"/>
    <x v="0"/>
  </r>
  <r>
    <s v="1.1-00"/>
    <s v="1.3.4"/>
    <s v="E"/>
    <s v="12_19"/>
    <n v="3"/>
    <n v="119"/>
    <s v="054_19"/>
    <x v="21"/>
    <x v="21"/>
    <n v="0"/>
    <s v="SIN DESCRIPCIÓN PARA DESTINOS 00"/>
    <x v="3"/>
    <x v="12"/>
    <x v="10"/>
    <x v="1"/>
    <x v="97"/>
    <x v="36"/>
    <n v="0"/>
    <n v="0"/>
    <n v="0"/>
    <n v="0"/>
    <n v="0"/>
    <n v="0"/>
    <n v="0"/>
    <n v="0"/>
    <n v="0"/>
    <n v="0"/>
    <n v="0"/>
    <n v="0"/>
    <n v="0"/>
    <n v="0"/>
    <n v="0"/>
    <n v="0"/>
    <x v="1"/>
    <x v="0"/>
  </r>
  <r>
    <s v="1.1-00"/>
    <s v="1.3.4"/>
    <s v="E"/>
    <s v="12_19"/>
    <n v="3"/>
    <n v="119"/>
    <s v="054_19"/>
    <x v="140"/>
    <x v="140"/>
    <n v="0"/>
    <s v="SIN DESCRIPCIÓN PARA DESTINOS 00"/>
    <x v="4"/>
    <x v="12"/>
    <x v="10"/>
    <x v="1"/>
    <x v="97"/>
    <x v="36"/>
    <n v="600000"/>
    <n v="600000"/>
    <n v="586233.84"/>
    <n v="0"/>
    <n v="0"/>
    <n v="0"/>
    <n v="0"/>
    <n v="13766.160000000033"/>
    <n v="0"/>
    <n v="0"/>
    <n v="0"/>
    <n v="0"/>
    <n v="0"/>
    <n v="0"/>
    <n v="0"/>
    <n v="600000"/>
    <x v="1"/>
    <x v="1"/>
  </r>
  <r>
    <s v="1.1-00"/>
    <s v="1.3.4"/>
    <s v="E"/>
    <s v="18_19"/>
    <n v="1"/>
    <n v="135"/>
    <s v="064_19"/>
    <x v="6"/>
    <x v="6"/>
    <n v="0"/>
    <s v="SIN DESCRIPCIÓN PARA DESTINOS 00"/>
    <x v="2"/>
    <x v="12"/>
    <x v="8"/>
    <x v="0"/>
    <x v="98"/>
    <x v="52"/>
    <n v="100000"/>
    <n v="0"/>
    <n v="100000"/>
    <n v="100000"/>
    <n v="0"/>
    <n v="0"/>
    <n v="0"/>
    <n v="0"/>
    <n v="0"/>
    <n v="100000"/>
    <n v="0"/>
    <n v="0"/>
    <n v="100000"/>
    <n v="0"/>
    <n v="0"/>
    <n v="100000"/>
    <x v="1"/>
    <x v="0"/>
  </r>
  <r>
    <s v="1.1-00"/>
    <s v="1.3.4"/>
    <s v="E"/>
    <s v="18_19"/>
    <n v="1"/>
    <n v="135"/>
    <s v="064_19"/>
    <x v="49"/>
    <x v="49"/>
    <n v="0"/>
    <s v="SIN DESCRIPCIÓN PARA DESTINOS 00"/>
    <x v="4"/>
    <x v="12"/>
    <x v="8"/>
    <x v="0"/>
    <x v="98"/>
    <x v="52"/>
    <n v="58000"/>
    <n v="0"/>
    <n v="37474.949999999997"/>
    <n v="37474.949999999997"/>
    <n v="37474.949999999997"/>
    <n v="0"/>
    <n v="0"/>
    <n v="20525.050000000003"/>
    <n v="0"/>
    <n v="58000"/>
    <n v="0"/>
    <n v="0"/>
    <n v="58000"/>
    <n v="0"/>
    <n v="0"/>
    <n v="58000"/>
    <x v="1"/>
    <x v="1"/>
  </r>
  <r>
    <s v="1.1-00"/>
    <s v="1.3.4"/>
    <s v="S"/>
    <s v="06_19"/>
    <n v="4"/>
    <n v="72"/>
    <s v="032_19"/>
    <x v="129"/>
    <x v="129"/>
    <n v="0"/>
    <s v="SIN DESCRIPCIÓN PARA DESTINOS 00"/>
    <x v="3"/>
    <x v="12"/>
    <x v="3"/>
    <x v="2"/>
    <x v="100"/>
    <x v="3"/>
    <n v="1628608"/>
    <n v="0"/>
    <n v="1625487"/>
    <n v="1625487"/>
    <n v="1625487"/>
    <n v="1410865"/>
    <n v="1410865"/>
    <n v="3121"/>
    <n v="1628608"/>
    <n v="0"/>
    <n v="0"/>
    <n v="0"/>
    <n v="1628608"/>
    <n v="0"/>
    <n v="0"/>
    <n v="1628608"/>
    <x v="1"/>
    <x v="0"/>
  </r>
  <r>
    <s v="1.1-00"/>
    <s v="4.1.1"/>
    <s v="D"/>
    <s v="04_19"/>
    <n v="1"/>
    <n v="48"/>
    <s v="021_19"/>
    <x v="54"/>
    <x v="54"/>
    <n v="0"/>
    <s v="SIN DESCRIPCIÓN PARA DESTINOS 00"/>
    <x v="0"/>
    <x v="12"/>
    <x v="0"/>
    <x v="0"/>
    <x v="0"/>
    <x v="0"/>
    <n v="298925"/>
    <n v="0"/>
    <n v="298925"/>
    <n v="298925"/>
    <n v="298925"/>
    <n v="298925"/>
    <n v="298925"/>
    <n v="0"/>
    <n v="0"/>
    <n v="298925"/>
    <n v="0"/>
    <n v="0"/>
    <n v="298925"/>
    <n v="0"/>
    <n v="0"/>
    <n v="298925"/>
    <x v="1"/>
    <x v="0"/>
  </r>
  <r>
    <s v="1.1-00"/>
    <s v="4.1.1"/>
    <s v="D"/>
    <s v="04_19"/>
    <n v="1"/>
    <n v="48"/>
    <s v="021_19"/>
    <x v="158"/>
    <x v="158"/>
    <n v="0"/>
    <s v="SIN DESCRIPCIÓN PARA DESTINOS 00"/>
    <x v="3"/>
    <x v="12"/>
    <x v="0"/>
    <x v="0"/>
    <x v="0"/>
    <x v="0"/>
    <n v="627075.78"/>
    <n v="0"/>
    <n v="1486698"/>
    <n v="1486698"/>
    <n v="1486698"/>
    <n v="1486698"/>
    <n v="1486698"/>
    <n v="-859622.22"/>
    <n v="627075.78"/>
    <n v="0"/>
    <n v="0"/>
    <n v="0"/>
    <n v="627075.78"/>
    <n v="0"/>
    <n v="0"/>
    <n v="627075.78"/>
    <x v="1"/>
    <x v="0"/>
  </r>
  <r>
    <s v="1.1-00"/>
    <s v="1.8.3"/>
    <s v="E"/>
    <s v="01_19"/>
    <n v="1"/>
    <n v="139"/>
    <s v="002_19"/>
    <x v="32"/>
    <x v="32"/>
    <n v="0"/>
    <s v="SIN DESCRIPCIÓN PARA DESTINOS 00"/>
    <x v="0"/>
    <x v="12"/>
    <x v="6"/>
    <x v="0"/>
    <x v="104"/>
    <x v="18"/>
    <n v="788000"/>
    <n v="0"/>
    <n v="577530.41"/>
    <n v="577530.41"/>
    <n v="433147.8"/>
    <n v="433147.8"/>
    <n v="216573.9"/>
    <n v="210469.58999999997"/>
    <n v="788000"/>
    <n v="0"/>
    <n v="0"/>
    <n v="0"/>
    <n v="788000"/>
    <n v="0"/>
    <n v="0"/>
    <n v="788000"/>
    <x v="1"/>
    <x v="0"/>
  </r>
  <r>
    <s v="1.1-00"/>
    <s v="1.8.3"/>
    <s v="E"/>
    <s v="01_19"/>
    <n v="1"/>
    <n v="139"/>
    <s v="002_19"/>
    <x v="33"/>
    <x v="33"/>
    <n v="0"/>
    <s v="SIN DESCRIPCIÓN PARA DESTINOS 00"/>
    <x v="0"/>
    <x v="12"/>
    <x v="6"/>
    <x v="0"/>
    <x v="104"/>
    <x v="18"/>
    <n v="1296000"/>
    <n v="0"/>
    <n v="1233413.43"/>
    <n v="1233413.43"/>
    <n v="925060.08"/>
    <n v="925060.08"/>
    <n v="563537.64"/>
    <n v="62586.570000000065"/>
    <n v="1296000"/>
    <n v="0"/>
    <n v="0"/>
    <n v="0"/>
    <n v="1296000"/>
    <n v="0"/>
    <n v="0"/>
    <n v="1296000"/>
    <x v="1"/>
    <x v="0"/>
  </r>
  <r>
    <s v="1.1-00"/>
    <s v="3.8.4"/>
    <s v="E"/>
    <s v="01_19"/>
    <n v="1"/>
    <n v="62"/>
    <s v="029_19"/>
    <x v="104"/>
    <x v="104"/>
    <n v="0"/>
    <s v="SIN DESCRIPCIÓN PARA DESTINOS 00"/>
    <x v="0"/>
    <x v="12"/>
    <x v="6"/>
    <x v="0"/>
    <x v="26"/>
    <x v="43"/>
    <n v="5000000"/>
    <n v="0"/>
    <n v="4309400"/>
    <n v="4309400"/>
    <n v="4309400"/>
    <n v="4264160"/>
    <n v="4264160"/>
    <n v="690600"/>
    <n v="5000000"/>
    <n v="0"/>
    <n v="0"/>
    <n v="0"/>
    <n v="5000000"/>
    <n v="0"/>
    <n v="0"/>
    <n v="5000000"/>
    <x v="1"/>
    <x v="0"/>
  </r>
  <r>
    <s v="1.1-00"/>
    <s v="3.8.4"/>
    <s v="E"/>
    <s v="01_19"/>
    <n v="1"/>
    <n v="62"/>
    <s v="029_19"/>
    <x v="12"/>
    <x v="12"/>
    <n v="0"/>
    <s v="SIN DESCRIPCIÓN PARA DESTINOS 00"/>
    <x v="0"/>
    <x v="12"/>
    <x v="6"/>
    <x v="0"/>
    <x v="26"/>
    <x v="43"/>
    <n v="2500000"/>
    <n v="0"/>
    <n v="2261600"/>
    <n v="2261600"/>
    <n v="446600"/>
    <n v="0"/>
    <n v="0"/>
    <n v="238400"/>
    <n v="2500000"/>
    <n v="0"/>
    <n v="0"/>
    <n v="0"/>
    <n v="2500000"/>
    <n v="0"/>
    <n v="0"/>
    <n v="2500000"/>
    <x v="1"/>
    <x v="0"/>
  </r>
  <r>
    <s v="1.1-00"/>
    <s v="3.8.4"/>
    <s v="E"/>
    <s v="01_19"/>
    <n v="1"/>
    <n v="62"/>
    <s v="029_19"/>
    <x v="125"/>
    <x v="125"/>
    <n v="0"/>
    <s v="SIN DESCRIPCIÓN PARA DESTINOS 00"/>
    <x v="4"/>
    <x v="12"/>
    <x v="6"/>
    <x v="0"/>
    <x v="26"/>
    <x v="43"/>
    <n v="0"/>
    <n v="0"/>
    <n v="437300"/>
    <n v="437300"/>
    <n v="437300"/>
    <n v="0"/>
    <n v="0"/>
    <n v="-437300"/>
    <n v="0"/>
    <n v="0"/>
    <n v="0"/>
    <n v="0"/>
    <n v="0"/>
    <n v="0"/>
    <n v="0"/>
    <n v="0"/>
    <x v="1"/>
    <x v="1"/>
  </r>
  <r>
    <s v="1.1-00"/>
    <s v="1.7.3"/>
    <s v="E"/>
    <s v="01_19"/>
    <n v="3"/>
    <n v="137"/>
    <s v="002_19"/>
    <x v="32"/>
    <x v="32"/>
    <n v="0"/>
    <s v="SIN DESCRIPCIÓN PARA DESTINOS 00"/>
    <x v="0"/>
    <x v="12"/>
    <x v="6"/>
    <x v="1"/>
    <x v="59"/>
    <x v="18"/>
    <n v="572000"/>
    <n v="0"/>
    <n v="419168.05"/>
    <n v="419168.05"/>
    <n v="314376.06"/>
    <n v="314376.06"/>
    <n v="157188.03"/>
    <n v="152831.95000000001"/>
    <n v="572000"/>
    <n v="0"/>
    <n v="0"/>
    <n v="0"/>
    <n v="572000"/>
    <n v="0"/>
    <n v="0"/>
    <n v="572000"/>
    <x v="1"/>
    <x v="0"/>
  </r>
  <r>
    <s v="1.1-00"/>
    <s v="1.7.3"/>
    <s v="E"/>
    <s v="01_19"/>
    <n v="3"/>
    <n v="137"/>
    <s v="002_19"/>
    <x v="33"/>
    <x v="33"/>
    <n v="0"/>
    <s v="SIN DESCRIPCIÓN PARA DESTINOS 00"/>
    <x v="0"/>
    <x v="12"/>
    <x v="6"/>
    <x v="1"/>
    <x v="59"/>
    <x v="18"/>
    <n v="1076000"/>
    <n v="0"/>
    <n v="784748.92"/>
    <n v="784748.92"/>
    <n v="610360.31000000006"/>
    <n v="610360.31000000006"/>
    <n v="402899.93"/>
    <n v="291251.07999999996"/>
    <n v="1076000"/>
    <n v="0"/>
    <n v="0"/>
    <n v="0"/>
    <n v="1076000"/>
    <n v="0"/>
    <n v="0"/>
    <n v="1076000"/>
    <x v="1"/>
    <x v="0"/>
  </r>
  <r>
    <s v="1.1-00"/>
    <s v="2.5.5"/>
    <s v="S"/>
    <s v="06_19"/>
    <n v="4"/>
    <n v="69"/>
    <s v="030_19"/>
    <x v="14"/>
    <x v="14"/>
    <n v="0"/>
    <s v="SIN DESCRIPCIÓN PARA DESTINOS 00"/>
    <x v="3"/>
    <x v="12"/>
    <x v="3"/>
    <x v="2"/>
    <x v="120"/>
    <x v="4"/>
    <n v="120000"/>
    <n v="0"/>
    <n v="117196.8"/>
    <n v="117196.8"/>
    <n v="117196.8"/>
    <n v="0"/>
    <n v="0"/>
    <n v="2803.1999999999971"/>
    <n v="120000"/>
    <n v="0"/>
    <n v="0"/>
    <n v="0"/>
    <n v="120000"/>
    <n v="0"/>
    <n v="0"/>
    <n v="120000"/>
    <x v="1"/>
    <x v="0"/>
  </r>
  <r>
    <s v="602.01-18"/>
    <s v="4.1.1"/>
    <s v="D"/>
    <s v="04_19"/>
    <n v="1"/>
    <n v="48"/>
    <s v="021_19"/>
    <x v="0"/>
    <x v="0"/>
    <n v="0"/>
    <s v="SIN DESCRIPCIÓN PARA DESTINOS 00"/>
    <x v="0"/>
    <x v="13"/>
    <x v="0"/>
    <x v="0"/>
    <x v="0"/>
    <x v="0"/>
    <n v="10966.61"/>
    <n v="0"/>
    <n v="10966.61"/>
    <n v="10966.61"/>
    <n v="10966.61"/>
    <n v="10966.61"/>
    <n v="10966.61"/>
    <n v="0"/>
    <n v="10966.61"/>
    <n v="0"/>
    <n v="0"/>
    <n v="0"/>
    <n v="10966.61"/>
    <n v="0"/>
    <n v="0"/>
    <n v="10966.61"/>
    <x v="0"/>
    <x v="0"/>
  </r>
  <r>
    <s v="501-1-18"/>
    <s v="4.1.1"/>
    <s v="D"/>
    <s v="04_19"/>
    <n v="1"/>
    <n v="48"/>
    <s v="021_19"/>
    <x v="0"/>
    <x v="0"/>
    <n v="0"/>
    <s v="SIN DESCRIPCIÓN PARA DESTINOS 00"/>
    <x v="0"/>
    <x v="14"/>
    <x v="0"/>
    <x v="0"/>
    <x v="0"/>
    <x v="0"/>
    <n v="584224.41"/>
    <n v="0"/>
    <n v="584224.41"/>
    <n v="584224.41"/>
    <n v="584224.41"/>
    <n v="584224.41"/>
    <n v="584224.41"/>
    <n v="0"/>
    <n v="584224.41"/>
    <n v="0"/>
    <n v="0"/>
    <n v="0"/>
    <n v="584224.41"/>
    <n v="0"/>
    <n v="0"/>
    <n v="584224.41"/>
    <x v="0"/>
    <x v="0"/>
  </r>
  <r>
    <s v="504.24-18"/>
    <s v="4.1.1"/>
    <s v="D"/>
    <s v="04_19"/>
    <n v="1"/>
    <n v="48"/>
    <s v="021_19"/>
    <x v="0"/>
    <x v="0"/>
    <n v="0"/>
    <s v="SIN DESCRIPCIÓN PARA DESTINOS 00"/>
    <x v="0"/>
    <x v="15"/>
    <x v="0"/>
    <x v="0"/>
    <x v="0"/>
    <x v="0"/>
    <n v="81276.58"/>
    <n v="0"/>
    <n v="81276.58"/>
    <n v="81276.58"/>
    <n v="81276.58"/>
    <n v="81276.58"/>
    <n v="81276.58"/>
    <n v="0"/>
    <n v="81276.58"/>
    <n v="0"/>
    <n v="0"/>
    <n v="0"/>
    <n v="81276.58"/>
    <n v="0"/>
    <n v="0"/>
    <n v="81276.58"/>
    <x v="0"/>
    <x v="0"/>
  </r>
  <r>
    <s v="504.25-18"/>
    <s v="4.1.1"/>
    <s v="D"/>
    <s v="04_19"/>
    <n v="1"/>
    <n v="48"/>
    <s v="021_19"/>
    <x v="0"/>
    <x v="0"/>
    <n v="0"/>
    <s v="SIN DESCRIPCIÓN PARA DESTINOS 00"/>
    <x v="0"/>
    <x v="16"/>
    <x v="0"/>
    <x v="0"/>
    <x v="0"/>
    <x v="0"/>
    <n v="70634.38"/>
    <n v="0"/>
    <n v="70634.38"/>
    <n v="70634.38"/>
    <n v="70634.38"/>
    <n v="70634.38"/>
    <n v="70634.38"/>
    <n v="0"/>
    <n v="70634.38"/>
    <n v="0"/>
    <n v="0"/>
    <n v="0"/>
    <n v="70634.38"/>
    <n v="0"/>
    <n v="0"/>
    <n v="70634.38"/>
    <x v="0"/>
    <x v="0"/>
  </r>
  <r>
    <s v="603.10-18"/>
    <s v="4.1.1"/>
    <s v="D"/>
    <s v="04_19"/>
    <n v="1"/>
    <n v="48"/>
    <s v="021_19"/>
    <x v="0"/>
    <x v="0"/>
    <n v="0"/>
    <s v="SIN DESCRIPCIÓN PARA DESTINOS 00"/>
    <x v="0"/>
    <x v="17"/>
    <x v="0"/>
    <x v="0"/>
    <x v="0"/>
    <x v="0"/>
    <n v="772.89"/>
    <n v="0"/>
    <n v="772.89"/>
    <n v="772.89"/>
    <n v="772.89"/>
    <n v="772.89"/>
    <n v="772.89"/>
    <n v="0"/>
    <n v="772.89"/>
    <n v="0"/>
    <n v="0"/>
    <n v="0"/>
    <n v="772.89"/>
    <n v="0"/>
    <n v="0"/>
    <n v="772.89"/>
    <x v="0"/>
    <x v="0"/>
  </r>
  <r>
    <s v="504.28-18"/>
    <s v="4.1.1"/>
    <s v="D"/>
    <s v="04_19"/>
    <n v="1"/>
    <n v="48"/>
    <s v="021_19"/>
    <x v="0"/>
    <x v="0"/>
    <n v="0"/>
    <s v="SIN DESCRIPCIÓN PARA DESTINOS 00"/>
    <x v="0"/>
    <x v="18"/>
    <x v="0"/>
    <x v="0"/>
    <x v="0"/>
    <x v="0"/>
    <n v="120426.85"/>
    <n v="0"/>
    <n v="120426.85"/>
    <n v="120426.85"/>
    <n v="120426.85"/>
    <n v="120426.85"/>
    <n v="120426.85"/>
    <n v="0"/>
    <n v="120426.85"/>
    <n v="0"/>
    <n v="0"/>
    <n v="0"/>
    <n v="120426.85"/>
    <n v="0"/>
    <n v="0"/>
    <n v="120426.85"/>
    <x v="0"/>
    <x v="0"/>
  </r>
  <r>
    <s v="502.1-18"/>
    <s v="4.1.1"/>
    <s v="D"/>
    <s v="04_19"/>
    <n v="1"/>
    <n v="48"/>
    <s v="021_19"/>
    <x v="0"/>
    <x v="0"/>
    <n v="0"/>
    <s v="SIN DESCRIPCIÓN PARA DESTINOS 00"/>
    <x v="0"/>
    <x v="19"/>
    <x v="0"/>
    <x v="0"/>
    <x v="0"/>
    <x v="0"/>
    <n v="1212553"/>
    <n v="0"/>
    <n v="1212553"/>
    <n v="1212553"/>
    <n v="1212553"/>
    <n v="1212553"/>
    <n v="1212553"/>
    <n v="0"/>
    <n v="1212553"/>
    <n v="0"/>
    <n v="0"/>
    <n v="0"/>
    <n v="1212553"/>
    <n v="0"/>
    <n v="0"/>
    <n v="1212553"/>
    <x v="0"/>
    <x v="0"/>
  </r>
  <r>
    <s v="504.6-18"/>
    <s v="4.1.1"/>
    <s v="D"/>
    <s v="04_19"/>
    <n v="1"/>
    <n v="48"/>
    <s v="021_19"/>
    <x v="0"/>
    <x v="0"/>
    <n v="0"/>
    <s v="SIN DESCRIPCIÓN PARA DESTINOS 00"/>
    <x v="0"/>
    <x v="20"/>
    <x v="0"/>
    <x v="0"/>
    <x v="0"/>
    <x v="0"/>
    <n v="5300000"/>
    <n v="0"/>
    <n v="5097896"/>
    <n v="5097896"/>
    <n v="5097896"/>
    <n v="5097896"/>
    <n v="5097896"/>
    <n v="202104"/>
    <n v="5300000"/>
    <n v="0"/>
    <n v="0"/>
    <n v="0"/>
    <n v="5300000"/>
    <n v="0"/>
    <n v="0"/>
    <n v="5300000"/>
    <x v="0"/>
    <x v="0"/>
  </r>
  <r>
    <s v="2.5-01-19"/>
    <s v="3.4.3"/>
    <s v="K"/>
    <s v="12_19"/>
    <n v="3"/>
    <n v="115"/>
    <s v="053_19"/>
    <x v="106"/>
    <x v="106"/>
    <n v="0"/>
    <s v="SIN DESCRIPCIÓN PARA DESTINOS 00"/>
    <x v="5"/>
    <x v="21"/>
    <x v="10"/>
    <x v="1"/>
    <x v="69"/>
    <x v="35"/>
    <n v="0"/>
    <n v="20800000"/>
    <n v="0"/>
    <n v="0"/>
    <n v="0"/>
    <n v="0"/>
    <n v="0"/>
    <n v="0"/>
    <n v="4090781.15"/>
    <n v="0"/>
    <n v="0"/>
    <n v="24890781.149999999"/>
    <n v="-20800000"/>
    <n v="0"/>
    <n v="620000"/>
    <n v="620000"/>
    <x v="0"/>
    <x v="1"/>
  </r>
  <r>
    <s v="2.5-01-19"/>
    <s v="3.4.3"/>
    <s v="K"/>
    <s v="12_19"/>
    <n v="3"/>
    <n v="115"/>
    <s v="053_19"/>
    <x v="105"/>
    <x v="105"/>
    <n v="0"/>
    <s v="SIN DESCRIPCIÓN PARA DESTINOS 00"/>
    <x v="5"/>
    <x v="21"/>
    <x v="10"/>
    <x v="1"/>
    <x v="69"/>
    <x v="35"/>
    <n v="40561750.149999999"/>
    <n v="23670969"/>
    <n v="39691393.939999998"/>
    <n v="39691393.939999998"/>
    <n v="13208733.5"/>
    <n v="13208733.5"/>
    <n v="13208733.5"/>
    <n v="870356.21000000089"/>
    <n v="0"/>
    <n v="24890781.149999999"/>
    <n v="0"/>
    <n v="8000000"/>
    <n v="16890781.149999999"/>
    <n v="0"/>
    <n v="0"/>
    <n v="40561750.149999999"/>
    <x v="0"/>
    <x v="1"/>
  </r>
  <r>
    <s v="2.5-01-19"/>
    <s v="3.4.3"/>
    <s v="K"/>
    <s v="12_19"/>
    <n v="3"/>
    <n v="115"/>
    <s v="053_19"/>
    <x v="136"/>
    <x v="136"/>
    <n v="0"/>
    <s v="SIN DESCRIPCIÓN PARA DESTINOS 00"/>
    <x v="5"/>
    <x v="21"/>
    <x v="10"/>
    <x v="1"/>
    <x v="69"/>
    <x v="35"/>
    <n v="8000000"/>
    <n v="0"/>
    <n v="5722215.1100000003"/>
    <n v="5722215.1100000003"/>
    <n v="1591129.94"/>
    <n v="950421.95"/>
    <n v="950421.95"/>
    <n v="2277784.8899999997"/>
    <n v="0"/>
    <n v="8000000"/>
    <n v="0"/>
    <n v="0"/>
    <n v="8000000"/>
    <n v="0"/>
    <n v="0"/>
    <n v="8000000"/>
    <x v="0"/>
    <x v="1"/>
  </r>
  <r>
    <s v="1.1-01"/>
    <s v="3.4.3"/>
    <s v="K"/>
    <s v="12_19"/>
    <n v="3"/>
    <n v="115"/>
    <s v="053_19"/>
    <x v="106"/>
    <x v="106"/>
    <n v="2"/>
    <s v="PUNTO DE ACUERDO 031/2019"/>
    <x v="5"/>
    <x v="22"/>
    <x v="10"/>
    <x v="1"/>
    <x v="69"/>
    <x v="35"/>
    <n v="5993225.1699999999"/>
    <n v="0"/>
    <n v="5949874.75"/>
    <n v="5949874.75"/>
    <n v="1983612.1"/>
    <n v="1487468.7"/>
    <n v="1487468.7"/>
    <n v="43350.419999999925"/>
    <n v="5993225.1699999999"/>
    <n v="0"/>
    <n v="0"/>
    <n v="0"/>
    <n v="5993225.1699999999"/>
    <n v="0"/>
    <n v="0"/>
    <n v="5993225.1699999999"/>
    <x v="0"/>
    <x v="1"/>
  </r>
  <r>
    <s v="1.2-00"/>
    <s v="3.4.3"/>
    <s v="K"/>
    <s v="12_19"/>
    <n v="3"/>
    <n v="115"/>
    <s v="053_19"/>
    <x v="105"/>
    <x v="105"/>
    <n v="0"/>
    <s v="SIN DESCRIPCIÓN PARA DESTINOS 00"/>
    <x v="5"/>
    <x v="23"/>
    <x v="10"/>
    <x v="1"/>
    <x v="69"/>
    <x v="35"/>
    <n v="0"/>
    <n v="0"/>
    <n v="40375179.799999997"/>
    <n v="40375179.799999997"/>
    <n v="4037517.98"/>
    <n v="0"/>
    <n v="0"/>
    <n v="-40375179.799999997"/>
    <n v="0"/>
    <n v="0"/>
    <n v="0"/>
    <n v="0"/>
    <n v="0"/>
    <n v="0"/>
    <n v="0"/>
    <n v="0"/>
    <x v="0"/>
    <x v="1"/>
  </r>
  <r>
    <s v="1.2-00"/>
    <s v="3.4.3"/>
    <s v="K"/>
    <s v="12_19"/>
    <n v="3"/>
    <n v="115"/>
    <s v="053_19"/>
    <x v="141"/>
    <x v="141"/>
    <n v="0"/>
    <s v="SIN DESCRIPCIÓN PARA DESTINOS 00"/>
    <x v="5"/>
    <x v="23"/>
    <x v="10"/>
    <x v="1"/>
    <x v="69"/>
    <x v="35"/>
    <n v="0"/>
    <n v="0"/>
    <n v="0"/>
    <n v="0"/>
    <n v="0"/>
    <n v="0"/>
    <n v="0"/>
    <n v="0"/>
    <n v="0"/>
    <n v="0"/>
    <n v="0"/>
    <n v="0"/>
    <n v="0"/>
    <n v="0"/>
    <n v="0"/>
    <n v="0"/>
    <x v="0"/>
    <x v="1"/>
  </r>
  <r>
    <n v="503"/>
    <s v="1.5.2"/>
    <s v="E"/>
    <s v="04_19"/>
    <n v="1"/>
    <n v="50"/>
    <s v="022_19"/>
    <x v="21"/>
    <x v="21"/>
    <n v="0"/>
    <s v="SIN DESCRIPCIÓN PARA DESTINOS 00"/>
    <x v="3"/>
    <x v="4"/>
    <x v="0"/>
    <x v="0"/>
    <x v="73"/>
    <x v="37"/>
    <n v="1372924.22"/>
    <n v="0"/>
    <n v="1372924.22"/>
    <n v="1372924.22"/>
    <n v="1372924.22"/>
    <n v="1372924.22"/>
    <n v="1372924.22"/>
    <n v="0"/>
    <n v="1372924.22"/>
    <n v="0"/>
    <n v="0"/>
    <n v="0"/>
    <n v="1372924.22"/>
    <n v="0"/>
    <n v="0"/>
    <n v="1372924.22"/>
    <x v="1"/>
    <x v="0"/>
  </r>
  <r>
    <n v="1.6"/>
    <s v="1.3.4"/>
    <s v="F"/>
    <s v="09_19"/>
    <n v="7"/>
    <n v="108"/>
    <s v="047_19"/>
    <x v="35"/>
    <x v="35"/>
    <n v="0"/>
    <s v="SIN DESCRIPCIÓN PARA DESTINOS 00"/>
    <x v="0"/>
    <x v="24"/>
    <x v="11"/>
    <x v="5"/>
    <x v="81"/>
    <x v="42"/>
    <n v="0"/>
    <n v="0"/>
    <n v="0"/>
    <n v="0"/>
    <n v="0"/>
    <n v="0"/>
    <n v="0"/>
    <n v="0"/>
    <n v="0"/>
    <n v="0"/>
    <n v="0"/>
    <n v="0"/>
    <n v="0"/>
    <n v="0"/>
    <n v="500000"/>
    <n v="500000"/>
    <x v="0"/>
    <x v="0"/>
  </r>
  <r>
    <n v="2.6"/>
    <s v="3.4.3"/>
    <s v="K"/>
    <s v="12_19"/>
    <n v="3"/>
    <n v="115"/>
    <s v="053_19"/>
    <x v="106"/>
    <x v="106"/>
    <n v="0"/>
    <s v="SIN DESCRIPCIÓN PARA DESTINOS 00"/>
    <x v="5"/>
    <x v="25"/>
    <x v="10"/>
    <x v="1"/>
    <x v="69"/>
    <x v="35"/>
    <n v="0"/>
    <n v="0"/>
    <n v="0"/>
    <n v="0"/>
    <n v="0"/>
    <n v="0"/>
    <n v="0"/>
    <n v="0"/>
    <n v="0"/>
    <n v="5993225.1699999999"/>
    <m/>
    <m/>
    <m/>
    <m/>
    <n v="4339987.51"/>
    <n v="4339987.51"/>
    <x v="0"/>
    <x v="1"/>
  </r>
  <r>
    <n v="2.6"/>
    <s v="1.7.1"/>
    <s v="O"/>
    <s v="08_19"/>
    <n v="8"/>
    <n v="96"/>
    <s v="041_19"/>
    <x v="43"/>
    <x v="43"/>
    <n v="0"/>
    <s v="SIN DESCRIPCIÓN PARA DESTINOS 00"/>
    <x v="4"/>
    <x v="26"/>
    <x v="1"/>
    <x v="4"/>
    <x v="122"/>
    <x v="30"/>
    <n v="0"/>
    <n v="0"/>
    <n v="0"/>
    <n v="0"/>
    <n v="0"/>
    <n v="0"/>
    <n v="0"/>
    <n v="0"/>
    <n v="0"/>
    <n v="0"/>
    <m/>
    <m/>
    <m/>
    <m/>
    <n v="350000"/>
    <n v="350000"/>
    <x v="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Tabla dinámica3" cacheId="3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compact="0" compactData="0" gridDropZones="1" multipleFieldFilters="0">
  <location ref="G3:T151" firstHeaderRow="1" firstDataRow="2" firstDataCol="3"/>
  <pivotFields count="30"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sortType="ascending" defaultSubtotal="0">
      <items count="38">
        <item m="1" x="30"/>
        <item m="1" x="22"/>
        <item m="1" x="31"/>
        <item m="1" x="36"/>
        <item m="1" x="20"/>
        <item m="1" x="23"/>
        <item m="1" x="27"/>
        <item m="1" x="32"/>
        <item m="1" x="33"/>
        <item m="1" x="34"/>
        <item m="1" x="35"/>
        <item m="1" x="37"/>
        <item m="1" x="19"/>
        <item m="1" x="21"/>
        <item m="1" x="24"/>
        <item m="1" x="25"/>
        <item m="1" x="26"/>
        <item m="1" x="28"/>
        <item m="1" x="29"/>
        <item x="6"/>
        <item x="5"/>
        <item x="7"/>
        <item x="0"/>
        <item x="2"/>
        <item x="3"/>
        <item x="9"/>
        <item x="1"/>
        <item x="11"/>
        <item x="16"/>
        <item x="13"/>
        <item x="10"/>
        <item x="17"/>
        <item x="4"/>
        <item x="12"/>
        <item x="15"/>
        <item x="14"/>
        <item x="8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axis="axisRow" compact="0" outline="0" showAll="0" sortType="ascending" defaultSubtotal="0">
      <items count="187">
        <item x="17"/>
        <item x="89"/>
        <item x="90"/>
        <item x="51"/>
        <item x="52"/>
        <item x="53"/>
        <item x="114"/>
        <item x="115"/>
        <item x="116"/>
        <item x="117"/>
        <item x="118"/>
        <item x="24"/>
        <item x="92"/>
        <item x="93"/>
        <item x="73"/>
        <item x="54"/>
        <item x="85"/>
        <item x="94"/>
        <item x="8"/>
        <item x="95"/>
        <item x="46"/>
        <item x="42"/>
        <item x="43"/>
        <item x="44"/>
        <item x="45"/>
        <item x="47"/>
        <item x="48"/>
        <item x="129"/>
        <item x="50"/>
        <item x="34"/>
        <item x="35"/>
        <item x="36"/>
        <item x="37"/>
        <item x="142"/>
        <item x="38"/>
        <item x="39"/>
        <item x="40"/>
        <item x="9"/>
        <item x="131"/>
        <item x="49"/>
        <item x="25"/>
        <item x="26"/>
        <item x="27"/>
        <item x="28"/>
        <item x="29"/>
        <item x="30"/>
        <item x="96"/>
        <item x="0"/>
        <item x="78"/>
        <item x="79"/>
        <item x="59"/>
        <item x="97"/>
        <item x="61"/>
        <item x="122"/>
        <item x="98"/>
        <item x="86"/>
        <item x="99"/>
        <item x="2"/>
        <item x="100"/>
        <item x="87"/>
        <item x="91"/>
        <item x="126"/>
        <item x="10"/>
        <item x="11"/>
        <item x="12"/>
        <item x="13"/>
        <item x="14"/>
        <item x="15"/>
        <item x="139"/>
        <item x="101"/>
        <item x="16"/>
        <item x="111"/>
        <item x="112"/>
        <item x="3"/>
        <item x="55"/>
        <item x="21"/>
        <item x="22"/>
        <item x="18"/>
        <item x="19"/>
        <item x="23"/>
        <item x="20"/>
        <item x="83"/>
        <item x="84"/>
        <item x="56"/>
        <item x="66"/>
        <item x="102"/>
        <item x="127"/>
        <item x="57"/>
        <item x="58"/>
        <item x="70"/>
        <item x="67"/>
        <item x="68"/>
        <item x="74"/>
        <item x="69"/>
        <item x="62"/>
        <item x="141"/>
        <item x="63"/>
        <item x="60"/>
        <item x="103"/>
        <item x="104"/>
        <item x="138"/>
        <item x="140"/>
        <item x="105"/>
        <item x="106"/>
        <item x="123"/>
        <item x="132"/>
        <item x="124"/>
        <item x="88"/>
        <item x="125"/>
        <item x="137"/>
        <item x="113"/>
        <item x="107"/>
        <item x="71"/>
        <item x="121"/>
        <item x="75"/>
        <item x="72"/>
        <item x="76"/>
        <item x="77"/>
        <item x="108"/>
        <item x="133"/>
        <item x="143"/>
        <item x="5"/>
        <item x="6"/>
        <item x="7"/>
        <item x="110"/>
        <item x="136"/>
        <item x="135"/>
        <item x="31"/>
        <item x="134"/>
        <item x="32"/>
        <item x="80"/>
        <item x="81"/>
        <item x="82"/>
        <item x="144"/>
        <item x="109"/>
        <item x="33"/>
        <item x="128"/>
        <item x="64"/>
        <item x="119"/>
        <item x="4"/>
        <item x="41"/>
        <item x="130"/>
        <item x="65"/>
        <item x="120"/>
        <item x="1"/>
        <item m="1" x="184"/>
        <item m="1" x="182"/>
        <item m="1" x="180"/>
        <item m="1" x="178"/>
        <item m="1" x="176"/>
        <item m="1" x="174"/>
        <item m="1" x="172"/>
        <item m="1" x="170"/>
        <item m="1" x="168"/>
        <item m="1" x="166"/>
        <item m="1" x="164"/>
        <item m="1" x="162"/>
        <item m="1" x="160"/>
        <item m="1" x="158"/>
        <item m="1" x="156"/>
        <item m="1" x="155"/>
        <item m="1" x="154"/>
        <item m="1" x="153"/>
        <item m="1" x="152"/>
        <item m="1" x="151"/>
        <item m="1" x="150"/>
        <item m="1" x="149"/>
        <item m="1" x="148"/>
        <item m="1" x="147"/>
        <item m="1" x="146"/>
        <item m="1" x="186"/>
        <item m="1" x="185"/>
        <item m="1" x="183"/>
        <item m="1" x="181"/>
        <item m="1" x="179"/>
        <item m="1" x="177"/>
        <item m="1" x="175"/>
        <item m="1" x="173"/>
        <item m="1" x="171"/>
        <item m="1" x="169"/>
        <item m="1" x="167"/>
        <item m="1" x="165"/>
        <item m="1" x="163"/>
        <item m="1" x="161"/>
        <item m="1" x="159"/>
        <item m="1" x="157"/>
        <item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 sortType="ascending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/>
    <pivotField axis="axisRow" compact="0" outline="0" showAll="0" defaultSubtotal="0">
      <items count="271">
        <item m="1" x="157"/>
        <item x="103"/>
        <item m="1" x="207"/>
        <item m="1" x="212"/>
        <item x="26"/>
        <item x="31"/>
        <item x="59"/>
        <item x="60"/>
        <item m="1" x="202"/>
        <item x="126"/>
        <item m="1" x="192"/>
        <item m="1" x="183"/>
        <item m="1" x="261"/>
        <item x="35"/>
        <item x="100"/>
        <item m="1" x="257"/>
        <item m="1" x="242"/>
        <item m="1" x="246"/>
        <item m="1" x="238"/>
        <item m="1" x="133"/>
        <item m="1" x="130"/>
        <item x="58"/>
        <item m="1" x="227"/>
        <item m="1" x="141"/>
        <item m="1" x="179"/>
        <item m="1" x="201"/>
        <item m="1" x="230"/>
        <item m="1" x="254"/>
        <item m="1" x="215"/>
        <item m="1" x="147"/>
        <item m="1" x="155"/>
        <item m="1" x="270"/>
        <item m="1" x="249"/>
        <item m="1" x="253"/>
        <item m="1" x="200"/>
        <item m="1" x="223"/>
        <item m="1" x="190"/>
        <item m="1" x="127"/>
        <item m="1" x="158"/>
        <item m="1" x="264"/>
        <item m="1" x="222"/>
        <item m="1" x="156"/>
        <item m="1" x="151"/>
        <item m="1" x="175"/>
        <item m="1" x="250"/>
        <item m="1" x="262"/>
        <item m="1" x="247"/>
        <item m="1" x="219"/>
        <item m="1" x="234"/>
        <item m="1" x="138"/>
        <item m="1" x="195"/>
        <item m="1" x="174"/>
        <item m="1" x="140"/>
        <item m="1" x="205"/>
        <item m="1" x="220"/>
        <item m="1" x="189"/>
        <item m="1" x="167"/>
        <item x="97"/>
        <item m="1" x="226"/>
        <item m="1" x="251"/>
        <item m="1" x="232"/>
        <item m="1" x="228"/>
        <item m="1" x="244"/>
        <item m="1" x="165"/>
        <item x="83"/>
        <item m="1" x="142"/>
        <item m="1" x="131"/>
        <item m="1" x="176"/>
        <item m="1" x="150"/>
        <item m="1" x="267"/>
        <item m="1" x="178"/>
        <item m="1" x="173"/>
        <item m="1" x="146"/>
        <item m="1" x="260"/>
        <item m="1" x="206"/>
        <item m="1" x="258"/>
        <item m="1" x="233"/>
        <item m="1" x="148"/>
        <item m="1" x="184"/>
        <item m="1" x="259"/>
        <item m="1" x="210"/>
        <item m="1" x="163"/>
        <item x="87"/>
        <item x="106"/>
        <item m="1" x="255"/>
        <item m="1" x="187"/>
        <item m="1" x="170"/>
        <item m="1" x="128"/>
        <item m="1" x="252"/>
        <item m="1" x="164"/>
        <item x="15"/>
        <item m="1" x="132"/>
        <item x="16"/>
        <item x="124"/>
        <item m="1" x="185"/>
        <item m="1" x="221"/>
        <item x="17"/>
        <item x="18"/>
        <item m="1" x="263"/>
        <item x="29"/>
        <item m="1" x="171"/>
        <item m="1" x="149"/>
        <item x="37"/>
        <item m="1" x="145"/>
        <item m="1" x="160"/>
        <item x="117"/>
        <item m="1" x="143"/>
        <item x="116"/>
        <item m="1" x="191"/>
        <item x="77"/>
        <item m="1" x="239"/>
        <item m="1" x="153"/>
        <item m="1" x="269"/>
        <item m="1" x="169"/>
        <item x="79"/>
        <item m="1" x="144"/>
        <item m="1" x="188"/>
        <item m="1" x="208"/>
        <item m="1" x="137"/>
        <item m="1" x="135"/>
        <item x="53"/>
        <item m="1" x="268"/>
        <item m="1" x="248"/>
        <item m="1" x="229"/>
        <item m="1" x="199"/>
        <item m="1" x="136"/>
        <item m="1" x="172"/>
        <item m="1" x="225"/>
        <item m="1" x="265"/>
        <item m="1" x="162"/>
        <item x="102"/>
        <item x="51"/>
        <item m="1" x="245"/>
        <item m="1" x="159"/>
        <item m="1" x="154"/>
        <item m="1" x="180"/>
        <item m="1" x="256"/>
        <item x="88"/>
        <item m="1" x="196"/>
        <item m="1" x="217"/>
        <item m="1" x="216"/>
        <item m="1" x="224"/>
        <item m="1" x="129"/>
        <item x="52"/>
        <item x="28"/>
        <item m="1" x="209"/>
        <item m="1" x="240"/>
        <item m="1" x="241"/>
        <item m="1" x="134"/>
        <item m="1" x="186"/>
        <item m="1" x="161"/>
        <item m="1" x="182"/>
        <item m="1" x="231"/>
        <item m="1" x="213"/>
        <item m="1" x="243"/>
        <item m="1" x="198"/>
        <item m="1" x="266"/>
        <item m="1" x="168"/>
        <item m="1" x="204"/>
        <item m="1" x="235"/>
        <item m="1" x="166"/>
        <item m="1" x="214"/>
        <item m="1" x="193"/>
        <item m="1" x="203"/>
        <item m="1" x="152"/>
        <item m="1" x="194"/>
        <item m="1" x="218"/>
        <item m="1" x="177"/>
        <item m="1" x="197"/>
        <item m="1" x="211"/>
        <item m="1" x="237"/>
        <item m="1" x="236"/>
        <item m="1" x="181"/>
        <item m="1" x="139"/>
        <item x="0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20"/>
        <item x="21"/>
        <item x="23"/>
        <item x="24"/>
        <item x="25"/>
        <item x="27"/>
        <item x="22"/>
        <item x="32"/>
        <item x="33"/>
        <item x="34"/>
        <item x="36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4"/>
        <item x="55"/>
        <item x="56"/>
        <item x="65"/>
        <item x="66"/>
        <item x="67"/>
        <item x="68"/>
        <item x="70"/>
        <item x="71"/>
        <item x="72"/>
        <item x="73"/>
        <item x="57"/>
        <item x="61"/>
        <item x="62"/>
        <item x="63"/>
        <item x="64"/>
        <item x="78"/>
        <item x="3"/>
        <item x="105"/>
        <item x="80"/>
        <item x="81"/>
        <item x="82"/>
        <item x="84"/>
        <item x="85"/>
        <item x="86"/>
        <item x="89"/>
        <item x="90"/>
        <item x="91"/>
        <item x="92"/>
        <item x="93"/>
        <item x="94"/>
        <item x="95"/>
        <item x="96"/>
        <item x="99"/>
        <item x="101"/>
        <item x="110"/>
        <item x="112"/>
        <item x="113"/>
        <item x="114"/>
        <item x="115"/>
        <item x="30"/>
        <item x="118"/>
        <item x="74"/>
        <item x="75"/>
        <item x="76"/>
        <item x="107"/>
        <item x="108"/>
        <item x="109"/>
        <item x="119"/>
        <item x="120"/>
        <item x="121"/>
        <item x="111"/>
        <item x="123"/>
        <item x="69"/>
        <item x="122"/>
        <item x="2"/>
        <item x="1"/>
        <item x="98"/>
        <item x="104"/>
        <item x="125"/>
      </items>
    </pivotField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</pivotFields>
  <rowFields count="3">
    <field x="3"/>
    <field x="5"/>
    <field x="15"/>
  </rowFields>
  <rowItems count="147">
    <i>
      <x v="19"/>
      <x/>
      <x v="92"/>
    </i>
    <i r="1">
      <x v="1"/>
      <x v="232"/>
    </i>
    <i r="1">
      <x v="2"/>
      <x v="4"/>
    </i>
    <i r="1">
      <x v="3"/>
      <x v="208"/>
    </i>
    <i r="1">
      <x v="4"/>
      <x v="209"/>
    </i>
    <i r="1">
      <x v="5"/>
      <x v="210"/>
    </i>
    <i r="1">
      <x v="6"/>
      <x v="1"/>
    </i>
    <i r="1">
      <x v="7"/>
      <x v="4"/>
    </i>
    <i r="1">
      <x v="8"/>
      <x v="5"/>
    </i>
    <i r="1">
      <x v="9"/>
      <x v="6"/>
    </i>
    <i r="1">
      <x v="10"/>
      <x v="7"/>
    </i>
    <i r="1">
      <x v="11"/>
      <x v="193"/>
    </i>
    <i r="1">
      <x v="60"/>
      <x v="64"/>
    </i>
    <i r="1">
      <x v="61"/>
      <x v="4"/>
    </i>
    <i r="1">
      <x v="135"/>
      <x v="5"/>
    </i>
    <i r="1">
      <x v="136"/>
      <x v="6"/>
    </i>
    <i r="1">
      <x v="137"/>
      <x v="7"/>
    </i>
    <i r="1">
      <x v="138"/>
      <x v="269"/>
    </i>
    <i>
      <x v="20"/>
      <x v="12"/>
      <x v="233"/>
    </i>
    <i r="1">
      <x v="13"/>
      <x v="4"/>
    </i>
    <i r="1">
      <x v="14"/>
      <x v="216"/>
    </i>
    <i r="1">
      <x v="15"/>
      <x v="131"/>
    </i>
    <i r="1">
      <x v="16"/>
      <x v="114"/>
    </i>
    <i r="1">
      <x v="17"/>
      <x v="4"/>
    </i>
    <i r="1">
      <x v="18"/>
      <x v="178"/>
    </i>
    <i r="1">
      <x v="19"/>
      <x v="234"/>
    </i>
    <i r="1">
      <x v="20"/>
      <x v="203"/>
    </i>
    <i r="1">
      <x v="21"/>
      <x v="199"/>
    </i>
    <i r="1">
      <x v="22"/>
      <x v="200"/>
    </i>
    <i r="1">
      <x v="23"/>
      <x v="201"/>
    </i>
    <i r="1">
      <x v="24"/>
      <x v="202"/>
    </i>
    <i r="1">
      <x v="25"/>
      <x v="204"/>
    </i>
    <i r="1">
      <x v="26"/>
      <x v="205"/>
    </i>
    <i r="1">
      <x v="27"/>
      <x v="262"/>
    </i>
    <i r="1">
      <x v="28"/>
      <x v="207"/>
    </i>
    <i r="1">
      <x v="29"/>
      <x v="194"/>
    </i>
    <i r="1">
      <x v="30"/>
      <x v="195"/>
    </i>
    <i r="1">
      <x v="31"/>
      <x v="196"/>
    </i>
    <i r="1">
      <x v="32"/>
      <x v="13"/>
    </i>
    <i r="1">
      <x v="33"/>
      <x v="263"/>
    </i>
    <i r="1">
      <x v="34"/>
      <x v="197"/>
    </i>
    <i r="1">
      <x v="35"/>
      <x v="102"/>
    </i>
    <i r="1">
      <x v="36"/>
      <x v="198"/>
    </i>
    <i r="1">
      <x v="37"/>
      <x v="179"/>
    </i>
    <i r="1">
      <x v="38"/>
      <x v="247"/>
    </i>
    <i r="1">
      <x v="39"/>
      <x v="206"/>
    </i>
    <i>
      <x v="21"/>
      <x v="40"/>
      <x v="189"/>
    </i>
    <i r="1">
      <x v="41"/>
      <x v="190"/>
    </i>
    <i r="1">
      <x v="42"/>
      <x v="191"/>
    </i>
    <i r="1">
      <x v="43"/>
      <x v="4"/>
    </i>
    <i r="1">
      <x v="44"/>
      <x v="192"/>
    </i>
    <i r="1">
      <x v="45"/>
      <x v="144"/>
    </i>
    <i>
      <x v="22"/>
      <x v="46"/>
      <x v="235"/>
    </i>
    <i r="1">
      <x v="47"/>
      <x v="174"/>
    </i>
    <i r="1">
      <x v="48"/>
      <x v="220"/>
    </i>
    <i r="1">
      <x v="49"/>
      <x v="221"/>
    </i>
    <i r="1">
      <x v="50"/>
      <x v="213"/>
    </i>
    <i>
      <x v="23"/>
      <x v="51"/>
      <x v="82"/>
    </i>
    <i r="1">
      <x v="52"/>
      <x v="4"/>
    </i>
    <i r="1">
      <x v="53"/>
      <x v="83"/>
    </i>
    <i r="1">
      <x v="54"/>
      <x v="4"/>
    </i>
    <i r="1">
      <x v="55"/>
      <x v="230"/>
    </i>
    <i r="1">
      <x v="56"/>
      <x v="137"/>
    </i>
    <i r="1">
      <x v="57"/>
      <x v="266"/>
    </i>
    <i r="1">
      <x v="58"/>
      <x v="236"/>
    </i>
    <i r="1">
      <x v="59"/>
      <x v="4"/>
    </i>
    <i r="1">
      <x v="133"/>
      <x v="270"/>
    </i>
    <i r="1">
      <x v="140"/>
      <x v="5"/>
    </i>
    <i r="1">
      <x v="141"/>
      <x v="6"/>
    </i>
    <i r="1">
      <x v="142"/>
      <x v="7"/>
    </i>
    <i r="1">
      <x v="143"/>
      <x v="269"/>
    </i>
    <i>
      <x v="24"/>
      <x v="62"/>
      <x v="180"/>
    </i>
    <i r="1">
      <x v="63"/>
      <x v="181"/>
    </i>
    <i r="1">
      <x v="64"/>
      <x v="182"/>
    </i>
    <i r="1">
      <x v="65"/>
      <x v="183"/>
    </i>
    <i r="1">
      <x v="66"/>
      <x v="184"/>
    </i>
    <i r="1">
      <x v="67"/>
      <x v="185"/>
    </i>
    <i r="1">
      <x v="68"/>
      <x v="260"/>
    </i>
    <i r="1">
      <x v="69"/>
      <x v="237"/>
    </i>
    <i r="1">
      <x v="70"/>
      <x v="90"/>
    </i>
    <i r="1">
      <x v="71"/>
      <x v="14"/>
    </i>
    <i r="1">
      <x v="72"/>
      <x v="245"/>
    </i>
    <i r="1">
      <x v="73"/>
      <x v="228"/>
    </i>
    <i r="1">
      <x v="74"/>
      <x v="143"/>
    </i>
    <i r="1">
      <x v="75"/>
      <x v="187"/>
    </i>
    <i r="1">
      <x v="76"/>
      <x v="188"/>
    </i>
    <i r="1">
      <x v="77"/>
      <x v="96"/>
    </i>
    <i r="1">
      <x v="78"/>
      <x v="97"/>
    </i>
    <i r="1">
      <x v="79"/>
      <x v="184"/>
    </i>
    <i r="1">
      <x v="80"/>
      <x v="186"/>
    </i>
    <i r="1">
      <x v="139"/>
      <x v="228"/>
    </i>
    <i>
      <x v="25"/>
      <x v="81"/>
      <x v="109"/>
    </i>
    <i r="1">
      <x v="82"/>
      <x v="227"/>
    </i>
    <i r="1">
      <x v="83"/>
      <x v="120"/>
    </i>
    <i r="1">
      <x v="84"/>
      <x v="223"/>
    </i>
    <i r="1">
      <x v="85"/>
      <x v="238"/>
    </i>
    <i r="1">
      <x v="86"/>
      <x v="246"/>
    </i>
    <i r="1">
      <x v="87"/>
      <x v="211"/>
    </i>
    <i r="1">
      <x v="88"/>
      <x v="212"/>
    </i>
    <i r="1">
      <x v="89"/>
      <x v="226"/>
    </i>
    <i r="1">
      <x v="90"/>
      <x v="224"/>
    </i>
    <i r="1">
      <x v="91"/>
      <x v="7"/>
    </i>
    <i r="1">
      <x v="92"/>
      <x v="217"/>
    </i>
    <i r="1">
      <x v="93"/>
      <x v="225"/>
    </i>
    <i>
      <x v="26"/>
      <x v="94"/>
      <x v="21"/>
    </i>
    <i r="1">
      <x v="95"/>
      <x v="265"/>
    </i>
    <i r="1">
      <x v="96"/>
      <x v="6"/>
    </i>
    <i r="1">
      <x v="97"/>
      <x v="222"/>
    </i>
    <i r="1">
      <x v="144"/>
      <x v="267"/>
    </i>
    <i>
      <x v="27"/>
      <x v="98"/>
      <x v="239"/>
    </i>
    <i r="1">
      <x v="99"/>
      <x v="240"/>
    </i>
    <i r="1">
      <x v="100"/>
      <x v="259"/>
    </i>
    <i r="1">
      <x v="101"/>
      <x v="261"/>
    </i>
    <i r="1">
      <x v="102"/>
      <x v="241"/>
    </i>
    <i r="1">
      <x v="103"/>
      <x v="242"/>
    </i>
    <i r="1">
      <x v="104"/>
      <x v="256"/>
    </i>
    <i r="1">
      <x v="105"/>
      <x v="248"/>
    </i>
    <i r="1">
      <x v="106"/>
      <x v="257"/>
    </i>
    <i r="1">
      <x v="107"/>
      <x v="231"/>
    </i>
    <i r="1">
      <x v="108"/>
      <x v="258"/>
    </i>
    <i>
      <x v="28"/>
      <x v="109"/>
      <x v="252"/>
    </i>
    <i>
      <x v="29"/>
      <x v="110"/>
      <x v="130"/>
    </i>
    <i>
      <x v="30"/>
      <x v="111"/>
      <x v="243"/>
    </i>
    <i r="1">
      <x v="112"/>
      <x v="214"/>
    </i>
    <i r="1">
      <x v="113"/>
      <x v="229"/>
    </i>
    <i r="1">
      <x v="114"/>
      <x v="264"/>
    </i>
    <i r="1">
      <x v="115"/>
      <x v="215"/>
    </i>
    <i r="1">
      <x v="116"/>
      <x v="218"/>
    </i>
    <i r="1">
      <x v="117"/>
      <x v="219"/>
    </i>
    <i r="1">
      <x v="118"/>
      <x v="57"/>
    </i>
    <i r="1">
      <x v="119"/>
      <x v="249"/>
    </i>
    <i>
      <x v="31"/>
      <x v="120"/>
      <x v="93"/>
    </i>
    <i>
      <x v="32"/>
      <x v="121"/>
      <x v="175"/>
    </i>
    <i r="1">
      <x v="122"/>
      <x v="176"/>
    </i>
    <i r="1">
      <x v="123"/>
      <x v="177"/>
    </i>
    <i>
      <x v="33"/>
      <x v="124"/>
      <x v="244"/>
    </i>
    <i>
      <x v="34"/>
      <x v="125"/>
      <x v="105"/>
    </i>
    <i>
      <x v="35"/>
      <x v="126"/>
      <x v="107"/>
    </i>
    <i>
      <x v="36"/>
      <x v="127"/>
      <x v="99"/>
    </i>
    <i r="1">
      <x v="128"/>
      <x v="250"/>
    </i>
    <i r="1">
      <x v="129"/>
      <x v="251"/>
    </i>
    <i r="1">
      <x v="130"/>
      <x v="253"/>
    </i>
    <i r="1">
      <x v="131"/>
      <x v="254"/>
    </i>
    <i r="1">
      <x v="132"/>
      <x v="255"/>
    </i>
    <i r="1">
      <x v="134"/>
      <x v="268"/>
    </i>
    <i>
      <x v="37"/>
      <x v="186"/>
      <x v="9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Suma de Presupuestado" fld="18" baseField="4" baseItem="9" numFmtId="4"/>
    <dataField name="Suma de Importe Ajustado" fld="17" baseField="4" baseItem="9" numFmtId="4"/>
    <dataField name="Suma de Pre-Comprometido" fld="19" baseField="4" baseItem="9"/>
    <dataField name="Suma de Comprometido" fld="20" baseField="4" baseItem="9"/>
    <dataField name="Suma de Devengado" fld="21" baseField="4" baseItem="9"/>
    <dataField name="Suma de Ejercido" fld="22" baseField="4" baseItem="9"/>
    <dataField name="Suma de Pagado" fld="23" baseField="4" baseItem="9"/>
    <dataField name="Suma de Saldo" fld="24" baseField="15" baseItem="91"/>
    <dataField name="Suma de Ampliación" fld="25" baseField="12" baseItem="74"/>
    <dataField name="Suma de Ampliación por transferencia" fld="26" baseField="12" baseItem="74" numFmtId="4"/>
    <dataField name="Suma de Disminución por transferencia" fld="28" baseField="15" baseItem="86" numFmtId="4"/>
  </dataFields>
  <formats count="5">
    <format dxfId="269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68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688">
      <pivotArea type="topRight" dataOnly="0" labelOnly="1" outline="0" fieldPosition="0"/>
    </format>
    <format dxfId="268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86">
      <pivotArea outline="0" collapsedLevelsAreSubtotals="1" fieldPosition="0">
        <references count="1">
          <reference field="4294967294" count="2" selected="0">
            <x v="9"/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Tabla dinámica2" cacheId="6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rowHeaderCaption="CAPÍTULO DE GASTO">
  <location ref="A3:B11" firstHeaderRow="1" firstDataRow="1" firstDataCol="1"/>
  <pivotFields count="3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1"/>
        <item x="2"/>
        <item x="0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dataField="1" numFmtId="4" showAll="0"/>
  </pivotFields>
  <rowFields count="1">
    <field x="1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IMPORTE SEGUNDA MODIFICACIÓN" fld="32" baseField="0" baseItem="0" numFmtId="4"/>
  </dataFields>
  <formats count="6">
    <format dxfId="21">
      <pivotArea outline="0" collapsedLevelsAreSubtotals="1" fieldPosition="0"/>
    </format>
    <format dxfId="20">
      <pivotArea field="11" type="button" dataOnly="0" labelOnly="1" outline="0" axis="axisRow" fieldPosition="0"/>
    </format>
    <format dxfId="19">
      <pivotArea dataOnly="0" labelOnly="1" outline="0" axis="axisValues" fieldPosition="0"/>
    </format>
    <format dxfId="18">
      <pivotArea grandRow="1" outline="0" collapsedLevelsAreSubtotals="1" fieldPosition="0"/>
    </format>
    <format dxfId="17">
      <pivotArea dataOnly="0" labelOnly="1" grandRow="1" outline="0" fieldPosition="0"/>
    </format>
    <format dxfId="16">
      <pivotArea dataOnly="0" labelOnly="1" fieldPosition="0">
        <references count="1">
          <reference field="1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 dinámica3" cacheId="6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rowHeaderCaption="UNIDAD EJECUTORA DE GASTO">
  <location ref="A3:B86" firstHeaderRow="1" firstDataRow="1" firstDataCol="1"/>
  <pivotFields count="3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9">
        <item x="12"/>
        <item x="1"/>
        <item x="14"/>
        <item x="13"/>
        <item x="11"/>
        <item x="10"/>
        <item x="3"/>
        <item x="9"/>
        <item x="15"/>
        <item x="16"/>
        <item x="4"/>
        <item x="8"/>
        <item x="2"/>
        <item x="6"/>
        <item x="5"/>
        <item x="7"/>
        <item x="17"/>
        <item x="0"/>
        <item t="default"/>
      </items>
    </pivotField>
    <pivotField showAll="0"/>
    <pivotField showAll="0"/>
    <pivotField axis="axisRow" showAll="0">
      <items count="65">
        <item x="53"/>
        <item x="59"/>
        <item x="49"/>
        <item x="54"/>
        <item x="51"/>
        <item x="4"/>
        <item x="34"/>
        <item x="18"/>
        <item x="20"/>
        <item x="44"/>
        <item x="12"/>
        <item x="0"/>
        <item x="26"/>
        <item x="8"/>
        <item x="39"/>
        <item x="56"/>
        <item x="27"/>
        <item x="55"/>
        <item x="30"/>
        <item x="40"/>
        <item x="35"/>
        <item x="58"/>
        <item x="46"/>
        <item x="52"/>
        <item x="1"/>
        <item x="37"/>
        <item x="31"/>
        <item x="41"/>
        <item x="47"/>
        <item x="45"/>
        <item x="23"/>
        <item x="2"/>
        <item x="16"/>
        <item x="11"/>
        <item x="62"/>
        <item x="21"/>
        <item x="50"/>
        <item x="6"/>
        <item x="29"/>
        <item x="43"/>
        <item x="13"/>
        <item x="24"/>
        <item x="17"/>
        <item x="48"/>
        <item x="28"/>
        <item x="3"/>
        <item x="57"/>
        <item x="10"/>
        <item x="22"/>
        <item x="19"/>
        <item x="36"/>
        <item x="25"/>
        <item x="32"/>
        <item x="42"/>
        <item x="14"/>
        <item x="38"/>
        <item x="15"/>
        <item x="60"/>
        <item x="61"/>
        <item x="5"/>
        <item x="7"/>
        <item x="9"/>
        <item x="63"/>
        <item x="33"/>
        <item t="default"/>
      </items>
    </pivotField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dataField="1" numFmtId="4" showAll="0"/>
  </pivotFields>
  <rowFields count="2">
    <field x="13"/>
    <field x="16"/>
  </rowFields>
  <rowItems count="83">
    <i>
      <x/>
    </i>
    <i r="1">
      <x/>
    </i>
    <i>
      <x v="1"/>
    </i>
    <i r="1">
      <x v="18"/>
    </i>
    <i r="1">
      <x v="24"/>
    </i>
    <i>
      <x v="2"/>
    </i>
    <i r="1">
      <x v="1"/>
    </i>
    <i>
      <x v="3"/>
    </i>
    <i r="1">
      <x v="3"/>
    </i>
    <i>
      <x v="4"/>
    </i>
    <i r="1">
      <x v="2"/>
    </i>
    <i r="1">
      <x v="34"/>
    </i>
    <i r="1">
      <x v="36"/>
    </i>
    <i r="1">
      <x v="46"/>
    </i>
    <i r="1">
      <x v="53"/>
    </i>
    <i>
      <x v="5"/>
    </i>
    <i r="1">
      <x v="4"/>
    </i>
    <i r="1">
      <x v="6"/>
    </i>
    <i r="1">
      <x v="15"/>
    </i>
    <i r="1">
      <x v="20"/>
    </i>
    <i r="1">
      <x v="50"/>
    </i>
    <i>
      <x v="6"/>
    </i>
    <i r="1">
      <x v="5"/>
    </i>
    <i r="1">
      <x v="13"/>
    </i>
    <i r="1">
      <x v="45"/>
    </i>
    <i r="1">
      <x v="47"/>
    </i>
    <i>
      <x v="7"/>
    </i>
    <i r="1">
      <x v="14"/>
    </i>
    <i r="1">
      <x v="16"/>
    </i>
    <i r="1">
      <x v="26"/>
    </i>
    <i r="1">
      <x v="43"/>
    </i>
    <i r="1">
      <x v="44"/>
    </i>
    <i r="1">
      <x v="52"/>
    </i>
    <i r="1">
      <x v="63"/>
    </i>
    <i>
      <x v="8"/>
    </i>
    <i r="1">
      <x v="57"/>
    </i>
    <i>
      <x v="9"/>
    </i>
    <i r="1">
      <x v="58"/>
    </i>
    <i>
      <x v="10"/>
    </i>
    <i r="1">
      <x v="59"/>
    </i>
    <i>
      <x v="11"/>
    </i>
    <i r="1">
      <x v="21"/>
    </i>
    <i r="1">
      <x v="23"/>
    </i>
    <i r="1">
      <x v="32"/>
    </i>
    <i r="1">
      <x v="42"/>
    </i>
    <i r="1">
      <x v="55"/>
    </i>
    <i>
      <x v="12"/>
    </i>
    <i r="1">
      <x v="8"/>
    </i>
    <i r="1">
      <x v="22"/>
    </i>
    <i r="1">
      <x v="27"/>
    </i>
    <i r="1">
      <x v="28"/>
    </i>
    <i r="1">
      <x v="31"/>
    </i>
    <i>
      <x v="13"/>
    </i>
    <i r="1">
      <x v="7"/>
    </i>
    <i r="1">
      <x v="17"/>
    </i>
    <i r="1">
      <x v="33"/>
    </i>
    <i r="1">
      <x v="39"/>
    </i>
    <i r="1">
      <x v="41"/>
    </i>
    <i r="1">
      <x v="51"/>
    </i>
    <i r="1">
      <x v="61"/>
    </i>
    <i>
      <x v="14"/>
    </i>
    <i r="1">
      <x v="9"/>
    </i>
    <i r="1">
      <x v="12"/>
    </i>
    <i r="1">
      <x v="19"/>
    </i>
    <i r="1">
      <x v="29"/>
    </i>
    <i r="1">
      <x v="30"/>
    </i>
    <i r="1">
      <x v="35"/>
    </i>
    <i r="1">
      <x v="37"/>
    </i>
    <i r="1">
      <x v="48"/>
    </i>
    <i r="1">
      <x v="49"/>
    </i>
    <i r="1">
      <x v="60"/>
    </i>
    <i>
      <x v="15"/>
    </i>
    <i r="1">
      <x v="10"/>
    </i>
    <i r="1">
      <x v="40"/>
    </i>
    <i r="1">
      <x v="54"/>
    </i>
    <i r="1">
      <x v="56"/>
    </i>
    <i>
      <x v="16"/>
    </i>
    <i r="1">
      <x v="62"/>
    </i>
    <i>
      <x v="17"/>
    </i>
    <i r="1">
      <x v="11"/>
    </i>
    <i r="1">
      <x v="25"/>
    </i>
    <i r="1">
      <x v="38"/>
    </i>
    <i t="grand">
      <x/>
    </i>
  </rowItems>
  <colItems count="1">
    <i/>
  </colItems>
  <dataFields count="1">
    <dataField name="IMPORTE SEGUNDA MODIFICACIÓN" fld="32" baseField="0" baseItem="0" numFmtId="4"/>
  </dataFields>
  <formats count="6">
    <format dxfId="15">
      <pivotArea outline="0" collapsedLevelsAreSubtotals="1" fieldPosition="0"/>
    </format>
    <format dxfId="14">
      <pivotArea dataOnly="0" labelOnly="1" outline="0" axis="axisValues" fieldPosition="0"/>
    </format>
    <format dxfId="13">
      <pivotArea field="13" type="button" dataOnly="0" labelOnly="1" outline="0" axis="axisRow" fieldPosition="0"/>
    </format>
    <format dxfId="12">
      <pivotArea dataOnly="0" labelOnly="1" outline="0" axis="axisValues" fieldPosition="0"/>
    </format>
    <format dxfId="11">
      <pivotArea grandRow="1" outline="0" collapsedLevelsAreSubtotals="1" fieldPosition="0"/>
    </format>
    <format dxfId="1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a dinámica3" cacheId="4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compact="0" compactData="0" gridDropZones="1" multipleFieldFilters="0">
  <location ref="G3:X1052" firstHeaderRow="1" firstDataRow="2" firstDataCol="6"/>
  <pivotFields count="25">
    <pivotField axis="axisRow" compact="0" outline="0" showAll="0" sortType="ascending" defaultSubtotal="0">
      <items count="187">
        <item x="17"/>
        <item x="89"/>
        <item x="90"/>
        <item x="51"/>
        <item x="52"/>
        <item x="53"/>
        <item x="114"/>
        <item x="115"/>
        <item x="116"/>
        <item x="117"/>
        <item x="118"/>
        <item x="24"/>
        <item x="92"/>
        <item x="93"/>
        <item x="73"/>
        <item x="54"/>
        <item x="85"/>
        <item x="94"/>
        <item x="8"/>
        <item x="95"/>
        <item x="46"/>
        <item x="42"/>
        <item x="43"/>
        <item x="44"/>
        <item x="45"/>
        <item x="47"/>
        <item x="48"/>
        <item x="129"/>
        <item x="50"/>
        <item x="34"/>
        <item x="35"/>
        <item x="36"/>
        <item x="37"/>
        <item x="142"/>
        <item x="38"/>
        <item x="39"/>
        <item x="40"/>
        <item x="9"/>
        <item x="131"/>
        <item x="49"/>
        <item x="25"/>
        <item x="26"/>
        <item x="27"/>
        <item x="28"/>
        <item x="29"/>
        <item x="30"/>
        <item x="96"/>
        <item x="0"/>
        <item x="78"/>
        <item x="79"/>
        <item x="59"/>
        <item x="97"/>
        <item x="61"/>
        <item x="122"/>
        <item x="98"/>
        <item x="86"/>
        <item x="99"/>
        <item x="2"/>
        <item x="100"/>
        <item x="87"/>
        <item x="91"/>
        <item x="126"/>
        <item x="10"/>
        <item x="11"/>
        <item x="12"/>
        <item x="13"/>
        <item x="14"/>
        <item x="15"/>
        <item x="139"/>
        <item x="101"/>
        <item x="16"/>
        <item x="111"/>
        <item x="112"/>
        <item x="3"/>
        <item x="55"/>
        <item x="21"/>
        <item x="22"/>
        <item x="18"/>
        <item x="19"/>
        <item x="23"/>
        <item x="20"/>
        <item x="83"/>
        <item x="84"/>
        <item x="56"/>
        <item x="66"/>
        <item x="102"/>
        <item x="127"/>
        <item x="57"/>
        <item x="58"/>
        <item x="70"/>
        <item x="67"/>
        <item x="68"/>
        <item x="74"/>
        <item x="69"/>
        <item x="62"/>
        <item x="141"/>
        <item x="63"/>
        <item x="60"/>
        <item x="103"/>
        <item x="104"/>
        <item x="138"/>
        <item x="140"/>
        <item x="105"/>
        <item x="106"/>
        <item x="123"/>
        <item x="132"/>
        <item x="124"/>
        <item x="88"/>
        <item x="125"/>
        <item x="137"/>
        <item x="113"/>
        <item x="107"/>
        <item x="71"/>
        <item x="121"/>
        <item x="75"/>
        <item x="72"/>
        <item x="76"/>
        <item x="77"/>
        <item x="108"/>
        <item x="133"/>
        <item x="143"/>
        <item x="5"/>
        <item x="6"/>
        <item x="7"/>
        <item x="110"/>
        <item x="136"/>
        <item x="135"/>
        <item x="31"/>
        <item x="134"/>
        <item x="32"/>
        <item x="80"/>
        <item x="81"/>
        <item x="82"/>
        <item x="144"/>
        <item x="109"/>
        <item x="33"/>
        <item x="128"/>
        <item x="64"/>
        <item x="119"/>
        <item x="4"/>
        <item x="41"/>
        <item x="130"/>
        <item x="65"/>
        <item x="120"/>
        <item x="1"/>
        <item m="1" x="184"/>
        <item m="1" x="182"/>
        <item m="1" x="180"/>
        <item m="1" x="178"/>
        <item m="1" x="176"/>
        <item m="1" x="174"/>
        <item m="1" x="172"/>
        <item m="1" x="170"/>
        <item m="1" x="168"/>
        <item m="1" x="166"/>
        <item m="1" x="164"/>
        <item m="1" x="162"/>
        <item m="1" x="160"/>
        <item m="1" x="158"/>
        <item m="1" x="156"/>
        <item m="1" x="155"/>
        <item m="1" x="154"/>
        <item m="1" x="153"/>
        <item m="1" x="152"/>
        <item m="1" x="151"/>
        <item m="1" x="150"/>
        <item m="1" x="149"/>
        <item m="1" x="148"/>
        <item m="1" x="147"/>
        <item m="1" x="146"/>
        <item m="1" x="186"/>
        <item m="1" x="185"/>
        <item m="1" x="183"/>
        <item m="1" x="181"/>
        <item m="1" x="179"/>
        <item m="1" x="177"/>
        <item m="1" x="175"/>
        <item m="1" x="173"/>
        <item m="1" x="171"/>
        <item m="1" x="169"/>
        <item m="1" x="167"/>
        <item m="1" x="165"/>
        <item m="1" x="163"/>
        <item m="1" x="161"/>
        <item m="1" x="159"/>
        <item m="1" x="157"/>
        <item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 sortType="ascending" defaultSubtotal="0">
      <items count="170"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"/>
        <item x="156"/>
        <item x="157"/>
        <item x="4"/>
        <item m="1" x="165"/>
        <item x="5"/>
        <item x="6"/>
        <item x="23"/>
        <item x="114"/>
        <item x="25"/>
        <item x="115"/>
        <item x="40"/>
        <item x="41"/>
        <item x="26"/>
        <item x="101"/>
        <item x="97"/>
        <item x="82"/>
        <item m="1" x="160"/>
        <item x="126"/>
        <item x="128"/>
        <item x="127"/>
        <item x="62"/>
        <item x="63"/>
        <item x="64"/>
        <item x="88"/>
        <item x="65"/>
        <item x="16"/>
        <item x="66"/>
        <item x="98"/>
        <item x="17"/>
        <item x="89"/>
        <item x="20"/>
        <item x="67"/>
        <item x="68"/>
        <item x="99"/>
        <item x="75"/>
        <item x="76"/>
        <item x="112"/>
        <item x="7"/>
        <item x="18"/>
        <item m="1" x="167"/>
        <item x="83"/>
        <item x="8"/>
        <item x="9"/>
        <item x="38"/>
        <item x="69"/>
        <item x="116"/>
        <item m="1" x="169"/>
        <item x="77"/>
        <item x="102"/>
        <item x="117"/>
        <item x="108"/>
        <item x="58"/>
        <item x="70"/>
        <item x="109"/>
        <item x="118"/>
        <item x="110"/>
        <item x="51"/>
        <item m="1" x="163"/>
        <item x="27"/>
        <item x="42"/>
        <item x="44"/>
        <item x="59"/>
        <item m="1" x="162"/>
        <item x="28"/>
        <item x="55"/>
        <item x="60"/>
        <item x="104"/>
        <item x="10"/>
        <item x="24"/>
        <item x="11"/>
        <item x="134"/>
        <item x="61"/>
        <item x="12"/>
        <item x="90"/>
        <item x="91"/>
        <item x="119"/>
        <item x="120"/>
        <item x="139"/>
        <item x="121"/>
        <item m="1" x="161"/>
        <item x="29"/>
        <item x="19"/>
        <item x="30"/>
        <item x="100"/>
        <item x="122"/>
        <item x="45"/>
        <item x="84"/>
        <item x="79"/>
        <item x="13"/>
        <item x="31"/>
        <item x="32"/>
        <item x="33"/>
        <item x="2"/>
        <item x="34"/>
        <item x="3"/>
        <item x="46"/>
        <item x="47"/>
        <item x="39"/>
        <item x="35"/>
        <item x="57"/>
        <item x="81"/>
        <item x="123"/>
        <item x="0"/>
        <item x="53"/>
        <item x="113"/>
        <item x="92"/>
        <item x="54"/>
        <item x="93"/>
        <item x="94"/>
        <item x="95"/>
        <item m="1" x="168"/>
        <item x="21"/>
        <item x="158"/>
        <item x="132"/>
        <item x="130"/>
        <item x="22"/>
        <item x="14"/>
        <item x="129"/>
        <item x="36"/>
        <item x="135"/>
        <item x="71"/>
        <item x="124"/>
        <item x="72"/>
        <item x="133"/>
        <item x="125"/>
        <item x="43"/>
        <item x="48"/>
        <item x="49"/>
        <item x="85"/>
        <item x="73"/>
        <item x="56"/>
        <item x="15"/>
        <item x="86"/>
        <item x="96"/>
        <item x="103"/>
        <item x="87"/>
        <item x="78"/>
        <item x="107"/>
        <item x="80"/>
        <item x="52"/>
        <item m="1" x="164"/>
        <item x="50"/>
        <item x="74"/>
        <item x="140"/>
        <item m="1" x="166"/>
        <item x="37"/>
        <item x="111"/>
        <item x="106"/>
        <item x="105"/>
        <item x="136"/>
        <item x="141"/>
        <item x="137"/>
        <item x="138"/>
        <item x="131"/>
        <item x="1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170">
        <item x="138"/>
        <item x="153"/>
        <item x="152"/>
        <item x="154"/>
        <item x="140"/>
        <item m="1" x="160"/>
        <item x="27"/>
        <item x="44"/>
        <item x="59"/>
        <item x="42"/>
        <item x="66"/>
        <item x="71"/>
        <item x="135"/>
        <item x="129"/>
        <item x="36"/>
        <item x="22"/>
        <item x="14"/>
        <item x="133"/>
        <item x="83"/>
        <item x="64"/>
        <item x="49"/>
        <item x="86"/>
        <item x="63"/>
        <item x="112"/>
        <item x="121"/>
        <item x="149"/>
        <item x="57"/>
        <item x="29"/>
        <item x="105"/>
        <item x="136"/>
        <item x="150"/>
        <item x="151"/>
        <item x="142"/>
        <item x="13"/>
        <item x="92"/>
        <item x="94"/>
        <item x="106"/>
        <item x="137"/>
        <item x="58"/>
        <item x="125"/>
        <item x="80"/>
        <item x="103"/>
        <item x="52"/>
        <item x="73"/>
        <item x="48"/>
        <item x="4"/>
        <item x="81"/>
        <item x="20"/>
        <item x="75"/>
        <item x="139"/>
        <item x="70"/>
        <item x="39"/>
        <item x="35"/>
        <item x="147"/>
        <item m="1" x="161"/>
        <item x="38"/>
        <item x="50"/>
        <item x="108"/>
        <item x="148"/>
        <item x="157"/>
        <item m="1" x="164"/>
        <item x="53"/>
        <item x="155"/>
        <item x="30"/>
        <item x="100"/>
        <item x="45"/>
        <item x="19"/>
        <item x="56"/>
        <item m="1" x="169"/>
        <item x="131"/>
        <item x="111"/>
        <item x="88"/>
        <item x="87"/>
        <item x="78"/>
        <item x="115"/>
        <item x="16"/>
        <item x="23"/>
        <item x="25"/>
        <item x="98"/>
        <item x="41"/>
        <item x="40"/>
        <item x="6"/>
        <item x="99"/>
        <item x="68"/>
        <item x="5"/>
        <item x="114"/>
        <item x="8"/>
        <item x="67"/>
        <item x="124"/>
        <item x="72"/>
        <item x="156"/>
        <item x="85"/>
        <item x="28"/>
        <item x="74"/>
        <item x="96"/>
        <item x="93"/>
        <item x="17"/>
        <item x="43"/>
        <item x="127"/>
        <item x="76"/>
        <item x="47"/>
        <item m="1" x="163"/>
        <item x="2"/>
        <item x="34"/>
        <item x="54"/>
        <item x="9"/>
        <item x="18"/>
        <item x="1"/>
        <item x="146"/>
        <item x="97"/>
        <item x="26"/>
        <item x="101"/>
        <item x="128"/>
        <item x="62"/>
        <item x="89"/>
        <item x="126"/>
        <item m="1" x="168"/>
        <item x="69"/>
        <item x="116"/>
        <item x="102"/>
        <item x="77"/>
        <item m="1" x="162"/>
        <item x="117"/>
        <item x="0"/>
        <item x="122"/>
        <item x="95"/>
        <item x="145"/>
        <item x="120"/>
        <item x="119"/>
        <item x="113"/>
        <item x="33"/>
        <item m="1" x="166"/>
        <item x="11"/>
        <item x="10"/>
        <item x="91"/>
        <item x="104"/>
        <item x="31"/>
        <item x="60"/>
        <item x="24"/>
        <item x="79"/>
        <item x="32"/>
        <item x="84"/>
        <item x="134"/>
        <item x="110"/>
        <item x="61"/>
        <item x="90"/>
        <item m="1" x="167"/>
        <item x="123"/>
        <item x="55"/>
        <item x="51"/>
        <item x="12"/>
        <item x="107"/>
        <item x="37"/>
        <item x="130"/>
        <item x="132"/>
        <item x="143"/>
        <item x="144"/>
        <item x="118"/>
        <item x="109"/>
        <item m="1" x="165"/>
        <item x="141"/>
        <item x="158"/>
        <item x="21"/>
        <item x="82"/>
        <item x="15"/>
        <item x="7"/>
        <item x="46"/>
        <item x="3"/>
        <item x="65"/>
        <item x="1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m="1" x="16"/>
        <item m="1" x="17"/>
        <item m="1" x="18"/>
        <item m="1" x="19"/>
        <item m="1" x="20"/>
        <item m="1" x="21"/>
        <item m="1" x="22"/>
        <item m="1" x="23"/>
        <item x="15"/>
        <item m="1" x="24"/>
        <item m="1" x="25"/>
        <item m="1" x="26"/>
        <item m="1" x="27"/>
        <item m="1" x="28"/>
        <item m="1" x="29"/>
        <item m="1" x="30"/>
        <item m="1" x="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6">
        <item m="1" x="83"/>
        <item m="1" x="188"/>
        <item m="1" x="197"/>
        <item m="1" x="174"/>
        <item m="1" x="172"/>
        <item x="25"/>
        <item x="7"/>
        <item m="1" x="185"/>
        <item m="1" x="136"/>
        <item x="5"/>
        <item m="1" x="77"/>
        <item x="8"/>
        <item x="23"/>
        <item m="1" x="142"/>
        <item x="9"/>
        <item x="21"/>
        <item x="19"/>
        <item x="69"/>
        <item m="1" x="189"/>
        <item m="1" x="112"/>
        <item x="0"/>
        <item x="11"/>
        <item m="1" x="166"/>
        <item x="24"/>
        <item x="76"/>
        <item x="20"/>
        <item m="1" x="137"/>
        <item m="1" x="183"/>
        <item m="1" x="156"/>
        <item m="1" x="125"/>
        <item m="1" x="170"/>
        <item m="1" x="186"/>
        <item m="1" x="157"/>
        <item m="1" x="200"/>
        <item m="1" x="104"/>
        <item m="1" x="88"/>
        <item m="1" x="193"/>
        <item m="1" x="160"/>
        <item m="1" x="129"/>
        <item m="1" x="110"/>
        <item m="1" x="92"/>
        <item m="1" x="192"/>
        <item m="1" x="120"/>
        <item m="1" x="184"/>
        <item m="1" x="165"/>
        <item m="1" x="164"/>
        <item m="1" x="145"/>
        <item m="1" x="187"/>
        <item m="1" x="126"/>
        <item m="1" x="154"/>
        <item m="1" x="158"/>
        <item m="1" x="91"/>
        <item m="1" x="204"/>
        <item m="1" x="139"/>
        <item m="1" x="87"/>
        <item m="1" x="117"/>
        <item m="1" x="161"/>
        <item m="1" x="138"/>
        <item m="1" x="93"/>
        <item x="62"/>
        <item m="1" x="99"/>
        <item m="1" x="153"/>
        <item m="1" x="163"/>
        <item m="1" x="144"/>
        <item m="1" x="178"/>
        <item x="33"/>
        <item m="1" x="123"/>
        <item x="47"/>
        <item m="1" x="114"/>
        <item m="1" x="97"/>
        <item m="1" x="195"/>
        <item m="1" x="176"/>
        <item m="1" x="80"/>
        <item m="1" x="103"/>
        <item m="1" x="179"/>
        <item m="1" x="190"/>
        <item m="1" x="182"/>
        <item m="1" x="171"/>
        <item m="1" x="149"/>
        <item m="1" x="151"/>
        <item x="14"/>
        <item x="12"/>
        <item x="16"/>
        <item x="18"/>
        <item x="15"/>
        <item x="13"/>
        <item x="17"/>
        <item m="1" x="116"/>
        <item m="1" x="132"/>
        <item m="1" x="169"/>
        <item m="1" x="133"/>
        <item m="1" x="199"/>
        <item m="1" x="196"/>
        <item m="1" x="191"/>
        <item m="1" x="148"/>
        <item m="1" x="173"/>
        <item m="1" x="109"/>
        <item m="1" x="146"/>
        <item m="1" x="90"/>
        <item m="1" x="84"/>
        <item m="1" x="162"/>
        <item m="1" x="168"/>
        <item m="1" x="150"/>
        <item m="1" x="86"/>
        <item m="1" x="105"/>
        <item m="1" x="147"/>
        <item m="1" x="118"/>
        <item m="1" x="131"/>
        <item m="1" x="79"/>
        <item m="1" x="181"/>
        <item m="1" x="140"/>
        <item m="1" x="159"/>
        <item m="1" x="121"/>
        <item m="1" x="134"/>
        <item m="1" x="113"/>
        <item m="1" x="78"/>
        <item m="1" x="175"/>
        <item m="1" x="100"/>
        <item m="1" x="194"/>
        <item m="1" x="122"/>
        <item m="1" x="85"/>
        <item m="1" x="180"/>
        <item m="1" x="152"/>
        <item m="1" x="198"/>
        <item m="1" x="167"/>
        <item m="1" x="101"/>
        <item m="1" x="155"/>
        <item m="1" x="135"/>
        <item m="1" x="205"/>
        <item m="1" x="111"/>
        <item m="1" x="203"/>
        <item m="1" x="81"/>
        <item m="1" x="141"/>
        <item m="1" x="82"/>
        <item m="1" x="177"/>
        <item m="1" x="96"/>
        <item m="1" x="89"/>
        <item m="1" x="107"/>
        <item m="1" x="202"/>
        <item m="1" x="98"/>
        <item m="1" x="108"/>
        <item m="1" x="124"/>
        <item m="1" x="127"/>
        <item m="1" x="143"/>
        <item m="1" x="94"/>
        <item m="1" x="115"/>
        <item m="1" x="102"/>
        <item m="1" x="128"/>
        <item m="1" x="130"/>
        <item m="1" x="95"/>
        <item m="1" x="119"/>
        <item m="1" x="106"/>
        <item m="1" x="201"/>
        <item x="2"/>
        <item x="29"/>
        <item x="31"/>
        <item x="32"/>
        <item x="54"/>
        <item x="55"/>
        <item x="39"/>
        <item x="40"/>
        <item x="41"/>
        <item x="42"/>
        <item x="30"/>
        <item x="43"/>
        <item x="44"/>
        <item x="45"/>
        <item x="46"/>
        <item x="48"/>
        <item x="49"/>
        <item x="50"/>
        <item x="51"/>
        <item x="52"/>
        <item x="53"/>
        <item x="63"/>
        <item x="64"/>
        <item x="61"/>
        <item x="65"/>
        <item x="56"/>
        <item x="57"/>
        <item x="58"/>
        <item x="59"/>
        <item x="3"/>
        <item x="4"/>
        <item x="22"/>
        <item x="10"/>
        <item x="28"/>
        <item x="34"/>
        <item x="35"/>
        <item x="36"/>
        <item x="37"/>
        <item x="60"/>
        <item x="67"/>
        <item x="66"/>
        <item x="68"/>
        <item x="70"/>
        <item x="71"/>
        <item x="72"/>
        <item x="73"/>
        <item x="74"/>
        <item x="75"/>
        <item x="6"/>
        <item x="38"/>
        <item x="27"/>
        <item x="1"/>
        <item x="26"/>
      </items>
    </pivotField>
    <pivotField compact="0" outline="0" showAll="0"/>
    <pivotField axis="axisRow" dataField="1" compact="0" outline="0" showAll="0" sortType="ascending">
      <items count="94">
        <item m="1" x="44"/>
        <item m="1" x="30"/>
        <item x="13"/>
        <item m="1" x="43"/>
        <item m="1" x="88"/>
        <item m="1" x="63"/>
        <item m="1" x="49"/>
        <item x="27"/>
        <item m="1" x="36"/>
        <item m="1" x="79"/>
        <item m="1" x="92"/>
        <item m="1" x="86"/>
        <item m="1" x="80"/>
        <item m="1" x="55"/>
        <item m="1" x="70"/>
        <item m="1" x="68"/>
        <item m="1" x="40"/>
        <item m="1" x="65"/>
        <item m="1" x="46"/>
        <item m="1" x="54"/>
        <item m="1" x="66"/>
        <item m="1" x="67"/>
        <item x="20"/>
        <item m="1" x="47"/>
        <item m="1" x="87"/>
        <item m="1" x="39"/>
        <item x="9"/>
        <item m="1" x="69"/>
        <item m="1" x="50"/>
        <item m="1" x="45"/>
        <item m="1" x="33"/>
        <item x="15"/>
        <item m="1" x="53"/>
        <item m="1" x="52"/>
        <item x="18"/>
        <item x="14"/>
        <item m="1" x="41"/>
        <item m="1" x="57"/>
        <item m="1" x="28"/>
        <item m="1" x="75"/>
        <item x="11"/>
        <item m="1" x="91"/>
        <item m="1" x="90"/>
        <item m="1" x="60"/>
        <item m="1" x="72"/>
        <item m="1" x="62"/>
        <item m="1" x="74"/>
        <item m="1" x="38"/>
        <item m="1" x="42"/>
        <item m="1" x="31"/>
        <item m="1" x="64"/>
        <item m="1" x="56"/>
        <item x="12"/>
        <item m="1" x="84"/>
        <item m="1" x="89"/>
        <item m="1" x="78"/>
        <item m="1" x="73"/>
        <item x="19"/>
        <item m="1" x="85"/>
        <item m="1" x="58"/>
        <item m="1" x="82"/>
        <item m="1" x="71"/>
        <item x="16"/>
        <item x="17"/>
        <item m="1" x="32"/>
        <item m="1" x="76"/>
        <item m="1" x="48"/>
        <item m="1" x="29"/>
        <item m="1" x="37"/>
        <item m="1" x="83"/>
        <item m="1" x="61"/>
        <item m="1" x="81"/>
        <item m="1" x="35"/>
        <item m="1" x="77"/>
        <item m="1" x="34"/>
        <item m="1" x="59"/>
        <item m="1" x="51"/>
        <item x="0"/>
        <item x="4"/>
        <item x="6"/>
        <item x="7"/>
        <item x="22"/>
        <item x="1"/>
        <item x="3"/>
        <item x="21"/>
        <item x="23"/>
        <item x="25"/>
        <item x="24"/>
        <item x="10"/>
        <item x="2"/>
        <item x="8"/>
        <item x="5"/>
        <item x="2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</pivotFields>
  <rowFields count="6">
    <field x="0"/>
    <field x="2"/>
    <field x="3"/>
    <field x="4"/>
    <field x="5"/>
    <field x="7"/>
  </rowFields>
  <rowItems count="1048">
    <i>
      <x/>
      <x v="27"/>
      <x v="110"/>
      <x/>
      <x v="20"/>
      <x v="78"/>
    </i>
    <i r="1">
      <x v="71"/>
      <x v="149"/>
      <x/>
      <x v="20"/>
      <x v="78"/>
    </i>
    <i r="1">
      <x v="107"/>
      <x v="102"/>
      <x/>
      <x v="20"/>
      <x v="78"/>
    </i>
    <i r="1">
      <x v="108"/>
      <x v="103"/>
      <x/>
      <x v="20"/>
      <x v="78"/>
    </i>
    <i r="1">
      <x v="109"/>
      <x v="167"/>
      <x/>
      <x v="20"/>
      <x v="78"/>
    </i>
    <i r="1">
      <x v="130"/>
      <x v="15"/>
      <x v="1"/>
      <x v="6"/>
      <x v="2"/>
    </i>
    <i r="5">
      <x v="78"/>
    </i>
    <i r="3">
      <x v="2"/>
      <x v="11"/>
      <x v="2"/>
    </i>
    <i r="5">
      <x v="78"/>
    </i>
    <i r="3">
      <x v="3"/>
      <x v="14"/>
      <x v="2"/>
    </i>
    <i r="5">
      <x v="78"/>
    </i>
    <i r="3">
      <x v="4"/>
      <x v="185"/>
      <x v="2"/>
    </i>
    <i r="5">
      <x v="78"/>
    </i>
    <i r="1">
      <x v="133"/>
      <x v="14"/>
      <x v="4"/>
      <x v="21"/>
      <x v="2"/>
    </i>
    <i r="5">
      <x v="78"/>
    </i>
    <i r="3">
      <x v="5"/>
      <x v="81"/>
      <x v="2"/>
    </i>
    <i r="5">
      <x v="78"/>
    </i>
    <i r="3">
      <x v="6"/>
      <x v="85"/>
      <x v="78"/>
    </i>
    <i r="3">
      <x v="7"/>
      <x v="6"/>
      <x v="2"/>
    </i>
    <i r="5">
      <x v="78"/>
    </i>
    <i r="3">
      <x v="8"/>
      <x v="80"/>
      <x v="2"/>
    </i>
    <i r="5">
      <x v="78"/>
    </i>
    <i r="3">
      <x v="9"/>
      <x v="84"/>
      <x v="2"/>
    </i>
    <i r="5">
      <x v="78"/>
    </i>
    <i r="3">
      <x v="10"/>
      <x v="82"/>
      <x v="2"/>
    </i>
    <i r="5">
      <x v="78"/>
    </i>
    <i r="3">
      <x v="11"/>
      <x v="86"/>
      <x v="2"/>
    </i>
    <i r="5">
      <x v="78"/>
    </i>
    <i r="3">
      <x v="12"/>
      <x v="83"/>
      <x v="2"/>
    </i>
    <i r="5">
      <x v="78"/>
    </i>
    <i r="3">
      <x v="13"/>
      <x v="16"/>
      <x v="2"/>
    </i>
    <i r="5">
      <x v="78"/>
    </i>
    <i r="3">
      <x v="14"/>
      <x v="25"/>
      <x v="78"/>
    </i>
    <i>
      <x v="1"/>
      <x v="107"/>
      <x v="102"/>
      <x/>
      <x v="20"/>
      <x v="78"/>
    </i>
    <i r="1">
      <x v="109"/>
      <x v="167"/>
      <x/>
      <x v="20"/>
      <x v="78"/>
    </i>
    <i>
      <x v="2"/>
      <x v="104"/>
      <x v="136"/>
      <x/>
      <x v="20"/>
      <x v="78"/>
    </i>
    <i r="1">
      <x v="105"/>
      <x v="140"/>
      <x/>
      <x v="20"/>
      <x v="2"/>
    </i>
    <i r="5">
      <x v="78"/>
    </i>
    <i r="1">
      <x v="106"/>
      <x v="130"/>
      <x/>
      <x v="20"/>
      <x v="2"/>
    </i>
    <i r="5">
      <x v="78"/>
    </i>
    <i>
      <x v="3"/>
      <x v="107"/>
      <x v="102"/>
      <x/>
      <x v="20"/>
      <x v="78"/>
    </i>
    <i r="1">
      <x v="108"/>
      <x v="103"/>
      <x/>
      <x v="20"/>
      <x v="78"/>
    </i>
    <i r="1">
      <x v="109"/>
      <x v="167"/>
      <x/>
      <x v="20"/>
      <x v="78"/>
    </i>
    <i>
      <x v="4"/>
      <x v="27"/>
      <x v="110"/>
      <x/>
      <x v="20"/>
      <x v="2"/>
    </i>
    <i r="5">
      <x v="78"/>
    </i>
    <i r="1">
      <x v="30"/>
      <x v="163"/>
      <x/>
      <x v="20"/>
      <x v="78"/>
    </i>
    <i r="1">
      <x v="53"/>
      <x v="106"/>
      <x/>
      <x v="20"/>
      <x v="78"/>
    </i>
    <i r="1">
      <x v="55"/>
      <x v="18"/>
      <x/>
      <x v="20"/>
      <x v="78"/>
    </i>
    <i r="1">
      <x v="74"/>
      <x v="9"/>
      <x/>
      <x v="20"/>
      <x v="2"/>
    </i>
    <i r="5">
      <x v="78"/>
    </i>
    <i r="1">
      <x v="78"/>
      <x v="92"/>
      <x/>
      <x v="20"/>
      <x v="2"/>
    </i>
    <i r="5">
      <x v="78"/>
    </i>
    <i r="1">
      <x v="96"/>
      <x v="66"/>
      <x/>
      <x v="20"/>
      <x v="78"/>
    </i>
    <i r="1">
      <x v="101"/>
      <x v="141"/>
      <x/>
      <x v="20"/>
      <x v="78"/>
    </i>
    <i r="5">
      <x v="2"/>
    </i>
    <i r="5">
      <x v="79"/>
    </i>
    <i r="1">
      <x v="112"/>
      <x v="51"/>
      <x/>
      <x v="20"/>
      <x v="2"/>
    </i>
    <i r="5">
      <x v="78"/>
    </i>
    <i r="1">
      <x v="113"/>
      <x v="52"/>
      <x/>
      <x v="20"/>
      <x v="2"/>
    </i>
    <i r="5">
      <x v="78"/>
    </i>
    <i r="3">
      <x v="1"/>
      <x v="205"/>
      <x v="78"/>
    </i>
    <i>
      <x v="5"/>
      <x v="52"/>
      <x v="165"/>
      <x/>
      <x v="20"/>
      <x v="78"/>
    </i>
    <i r="1">
      <x v="78"/>
      <x v="92"/>
      <x/>
      <x v="20"/>
      <x v="78"/>
    </i>
    <i r="1">
      <x v="109"/>
      <x v="167"/>
      <x/>
      <x v="20"/>
      <x v="78"/>
    </i>
    <i r="1">
      <x v="111"/>
      <x v="100"/>
      <x/>
      <x v="20"/>
      <x v="78"/>
    </i>
    <i r="1">
      <x v="137"/>
      <x v="89"/>
      <x/>
      <x v="20"/>
      <x v="78"/>
    </i>
    <i r="1">
      <x v="140"/>
      <x v="97"/>
      <x/>
      <x v="20"/>
      <x v="78"/>
    </i>
    <i r="1">
      <x v="141"/>
      <x v="44"/>
      <x/>
      <x v="20"/>
      <x v="78"/>
    </i>
    <i r="1">
      <x v="143"/>
      <x v="91"/>
      <x/>
      <x v="20"/>
      <x v="78"/>
    </i>
    <i r="1">
      <x v="154"/>
      <x v="42"/>
      <x/>
      <x v="20"/>
      <x v="78"/>
    </i>
    <i>
      <x v="6"/>
      <x v="52"/>
      <x v="165"/>
      <x/>
      <x v="20"/>
      <x v="78"/>
    </i>
    <i r="1">
      <x v="87"/>
      <x v="150"/>
      <x/>
      <x v="20"/>
      <x v="78"/>
    </i>
    <i r="1">
      <x v="103"/>
      <x v="33"/>
      <x/>
      <x v="20"/>
      <x v="78"/>
    </i>
    <i r="1">
      <x v="107"/>
      <x v="102"/>
      <x/>
      <x v="20"/>
      <x v="26"/>
    </i>
    <i r="1">
      <x v="109"/>
      <x v="167"/>
      <x/>
      <x v="20"/>
      <x v="78"/>
    </i>
    <i r="1">
      <x v="141"/>
      <x v="44"/>
      <x/>
      <x v="20"/>
      <x v="78"/>
    </i>
    <i r="1">
      <x v="142"/>
      <x v="20"/>
      <x/>
      <x v="20"/>
      <x v="78"/>
    </i>
    <i>
      <x v="7"/>
      <x v="103"/>
      <x v="33"/>
      <x/>
      <x v="20"/>
      <x v="78"/>
    </i>
    <i>
      <x v="8"/>
      <x v="87"/>
      <x v="150"/>
      <x/>
      <x v="20"/>
      <x v="78"/>
    </i>
    <i r="1">
      <x v="103"/>
      <x v="33"/>
      <x/>
      <x v="20"/>
      <x v="78"/>
    </i>
    <i>
      <x v="9"/>
      <x v="87"/>
      <x v="150"/>
      <x/>
      <x v="20"/>
      <x v="78"/>
    </i>
    <i r="1">
      <x v="103"/>
      <x v="33"/>
      <x/>
      <x v="20"/>
      <x v="78"/>
    </i>
    <i>
      <x v="10"/>
      <x v="87"/>
      <x v="150"/>
      <x/>
      <x v="20"/>
      <x v="78"/>
    </i>
    <i r="1">
      <x v="103"/>
      <x v="33"/>
      <x/>
      <x v="20"/>
      <x v="78"/>
    </i>
    <i>
      <x v="11"/>
      <x v="20"/>
      <x v="81"/>
      <x/>
      <x v="20"/>
      <x v="78"/>
    </i>
    <i r="1">
      <x v="27"/>
      <x v="110"/>
      <x/>
      <x v="20"/>
      <x v="78"/>
    </i>
    <i r="1">
      <x v="52"/>
      <x v="165"/>
      <x/>
      <x v="20"/>
      <x v="78"/>
    </i>
    <i r="1">
      <x v="53"/>
      <x v="106"/>
      <x/>
      <x v="20"/>
      <x v="78"/>
    </i>
    <i r="1">
      <x v="87"/>
      <x v="150"/>
      <x/>
      <x v="20"/>
      <x v="78"/>
    </i>
    <i r="1">
      <x v="160"/>
      <x v="152"/>
      <x/>
      <x v="20"/>
      <x v="78"/>
    </i>
    <i>
      <x v="12"/>
      <x v="78"/>
      <x v="92"/>
      <x/>
      <x v="20"/>
      <x v="78"/>
    </i>
    <i r="1">
      <x v="88"/>
      <x v="145"/>
      <x/>
      <x v="20"/>
      <x v="78"/>
    </i>
    <i r="1">
      <x v="89"/>
      <x v="134"/>
      <x/>
      <x v="20"/>
      <x v="78"/>
    </i>
    <i r="1">
      <x v="107"/>
      <x v="102"/>
      <x/>
      <x v="20"/>
      <x v="78"/>
    </i>
    <i r="1">
      <x v="108"/>
      <x v="103"/>
      <x/>
      <x v="20"/>
      <x v="78"/>
    </i>
    <i r="1">
      <x v="109"/>
      <x v="167"/>
      <x/>
      <x v="20"/>
      <x v="78"/>
    </i>
    <i r="1">
      <x v="110"/>
      <x v="166"/>
      <x/>
      <x v="20"/>
      <x v="78"/>
    </i>
    <i r="1">
      <x v="111"/>
      <x v="100"/>
      <x/>
      <x v="20"/>
      <x v="78"/>
    </i>
    <i r="1">
      <x v="113"/>
      <x v="52"/>
      <x/>
      <x v="20"/>
      <x v="78"/>
    </i>
    <i r="1">
      <x v="114"/>
      <x v="26"/>
      <x/>
      <x v="20"/>
      <x v="78"/>
    </i>
    <i r="1">
      <x v="118"/>
      <x v="61"/>
      <x/>
      <x v="20"/>
      <x v="78"/>
    </i>
    <i r="1">
      <x v="142"/>
      <x v="20"/>
      <x/>
      <x v="20"/>
      <x v="78"/>
    </i>
    <i>
      <x v="13"/>
      <x v="79"/>
      <x v="148"/>
      <x/>
      <x v="20"/>
      <x v="78"/>
    </i>
    <i r="1">
      <x v="81"/>
      <x v="135"/>
      <x/>
      <x v="20"/>
      <x v="78"/>
    </i>
    <i>
      <x v="14"/>
      <x v="156"/>
      <x v="56"/>
      <x/>
      <x v="20"/>
      <x v="78"/>
    </i>
    <i r="1">
      <x v="157"/>
      <x v="93"/>
      <x/>
      <x v="20"/>
      <x v="78"/>
    </i>
    <i r="1">
      <x v="162"/>
      <x v="36"/>
      <x/>
      <x v="20"/>
      <x v="79"/>
    </i>
    <i>
      <x v="15"/>
      <x v="52"/>
      <x v="165"/>
      <x/>
      <x v="20"/>
      <x v="78"/>
    </i>
    <i r="1">
      <x v="107"/>
      <x v="102"/>
      <x/>
      <x v="20"/>
      <x v="78"/>
    </i>
    <i r="1">
      <x v="108"/>
      <x v="103"/>
      <x/>
      <x v="20"/>
      <x v="78"/>
    </i>
    <i r="1">
      <x v="109"/>
      <x v="167"/>
      <x/>
      <x v="20"/>
      <x v="78"/>
    </i>
    <i r="1">
      <x v="110"/>
      <x v="166"/>
      <x/>
      <x v="20"/>
      <x v="78"/>
    </i>
    <i r="1">
      <x v="142"/>
      <x v="20"/>
      <x/>
      <x v="20"/>
      <x v="78"/>
    </i>
    <i>
      <x v="16"/>
      <x v="74"/>
      <x v="9"/>
      <x/>
      <x v="20"/>
      <x v="78"/>
    </i>
    <i r="1">
      <x v="78"/>
      <x v="92"/>
      <x/>
      <x v="20"/>
      <x v="78"/>
    </i>
    <i r="1">
      <x v="142"/>
      <x v="20"/>
      <x/>
      <x v="20"/>
      <x v="78"/>
    </i>
    <i>
      <x v="17"/>
      <x v="83"/>
      <x v="138"/>
      <x/>
      <x v="20"/>
      <x v="78"/>
    </i>
    <i>
      <x v="18"/>
      <x v="27"/>
      <x v="110"/>
      <x/>
      <x v="20"/>
      <x v="78"/>
    </i>
    <i r="1">
      <x v="52"/>
      <x v="165"/>
      <x/>
      <x v="20"/>
      <x v="78"/>
    </i>
    <i r="1">
      <x v="53"/>
      <x v="106"/>
      <x/>
      <x v="20"/>
      <x v="78"/>
    </i>
    <i r="1">
      <x v="58"/>
      <x v="55"/>
      <x/>
      <x v="20"/>
      <x v="78"/>
    </i>
    <i r="1">
      <x v="95"/>
      <x v="27"/>
      <x/>
      <x v="20"/>
      <x v="78"/>
    </i>
    <i r="1">
      <x v="96"/>
      <x v="66"/>
      <x/>
      <x v="20"/>
      <x v="78"/>
    </i>
    <i r="1">
      <x v="109"/>
      <x v="167"/>
      <x/>
      <x v="20"/>
      <x v="78"/>
    </i>
    <i r="1">
      <x v="112"/>
      <x v="51"/>
      <x/>
      <x v="20"/>
      <x v="78"/>
    </i>
    <i r="1">
      <x v="113"/>
      <x v="52"/>
      <x/>
      <x v="20"/>
      <x v="78"/>
    </i>
    <i>
      <x v="19"/>
      <x v="26"/>
      <x v="79"/>
      <x/>
      <x v="20"/>
      <x v="78"/>
    </i>
    <i r="1">
      <x v="39"/>
      <x v="168"/>
      <x/>
      <x v="20"/>
      <x v="78"/>
    </i>
    <i r="1">
      <x v="40"/>
      <x v="75"/>
      <x/>
      <x v="20"/>
      <x v="78"/>
    </i>
    <i r="1">
      <x v="52"/>
      <x v="165"/>
      <x/>
      <x v="20"/>
      <x v="78"/>
    </i>
    <i r="1">
      <x v="71"/>
      <x v="149"/>
      <x/>
      <x v="20"/>
      <x v="78"/>
    </i>
    <i r="1">
      <x v="73"/>
      <x v="6"/>
      <x/>
      <x v="20"/>
      <x v="78"/>
    </i>
    <i r="1">
      <x v="74"/>
      <x v="9"/>
      <x/>
      <x v="20"/>
      <x v="78"/>
    </i>
    <i r="1">
      <x v="102"/>
      <x v="139"/>
      <x/>
      <x v="20"/>
      <x v="78"/>
    </i>
    <i r="1">
      <x v="107"/>
      <x v="102"/>
      <x/>
      <x v="20"/>
      <x v="78"/>
    </i>
    <i r="1">
      <x v="108"/>
      <x v="103"/>
      <x/>
      <x v="20"/>
      <x v="78"/>
    </i>
    <i r="1">
      <x v="109"/>
      <x v="167"/>
      <x/>
      <x v="20"/>
      <x v="78"/>
    </i>
    <i r="1">
      <x v="110"/>
      <x v="166"/>
      <x/>
      <x v="20"/>
      <x v="78"/>
    </i>
    <i r="1">
      <x v="111"/>
      <x v="100"/>
      <x/>
      <x v="20"/>
      <x v="78"/>
    </i>
    <i r="1">
      <x v="113"/>
      <x v="52"/>
      <x/>
      <x v="20"/>
      <x v="78"/>
    </i>
    <i r="1">
      <x v="114"/>
      <x v="26"/>
      <x/>
      <x v="20"/>
      <x v="78"/>
    </i>
    <i>
      <x v="20"/>
      <x v="133"/>
      <x v="14"/>
      <x/>
      <x v="20"/>
      <x v="78"/>
    </i>
    <i>
      <x v="21"/>
      <x v="74"/>
      <x v="9"/>
      <x/>
      <x v="20"/>
      <x v="78"/>
    </i>
    <i r="1">
      <x v="107"/>
      <x v="102"/>
      <x/>
      <x v="20"/>
      <x v="78"/>
    </i>
    <i r="1">
      <x v="108"/>
      <x v="103"/>
      <x/>
      <x v="20"/>
      <x v="78"/>
    </i>
    <i r="1">
      <x v="109"/>
      <x v="167"/>
      <x/>
      <x v="20"/>
      <x v="78"/>
    </i>
    <i r="1">
      <x v="111"/>
      <x v="100"/>
      <x/>
      <x v="20"/>
      <x v="78"/>
    </i>
    <i r="1">
      <x v="113"/>
      <x v="52"/>
      <x/>
      <x v="20"/>
      <x v="78"/>
    </i>
    <i>
      <x v="22"/>
      <x v="25"/>
      <x v="80"/>
      <x/>
      <x v="20"/>
      <x v="78"/>
    </i>
    <i r="1">
      <x v="27"/>
      <x v="110"/>
      <x/>
      <x v="20"/>
      <x v="78"/>
    </i>
    <i r="1">
      <x v="74"/>
      <x v="9"/>
      <x/>
      <x v="20"/>
      <x v="78"/>
    </i>
    <i r="1">
      <x v="75"/>
      <x v="7"/>
      <x/>
      <x v="20"/>
      <x v="78"/>
    </i>
    <i r="1">
      <x v="87"/>
      <x v="150"/>
      <x/>
      <x v="20"/>
      <x v="78"/>
    </i>
    <i r="1">
      <x v="113"/>
      <x v="52"/>
      <x/>
      <x v="20"/>
      <x v="78"/>
    </i>
    <i r="1">
      <x v="115"/>
      <x v="46"/>
      <x/>
      <x v="20"/>
      <x v="78"/>
    </i>
    <i r="1">
      <x v="141"/>
      <x v="44"/>
      <x/>
      <x v="20"/>
      <x v="78"/>
    </i>
    <i r="1">
      <x v="142"/>
      <x v="20"/>
      <x/>
      <x v="20"/>
      <x v="78"/>
    </i>
    <i r="1">
      <x v="158"/>
      <x v="4"/>
      <x/>
      <x v="20"/>
      <x v="2"/>
    </i>
    <i>
      <x v="23"/>
      <x v="83"/>
      <x v="138"/>
      <x/>
      <x v="20"/>
      <x v="78"/>
    </i>
    <i>
      <x v="24"/>
      <x v="25"/>
      <x v="80"/>
      <x/>
      <x v="20"/>
      <x v="78"/>
    </i>
    <i r="1">
      <x v="52"/>
      <x v="165"/>
      <x/>
      <x v="20"/>
      <x v="78"/>
    </i>
    <i r="1">
      <x v="74"/>
      <x v="9"/>
      <x/>
      <x v="20"/>
      <x v="78"/>
    </i>
    <i r="1">
      <x v="113"/>
      <x v="52"/>
      <x/>
      <x v="20"/>
      <x v="78"/>
    </i>
    <i>
      <x v="25"/>
      <x v="27"/>
      <x v="110"/>
      <x/>
      <x v="20"/>
      <x v="78"/>
    </i>
    <i>
      <x v="26"/>
      <x v="23"/>
      <x v="77"/>
      <x/>
      <x v="20"/>
      <x v="78"/>
    </i>
    <i r="1">
      <x v="25"/>
      <x v="80"/>
      <x/>
      <x v="20"/>
      <x v="78"/>
    </i>
    <i r="1">
      <x v="107"/>
      <x v="102"/>
      <x/>
      <x v="20"/>
      <x v="78"/>
    </i>
    <i r="1">
      <x v="109"/>
      <x v="167"/>
      <x/>
      <x v="20"/>
      <x v="78"/>
    </i>
    <i r="1">
      <x v="110"/>
      <x v="166"/>
      <x/>
      <x v="20"/>
      <x v="78"/>
    </i>
    <i r="1">
      <x v="111"/>
      <x v="100"/>
      <x/>
      <x v="20"/>
      <x v="78"/>
    </i>
    <i>
      <x v="27"/>
      <x v="153"/>
      <x v="40"/>
      <x/>
      <x v="20"/>
      <x v="78"/>
    </i>
    <i r="1">
      <x v="154"/>
      <x v="42"/>
      <x/>
      <x v="20"/>
      <x v="78"/>
    </i>
    <i>
      <x v="28"/>
      <x v="113"/>
      <x v="52"/>
      <x/>
      <x v="20"/>
      <x v="78"/>
    </i>
    <i>
      <x v="29"/>
      <x v="27"/>
      <x v="110"/>
      <x/>
      <x v="20"/>
      <x v="78"/>
    </i>
    <i r="1">
      <x v="35"/>
      <x v="113"/>
      <x/>
      <x v="20"/>
      <x v="78"/>
    </i>
    <i r="1">
      <x v="36"/>
      <x v="22"/>
      <x/>
      <x v="20"/>
      <x v="78"/>
    </i>
    <i r="1">
      <x v="37"/>
      <x v="19"/>
      <x/>
      <x v="20"/>
      <x v="78"/>
    </i>
    <i r="1">
      <x v="39"/>
      <x v="168"/>
      <x/>
      <x v="20"/>
      <x v="78"/>
    </i>
    <i r="1">
      <x v="40"/>
      <x v="75"/>
      <x/>
      <x v="20"/>
      <x v="78"/>
    </i>
    <i r="1">
      <x v="41"/>
      <x v="10"/>
      <x/>
      <x v="20"/>
      <x v="78"/>
    </i>
    <i r="1">
      <x v="43"/>
      <x v="96"/>
      <x/>
      <x v="20"/>
      <x v="78"/>
    </i>
    <i r="1">
      <x v="46"/>
      <x v="87"/>
      <x/>
      <x v="20"/>
      <x v="78"/>
    </i>
    <i r="1">
      <x v="47"/>
      <x v="83"/>
      <x/>
      <x v="20"/>
      <x v="78"/>
    </i>
    <i r="1">
      <x v="52"/>
      <x v="165"/>
      <x/>
      <x v="20"/>
      <x v="78"/>
    </i>
    <i r="1">
      <x v="58"/>
      <x v="55"/>
      <x/>
      <x v="20"/>
      <x v="78"/>
    </i>
    <i r="1">
      <x v="59"/>
      <x v="117"/>
      <x/>
      <x v="20"/>
      <x v="78"/>
    </i>
    <i r="1">
      <x v="67"/>
      <x v="50"/>
      <x/>
      <x v="20"/>
      <x v="78"/>
    </i>
    <i r="1">
      <x v="96"/>
      <x v="66"/>
      <x/>
      <x v="20"/>
      <x v="78"/>
    </i>
    <i r="1">
      <x v="104"/>
      <x v="136"/>
      <x/>
      <x v="20"/>
      <x v="78"/>
    </i>
    <i r="1">
      <x v="107"/>
      <x v="102"/>
      <x/>
      <x v="20"/>
      <x v="78"/>
    </i>
    <i r="1">
      <x v="108"/>
      <x v="103"/>
      <x/>
      <x v="20"/>
      <x v="78"/>
    </i>
    <i r="1">
      <x v="109"/>
      <x v="167"/>
      <x/>
      <x v="20"/>
      <x v="78"/>
    </i>
    <i r="1">
      <x v="110"/>
      <x v="166"/>
      <x/>
      <x v="20"/>
      <x v="78"/>
    </i>
    <i r="1">
      <x v="135"/>
      <x v="11"/>
      <x/>
      <x v="20"/>
      <x v="78"/>
    </i>
    <i r="1">
      <x v="137"/>
      <x v="89"/>
      <x/>
      <x v="20"/>
      <x v="78"/>
    </i>
    <i r="1">
      <x v="140"/>
      <x v="97"/>
      <x/>
      <x v="20"/>
      <x v="78"/>
    </i>
    <i r="1">
      <x v="141"/>
      <x v="44"/>
      <x/>
      <x v="20"/>
      <x v="78"/>
    </i>
    <i r="1">
      <x v="144"/>
      <x v="43"/>
      <x/>
      <x v="20"/>
      <x v="78"/>
    </i>
    <i r="1">
      <x v="145"/>
      <x v="67"/>
      <x/>
      <x v="20"/>
      <x v="78"/>
    </i>
    <i r="1">
      <x v="156"/>
      <x v="56"/>
      <x/>
      <x v="20"/>
      <x v="78"/>
    </i>
    <i>
      <x v="30"/>
      <x v="53"/>
      <x v="106"/>
      <x/>
      <x v="20"/>
      <x v="78"/>
    </i>
    <i r="1">
      <x v="157"/>
      <x v="93"/>
      <x/>
      <x v="20"/>
      <x v="78"/>
    </i>
    <i>
      <x v="31"/>
      <x v="75"/>
      <x v="7"/>
      <x/>
      <x v="20"/>
      <x v="78"/>
    </i>
    <i>
      <x v="32"/>
      <x v="49"/>
      <x v="48"/>
      <x/>
      <x v="20"/>
      <x v="78"/>
    </i>
    <i r="1">
      <x v="50"/>
      <x v="99"/>
      <x/>
      <x v="20"/>
      <x v="78"/>
    </i>
    <i r="1">
      <x v="62"/>
      <x v="120"/>
      <x/>
      <x v="20"/>
      <x v="78"/>
    </i>
    <i r="1">
      <x v="109"/>
      <x v="167"/>
      <x/>
      <x v="20"/>
      <x v="78"/>
    </i>
    <i r="1">
      <x v="151"/>
      <x v="73"/>
      <x/>
      <x v="20"/>
      <x v="78"/>
    </i>
    <i r="1">
      <x v="154"/>
      <x v="42"/>
      <x/>
      <x v="20"/>
      <x v="78"/>
    </i>
    <i r="1">
      <x v="157"/>
      <x v="93"/>
      <x/>
      <x v="20"/>
      <x v="78"/>
    </i>
    <i>
      <x v="33"/>
      <x v="162"/>
      <x v="36"/>
      <x/>
      <x v="20"/>
      <x v="79"/>
    </i>
    <i>
      <x v="34"/>
      <x v="137"/>
      <x v="89"/>
      <x/>
      <x v="20"/>
      <x v="78"/>
    </i>
    <i r="1">
      <x v="157"/>
      <x v="93"/>
      <x/>
      <x v="20"/>
      <x v="78"/>
    </i>
    <i>
      <x v="35"/>
      <x v="78"/>
      <x v="92"/>
      <x/>
      <x v="20"/>
      <x v="78"/>
    </i>
    <i r="1">
      <x v="102"/>
      <x v="139"/>
      <x/>
      <x v="20"/>
      <x v="78"/>
    </i>
    <i r="1">
      <x v="153"/>
      <x v="40"/>
      <x/>
      <x v="20"/>
      <x v="78"/>
    </i>
    <i>
      <x v="36"/>
      <x v="21"/>
      <x v="76"/>
      <x/>
      <x v="20"/>
      <x v="78"/>
    </i>
    <i>
      <x v="37"/>
      <x v="25"/>
      <x v="80"/>
      <x/>
      <x v="20"/>
      <x v="78"/>
    </i>
    <i r="1">
      <x v="26"/>
      <x v="79"/>
      <x/>
      <x v="20"/>
      <x v="78"/>
    </i>
    <i r="1">
      <x v="52"/>
      <x v="165"/>
      <x/>
      <x v="20"/>
      <x v="78"/>
    </i>
    <i r="1">
      <x v="74"/>
      <x v="9"/>
      <x/>
      <x v="20"/>
      <x v="78"/>
    </i>
    <i r="1">
      <x v="140"/>
      <x v="97"/>
      <x/>
      <x v="20"/>
      <x v="78"/>
    </i>
    <i>
      <x v="38"/>
      <x v="107"/>
      <x v="102"/>
      <x/>
      <x v="20"/>
      <x v="78"/>
    </i>
    <i r="1">
      <x v="108"/>
      <x v="103"/>
      <x/>
      <x v="20"/>
      <x v="78"/>
    </i>
    <i r="1">
      <x v="109"/>
      <x v="167"/>
      <x/>
      <x v="20"/>
      <x v="78"/>
    </i>
    <i r="1">
      <x v="118"/>
      <x v="61"/>
      <x/>
      <x v="20"/>
      <x v="78"/>
    </i>
    <i r="1">
      <x v="143"/>
      <x v="91"/>
      <x/>
      <x v="20"/>
      <x v="78"/>
    </i>
    <i r="1">
      <x v="160"/>
      <x v="152"/>
      <x/>
      <x v="20"/>
      <x v="78"/>
    </i>
    <i r="1">
      <x v="161"/>
      <x v="70"/>
      <x/>
      <x v="20"/>
      <x v="78"/>
    </i>
    <i>
      <x v="39"/>
      <x v="87"/>
      <x v="150"/>
      <x/>
      <x v="20"/>
      <x v="78"/>
    </i>
    <i r="1">
      <x v="160"/>
      <x v="152"/>
      <x/>
      <x v="20"/>
      <x v="78"/>
    </i>
    <i>
      <x v="40"/>
      <x v="75"/>
      <x v="7"/>
      <x/>
      <x v="20"/>
      <x v="78"/>
    </i>
    <i r="1">
      <x v="107"/>
      <x v="102"/>
      <x/>
      <x v="20"/>
      <x v="78"/>
    </i>
    <i r="1">
      <x v="108"/>
      <x v="103"/>
      <x/>
      <x v="20"/>
      <x v="78"/>
    </i>
    <i r="1">
      <x v="109"/>
      <x v="167"/>
      <x/>
      <x v="20"/>
      <x v="78"/>
    </i>
    <i>
      <x v="41"/>
      <x v="20"/>
      <x v="81"/>
      <x/>
      <x v="20"/>
      <x v="78"/>
    </i>
    <i r="1">
      <x v="43"/>
      <x v="96"/>
      <x/>
      <x v="20"/>
      <x v="78"/>
    </i>
    <i r="1">
      <x v="58"/>
      <x v="55"/>
      <x/>
      <x v="20"/>
      <x v="78"/>
    </i>
    <i r="1">
      <x v="154"/>
      <x v="42"/>
      <x/>
      <x v="20"/>
      <x v="78"/>
    </i>
    <i>
      <x v="42"/>
      <x v="27"/>
      <x v="110"/>
      <x/>
      <x v="20"/>
      <x v="78"/>
    </i>
    <i r="1">
      <x v="52"/>
      <x v="165"/>
      <x/>
      <x v="20"/>
      <x v="78"/>
    </i>
    <i r="1">
      <x v="71"/>
      <x v="149"/>
      <x/>
      <x v="20"/>
      <x v="78"/>
    </i>
    <i r="1">
      <x v="107"/>
      <x v="102"/>
      <x/>
      <x v="20"/>
      <x v="78"/>
    </i>
    <i r="1">
      <x v="109"/>
      <x v="167"/>
      <x/>
      <x v="20"/>
      <x v="78"/>
    </i>
    <i r="1">
      <x v="113"/>
      <x v="52"/>
      <x/>
      <x v="20"/>
      <x v="78"/>
    </i>
    <i r="1">
      <x v="118"/>
      <x v="61"/>
      <x/>
      <x v="20"/>
      <x v="78"/>
    </i>
    <i r="1">
      <x v="121"/>
      <x v="104"/>
      <x/>
      <x v="20"/>
      <x v="78"/>
    </i>
    <i>
      <x v="43"/>
      <x v="79"/>
      <x v="148"/>
      <x/>
      <x v="20"/>
      <x v="2"/>
    </i>
    <i r="5">
      <x v="78"/>
    </i>
    <i>
      <x v="44"/>
      <x v="20"/>
      <x v="81"/>
      <x/>
      <x v="20"/>
      <x v="78"/>
    </i>
    <i r="1">
      <x v="27"/>
      <x v="110"/>
      <x/>
      <x v="20"/>
      <x v="78"/>
    </i>
    <i r="1">
      <x v="53"/>
      <x v="106"/>
      <x/>
      <x v="20"/>
      <x v="78"/>
    </i>
    <i r="1">
      <x v="107"/>
      <x v="102"/>
      <x/>
      <x v="20"/>
      <x v="78"/>
    </i>
    <i r="1">
      <x v="108"/>
      <x v="103"/>
      <x/>
      <x v="20"/>
      <x v="78"/>
    </i>
    <i r="1">
      <x v="109"/>
      <x v="167"/>
      <x/>
      <x v="20"/>
      <x v="78"/>
    </i>
    <i r="1">
      <x v="145"/>
      <x v="67"/>
      <x/>
      <x v="20"/>
      <x v="78"/>
    </i>
    <i>
      <x v="45"/>
      <x v="87"/>
      <x v="150"/>
      <x/>
      <x v="20"/>
      <x v="78"/>
    </i>
    <i r="1">
      <x v="114"/>
      <x v="26"/>
      <x/>
      <x v="20"/>
      <x v="78"/>
    </i>
    <i>
      <x v="46"/>
      <x v="75"/>
      <x v="7"/>
      <x/>
      <x v="20"/>
      <x v="79"/>
    </i>
    <i r="1">
      <x v="95"/>
      <x v="27"/>
      <x/>
      <x v="20"/>
      <x v="78"/>
    </i>
    <i r="1">
      <x v="166"/>
      <x v="37"/>
      <x v="1"/>
      <x v="59"/>
      <x v="79"/>
    </i>
    <i r="5">
      <x v="80"/>
    </i>
    <i r="3">
      <x v="2"/>
      <x v="17"/>
      <x v="2"/>
    </i>
    <i>
      <x v="47"/>
      <x v="88"/>
      <x v="145"/>
      <x/>
      <x v="20"/>
      <x v="78"/>
    </i>
    <i r="1">
      <x v="117"/>
      <x v="123"/>
      <x/>
      <x v="20"/>
      <x v="52"/>
    </i>
    <i r="5">
      <x v="22"/>
    </i>
    <i r="5">
      <x v="57"/>
    </i>
    <i r="5">
      <x v="34"/>
    </i>
    <i r="5">
      <x v="62"/>
    </i>
    <i r="5">
      <x v="40"/>
    </i>
    <i r="5">
      <x v="63"/>
    </i>
    <i r="5">
      <x v="35"/>
    </i>
    <i r="5">
      <x v="77"/>
    </i>
    <i r="5">
      <x v="31"/>
    </i>
    <i r="5">
      <x v="84"/>
    </i>
    <i r="1">
      <x v="121"/>
      <x v="104"/>
      <x/>
      <x v="20"/>
      <x v="2"/>
    </i>
    <i r="1">
      <x v="127"/>
      <x v="161"/>
      <x/>
      <x v="20"/>
      <x v="2"/>
    </i>
    <i r="1">
      <x v="167"/>
      <x/>
      <x/>
      <x v="20"/>
      <x v="79"/>
    </i>
    <i r="1">
      <x v="168"/>
      <x v="69"/>
      <x/>
      <x v="20"/>
      <x v="78"/>
    </i>
    <i r="5">
      <x v="79"/>
    </i>
    <i>
      <x v="48"/>
      <x v="79"/>
      <x v="148"/>
      <x/>
      <x v="20"/>
      <x v="78"/>
    </i>
    <i r="1">
      <x v="81"/>
      <x v="135"/>
      <x/>
      <x v="20"/>
      <x v="78"/>
    </i>
    <i r="1">
      <x v="87"/>
      <x v="150"/>
      <x/>
      <x v="20"/>
      <x v="78"/>
    </i>
    <i>
      <x v="49"/>
      <x v="27"/>
      <x v="110"/>
      <x/>
      <x v="20"/>
      <x v="2"/>
    </i>
    <i r="5">
      <x v="78"/>
    </i>
    <i r="1">
      <x v="39"/>
      <x v="168"/>
      <x/>
      <x v="20"/>
      <x v="78"/>
    </i>
    <i r="1">
      <x v="40"/>
      <x v="75"/>
      <x/>
      <x v="20"/>
      <x v="78"/>
    </i>
    <i r="1">
      <x v="41"/>
      <x v="10"/>
      <x/>
      <x v="20"/>
      <x v="78"/>
    </i>
    <i r="1">
      <x v="52"/>
      <x v="165"/>
      <x/>
      <x v="20"/>
      <x v="78"/>
    </i>
    <i r="1">
      <x v="53"/>
      <x v="106"/>
      <x/>
      <x v="20"/>
      <x v="78"/>
    </i>
    <i r="1">
      <x v="58"/>
      <x v="55"/>
      <x/>
      <x v="20"/>
      <x v="2"/>
    </i>
    <i r="5">
      <x v="78"/>
    </i>
    <i r="1">
      <x v="59"/>
      <x v="117"/>
      <x/>
      <x v="20"/>
      <x v="78"/>
    </i>
    <i r="1">
      <x v="71"/>
      <x v="149"/>
      <x/>
      <x v="20"/>
      <x v="78"/>
    </i>
    <i r="1">
      <x v="78"/>
      <x v="92"/>
      <x/>
      <x v="20"/>
      <x v="78"/>
    </i>
    <i r="1">
      <x v="88"/>
      <x v="145"/>
      <x/>
      <x v="20"/>
      <x v="78"/>
    </i>
    <i r="1">
      <x v="96"/>
      <x v="66"/>
      <x/>
      <x v="20"/>
      <x v="78"/>
    </i>
    <i r="1">
      <x v="97"/>
      <x v="63"/>
      <x/>
      <x v="20"/>
      <x v="78"/>
    </i>
    <i r="1">
      <x v="107"/>
      <x v="102"/>
      <x/>
      <x v="20"/>
      <x v="78"/>
    </i>
    <i r="1">
      <x v="108"/>
      <x v="103"/>
      <x/>
      <x v="20"/>
      <x v="78"/>
    </i>
    <i r="1">
      <x v="109"/>
      <x v="167"/>
      <x/>
      <x v="20"/>
      <x v="78"/>
    </i>
    <i r="1">
      <x v="111"/>
      <x v="100"/>
      <x/>
      <x v="20"/>
      <x v="78"/>
    </i>
    <i r="1">
      <x v="113"/>
      <x v="52"/>
      <x/>
      <x v="20"/>
      <x v="2"/>
    </i>
    <i r="1">
      <x v="114"/>
      <x v="26"/>
      <x/>
      <x v="20"/>
      <x v="78"/>
    </i>
    <i r="1">
      <x v="126"/>
      <x v="162"/>
      <x/>
      <x v="20"/>
      <x v="86"/>
    </i>
    <i r="1">
      <x v="140"/>
      <x v="97"/>
      <x/>
      <x v="20"/>
      <x v="78"/>
    </i>
    <i r="1">
      <x v="141"/>
      <x v="44"/>
      <x/>
      <x v="20"/>
      <x v="78"/>
    </i>
    <i r="1">
      <x v="160"/>
      <x v="152"/>
      <x/>
      <x v="20"/>
      <x v="78"/>
    </i>
    <i r="1">
      <x v="164"/>
      <x v="29"/>
      <x v="1"/>
      <x v="194"/>
      <x v="2"/>
    </i>
    <i>
      <x v="50"/>
      <x v="26"/>
      <x v="79"/>
      <x/>
      <x v="20"/>
      <x v="2"/>
    </i>
    <i r="5">
      <x v="78"/>
    </i>
    <i r="1">
      <x v="88"/>
      <x v="145"/>
      <x/>
      <x v="20"/>
      <x v="78"/>
    </i>
    <i r="1">
      <x v="89"/>
      <x v="134"/>
      <x/>
      <x v="20"/>
      <x v="78"/>
    </i>
    <i r="5">
      <x v="79"/>
    </i>
    <i r="5">
      <x v="2"/>
    </i>
    <i r="5">
      <x v="80"/>
    </i>
    <i r="1">
      <x v="118"/>
      <x v="61"/>
      <x/>
      <x v="20"/>
      <x v="78"/>
    </i>
    <i r="1">
      <x v="120"/>
      <x v="34"/>
      <x/>
      <x v="20"/>
      <x v="2"/>
    </i>
    <i r="5">
      <x v="78"/>
    </i>
    <i r="1">
      <x v="122"/>
      <x v="95"/>
      <x/>
      <x v="20"/>
      <x v="78"/>
    </i>
    <i r="1">
      <x v="123"/>
      <x v="35"/>
      <x/>
      <x v="20"/>
      <x v="78"/>
    </i>
    <i r="1">
      <x v="124"/>
      <x v="125"/>
      <x/>
      <x v="20"/>
      <x v="78"/>
    </i>
    <i r="1">
      <x v="148"/>
      <x v="94"/>
      <x/>
      <x v="20"/>
      <x v="78"/>
    </i>
    <i>
      <x v="51"/>
      <x v="51"/>
      <x v="23"/>
      <x/>
      <x v="20"/>
      <x v="78"/>
    </i>
    <i r="3">
      <x v="1"/>
      <x v="174"/>
      <x v="79"/>
    </i>
    <i r="3">
      <x v="2"/>
      <x v="155"/>
      <x v="78"/>
    </i>
    <i r="5">
      <x v="79"/>
    </i>
    <i r="1">
      <x v="113"/>
      <x v="52"/>
      <x/>
      <x v="20"/>
      <x v="2"/>
    </i>
    <i r="1">
      <x v="119"/>
      <x v="129"/>
      <x/>
      <x v="20"/>
      <x v="78"/>
    </i>
    <i r="1">
      <x v="142"/>
      <x v="20"/>
      <x/>
      <x v="20"/>
      <x v="78"/>
    </i>
    <i r="1">
      <x v="146"/>
      <x v="164"/>
      <x/>
      <x v="20"/>
      <x v="78"/>
    </i>
    <i r="5">
      <x v="79"/>
    </i>
    <i r="1">
      <x v="147"/>
      <x v="21"/>
      <x/>
      <x v="20"/>
      <x v="78"/>
    </i>
    <i>
      <x v="52"/>
      <x v="82"/>
      <x v="133"/>
      <x/>
      <x v="20"/>
      <x v="78"/>
    </i>
    <i r="1">
      <x v="84"/>
      <x v="132"/>
      <x/>
      <x v="20"/>
      <x v="78"/>
    </i>
    <i r="1">
      <x v="104"/>
      <x v="136"/>
      <x/>
      <x v="20"/>
      <x v="78"/>
    </i>
    <i>
      <x v="53"/>
      <x v="58"/>
      <x v="55"/>
      <x/>
      <x v="20"/>
      <x v="78"/>
    </i>
    <i r="1">
      <x v="118"/>
      <x v="61"/>
      <x/>
      <x v="20"/>
      <x v="78"/>
    </i>
    <i r="1">
      <x v="142"/>
      <x v="20"/>
      <x/>
      <x v="20"/>
      <x v="78"/>
    </i>
    <i>
      <x v="54"/>
      <x v="81"/>
      <x v="135"/>
      <x/>
      <x v="20"/>
      <x v="78"/>
    </i>
    <i>
      <x v="55"/>
      <x v="97"/>
      <x v="63"/>
      <x/>
      <x v="20"/>
      <x v="78"/>
    </i>
    <i r="1">
      <x v="107"/>
      <x v="102"/>
      <x/>
      <x v="20"/>
      <x v="78"/>
    </i>
    <i r="1">
      <x v="109"/>
      <x v="167"/>
      <x/>
      <x v="20"/>
      <x v="78"/>
    </i>
    <i r="1">
      <x v="157"/>
      <x v="93"/>
      <x/>
      <x v="20"/>
      <x v="78"/>
    </i>
    <i>
      <x v="56"/>
      <x v="19"/>
      <x v="84"/>
      <x/>
      <x v="20"/>
      <x v="78"/>
    </i>
    <i r="1">
      <x v="78"/>
      <x v="92"/>
      <x/>
      <x v="20"/>
      <x v="78"/>
    </i>
    <i>
      <x v="57"/>
      <x/>
      <x v="32"/>
      <x/>
      <x v="20"/>
      <x v="2"/>
    </i>
    <i r="1">
      <x v="1"/>
      <x v="155"/>
      <x/>
      <x v="20"/>
      <x v="2"/>
    </i>
    <i r="1">
      <x v="2"/>
      <x v="156"/>
      <x/>
      <x v="20"/>
      <x v="2"/>
    </i>
    <i r="1">
      <x v="3"/>
      <x v="126"/>
      <x/>
      <x v="20"/>
      <x v="2"/>
    </i>
    <i r="1">
      <x v="4"/>
      <x v="108"/>
      <x/>
      <x v="20"/>
      <x v="2"/>
    </i>
    <i r="1">
      <x v="5"/>
      <x v="53"/>
      <x/>
      <x v="20"/>
      <x v="2"/>
    </i>
    <i r="1">
      <x v="6"/>
      <x v="58"/>
      <x/>
      <x v="20"/>
      <x v="2"/>
    </i>
    <i r="1">
      <x v="7"/>
      <x v="25"/>
      <x/>
      <x v="20"/>
      <x v="2"/>
    </i>
    <i r="3">
      <x v="1"/>
      <x v="195"/>
      <x v="2"/>
    </i>
    <i r="1">
      <x v="8"/>
      <x v="30"/>
      <x/>
      <x v="20"/>
      <x v="2"/>
    </i>
    <i r="1">
      <x v="9"/>
      <x v="31"/>
      <x/>
      <x v="20"/>
      <x v="2"/>
    </i>
    <i r="1">
      <x v="10"/>
      <x v="2"/>
      <x/>
      <x v="20"/>
      <x v="2"/>
    </i>
    <i r="1">
      <x v="11"/>
      <x v="1"/>
      <x/>
      <x v="20"/>
      <x v="2"/>
    </i>
    <i r="1">
      <x v="12"/>
      <x v="3"/>
      <x/>
      <x v="20"/>
      <x v="2"/>
    </i>
    <i r="1">
      <x v="13"/>
      <x v="62"/>
      <x/>
      <x v="20"/>
      <x v="2"/>
    </i>
    <i r="1">
      <x v="15"/>
      <x v="90"/>
      <x/>
      <x v="20"/>
      <x v="2"/>
    </i>
    <i r="1">
      <x v="16"/>
      <x v="59"/>
      <x/>
      <x v="20"/>
      <x v="2"/>
    </i>
    <i r="1">
      <x v="17"/>
      <x v="45"/>
      <x/>
      <x v="20"/>
      <x v="2"/>
    </i>
    <i r="3">
      <x v="1"/>
      <x v="204"/>
      <x v="2"/>
    </i>
    <i r="5">
      <x v="89"/>
    </i>
    <i>
      <x v="58"/>
      <x v="20"/>
      <x v="81"/>
      <x/>
      <x v="20"/>
      <x v="78"/>
    </i>
    <i r="1">
      <x v="22"/>
      <x v="85"/>
      <x/>
      <x v="20"/>
      <x v="78"/>
    </i>
    <i r="1">
      <x v="24"/>
      <x v="74"/>
      <x/>
      <x v="20"/>
      <x v="78"/>
    </i>
    <i r="1">
      <x v="27"/>
      <x v="110"/>
      <x/>
      <x v="20"/>
      <x v="2"/>
    </i>
    <i r="5">
      <x v="78"/>
    </i>
    <i r="1">
      <x v="30"/>
      <x v="163"/>
      <x/>
      <x v="20"/>
      <x v="78"/>
    </i>
    <i r="1">
      <x v="35"/>
      <x v="113"/>
      <x/>
      <x v="20"/>
      <x v="78"/>
    </i>
    <i r="1">
      <x v="36"/>
      <x v="22"/>
      <x/>
      <x v="20"/>
      <x v="78"/>
    </i>
    <i r="1">
      <x v="37"/>
      <x v="19"/>
      <x/>
      <x v="20"/>
      <x v="78"/>
    </i>
    <i r="1">
      <x v="38"/>
      <x v="71"/>
      <x/>
      <x v="20"/>
      <x v="78"/>
    </i>
    <i r="1">
      <x v="39"/>
      <x v="168"/>
      <x/>
      <x v="20"/>
      <x v="78"/>
    </i>
    <i r="1">
      <x v="40"/>
      <x v="75"/>
      <x/>
      <x v="20"/>
      <x v="78"/>
    </i>
    <i r="1">
      <x v="41"/>
      <x v="10"/>
      <x/>
      <x v="20"/>
      <x v="78"/>
    </i>
    <i r="1">
      <x v="42"/>
      <x v="78"/>
      <x/>
      <x v="20"/>
      <x v="78"/>
    </i>
    <i r="1">
      <x v="43"/>
      <x v="96"/>
      <x/>
      <x v="20"/>
      <x v="78"/>
    </i>
    <i r="1">
      <x v="45"/>
      <x v="47"/>
      <x/>
      <x v="20"/>
      <x v="78"/>
    </i>
    <i r="1">
      <x v="46"/>
      <x v="87"/>
      <x/>
      <x v="20"/>
      <x v="78"/>
    </i>
    <i r="1">
      <x v="49"/>
      <x v="48"/>
      <x/>
      <x v="20"/>
      <x v="78"/>
    </i>
    <i r="1">
      <x v="52"/>
      <x v="165"/>
      <x/>
      <x v="20"/>
      <x v="78"/>
    </i>
    <i r="1">
      <x v="53"/>
      <x v="106"/>
      <x/>
      <x v="20"/>
      <x v="78"/>
    </i>
    <i r="1">
      <x v="58"/>
      <x v="55"/>
      <x/>
      <x v="20"/>
      <x v="78"/>
    </i>
    <i r="1">
      <x v="59"/>
      <x v="117"/>
      <x/>
      <x v="20"/>
      <x v="78"/>
    </i>
    <i r="1">
      <x v="60"/>
      <x v="118"/>
      <x/>
      <x v="20"/>
      <x v="78"/>
    </i>
    <i r="1">
      <x v="62"/>
      <x v="120"/>
      <x/>
      <x v="20"/>
      <x v="2"/>
    </i>
    <i r="5">
      <x v="78"/>
    </i>
    <i r="1">
      <x v="64"/>
      <x v="122"/>
      <x/>
      <x v="20"/>
      <x v="2"/>
    </i>
    <i r="5">
      <x v="78"/>
    </i>
    <i r="1">
      <x v="66"/>
      <x v="38"/>
      <x/>
      <x v="20"/>
      <x v="79"/>
    </i>
    <i r="1">
      <x v="68"/>
      <x v="158"/>
      <x/>
      <x v="20"/>
      <x v="78"/>
    </i>
    <i r="1">
      <x v="69"/>
      <x v="157"/>
      <x/>
      <x v="20"/>
      <x v="2"/>
    </i>
    <i r="5">
      <x v="78"/>
    </i>
    <i r="1">
      <x v="70"/>
      <x v="143"/>
      <x/>
      <x v="20"/>
      <x v="2"/>
    </i>
    <i r="5">
      <x v="78"/>
    </i>
    <i r="1">
      <x v="71"/>
      <x v="149"/>
      <x/>
      <x v="20"/>
      <x v="78"/>
    </i>
    <i r="1">
      <x v="73"/>
      <x v="6"/>
      <x/>
      <x v="20"/>
      <x v="2"/>
    </i>
    <i r="5">
      <x v="78"/>
    </i>
    <i r="1">
      <x v="74"/>
      <x v="9"/>
      <x/>
      <x v="20"/>
      <x v="78"/>
    </i>
    <i r="5">
      <x v="2"/>
    </i>
    <i r="5">
      <x v="79"/>
    </i>
    <i r="1">
      <x v="75"/>
      <x v="7"/>
      <x/>
      <x v="20"/>
      <x v="79"/>
    </i>
    <i r="1">
      <x v="76"/>
      <x v="8"/>
      <x/>
      <x v="20"/>
      <x v="2"/>
    </i>
    <i r="5">
      <x v="78"/>
    </i>
    <i r="1">
      <x v="79"/>
      <x v="148"/>
      <x/>
      <x v="20"/>
      <x v="78"/>
    </i>
    <i r="1">
      <x v="81"/>
      <x v="135"/>
      <x/>
      <x v="20"/>
      <x v="78"/>
    </i>
    <i r="1">
      <x v="90"/>
      <x v="128"/>
      <x/>
      <x v="20"/>
      <x v="78"/>
    </i>
    <i r="1">
      <x v="91"/>
      <x v="127"/>
      <x/>
      <x v="20"/>
      <x v="2"/>
    </i>
    <i r="5">
      <x v="78"/>
    </i>
    <i r="1">
      <x v="93"/>
      <x v="24"/>
      <x/>
      <x v="20"/>
      <x v="2"/>
    </i>
    <i r="5">
      <x v="78"/>
    </i>
    <i r="1">
      <x v="95"/>
      <x v="27"/>
      <x/>
      <x v="20"/>
      <x v="2"/>
    </i>
    <i r="5">
      <x v="78"/>
    </i>
    <i r="1">
      <x v="96"/>
      <x v="66"/>
      <x/>
      <x v="20"/>
      <x v="78"/>
    </i>
    <i r="1">
      <x v="97"/>
      <x v="63"/>
      <x/>
      <x v="20"/>
      <x v="78"/>
    </i>
    <i r="1">
      <x v="99"/>
      <x v="124"/>
      <x/>
      <x v="20"/>
      <x v="2"/>
    </i>
    <i r="5">
      <x v="78"/>
    </i>
    <i r="1">
      <x v="100"/>
      <x v="65"/>
      <x/>
      <x v="20"/>
      <x v="78"/>
    </i>
    <i r="1">
      <x v="102"/>
      <x v="139"/>
      <x/>
      <x v="20"/>
      <x v="78"/>
    </i>
    <i r="1">
      <x v="106"/>
      <x v="130"/>
      <x/>
      <x v="20"/>
      <x v="78"/>
    </i>
    <i r="1">
      <x v="111"/>
      <x v="100"/>
      <x/>
      <x v="20"/>
      <x v="78"/>
    </i>
    <i r="1">
      <x v="113"/>
      <x v="52"/>
      <x/>
      <x v="20"/>
      <x v="78"/>
    </i>
    <i r="1">
      <x v="116"/>
      <x v="147"/>
      <x/>
      <x v="20"/>
      <x v="78"/>
    </i>
    <i r="1">
      <x v="123"/>
      <x v="35"/>
      <x/>
      <x v="20"/>
      <x v="78"/>
    </i>
    <i r="1">
      <x v="136"/>
      <x v="88"/>
      <x/>
      <x v="20"/>
      <x v="78"/>
    </i>
    <i r="3">
      <x v="1"/>
      <x v="175"/>
      <x v="79"/>
    </i>
    <i r="1">
      <x v="139"/>
      <x v="39"/>
      <x/>
      <x v="20"/>
      <x v="78"/>
    </i>
    <i r="1">
      <x v="140"/>
      <x v="97"/>
      <x/>
      <x v="20"/>
      <x v="78"/>
    </i>
    <i r="1">
      <x v="147"/>
      <x v="21"/>
      <x/>
      <x v="20"/>
      <x v="78"/>
    </i>
    <i r="1">
      <x v="151"/>
      <x v="73"/>
      <x/>
      <x v="20"/>
      <x v="78"/>
    </i>
    <i r="1">
      <x v="152"/>
      <x v="151"/>
      <x/>
      <x v="20"/>
      <x v="78"/>
    </i>
    <i r="1">
      <x v="153"/>
      <x v="40"/>
      <x/>
      <x v="20"/>
      <x v="78"/>
    </i>
    <i r="1">
      <x v="154"/>
      <x v="42"/>
      <x/>
      <x v="20"/>
      <x v="78"/>
    </i>
    <i r="1">
      <x v="156"/>
      <x v="56"/>
      <x/>
      <x v="20"/>
      <x v="78"/>
    </i>
    <i>
      <x v="59"/>
      <x v="81"/>
      <x v="135"/>
      <x/>
      <x v="20"/>
      <x v="78"/>
    </i>
    <i>
      <x v="60"/>
      <x v="20"/>
      <x v="81"/>
      <x/>
      <x v="20"/>
      <x v="78"/>
    </i>
    <i r="1">
      <x v="40"/>
      <x v="75"/>
      <x/>
      <x v="20"/>
      <x v="78"/>
    </i>
    <i r="1">
      <x v="41"/>
      <x v="10"/>
      <x/>
      <x v="20"/>
      <x v="78"/>
    </i>
    <i r="1">
      <x v="43"/>
      <x v="96"/>
      <x/>
      <x v="20"/>
      <x v="78"/>
    </i>
    <i r="1">
      <x v="53"/>
      <x v="106"/>
      <x/>
      <x v="20"/>
      <x v="78"/>
    </i>
    <i r="1">
      <x v="58"/>
      <x v="55"/>
      <x/>
      <x v="20"/>
      <x v="78"/>
    </i>
    <i r="1">
      <x v="65"/>
      <x v="57"/>
      <x/>
      <x v="20"/>
      <x v="78"/>
    </i>
    <i r="1">
      <x v="68"/>
      <x v="158"/>
      <x/>
      <x v="20"/>
      <x v="78"/>
    </i>
    <i r="1">
      <x v="70"/>
      <x v="143"/>
      <x/>
      <x v="20"/>
      <x v="2"/>
    </i>
    <i r="5">
      <x v="78"/>
    </i>
    <i r="1">
      <x v="78"/>
      <x v="92"/>
      <x/>
      <x v="20"/>
      <x v="78"/>
    </i>
    <i r="1">
      <x v="95"/>
      <x v="27"/>
      <x/>
      <x v="20"/>
      <x v="78"/>
    </i>
    <i r="1">
      <x v="97"/>
      <x v="63"/>
      <x/>
      <x v="20"/>
      <x v="78"/>
    </i>
    <i r="1">
      <x v="107"/>
      <x v="102"/>
      <x/>
      <x v="20"/>
      <x v="78"/>
    </i>
    <i r="1">
      <x v="109"/>
      <x v="167"/>
      <x/>
      <x v="20"/>
      <x v="78"/>
    </i>
    <i r="1">
      <x v="140"/>
      <x v="97"/>
      <x/>
      <x v="20"/>
      <x v="78"/>
    </i>
    <i r="1">
      <x v="141"/>
      <x v="44"/>
      <x/>
      <x v="20"/>
      <x v="78"/>
    </i>
    <i r="4">
      <x v="163"/>
      <x v="78"/>
    </i>
    <i r="1">
      <x v="142"/>
      <x v="20"/>
      <x/>
      <x v="20"/>
      <x v="2"/>
    </i>
    <i r="5">
      <x v="78"/>
    </i>
    <i r="1">
      <x v="149"/>
      <x v="41"/>
      <x/>
      <x v="20"/>
      <x v="78"/>
    </i>
    <i r="1">
      <x v="153"/>
      <x v="40"/>
      <x/>
      <x v="20"/>
      <x v="78"/>
    </i>
    <i r="1">
      <x v="154"/>
      <x v="42"/>
      <x/>
      <x v="20"/>
      <x v="78"/>
    </i>
    <i r="1">
      <x v="157"/>
      <x v="93"/>
      <x/>
      <x v="20"/>
      <x v="78"/>
    </i>
    <i r="5">
      <x v="2"/>
    </i>
    <i r="5">
      <x v="79"/>
    </i>
    <i r="1">
      <x v="160"/>
      <x v="152"/>
      <x/>
      <x v="20"/>
      <x v="78"/>
    </i>
    <i r="1">
      <x v="161"/>
      <x v="70"/>
      <x/>
      <x v="20"/>
      <x v="78"/>
    </i>
    <i>
      <x v="61"/>
      <x v="81"/>
      <x v="135"/>
      <x/>
      <x v="20"/>
      <x v="2"/>
    </i>
    <i r="5">
      <x v="78"/>
    </i>
    <i r="1">
      <x v="87"/>
      <x v="150"/>
      <x/>
      <x v="20"/>
      <x v="2"/>
    </i>
    <i r="5">
      <x v="78"/>
    </i>
    <i r="1">
      <x v="139"/>
      <x v="39"/>
      <x/>
      <x v="20"/>
      <x v="2"/>
    </i>
    <i>
      <x v="62"/>
      <x v="130"/>
      <x v="15"/>
      <x v="1"/>
      <x v="153"/>
      <x v="2"/>
    </i>
    <i r="5">
      <x v="78"/>
    </i>
    <i r="1">
      <x v="162"/>
      <x v="36"/>
      <x/>
      <x v="20"/>
      <x v="2"/>
    </i>
    <i r="5">
      <x v="79"/>
    </i>
    <i r="1">
      <x v="163"/>
      <x v="28"/>
      <x/>
      <x v="20"/>
      <x v="2"/>
    </i>
    <i r="1">
      <x v="164"/>
      <x v="29"/>
      <x/>
      <x v="20"/>
      <x v="2"/>
    </i>
    <i>
      <x v="63"/>
      <x v="130"/>
      <x v="15"/>
      <x/>
      <x v="20"/>
      <x v="78"/>
    </i>
    <i r="1">
      <x v="133"/>
      <x v="14"/>
      <x/>
      <x v="20"/>
      <x v="78"/>
    </i>
    <i>
      <x v="64"/>
      <x v="113"/>
      <x v="52"/>
      <x/>
      <x v="20"/>
      <x v="78"/>
    </i>
    <i>
      <x v="65"/>
      <x v="25"/>
      <x v="80"/>
      <x/>
      <x v="20"/>
      <x v="78"/>
    </i>
    <i r="1">
      <x v="40"/>
      <x v="75"/>
      <x/>
      <x v="20"/>
      <x v="91"/>
    </i>
    <i r="1">
      <x v="52"/>
      <x v="165"/>
      <x/>
      <x v="20"/>
      <x v="78"/>
    </i>
    <i r="1">
      <x v="53"/>
      <x v="106"/>
      <x/>
      <x v="20"/>
      <x v="78"/>
    </i>
    <i r="1">
      <x v="58"/>
      <x v="55"/>
      <x/>
      <x v="20"/>
      <x v="78"/>
    </i>
    <i r="1">
      <x v="74"/>
      <x v="9"/>
      <x/>
      <x v="20"/>
      <x v="78"/>
    </i>
    <i r="1">
      <x v="75"/>
      <x v="7"/>
      <x/>
      <x v="20"/>
      <x v="78"/>
    </i>
    <i r="3">
      <x v="1"/>
      <x v="182"/>
      <x v="2"/>
    </i>
    <i r="5">
      <x v="78"/>
    </i>
    <i r="1">
      <x v="78"/>
      <x v="92"/>
      <x/>
      <x v="20"/>
      <x v="78"/>
    </i>
    <i r="3">
      <x v="1"/>
      <x v="182"/>
      <x v="78"/>
    </i>
    <i r="1">
      <x v="100"/>
      <x v="65"/>
      <x/>
      <x v="20"/>
      <x v="78"/>
    </i>
    <i r="1">
      <x v="107"/>
      <x v="102"/>
      <x/>
      <x v="20"/>
      <x v="78"/>
    </i>
    <i r="1">
      <x v="109"/>
      <x v="167"/>
      <x/>
      <x v="20"/>
      <x v="78"/>
    </i>
    <i r="1">
      <x v="110"/>
      <x v="166"/>
      <x/>
      <x v="20"/>
      <x v="78"/>
    </i>
    <i r="1">
      <x v="111"/>
      <x v="100"/>
      <x/>
      <x v="20"/>
      <x v="78"/>
    </i>
    <i r="1">
      <x v="113"/>
      <x v="52"/>
      <x/>
      <x v="20"/>
      <x v="78"/>
    </i>
    <i r="3">
      <x v="1"/>
      <x v="183"/>
      <x v="78"/>
    </i>
    <i r="3">
      <x v="2"/>
      <x v="9"/>
      <x v="78"/>
    </i>
    <i r="1">
      <x v="133"/>
      <x v="14"/>
      <x/>
      <x v="20"/>
      <x v="78"/>
    </i>
    <i r="1">
      <x v="141"/>
      <x v="44"/>
      <x/>
      <x v="20"/>
      <x v="78"/>
    </i>
    <i r="1">
      <x v="142"/>
      <x v="20"/>
      <x/>
      <x v="20"/>
      <x v="78"/>
    </i>
    <i r="1">
      <x v="156"/>
      <x v="56"/>
      <x/>
      <x v="20"/>
      <x v="78"/>
    </i>
    <i>
      <x v="66"/>
      <x v="83"/>
      <x v="138"/>
      <x/>
      <x v="20"/>
      <x v="78"/>
    </i>
    <i r="1">
      <x v="87"/>
      <x v="150"/>
      <x/>
      <x v="20"/>
      <x v="78"/>
    </i>
    <i r="3">
      <x v="1"/>
      <x v="201"/>
      <x v="78"/>
    </i>
    <i>
      <x v="67"/>
      <x v="130"/>
      <x v="15"/>
      <x/>
      <x v="20"/>
      <x v="78"/>
    </i>
    <i>
      <x v="68"/>
      <x v="131"/>
      <x v="16"/>
      <x/>
      <x v="20"/>
      <x v="2"/>
    </i>
    <i r="5">
      <x v="78"/>
    </i>
    <i>
      <x v="69"/>
      <x v="130"/>
      <x v="15"/>
      <x/>
      <x v="20"/>
      <x v="78"/>
    </i>
    <i r="3">
      <x v="2"/>
      <x v="199"/>
      <x v="2"/>
    </i>
    <i>
      <x v="70"/>
      <x v="43"/>
      <x v="96"/>
      <x/>
      <x v="20"/>
      <x v="78"/>
    </i>
    <i r="1">
      <x v="113"/>
      <x v="52"/>
      <x/>
      <x v="20"/>
      <x v="78"/>
    </i>
    <i r="1">
      <x v="140"/>
      <x v="97"/>
      <x/>
      <x v="20"/>
      <x v="78"/>
    </i>
    <i>
      <x v="71"/>
      <x v="132"/>
      <x v="13"/>
      <x/>
      <x v="20"/>
      <x v="2"/>
    </i>
    <i r="5">
      <x v="78"/>
    </i>
    <i>
      <x v="72"/>
      <x v="129"/>
      <x v="153"/>
      <x/>
      <x v="20"/>
      <x v="78"/>
    </i>
    <i r="1">
      <x v="132"/>
      <x v="13"/>
      <x/>
      <x v="20"/>
      <x v="78"/>
    </i>
    <i>
      <x v="73"/>
      <x v="40"/>
      <x v="75"/>
      <x/>
      <x v="20"/>
      <x v="78"/>
    </i>
    <i r="1">
      <x v="43"/>
      <x v="96"/>
      <x/>
      <x v="20"/>
      <x v="78"/>
    </i>
    <i r="1">
      <x v="53"/>
      <x v="106"/>
      <x/>
      <x v="20"/>
      <x v="78"/>
    </i>
    <i r="1">
      <x v="96"/>
      <x v="66"/>
      <x/>
      <x v="20"/>
      <x v="78"/>
    </i>
    <i>
      <x v="74"/>
      <x v="25"/>
      <x v="80"/>
      <x/>
      <x v="20"/>
      <x v="78"/>
    </i>
    <i>
      <x v="75"/>
      <x v="27"/>
      <x v="110"/>
      <x/>
      <x v="20"/>
      <x v="78"/>
    </i>
    <i r="1">
      <x v="52"/>
      <x v="165"/>
      <x/>
      <x v="20"/>
      <x v="78"/>
    </i>
    <i r="1">
      <x v="78"/>
      <x v="92"/>
      <x/>
      <x v="20"/>
      <x v="78"/>
    </i>
    <i>
      <x v="76"/>
      <x v="130"/>
      <x v="15"/>
      <x/>
      <x v="20"/>
      <x v="2"/>
    </i>
    <i r="5">
      <x v="78"/>
    </i>
    <i r="3">
      <x v="1"/>
      <x v="15"/>
      <x v="78"/>
    </i>
    <i r="3">
      <x v="2"/>
      <x v="184"/>
      <x v="2"/>
    </i>
    <i r="5">
      <x v="78"/>
    </i>
    <i r="3">
      <x v="3"/>
      <x v="12"/>
      <x v="78"/>
    </i>
    <i r="3">
      <x v="4"/>
      <x v="23"/>
      <x v="2"/>
    </i>
    <i r="5">
      <x v="78"/>
    </i>
    <i r="3">
      <x v="5"/>
      <x v="5"/>
      <x v="78"/>
    </i>
    <i>
      <x v="77"/>
      <x v="130"/>
      <x v="15"/>
      <x/>
      <x v="20"/>
      <x v="2"/>
    </i>
    <i r="5">
      <x v="78"/>
    </i>
    <i>
      <x v="78"/>
      <x v="130"/>
      <x v="15"/>
      <x/>
      <x v="20"/>
      <x v="2"/>
    </i>
    <i r="5">
      <x v="78"/>
    </i>
    <i>
      <x v="79"/>
      <x v="83"/>
      <x v="138"/>
      <x/>
      <x v="20"/>
      <x v="78"/>
    </i>
    <i>
      <x v="80"/>
      <x v="130"/>
      <x v="15"/>
      <x/>
      <x v="20"/>
      <x v="78"/>
    </i>
    <i>
      <x v="81"/>
      <x v="36"/>
      <x v="22"/>
      <x/>
      <x v="20"/>
      <x v="78"/>
    </i>
    <i r="1">
      <x v="40"/>
      <x v="75"/>
      <x/>
      <x v="20"/>
      <x v="2"/>
    </i>
    <i r="5">
      <x v="78"/>
    </i>
    <i r="1">
      <x v="43"/>
      <x v="96"/>
      <x/>
      <x v="20"/>
      <x v="78"/>
    </i>
    <i r="1">
      <x v="44"/>
      <x v="114"/>
      <x/>
      <x v="20"/>
      <x v="78"/>
    </i>
    <i r="1">
      <x v="52"/>
      <x v="165"/>
      <x/>
      <x v="20"/>
      <x v="78"/>
    </i>
    <i r="1">
      <x v="53"/>
      <x v="106"/>
      <x/>
      <x v="20"/>
      <x v="78"/>
    </i>
    <i r="1">
      <x v="58"/>
      <x v="55"/>
      <x/>
      <x v="20"/>
      <x v="78"/>
    </i>
    <i r="1">
      <x v="76"/>
      <x v="8"/>
      <x/>
      <x v="20"/>
      <x v="78"/>
    </i>
    <i r="1">
      <x v="97"/>
      <x v="63"/>
      <x/>
      <x v="20"/>
      <x v="78"/>
    </i>
    <i r="1">
      <x v="142"/>
      <x v="20"/>
      <x/>
      <x v="20"/>
      <x v="78"/>
    </i>
    <i r="1">
      <x v="152"/>
      <x v="151"/>
      <x/>
      <x v="20"/>
      <x v="78"/>
    </i>
    <i r="1">
      <x v="154"/>
      <x v="42"/>
      <x/>
      <x v="20"/>
      <x v="78"/>
    </i>
    <i>
      <x v="82"/>
      <x v="66"/>
      <x v="38"/>
      <x/>
      <x v="20"/>
      <x v="2"/>
    </i>
    <i r="5">
      <x v="79"/>
    </i>
    <i r="3">
      <x v="1"/>
      <x v="154"/>
      <x v="78"/>
    </i>
    <i>
      <x v="83"/>
      <x v="36"/>
      <x v="22"/>
      <x/>
      <x v="20"/>
      <x v="78"/>
    </i>
    <i r="1">
      <x v="37"/>
      <x v="19"/>
      <x/>
      <x v="20"/>
      <x v="78"/>
    </i>
    <i r="1">
      <x v="39"/>
      <x v="168"/>
      <x/>
      <x v="20"/>
      <x v="78"/>
    </i>
    <i r="1">
      <x v="40"/>
      <x v="75"/>
      <x/>
      <x v="20"/>
      <x v="78"/>
    </i>
    <i r="1">
      <x v="43"/>
      <x v="96"/>
      <x/>
      <x v="20"/>
      <x v="78"/>
    </i>
    <i r="1">
      <x v="52"/>
      <x v="165"/>
      <x/>
      <x v="20"/>
      <x v="78"/>
    </i>
    <i r="1">
      <x v="53"/>
      <x v="106"/>
      <x/>
      <x v="20"/>
      <x v="78"/>
    </i>
    <i r="1">
      <x v="59"/>
      <x v="117"/>
      <x/>
      <x v="20"/>
      <x v="78"/>
    </i>
    <i r="1">
      <x v="78"/>
      <x v="92"/>
      <x/>
      <x v="20"/>
      <x v="78"/>
    </i>
    <i r="1">
      <x v="102"/>
      <x v="139"/>
      <x/>
      <x v="20"/>
      <x v="78"/>
    </i>
    <i>
      <x v="84"/>
      <x v="29"/>
      <x v="109"/>
      <x/>
      <x v="20"/>
      <x v="78"/>
    </i>
    <i r="1">
      <x v="36"/>
      <x v="22"/>
      <x/>
      <x v="20"/>
      <x v="78"/>
    </i>
    <i r="1">
      <x v="37"/>
      <x v="19"/>
      <x/>
      <x v="20"/>
      <x v="78"/>
    </i>
    <i r="1">
      <x v="40"/>
      <x v="75"/>
      <x/>
      <x v="20"/>
      <x v="78"/>
    </i>
    <i r="1">
      <x v="41"/>
      <x v="10"/>
      <x/>
      <x v="20"/>
      <x v="78"/>
    </i>
    <i r="1">
      <x v="43"/>
      <x v="96"/>
      <x/>
      <x v="20"/>
      <x v="78"/>
    </i>
    <i r="1">
      <x v="46"/>
      <x v="87"/>
      <x/>
      <x v="20"/>
      <x v="78"/>
    </i>
    <i r="1">
      <x v="47"/>
      <x v="83"/>
      <x/>
      <x v="20"/>
      <x v="78"/>
    </i>
    <i r="1">
      <x v="50"/>
      <x v="99"/>
      <x/>
      <x v="20"/>
      <x v="78"/>
    </i>
    <i r="1">
      <x v="52"/>
      <x v="165"/>
      <x/>
      <x v="20"/>
      <x v="78"/>
    </i>
    <i r="1">
      <x v="53"/>
      <x v="106"/>
      <x/>
      <x v="20"/>
      <x v="78"/>
    </i>
    <i r="1">
      <x v="55"/>
      <x v="18"/>
      <x/>
      <x v="20"/>
      <x v="78"/>
    </i>
    <i r="1">
      <x v="56"/>
      <x v="86"/>
      <x/>
      <x v="20"/>
      <x v="78"/>
    </i>
    <i r="1">
      <x v="58"/>
      <x v="55"/>
      <x/>
      <x v="20"/>
      <x v="78"/>
    </i>
    <i r="1">
      <x v="95"/>
      <x v="27"/>
      <x/>
      <x v="20"/>
      <x v="78"/>
    </i>
    <i r="1">
      <x v="102"/>
      <x v="139"/>
      <x/>
      <x v="20"/>
      <x v="78"/>
    </i>
    <i r="1">
      <x v="147"/>
      <x v="21"/>
      <x/>
      <x v="20"/>
      <x v="78"/>
    </i>
    <i r="1">
      <x v="151"/>
      <x v="73"/>
      <x/>
      <x v="20"/>
      <x v="78"/>
    </i>
    <i r="1">
      <x v="157"/>
      <x v="93"/>
      <x/>
      <x v="20"/>
      <x v="78"/>
    </i>
    <i>
      <x v="85"/>
      <x v="27"/>
      <x v="110"/>
      <x/>
      <x v="20"/>
      <x v="78"/>
    </i>
    <i r="1">
      <x v="36"/>
      <x v="22"/>
      <x/>
      <x v="20"/>
      <x v="78"/>
    </i>
    <i r="1">
      <x v="37"/>
      <x v="19"/>
      <x/>
      <x v="20"/>
      <x v="78"/>
    </i>
    <i r="1">
      <x v="40"/>
      <x v="75"/>
      <x/>
      <x v="20"/>
      <x v="78"/>
    </i>
    <i r="1">
      <x v="41"/>
      <x v="10"/>
      <x/>
      <x v="20"/>
      <x v="78"/>
    </i>
    <i r="1">
      <x v="42"/>
      <x v="78"/>
      <x/>
      <x v="20"/>
      <x v="78"/>
    </i>
    <i r="1">
      <x v="43"/>
      <x v="96"/>
      <x/>
      <x v="20"/>
      <x v="78"/>
    </i>
    <i r="1">
      <x v="44"/>
      <x v="114"/>
      <x/>
      <x v="20"/>
      <x v="78"/>
    </i>
    <i r="1">
      <x v="45"/>
      <x v="47"/>
      <x/>
      <x v="20"/>
      <x v="78"/>
    </i>
    <i r="1">
      <x v="50"/>
      <x v="99"/>
      <x/>
      <x v="20"/>
      <x v="78"/>
    </i>
    <i r="1">
      <x v="52"/>
      <x v="165"/>
      <x/>
      <x v="20"/>
      <x v="78"/>
    </i>
    <i r="1">
      <x v="53"/>
      <x v="106"/>
      <x/>
      <x v="20"/>
      <x v="78"/>
    </i>
    <i r="1">
      <x v="56"/>
      <x v="86"/>
      <x/>
      <x v="20"/>
      <x v="78"/>
    </i>
    <i r="1">
      <x v="58"/>
      <x v="55"/>
      <x/>
      <x v="20"/>
      <x v="78"/>
    </i>
    <i r="1">
      <x v="70"/>
      <x v="143"/>
      <x/>
      <x v="20"/>
      <x v="78"/>
    </i>
    <i r="1">
      <x v="76"/>
      <x v="8"/>
      <x/>
      <x v="20"/>
      <x v="78"/>
    </i>
    <i r="1">
      <x v="95"/>
      <x v="27"/>
      <x/>
      <x v="20"/>
      <x v="78"/>
    </i>
    <i r="1">
      <x v="96"/>
      <x v="66"/>
      <x/>
      <x v="20"/>
      <x v="78"/>
    </i>
    <i r="1">
      <x v="150"/>
      <x v="72"/>
      <x/>
      <x v="20"/>
      <x v="78"/>
    </i>
    <i r="1">
      <x v="151"/>
      <x v="73"/>
      <x/>
      <x v="20"/>
      <x v="78"/>
    </i>
    <i r="1">
      <x v="156"/>
      <x v="56"/>
      <x/>
      <x v="20"/>
      <x v="78"/>
    </i>
    <i r="1">
      <x v="158"/>
      <x v="4"/>
      <x/>
      <x v="20"/>
      <x v="2"/>
    </i>
    <i>
      <x v="86"/>
      <x v="85"/>
      <x v="142"/>
      <x/>
      <x v="20"/>
      <x v="78"/>
    </i>
    <i>
      <x v="87"/>
      <x v="147"/>
      <x v="21"/>
      <x/>
      <x v="20"/>
      <x v="78"/>
    </i>
    <i r="1">
      <x v="150"/>
      <x v="72"/>
      <x/>
      <x v="20"/>
      <x v="78"/>
    </i>
    <i r="5">
      <x v="79"/>
    </i>
    <i r="1">
      <x v="151"/>
      <x v="73"/>
      <x/>
      <x v="20"/>
      <x v="78"/>
    </i>
    <i r="1">
      <x v="156"/>
      <x v="56"/>
      <x/>
      <x v="20"/>
      <x v="78"/>
    </i>
    <i r="1">
      <x v="157"/>
      <x v="93"/>
      <x/>
      <x v="20"/>
      <x v="78"/>
    </i>
    <i>
      <x v="88"/>
      <x v="36"/>
      <x v="22"/>
      <x/>
      <x v="20"/>
      <x v="78"/>
    </i>
    <i r="1">
      <x v="37"/>
      <x v="19"/>
      <x/>
      <x v="20"/>
      <x v="78"/>
    </i>
    <i r="1">
      <x v="38"/>
      <x v="71"/>
      <x/>
      <x v="20"/>
      <x v="78"/>
    </i>
    <i r="1">
      <x v="39"/>
      <x v="168"/>
      <x/>
      <x v="20"/>
      <x v="78"/>
    </i>
    <i r="1">
      <x v="40"/>
      <x v="75"/>
      <x/>
      <x v="20"/>
      <x v="78"/>
    </i>
    <i r="1">
      <x v="41"/>
      <x v="10"/>
      <x/>
      <x v="20"/>
      <x v="2"/>
    </i>
    <i r="5">
      <x v="78"/>
    </i>
    <i r="1">
      <x v="43"/>
      <x v="96"/>
      <x/>
      <x v="20"/>
      <x v="78"/>
    </i>
    <i r="1">
      <x v="44"/>
      <x v="114"/>
      <x/>
      <x v="20"/>
      <x v="78"/>
    </i>
    <i r="1">
      <x v="45"/>
      <x v="47"/>
      <x/>
      <x v="20"/>
      <x v="78"/>
    </i>
    <i r="1">
      <x v="46"/>
      <x v="87"/>
      <x/>
      <x v="20"/>
      <x v="78"/>
    </i>
    <i r="1">
      <x v="52"/>
      <x v="165"/>
      <x/>
      <x v="20"/>
      <x v="78"/>
    </i>
    <i r="1">
      <x v="53"/>
      <x v="106"/>
      <x/>
      <x v="20"/>
      <x v="78"/>
    </i>
    <i r="1">
      <x v="56"/>
      <x v="86"/>
      <x/>
      <x v="20"/>
      <x v="78"/>
    </i>
    <i r="1">
      <x v="58"/>
      <x v="55"/>
      <x/>
      <x v="20"/>
      <x v="78"/>
    </i>
    <i r="1">
      <x v="59"/>
      <x v="117"/>
      <x/>
      <x v="20"/>
      <x v="78"/>
    </i>
    <i r="1">
      <x v="67"/>
      <x v="50"/>
      <x/>
      <x v="20"/>
      <x v="78"/>
    </i>
    <i r="1">
      <x v="75"/>
      <x v="7"/>
      <x/>
      <x v="20"/>
      <x v="78"/>
    </i>
    <i r="1">
      <x v="76"/>
      <x v="8"/>
      <x/>
      <x v="20"/>
      <x v="78"/>
    </i>
    <i r="1">
      <x v="158"/>
      <x v="4"/>
      <x/>
      <x v="20"/>
      <x v="2"/>
    </i>
    <i>
      <x v="89"/>
      <x v="140"/>
      <x v="97"/>
      <x/>
      <x v="20"/>
      <x v="78"/>
    </i>
    <i r="1">
      <x v="144"/>
      <x v="43"/>
      <x/>
      <x v="20"/>
      <x v="78"/>
    </i>
    <i r="1">
      <x v="145"/>
      <x v="67"/>
      <x/>
      <x v="20"/>
      <x v="78"/>
    </i>
    <i r="1">
      <x v="162"/>
      <x v="36"/>
      <x/>
      <x v="20"/>
      <x v="79"/>
    </i>
    <i>
      <x v="90"/>
      <x v="137"/>
      <x v="89"/>
      <x/>
      <x v="20"/>
      <x v="78"/>
    </i>
    <i r="1">
      <x v="144"/>
      <x v="43"/>
      <x/>
      <x v="20"/>
      <x v="78"/>
    </i>
    <i r="1">
      <x v="145"/>
      <x v="67"/>
      <x/>
      <x v="20"/>
      <x v="78"/>
    </i>
    <i>
      <x v="91"/>
      <x v="35"/>
      <x v="113"/>
      <x/>
      <x v="20"/>
      <x v="78"/>
    </i>
    <i r="1">
      <x v="36"/>
      <x v="22"/>
      <x/>
      <x v="20"/>
      <x v="78"/>
    </i>
    <i r="1">
      <x v="37"/>
      <x v="19"/>
      <x/>
      <x v="20"/>
      <x v="78"/>
    </i>
    <i r="1">
      <x v="40"/>
      <x v="75"/>
      <x/>
      <x v="20"/>
      <x v="78"/>
    </i>
    <i r="1">
      <x v="41"/>
      <x v="10"/>
      <x/>
      <x v="20"/>
      <x v="78"/>
    </i>
    <i r="1">
      <x v="42"/>
      <x v="78"/>
      <x/>
      <x v="20"/>
      <x v="78"/>
    </i>
    <i r="1">
      <x v="43"/>
      <x v="96"/>
      <x/>
      <x v="20"/>
      <x v="78"/>
    </i>
    <i r="1">
      <x v="45"/>
      <x v="47"/>
      <x/>
      <x v="20"/>
      <x v="78"/>
    </i>
    <i r="1">
      <x v="46"/>
      <x v="87"/>
      <x/>
      <x v="20"/>
      <x v="78"/>
    </i>
    <i r="1">
      <x v="47"/>
      <x v="83"/>
      <x/>
      <x v="20"/>
      <x v="78"/>
    </i>
    <i r="1">
      <x v="48"/>
      <x v="82"/>
      <x/>
      <x v="20"/>
      <x v="78"/>
    </i>
    <i r="1">
      <x v="52"/>
      <x v="165"/>
      <x/>
      <x v="20"/>
      <x v="78"/>
    </i>
    <i r="1">
      <x v="53"/>
      <x v="106"/>
      <x/>
      <x v="20"/>
      <x v="78"/>
    </i>
    <i r="1">
      <x v="58"/>
      <x v="55"/>
      <x/>
      <x v="20"/>
      <x v="78"/>
    </i>
    <i r="1">
      <x v="59"/>
      <x v="117"/>
      <x/>
      <x v="20"/>
      <x v="78"/>
    </i>
    <i r="1">
      <x v="87"/>
      <x v="150"/>
      <x/>
      <x v="20"/>
      <x v="78"/>
    </i>
    <i r="1">
      <x v="98"/>
      <x v="64"/>
      <x/>
      <x v="20"/>
      <x v="78"/>
    </i>
    <i r="1">
      <x v="101"/>
      <x v="141"/>
      <x/>
      <x v="20"/>
      <x v="78"/>
    </i>
    <i r="5">
      <x v="79"/>
    </i>
    <i r="1">
      <x v="133"/>
      <x v="14"/>
      <x v="1"/>
      <x v="203"/>
      <x v="78"/>
    </i>
    <i>
      <x v="92"/>
      <x v="157"/>
      <x v="93"/>
      <x/>
      <x v="20"/>
      <x v="78"/>
    </i>
    <i r="1">
      <x v="162"/>
      <x v="36"/>
      <x/>
      <x v="20"/>
      <x v="79"/>
    </i>
    <i>
      <x v="93"/>
      <x v="27"/>
      <x v="110"/>
      <x/>
      <x v="20"/>
      <x v="78"/>
    </i>
    <i r="1">
      <x v="28"/>
      <x v="111"/>
      <x/>
      <x v="20"/>
      <x v="78"/>
    </i>
    <i r="1">
      <x v="29"/>
      <x v="109"/>
      <x/>
      <x v="20"/>
      <x v="78"/>
    </i>
    <i r="1">
      <x v="38"/>
      <x v="71"/>
      <x/>
      <x v="20"/>
      <x v="78"/>
    </i>
    <i r="1">
      <x v="40"/>
      <x v="75"/>
      <x/>
      <x v="20"/>
      <x v="78"/>
    </i>
    <i r="1">
      <x v="41"/>
      <x v="10"/>
      <x/>
      <x v="20"/>
      <x v="78"/>
    </i>
    <i r="1">
      <x v="43"/>
      <x v="96"/>
      <x/>
      <x v="20"/>
      <x v="78"/>
    </i>
    <i r="1">
      <x v="46"/>
      <x v="87"/>
      <x/>
      <x v="20"/>
      <x v="78"/>
    </i>
    <i r="1">
      <x v="47"/>
      <x v="83"/>
      <x/>
      <x v="20"/>
      <x v="78"/>
    </i>
    <i r="1">
      <x v="48"/>
      <x v="82"/>
      <x/>
      <x v="20"/>
      <x v="78"/>
    </i>
    <i r="1">
      <x v="52"/>
      <x v="165"/>
      <x/>
      <x v="20"/>
      <x v="78"/>
    </i>
    <i r="1">
      <x v="53"/>
      <x v="106"/>
      <x/>
      <x v="20"/>
      <x v="78"/>
    </i>
    <i r="1">
      <x v="58"/>
      <x v="55"/>
      <x/>
      <x v="20"/>
      <x v="78"/>
    </i>
    <i r="1">
      <x v="63"/>
      <x v="119"/>
      <x/>
      <x v="20"/>
      <x v="78"/>
    </i>
    <i r="1">
      <x v="87"/>
      <x v="150"/>
      <x/>
      <x v="20"/>
      <x v="78"/>
    </i>
    <i r="1">
      <x v="98"/>
      <x v="64"/>
      <x/>
      <x v="20"/>
      <x v="78"/>
    </i>
    <i r="1">
      <x v="109"/>
      <x v="167"/>
      <x/>
      <x v="20"/>
      <x v="78"/>
    </i>
    <i r="1">
      <x v="110"/>
      <x v="166"/>
      <x/>
      <x v="20"/>
      <x v="78"/>
    </i>
    <i r="1">
      <x v="111"/>
      <x v="100"/>
      <x/>
      <x v="20"/>
      <x v="78"/>
    </i>
    <i r="1">
      <x v="141"/>
      <x v="44"/>
      <x/>
      <x v="20"/>
      <x v="78"/>
    </i>
    <i r="1">
      <x v="142"/>
      <x v="20"/>
      <x/>
      <x v="20"/>
      <x v="78"/>
    </i>
    <i r="1">
      <x v="144"/>
      <x v="43"/>
      <x/>
      <x v="20"/>
      <x v="78"/>
    </i>
    <i r="1">
      <x v="145"/>
      <x v="67"/>
      <x/>
      <x v="20"/>
      <x v="78"/>
    </i>
    <i r="1">
      <x v="147"/>
      <x v="21"/>
      <x/>
      <x v="20"/>
      <x v="78"/>
    </i>
    <i r="1">
      <x v="149"/>
      <x v="41"/>
      <x/>
      <x v="20"/>
      <x v="78"/>
    </i>
    <i r="1">
      <x v="150"/>
      <x v="72"/>
      <x/>
      <x v="20"/>
      <x v="78"/>
    </i>
    <i r="1">
      <x v="153"/>
      <x v="40"/>
      <x/>
      <x v="20"/>
      <x v="78"/>
    </i>
    <i r="1">
      <x v="156"/>
      <x v="56"/>
      <x/>
      <x v="20"/>
      <x v="78"/>
    </i>
    <i>
      <x v="94"/>
      <x v="27"/>
      <x v="110"/>
      <x/>
      <x v="20"/>
      <x v="2"/>
    </i>
    <i r="5">
      <x v="78"/>
    </i>
    <i r="1">
      <x v="52"/>
      <x v="165"/>
      <x/>
      <x v="20"/>
      <x v="78"/>
    </i>
    <i r="1">
      <x v="56"/>
      <x v="86"/>
      <x/>
      <x v="20"/>
      <x v="78"/>
    </i>
    <i r="1">
      <x v="57"/>
      <x v="105"/>
      <x/>
      <x v="20"/>
      <x v="78"/>
    </i>
    <i r="1">
      <x v="58"/>
      <x v="55"/>
      <x/>
      <x v="20"/>
      <x v="78"/>
    </i>
    <i r="1">
      <x v="59"/>
      <x v="117"/>
      <x/>
      <x v="20"/>
      <x v="78"/>
    </i>
    <i r="1">
      <x v="71"/>
      <x v="149"/>
      <x/>
      <x v="20"/>
      <x v="78"/>
    </i>
    <i r="1">
      <x v="107"/>
      <x v="102"/>
      <x/>
      <x v="20"/>
      <x v="78"/>
    </i>
    <i r="1">
      <x v="108"/>
      <x v="103"/>
      <x/>
      <x v="20"/>
      <x v="78"/>
    </i>
    <i r="1">
      <x v="109"/>
      <x v="167"/>
      <x/>
      <x v="20"/>
      <x v="78"/>
    </i>
    <i r="1">
      <x v="141"/>
      <x v="44"/>
      <x/>
      <x v="20"/>
      <x v="79"/>
    </i>
    <i r="1">
      <x v="142"/>
      <x v="20"/>
      <x/>
      <x v="20"/>
      <x v="79"/>
    </i>
    <i r="1">
      <x v="152"/>
      <x v="151"/>
      <x/>
      <x v="20"/>
      <x v="79"/>
    </i>
    <i>
      <x v="95"/>
      <x v="140"/>
      <x v="97"/>
      <x/>
      <x v="20"/>
      <x v="79"/>
    </i>
    <i>
      <x v="96"/>
      <x v="87"/>
      <x v="150"/>
      <x/>
      <x v="20"/>
      <x v="78"/>
    </i>
    <i>
      <x v="97"/>
      <x v="107"/>
      <x v="102"/>
      <x/>
      <x v="20"/>
      <x v="78"/>
    </i>
    <i r="1">
      <x v="109"/>
      <x v="167"/>
      <x/>
      <x v="20"/>
      <x v="78"/>
    </i>
    <i>
      <x v="98"/>
      <x v="20"/>
      <x v="81"/>
      <x/>
      <x v="20"/>
      <x v="78"/>
    </i>
    <i r="1">
      <x v="23"/>
      <x v="77"/>
      <x/>
      <x v="20"/>
      <x v="78"/>
    </i>
    <i r="1">
      <x v="27"/>
      <x v="110"/>
      <x/>
      <x v="20"/>
      <x v="78"/>
    </i>
    <i>
      <x v="99"/>
      <x v="75"/>
      <x v="7"/>
      <x/>
      <x v="20"/>
      <x v="78"/>
    </i>
    <i r="1">
      <x v="76"/>
      <x v="8"/>
      <x/>
      <x v="20"/>
      <x v="78"/>
    </i>
    <i r="1">
      <x v="87"/>
      <x v="150"/>
      <x/>
      <x v="20"/>
      <x v="78"/>
    </i>
    <i r="1">
      <x v="95"/>
      <x v="27"/>
      <x/>
      <x v="20"/>
      <x v="78"/>
    </i>
    <i r="1">
      <x v="107"/>
      <x v="102"/>
      <x/>
      <x v="20"/>
      <x v="78"/>
    </i>
    <i r="1">
      <x v="108"/>
      <x v="103"/>
      <x/>
      <x v="20"/>
      <x v="78"/>
    </i>
    <i r="1">
      <x v="109"/>
      <x v="167"/>
      <x/>
      <x v="20"/>
      <x v="78"/>
    </i>
    <i r="1">
      <x v="113"/>
      <x v="52"/>
      <x/>
      <x v="20"/>
      <x v="78"/>
    </i>
    <i r="3">
      <x v="1"/>
      <x v="156"/>
      <x v="78"/>
    </i>
    <i r="3">
      <x v="2"/>
      <x v="65"/>
      <x v="78"/>
    </i>
    <i r="3">
      <x v="3"/>
      <x v="187"/>
      <x v="78"/>
    </i>
    <i r="3">
      <x v="4"/>
      <x v="187"/>
      <x v="88"/>
    </i>
    <i r="1">
      <x v="114"/>
      <x v="26"/>
      <x/>
      <x v="20"/>
      <x v="78"/>
    </i>
    <i>
      <x v="100"/>
      <x v="131"/>
      <x v="16"/>
      <x/>
      <x v="20"/>
      <x v="78"/>
    </i>
    <i r="3">
      <x v="1"/>
      <x v="178"/>
      <x v="78"/>
    </i>
    <i r="3">
      <x v="2"/>
      <x v="179"/>
      <x v="78"/>
    </i>
    <i r="1">
      <x v="134"/>
      <x v="12"/>
      <x/>
      <x v="20"/>
      <x v="78"/>
    </i>
    <i r="3">
      <x v="1"/>
      <x v="180"/>
      <x v="78"/>
    </i>
    <i r="3">
      <x v="2"/>
      <x v="181"/>
      <x v="78"/>
    </i>
    <i r="1">
      <x v="141"/>
      <x v="44"/>
      <x/>
      <x v="20"/>
      <x v="78"/>
    </i>
    <i r="1">
      <x v="142"/>
      <x v="20"/>
      <x/>
      <x v="20"/>
      <x v="78"/>
    </i>
    <i>
      <x v="101"/>
      <x v="144"/>
      <x v="43"/>
      <x/>
      <x v="20"/>
      <x v="78"/>
    </i>
    <i r="1">
      <x v="150"/>
      <x v="72"/>
      <x/>
      <x v="20"/>
      <x v="78"/>
    </i>
    <i>
      <x v="102"/>
      <x v="98"/>
      <x v="64"/>
      <x/>
      <x v="20"/>
      <x v="78"/>
    </i>
    <i>
      <x v="103"/>
      <x v="32"/>
      <x v="115"/>
      <x/>
      <x v="20"/>
      <x v="78"/>
    </i>
    <i r="1">
      <x v="34"/>
      <x v="98"/>
      <x/>
      <x v="20"/>
      <x v="78"/>
    </i>
    <i r="1">
      <x v="37"/>
      <x v="19"/>
      <x/>
      <x v="20"/>
      <x v="78"/>
    </i>
    <i r="1">
      <x v="39"/>
      <x v="168"/>
      <x/>
      <x v="20"/>
      <x v="78"/>
    </i>
    <i r="1">
      <x v="43"/>
      <x v="96"/>
      <x/>
      <x v="20"/>
      <x v="78"/>
    </i>
    <i r="1">
      <x v="45"/>
      <x v="47"/>
      <x/>
      <x v="20"/>
      <x v="78"/>
    </i>
    <i r="1">
      <x v="48"/>
      <x v="82"/>
      <x/>
      <x v="20"/>
      <x v="78"/>
    </i>
    <i r="1">
      <x v="49"/>
      <x v="48"/>
      <x/>
      <x v="20"/>
      <x v="78"/>
    </i>
    <i r="1">
      <x v="52"/>
      <x v="165"/>
      <x/>
      <x v="20"/>
      <x v="78"/>
    </i>
    <i r="1">
      <x v="53"/>
      <x v="106"/>
      <x/>
      <x v="20"/>
      <x v="78"/>
    </i>
    <i r="1">
      <x v="58"/>
      <x v="55"/>
      <x/>
      <x v="20"/>
      <x v="78"/>
    </i>
    <i r="1">
      <x v="113"/>
      <x v="52"/>
      <x/>
      <x v="20"/>
      <x v="78"/>
    </i>
    <i>
      <x v="104"/>
      <x v="128"/>
      <x v="154"/>
      <x/>
      <x v="20"/>
      <x v="78"/>
    </i>
    <i r="3">
      <x v="1"/>
      <x v="159"/>
      <x v="78"/>
    </i>
    <i r="3">
      <x v="2"/>
      <x v="160"/>
      <x v="78"/>
    </i>
    <i r="3">
      <x v="3"/>
      <x v="161"/>
      <x v="78"/>
    </i>
    <i r="3">
      <x v="4"/>
      <x v="162"/>
      <x v="78"/>
    </i>
    <i r="3">
      <x v="5"/>
      <x v="163"/>
      <x v="78"/>
    </i>
    <i r="3">
      <x v="6"/>
      <x v="164"/>
      <x v="78"/>
    </i>
    <i r="3">
      <x v="7"/>
      <x v="165"/>
      <x v="78"/>
    </i>
    <i r="3">
      <x v="8"/>
      <x v="166"/>
      <x v="78"/>
    </i>
    <i r="3">
      <x v="9"/>
      <x v="167"/>
      <x v="78"/>
    </i>
    <i>
      <x v="105"/>
      <x v="130"/>
      <x v="15"/>
      <x/>
      <x v="20"/>
      <x v="78"/>
    </i>
    <i r="3">
      <x v="1"/>
      <x v="157"/>
      <x v="78"/>
    </i>
    <i r="3">
      <x v="2"/>
      <x v="158"/>
      <x v="78"/>
    </i>
    <i>
      <x v="106"/>
      <x v="138"/>
      <x v="17"/>
      <x/>
      <x v="20"/>
      <x v="78"/>
    </i>
    <i>
      <x v="107"/>
      <x v="113"/>
      <x v="52"/>
      <x/>
      <x v="20"/>
      <x v="78"/>
    </i>
    <i r="5">
      <x v="92"/>
    </i>
    <i>
      <x v="108"/>
      <x v="76"/>
      <x v="8"/>
      <x/>
      <x v="20"/>
      <x v="78"/>
    </i>
    <i r="1">
      <x v="128"/>
      <x v="154"/>
      <x/>
      <x v="20"/>
      <x v="78"/>
    </i>
    <i r="3">
      <x v="1"/>
      <x v="67"/>
      <x v="78"/>
    </i>
    <i r="3">
      <x v="2"/>
      <x v="168"/>
      <x v="78"/>
    </i>
    <i r="3">
      <x v="3"/>
      <x v="169"/>
      <x v="78"/>
    </i>
    <i r="3">
      <x v="4"/>
      <x v="170"/>
      <x v="78"/>
    </i>
    <i r="3">
      <x v="5"/>
      <x v="171"/>
      <x v="78"/>
    </i>
    <i r="3">
      <x v="6"/>
      <x v="172"/>
      <x v="78"/>
    </i>
    <i r="3">
      <x v="7"/>
      <x v="173"/>
      <x v="78"/>
    </i>
    <i>
      <x v="109"/>
      <x v="126"/>
      <x v="162"/>
      <x/>
      <x v="20"/>
      <x v="78"/>
    </i>
    <i>
      <x v="110"/>
      <x v="52"/>
      <x v="165"/>
      <x/>
      <x v="20"/>
      <x v="78"/>
    </i>
    <i r="1">
      <x v="109"/>
      <x v="167"/>
      <x/>
      <x v="20"/>
      <x v="78"/>
    </i>
    <i r="1">
      <x v="141"/>
      <x v="44"/>
      <x/>
      <x v="20"/>
      <x v="78"/>
    </i>
    <i>
      <x v="111"/>
      <x v="52"/>
      <x v="165"/>
      <x/>
      <x v="20"/>
      <x v="78"/>
    </i>
    <i r="1">
      <x v="53"/>
      <x v="106"/>
      <x/>
      <x v="20"/>
      <x v="78"/>
    </i>
    <i r="1">
      <x v="66"/>
      <x v="38"/>
      <x v="1"/>
      <x v="188"/>
      <x v="78"/>
    </i>
    <i r="3">
      <x v="2"/>
      <x v="189"/>
      <x v="78"/>
    </i>
    <i r="1">
      <x v="76"/>
      <x v="8"/>
      <x v="1"/>
      <x v="189"/>
      <x v="78"/>
    </i>
    <i r="3">
      <x v="2"/>
      <x v="188"/>
      <x v="78"/>
    </i>
    <i r="1">
      <x v="88"/>
      <x v="145"/>
      <x/>
      <x v="20"/>
      <x v="78"/>
    </i>
    <i r="1">
      <x v="107"/>
      <x v="102"/>
      <x/>
      <x v="20"/>
      <x v="78"/>
    </i>
    <i r="1">
      <x v="109"/>
      <x v="167"/>
      <x/>
      <x v="20"/>
      <x v="78"/>
    </i>
    <i r="1">
      <x v="118"/>
      <x v="61"/>
      <x v="1"/>
      <x v="190"/>
      <x v="78"/>
    </i>
    <i r="1">
      <x v="160"/>
      <x v="152"/>
      <x/>
      <x v="20"/>
      <x v="78"/>
    </i>
    <i>
      <x v="112"/>
      <x v="27"/>
      <x v="110"/>
      <x/>
      <x v="20"/>
      <x v="78"/>
    </i>
    <i r="1">
      <x v="52"/>
      <x v="165"/>
      <x/>
      <x v="20"/>
      <x v="78"/>
    </i>
    <i r="1">
      <x v="53"/>
      <x v="106"/>
      <x/>
      <x v="20"/>
      <x v="78"/>
    </i>
    <i r="1">
      <x v="58"/>
      <x v="55"/>
      <x/>
      <x v="20"/>
      <x v="78"/>
    </i>
    <i r="1">
      <x v="80"/>
      <x v="137"/>
      <x/>
      <x v="20"/>
      <x v="78"/>
    </i>
    <i r="1">
      <x v="81"/>
      <x v="135"/>
      <x/>
      <x v="20"/>
      <x v="78"/>
    </i>
    <i r="1">
      <x v="107"/>
      <x v="102"/>
      <x/>
      <x v="20"/>
      <x v="78"/>
    </i>
    <i r="1">
      <x v="109"/>
      <x v="167"/>
      <x/>
      <x v="20"/>
      <x v="78"/>
    </i>
    <i r="1">
      <x v="142"/>
      <x v="20"/>
      <x/>
      <x v="20"/>
      <x v="78"/>
    </i>
    <i r="1">
      <x v="156"/>
      <x v="56"/>
      <x/>
      <x v="20"/>
      <x v="78"/>
    </i>
    <i>
      <x v="113"/>
      <x v="52"/>
      <x v="165"/>
      <x/>
      <x v="20"/>
      <x v="78"/>
    </i>
    <i r="1">
      <x v="53"/>
      <x v="106"/>
      <x/>
      <x v="20"/>
      <x v="78"/>
    </i>
    <i r="1">
      <x v="58"/>
      <x v="55"/>
      <x/>
      <x v="20"/>
      <x v="78"/>
    </i>
    <i r="1">
      <x v="76"/>
      <x v="8"/>
      <x/>
      <x v="20"/>
      <x v="78"/>
    </i>
    <i r="1">
      <x v="101"/>
      <x v="141"/>
      <x/>
      <x v="20"/>
      <x v="79"/>
    </i>
    <i r="1">
      <x v="142"/>
      <x v="20"/>
      <x/>
      <x v="20"/>
      <x v="78"/>
    </i>
    <i>
      <x v="114"/>
      <x v="162"/>
      <x v="36"/>
      <x/>
      <x v="20"/>
      <x v="79"/>
    </i>
    <i r="5">
      <x v="81"/>
    </i>
    <i r="3">
      <x v="1"/>
      <x v="177"/>
      <x v="2"/>
    </i>
    <i r="3">
      <x v="2"/>
      <x v="200"/>
      <x v="85"/>
    </i>
    <i r="3">
      <x v="3"/>
      <x v="191"/>
      <x v="79"/>
    </i>
    <i r="1">
      <x v="163"/>
      <x v="28"/>
      <x/>
      <x v="20"/>
      <x v="79"/>
    </i>
    <i r="5">
      <x v="81"/>
    </i>
    <i r="5">
      <x v="2"/>
    </i>
    <i r="5">
      <x v="87"/>
    </i>
    <i r="3">
      <x v="1"/>
      <x v="176"/>
      <x v="79"/>
    </i>
    <i r="4">
      <x v="193"/>
      <x v="2"/>
    </i>
    <i r="3">
      <x v="2"/>
      <x v="186"/>
      <x v="79"/>
    </i>
    <i r="3">
      <x v="3"/>
      <x v="186"/>
      <x v="78"/>
    </i>
    <i r="3">
      <x v="4"/>
      <x v="192"/>
      <x v="2"/>
    </i>
    <i r="1">
      <x v="164"/>
      <x v="29"/>
      <x/>
      <x v="20"/>
      <x v="79"/>
    </i>
    <i r="5">
      <x v="81"/>
    </i>
    <i r="3">
      <x v="1"/>
      <x v="186"/>
      <x v="79"/>
    </i>
    <i r="1">
      <x v="165"/>
      <x v="160"/>
      <x/>
      <x v="20"/>
      <x v="87"/>
    </i>
    <i r="3">
      <x v="1"/>
      <x v="193"/>
      <x v="2"/>
    </i>
    <i>
      <x v="115"/>
      <x v="52"/>
      <x v="165"/>
      <x/>
      <x v="20"/>
      <x v="78"/>
    </i>
    <i r="1">
      <x v="53"/>
      <x v="106"/>
      <x/>
      <x v="20"/>
      <x v="78"/>
    </i>
    <i>
      <x v="116"/>
      <x v="162"/>
      <x v="36"/>
      <x/>
      <x v="20"/>
      <x v="78"/>
    </i>
    <i>
      <x v="117"/>
      <x v="162"/>
      <x v="36"/>
      <x/>
      <x v="20"/>
      <x v="78"/>
    </i>
    <i>
      <x v="118"/>
      <x v="27"/>
      <x v="110"/>
      <x/>
      <x v="20"/>
      <x v="78"/>
    </i>
    <i r="1">
      <x v="30"/>
      <x v="163"/>
      <x/>
      <x v="20"/>
      <x v="78"/>
    </i>
    <i r="1">
      <x v="33"/>
      <x v="112"/>
      <x/>
      <x v="20"/>
      <x v="78"/>
    </i>
    <i r="1">
      <x v="34"/>
      <x v="98"/>
      <x/>
      <x v="20"/>
      <x v="78"/>
    </i>
    <i r="1">
      <x v="45"/>
      <x v="47"/>
      <x/>
      <x v="20"/>
      <x v="78"/>
    </i>
    <i r="1">
      <x v="49"/>
      <x v="48"/>
      <x/>
      <x v="20"/>
      <x v="78"/>
    </i>
    <i r="1">
      <x v="52"/>
      <x v="165"/>
      <x/>
      <x v="20"/>
      <x v="78"/>
    </i>
    <i r="1">
      <x v="53"/>
      <x v="106"/>
      <x/>
      <x v="20"/>
      <x v="78"/>
    </i>
    <i r="1">
      <x v="58"/>
      <x v="55"/>
      <x/>
      <x v="20"/>
      <x v="78"/>
    </i>
    <i r="1">
      <x v="65"/>
      <x v="57"/>
      <x/>
      <x v="20"/>
      <x v="78"/>
    </i>
    <i r="1">
      <x v="75"/>
      <x v="7"/>
      <x/>
      <x v="20"/>
      <x v="78"/>
    </i>
    <i r="1">
      <x v="80"/>
      <x v="137"/>
      <x/>
      <x v="20"/>
      <x v="78"/>
    </i>
    <i r="1">
      <x v="83"/>
      <x v="138"/>
      <x/>
      <x v="20"/>
      <x v="78"/>
    </i>
    <i r="1">
      <x v="87"/>
      <x v="150"/>
      <x/>
      <x v="20"/>
      <x v="78"/>
    </i>
    <i r="1">
      <x v="88"/>
      <x v="145"/>
      <x/>
      <x v="20"/>
      <x v="78"/>
    </i>
    <i r="1">
      <x v="101"/>
      <x v="141"/>
      <x/>
      <x v="20"/>
      <x v="2"/>
    </i>
    <i r="5">
      <x v="79"/>
    </i>
    <i r="1">
      <x v="109"/>
      <x v="167"/>
      <x/>
      <x v="20"/>
      <x v="78"/>
    </i>
    <i r="1">
      <x v="113"/>
      <x v="52"/>
      <x/>
      <x v="20"/>
      <x v="78"/>
    </i>
    <i r="1">
      <x v="114"/>
      <x v="26"/>
      <x/>
      <x v="20"/>
      <x v="78"/>
    </i>
    <i r="1">
      <x v="115"/>
      <x v="46"/>
      <x/>
      <x v="20"/>
      <x v="78"/>
    </i>
    <i r="1">
      <x v="126"/>
      <x v="162"/>
      <x/>
      <x v="20"/>
      <x v="2"/>
    </i>
    <i r="5">
      <x v="78"/>
    </i>
    <i r="1">
      <x v="131"/>
      <x v="16"/>
      <x/>
      <x v="20"/>
      <x v="78"/>
    </i>
    <i r="1">
      <x v="132"/>
      <x v="13"/>
      <x/>
      <x v="20"/>
      <x v="78"/>
    </i>
    <i r="1">
      <x v="140"/>
      <x v="97"/>
      <x/>
      <x v="20"/>
      <x v="78"/>
    </i>
    <i r="1">
      <x v="141"/>
      <x v="44"/>
      <x/>
      <x v="20"/>
      <x v="78"/>
    </i>
    <i r="1">
      <x v="142"/>
      <x v="20"/>
      <x/>
      <x v="20"/>
      <x v="78"/>
    </i>
    <i r="1">
      <x v="143"/>
      <x v="91"/>
      <x/>
      <x v="20"/>
      <x v="78"/>
    </i>
    <i r="1">
      <x v="150"/>
      <x v="72"/>
      <x/>
      <x v="20"/>
      <x v="78"/>
    </i>
    <i r="1">
      <x v="151"/>
      <x v="73"/>
      <x/>
      <x v="20"/>
      <x v="78"/>
    </i>
    <i r="3">
      <x v="1"/>
      <x v="202"/>
      <x v="78"/>
    </i>
    <i r="1">
      <x v="153"/>
      <x v="40"/>
      <x/>
      <x v="20"/>
      <x v="78"/>
    </i>
    <i r="1">
      <x v="156"/>
      <x v="56"/>
      <x/>
      <x v="20"/>
      <x v="78"/>
    </i>
    <i r="1">
      <x v="157"/>
      <x v="93"/>
      <x/>
      <x v="20"/>
      <x v="78"/>
    </i>
    <i r="1">
      <x v="158"/>
      <x v="4"/>
      <x/>
      <x v="20"/>
      <x v="2"/>
    </i>
    <i>
      <x v="119"/>
      <x v="118"/>
      <x v="61"/>
      <x/>
      <x v="20"/>
      <x v="78"/>
    </i>
    <i>
      <x v="120"/>
      <x v="126"/>
      <x v="162"/>
      <x/>
      <x v="20"/>
      <x v="80"/>
    </i>
    <i>
      <x v="121"/>
      <x v="20"/>
      <x v="81"/>
      <x/>
      <x v="20"/>
      <x v="78"/>
    </i>
    <i r="1">
      <x v="126"/>
      <x v="162"/>
      <x/>
      <x v="20"/>
      <x v="78"/>
    </i>
    <i r="1">
      <x v="130"/>
      <x v="15"/>
      <x/>
      <x v="20"/>
      <x v="78"/>
    </i>
    <i r="1">
      <x v="131"/>
      <x v="16"/>
      <x/>
      <x v="20"/>
      <x v="78"/>
    </i>
    <i>
      <x v="122"/>
      <x v="20"/>
      <x v="81"/>
      <x/>
      <x v="20"/>
      <x v="78"/>
    </i>
    <i r="1">
      <x v="21"/>
      <x v="76"/>
      <x/>
      <x v="20"/>
      <x v="78"/>
    </i>
    <i r="1">
      <x v="83"/>
      <x v="138"/>
      <x/>
      <x v="20"/>
      <x v="78"/>
    </i>
    <i r="1">
      <x v="87"/>
      <x v="150"/>
      <x/>
      <x v="20"/>
      <x v="78"/>
    </i>
    <i>
      <x v="123"/>
      <x v="20"/>
      <x v="81"/>
      <x/>
      <x v="20"/>
      <x v="78"/>
    </i>
    <i r="1">
      <x v="23"/>
      <x v="77"/>
      <x/>
      <x v="20"/>
      <x v="78"/>
    </i>
    <i r="1">
      <x v="27"/>
      <x v="110"/>
      <x/>
      <x v="20"/>
      <x v="78"/>
    </i>
    <i r="1">
      <x v="52"/>
      <x v="165"/>
      <x/>
      <x v="20"/>
      <x v="78"/>
    </i>
    <i r="1">
      <x v="73"/>
      <x v="6"/>
      <x/>
      <x v="20"/>
      <x v="78"/>
    </i>
    <i r="1">
      <x v="78"/>
      <x v="92"/>
      <x/>
      <x v="20"/>
      <x v="78"/>
    </i>
    <i r="1">
      <x v="82"/>
      <x v="133"/>
      <x/>
      <x v="20"/>
      <x v="90"/>
    </i>
    <i r="1">
      <x v="95"/>
      <x v="27"/>
      <x/>
      <x v="20"/>
      <x v="78"/>
    </i>
    <i r="1">
      <x v="97"/>
      <x v="63"/>
      <x/>
      <x v="20"/>
      <x v="78"/>
    </i>
    <i r="1">
      <x v="104"/>
      <x v="136"/>
      <x/>
      <x v="20"/>
      <x v="78"/>
    </i>
    <i r="1">
      <x v="105"/>
      <x v="140"/>
      <x/>
      <x v="20"/>
      <x v="78"/>
    </i>
    <i r="1">
      <x v="106"/>
      <x v="130"/>
      <x/>
      <x v="20"/>
      <x v="78"/>
    </i>
    <i r="1">
      <x v="107"/>
      <x v="102"/>
      <x/>
      <x v="20"/>
      <x v="78"/>
    </i>
    <i r="1">
      <x v="108"/>
      <x v="103"/>
      <x/>
      <x v="20"/>
      <x v="78"/>
    </i>
    <i r="1">
      <x v="109"/>
      <x v="167"/>
      <x/>
      <x v="20"/>
      <x v="78"/>
    </i>
    <i r="1">
      <x v="113"/>
      <x v="52"/>
      <x/>
      <x v="20"/>
      <x v="78"/>
    </i>
    <i r="1">
      <x v="133"/>
      <x v="14"/>
      <x/>
      <x v="20"/>
      <x v="78"/>
    </i>
    <i r="1">
      <x v="160"/>
      <x v="152"/>
      <x/>
      <x v="20"/>
      <x v="78"/>
    </i>
    <i>
      <x v="124"/>
      <x v="126"/>
      <x v="162"/>
      <x/>
      <x v="20"/>
      <x v="78"/>
    </i>
    <i>
      <x v="125"/>
      <x v="126"/>
      <x v="162"/>
      <x/>
      <x v="20"/>
      <x v="78"/>
    </i>
    <i>
      <x v="126"/>
      <x v="126"/>
      <x v="162"/>
      <x/>
      <x v="20"/>
      <x v="78"/>
    </i>
    <i>
      <x v="127"/>
      <x v="20"/>
      <x v="81"/>
      <x/>
      <x v="20"/>
      <x v="2"/>
    </i>
    <i r="1">
      <x v="21"/>
      <x v="76"/>
      <x/>
      <x v="20"/>
      <x v="2"/>
    </i>
    <i r="1">
      <x v="23"/>
      <x v="77"/>
      <x/>
      <x v="20"/>
      <x v="2"/>
    </i>
    <i r="1">
      <x v="27"/>
      <x v="110"/>
      <x/>
      <x v="20"/>
      <x v="2"/>
    </i>
    <i r="1">
      <x v="36"/>
      <x v="22"/>
      <x/>
      <x v="20"/>
      <x v="2"/>
    </i>
    <i r="1">
      <x v="38"/>
      <x v="71"/>
      <x/>
      <x v="20"/>
      <x v="2"/>
    </i>
    <i r="1">
      <x v="40"/>
      <x v="75"/>
      <x/>
      <x v="20"/>
      <x v="2"/>
    </i>
    <i r="1">
      <x v="41"/>
      <x v="10"/>
      <x/>
      <x v="20"/>
      <x v="2"/>
    </i>
    <i r="1">
      <x v="44"/>
      <x v="114"/>
      <x/>
      <x v="20"/>
      <x v="2"/>
    </i>
    <i r="1">
      <x v="48"/>
      <x v="82"/>
      <x/>
      <x v="20"/>
      <x v="2"/>
    </i>
    <i r="1">
      <x v="49"/>
      <x v="48"/>
      <x/>
      <x v="20"/>
      <x v="2"/>
    </i>
    <i r="1">
      <x v="52"/>
      <x v="165"/>
      <x/>
      <x v="20"/>
      <x v="2"/>
    </i>
    <i r="1">
      <x v="53"/>
      <x v="106"/>
      <x/>
      <x v="20"/>
      <x v="2"/>
    </i>
    <i r="1">
      <x v="58"/>
      <x v="55"/>
      <x/>
      <x v="20"/>
      <x v="2"/>
    </i>
    <i r="1">
      <x v="66"/>
      <x v="38"/>
      <x/>
      <x v="20"/>
      <x v="78"/>
    </i>
    <i r="5">
      <x v="79"/>
    </i>
    <i r="5">
      <x v="2"/>
    </i>
    <i r="5">
      <x v="80"/>
    </i>
    <i r="1">
      <x v="76"/>
      <x v="8"/>
      <x/>
      <x v="20"/>
      <x v="2"/>
    </i>
    <i r="5">
      <x v="78"/>
    </i>
    <i r="1">
      <x v="80"/>
      <x v="137"/>
      <x/>
      <x v="20"/>
      <x v="2"/>
    </i>
    <i r="5">
      <x v="78"/>
    </i>
    <i r="1">
      <x v="86"/>
      <x v="144"/>
      <x/>
      <x v="20"/>
      <x v="2"/>
    </i>
    <i r="5">
      <x v="78"/>
    </i>
    <i r="1">
      <x v="87"/>
      <x v="150"/>
      <x/>
      <x v="20"/>
      <x v="2"/>
    </i>
    <i r="1">
      <x v="95"/>
      <x v="27"/>
      <x/>
      <x v="20"/>
      <x v="2"/>
    </i>
    <i r="1">
      <x v="101"/>
      <x v="141"/>
      <x/>
      <x v="20"/>
      <x v="2"/>
    </i>
    <i r="1">
      <x v="102"/>
      <x v="139"/>
      <x/>
      <x v="20"/>
      <x v="2"/>
    </i>
    <i r="1">
      <x v="118"/>
      <x v="61"/>
      <x/>
      <x v="20"/>
      <x v="2"/>
    </i>
    <i r="5">
      <x v="78"/>
    </i>
    <i r="1">
      <x v="126"/>
      <x v="162"/>
      <x/>
      <x v="20"/>
      <x v="78"/>
    </i>
    <i r="5">
      <x v="79"/>
    </i>
    <i r="5">
      <x v="2"/>
    </i>
    <i r="5">
      <x v="80"/>
    </i>
    <i r="1">
      <x v="142"/>
      <x v="20"/>
      <x/>
      <x v="20"/>
      <x v="2"/>
    </i>
    <i r="1">
      <x v="148"/>
      <x v="94"/>
      <x/>
      <x v="20"/>
      <x v="2"/>
    </i>
    <i r="1">
      <x v="151"/>
      <x v="73"/>
      <x/>
      <x v="20"/>
      <x v="2"/>
    </i>
    <i r="1">
      <x v="153"/>
      <x v="40"/>
      <x/>
      <x v="20"/>
      <x v="2"/>
    </i>
    <i r="1">
      <x v="154"/>
      <x v="42"/>
      <x/>
      <x v="20"/>
      <x v="2"/>
    </i>
    <i r="1">
      <x v="156"/>
      <x v="56"/>
      <x/>
      <x v="20"/>
      <x v="2"/>
    </i>
    <i r="1">
      <x v="157"/>
      <x v="93"/>
      <x/>
      <x v="20"/>
      <x v="2"/>
    </i>
    <i>
      <x v="128"/>
      <x v="126"/>
      <x v="162"/>
      <x/>
      <x v="20"/>
      <x v="78"/>
    </i>
    <i>
      <x v="129"/>
      <x v="20"/>
      <x v="81"/>
      <x/>
      <x v="20"/>
      <x v="2"/>
    </i>
    <i r="1">
      <x v="23"/>
      <x v="77"/>
      <x/>
      <x v="20"/>
      <x v="2"/>
    </i>
    <i r="1">
      <x v="25"/>
      <x v="80"/>
      <x/>
      <x v="20"/>
      <x v="2"/>
    </i>
    <i r="1">
      <x v="27"/>
      <x v="110"/>
      <x/>
      <x v="20"/>
      <x v="2"/>
    </i>
    <i r="1">
      <x v="41"/>
      <x v="10"/>
      <x/>
      <x v="20"/>
      <x v="2"/>
    </i>
    <i r="1">
      <x v="43"/>
      <x v="96"/>
      <x/>
      <x v="20"/>
      <x v="2"/>
    </i>
    <i r="1">
      <x v="52"/>
      <x v="165"/>
      <x/>
      <x v="20"/>
      <x v="2"/>
    </i>
    <i r="1">
      <x v="58"/>
      <x v="55"/>
      <x/>
      <x v="20"/>
      <x v="2"/>
    </i>
    <i r="1">
      <x v="66"/>
      <x v="38"/>
      <x/>
      <x v="20"/>
      <x v="2"/>
    </i>
    <i r="1">
      <x v="75"/>
      <x v="7"/>
      <x/>
      <x v="20"/>
      <x v="2"/>
    </i>
    <i r="1">
      <x v="81"/>
      <x v="135"/>
      <x/>
      <x v="20"/>
      <x v="2"/>
    </i>
    <i r="1">
      <x v="86"/>
      <x v="144"/>
      <x/>
      <x v="20"/>
      <x v="78"/>
    </i>
    <i r="1">
      <x v="87"/>
      <x v="150"/>
      <x/>
      <x v="20"/>
      <x v="2"/>
    </i>
    <i r="1">
      <x v="92"/>
      <x v="49"/>
      <x/>
      <x v="20"/>
      <x v="2"/>
    </i>
    <i r="1">
      <x v="95"/>
      <x v="27"/>
      <x/>
      <x v="20"/>
      <x v="2"/>
    </i>
    <i r="1">
      <x v="107"/>
      <x v="102"/>
      <x/>
      <x v="20"/>
      <x v="2"/>
    </i>
    <i r="1">
      <x v="109"/>
      <x v="167"/>
      <x/>
      <x v="20"/>
      <x v="2"/>
    </i>
    <i r="1">
      <x v="113"/>
      <x v="52"/>
      <x/>
      <x v="20"/>
      <x v="2"/>
    </i>
    <i r="5">
      <x v="78"/>
    </i>
    <i r="1">
      <x v="114"/>
      <x v="26"/>
      <x/>
      <x v="20"/>
      <x v="2"/>
    </i>
    <i r="5">
      <x v="78"/>
    </i>
    <i r="1">
      <x v="115"/>
      <x v="46"/>
      <x/>
      <x v="20"/>
      <x v="2"/>
    </i>
    <i r="1">
      <x v="126"/>
      <x v="162"/>
      <x/>
      <x v="20"/>
      <x v="78"/>
    </i>
    <i r="1">
      <x v="137"/>
      <x v="89"/>
      <x/>
      <x v="20"/>
      <x v="2"/>
    </i>
    <i r="1">
      <x v="141"/>
      <x v="44"/>
      <x/>
      <x v="20"/>
      <x v="2"/>
    </i>
    <i r="1">
      <x v="142"/>
      <x v="20"/>
      <x/>
      <x v="20"/>
      <x v="2"/>
    </i>
    <i r="1">
      <x v="143"/>
      <x v="91"/>
      <x/>
      <x v="20"/>
      <x v="2"/>
    </i>
    <i r="1">
      <x v="153"/>
      <x v="40"/>
      <x/>
      <x v="20"/>
      <x v="2"/>
    </i>
    <i r="1">
      <x v="157"/>
      <x v="93"/>
      <x/>
      <x v="20"/>
      <x v="2"/>
    </i>
    <i r="1">
      <x v="158"/>
      <x v="4"/>
      <x/>
      <x v="20"/>
      <x v="2"/>
    </i>
    <i r="1">
      <x v="164"/>
      <x v="29"/>
      <x/>
      <x v="20"/>
      <x v="2"/>
    </i>
    <i>
      <x v="130"/>
      <x v="34"/>
      <x v="98"/>
      <x/>
      <x v="20"/>
      <x v="2"/>
    </i>
    <i r="1">
      <x v="36"/>
      <x v="22"/>
      <x/>
      <x v="20"/>
      <x v="2"/>
    </i>
    <i r="1">
      <x v="37"/>
      <x v="19"/>
      <x/>
      <x v="20"/>
      <x v="2"/>
    </i>
    <i r="1">
      <x v="38"/>
      <x v="71"/>
      <x/>
      <x v="20"/>
      <x v="2"/>
    </i>
    <i r="1">
      <x v="42"/>
      <x v="78"/>
      <x/>
      <x v="20"/>
      <x v="2"/>
    </i>
    <i r="1">
      <x v="58"/>
      <x v="55"/>
      <x/>
      <x v="20"/>
      <x v="2"/>
    </i>
    <i r="1">
      <x v="78"/>
      <x v="92"/>
      <x/>
      <x v="20"/>
      <x v="2"/>
    </i>
    <i r="1">
      <x v="88"/>
      <x v="145"/>
      <x/>
      <x v="20"/>
      <x v="78"/>
    </i>
    <i r="1">
      <x v="95"/>
      <x v="27"/>
      <x/>
      <x v="20"/>
      <x v="2"/>
    </i>
    <i r="1">
      <x v="114"/>
      <x v="26"/>
      <x/>
      <x v="20"/>
      <x v="2"/>
    </i>
    <i r="1">
      <x v="126"/>
      <x v="162"/>
      <x/>
      <x v="20"/>
      <x v="78"/>
    </i>
    <i r="1">
      <x v="130"/>
      <x v="15"/>
      <x/>
      <x v="20"/>
      <x v="78"/>
    </i>
    <i r="1">
      <x v="133"/>
      <x v="14"/>
      <x/>
      <x v="20"/>
      <x v="2"/>
    </i>
    <i>
      <x v="131"/>
      <x v="126"/>
      <x v="162"/>
      <x/>
      <x v="20"/>
      <x v="78"/>
    </i>
    <i>
      <x v="132"/>
      <x v="126"/>
      <x v="162"/>
      <x/>
      <x v="20"/>
      <x v="78"/>
    </i>
    <i>
      <x v="133"/>
      <x v="19"/>
      <x v="84"/>
      <x v="1"/>
      <x v="196"/>
      <x v="2"/>
    </i>
    <i r="1">
      <x v="22"/>
      <x v="85"/>
      <x v="1"/>
      <x v="196"/>
      <x v="2"/>
    </i>
    <i r="1">
      <x v="24"/>
      <x v="74"/>
      <x v="1"/>
      <x v="196"/>
      <x v="2"/>
    </i>
    <i r="3">
      <x v="2"/>
      <x v="197"/>
      <x v="2"/>
    </i>
    <i r="1">
      <x v="51"/>
      <x v="23"/>
      <x v="1"/>
      <x v="196"/>
      <x v="2"/>
    </i>
    <i r="3">
      <x v="2"/>
      <x v="197"/>
      <x v="2"/>
    </i>
    <i r="3">
      <x v="3"/>
      <x v="198"/>
      <x v="2"/>
    </i>
    <i r="1">
      <x v="60"/>
      <x v="118"/>
      <x v="1"/>
      <x v="196"/>
      <x v="2"/>
    </i>
    <i r="1">
      <x v="62"/>
      <x v="120"/>
      <x v="1"/>
      <x v="196"/>
      <x v="2"/>
    </i>
    <i r="3">
      <x v="2"/>
      <x v="197"/>
      <x v="2"/>
    </i>
    <i r="1">
      <x v="64"/>
      <x v="122"/>
      <x v="1"/>
      <x v="196"/>
      <x v="2"/>
    </i>
    <i r="1">
      <x v="82"/>
      <x v="133"/>
      <x v="2"/>
      <x v="197"/>
      <x v="2"/>
    </i>
    <i r="1">
      <x v="84"/>
      <x v="132"/>
      <x v="1"/>
      <x v="196"/>
      <x v="2"/>
    </i>
    <i r="1">
      <x v="99"/>
      <x v="124"/>
      <x v="1"/>
      <x v="196"/>
      <x v="2"/>
    </i>
    <i r="1">
      <x v="100"/>
      <x v="65"/>
      <x v="1"/>
      <x v="196"/>
      <x v="2"/>
    </i>
    <i r="1">
      <x v="136"/>
      <x v="88"/>
      <x v="1"/>
      <x v="196"/>
      <x v="2"/>
    </i>
    <i r="1">
      <x v="139"/>
      <x v="39"/>
      <x v="1"/>
      <x v="196"/>
      <x v="2"/>
    </i>
    <i r="3">
      <x v="2"/>
      <x v="197"/>
      <x v="2"/>
    </i>
    <i r="3">
      <x v="3"/>
      <x v="198"/>
      <x v="2"/>
    </i>
    <i r="1">
      <x v="146"/>
      <x v="164"/>
      <x v="2"/>
      <x v="197"/>
      <x v="2"/>
    </i>
    <i>
      <x v="134"/>
      <x v="20"/>
      <x v="81"/>
      <x/>
      <x v="20"/>
      <x v="2"/>
    </i>
    <i r="1">
      <x v="130"/>
      <x v="15"/>
      <x/>
      <x v="20"/>
      <x v="78"/>
    </i>
    <i r="1">
      <x v="142"/>
      <x v="20"/>
      <x/>
      <x v="20"/>
      <x v="2"/>
    </i>
    <i>
      <x v="135"/>
      <x v="105"/>
      <x v="140"/>
      <x/>
      <x v="20"/>
      <x v="2"/>
    </i>
    <i r="5">
      <x v="78"/>
    </i>
    <i r="1">
      <x v="106"/>
      <x v="130"/>
      <x/>
      <x v="20"/>
      <x v="2"/>
    </i>
    <i r="5">
      <x v="78"/>
    </i>
    <i>
      <x v="136"/>
      <x v="105"/>
      <x v="140"/>
      <x/>
      <x v="20"/>
      <x v="2"/>
    </i>
    <i r="5">
      <x v="78"/>
    </i>
    <i r="1">
      <x v="106"/>
      <x v="130"/>
      <x/>
      <x v="20"/>
      <x v="2"/>
    </i>
    <i r="5">
      <x v="78"/>
    </i>
    <i>
      <x v="137"/>
      <x v="105"/>
      <x v="140"/>
      <x/>
      <x v="20"/>
      <x v="2"/>
    </i>
    <i r="5">
      <x v="78"/>
    </i>
    <i r="1">
      <x v="106"/>
      <x v="130"/>
      <x/>
      <x v="20"/>
      <x v="2"/>
    </i>
    <i r="5">
      <x v="78"/>
    </i>
    <i>
      <x v="138"/>
      <x v="105"/>
      <x v="140"/>
      <x/>
      <x v="20"/>
      <x v="2"/>
    </i>
    <i r="5">
      <x v="78"/>
    </i>
    <i r="1">
      <x v="106"/>
      <x v="130"/>
      <x/>
      <x v="20"/>
      <x v="2"/>
    </i>
    <i r="5">
      <x v="78"/>
    </i>
    <i>
      <x v="139"/>
      <x v="40"/>
      <x v="75"/>
      <x/>
      <x v="20"/>
      <x v="78"/>
    </i>
    <i r="1">
      <x v="43"/>
      <x v="96"/>
      <x/>
      <x v="20"/>
      <x v="78"/>
    </i>
    <i r="1">
      <x v="45"/>
      <x v="47"/>
      <x/>
      <x v="20"/>
      <x v="78"/>
    </i>
    <i r="1">
      <x v="53"/>
      <x v="106"/>
      <x/>
      <x v="20"/>
      <x v="78"/>
    </i>
    <i r="1">
      <x v="96"/>
      <x v="66"/>
      <x/>
      <x v="20"/>
      <x v="78"/>
    </i>
    <i>
      <x v="140"/>
      <x v="104"/>
      <x v="136"/>
      <x/>
      <x v="20"/>
      <x v="78"/>
    </i>
    <i>
      <x v="141"/>
      <x v="104"/>
      <x v="136"/>
      <x/>
      <x v="20"/>
      <x v="78"/>
    </i>
    <i>
      <x v="142"/>
      <x v="104"/>
      <x v="136"/>
      <x/>
      <x v="20"/>
      <x v="78"/>
    </i>
    <i>
      <x v="143"/>
      <x v="104"/>
      <x v="136"/>
      <x/>
      <x v="20"/>
      <x v="78"/>
    </i>
    <i>
      <x v="144"/>
      <x v="14"/>
      <x v="107"/>
      <x/>
      <x v="20"/>
      <x v="82"/>
    </i>
    <i r="1">
      <x v="19"/>
      <x v="84"/>
      <x/>
      <x v="20"/>
      <x v="83"/>
    </i>
    <i r="1">
      <x v="20"/>
      <x v="81"/>
      <x/>
      <x v="20"/>
      <x v="83"/>
    </i>
    <i r="1">
      <x v="52"/>
      <x v="165"/>
      <x/>
      <x v="20"/>
      <x v="83"/>
    </i>
    <i r="1">
      <x v="56"/>
      <x v="86"/>
      <x/>
      <x v="20"/>
      <x v="83"/>
    </i>
    <i r="1">
      <x v="57"/>
      <x v="105"/>
      <x/>
      <x v="20"/>
      <x v="83"/>
    </i>
    <i r="1">
      <x v="82"/>
      <x v="133"/>
      <x/>
      <x v="20"/>
      <x v="83"/>
    </i>
    <i r="1">
      <x v="84"/>
      <x v="132"/>
      <x/>
      <x v="20"/>
      <x v="83"/>
    </i>
    <i r="1">
      <x v="87"/>
      <x v="150"/>
      <x/>
      <x v="20"/>
      <x v="83"/>
    </i>
    <i r="1">
      <x v="103"/>
      <x v="33"/>
      <x/>
      <x v="20"/>
      <x v="83"/>
    </i>
    <i r="1">
      <x v="107"/>
      <x v="102"/>
      <x/>
      <x v="20"/>
      <x v="82"/>
    </i>
    <i r="1">
      <x v="109"/>
      <x v="167"/>
      <x/>
      <x v="20"/>
      <x v="82"/>
    </i>
    <i r="1">
      <x v="131"/>
      <x v="16"/>
      <x/>
      <x v="20"/>
      <x v="83"/>
    </i>
    <i r="1">
      <x v="146"/>
      <x v="164"/>
      <x/>
      <x v="20"/>
      <x v="83"/>
    </i>
    <i>
      <x v="186"/>
      <x v="169"/>
      <x v="169"/>
      <x v="23"/>
      <x v="24"/>
      <x v="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Cuenta de Origen (FF)" fld="7" subtotal="count" baseField="0" baseItem="0"/>
    <dataField name="Suma de Presupuestado" fld="13" baseField="4" baseItem="9" numFmtId="4"/>
    <dataField name="Suma de Importe Ajustado" fld="12" baseField="4" baseItem="9" numFmtId="4"/>
    <dataField name="Suma de Pre-Comprometido" fld="14" baseField="4" baseItem="9"/>
    <dataField name="Suma de Comprometido" fld="15" baseField="4" baseItem="9"/>
    <dataField name="Suma de Devengado" fld="16" baseField="4" baseItem="9"/>
    <dataField name="Suma de Ejercido" fld="17" baseField="4" baseItem="9"/>
    <dataField name="Suma de Pagado" fld="18" baseField="4" baseItem="9"/>
    <dataField name="Suma de Saldo" fld="19" baseField="7" baseItem="2" numFmtId="4"/>
    <dataField name="Suma de Ampliación" fld="20" baseField="4" baseItem="9" numFmtId="4"/>
    <dataField name="Suma de Ampliación por transferencia" fld="21" baseField="4" baseItem="9"/>
    <dataField name="Suma de Disminución por transferencia" fld="23" baseField="4" baseItem="9"/>
  </dataFields>
  <formats count="6">
    <format dxfId="9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">
      <pivotArea type="topRight" dataOnly="0" labelOnly="1" outline="0" fieldPosition="0"/>
    </format>
    <format dxfId="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">
      <pivotArea outline="0" collapsedLevelsAreSubtotals="1" fieldPosition="0">
        <references count="1">
          <reference field="4294967294" count="1" selected="0">
            <x v="9"/>
          </reference>
        </references>
      </pivotArea>
    </format>
    <format dxfId="4">
      <pivotArea outline="0" collapsedLevelsAreSubtotals="1" fieldPosition="0">
        <references count="1">
          <reference field="4294967294" count="1" selected="0"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name="Tabla dinámica3" cacheId="5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compact="0" compactData="0" gridDropZones="1" multipleFieldFilters="0">
  <location ref="B3:D866" firstHeaderRow="2" firstDataRow="2" firstDataCol="2" rowPageCount="1" colPageCount="1"/>
  <pivotFields count="18">
    <pivotField axis="axisRow" compact="0" outline="0" showAll="0" sortType="ascending" defaultSubtotal="0">
      <items count="187">
        <item x="17"/>
        <item x="89"/>
        <item x="90"/>
        <item x="51"/>
        <item x="52"/>
        <item x="53"/>
        <item x="114"/>
        <item x="115"/>
        <item x="116"/>
        <item x="117"/>
        <item x="118"/>
        <item x="24"/>
        <item x="92"/>
        <item x="93"/>
        <item x="73"/>
        <item x="54"/>
        <item x="85"/>
        <item x="94"/>
        <item x="8"/>
        <item x="95"/>
        <item x="46"/>
        <item x="42"/>
        <item x="43"/>
        <item x="44"/>
        <item x="45"/>
        <item x="47"/>
        <item x="48"/>
        <item x="129"/>
        <item x="50"/>
        <item x="34"/>
        <item x="35"/>
        <item x="36"/>
        <item x="37"/>
        <item x="142"/>
        <item x="38"/>
        <item x="39"/>
        <item x="40"/>
        <item x="9"/>
        <item x="131"/>
        <item x="49"/>
        <item x="25"/>
        <item x="26"/>
        <item x="27"/>
        <item x="28"/>
        <item x="29"/>
        <item x="30"/>
        <item x="96"/>
        <item x="0"/>
        <item x="78"/>
        <item x="79"/>
        <item x="59"/>
        <item x="97"/>
        <item x="61"/>
        <item x="122"/>
        <item x="98"/>
        <item x="86"/>
        <item x="99"/>
        <item x="2"/>
        <item x="100"/>
        <item x="87"/>
        <item x="91"/>
        <item x="126"/>
        <item x="10"/>
        <item x="11"/>
        <item x="12"/>
        <item x="13"/>
        <item x="14"/>
        <item x="15"/>
        <item x="139"/>
        <item x="101"/>
        <item x="16"/>
        <item x="111"/>
        <item x="112"/>
        <item x="3"/>
        <item x="55"/>
        <item x="21"/>
        <item x="22"/>
        <item x="18"/>
        <item x="19"/>
        <item x="23"/>
        <item x="20"/>
        <item x="83"/>
        <item x="84"/>
        <item x="56"/>
        <item x="66"/>
        <item x="102"/>
        <item x="127"/>
        <item x="57"/>
        <item x="58"/>
        <item x="70"/>
        <item x="67"/>
        <item x="68"/>
        <item x="74"/>
        <item x="69"/>
        <item x="62"/>
        <item x="141"/>
        <item x="63"/>
        <item x="60"/>
        <item x="103"/>
        <item x="104"/>
        <item x="138"/>
        <item x="140"/>
        <item x="105"/>
        <item x="106"/>
        <item x="123"/>
        <item x="132"/>
        <item x="124"/>
        <item x="88"/>
        <item x="125"/>
        <item x="137"/>
        <item x="113"/>
        <item x="107"/>
        <item x="71"/>
        <item x="121"/>
        <item x="75"/>
        <item x="72"/>
        <item x="76"/>
        <item x="77"/>
        <item x="108"/>
        <item x="133"/>
        <item x="143"/>
        <item x="5"/>
        <item x="6"/>
        <item x="7"/>
        <item x="110"/>
        <item x="136"/>
        <item x="135"/>
        <item x="31"/>
        <item x="134"/>
        <item x="32"/>
        <item x="80"/>
        <item x="81"/>
        <item x="82"/>
        <item x="144"/>
        <item x="109"/>
        <item x="33"/>
        <item x="128"/>
        <item x="64"/>
        <item x="119"/>
        <item x="4"/>
        <item x="41"/>
        <item x="130"/>
        <item x="65"/>
        <item x="120"/>
        <item x="1"/>
        <item m="1" x="184"/>
        <item m="1" x="182"/>
        <item m="1" x="180"/>
        <item m="1" x="178"/>
        <item m="1" x="176"/>
        <item m="1" x="174"/>
        <item m="1" x="172"/>
        <item m="1" x="170"/>
        <item m="1" x="168"/>
        <item m="1" x="166"/>
        <item m="1" x="164"/>
        <item m="1" x="162"/>
        <item m="1" x="160"/>
        <item m="1" x="158"/>
        <item m="1" x="156"/>
        <item m="1" x="155"/>
        <item m="1" x="154"/>
        <item m="1" x="153"/>
        <item m="1" x="152"/>
        <item m="1" x="151"/>
        <item m="1" x="150"/>
        <item m="1" x="149"/>
        <item m="1" x="148"/>
        <item m="1" x="147"/>
        <item m="1" x="146"/>
        <item m="1" x="186"/>
        <item m="1" x="185"/>
        <item m="1" x="183"/>
        <item m="1" x="181"/>
        <item m="1" x="179"/>
        <item m="1" x="177"/>
        <item m="1" x="175"/>
        <item m="1" x="173"/>
        <item m="1" x="171"/>
        <item m="1" x="169"/>
        <item m="1" x="167"/>
        <item m="1" x="165"/>
        <item m="1" x="163"/>
        <item m="1" x="161"/>
        <item m="1" x="159"/>
        <item m="1" x="157"/>
        <item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 sortType="ascending" defaultSubtotal="0">
      <items count="170"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"/>
        <item x="156"/>
        <item x="157"/>
        <item x="4"/>
        <item m="1" x="165"/>
        <item x="5"/>
        <item x="6"/>
        <item x="23"/>
        <item x="114"/>
        <item x="25"/>
        <item x="115"/>
        <item x="40"/>
        <item x="41"/>
        <item x="26"/>
        <item x="101"/>
        <item x="97"/>
        <item x="82"/>
        <item m="1" x="160"/>
        <item x="126"/>
        <item x="128"/>
        <item x="127"/>
        <item x="62"/>
        <item x="63"/>
        <item x="64"/>
        <item x="88"/>
        <item x="65"/>
        <item x="16"/>
        <item x="66"/>
        <item x="98"/>
        <item x="17"/>
        <item x="89"/>
        <item x="20"/>
        <item x="67"/>
        <item x="68"/>
        <item x="99"/>
        <item x="75"/>
        <item x="76"/>
        <item x="112"/>
        <item x="7"/>
        <item x="18"/>
        <item m="1" x="167"/>
        <item x="83"/>
        <item x="8"/>
        <item x="9"/>
        <item x="38"/>
        <item x="69"/>
        <item x="116"/>
        <item m="1" x="169"/>
        <item x="77"/>
        <item x="102"/>
        <item x="117"/>
        <item x="108"/>
        <item x="58"/>
        <item x="70"/>
        <item x="109"/>
        <item x="118"/>
        <item x="110"/>
        <item x="51"/>
        <item m="1" x="163"/>
        <item x="27"/>
        <item x="42"/>
        <item x="44"/>
        <item x="59"/>
        <item m="1" x="162"/>
        <item x="28"/>
        <item x="55"/>
        <item x="60"/>
        <item x="104"/>
        <item x="10"/>
        <item x="24"/>
        <item x="11"/>
        <item x="134"/>
        <item x="61"/>
        <item x="12"/>
        <item x="90"/>
        <item x="91"/>
        <item x="119"/>
        <item x="120"/>
        <item x="139"/>
        <item x="121"/>
        <item m="1" x="161"/>
        <item x="29"/>
        <item x="19"/>
        <item x="30"/>
        <item x="100"/>
        <item x="122"/>
        <item x="45"/>
        <item x="84"/>
        <item x="79"/>
        <item x="13"/>
        <item x="31"/>
        <item x="32"/>
        <item x="33"/>
        <item x="2"/>
        <item x="34"/>
        <item x="3"/>
        <item x="46"/>
        <item x="47"/>
        <item x="39"/>
        <item x="35"/>
        <item x="57"/>
        <item x="81"/>
        <item x="123"/>
        <item x="0"/>
        <item x="53"/>
        <item x="113"/>
        <item x="92"/>
        <item x="54"/>
        <item x="93"/>
        <item x="94"/>
        <item x="95"/>
        <item m="1" x="168"/>
        <item x="21"/>
        <item x="158"/>
        <item x="132"/>
        <item x="130"/>
        <item x="22"/>
        <item x="14"/>
        <item x="129"/>
        <item x="36"/>
        <item x="135"/>
        <item x="71"/>
        <item x="124"/>
        <item x="72"/>
        <item x="133"/>
        <item x="125"/>
        <item x="43"/>
        <item x="48"/>
        <item x="49"/>
        <item x="85"/>
        <item x="73"/>
        <item x="56"/>
        <item x="15"/>
        <item x="86"/>
        <item x="96"/>
        <item x="103"/>
        <item x="87"/>
        <item x="78"/>
        <item x="107"/>
        <item x="80"/>
        <item x="52"/>
        <item m="1" x="164"/>
        <item x="50"/>
        <item x="74"/>
        <item x="140"/>
        <item m="1" x="166"/>
        <item x="37"/>
        <item x="111"/>
        <item x="106"/>
        <item x="105"/>
        <item x="136"/>
        <item x="141"/>
        <item x="137"/>
        <item x="138"/>
        <item x="131"/>
        <item x="159"/>
      </items>
    </pivotField>
    <pivotField compact="0" outline="0" showAll="0"/>
    <pivotField compact="0" outline="0" showAll="0" defaultSubtotal="0"/>
    <pivotField compact="0" outline="0" showAll="0" defaultSubtotal="0"/>
    <pivotField compact="0" outline="0" showAll="0"/>
    <pivotField axis="axisPage" dataField="1" compact="0" outline="0" showAll="0">
      <items count="94">
        <item m="1" x="44"/>
        <item m="1" x="30"/>
        <item x="13"/>
        <item x="27"/>
        <item m="1" x="43"/>
        <item m="1" x="88"/>
        <item m="1" x="79"/>
        <item m="1" x="63"/>
        <item m="1" x="49"/>
        <item m="1" x="36"/>
        <item m="1" x="92"/>
        <item m="1" x="86"/>
        <item m="1" x="80"/>
        <item m="1" x="55"/>
        <item m="1" x="70"/>
        <item m="1" x="68"/>
        <item m="1" x="40"/>
        <item m="1" x="65"/>
        <item m="1" x="46"/>
        <item m="1" x="54"/>
        <item m="1" x="66"/>
        <item m="1" x="67"/>
        <item x="20"/>
        <item m="1" x="47"/>
        <item m="1" x="87"/>
        <item m="1" x="39"/>
        <item x="9"/>
        <item m="1" x="69"/>
        <item m="1" x="45"/>
        <item m="1" x="50"/>
        <item m="1" x="33"/>
        <item x="15"/>
        <item x="18"/>
        <item m="1" x="53"/>
        <item m="1" x="52"/>
        <item x="14"/>
        <item m="1" x="41"/>
        <item m="1" x="57"/>
        <item m="1" x="28"/>
        <item m="1" x="75"/>
        <item x="11"/>
        <item m="1" x="91"/>
        <item m="1" x="90"/>
        <item m="1" x="60"/>
        <item m="1" x="72"/>
        <item m="1" x="62"/>
        <item m="1" x="74"/>
        <item m="1" x="38"/>
        <item m="1" x="42"/>
        <item m="1" x="31"/>
        <item m="1" x="64"/>
        <item m="1" x="56"/>
        <item x="12"/>
        <item m="1" x="84"/>
        <item m="1" x="89"/>
        <item m="1" x="78"/>
        <item m="1" x="73"/>
        <item x="19"/>
        <item m="1" x="85"/>
        <item m="1" x="58"/>
        <item m="1" x="82"/>
        <item m="1" x="71"/>
        <item x="16"/>
        <item x="17"/>
        <item m="1" x="32"/>
        <item m="1" x="76"/>
        <item m="1" x="48"/>
        <item m="1" x="29"/>
        <item m="1" x="37"/>
        <item m="1" x="83"/>
        <item m="1" x="61"/>
        <item m="1" x="81"/>
        <item m="1" x="35"/>
        <item m="1" x="77"/>
        <item m="1" x="34"/>
        <item m="1" x="59"/>
        <item m="1" x="51"/>
        <item x="0"/>
        <item x="4"/>
        <item x="6"/>
        <item x="7"/>
        <item x="22"/>
        <item x="1"/>
        <item x="3"/>
        <item x="21"/>
        <item x="23"/>
        <item x="25"/>
        <item x="24"/>
        <item x="10"/>
        <item x="2"/>
        <item x="8"/>
        <item x="5"/>
        <item x="2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0"/>
    <field x="2"/>
  </rowFields>
  <rowItems count="862">
    <i>
      <x/>
      <x v="27"/>
    </i>
    <i r="1">
      <x v="71"/>
    </i>
    <i r="1">
      <x v="107"/>
    </i>
    <i r="1">
      <x v="108"/>
    </i>
    <i r="1">
      <x v="109"/>
    </i>
    <i r="1">
      <x v="130"/>
    </i>
    <i r="1">
      <x v="133"/>
    </i>
    <i>
      <x v="1"/>
      <x v="107"/>
    </i>
    <i r="1">
      <x v="109"/>
    </i>
    <i>
      <x v="2"/>
      <x v="104"/>
    </i>
    <i r="1">
      <x v="105"/>
    </i>
    <i r="1">
      <x v="106"/>
    </i>
    <i>
      <x v="3"/>
      <x v="107"/>
    </i>
    <i r="1">
      <x v="108"/>
    </i>
    <i r="1">
      <x v="109"/>
    </i>
    <i>
      <x v="4"/>
      <x v="27"/>
    </i>
    <i r="1">
      <x v="30"/>
    </i>
    <i r="1">
      <x v="53"/>
    </i>
    <i r="1">
      <x v="55"/>
    </i>
    <i r="1">
      <x v="74"/>
    </i>
    <i r="1">
      <x v="78"/>
    </i>
    <i r="1">
      <x v="96"/>
    </i>
    <i r="1">
      <x v="101"/>
    </i>
    <i r="1">
      <x v="112"/>
    </i>
    <i r="1">
      <x v="113"/>
    </i>
    <i>
      <x v="5"/>
      <x v="52"/>
    </i>
    <i r="1">
      <x v="78"/>
    </i>
    <i r="1">
      <x v="109"/>
    </i>
    <i r="1">
      <x v="111"/>
    </i>
    <i r="1">
      <x v="137"/>
    </i>
    <i r="1">
      <x v="140"/>
    </i>
    <i r="1">
      <x v="141"/>
    </i>
    <i r="1">
      <x v="143"/>
    </i>
    <i r="1">
      <x v="154"/>
    </i>
    <i>
      <x v="6"/>
      <x v="52"/>
    </i>
    <i r="1">
      <x v="87"/>
    </i>
    <i r="1">
      <x v="103"/>
    </i>
    <i r="1">
      <x v="107"/>
    </i>
    <i r="1">
      <x v="109"/>
    </i>
    <i r="1">
      <x v="141"/>
    </i>
    <i r="1">
      <x v="142"/>
    </i>
    <i>
      <x v="7"/>
      <x v="103"/>
    </i>
    <i>
      <x v="8"/>
      <x v="87"/>
    </i>
    <i r="1">
      <x v="103"/>
    </i>
    <i>
      <x v="9"/>
      <x v="87"/>
    </i>
    <i r="1">
      <x v="103"/>
    </i>
    <i>
      <x v="10"/>
      <x v="87"/>
    </i>
    <i r="1">
      <x v="103"/>
    </i>
    <i>
      <x v="11"/>
      <x v="20"/>
    </i>
    <i r="1">
      <x v="27"/>
    </i>
    <i r="1">
      <x v="52"/>
    </i>
    <i r="1">
      <x v="53"/>
    </i>
    <i r="1">
      <x v="87"/>
    </i>
    <i r="1">
      <x v="160"/>
    </i>
    <i>
      <x v="12"/>
      <x v="78"/>
    </i>
    <i r="1">
      <x v="88"/>
    </i>
    <i r="1">
      <x v="89"/>
    </i>
    <i r="1">
      <x v="107"/>
    </i>
    <i r="1">
      <x v="108"/>
    </i>
    <i r="1">
      <x v="109"/>
    </i>
    <i r="1">
      <x v="110"/>
    </i>
    <i r="1">
      <x v="111"/>
    </i>
    <i r="1">
      <x v="113"/>
    </i>
    <i r="1">
      <x v="114"/>
    </i>
    <i r="1">
      <x v="118"/>
    </i>
    <i r="1">
      <x v="142"/>
    </i>
    <i>
      <x v="13"/>
      <x v="79"/>
    </i>
    <i r="1">
      <x v="81"/>
    </i>
    <i>
      <x v="14"/>
      <x v="156"/>
    </i>
    <i r="1">
      <x v="157"/>
    </i>
    <i r="1">
      <x v="162"/>
    </i>
    <i>
      <x v="15"/>
      <x v="52"/>
    </i>
    <i r="1">
      <x v="107"/>
    </i>
    <i r="1">
      <x v="108"/>
    </i>
    <i r="1">
      <x v="109"/>
    </i>
    <i r="1">
      <x v="110"/>
    </i>
    <i r="1">
      <x v="142"/>
    </i>
    <i>
      <x v="16"/>
      <x v="74"/>
    </i>
    <i r="1">
      <x v="78"/>
    </i>
    <i r="1">
      <x v="142"/>
    </i>
    <i>
      <x v="17"/>
      <x v="83"/>
    </i>
    <i>
      <x v="18"/>
      <x v="27"/>
    </i>
    <i r="1">
      <x v="52"/>
    </i>
    <i r="1">
      <x v="53"/>
    </i>
    <i r="1">
      <x v="58"/>
    </i>
    <i r="1">
      <x v="95"/>
    </i>
    <i r="1">
      <x v="96"/>
    </i>
    <i r="1">
      <x v="109"/>
    </i>
    <i r="1">
      <x v="112"/>
    </i>
    <i r="1">
      <x v="113"/>
    </i>
    <i>
      <x v="19"/>
      <x v="26"/>
    </i>
    <i r="1">
      <x v="39"/>
    </i>
    <i r="1">
      <x v="40"/>
    </i>
    <i r="1">
      <x v="52"/>
    </i>
    <i r="1">
      <x v="71"/>
    </i>
    <i r="1">
      <x v="73"/>
    </i>
    <i r="1">
      <x v="74"/>
    </i>
    <i r="1">
      <x v="102"/>
    </i>
    <i r="1">
      <x v="107"/>
    </i>
    <i r="1">
      <x v="108"/>
    </i>
    <i r="1">
      <x v="109"/>
    </i>
    <i r="1">
      <x v="110"/>
    </i>
    <i r="1">
      <x v="111"/>
    </i>
    <i r="1">
      <x v="113"/>
    </i>
    <i r="1">
      <x v="114"/>
    </i>
    <i>
      <x v="20"/>
      <x v="133"/>
    </i>
    <i>
      <x v="21"/>
      <x v="74"/>
    </i>
    <i r="1">
      <x v="107"/>
    </i>
    <i r="1">
      <x v="108"/>
    </i>
    <i r="1">
      <x v="109"/>
    </i>
    <i r="1">
      <x v="111"/>
    </i>
    <i r="1">
      <x v="113"/>
    </i>
    <i>
      <x v="22"/>
      <x v="25"/>
    </i>
    <i r="1">
      <x v="27"/>
    </i>
    <i r="1">
      <x v="74"/>
    </i>
    <i r="1">
      <x v="75"/>
    </i>
    <i r="1">
      <x v="87"/>
    </i>
    <i r="1">
      <x v="113"/>
    </i>
    <i r="1">
      <x v="115"/>
    </i>
    <i r="1">
      <x v="141"/>
    </i>
    <i r="1">
      <x v="142"/>
    </i>
    <i r="1">
      <x v="158"/>
    </i>
    <i>
      <x v="23"/>
      <x v="83"/>
    </i>
    <i>
      <x v="24"/>
      <x v="25"/>
    </i>
    <i r="1">
      <x v="52"/>
    </i>
    <i r="1">
      <x v="74"/>
    </i>
    <i r="1">
      <x v="113"/>
    </i>
    <i>
      <x v="25"/>
      <x v="27"/>
    </i>
    <i>
      <x v="26"/>
      <x v="23"/>
    </i>
    <i r="1">
      <x v="25"/>
    </i>
    <i r="1">
      <x v="107"/>
    </i>
    <i r="1">
      <x v="109"/>
    </i>
    <i r="1">
      <x v="110"/>
    </i>
    <i r="1">
      <x v="111"/>
    </i>
    <i>
      <x v="27"/>
      <x v="153"/>
    </i>
    <i r="1">
      <x v="154"/>
    </i>
    <i>
      <x v="28"/>
      <x v="113"/>
    </i>
    <i>
      <x v="29"/>
      <x v="27"/>
    </i>
    <i r="1">
      <x v="35"/>
    </i>
    <i r="1">
      <x v="36"/>
    </i>
    <i r="1">
      <x v="37"/>
    </i>
    <i r="1">
      <x v="39"/>
    </i>
    <i r="1">
      <x v="40"/>
    </i>
    <i r="1">
      <x v="41"/>
    </i>
    <i r="1">
      <x v="43"/>
    </i>
    <i r="1">
      <x v="46"/>
    </i>
    <i r="1">
      <x v="47"/>
    </i>
    <i r="1">
      <x v="52"/>
    </i>
    <i r="1">
      <x v="58"/>
    </i>
    <i r="1">
      <x v="59"/>
    </i>
    <i r="1">
      <x v="67"/>
    </i>
    <i r="1">
      <x v="96"/>
    </i>
    <i r="1">
      <x v="104"/>
    </i>
    <i r="1">
      <x v="107"/>
    </i>
    <i r="1">
      <x v="108"/>
    </i>
    <i r="1">
      <x v="109"/>
    </i>
    <i r="1">
      <x v="110"/>
    </i>
    <i r="1">
      <x v="135"/>
    </i>
    <i r="1">
      <x v="137"/>
    </i>
    <i r="1">
      <x v="140"/>
    </i>
    <i r="1">
      <x v="141"/>
    </i>
    <i r="1">
      <x v="144"/>
    </i>
    <i r="1">
      <x v="145"/>
    </i>
    <i r="1">
      <x v="156"/>
    </i>
    <i>
      <x v="30"/>
      <x v="53"/>
    </i>
    <i r="1">
      <x v="157"/>
    </i>
    <i>
      <x v="31"/>
      <x v="75"/>
    </i>
    <i>
      <x v="32"/>
      <x v="49"/>
    </i>
    <i r="1">
      <x v="50"/>
    </i>
    <i r="1">
      <x v="62"/>
    </i>
    <i r="1">
      <x v="109"/>
    </i>
    <i r="1">
      <x v="151"/>
    </i>
    <i r="1">
      <x v="154"/>
    </i>
    <i r="1">
      <x v="157"/>
    </i>
    <i>
      <x v="33"/>
      <x v="162"/>
    </i>
    <i>
      <x v="34"/>
      <x v="137"/>
    </i>
    <i r="1">
      <x v="157"/>
    </i>
    <i>
      <x v="35"/>
      <x v="78"/>
    </i>
    <i r="1">
      <x v="102"/>
    </i>
    <i r="1">
      <x v="153"/>
    </i>
    <i>
      <x v="36"/>
      <x v="21"/>
    </i>
    <i>
      <x v="37"/>
      <x v="25"/>
    </i>
    <i r="1">
      <x v="26"/>
    </i>
    <i r="1">
      <x v="52"/>
    </i>
    <i r="1">
      <x v="74"/>
    </i>
    <i r="1">
      <x v="140"/>
    </i>
    <i>
      <x v="38"/>
      <x v="107"/>
    </i>
    <i r="1">
      <x v="108"/>
    </i>
    <i r="1">
      <x v="109"/>
    </i>
    <i r="1">
      <x v="118"/>
    </i>
    <i r="1">
      <x v="143"/>
    </i>
    <i r="1">
      <x v="160"/>
    </i>
    <i r="1">
      <x v="161"/>
    </i>
    <i>
      <x v="39"/>
      <x v="87"/>
    </i>
    <i r="1">
      <x v="160"/>
    </i>
    <i>
      <x v="40"/>
      <x v="75"/>
    </i>
    <i r="1">
      <x v="107"/>
    </i>
    <i r="1">
      <x v="108"/>
    </i>
    <i r="1">
      <x v="109"/>
    </i>
    <i>
      <x v="41"/>
      <x v="20"/>
    </i>
    <i r="1">
      <x v="43"/>
    </i>
    <i r="1">
      <x v="58"/>
    </i>
    <i r="1">
      <x v="154"/>
    </i>
    <i>
      <x v="42"/>
      <x v="27"/>
    </i>
    <i r="1">
      <x v="52"/>
    </i>
    <i r="1">
      <x v="71"/>
    </i>
    <i r="1">
      <x v="107"/>
    </i>
    <i r="1">
      <x v="109"/>
    </i>
    <i r="1">
      <x v="113"/>
    </i>
    <i r="1">
      <x v="118"/>
    </i>
    <i r="1">
      <x v="121"/>
    </i>
    <i>
      <x v="43"/>
      <x v="79"/>
    </i>
    <i>
      <x v="44"/>
      <x v="20"/>
    </i>
    <i r="1">
      <x v="27"/>
    </i>
    <i r="1">
      <x v="53"/>
    </i>
    <i r="1">
      <x v="107"/>
    </i>
    <i r="1">
      <x v="108"/>
    </i>
    <i r="1">
      <x v="109"/>
    </i>
    <i r="1">
      <x v="145"/>
    </i>
    <i>
      <x v="45"/>
      <x v="87"/>
    </i>
    <i r="1">
      <x v="114"/>
    </i>
    <i>
      <x v="46"/>
      <x v="75"/>
    </i>
    <i r="1">
      <x v="95"/>
    </i>
    <i r="1">
      <x v="166"/>
    </i>
    <i>
      <x v="47"/>
      <x v="88"/>
    </i>
    <i r="1">
      <x v="117"/>
    </i>
    <i r="1">
      <x v="121"/>
    </i>
    <i r="1">
      <x v="127"/>
    </i>
    <i r="1">
      <x v="167"/>
    </i>
    <i r="1">
      <x v="168"/>
    </i>
    <i>
      <x v="48"/>
      <x v="79"/>
    </i>
    <i r="1">
      <x v="81"/>
    </i>
    <i r="1">
      <x v="87"/>
    </i>
    <i>
      <x v="49"/>
      <x v="27"/>
    </i>
    <i r="1">
      <x v="39"/>
    </i>
    <i r="1">
      <x v="40"/>
    </i>
    <i r="1">
      <x v="41"/>
    </i>
    <i r="1">
      <x v="52"/>
    </i>
    <i r="1">
      <x v="53"/>
    </i>
    <i r="1">
      <x v="58"/>
    </i>
    <i r="1">
      <x v="59"/>
    </i>
    <i r="1">
      <x v="71"/>
    </i>
    <i r="1">
      <x v="78"/>
    </i>
    <i r="1">
      <x v="88"/>
    </i>
    <i r="1">
      <x v="96"/>
    </i>
    <i r="1">
      <x v="97"/>
    </i>
    <i r="1">
      <x v="107"/>
    </i>
    <i r="1">
      <x v="108"/>
    </i>
    <i r="1">
      <x v="109"/>
    </i>
    <i r="1">
      <x v="111"/>
    </i>
    <i r="1">
      <x v="113"/>
    </i>
    <i r="1">
      <x v="114"/>
    </i>
    <i r="1">
      <x v="126"/>
    </i>
    <i r="1">
      <x v="140"/>
    </i>
    <i r="1">
      <x v="141"/>
    </i>
    <i r="1">
      <x v="160"/>
    </i>
    <i r="1">
      <x v="164"/>
    </i>
    <i>
      <x v="50"/>
      <x v="26"/>
    </i>
    <i r="1">
      <x v="88"/>
    </i>
    <i r="1">
      <x v="89"/>
    </i>
    <i r="1">
      <x v="118"/>
    </i>
    <i r="1">
      <x v="120"/>
    </i>
    <i r="1">
      <x v="122"/>
    </i>
    <i r="1">
      <x v="123"/>
    </i>
    <i r="1">
      <x v="124"/>
    </i>
    <i r="1">
      <x v="148"/>
    </i>
    <i>
      <x v="51"/>
      <x v="51"/>
    </i>
    <i r="1">
      <x v="113"/>
    </i>
    <i r="1">
      <x v="119"/>
    </i>
    <i r="1">
      <x v="142"/>
    </i>
    <i r="1">
      <x v="146"/>
    </i>
    <i r="1">
      <x v="147"/>
    </i>
    <i>
      <x v="52"/>
      <x v="82"/>
    </i>
    <i r="1">
      <x v="84"/>
    </i>
    <i r="1">
      <x v="104"/>
    </i>
    <i>
      <x v="53"/>
      <x v="58"/>
    </i>
    <i r="1">
      <x v="118"/>
    </i>
    <i r="1">
      <x v="142"/>
    </i>
    <i>
      <x v="54"/>
      <x v="81"/>
    </i>
    <i>
      <x v="55"/>
      <x v="97"/>
    </i>
    <i r="1">
      <x v="107"/>
    </i>
    <i r="1">
      <x v="109"/>
    </i>
    <i r="1">
      <x v="157"/>
    </i>
    <i>
      <x v="56"/>
      <x v="19"/>
    </i>
    <i r="1">
      <x v="78"/>
    </i>
    <i>
      <x v="5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7"/>
    </i>
    <i>
      <x v="58"/>
      <x v="20"/>
    </i>
    <i r="1">
      <x v="22"/>
    </i>
    <i r="1">
      <x v="24"/>
    </i>
    <i r="1">
      <x v="27"/>
    </i>
    <i r="1">
      <x v="30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5"/>
    </i>
    <i r="1">
      <x v="46"/>
    </i>
    <i r="1">
      <x v="49"/>
    </i>
    <i r="1">
      <x v="52"/>
    </i>
    <i r="1">
      <x v="53"/>
    </i>
    <i r="1">
      <x v="58"/>
    </i>
    <i r="1">
      <x v="59"/>
    </i>
    <i r="1">
      <x v="60"/>
    </i>
    <i r="1">
      <x v="62"/>
    </i>
    <i r="1">
      <x v="64"/>
    </i>
    <i r="1">
      <x v="66"/>
    </i>
    <i r="1">
      <x v="68"/>
    </i>
    <i r="1">
      <x v="69"/>
    </i>
    <i r="1">
      <x v="70"/>
    </i>
    <i r="1">
      <x v="71"/>
    </i>
    <i r="1">
      <x v="73"/>
    </i>
    <i r="1">
      <x v="74"/>
    </i>
    <i r="1">
      <x v="75"/>
    </i>
    <i r="1">
      <x v="76"/>
    </i>
    <i r="1">
      <x v="79"/>
    </i>
    <i r="1">
      <x v="81"/>
    </i>
    <i r="1">
      <x v="90"/>
    </i>
    <i r="1">
      <x v="91"/>
    </i>
    <i r="1">
      <x v="93"/>
    </i>
    <i r="1">
      <x v="95"/>
    </i>
    <i r="1">
      <x v="96"/>
    </i>
    <i r="1">
      <x v="97"/>
    </i>
    <i r="1">
      <x v="99"/>
    </i>
    <i r="1">
      <x v="100"/>
    </i>
    <i r="1">
      <x v="102"/>
    </i>
    <i r="1">
      <x v="106"/>
    </i>
    <i r="1">
      <x v="111"/>
    </i>
    <i r="1">
      <x v="113"/>
    </i>
    <i r="1">
      <x v="116"/>
    </i>
    <i r="1">
      <x v="123"/>
    </i>
    <i r="1">
      <x v="136"/>
    </i>
    <i r="1">
      <x v="139"/>
    </i>
    <i r="1">
      <x v="140"/>
    </i>
    <i r="1">
      <x v="147"/>
    </i>
    <i r="1">
      <x v="151"/>
    </i>
    <i r="1">
      <x v="152"/>
    </i>
    <i r="1">
      <x v="153"/>
    </i>
    <i r="1">
      <x v="154"/>
    </i>
    <i r="1">
      <x v="156"/>
    </i>
    <i>
      <x v="59"/>
      <x v="81"/>
    </i>
    <i>
      <x v="60"/>
      <x v="20"/>
    </i>
    <i r="1">
      <x v="40"/>
    </i>
    <i r="1">
      <x v="41"/>
    </i>
    <i r="1">
      <x v="43"/>
    </i>
    <i r="1">
      <x v="53"/>
    </i>
    <i r="1">
      <x v="58"/>
    </i>
    <i r="1">
      <x v="65"/>
    </i>
    <i r="1">
      <x v="68"/>
    </i>
    <i r="1">
      <x v="70"/>
    </i>
    <i r="1">
      <x v="78"/>
    </i>
    <i r="1">
      <x v="95"/>
    </i>
    <i r="1">
      <x v="97"/>
    </i>
    <i r="1">
      <x v="107"/>
    </i>
    <i r="1">
      <x v="109"/>
    </i>
    <i r="1">
      <x v="140"/>
    </i>
    <i r="1">
      <x v="141"/>
    </i>
    <i r="1">
      <x v="142"/>
    </i>
    <i r="1">
      <x v="149"/>
    </i>
    <i r="1">
      <x v="153"/>
    </i>
    <i r="1">
      <x v="154"/>
    </i>
    <i r="1">
      <x v="157"/>
    </i>
    <i r="1">
      <x v="160"/>
    </i>
    <i r="1">
      <x v="161"/>
    </i>
    <i>
      <x v="61"/>
      <x v="81"/>
    </i>
    <i r="1">
      <x v="87"/>
    </i>
    <i r="1">
      <x v="139"/>
    </i>
    <i>
      <x v="62"/>
      <x v="130"/>
    </i>
    <i r="1">
      <x v="162"/>
    </i>
    <i r="1">
      <x v="163"/>
    </i>
    <i r="1">
      <x v="164"/>
    </i>
    <i>
      <x v="63"/>
      <x v="130"/>
    </i>
    <i r="1">
      <x v="133"/>
    </i>
    <i>
      <x v="64"/>
      <x v="113"/>
    </i>
    <i>
      <x v="65"/>
      <x v="25"/>
    </i>
    <i r="1">
      <x v="40"/>
    </i>
    <i r="1">
      <x v="52"/>
    </i>
    <i r="1">
      <x v="53"/>
    </i>
    <i r="1">
      <x v="58"/>
    </i>
    <i r="1">
      <x v="74"/>
    </i>
    <i r="1">
      <x v="75"/>
    </i>
    <i r="1">
      <x v="78"/>
    </i>
    <i r="1">
      <x v="100"/>
    </i>
    <i r="1">
      <x v="107"/>
    </i>
    <i r="1">
      <x v="109"/>
    </i>
    <i r="1">
      <x v="110"/>
    </i>
    <i r="1">
      <x v="111"/>
    </i>
    <i r="1">
      <x v="113"/>
    </i>
    <i r="1">
      <x v="133"/>
    </i>
    <i r="1">
      <x v="141"/>
    </i>
    <i r="1">
      <x v="142"/>
    </i>
    <i r="1">
      <x v="156"/>
    </i>
    <i>
      <x v="66"/>
      <x v="83"/>
    </i>
    <i r="1">
      <x v="87"/>
    </i>
    <i>
      <x v="67"/>
      <x v="130"/>
    </i>
    <i>
      <x v="68"/>
      <x v="131"/>
    </i>
    <i>
      <x v="69"/>
      <x v="130"/>
    </i>
    <i>
      <x v="70"/>
      <x v="43"/>
    </i>
    <i r="1">
      <x v="113"/>
    </i>
    <i r="1">
      <x v="140"/>
    </i>
    <i>
      <x v="71"/>
      <x v="132"/>
    </i>
    <i>
      <x v="72"/>
      <x v="129"/>
    </i>
    <i r="1">
      <x v="132"/>
    </i>
    <i>
      <x v="73"/>
      <x v="40"/>
    </i>
    <i r="1">
      <x v="43"/>
    </i>
    <i r="1">
      <x v="53"/>
    </i>
    <i r="1">
      <x v="96"/>
    </i>
    <i>
      <x v="74"/>
      <x v="25"/>
    </i>
    <i>
      <x v="75"/>
      <x v="27"/>
    </i>
    <i r="1">
      <x v="52"/>
    </i>
    <i r="1">
      <x v="78"/>
    </i>
    <i>
      <x v="76"/>
      <x v="130"/>
    </i>
    <i>
      <x v="77"/>
      <x v="130"/>
    </i>
    <i>
      <x v="78"/>
      <x v="130"/>
    </i>
    <i>
      <x v="79"/>
      <x v="83"/>
    </i>
    <i>
      <x v="80"/>
      <x v="130"/>
    </i>
    <i>
      <x v="81"/>
      <x v="36"/>
    </i>
    <i r="1">
      <x v="40"/>
    </i>
    <i r="1">
      <x v="43"/>
    </i>
    <i r="1">
      <x v="44"/>
    </i>
    <i r="1">
      <x v="52"/>
    </i>
    <i r="1">
      <x v="53"/>
    </i>
    <i r="1">
      <x v="58"/>
    </i>
    <i r="1">
      <x v="76"/>
    </i>
    <i r="1">
      <x v="97"/>
    </i>
    <i r="1">
      <x v="142"/>
    </i>
    <i r="1">
      <x v="152"/>
    </i>
    <i r="1">
      <x v="154"/>
    </i>
    <i>
      <x v="82"/>
      <x v="66"/>
    </i>
    <i>
      <x v="83"/>
      <x v="36"/>
    </i>
    <i r="1">
      <x v="37"/>
    </i>
    <i r="1">
      <x v="39"/>
    </i>
    <i r="1">
      <x v="40"/>
    </i>
    <i r="1">
      <x v="43"/>
    </i>
    <i r="1">
      <x v="52"/>
    </i>
    <i r="1">
      <x v="53"/>
    </i>
    <i r="1">
      <x v="59"/>
    </i>
    <i r="1">
      <x v="78"/>
    </i>
    <i r="1">
      <x v="102"/>
    </i>
    <i>
      <x v="84"/>
      <x v="29"/>
    </i>
    <i r="1">
      <x v="36"/>
    </i>
    <i r="1">
      <x v="37"/>
    </i>
    <i r="1">
      <x v="40"/>
    </i>
    <i r="1">
      <x v="41"/>
    </i>
    <i r="1">
      <x v="43"/>
    </i>
    <i r="1">
      <x v="46"/>
    </i>
    <i r="1">
      <x v="47"/>
    </i>
    <i r="1">
      <x v="50"/>
    </i>
    <i r="1">
      <x v="52"/>
    </i>
    <i r="1">
      <x v="53"/>
    </i>
    <i r="1">
      <x v="55"/>
    </i>
    <i r="1">
      <x v="56"/>
    </i>
    <i r="1">
      <x v="58"/>
    </i>
    <i r="1">
      <x v="95"/>
    </i>
    <i r="1">
      <x v="102"/>
    </i>
    <i r="1">
      <x v="147"/>
    </i>
    <i r="1">
      <x v="151"/>
    </i>
    <i r="1">
      <x v="157"/>
    </i>
    <i>
      <x v="85"/>
      <x v="27"/>
    </i>
    <i r="1">
      <x v="36"/>
    </i>
    <i r="1">
      <x v="37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50"/>
    </i>
    <i r="1">
      <x v="52"/>
    </i>
    <i r="1">
      <x v="53"/>
    </i>
    <i r="1">
      <x v="56"/>
    </i>
    <i r="1">
      <x v="58"/>
    </i>
    <i r="1">
      <x v="70"/>
    </i>
    <i r="1">
      <x v="76"/>
    </i>
    <i r="1">
      <x v="95"/>
    </i>
    <i r="1">
      <x v="96"/>
    </i>
    <i r="1">
      <x v="150"/>
    </i>
    <i r="1">
      <x v="151"/>
    </i>
    <i r="1">
      <x v="156"/>
    </i>
    <i r="1">
      <x v="158"/>
    </i>
    <i>
      <x v="86"/>
      <x v="85"/>
    </i>
    <i>
      <x v="87"/>
      <x v="147"/>
    </i>
    <i r="1">
      <x v="150"/>
    </i>
    <i r="1">
      <x v="151"/>
    </i>
    <i r="1">
      <x v="156"/>
    </i>
    <i r="1">
      <x v="157"/>
    </i>
    <i>
      <x v="88"/>
      <x v="36"/>
    </i>
    <i r="1">
      <x v="37"/>
    </i>
    <i r="1">
      <x v="38"/>
    </i>
    <i r="1">
      <x v="39"/>
    </i>
    <i r="1">
      <x v="40"/>
    </i>
    <i r="1">
      <x v="41"/>
    </i>
    <i r="1">
      <x v="43"/>
    </i>
    <i r="1">
      <x v="44"/>
    </i>
    <i r="1">
      <x v="45"/>
    </i>
    <i r="1">
      <x v="46"/>
    </i>
    <i r="1">
      <x v="52"/>
    </i>
    <i r="1">
      <x v="53"/>
    </i>
    <i r="1">
      <x v="56"/>
    </i>
    <i r="1">
      <x v="58"/>
    </i>
    <i r="1">
      <x v="59"/>
    </i>
    <i r="1">
      <x v="67"/>
    </i>
    <i r="1">
      <x v="75"/>
    </i>
    <i r="1">
      <x v="76"/>
    </i>
    <i r="1">
      <x v="158"/>
    </i>
    <i>
      <x v="89"/>
      <x v="140"/>
    </i>
    <i r="1">
      <x v="144"/>
    </i>
    <i r="1">
      <x v="145"/>
    </i>
    <i r="1">
      <x v="162"/>
    </i>
    <i>
      <x v="90"/>
      <x v="137"/>
    </i>
    <i r="1">
      <x v="144"/>
    </i>
    <i r="1">
      <x v="145"/>
    </i>
    <i>
      <x v="91"/>
      <x v="35"/>
    </i>
    <i r="1">
      <x v="36"/>
    </i>
    <i r="1">
      <x v="37"/>
    </i>
    <i r="1">
      <x v="40"/>
    </i>
    <i r="1">
      <x v="41"/>
    </i>
    <i r="1">
      <x v="42"/>
    </i>
    <i r="1">
      <x v="43"/>
    </i>
    <i r="1">
      <x v="45"/>
    </i>
    <i r="1">
      <x v="46"/>
    </i>
    <i r="1">
      <x v="47"/>
    </i>
    <i r="1">
      <x v="48"/>
    </i>
    <i r="1">
      <x v="52"/>
    </i>
    <i r="1">
      <x v="53"/>
    </i>
    <i r="1">
      <x v="58"/>
    </i>
    <i r="1">
      <x v="59"/>
    </i>
    <i r="1">
      <x v="87"/>
    </i>
    <i r="1">
      <x v="98"/>
    </i>
    <i r="1">
      <x v="101"/>
    </i>
    <i r="1">
      <x v="133"/>
    </i>
    <i>
      <x v="92"/>
      <x v="157"/>
    </i>
    <i r="1">
      <x v="162"/>
    </i>
    <i>
      <x v="93"/>
      <x v="27"/>
    </i>
    <i r="1">
      <x v="28"/>
    </i>
    <i r="1">
      <x v="29"/>
    </i>
    <i r="1">
      <x v="38"/>
    </i>
    <i r="1">
      <x v="40"/>
    </i>
    <i r="1">
      <x v="41"/>
    </i>
    <i r="1">
      <x v="43"/>
    </i>
    <i r="1">
      <x v="46"/>
    </i>
    <i r="1">
      <x v="47"/>
    </i>
    <i r="1">
      <x v="48"/>
    </i>
    <i r="1">
      <x v="52"/>
    </i>
    <i r="1">
      <x v="53"/>
    </i>
    <i r="1">
      <x v="58"/>
    </i>
    <i r="1">
      <x v="63"/>
    </i>
    <i r="1">
      <x v="87"/>
    </i>
    <i r="1">
      <x v="98"/>
    </i>
    <i r="1">
      <x v="109"/>
    </i>
    <i r="1">
      <x v="110"/>
    </i>
    <i r="1">
      <x v="111"/>
    </i>
    <i r="1">
      <x v="141"/>
    </i>
    <i r="1">
      <x v="142"/>
    </i>
    <i r="1">
      <x v="144"/>
    </i>
    <i r="1">
      <x v="145"/>
    </i>
    <i r="1">
      <x v="147"/>
    </i>
    <i r="1">
      <x v="149"/>
    </i>
    <i r="1">
      <x v="150"/>
    </i>
    <i r="1">
      <x v="153"/>
    </i>
    <i r="1">
      <x v="156"/>
    </i>
    <i>
      <x v="94"/>
      <x v="27"/>
    </i>
    <i r="1">
      <x v="52"/>
    </i>
    <i r="1">
      <x v="56"/>
    </i>
    <i r="1">
      <x v="57"/>
    </i>
    <i r="1">
      <x v="58"/>
    </i>
    <i r="1">
      <x v="59"/>
    </i>
    <i r="1">
      <x v="71"/>
    </i>
    <i r="1">
      <x v="107"/>
    </i>
    <i r="1">
      <x v="108"/>
    </i>
    <i r="1">
      <x v="109"/>
    </i>
    <i r="1">
      <x v="141"/>
    </i>
    <i r="1">
      <x v="142"/>
    </i>
    <i r="1">
      <x v="152"/>
    </i>
    <i>
      <x v="95"/>
      <x v="140"/>
    </i>
    <i>
      <x v="96"/>
      <x v="87"/>
    </i>
    <i>
      <x v="97"/>
      <x v="107"/>
    </i>
    <i r="1">
      <x v="109"/>
    </i>
    <i>
      <x v="98"/>
      <x v="20"/>
    </i>
    <i r="1">
      <x v="23"/>
    </i>
    <i r="1">
      <x v="27"/>
    </i>
    <i>
      <x v="99"/>
      <x v="75"/>
    </i>
    <i r="1">
      <x v="76"/>
    </i>
    <i r="1">
      <x v="87"/>
    </i>
    <i r="1">
      <x v="95"/>
    </i>
    <i r="1">
      <x v="107"/>
    </i>
    <i r="1">
      <x v="108"/>
    </i>
    <i r="1">
      <x v="109"/>
    </i>
    <i r="1">
      <x v="113"/>
    </i>
    <i r="1">
      <x v="114"/>
    </i>
    <i>
      <x v="100"/>
      <x v="131"/>
    </i>
    <i r="1">
      <x v="134"/>
    </i>
    <i r="1">
      <x v="141"/>
    </i>
    <i r="1">
      <x v="142"/>
    </i>
    <i>
      <x v="101"/>
      <x v="144"/>
    </i>
    <i r="1">
      <x v="150"/>
    </i>
    <i>
      <x v="102"/>
      <x v="98"/>
    </i>
    <i>
      <x v="103"/>
      <x v="32"/>
    </i>
    <i r="1">
      <x v="34"/>
    </i>
    <i r="1">
      <x v="37"/>
    </i>
    <i r="1">
      <x v="39"/>
    </i>
    <i r="1">
      <x v="43"/>
    </i>
    <i r="1">
      <x v="45"/>
    </i>
    <i r="1">
      <x v="48"/>
    </i>
    <i r="1">
      <x v="49"/>
    </i>
    <i r="1">
      <x v="52"/>
    </i>
    <i r="1">
      <x v="53"/>
    </i>
    <i r="1">
      <x v="58"/>
    </i>
    <i r="1">
      <x v="113"/>
    </i>
    <i>
      <x v="104"/>
      <x v="128"/>
    </i>
    <i>
      <x v="105"/>
      <x v="130"/>
    </i>
    <i>
      <x v="106"/>
      <x v="138"/>
    </i>
    <i>
      <x v="107"/>
      <x v="113"/>
    </i>
    <i>
      <x v="108"/>
      <x v="76"/>
    </i>
    <i r="1">
      <x v="128"/>
    </i>
    <i>
      <x v="109"/>
      <x v="126"/>
    </i>
    <i>
      <x v="110"/>
      <x v="52"/>
    </i>
    <i r="1">
      <x v="109"/>
    </i>
    <i r="1">
      <x v="141"/>
    </i>
    <i>
      <x v="111"/>
      <x v="52"/>
    </i>
    <i r="1">
      <x v="53"/>
    </i>
    <i r="1">
      <x v="66"/>
    </i>
    <i r="1">
      <x v="76"/>
    </i>
    <i r="1">
      <x v="88"/>
    </i>
    <i r="1">
      <x v="107"/>
    </i>
    <i r="1">
      <x v="109"/>
    </i>
    <i r="1">
      <x v="118"/>
    </i>
    <i r="1">
      <x v="160"/>
    </i>
    <i>
      <x v="112"/>
      <x v="27"/>
    </i>
    <i r="1">
      <x v="52"/>
    </i>
    <i r="1">
      <x v="53"/>
    </i>
    <i r="1">
      <x v="58"/>
    </i>
    <i r="1">
      <x v="80"/>
    </i>
    <i r="1">
      <x v="81"/>
    </i>
    <i r="1">
      <x v="107"/>
    </i>
    <i r="1">
      <x v="109"/>
    </i>
    <i r="1">
      <x v="142"/>
    </i>
    <i r="1">
      <x v="156"/>
    </i>
    <i>
      <x v="113"/>
      <x v="52"/>
    </i>
    <i r="1">
      <x v="53"/>
    </i>
    <i r="1">
      <x v="58"/>
    </i>
    <i r="1">
      <x v="76"/>
    </i>
    <i r="1">
      <x v="101"/>
    </i>
    <i r="1">
      <x v="142"/>
    </i>
    <i>
      <x v="114"/>
      <x v="162"/>
    </i>
    <i r="1">
      <x v="163"/>
    </i>
    <i r="1">
      <x v="164"/>
    </i>
    <i r="1">
      <x v="165"/>
    </i>
    <i>
      <x v="115"/>
      <x v="52"/>
    </i>
    <i r="1">
      <x v="53"/>
    </i>
    <i>
      <x v="116"/>
      <x v="162"/>
    </i>
    <i>
      <x v="117"/>
      <x v="162"/>
    </i>
    <i>
      <x v="118"/>
      <x v="27"/>
    </i>
    <i r="1">
      <x v="30"/>
    </i>
    <i r="1">
      <x v="33"/>
    </i>
    <i r="1">
      <x v="34"/>
    </i>
    <i r="1">
      <x v="45"/>
    </i>
    <i r="1">
      <x v="49"/>
    </i>
    <i r="1">
      <x v="52"/>
    </i>
    <i r="1">
      <x v="53"/>
    </i>
    <i r="1">
      <x v="58"/>
    </i>
    <i r="1">
      <x v="65"/>
    </i>
    <i r="1">
      <x v="75"/>
    </i>
    <i r="1">
      <x v="80"/>
    </i>
    <i r="1">
      <x v="83"/>
    </i>
    <i r="1">
      <x v="87"/>
    </i>
    <i r="1">
      <x v="88"/>
    </i>
    <i r="1">
      <x v="101"/>
    </i>
    <i r="1">
      <x v="109"/>
    </i>
    <i r="1">
      <x v="113"/>
    </i>
    <i r="1">
      <x v="114"/>
    </i>
    <i r="1">
      <x v="115"/>
    </i>
    <i r="1">
      <x v="126"/>
    </i>
    <i r="1">
      <x v="131"/>
    </i>
    <i r="1">
      <x v="132"/>
    </i>
    <i r="1">
      <x v="140"/>
    </i>
    <i r="1">
      <x v="141"/>
    </i>
    <i r="1">
      <x v="142"/>
    </i>
    <i r="1">
      <x v="143"/>
    </i>
    <i r="1">
      <x v="150"/>
    </i>
    <i r="1">
      <x v="151"/>
    </i>
    <i r="1">
      <x v="153"/>
    </i>
    <i r="1">
      <x v="156"/>
    </i>
    <i r="1">
      <x v="157"/>
    </i>
    <i r="1">
      <x v="158"/>
    </i>
    <i>
      <x v="119"/>
      <x v="118"/>
    </i>
    <i>
      <x v="120"/>
      <x v="126"/>
    </i>
    <i>
      <x v="121"/>
      <x v="20"/>
    </i>
    <i r="1">
      <x v="126"/>
    </i>
    <i r="1">
      <x v="130"/>
    </i>
    <i r="1">
      <x v="131"/>
    </i>
    <i>
      <x v="122"/>
      <x v="20"/>
    </i>
    <i r="1">
      <x v="21"/>
    </i>
    <i r="1">
      <x v="83"/>
    </i>
    <i r="1">
      <x v="87"/>
    </i>
    <i>
      <x v="123"/>
      <x v="20"/>
    </i>
    <i r="1">
      <x v="23"/>
    </i>
    <i r="1">
      <x v="27"/>
    </i>
    <i r="1">
      <x v="52"/>
    </i>
    <i r="1">
      <x v="73"/>
    </i>
    <i r="1">
      <x v="78"/>
    </i>
    <i r="1">
      <x v="82"/>
    </i>
    <i r="1">
      <x v="95"/>
    </i>
    <i r="1">
      <x v="97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3"/>
    </i>
    <i r="1">
      <x v="133"/>
    </i>
    <i r="1">
      <x v="160"/>
    </i>
    <i>
      <x v="124"/>
      <x v="126"/>
    </i>
    <i>
      <x v="125"/>
      <x v="126"/>
    </i>
    <i>
      <x v="126"/>
      <x v="126"/>
    </i>
    <i>
      <x v="127"/>
      <x v="20"/>
    </i>
    <i r="1">
      <x v="21"/>
    </i>
    <i r="1">
      <x v="23"/>
    </i>
    <i r="1">
      <x v="27"/>
    </i>
    <i r="1">
      <x v="36"/>
    </i>
    <i r="1">
      <x v="38"/>
    </i>
    <i r="1">
      <x v="40"/>
    </i>
    <i r="1">
      <x v="41"/>
    </i>
    <i r="1">
      <x v="44"/>
    </i>
    <i r="1">
      <x v="48"/>
    </i>
    <i r="1">
      <x v="49"/>
    </i>
    <i r="1">
      <x v="52"/>
    </i>
    <i r="1">
      <x v="53"/>
    </i>
    <i r="1">
      <x v="58"/>
    </i>
    <i r="1">
      <x v="66"/>
    </i>
    <i r="1">
      <x v="76"/>
    </i>
    <i r="1">
      <x v="80"/>
    </i>
    <i r="1">
      <x v="86"/>
    </i>
    <i r="1">
      <x v="87"/>
    </i>
    <i r="1">
      <x v="95"/>
    </i>
    <i r="1">
      <x v="101"/>
    </i>
    <i r="1">
      <x v="102"/>
    </i>
    <i r="1">
      <x v="118"/>
    </i>
    <i r="1">
      <x v="126"/>
    </i>
    <i r="1">
      <x v="142"/>
    </i>
    <i r="1">
      <x v="148"/>
    </i>
    <i r="1">
      <x v="151"/>
    </i>
    <i r="1">
      <x v="153"/>
    </i>
    <i r="1">
      <x v="154"/>
    </i>
    <i r="1">
      <x v="156"/>
    </i>
    <i r="1">
      <x v="157"/>
    </i>
    <i>
      <x v="128"/>
      <x v="126"/>
    </i>
    <i>
      <x v="129"/>
      <x v="20"/>
    </i>
    <i r="1">
      <x v="23"/>
    </i>
    <i r="1">
      <x v="25"/>
    </i>
    <i r="1">
      <x v="27"/>
    </i>
    <i r="1">
      <x v="41"/>
    </i>
    <i r="1">
      <x v="43"/>
    </i>
    <i r="1">
      <x v="52"/>
    </i>
    <i r="1">
      <x v="58"/>
    </i>
    <i r="1">
      <x v="66"/>
    </i>
    <i r="1">
      <x v="75"/>
    </i>
    <i r="1">
      <x v="81"/>
    </i>
    <i r="1">
      <x v="86"/>
    </i>
    <i r="1">
      <x v="87"/>
    </i>
    <i r="1">
      <x v="92"/>
    </i>
    <i r="1">
      <x v="95"/>
    </i>
    <i r="1">
      <x v="107"/>
    </i>
    <i r="1">
      <x v="109"/>
    </i>
    <i r="1">
      <x v="113"/>
    </i>
    <i r="1">
      <x v="114"/>
    </i>
    <i r="1">
      <x v="115"/>
    </i>
    <i r="1">
      <x v="126"/>
    </i>
    <i r="1">
      <x v="137"/>
    </i>
    <i r="1">
      <x v="141"/>
    </i>
    <i r="1">
      <x v="142"/>
    </i>
    <i r="1">
      <x v="143"/>
    </i>
    <i r="1">
      <x v="153"/>
    </i>
    <i r="1">
      <x v="157"/>
    </i>
    <i r="1">
      <x v="158"/>
    </i>
    <i r="1">
      <x v="164"/>
    </i>
    <i>
      <x v="130"/>
      <x v="34"/>
    </i>
    <i r="1">
      <x v="36"/>
    </i>
    <i r="1">
      <x v="37"/>
    </i>
    <i r="1">
      <x v="38"/>
    </i>
    <i r="1">
      <x v="42"/>
    </i>
    <i r="1">
      <x v="58"/>
    </i>
    <i r="1">
      <x v="78"/>
    </i>
    <i r="1">
      <x v="88"/>
    </i>
    <i r="1">
      <x v="95"/>
    </i>
    <i r="1">
      <x v="114"/>
    </i>
    <i r="1">
      <x v="126"/>
    </i>
    <i r="1">
      <x v="130"/>
    </i>
    <i r="1">
      <x v="133"/>
    </i>
    <i>
      <x v="131"/>
      <x v="126"/>
    </i>
    <i>
      <x v="132"/>
      <x v="126"/>
    </i>
    <i>
      <x v="133"/>
      <x v="19"/>
    </i>
    <i r="1">
      <x v="22"/>
    </i>
    <i r="1">
      <x v="24"/>
    </i>
    <i r="1">
      <x v="51"/>
    </i>
    <i r="1">
      <x v="60"/>
    </i>
    <i r="1">
      <x v="62"/>
    </i>
    <i r="1">
      <x v="64"/>
    </i>
    <i r="1">
      <x v="82"/>
    </i>
    <i r="1">
      <x v="84"/>
    </i>
    <i r="1">
      <x v="99"/>
    </i>
    <i r="1">
      <x v="100"/>
    </i>
    <i r="1">
      <x v="136"/>
    </i>
    <i r="1">
      <x v="139"/>
    </i>
    <i r="1">
      <x v="146"/>
    </i>
    <i>
      <x v="134"/>
      <x v="20"/>
    </i>
    <i r="1">
      <x v="130"/>
    </i>
    <i r="1">
      <x v="142"/>
    </i>
    <i>
      <x v="135"/>
      <x v="105"/>
    </i>
    <i r="1">
      <x v="106"/>
    </i>
    <i>
      <x v="136"/>
      <x v="105"/>
    </i>
    <i r="1">
      <x v="106"/>
    </i>
    <i>
      <x v="137"/>
      <x v="105"/>
    </i>
    <i r="1">
      <x v="106"/>
    </i>
    <i>
      <x v="138"/>
      <x v="105"/>
    </i>
    <i r="1">
      <x v="106"/>
    </i>
    <i>
      <x v="139"/>
      <x v="40"/>
    </i>
    <i r="1">
      <x v="43"/>
    </i>
    <i r="1">
      <x v="45"/>
    </i>
    <i r="1">
      <x v="53"/>
    </i>
    <i r="1">
      <x v="96"/>
    </i>
    <i>
      <x v="140"/>
      <x v="104"/>
    </i>
    <i>
      <x v="141"/>
      <x v="104"/>
    </i>
    <i>
      <x v="142"/>
      <x v="104"/>
    </i>
    <i>
      <x v="143"/>
      <x v="104"/>
    </i>
    <i>
      <x v="144"/>
      <x v="14"/>
    </i>
    <i r="1">
      <x v="19"/>
    </i>
    <i r="1">
      <x v="20"/>
    </i>
    <i r="1">
      <x v="52"/>
    </i>
    <i r="1">
      <x v="56"/>
    </i>
    <i r="1">
      <x v="57"/>
    </i>
    <i r="1">
      <x v="82"/>
    </i>
    <i r="1">
      <x v="84"/>
    </i>
    <i r="1">
      <x v="87"/>
    </i>
    <i r="1">
      <x v="103"/>
    </i>
    <i r="1">
      <x v="107"/>
    </i>
    <i r="1">
      <x v="109"/>
    </i>
    <i r="1">
      <x v="131"/>
    </i>
    <i r="1">
      <x v="146"/>
    </i>
    <i>
      <x v="186"/>
      <x v="169"/>
    </i>
    <i t="grand">
      <x/>
    </i>
  </rowItems>
  <colItems count="1">
    <i/>
  </colItems>
  <pageFields count="1">
    <pageField fld="7" hier="-1"/>
  </pageFields>
  <dataFields count="1">
    <dataField name="Cuenta de Origen (FF)" fld="7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name="Tabla dinámica3" cacheId="5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compact="0" compactData="0" gridDropZones="1" multipleFieldFilters="0">
  <location ref="G3:P970" firstHeaderRow="1" firstDataRow="2" firstDataCol="3"/>
  <pivotFields count="18">
    <pivotField axis="axisRow" compact="0" outline="0" showAll="0" sortType="ascending" defaultSubtotal="0">
      <items count="187">
        <item x="17"/>
        <item x="89"/>
        <item x="90"/>
        <item x="51"/>
        <item x="52"/>
        <item x="53"/>
        <item x="114"/>
        <item x="115"/>
        <item x="116"/>
        <item x="117"/>
        <item x="118"/>
        <item x="24"/>
        <item x="92"/>
        <item x="93"/>
        <item x="73"/>
        <item x="54"/>
        <item x="85"/>
        <item x="94"/>
        <item x="8"/>
        <item x="95"/>
        <item x="46"/>
        <item x="42"/>
        <item x="43"/>
        <item x="44"/>
        <item x="45"/>
        <item x="47"/>
        <item x="48"/>
        <item x="129"/>
        <item x="50"/>
        <item x="34"/>
        <item x="35"/>
        <item x="36"/>
        <item x="37"/>
        <item x="142"/>
        <item x="38"/>
        <item x="39"/>
        <item x="40"/>
        <item x="9"/>
        <item x="131"/>
        <item x="49"/>
        <item x="25"/>
        <item x="26"/>
        <item x="27"/>
        <item x="28"/>
        <item x="29"/>
        <item x="30"/>
        <item x="96"/>
        <item x="0"/>
        <item x="78"/>
        <item x="79"/>
        <item x="59"/>
        <item x="97"/>
        <item x="61"/>
        <item x="122"/>
        <item x="98"/>
        <item x="86"/>
        <item x="99"/>
        <item x="2"/>
        <item x="100"/>
        <item x="87"/>
        <item x="91"/>
        <item x="126"/>
        <item x="10"/>
        <item x="11"/>
        <item x="12"/>
        <item x="13"/>
        <item x="14"/>
        <item x="15"/>
        <item x="139"/>
        <item x="101"/>
        <item x="16"/>
        <item x="111"/>
        <item x="112"/>
        <item x="3"/>
        <item x="55"/>
        <item x="21"/>
        <item x="22"/>
        <item x="18"/>
        <item x="19"/>
        <item x="23"/>
        <item x="20"/>
        <item x="83"/>
        <item x="84"/>
        <item x="56"/>
        <item x="66"/>
        <item x="102"/>
        <item x="127"/>
        <item x="57"/>
        <item x="58"/>
        <item x="70"/>
        <item x="67"/>
        <item x="68"/>
        <item x="74"/>
        <item x="69"/>
        <item x="62"/>
        <item x="141"/>
        <item x="63"/>
        <item x="60"/>
        <item x="103"/>
        <item x="104"/>
        <item x="138"/>
        <item x="140"/>
        <item x="105"/>
        <item x="106"/>
        <item x="123"/>
        <item x="132"/>
        <item x="124"/>
        <item x="88"/>
        <item x="125"/>
        <item x="137"/>
        <item x="113"/>
        <item x="107"/>
        <item x="71"/>
        <item x="121"/>
        <item x="75"/>
        <item x="72"/>
        <item x="76"/>
        <item x="77"/>
        <item x="108"/>
        <item x="133"/>
        <item x="143"/>
        <item x="5"/>
        <item x="6"/>
        <item x="7"/>
        <item x="110"/>
        <item x="136"/>
        <item x="135"/>
        <item x="31"/>
        <item x="134"/>
        <item x="32"/>
        <item x="80"/>
        <item x="81"/>
        <item x="82"/>
        <item x="144"/>
        <item x="109"/>
        <item x="33"/>
        <item x="128"/>
        <item x="64"/>
        <item x="119"/>
        <item x="4"/>
        <item x="41"/>
        <item x="130"/>
        <item x="65"/>
        <item x="120"/>
        <item x="1"/>
        <item m="1" x="184"/>
        <item m="1" x="182"/>
        <item m="1" x="180"/>
        <item m="1" x="178"/>
        <item m="1" x="176"/>
        <item m="1" x="174"/>
        <item m="1" x="172"/>
        <item m="1" x="170"/>
        <item m="1" x="168"/>
        <item m="1" x="166"/>
        <item m="1" x="164"/>
        <item m="1" x="162"/>
        <item m="1" x="160"/>
        <item m="1" x="158"/>
        <item m="1" x="156"/>
        <item m="1" x="155"/>
        <item m="1" x="154"/>
        <item m="1" x="153"/>
        <item m="1" x="152"/>
        <item m="1" x="151"/>
        <item m="1" x="150"/>
        <item m="1" x="149"/>
        <item m="1" x="148"/>
        <item m="1" x="147"/>
        <item m="1" x="146"/>
        <item m="1" x="186"/>
        <item m="1" x="185"/>
        <item m="1" x="183"/>
        <item m="1" x="181"/>
        <item m="1" x="179"/>
        <item m="1" x="177"/>
        <item m="1" x="175"/>
        <item m="1" x="173"/>
        <item m="1" x="171"/>
        <item m="1" x="169"/>
        <item m="1" x="167"/>
        <item m="1" x="165"/>
        <item m="1" x="163"/>
        <item m="1" x="161"/>
        <item m="1" x="159"/>
        <item m="1" x="157"/>
        <item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 sortType="ascending" defaultSubtotal="0">
      <items count="170"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"/>
        <item x="156"/>
        <item x="157"/>
        <item x="4"/>
        <item m="1" x="165"/>
        <item x="5"/>
        <item x="6"/>
        <item x="23"/>
        <item x="114"/>
        <item x="25"/>
        <item x="115"/>
        <item x="40"/>
        <item x="41"/>
        <item x="26"/>
        <item x="101"/>
        <item x="97"/>
        <item x="82"/>
        <item m="1" x="160"/>
        <item x="126"/>
        <item x="128"/>
        <item x="127"/>
        <item x="62"/>
        <item x="63"/>
        <item x="64"/>
        <item x="88"/>
        <item x="65"/>
        <item x="16"/>
        <item x="66"/>
        <item x="98"/>
        <item x="17"/>
        <item x="89"/>
        <item x="20"/>
        <item x="67"/>
        <item x="68"/>
        <item x="99"/>
        <item x="75"/>
        <item x="76"/>
        <item x="112"/>
        <item x="7"/>
        <item x="18"/>
        <item m="1" x="167"/>
        <item x="83"/>
        <item x="8"/>
        <item x="9"/>
        <item x="38"/>
        <item x="69"/>
        <item x="116"/>
        <item m="1" x="169"/>
        <item x="77"/>
        <item x="102"/>
        <item x="117"/>
        <item x="108"/>
        <item x="58"/>
        <item x="70"/>
        <item x="109"/>
        <item x="118"/>
        <item x="110"/>
        <item x="51"/>
        <item m="1" x="163"/>
        <item x="27"/>
        <item x="42"/>
        <item x="44"/>
        <item x="59"/>
        <item m="1" x="162"/>
        <item x="28"/>
        <item x="55"/>
        <item x="60"/>
        <item x="104"/>
        <item x="10"/>
        <item x="24"/>
        <item x="11"/>
        <item x="134"/>
        <item x="61"/>
        <item x="12"/>
        <item x="90"/>
        <item x="91"/>
        <item x="119"/>
        <item x="120"/>
        <item x="139"/>
        <item x="121"/>
        <item m="1" x="161"/>
        <item x="29"/>
        <item x="19"/>
        <item x="30"/>
        <item x="100"/>
        <item x="122"/>
        <item x="45"/>
        <item x="84"/>
        <item x="79"/>
        <item x="13"/>
        <item x="31"/>
        <item x="32"/>
        <item x="33"/>
        <item x="2"/>
        <item x="34"/>
        <item x="3"/>
        <item x="46"/>
        <item x="47"/>
        <item x="39"/>
        <item x="35"/>
        <item x="57"/>
        <item x="81"/>
        <item x="123"/>
        <item x="0"/>
        <item x="53"/>
        <item x="113"/>
        <item x="92"/>
        <item x="54"/>
        <item x="93"/>
        <item x="94"/>
        <item x="95"/>
        <item m="1" x="168"/>
        <item x="21"/>
        <item x="158"/>
        <item x="132"/>
        <item x="130"/>
        <item x="22"/>
        <item x="14"/>
        <item x="129"/>
        <item x="36"/>
        <item x="135"/>
        <item x="71"/>
        <item x="124"/>
        <item x="72"/>
        <item x="133"/>
        <item x="125"/>
        <item x="43"/>
        <item x="48"/>
        <item x="49"/>
        <item x="85"/>
        <item x="73"/>
        <item x="56"/>
        <item x="15"/>
        <item x="86"/>
        <item x="96"/>
        <item x="103"/>
        <item x="87"/>
        <item x="78"/>
        <item x="107"/>
        <item x="80"/>
        <item x="52"/>
        <item m="1" x="164"/>
        <item x="50"/>
        <item x="74"/>
        <item x="140"/>
        <item m="1" x="166"/>
        <item x="37"/>
        <item x="111"/>
        <item x="106"/>
        <item x="105"/>
        <item x="136"/>
        <item x="141"/>
        <item x="137"/>
        <item x="138"/>
        <item x="131"/>
        <item x="1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 defaultSubtotal="0"/>
    <pivotField compact="0" outline="0" showAll="0" defaultSubtotal="0"/>
    <pivotField compact="0" outline="0" showAll="0"/>
    <pivotField axis="axisRow" dataField="1" compact="0" outline="0" showAll="0" sortType="ascending">
      <items count="94">
        <item m="1" x="44"/>
        <item m="1" x="30"/>
        <item x="13"/>
        <item x="27"/>
        <item m="1" x="43"/>
        <item m="1" x="88"/>
        <item m="1" x="79"/>
        <item m="1" x="63"/>
        <item m="1" x="49"/>
        <item m="1" x="36"/>
        <item m="1" x="92"/>
        <item m="1" x="86"/>
        <item m="1" x="80"/>
        <item m="1" x="55"/>
        <item m="1" x="70"/>
        <item m="1" x="68"/>
        <item m="1" x="40"/>
        <item m="1" x="65"/>
        <item m="1" x="46"/>
        <item m="1" x="54"/>
        <item m="1" x="66"/>
        <item m="1" x="67"/>
        <item x="20"/>
        <item m="1" x="47"/>
        <item m="1" x="87"/>
        <item m="1" x="39"/>
        <item x="9"/>
        <item m="1" x="69"/>
        <item m="1" x="45"/>
        <item m="1" x="50"/>
        <item m="1" x="33"/>
        <item x="15"/>
        <item x="18"/>
        <item m="1" x="53"/>
        <item m="1" x="52"/>
        <item x="14"/>
        <item m="1" x="41"/>
        <item m="1" x="57"/>
        <item m="1" x="28"/>
        <item m="1" x="75"/>
        <item x="11"/>
        <item m="1" x="91"/>
        <item m="1" x="90"/>
        <item m="1" x="60"/>
        <item m="1" x="72"/>
        <item m="1" x="62"/>
        <item m="1" x="74"/>
        <item m="1" x="38"/>
        <item m="1" x="42"/>
        <item m="1" x="31"/>
        <item m="1" x="64"/>
        <item m="1" x="56"/>
        <item x="12"/>
        <item m="1" x="84"/>
        <item m="1" x="89"/>
        <item m="1" x="78"/>
        <item m="1" x="73"/>
        <item x="19"/>
        <item m="1" x="85"/>
        <item m="1" x="58"/>
        <item m="1" x="82"/>
        <item m="1" x="71"/>
        <item x="16"/>
        <item x="17"/>
        <item m="1" x="32"/>
        <item m="1" x="76"/>
        <item m="1" x="48"/>
        <item m="1" x="29"/>
        <item m="1" x="37"/>
        <item m="1" x="83"/>
        <item m="1" x="61"/>
        <item m="1" x="81"/>
        <item m="1" x="35"/>
        <item m="1" x="77"/>
        <item m="1" x="34"/>
        <item m="1" x="59"/>
        <item m="1" x="51"/>
        <item x="0"/>
        <item x="4"/>
        <item x="6"/>
        <item x="7"/>
        <item x="22"/>
        <item x="1"/>
        <item x="3"/>
        <item x="21"/>
        <item x="23"/>
        <item x="25"/>
        <item x="24"/>
        <item x="10"/>
        <item x="2"/>
        <item x="8"/>
        <item x="5"/>
        <item x="2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3">
    <field x="0"/>
    <field x="2"/>
    <field x="7"/>
  </rowFields>
  <rowItems count="966">
    <i>
      <x/>
      <x v="27"/>
      <x v="78"/>
    </i>
    <i r="1">
      <x v="71"/>
      <x v="78"/>
    </i>
    <i r="1">
      <x v="107"/>
      <x v="78"/>
    </i>
    <i r="1">
      <x v="108"/>
      <x v="78"/>
    </i>
    <i r="1">
      <x v="109"/>
      <x v="78"/>
    </i>
    <i r="1">
      <x v="130"/>
      <x v="2"/>
    </i>
    <i r="2">
      <x v="78"/>
    </i>
    <i r="1">
      <x v="133"/>
      <x v="2"/>
    </i>
    <i r="2">
      <x v="78"/>
    </i>
    <i>
      <x v="1"/>
      <x v="107"/>
      <x v="78"/>
    </i>
    <i r="1">
      <x v="109"/>
      <x v="78"/>
    </i>
    <i>
      <x v="2"/>
      <x v="104"/>
      <x v="78"/>
    </i>
    <i r="1">
      <x v="105"/>
      <x v="2"/>
    </i>
    <i r="2">
      <x v="78"/>
    </i>
    <i r="1">
      <x v="106"/>
      <x v="2"/>
    </i>
    <i r="2">
      <x v="78"/>
    </i>
    <i>
      <x v="3"/>
      <x v="107"/>
      <x v="78"/>
    </i>
    <i r="1">
      <x v="108"/>
      <x v="78"/>
    </i>
    <i r="1">
      <x v="109"/>
      <x v="78"/>
    </i>
    <i>
      <x v="4"/>
      <x v="27"/>
      <x v="2"/>
    </i>
    <i r="2">
      <x v="78"/>
    </i>
    <i r="1">
      <x v="30"/>
      <x v="78"/>
    </i>
    <i r="1">
      <x v="53"/>
      <x v="78"/>
    </i>
    <i r="1">
      <x v="55"/>
      <x v="78"/>
    </i>
    <i r="1">
      <x v="74"/>
      <x v="2"/>
    </i>
    <i r="2">
      <x v="78"/>
    </i>
    <i r="1">
      <x v="78"/>
      <x v="2"/>
    </i>
    <i r="2">
      <x v="78"/>
    </i>
    <i r="1">
      <x v="96"/>
      <x v="78"/>
    </i>
    <i r="1">
      <x v="101"/>
      <x v="78"/>
    </i>
    <i r="2">
      <x v="2"/>
    </i>
    <i r="2">
      <x v="79"/>
    </i>
    <i r="1">
      <x v="112"/>
      <x v="2"/>
    </i>
    <i r="2">
      <x v="78"/>
    </i>
    <i r="1">
      <x v="113"/>
      <x v="2"/>
    </i>
    <i r="2">
      <x v="78"/>
    </i>
    <i>
      <x v="5"/>
      <x v="52"/>
      <x v="78"/>
    </i>
    <i r="1">
      <x v="78"/>
      <x v="78"/>
    </i>
    <i r="1">
      <x v="109"/>
      <x v="78"/>
    </i>
    <i r="1">
      <x v="111"/>
      <x v="78"/>
    </i>
    <i r="1">
      <x v="137"/>
      <x v="78"/>
    </i>
    <i r="1">
      <x v="140"/>
      <x v="78"/>
    </i>
    <i r="1">
      <x v="141"/>
      <x v="78"/>
    </i>
    <i r="1">
      <x v="143"/>
      <x v="78"/>
    </i>
    <i r="1">
      <x v="154"/>
      <x v="78"/>
    </i>
    <i>
      <x v="6"/>
      <x v="52"/>
      <x v="78"/>
    </i>
    <i r="1">
      <x v="87"/>
      <x v="78"/>
    </i>
    <i r="1">
      <x v="103"/>
      <x v="78"/>
    </i>
    <i r="1">
      <x v="107"/>
      <x v="26"/>
    </i>
    <i r="1">
      <x v="109"/>
      <x v="78"/>
    </i>
    <i r="1">
      <x v="141"/>
      <x v="78"/>
    </i>
    <i r="1">
      <x v="142"/>
      <x v="78"/>
    </i>
    <i>
      <x v="7"/>
      <x v="103"/>
      <x v="78"/>
    </i>
    <i>
      <x v="8"/>
      <x v="87"/>
      <x v="78"/>
    </i>
    <i r="1">
      <x v="103"/>
      <x v="78"/>
    </i>
    <i>
      <x v="9"/>
      <x v="87"/>
      <x v="78"/>
    </i>
    <i r="1">
      <x v="103"/>
      <x v="78"/>
    </i>
    <i>
      <x v="10"/>
      <x v="87"/>
      <x v="78"/>
    </i>
    <i r="1">
      <x v="103"/>
      <x v="78"/>
    </i>
    <i>
      <x v="11"/>
      <x v="20"/>
      <x v="78"/>
    </i>
    <i r="1">
      <x v="27"/>
      <x v="78"/>
    </i>
    <i r="1">
      <x v="52"/>
      <x v="78"/>
    </i>
    <i r="1">
      <x v="53"/>
      <x v="78"/>
    </i>
    <i r="1">
      <x v="87"/>
      <x v="78"/>
    </i>
    <i r="1">
      <x v="160"/>
      <x v="78"/>
    </i>
    <i>
      <x v="12"/>
      <x v="78"/>
      <x v="78"/>
    </i>
    <i r="1">
      <x v="88"/>
      <x v="78"/>
    </i>
    <i r="1">
      <x v="89"/>
      <x v="78"/>
    </i>
    <i r="1">
      <x v="107"/>
      <x v="78"/>
    </i>
    <i r="1">
      <x v="108"/>
      <x v="78"/>
    </i>
    <i r="1">
      <x v="109"/>
      <x v="78"/>
    </i>
    <i r="1">
      <x v="110"/>
      <x v="78"/>
    </i>
    <i r="1">
      <x v="111"/>
      <x v="78"/>
    </i>
    <i r="1">
      <x v="113"/>
      <x v="78"/>
    </i>
    <i r="1">
      <x v="114"/>
      <x v="78"/>
    </i>
    <i r="1">
      <x v="118"/>
      <x v="78"/>
    </i>
    <i r="1">
      <x v="142"/>
      <x v="78"/>
    </i>
    <i>
      <x v="13"/>
      <x v="79"/>
      <x v="78"/>
    </i>
    <i r="1">
      <x v="81"/>
      <x v="78"/>
    </i>
    <i>
      <x v="14"/>
      <x v="156"/>
      <x v="78"/>
    </i>
    <i r="1">
      <x v="157"/>
      <x v="78"/>
    </i>
    <i r="1">
      <x v="162"/>
      <x v="79"/>
    </i>
    <i>
      <x v="15"/>
      <x v="52"/>
      <x v="78"/>
    </i>
    <i r="1">
      <x v="107"/>
      <x v="78"/>
    </i>
    <i r="1">
      <x v="108"/>
      <x v="78"/>
    </i>
    <i r="1">
      <x v="109"/>
      <x v="78"/>
    </i>
    <i r="1">
      <x v="110"/>
      <x v="78"/>
    </i>
    <i r="1">
      <x v="142"/>
      <x v="78"/>
    </i>
    <i>
      <x v="16"/>
      <x v="74"/>
      <x v="78"/>
    </i>
    <i r="1">
      <x v="78"/>
      <x v="78"/>
    </i>
    <i r="1">
      <x v="142"/>
      <x v="78"/>
    </i>
    <i>
      <x v="17"/>
      <x v="83"/>
      <x v="78"/>
    </i>
    <i>
      <x v="18"/>
      <x v="27"/>
      <x v="78"/>
    </i>
    <i r="1">
      <x v="52"/>
      <x v="78"/>
    </i>
    <i r="1">
      <x v="53"/>
      <x v="78"/>
    </i>
    <i r="1">
      <x v="58"/>
      <x v="78"/>
    </i>
    <i r="1">
      <x v="95"/>
      <x v="78"/>
    </i>
    <i r="1">
      <x v="96"/>
      <x v="78"/>
    </i>
    <i r="1">
      <x v="109"/>
      <x v="78"/>
    </i>
    <i r="1">
      <x v="112"/>
      <x v="78"/>
    </i>
    <i r="1">
      <x v="113"/>
      <x v="78"/>
    </i>
    <i>
      <x v="19"/>
      <x v="26"/>
      <x v="78"/>
    </i>
    <i r="1">
      <x v="39"/>
      <x v="78"/>
    </i>
    <i r="1">
      <x v="40"/>
      <x v="78"/>
    </i>
    <i r="1">
      <x v="52"/>
      <x v="78"/>
    </i>
    <i r="1">
      <x v="71"/>
      <x v="78"/>
    </i>
    <i r="1">
      <x v="73"/>
      <x v="78"/>
    </i>
    <i r="1">
      <x v="74"/>
      <x v="78"/>
    </i>
    <i r="1">
      <x v="102"/>
      <x v="78"/>
    </i>
    <i r="1">
      <x v="107"/>
      <x v="78"/>
    </i>
    <i r="1">
      <x v="108"/>
      <x v="78"/>
    </i>
    <i r="1">
      <x v="109"/>
      <x v="78"/>
    </i>
    <i r="1">
      <x v="110"/>
      <x v="78"/>
    </i>
    <i r="1">
      <x v="111"/>
      <x v="78"/>
    </i>
    <i r="1">
      <x v="113"/>
      <x v="78"/>
    </i>
    <i r="1">
      <x v="114"/>
      <x v="78"/>
    </i>
    <i>
      <x v="20"/>
      <x v="133"/>
      <x v="78"/>
    </i>
    <i>
      <x v="21"/>
      <x v="74"/>
      <x v="78"/>
    </i>
    <i r="1">
      <x v="107"/>
      <x v="78"/>
    </i>
    <i r="1">
      <x v="108"/>
      <x v="78"/>
    </i>
    <i r="1">
      <x v="109"/>
      <x v="78"/>
    </i>
    <i r="1">
      <x v="111"/>
      <x v="78"/>
    </i>
    <i r="1">
      <x v="113"/>
      <x v="78"/>
    </i>
    <i>
      <x v="22"/>
      <x v="25"/>
      <x v="78"/>
    </i>
    <i r="1">
      <x v="27"/>
      <x v="78"/>
    </i>
    <i r="1">
      <x v="74"/>
      <x v="78"/>
    </i>
    <i r="1">
      <x v="75"/>
      <x v="78"/>
    </i>
    <i r="1">
      <x v="87"/>
      <x v="78"/>
    </i>
    <i r="1">
      <x v="113"/>
      <x v="78"/>
    </i>
    <i r="1">
      <x v="115"/>
      <x v="78"/>
    </i>
    <i r="1">
      <x v="141"/>
      <x v="78"/>
    </i>
    <i r="1">
      <x v="142"/>
      <x v="78"/>
    </i>
    <i r="1">
      <x v="158"/>
      <x v="2"/>
    </i>
    <i>
      <x v="23"/>
      <x v="83"/>
      <x v="78"/>
    </i>
    <i>
      <x v="24"/>
      <x v="25"/>
      <x v="78"/>
    </i>
    <i r="1">
      <x v="52"/>
      <x v="78"/>
    </i>
    <i r="1">
      <x v="74"/>
      <x v="78"/>
    </i>
    <i r="1">
      <x v="113"/>
      <x v="78"/>
    </i>
    <i>
      <x v="25"/>
      <x v="27"/>
      <x v="78"/>
    </i>
    <i>
      <x v="26"/>
      <x v="23"/>
      <x v="78"/>
    </i>
    <i r="1">
      <x v="25"/>
      <x v="78"/>
    </i>
    <i r="1">
      <x v="107"/>
      <x v="78"/>
    </i>
    <i r="1">
      <x v="109"/>
      <x v="78"/>
    </i>
    <i r="1">
      <x v="110"/>
      <x v="78"/>
    </i>
    <i r="1">
      <x v="111"/>
      <x v="78"/>
    </i>
    <i>
      <x v="27"/>
      <x v="153"/>
      <x v="78"/>
    </i>
    <i r="1">
      <x v="154"/>
      <x v="78"/>
    </i>
    <i>
      <x v="28"/>
      <x v="113"/>
      <x v="78"/>
    </i>
    <i>
      <x v="29"/>
      <x v="27"/>
      <x v="78"/>
    </i>
    <i r="1">
      <x v="35"/>
      <x v="78"/>
    </i>
    <i r="1">
      <x v="36"/>
      <x v="78"/>
    </i>
    <i r="1">
      <x v="37"/>
      <x v="78"/>
    </i>
    <i r="1">
      <x v="39"/>
      <x v="78"/>
    </i>
    <i r="1">
      <x v="40"/>
      <x v="78"/>
    </i>
    <i r="1">
      <x v="41"/>
      <x v="78"/>
    </i>
    <i r="1">
      <x v="43"/>
      <x v="78"/>
    </i>
    <i r="1">
      <x v="46"/>
      <x v="78"/>
    </i>
    <i r="1">
      <x v="47"/>
      <x v="78"/>
    </i>
    <i r="1">
      <x v="52"/>
      <x v="78"/>
    </i>
    <i r="1">
      <x v="58"/>
      <x v="78"/>
    </i>
    <i r="1">
      <x v="59"/>
      <x v="78"/>
    </i>
    <i r="1">
      <x v="67"/>
      <x v="78"/>
    </i>
    <i r="1">
      <x v="96"/>
      <x v="78"/>
    </i>
    <i r="1">
      <x v="104"/>
      <x v="78"/>
    </i>
    <i r="1">
      <x v="107"/>
      <x v="78"/>
    </i>
    <i r="1">
      <x v="108"/>
      <x v="78"/>
    </i>
    <i r="1">
      <x v="109"/>
      <x v="78"/>
    </i>
    <i r="1">
      <x v="110"/>
      <x v="78"/>
    </i>
    <i r="1">
      <x v="135"/>
      <x v="78"/>
    </i>
    <i r="1">
      <x v="137"/>
      <x v="78"/>
    </i>
    <i r="1">
      <x v="140"/>
      <x v="78"/>
    </i>
    <i r="1">
      <x v="141"/>
      <x v="78"/>
    </i>
    <i r="1">
      <x v="144"/>
      <x v="78"/>
    </i>
    <i r="1">
      <x v="145"/>
      <x v="78"/>
    </i>
    <i r="1">
      <x v="156"/>
      <x v="78"/>
    </i>
    <i>
      <x v="30"/>
      <x v="53"/>
      <x v="78"/>
    </i>
    <i r="1">
      <x v="157"/>
      <x v="78"/>
    </i>
    <i>
      <x v="31"/>
      <x v="75"/>
      <x v="78"/>
    </i>
    <i>
      <x v="32"/>
      <x v="49"/>
      <x v="78"/>
    </i>
    <i r="1">
      <x v="50"/>
      <x v="78"/>
    </i>
    <i r="1">
      <x v="62"/>
      <x v="78"/>
    </i>
    <i r="1">
      <x v="109"/>
      <x v="78"/>
    </i>
    <i r="1">
      <x v="151"/>
      <x v="78"/>
    </i>
    <i r="1">
      <x v="154"/>
      <x v="78"/>
    </i>
    <i r="1">
      <x v="157"/>
      <x v="78"/>
    </i>
    <i>
      <x v="33"/>
      <x v="162"/>
      <x v="79"/>
    </i>
    <i>
      <x v="34"/>
      <x v="137"/>
      <x v="78"/>
    </i>
    <i r="1">
      <x v="157"/>
      <x v="78"/>
    </i>
    <i>
      <x v="35"/>
      <x v="78"/>
      <x v="78"/>
    </i>
    <i r="1">
      <x v="102"/>
      <x v="78"/>
    </i>
    <i r="1">
      <x v="153"/>
      <x v="78"/>
    </i>
    <i>
      <x v="36"/>
      <x v="21"/>
      <x v="78"/>
    </i>
    <i>
      <x v="37"/>
      <x v="25"/>
      <x v="78"/>
    </i>
    <i r="1">
      <x v="26"/>
      <x v="78"/>
    </i>
    <i r="1">
      <x v="52"/>
      <x v="78"/>
    </i>
    <i r="1">
      <x v="74"/>
      <x v="78"/>
    </i>
    <i r="1">
      <x v="140"/>
      <x v="78"/>
    </i>
    <i>
      <x v="38"/>
      <x v="107"/>
      <x v="78"/>
    </i>
    <i r="1">
      <x v="108"/>
      <x v="78"/>
    </i>
    <i r="1">
      <x v="109"/>
      <x v="78"/>
    </i>
    <i r="1">
      <x v="118"/>
      <x v="78"/>
    </i>
    <i r="1">
      <x v="143"/>
      <x v="78"/>
    </i>
    <i r="1">
      <x v="160"/>
      <x v="78"/>
    </i>
    <i r="1">
      <x v="161"/>
      <x v="78"/>
    </i>
    <i>
      <x v="39"/>
      <x v="87"/>
      <x v="78"/>
    </i>
    <i r="1">
      <x v="160"/>
      <x v="78"/>
    </i>
    <i>
      <x v="40"/>
      <x v="75"/>
      <x v="78"/>
    </i>
    <i r="1">
      <x v="107"/>
      <x v="78"/>
    </i>
    <i r="1">
      <x v="108"/>
      <x v="78"/>
    </i>
    <i r="1">
      <x v="109"/>
      <x v="78"/>
    </i>
    <i>
      <x v="41"/>
      <x v="20"/>
      <x v="78"/>
    </i>
    <i r="1">
      <x v="43"/>
      <x v="78"/>
    </i>
    <i r="1">
      <x v="58"/>
      <x v="78"/>
    </i>
    <i r="1">
      <x v="154"/>
      <x v="78"/>
    </i>
    <i>
      <x v="42"/>
      <x v="27"/>
      <x v="78"/>
    </i>
    <i r="1">
      <x v="52"/>
      <x v="78"/>
    </i>
    <i r="1">
      <x v="71"/>
      <x v="78"/>
    </i>
    <i r="1">
      <x v="107"/>
      <x v="78"/>
    </i>
    <i r="1">
      <x v="109"/>
      <x v="78"/>
    </i>
    <i r="1">
      <x v="113"/>
      <x v="78"/>
    </i>
    <i r="1">
      <x v="118"/>
      <x v="78"/>
    </i>
    <i r="1">
      <x v="121"/>
      <x v="78"/>
    </i>
    <i>
      <x v="43"/>
      <x v="79"/>
      <x v="2"/>
    </i>
    <i r="2">
      <x v="78"/>
    </i>
    <i>
      <x v="44"/>
      <x v="20"/>
      <x v="78"/>
    </i>
    <i r="1">
      <x v="27"/>
      <x v="78"/>
    </i>
    <i r="1">
      <x v="53"/>
      <x v="78"/>
    </i>
    <i r="1">
      <x v="107"/>
      <x v="78"/>
    </i>
    <i r="1">
      <x v="108"/>
      <x v="78"/>
    </i>
    <i r="1">
      <x v="109"/>
      <x v="78"/>
    </i>
    <i r="1">
      <x v="145"/>
      <x v="78"/>
    </i>
    <i>
      <x v="45"/>
      <x v="87"/>
      <x v="78"/>
    </i>
    <i r="1">
      <x v="114"/>
      <x v="78"/>
    </i>
    <i>
      <x v="46"/>
      <x v="75"/>
      <x v="79"/>
    </i>
    <i r="1">
      <x v="95"/>
      <x v="78"/>
    </i>
    <i r="1">
      <x v="166"/>
      <x v="79"/>
    </i>
    <i r="2">
      <x v="2"/>
    </i>
    <i r="2">
      <x v="80"/>
    </i>
    <i>
      <x v="47"/>
      <x v="88"/>
      <x v="78"/>
    </i>
    <i r="1">
      <x v="117"/>
      <x v="52"/>
    </i>
    <i r="2">
      <x v="22"/>
    </i>
    <i r="2">
      <x v="57"/>
    </i>
    <i r="2">
      <x v="32"/>
    </i>
    <i r="2">
      <x v="62"/>
    </i>
    <i r="2">
      <x v="40"/>
    </i>
    <i r="2">
      <x v="63"/>
    </i>
    <i r="2">
      <x v="35"/>
    </i>
    <i r="2">
      <x v="77"/>
    </i>
    <i r="2">
      <x v="31"/>
    </i>
    <i r="2">
      <x v="84"/>
    </i>
    <i r="1">
      <x v="121"/>
      <x v="2"/>
    </i>
    <i r="1">
      <x v="127"/>
      <x v="2"/>
    </i>
    <i r="1">
      <x v="167"/>
      <x v="79"/>
    </i>
    <i r="1">
      <x v="168"/>
      <x v="78"/>
    </i>
    <i r="2">
      <x v="79"/>
    </i>
    <i>
      <x v="48"/>
      <x v="79"/>
      <x v="78"/>
    </i>
    <i r="1">
      <x v="81"/>
      <x v="78"/>
    </i>
    <i r="1">
      <x v="87"/>
      <x v="78"/>
    </i>
    <i>
      <x v="49"/>
      <x v="27"/>
      <x v="2"/>
    </i>
    <i r="2">
      <x v="78"/>
    </i>
    <i r="1">
      <x v="39"/>
      <x v="78"/>
    </i>
    <i r="1">
      <x v="40"/>
      <x v="78"/>
    </i>
    <i r="1">
      <x v="41"/>
      <x v="78"/>
    </i>
    <i r="1">
      <x v="52"/>
      <x v="78"/>
    </i>
    <i r="1">
      <x v="53"/>
      <x v="78"/>
    </i>
    <i r="1">
      <x v="58"/>
      <x v="2"/>
    </i>
    <i r="2">
      <x v="78"/>
    </i>
    <i r="1">
      <x v="59"/>
      <x v="78"/>
    </i>
    <i r="1">
      <x v="71"/>
      <x v="78"/>
    </i>
    <i r="1">
      <x v="78"/>
      <x v="78"/>
    </i>
    <i r="1">
      <x v="88"/>
      <x v="78"/>
    </i>
    <i r="1">
      <x v="96"/>
      <x v="78"/>
    </i>
    <i r="1">
      <x v="97"/>
      <x v="78"/>
    </i>
    <i r="1">
      <x v="107"/>
      <x v="78"/>
    </i>
    <i r="1">
      <x v="108"/>
      <x v="78"/>
    </i>
    <i r="1">
      <x v="109"/>
      <x v="78"/>
    </i>
    <i r="1">
      <x v="111"/>
      <x v="78"/>
    </i>
    <i r="1">
      <x v="113"/>
      <x v="2"/>
    </i>
    <i r="1">
      <x v="114"/>
      <x v="78"/>
    </i>
    <i r="1">
      <x v="126"/>
      <x v="86"/>
    </i>
    <i r="1">
      <x v="140"/>
      <x v="78"/>
    </i>
    <i r="1">
      <x v="141"/>
      <x v="78"/>
    </i>
    <i r="1">
      <x v="160"/>
      <x v="78"/>
    </i>
    <i r="1">
      <x v="164"/>
      <x v="2"/>
    </i>
    <i>
      <x v="50"/>
      <x v="26"/>
      <x v="2"/>
    </i>
    <i r="2">
      <x v="78"/>
    </i>
    <i r="1">
      <x v="88"/>
      <x v="78"/>
    </i>
    <i r="1">
      <x v="89"/>
      <x v="78"/>
    </i>
    <i r="2">
      <x v="79"/>
    </i>
    <i r="2">
      <x v="2"/>
    </i>
    <i r="2">
      <x v="80"/>
    </i>
    <i r="1">
      <x v="118"/>
      <x v="78"/>
    </i>
    <i r="1">
      <x v="120"/>
      <x v="2"/>
    </i>
    <i r="2">
      <x v="78"/>
    </i>
    <i r="1">
      <x v="122"/>
      <x v="78"/>
    </i>
    <i r="1">
      <x v="123"/>
      <x v="78"/>
    </i>
    <i r="1">
      <x v="124"/>
      <x v="78"/>
    </i>
    <i r="1">
      <x v="148"/>
      <x v="78"/>
    </i>
    <i>
      <x v="51"/>
      <x v="51"/>
      <x v="78"/>
    </i>
    <i r="2">
      <x v="79"/>
    </i>
    <i r="1">
      <x v="113"/>
      <x v="2"/>
    </i>
    <i r="1">
      <x v="119"/>
      <x v="78"/>
    </i>
    <i r="1">
      <x v="142"/>
      <x v="78"/>
    </i>
    <i r="1">
      <x v="146"/>
      <x v="78"/>
    </i>
    <i r="2">
      <x v="79"/>
    </i>
    <i r="1">
      <x v="147"/>
      <x v="78"/>
    </i>
    <i>
      <x v="52"/>
      <x v="82"/>
      <x v="78"/>
    </i>
    <i r="1">
      <x v="84"/>
      <x v="78"/>
    </i>
    <i r="1">
      <x v="104"/>
      <x v="78"/>
    </i>
    <i>
      <x v="53"/>
      <x v="58"/>
      <x v="78"/>
    </i>
    <i r="1">
      <x v="118"/>
      <x v="78"/>
    </i>
    <i r="1">
      <x v="142"/>
      <x v="78"/>
    </i>
    <i>
      <x v="54"/>
      <x v="81"/>
      <x v="78"/>
    </i>
    <i>
      <x v="55"/>
      <x v="97"/>
      <x v="78"/>
    </i>
    <i r="1">
      <x v="107"/>
      <x v="78"/>
    </i>
    <i r="1">
      <x v="109"/>
      <x v="78"/>
    </i>
    <i r="1">
      <x v="157"/>
      <x v="78"/>
    </i>
    <i>
      <x v="56"/>
      <x v="19"/>
      <x v="78"/>
    </i>
    <i r="1">
      <x v="78"/>
      <x v="78"/>
    </i>
    <i>
      <x v="57"/>
      <x/>
      <x v="2"/>
    </i>
    <i r="1">
      <x v="1"/>
      <x v="2"/>
    </i>
    <i r="1">
      <x v="2"/>
      <x v="2"/>
    </i>
    <i r="1">
      <x v="3"/>
      <x v="2"/>
    </i>
    <i r="1">
      <x v="4"/>
      <x v="2"/>
    </i>
    <i r="1">
      <x v="5"/>
      <x v="2"/>
    </i>
    <i r="1">
      <x v="6"/>
      <x v="2"/>
    </i>
    <i r="1">
      <x v="7"/>
      <x v="2"/>
    </i>
    <i r="1">
      <x v="8"/>
      <x v="2"/>
    </i>
    <i r="1">
      <x v="9"/>
      <x v="2"/>
    </i>
    <i r="1">
      <x v="10"/>
      <x v="2"/>
    </i>
    <i r="1">
      <x v="11"/>
      <x v="2"/>
    </i>
    <i r="1">
      <x v="12"/>
      <x v="2"/>
    </i>
    <i r="1">
      <x v="13"/>
      <x v="2"/>
    </i>
    <i r="1">
      <x v="15"/>
      <x v="2"/>
    </i>
    <i r="1">
      <x v="16"/>
      <x v="2"/>
    </i>
    <i r="1">
      <x v="17"/>
      <x v="89"/>
    </i>
    <i r="2">
      <x v="2"/>
    </i>
    <i>
      <x v="58"/>
      <x v="20"/>
      <x v="78"/>
    </i>
    <i r="1">
      <x v="22"/>
      <x v="78"/>
    </i>
    <i r="1">
      <x v="24"/>
      <x v="78"/>
    </i>
    <i r="1">
      <x v="27"/>
      <x v="2"/>
    </i>
    <i r="2">
      <x v="78"/>
    </i>
    <i r="1">
      <x v="30"/>
      <x v="78"/>
    </i>
    <i r="1">
      <x v="35"/>
      <x v="78"/>
    </i>
    <i r="1">
      <x v="36"/>
      <x v="78"/>
    </i>
    <i r="1">
      <x v="37"/>
      <x v="78"/>
    </i>
    <i r="1">
      <x v="38"/>
      <x v="78"/>
    </i>
    <i r="1">
      <x v="39"/>
      <x v="78"/>
    </i>
    <i r="1">
      <x v="40"/>
      <x v="78"/>
    </i>
    <i r="1">
      <x v="41"/>
      <x v="78"/>
    </i>
    <i r="1">
      <x v="42"/>
      <x v="78"/>
    </i>
    <i r="1">
      <x v="43"/>
      <x v="78"/>
    </i>
    <i r="1">
      <x v="45"/>
      <x v="78"/>
    </i>
    <i r="1">
      <x v="46"/>
      <x v="78"/>
    </i>
    <i r="1">
      <x v="49"/>
      <x v="78"/>
    </i>
    <i r="1">
      <x v="52"/>
      <x v="78"/>
    </i>
    <i r="1">
      <x v="53"/>
      <x v="78"/>
    </i>
    <i r="1">
      <x v="58"/>
      <x v="78"/>
    </i>
    <i r="1">
      <x v="59"/>
      <x v="78"/>
    </i>
    <i r="1">
      <x v="60"/>
      <x v="78"/>
    </i>
    <i r="1">
      <x v="62"/>
      <x v="2"/>
    </i>
    <i r="2">
      <x v="78"/>
    </i>
    <i r="1">
      <x v="64"/>
      <x v="2"/>
    </i>
    <i r="2">
      <x v="78"/>
    </i>
    <i r="1">
      <x v="66"/>
      <x v="79"/>
    </i>
    <i r="1">
      <x v="68"/>
      <x v="78"/>
    </i>
    <i r="1">
      <x v="69"/>
      <x v="2"/>
    </i>
    <i r="2">
      <x v="78"/>
    </i>
    <i r="1">
      <x v="70"/>
      <x v="2"/>
    </i>
    <i r="2">
      <x v="78"/>
    </i>
    <i r="1">
      <x v="71"/>
      <x v="78"/>
    </i>
    <i r="1">
      <x v="73"/>
      <x v="2"/>
    </i>
    <i r="2">
      <x v="78"/>
    </i>
    <i r="1">
      <x v="74"/>
      <x v="78"/>
    </i>
    <i r="2">
      <x v="2"/>
    </i>
    <i r="2">
      <x v="79"/>
    </i>
    <i r="1">
      <x v="75"/>
      <x v="79"/>
    </i>
    <i r="1">
      <x v="76"/>
      <x v="2"/>
    </i>
    <i r="2">
      <x v="78"/>
    </i>
    <i r="1">
      <x v="79"/>
      <x v="78"/>
    </i>
    <i r="1">
      <x v="81"/>
      <x v="78"/>
    </i>
    <i r="1">
      <x v="90"/>
      <x v="78"/>
    </i>
    <i r="1">
      <x v="91"/>
      <x v="2"/>
    </i>
    <i r="2">
      <x v="78"/>
    </i>
    <i r="1">
      <x v="93"/>
      <x v="2"/>
    </i>
    <i r="2">
      <x v="78"/>
    </i>
    <i r="1">
      <x v="95"/>
      <x v="2"/>
    </i>
    <i r="2">
      <x v="78"/>
    </i>
    <i r="1">
      <x v="96"/>
      <x v="78"/>
    </i>
    <i r="1">
      <x v="97"/>
      <x v="78"/>
    </i>
    <i r="1">
      <x v="99"/>
      <x v="2"/>
    </i>
    <i r="2">
      <x v="78"/>
    </i>
    <i r="1">
      <x v="100"/>
      <x v="78"/>
    </i>
    <i r="1">
      <x v="102"/>
      <x v="78"/>
    </i>
    <i r="1">
      <x v="106"/>
      <x v="78"/>
    </i>
    <i r="1">
      <x v="111"/>
      <x v="78"/>
    </i>
    <i r="1">
      <x v="113"/>
      <x v="78"/>
    </i>
    <i r="1">
      <x v="116"/>
      <x v="78"/>
    </i>
    <i r="1">
      <x v="123"/>
      <x v="78"/>
    </i>
    <i r="1">
      <x v="136"/>
      <x v="78"/>
    </i>
    <i r="2">
      <x v="79"/>
    </i>
    <i r="1">
      <x v="139"/>
      <x v="78"/>
    </i>
    <i r="1">
      <x v="140"/>
      <x v="78"/>
    </i>
    <i r="1">
      <x v="147"/>
      <x v="78"/>
    </i>
    <i r="1">
      <x v="151"/>
      <x v="78"/>
    </i>
    <i r="1">
      <x v="152"/>
      <x v="78"/>
    </i>
    <i r="1">
      <x v="153"/>
      <x v="78"/>
    </i>
    <i r="1">
      <x v="154"/>
      <x v="78"/>
    </i>
    <i r="1">
      <x v="156"/>
      <x v="78"/>
    </i>
    <i>
      <x v="59"/>
      <x v="81"/>
      <x v="78"/>
    </i>
    <i>
      <x v="60"/>
      <x v="20"/>
      <x v="78"/>
    </i>
    <i r="1">
      <x v="40"/>
      <x v="78"/>
    </i>
    <i r="1">
      <x v="41"/>
      <x v="78"/>
    </i>
    <i r="1">
      <x v="43"/>
      <x v="78"/>
    </i>
    <i r="1">
      <x v="53"/>
      <x v="78"/>
    </i>
    <i r="1">
      <x v="58"/>
      <x v="78"/>
    </i>
    <i r="1">
      <x v="65"/>
      <x v="78"/>
    </i>
    <i r="1">
      <x v="68"/>
      <x v="78"/>
    </i>
    <i r="1">
      <x v="70"/>
      <x v="2"/>
    </i>
    <i r="2">
      <x v="78"/>
    </i>
    <i r="1">
      <x v="78"/>
      <x v="78"/>
    </i>
    <i r="1">
      <x v="95"/>
      <x v="78"/>
    </i>
    <i r="1">
      <x v="97"/>
      <x v="78"/>
    </i>
    <i r="1">
      <x v="107"/>
      <x v="78"/>
    </i>
    <i r="1">
      <x v="109"/>
      <x v="78"/>
    </i>
    <i r="1">
      <x v="140"/>
      <x v="78"/>
    </i>
    <i r="1">
      <x v="141"/>
      <x v="78"/>
    </i>
    <i r="1">
      <x v="142"/>
      <x v="2"/>
    </i>
    <i r="2">
      <x v="78"/>
    </i>
    <i r="1">
      <x v="149"/>
      <x v="78"/>
    </i>
    <i r="1">
      <x v="153"/>
      <x v="78"/>
    </i>
    <i r="1">
      <x v="154"/>
      <x v="78"/>
    </i>
    <i r="1">
      <x v="157"/>
      <x v="78"/>
    </i>
    <i r="2">
      <x v="2"/>
    </i>
    <i r="2">
      <x v="79"/>
    </i>
    <i r="1">
      <x v="160"/>
      <x v="78"/>
    </i>
    <i r="1">
      <x v="161"/>
      <x v="78"/>
    </i>
    <i>
      <x v="61"/>
      <x v="81"/>
      <x v="2"/>
    </i>
    <i r="2">
      <x v="78"/>
    </i>
    <i r="1">
      <x v="87"/>
      <x v="2"/>
    </i>
    <i r="2">
      <x v="78"/>
    </i>
    <i r="1">
      <x v="139"/>
      <x v="2"/>
    </i>
    <i>
      <x v="62"/>
      <x v="130"/>
      <x v="2"/>
    </i>
    <i r="2">
      <x v="78"/>
    </i>
    <i r="1">
      <x v="162"/>
      <x v="2"/>
    </i>
    <i r="2">
      <x v="79"/>
    </i>
    <i r="1">
      <x v="163"/>
      <x v="2"/>
    </i>
    <i r="1">
      <x v="164"/>
      <x v="2"/>
    </i>
    <i>
      <x v="63"/>
      <x v="130"/>
      <x v="78"/>
    </i>
    <i r="1">
      <x v="133"/>
      <x v="78"/>
    </i>
    <i>
      <x v="64"/>
      <x v="113"/>
      <x v="78"/>
    </i>
    <i>
      <x v="65"/>
      <x v="25"/>
      <x v="78"/>
    </i>
    <i r="1">
      <x v="40"/>
      <x v="91"/>
    </i>
    <i r="1">
      <x v="52"/>
      <x v="78"/>
    </i>
    <i r="1">
      <x v="53"/>
      <x v="78"/>
    </i>
    <i r="1">
      <x v="58"/>
      <x v="78"/>
    </i>
    <i r="1">
      <x v="74"/>
      <x v="78"/>
    </i>
    <i r="1">
      <x v="75"/>
      <x v="2"/>
    </i>
    <i r="2">
      <x v="78"/>
    </i>
    <i r="1">
      <x v="78"/>
      <x v="78"/>
    </i>
    <i r="1">
      <x v="100"/>
      <x v="78"/>
    </i>
    <i r="1">
      <x v="107"/>
      <x v="78"/>
    </i>
    <i r="1">
      <x v="109"/>
      <x v="78"/>
    </i>
    <i r="1">
      <x v="110"/>
      <x v="78"/>
    </i>
    <i r="1">
      <x v="111"/>
      <x v="78"/>
    </i>
    <i r="1">
      <x v="113"/>
      <x v="78"/>
    </i>
    <i r="1">
      <x v="133"/>
      <x v="78"/>
    </i>
    <i r="1">
      <x v="141"/>
      <x v="78"/>
    </i>
    <i r="1">
      <x v="142"/>
      <x v="78"/>
    </i>
    <i r="1">
      <x v="156"/>
      <x v="78"/>
    </i>
    <i>
      <x v="66"/>
      <x v="83"/>
      <x v="78"/>
    </i>
    <i r="1">
      <x v="87"/>
      <x v="78"/>
    </i>
    <i>
      <x v="67"/>
      <x v="130"/>
      <x v="78"/>
    </i>
    <i>
      <x v="68"/>
      <x v="131"/>
      <x v="2"/>
    </i>
    <i r="2">
      <x v="78"/>
    </i>
    <i>
      <x v="69"/>
      <x v="130"/>
      <x v="2"/>
    </i>
    <i r="2">
      <x v="78"/>
    </i>
    <i>
      <x v="70"/>
      <x v="43"/>
      <x v="78"/>
    </i>
    <i r="1">
      <x v="113"/>
      <x v="78"/>
    </i>
    <i r="1">
      <x v="140"/>
      <x v="78"/>
    </i>
    <i>
      <x v="71"/>
      <x v="132"/>
      <x v="2"/>
    </i>
    <i r="2">
      <x v="78"/>
    </i>
    <i>
      <x v="72"/>
      <x v="129"/>
      <x v="78"/>
    </i>
    <i r="1">
      <x v="132"/>
      <x v="78"/>
    </i>
    <i>
      <x v="73"/>
      <x v="40"/>
      <x v="78"/>
    </i>
    <i r="1">
      <x v="43"/>
      <x v="78"/>
    </i>
    <i r="1">
      <x v="53"/>
      <x v="78"/>
    </i>
    <i r="1">
      <x v="96"/>
      <x v="78"/>
    </i>
    <i>
      <x v="74"/>
      <x v="25"/>
      <x v="78"/>
    </i>
    <i>
      <x v="75"/>
      <x v="27"/>
      <x v="78"/>
    </i>
    <i r="1">
      <x v="52"/>
      <x v="78"/>
    </i>
    <i r="1">
      <x v="78"/>
      <x v="78"/>
    </i>
    <i>
      <x v="76"/>
      <x v="130"/>
      <x v="2"/>
    </i>
    <i r="2">
      <x v="78"/>
    </i>
    <i>
      <x v="77"/>
      <x v="130"/>
      <x v="2"/>
    </i>
    <i r="2">
      <x v="78"/>
    </i>
    <i>
      <x v="78"/>
      <x v="130"/>
      <x v="2"/>
    </i>
    <i r="2">
      <x v="78"/>
    </i>
    <i>
      <x v="79"/>
      <x v="83"/>
      <x v="78"/>
    </i>
    <i>
      <x v="80"/>
      <x v="130"/>
      <x v="78"/>
    </i>
    <i>
      <x v="81"/>
      <x v="36"/>
      <x v="78"/>
    </i>
    <i r="1">
      <x v="40"/>
      <x v="2"/>
    </i>
    <i r="2">
      <x v="78"/>
    </i>
    <i r="1">
      <x v="43"/>
      <x v="78"/>
    </i>
    <i r="1">
      <x v="44"/>
      <x v="78"/>
    </i>
    <i r="1">
      <x v="52"/>
      <x v="78"/>
    </i>
    <i r="1">
      <x v="53"/>
      <x v="78"/>
    </i>
    <i r="1">
      <x v="58"/>
      <x v="78"/>
    </i>
    <i r="1">
      <x v="76"/>
      <x v="78"/>
    </i>
    <i r="1">
      <x v="97"/>
      <x v="78"/>
    </i>
    <i r="1">
      <x v="142"/>
      <x v="78"/>
    </i>
    <i r="1">
      <x v="152"/>
      <x v="78"/>
    </i>
    <i r="1">
      <x v="154"/>
      <x v="78"/>
    </i>
    <i>
      <x v="82"/>
      <x v="66"/>
      <x v="78"/>
    </i>
    <i r="2">
      <x v="2"/>
    </i>
    <i r="2">
      <x v="79"/>
    </i>
    <i>
      <x v="83"/>
      <x v="36"/>
      <x v="78"/>
    </i>
    <i r="1">
      <x v="37"/>
      <x v="78"/>
    </i>
    <i r="1">
      <x v="39"/>
      <x v="78"/>
    </i>
    <i r="1">
      <x v="40"/>
      <x v="78"/>
    </i>
    <i r="1">
      <x v="43"/>
      <x v="78"/>
    </i>
    <i r="1">
      <x v="52"/>
      <x v="78"/>
    </i>
    <i r="1">
      <x v="53"/>
      <x v="78"/>
    </i>
    <i r="1">
      <x v="59"/>
      <x v="78"/>
    </i>
    <i r="1">
      <x v="78"/>
      <x v="78"/>
    </i>
    <i r="1">
      <x v="102"/>
      <x v="78"/>
    </i>
    <i>
      <x v="84"/>
      <x v="29"/>
      <x v="78"/>
    </i>
    <i r="1">
      <x v="36"/>
      <x v="78"/>
    </i>
    <i r="1">
      <x v="37"/>
      <x v="78"/>
    </i>
    <i r="1">
      <x v="40"/>
      <x v="78"/>
    </i>
    <i r="1">
      <x v="41"/>
      <x v="78"/>
    </i>
    <i r="1">
      <x v="43"/>
      <x v="78"/>
    </i>
    <i r="1">
      <x v="46"/>
      <x v="78"/>
    </i>
    <i r="1">
      <x v="47"/>
      <x v="78"/>
    </i>
    <i r="1">
      <x v="50"/>
      <x v="78"/>
    </i>
    <i r="1">
      <x v="52"/>
      <x v="78"/>
    </i>
    <i r="1">
      <x v="53"/>
      <x v="78"/>
    </i>
    <i r="1">
      <x v="55"/>
      <x v="78"/>
    </i>
    <i r="1">
      <x v="56"/>
      <x v="78"/>
    </i>
    <i r="1">
      <x v="58"/>
      <x v="78"/>
    </i>
    <i r="1">
      <x v="95"/>
      <x v="78"/>
    </i>
    <i r="1">
      <x v="102"/>
      <x v="78"/>
    </i>
    <i r="1">
      <x v="147"/>
      <x v="78"/>
    </i>
    <i r="1">
      <x v="151"/>
      <x v="78"/>
    </i>
    <i r="1">
      <x v="157"/>
      <x v="78"/>
    </i>
    <i>
      <x v="85"/>
      <x v="27"/>
      <x v="78"/>
    </i>
    <i r="1">
      <x v="36"/>
      <x v="78"/>
    </i>
    <i r="1">
      <x v="37"/>
      <x v="78"/>
    </i>
    <i r="1">
      <x v="40"/>
      <x v="78"/>
    </i>
    <i r="1">
      <x v="41"/>
      <x v="78"/>
    </i>
    <i r="1">
      <x v="42"/>
      <x v="78"/>
    </i>
    <i r="1">
      <x v="43"/>
      <x v="78"/>
    </i>
    <i r="1">
      <x v="44"/>
      <x v="78"/>
    </i>
    <i r="1">
      <x v="45"/>
      <x v="78"/>
    </i>
    <i r="1">
      <x v="50"/>
      <x v="78"/>
    </i>
    <i r="1">
      <x v="52"/>
      <x v="78"/>
    </i>
    <i r="1">
      <x v="53"/>
      <x v="78"/>
    </i>
    <i r="1">
      <x v="56"/>
      <x v="78"/>
    </i>
    <i r="1">
      <x v="58"/>
      <x v="78"/>
    </i>
    <i r="1">
      <x v="70"/>
      <x v="78"/>
    </i>
    <i r="1">
      <x v="76"/>
      <x v="78"/>
    </i>
    <i r="1">
      <x v="95"/>
      <x v="78"/>
    </i>
    <i r="1">
      <x v="96"/>
      <x v="78"/>
    </i>
    <i r="1">
      <x v="150"/>
      <x v="78"/>
    </i>
    <i r="1">
      <x v="151"/>
      <x v="78"/>
    </i>
    <i r="1">
      <x v="156"/>
      <x v="78"/>
    </i>
    <i r="1">
      <x v="158"/>
      <x v="2"/>
    </i>
    <i>
      <x v="86"/>
      <x v="85"/>
      <x v="78"/>
    </i>
    <i>
      <x v="87"/>
      <x v="147"/>
      <x v="78"/>
    </i>
    <i r="1">
      <x v="150"/>
      <x v="78"/>
    </i>
    <i r="2">
      <x v="79"/>
    </i>
    <i r="1">
      <x v="151"/>
      <x v="78"/>
    </i>
    <i r="1">
      <x v="156"/>
      <x v="78"/>
    </i>
    <i r="1">
      <x v="157"/>
      <x v="78"/>
    </i>
    <i>
      <x v="88"/>
      <x v="36"/>
      <x v="78"/>
    </i>
    <i r="1">
      <x v="37"/>
      <x v="78"/>
    </i>
    <i r="1">
      <x v="38"/>
      <x v="78"/>
    </i>
    <i r="1">
      <x v="39"/>
      <x v="78"/>
    </i>
    <i r="1">
      <x v="40"/>
      <x v="78"/>
    </i>
    <i r="1">
      <x v="41"/>
      <x v="2"/>
    </i>
    <i r="2">
      <x v="78"/>
    </i>
    <i r="1">
      <x v="43"/>
      <x v="78"/>
    </i>
    <i r="1">
      <x v="44"/>
      <x v="78"/>
    </i>
    <i r="1">
      <x v="45"/>
      <x v="78"/>
    </i>
    <i r="1">
      <x v="46"/>
      <x v="78"/>
    </i>
    <i r="1">
      <x v="52"/>
      <x v="78"/>
    </i>
    <i r="1">
      <x v="53"/>
      <x v="78"/>
    </i>
    <i r="1">
      <x v="56"/>
      <x v="78"/>
    </i>
    <i r="1">
      <x v="58"/>
      <x v="78"/>
    </i>
    <i r="1">
      <x v="59"/>
      <x v="78"/>
    </i>
    <i r="1">
      <x v="67"/>
      <x v="78"/>
    </i>
    <i r="1">
      <x v="75"/>
      <x v="78"/>
    </i>
    <i r="1">
      <x v="76"/>
      <x v="78"/>
    </i>
    <i r="1">
      <x v="158"/>
      <x v="2"/>
    </i>
    <i>
      <x v="89"/>
      <x v="140"/>
      <x v="78"/>
    </i>
    <i r="1">
      <x v="144"/>
      <x v="78"/>
    </i>
    <i r="1">
      <x v="145"/>
      <x v="78"/>
    </i>
    <i r="1">
      <x v="162"/>
      <x v="79"/>
    </i>
    <i>
      <x v="90"/>
      <x v="137"/>
      <x v="78"/>
    </i>
    <i r="1">
      <x v="144"/>
      <x v="78"/>
    </i>
    <i r="1">
      <x v="145"/>
      <x v="78"/>
    </i>
    <i>
      <x v="91"/>
      <x v="35"/>
      <x v="78"/>
    </i>
    <i r="1">
      <x v="36"/>
      <x v="78"/>
    </i>
    <i r="1">
      <x v="37"/>
      <x v="78"/>
    </i>
    <i r="1">
      <x v="40"/>
      <x v="78"/>
    </i>
    <i r="1">
      <x v="41"/>
      <x v="78"/>
    </i>
    <i r="1">
      <x v="42"/>
      <x v="78"/>
    </i>
    <i r="1">
      <x v="43"/>
      <x v="78"/>
    </i>
    <i r="1">
      <x v="45"/>
      <x v="78"/>
    </i>
    <i r="1">
      <x v="46"/>
      <x v="78"/>
    </i>
    <i r="1">
      <x v="47"/>
      <x v="78"/>
    </i>
    <i r="1">
      <x v="48"/>
      <x v="78"/>
    </i>
    <i r="1">
      <x v="52"/>
      <x v="78"/>
    </i>
    <i r="1">
      <x v="53"/>
      <x v="78"/>
    </i>
    <i r="1">
      <x v="58"/>
      <x v="78"/>
    </i>
    <i r="1">
      <x v="59"/>
      <x v="78"/>
    </i>
    <i r="1">
      <x v="87"/>
      <x v="78"/>
    </i>
    <i r="1">
      <x v="98"/>
      <x v="78"/>
    </i>
    <i r="1">
      <x v="101"/>
      <x v="78"/>
    </i>
    <i r="2">
      <x v="79"/>
    </i>
    <i r="1">
      <x v="133"/>
      <x v="78"/>
    </i>
    <i>
      <x v="92"/>
      <x v="157"/>
      <x v="78"/>
    </i>
    <i r="1">
      <x v="162"/>
      <x v="79"/>
    </i>
    <i>
      <x v="93"/>
      <x v="27"/>
      <x v="78"/>
    </i>
    <i r="1">
      <x v="28"/>
      <x v="78"/>
    </i>
    <i r="1">
      <x v="29"/>
      <x v="78"/>
    </i>
    <i r="1">
      <x v="38"/>
      <x v="78"/>
    </i>
    <i r="1">
      <x v="40"/>
      <x v="78"/>
    </i>
    <i r="1">
      <x v="41"/>
      <x v="78"/>
    </i>
    <i r="1">
      <x v="43"/>
      <x v="78"/>
    </i>
    <i r="1">
      <x v="46"/>
      <x v="78"/>
    </i>
    <i r="1">
      <x v="47"/>
      <x v="78"/>
    </i>
    <i r="1">
      <x v="48"/>
      <x v="78"/>
    </i>
    <i r="1">
      <x v="52"/>
      <x v="78"/>
    </i>
    <i r="1">
      <x v="53"/>
      <x v="78"/>
    </i>
    <i r="1">
      <x v="58"/>
      <x v="78"/>
    </i>
    <i r="1">
      <x v="63"/>
      <x v="78"/>
    </i>
    <i r="1">
      <x v="87"/>
      <x v="78"/>
    </i>
    <i r="1">
      <x v="98"/>
      <x v="78"/>
    </i>
    <i r="1">
      <x v="109"/>
      <x v="78"/>
    </i>
    <i r="1">
      <x v="110"/>
      <x v="78"/>
    </i>
    <i r="1">
      <x v="111"/>
      <x v="78"/>
    </i>
    <i r="1">
      <x v="141"/>
      <x v="78"/>
    </i>
    <i r="1">
      <x v="142"/>
      <x v="78"/>
    </i>
    <i r="1">
      <x v="144"/>
      <x v="78"/>
    </i>
    <i r="1">
      <x v="145"/>
      <x v="78"/>
    </i>
    <i r="1">
      <x v="147"/>
      <x v="78"/>
    </i>
    <i r="1">
      <x v="149"/>
      <x v="78"/>
    </i>
    <i r="1">
      <x v="150"/>
      <x v="78"/>
    </i>
    <i r="1">
      <x v="153"/>
      <x v="78"/>
    </i>
    <i r="1">
      <x v="156"/>
      <x v="78"/>
    </i>
    <i>
      <x v="94"/>
      <x v="27"/>
      <x v="2"/>
    </i>
    <i r="2">
      <x v="78"/>
    </i>
    <i r="1">
      <x v="52"/>
      <x v="78"/>
    </i>
    <i r="1">
      <x v="56"/>
      <x v="78"/>
    </i>
    <i r="1">
      <x v="57"/>
      <x v="78"/>
    </i>
    <i r="1">
      <x v="58"/>
      <x v="78"/>
    </i>
    <i r="1">
      <x v="59"/>
      <x v="78"/>
    </i>
    <i r="1">
      <x v="71"/>
      <x v="78"/>
    </i>
    <i r="1">
      <x v="107"/>
      <x v="78"/>
    </i>
    <i r="1">
      <x v="108"/>
      <x v="78"/>
    </i>
    <i r="1">
      <x v="109"/>
      <x v="78"/>
    </i>
    <i r="1">
      <x v="141"/>
      <x v="79"/>
    </i>
    <i r="1">
      <x v="142"/>
      <x v="79"/>
    </i>
    <i r="1">
      <x v="152"/>
      <x v="79"/>
    </i>
    <i>
      <x v="95"/>
      <x v="140"/>
      <x v="79"/>
    </i>
    <i>
      <x v="96"/>
      <x v="87"/>
      <x v="78"/>
    </i>
    <i>
      <x v="97"/>
      <x v="107"/>
      <x v="78"/>
    </i>
    <i r="1">
      <x v="109"/>
      <x v="78"/>
    </i>
    <i>
      <x v="98"/>
      <x v="20"/>
      <x v="78"/>
    </i>
    <i r="1">
      <x v="23"/>
      <x v="78"/>
    </i>
    <i r="1">
      <x v="27"/>
      <x v="78"/>
    </i>
    <i>
      <x v="99"/>
      <x v="75"/>
      <x v="78"/>
    </i>
    <i r="1">
      <x v="76"/>
      <x v="78"/>
    </i>
    <i r="1">
      <x v="87"/>
      <x v="78"/>
    </i>
    <i r="1">
      <x v="95"/>
      <x v="78"/>
    </i>
    <i r="1">
      <x v="107"/>
      <x v="78"/>
    </i>
    <i r="1">
      <x v="108"/>
      <x v="78"/>
    </i>
    <i r="1">
      <x v="109"/>
      <x v="78"/>
    </i>
    <i r="1">
      <x v="113"/>
      <x v="88"/>
    </i>
    <i r="2">
      <x v="78"/>
    </i>
    <i r="1">
      <x v="114"/>
      <x v="78"/>
    </i>
    <i>
      <x v="100"/>
      <x v="131"/>
      <x v="78"/>
    </i>
    <i r="1">
      <x v="134"/>
      <x v="78"/>
    </i>
    <i r="1">
      <x v="141"/>
      <x v="78"/>
    </i>
    <i r="1">
      <x v="142"/>
      <x v="78"/>
    </i>
    <i>
      <x v="101"/>
      <x v="144"/>
      <x v="78"/>
    </i>
    <i r="1">
      <x v="150"/>
      <x v="78"/>
    </i>
    <i>
      <x v="102"/>
      <x v="98"/>
      <x v="78"/>
    </i>
    <i>
      <x v="103"/>
      <x v="32"/>
      <x v="78"/>
    </i>
    <i r="1">
      <x v="34"/>
      <x v="78"/>
    </i>
    <i r="1">
      <x v="37"/>
      <x v="78"/>
    </i>
    <i r="1">
      <x v="39"/>
      <x v="78"/>
    </i>
    <i r="1">
      <x v="43"/>
      <x v="78"/>
    </i>
    <i r="1">
      <x v="45"/>
      <x v="78"/>
    </i>
    <i r="1">
      <x v="48"/>
      <x v="78"/>
    </i>
    <i r="1">
      <x v="49"/>
      <x v="78"/>
    </i>
    <i r="1">
      <x v="52"/>
      <x v="78"/>
    </i>
    <i r="1">
      <x v="53"/>
      <x v="78"/>
    </i>
    <i r="1">
      <x v="58"/>
      <x v="78"/>
    </i>
    <i r="1">
      <x v="113"/>
      <x v="78"/>
    </i>
    <i>
      <x v="104"/>
      <x v="128"/>
      <x v="78"/>
    </i>
    <i>
      <x v="105"/>
      <x v="130"/>
      <x v="78"/>
    </i>
    <i>
      <x v="106"/>
      <x v="138"/>
      <x v="78"/>
    </i>
    <i>
      <x v="107"/>
      <x v="113"/>
      <x v="78"/>
    </i>
    <i r="2">
      <x v="92"/>
    </i>
    <i>
      <x v="108"/>
      <x v="76"/>
      <x v="78"/>
    </i>
    <i r="1">
      <x v="128"/>
      <x v="78"/>
    </i>
    <i>
      <x v="109"/>
      <x v="126"/>
      <x v="78"/>
    </i>
    <i>
      <x v="110"/>
      <x v="52"/>
      <x v="78"/>
    </i>
    <i r="1">
      <x v="109"/>
      <x v="78"/>
    </i>
    <i r="1">
      <x v="141"/>
      <x v="78"/>
    </i>
    <i>
      <x v="111"/>
      <x v="52"/>
      <x v="78"/>
    </i>
    <i r="1">
      <x v="53"/>
      <x v="78"/>
    </i>
    <i r="1">
      <x v="66"/>
      <x v="78"/>
    </i>
    <i r="1">
      <x v="76"/>
      <x v="78"/>
    </i>
    <i r="1">
      <x v="88"/>
      <x v="78"/>
    </i>
    <i r="1">
      <x v="107"/>
      <x v="78"/>
    </i>
    <i r="1">
      <x v="109"/>
      <x v="78"/>
    </i>
    <i r="1">
      <x v="118"/>
      <x v="78"/>
    </i>
    <i r="1">
      <x v="160"/>
      <x v="78"/>
    </i>
    <i>
      <x v="112"/>
      <x v="27"/>
      <x v="78"/>
    </i>
    <i r="1">
      <x v="52"/>
      <x v="78"/>
    </i>
    <i r="1">
      <x v="53"/>
      <x v="78"/>
    </i>
    <i r="1">
      <x v="58"/>
      <x v="78"/>
    </i>
    <i r="1">
      <x v="80"/>
      <x v="78"/>
    </i>
    <i r="1">
      <x v="81"/>
      <x v="78"/>
    </i>
    <i r="1">
      <x v="107"/>
      <x v="78"/>
    </i>
    <i r="1">
      <x v="109"/>
      <x v="78"/>
    </i>
    <i r="1">
      <x v="142"/>
      <x v="78"/>
    </i>
    <i r="1">
      <x v="156"/>
      <x v="78"/>
    </i>
    <i>
      <x v="113"/>
      <x v="52"/>
      <x v="78"/>
    </i>
    <i r="1">
      <x v="53"/>
      <x v="78"/>
    </i>
    <i r="1">
      <x v="58"/>
      <x v="78"/>
    </i>
    <i r="1">
      <x v="76"/>
      <x v="78"/>
    </i>
    <i r="1">
      <x v="101"/>
      <x v="79"/>
    </i>
    <i r="1">
      <x v="142"/>
      <x v="78"/>
    </i>
    <i>
      <x v="114"/>
      <x v="162"/>
      <x v="2"/>
    </i>
    <i r="2">
      <x v="85"/>
    </i>
    <i r="2">
      <x v="81"/>
    </i>
    <i r="2">
      <x v="79"/>
    </i>
    <i r="1">
      <x v="163"/>
      <x v="78"/>
    </i>
    <i r="2">
      <x v="87"/>
    </i>
    <i r="2">
      <x v="81"/>
    </i>
    <i r="2">
      <x v="79"/>
    </i>
    <i r="2">
      <x v="2"/>
    </i>
    <i r="1">
      <x v="164"/>
      <x v="81"/>
    </i>
    <i r="2">
      <x v="79"/>
    </i>
    <i r="1">
      <x v="165"/>
      <x v="2"/>
    </i>
    <i r="2">
      <x v="87"/>
    </i>
    <i>
      <x v="115"/>
      <x v="52"/>
      <x v="78"/>
    </i>
    <i r="1">
      <x v="53"/>
      <x v="78"/>
    </i>
    <i>
      <x v="116"/>
      <x v="162"/>
      <x v="78"/>
    </i>
    <i>
      <x v="117"/>
      <x v="162"/>
      <x v="78"/>
    </i>
    <i>
      <x v="118"/>
      <x v="27"/>
      <x v="78"/>
    </i>
    <i r="1">
      <x v="30"/>
      <x v="78"/>
    </i>
    <i r="1">
      <x v="33"/>
      <x v="78"/>
    </i>
    <i r="1">
      <x v="34"/>
      <x v="78"/>
    </i>
    <i r="1">
      <x v="45"/>
      <x v="78"/>
    </i>
    <i r="1">
      <x v="49"/>
      <x v="78"/>
    </i>
    <i r="1">
      <x v="52"/>
      <x v="78"/>
    </i>
    <i r="1">
      <x v="53"/>
      <x v="78"/>
    </i>
    <i r="1">
      <x v="58"/>
      <x v="78"/>
    </i>
    <i r="1">
      <x v="65"/>
      <x v="78"/>
    </i>
    <i r="1">
      <x v="75"/>
      <x v="78"/>
    </i>
    <i r="1">
      <x v="80"/>
      <x v="78"/>
    </i>
    <i r="1">
      <x v="83"/>
      <x v="78"/>
    </i>
    <i r="1">
      <x v="87"/>
      <x v="78"/>
    </i>
    <i r="1">
      <x v="88"/>
      <x v="78"/>
    </i>
    <i r="1">
      <x v="101"/>
      <x v="2"/>
    </i>
    <i r="2">
      <x v="79"/>
    </i>
    <i r="1">
      <x v="109"/>
      <x v="78"/>
    </i>
    <i r="1">
      <x v="113"/>
      <x v="78"/>
    </i>
    <i r="1">
      <x v="114"/>
      <x v="78"/>
    </i>
    <i r="1">
      <x v="115"/>
      <x v="78"/>
    </i>
    <i r="1">
      <x v="126"/>
      <x v="2"/>
    </i>
    <i r="2">
      <x v="78"/>
    </i>
    <i r="1">
      <x v="131"/>
      <x v="78"/>
    </i>
    <i r="1">
      <x v="132"/>
      <x v="78"/>
    </i>
    <i r="1">
      <x v="140"/>
      <x v="78"/>
    </i>
    <i r="1">
      <x v="141"/>
      <x v="78"/>
    </i>
    <i r="1">
      <x v="142"/>
      <x v="78"/>
    </i>
    <i r="1">
      <x v="143"/>
      <x v="78"/>
    </i>
    <i r="1">
      <x v="150"/>
      <x v="78"/>
    </i>
    <i r="1">
      <x v="151"/>
      <x v="78"/>
    </i>
    <i r="1">
      <x v="153"/>
      <x v="78"/>
    </i>
    <i r="1">
      <x v="156"/>
      <x v="78"/>
    </i>
    <i r="1">
      <x v="157"/>
      <x v="78"/>
    </i>
    <i r="1">
      <x v="158"/>
      <x v="2"/>
    </i>
    <i>
      <x v="119"/>
      <x v="118"/>
      <x v="78"/>
    </i>
    <i>
      <x v="120"/>
      <x v="126"/>
      <x v="80"/>
    </i>
    <i>
      <x v="121"/>
      <x v="20"/>
      <x v="78"/>
    </i>
    <i r="1">
      <x v="126"/>
      <x v="78"/>
    </i>
    <i r="1">
      <x v="130"/>
      <x v="78"/>
    </i>
    <i r="1">
      <x v="131"/>
      <x v="78"/>
    </i>
    <i>
      <x v="122"/>
      <x v="20"/>
      <x v="78"/>
    </i>
    <i r="1">
      <x v="21"/>
      <x v="78"/>
    </i>
    <i r="1">
      <x v="83"/>
      <x v="78"/>
    </i>
    <i r="1">
      <x v="87"/>
      <x v="78"/>
    </i>
    <i>
      <x v="123"/>
      <x v="20"/>
      <x v="78"/>
    </i>
    <i r="1">
      <x v="23"/>
      <x v="78"/>
    </i>
    <i r="1">
      <x v="27"/>
      <x v="78"/>
    </i>
    <i r="1">
      <x v="52"/>
      <x v="78"/>
    </i>
    <i r="1">
      <x v="73"/>
      <x v="78"/>
    </i>
    <i r="1">
      <x v="78"/>
      <x v="78"/>
    </i>
    <i r="1">
      <x v="82"/>
      <x v="90"/>
    </i>
    <i r="1">
      <x v="95"/>
      <x v="78"/>
    </i>
    <i r="1">
      <x v="97"/>
      <x v="78"/>
    </i>
    <i r="1">
      <x v="104"/>
      <x v="78"/>
    </i>
    <i r="1">
      <x v="105"/>
      <x v="78"/>
    </i>
    <i r="1">
      <x v="106"/>
      <x v="78"/>
    </i>
    <i r="1">
      <x v="107"/>
      <x v="78"/>
    </i>
    <i r="1">
      <x v="108"/>
      <x v="78"/>
    </i>
    <i r="1">
      <x v="109"/>
      <x v="78"/>
    </i>
    <i r="1">
      <x v="113"/>
      <x v="78"/>
    </i>
    <i r="1">
      <x v="133"/>
      <x v="78"/>
    </i>
    <i r="1">
      <x v="160"/>
      <x v="78"/>
    </i>
    <i>
      <x v="124"/>
      <x v="126"/>
      <x v="78"/>
    </i>
    <i>
      <x v="125"/>
      <x v="126"/>
      <x v="78"/>
    </i>
    <i>
      <x v="126"/>
      <x v="126"/>
      <x v="78"/>
    </i>
    <i>
      <x v="127"/>
      <x v="20"/>
      <x v="2"/>
    </i>
    <i r="1">
      <x v="21"/>
      <x v="2"/>
    </i>
    <i r="1">
      <x v="23"/>
      <x v="2"/>
    </i>
    <i r="1">
      <x v="27"/>
      <x v="2"/>
    </i>
    <i r="1">
      <x v="36"/>
      <x v="2"/>
    </i>
    <i r="1">
      <x v="38"/>
      <x v="2"/>
    </i>
    <i r="1">
      <x v="40"/>
      <x v="2"/>
    </i>
    <i r="1">
      <x v="41"/>
      <x v="2"/>
    </i>
    <i r="1">
      <x v="44"/>
      <x v="2"/>
    </i>
    <i r="1">
      <x v="48"/>
      <x v="2"/>
    </i>
    <i r="1">
      <x v="49"/>
      <x v="2"/>
    </i>
    <i r="1">
      <x v="52"/>
      <x v="2"/>
    </i>
    <i r="1">
      <x v="53"/>
      <x v="2"/>
    </i>
    <i r="1">
      <x v="58"/>
      <x v="2"/>
    </i>
    <i r="1">
      <x v="66"/>
      <x v="78"/>
    </i>
    <i r="2">
      <x v="79"/>
    </i>
    <i r="2">
      <x v="2"/>
    </i>
    <i r="2">
      <x v="80"/>
    </i>
    <i r="1">
      <x v="76"/>
      <x v="2"/>
    </i>
    <i r="2">
      <x v="78"/>
    </i>
    <i r="1">
      <x v="80"/>
      <x v="2"/>
    </i>
    <i r="2">
      <x v="78"/>
    </i>
    <i r="1">
      <x v="86"/>
      <x v="2"/>
    </i>
    <i r="2">
      <x v="78"/>
    </i>
    <i r="1">
      <x v="87"/>
      <x v="2"/>
    </i>
    <i r="1">
      <x v="95"/>
      <x v="2"/>
    </i>
    <i r="1">
      <x v="101"/>
      <x v="2"/>
    </i>
    <i r="1">
      <x v="102"/>
      <x v="2"/>
    </i>
    <i r="1">
      <x v="118"/>
      <x v="2"/>
    </i>
    <i r="2">
      <x v="78"/>
    </i>
    <i r="1">
      <x v="126"/>
      <x v="78"/>
    </i>
    <i r="2">
      <x v="79"/>
    </i>
    <i r="2">
      <x v="2"/>
    </i>
    <i r="2">
      <x v="80"/>
    </i>
    <i r="1">
      <x v="142"/>
      <x v="2"/>
    </i>
    <i r="1">
      <x v="148"/>
      <x v="2"/>
    </i>
    <i r="1">
      <x v="151"/>
      <x v="2"/>
    </i>
    <i r="1">
      <x v="153"/>
      <x v="2"/>
    </i>
    <i r="1">
      <x v="154"/>
      <x v="2"/>
    </i>
    <i r="1">
      <x v="156"/>
      <x v="2"/>
    </i>
    <i r="1">
      <x v="157"/>
      <x v="2"/>
    </i>
    <i>
      <x v="128"/>
      <x v="126"/>
      <x v="78"/>
    </i>
    <i>
      <x v="129"/>
      <x v="20"/>
      <x v="2"/>
    </i>
    <i r="1">
      <x v="23"/>
      <x v="2"/>
    </i>
    <i r="1">
      <x v="25"/>
      <x v="2"/>
    </i>
    <i r="1">
      <x v="27"/>
      <x v="2"/>
    </i>
    <i r="1">
      <x v="41"/>
      <x v="2"/>
    </i>
    <i r="1">
      <x v="43"/>
      <x v="2"/>
    </i>
    <i r="1">
      <x v="52"/>
      <x v="2"/>
    </i>
    <i r="1">
      <x v="58"/>
      <x v="2"/>
    </i>
    <i r="1">
      <x v="66"/>
      <x v="2"/>
    </i>
    <i r="1">
      <x v="75"/>
      <x v="2"/>
    </i>
    <i r="1">
      <x v="81"/>
      <x v="2"/>
    </i>
    <i r="1">
      <x v="86"/>
      <x v="78"/>
    </i>
    <i r="1">
      <x v="87"/>
      <x v="2"/>
    </i>
    <i r="1">
      <x v="92"/>
      <x v="2"/>
    </i>
    <i r="1">
      <x v="95"/>
      <x v="2"/>
    </i>
    <i r="1">
      <x v="107"/>
      <x v="2"/>
    </i>
    <i r="1">
      <x v="109"/>
      <x v="2"/>
    </i>
    <i r="1">
      <x v="113"/>
      <x v="2"/>
    </i>
    <i r="2">
      <x v="78"/>
    </i>
    <i r="1">
      <x v="114"/>
      <x v="2"/>
    </i>
    <i r="2">
      <x v="78"/>
    </i>
    <i r="1">
      <x v="115"/>
      <x v="2"/>
    </i>
    <i r="1">
      <x v="126"/>
      <x v="78"/>
    </i>
    <i r="1">
      <x v="137"/>
      <x v="2"/>
    </i>
    <i r="1">
      <x v="141"/>
      <x v="2"/>
    </i>
    <i r="1">
      <x v="142"/>
      <x v="2"/>
    </i>
    <i r="1">
      <x v="143"/>
      <x v="2"/>
    </i>
    <i r="1">
      <x v="153"/>
      <x v="2"/>
    </i>
    <i r="1">
      <x v="157"/>
      <x v="2"/>
    </i>
    <i r="1">
      <x v="158"/>
      <x v="2"/>
    </i>
    <i r="1">
      <x v="164"/>
      <x v="2"/>
    </i>
    <i>
      <x v="130"/>
      <x v="34"/>
      <x v="2"/>
    </i>
    <i r="1">
      <x v="36"/>
      <x v="2"/>
    </i>
    <i r="1">
      <x v="37"/>
      <x v="2"/>
    </i>
    <i r="1">
      <x v="38"/>
      <x v="2"/>
    </i>
    <i r="1">
      <x v="42"/>
      <x v="2"/>
    </i>
    <i r="1">
      <x v="58"/>
      <x v="2"/>
    </i>
    <i r="1">
      <x v="78"/>
      <x v="2"/>
    </i>
    <i r="1">
      <x v="88"/>
      <x v="78"/>
    </i>
    <i r="1">
      <x v="95"/>
      <x v="2"/>
    </i>
    <i r="1">
      <x v="114"/>
      <x v="2"/>
    </i>
    <i r="1">
      <x v="126"/>
      <x v="78"/>
    </i>
    <i r="1">
      <x v="130"/>
      <x v="78"/>
    </i>
    <i r="1">
      <x v="133"/>
      <x v="2"/>
    </i>
    <i>
      <x v="131"/>
      <x v="126"/>
      <x v="78"/>
    </i>
    <i>
      <x v="132"/>
      <x v="126"/>
      <x v="78"/>
    </i>
    <i>
      <x v="133"/>
      <x v="19"/>
      <x v="2"/>
    </i>
    <i r="1">
      <x v="22"/>
      <x v="2"/>
    </i>
    <i r="1">
      <x v="24"/>
      <x v="2"/>
    </i>
    <i r="1">
      <x v="51"/>
      <x v="2"/>
    </i>
    <i r="1">
      <x v="60"/>
      <x v="2"/>
    </i>
    <i r="1">
      <x v="62"/>
      <x v="2"/>
    </i>
    <i r="1">
      <x v="64"/>
      <x v="2"/>
    </i>
    <i r="1">
      <x v="82"/>
      <x v="2"/>
    </i>
    <i r="1">
      <x v="84"/>
      <x v="2"/>
    </i>
    <i r="1">
      <x v="99"/>
      <x v="2"/>
    </i>
    <i r="1">
      <x v="100"/>
      <x v="2"/>
    </i>
    <i r="1">
      <x v="136"/>
      <x v="2"/>
    </i>
    <i r="1">
      <x v="139"/>
      <x v="2"/>
    </i>
    <i r="1">
      <x v="146"/>
      <x v="2"/>
    </i>
    <i>
      <x v="134"/>
      <x v="20"/>
      <x v="2"/>
    </i>
    <i r="1">
      <x v="130"/>
      <x v="78"/>
    </i>
    <i r="1">
      <x v="142"/>
      <x v="2"/>
    </i>
    <i>
      <x v="135"/>
      <x v="105"/>
      <x v="2"/>
    </i>
    <i r="2">
      <x v="78"/>
    </i>
    <i r="1">
      <x v="106"/>
      <x v="2"/>
    </i>
    <i r="2">
      <x v="78"/>
    </i>
    <i>
      <x v="136"/>
      <x v="105"/>
      <x v="2"/>
    </i>
    <i r="2">
      <x v="78"/>
    </i>
    <i r="1">
      <x v="106"/>
      <x v="2"/>
    </i>
    <i r="2">
      <x v="78"/>
    </i>
    <i>
      <x v="137"/>
      <x v="105"/>
      <x v="2"/>
    </i>
    <i r="2">
      <x v="78"/>
    </i>
    <i r="1">
      <x v="106"/>
      <x v="2"/>
    </i>
    <i r="2">
      <x v="78"/>
    </i>
    <i>
      <x v="138"/>
      <x v="105"/>
      <x v="2"/>
    </i>
    <i r="2">
      <x v="78"/>
    </i>
    <i r="1">
      <x v="106"/>
      <x v="2"/>
    </i>
    <i r="2">
      <x v="78"/>
    </i>
    <i>
      <x v="139"/>
      <x v="40"/>
      <x v="78"/>
    </i>
    <i r="1">
      <x v="43"/>
      <x v="78"/>
    </i>
    <i r="1">
      <x v="45"/>
      <x v="78"/>
    </i>
    <i r="1">
      <x v="53"/>
      <x v="78"/>
    </i>
    <i r="1">
      <x v="96"/>
      <x v="78"/>
    </i>
    <i>
      <x v="140"/>
      <x v="104"/>
      <x v="78"/>
    </i>
    <i>
      <x v="141"/>
      <x v="104"/>
      <x v="78"/>
    </i>
    <i>
      <x v="142"/>
      <x v="104"/>
      <x v="78"/>
    </i>
    <i>
      <x v="143"/>
      <x v="104"/>
      <x v="78"/>
    </i>
    <i>
      <x v="144"/>
      <x v="14"/>
      <x v="82"/>
    </i>
    <i r="1">
      <x v="19"/>
      <x v="83"/>
    </i>
    <i r="1">
      <x v="20"/>
      <x v="83"/>
    </i>
    <i r="1">
      <x v="52"/>
      <x v="83"/>
    </i>
    <i r="1">
      <x v="56"/>
      <x v="83"/>
    </i>
    <i r="1">
      <x v="57"/>
      <x v="83"/>
    </i>
    <i r="1">
      <x v="82"/>
      <x v="83"/>
    </i>
    <i r="1">
      <x v="84"/>
      <x v="83"/>
    </i>
    <i r="1">
      <x v="87"/>
      <x v="83"/>
    </i>
    <i r="1">
      <x v="103"/>
      <x v="83"/>
    </i>
    <i r="1">
      <x v="107"/>
      <x v="82"/>
    </i>
    <i r="1">
      <x v="109"/>
      <x v="82"/>
    </i>
    <i r="1">
      <x v="131"/>
      <x v="83"/>
    </i>
    <i r="1">
      <x v="146"/>
      <x v="83"/>
    </i>
    <i>
      <x v="186"/>
      <x v="169"/>
      <x v="3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Cuenta de Origen (FF)" fld="7" subtotal="count" baseField="0" baseItem="0"/>
    <dataField name="Suma de Presupuestado" fld="13" baseField="4" baseItem="9" numFmtId="4"/>
    <dataField name="Suma de Importe Ajustado" fld="12" baseField="4" baseItem="9" numFmtId="4"/>
    <dataField name="Suma de Pre-Comprometido" fld="14" baseField="4" baseItem="9"/>
    <dataField name="Suma de Comprometido" fld="15" baseField="4" baseItem="9"/>
    <dataField name="Suma de Devengado" fld="16" baseField="4" baseItem="9"/>
    <dataField name="Suma de Ejercido" fld="17" baseField="4" baseItem="9"/>
  </dataFields>
  <formats count="4">
    <format dxfId="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">
      <pivotArea type="topRight" dataOnly="0" labelOnly="1" outline="0" fieldPosition="0"/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 dinámica10" cacheId="7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rowHeaderCaption="Tipo de Gasto">
  <location ref="A3:B7" firstHeaderRow="1" firstDataRow="1" firstDataCol="1"/>
  <pivotFields count="3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dataField="1" numFmtId="4" showAll="0"/>
    <pivotField showAll="0"/>
    <pivotField axis="axisRow" showAll="0">
      <items count="4">
        <item x="2"/>
        <item x="1"/>
        <item x="0"/>
        <item t="default"/>
      </items>
    </pivotField>
  </pivotFields>
  <rowFields count="1">
    <field x="34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Importe de Segunda Modificación" fld="32" baseField="0" baseItem="0" numFmtId="4"/>
  </dataFields>
  <formats count="5">
    <format dxfId="2685">
      <pivotArea outline="0" collapsedLevelsAreSubtotals="1" fieldPosition="0"/>
    </format>
    <format dxfId="2684">
      <pivotArea field="34" type="button" dataOnly="0" labelOnly="1" outline="0" axis="axisRow" fieldPosition="0"/>
    </format>
    <format dxfId="2683">
      <pivotArea dataOnly="0" labelOnly="1" outline="0" axis="axisValues" fieldPosition="0"/>
    </format>
    <format dxfId="2682">
      <pivotArea grandRow="1" outline="0" collapsedLevelsAreSubtotals="1" fieldPosition="0"/>
    </format>
    <format dxfId="2681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9" cacheId="7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compact="0" compactData="0" multipleFieldFilters="0">
  <location ref="A3:G864" firstHeaderRow="1" firstDataRow="1" firstDataCol="6"/>
  <pivotFields count="35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59"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"/>
        <item x="156"/>
        <item x="157"/>
        <item x="4"/>
        <item x="5"/>
        <item x="6"/>
        <item x="23"/>
        <item x="114"/>
        <item x="25"/>
        <item x="115"/>
        <item x="40"/>
        <item x="41"/>
        <item x="26"/>
        <item x="101"/>
        <item x="97"/>
        <item x="82"/>
        <item x="126"/>
        <item x="128"/>
        <item x="127"/>
        <item x="62"/>
        <item x="63"/>
        <item x="64"/>
        <item x="88"/>
        <item x="65"/>
        <item x="16"/>
        <item x="66"/>
        <item x="98"/>
        <item x="17"/>
        <item x="89"/>
        <item x="20"/>
        <item x="67"/>
        <item x="68"/>
        <item x="99"/>
        <item x="75"/>
        <item x="76"/>
        <item x="112"/>
        <item x="7"/>
        <item x="18"/>
        <item x="83"/>
        <item x="8"/>
        <item x="9"/>
        <item x="38"/>
        <item x="69"/>
        <item x="116"/>
        <item x="77"/>
        <item x="102"/>
        <item x="117"/>
        <item x="108"/>
        <item x="58"/>
        <item x="70"/>
        <item x="109"/>
        <item x="118"/>
        <item x="110"/>
        <item x="51"/>
        <item x="27"/>
        <item x="42"/>
        <item x="44"/>
        <item x="59"/>
        <item x="28"/>
        <item x="55"/>
        <item x="60"/>
        <item x="104"/>
        <item x="10"/>
        <item x="24"/>
        <item x="11"/>
        <item x="134"/>
        <item x="61"/>
        <item x="12"/>
        <item x="90"/>
        <item x="91"/>
        <item x="119"/>
        <item x="120"/>
        <item x="139"/>
        <item x="121"/>
        <item x="29"/>
        <item x="19"/>
        <item x="30"/>
        <item x="100"/>
        <item x="122"/>
        <item x="45"/>
        <item x="84"/>
        <item x="79"/>
        <item x="13"/>
        <item x="31"/>
        <item x="32"/>
        <item x="33"/>
        <item x="2"/>
        <item x="34"/>
        <item x="3"/>
        <item x="46"/>
        <item x="47"/>
        <item x="39"/>
        <item x="35"/>
        <item x="57"/>
        <item x="81"/>
        <item x="123"/>
        <item x="0"/>
        <item x="53"/>
        <item x="113"/>
        <item x="92"/>
        <item x="54"/>
        <item x="93"/>
        <item x="94"/>
        <item x="95"/>
        <item x="21"/>
        <item x="158"/>
        <item x="132"/>
        <item x="130"/>
        <item x="22"/>
        <item x="14"/>
        <item x="129"/>
        <item x="36"/>
        <item x="135"/>
        <item x="71"/>
        <item x="124"/>
        <item x="72"/>
        <item x="133"/>
        <item x="125"/>
        <item x="43"/>
        <item x="48"/>
        <item x="49"/>
        <item x="85"/>
        <item x="73"/>
        <item x="56"/>
        <item x="15"/>
        <item x="86"/>
        <item x="96"/>
        <item x="103"/>
        <item x="87"/>
        <item x="78"/>
        <item x="107"/>
        <item x="80"/>
        <item x="52"/>
        <item x="50"/>
        <item x="74"/>
        <item x="140"/>
        <item x="37"/>
        <item x="111"/>
        <item x="106"/>
        <item x="105"/>
        <item x="136"/>
        <item x="141"/>
        <item x="137"/>
        <item x="138"/>
        <item x="131"/>
      </items>
    </pivotField>
    <pivotField axis="axisRow" compact="0" outline="0" showAll="0" defaultSubtotal="0">
      <items count="159">
        <item x="138"/>
        <item x="153"/>
        <item x="152"/>
        <item x="154"/>
        <item x="140"/>
        <item x="27"/>
        <item x="44"/>
        <item x="59"/>
        <item x="42"/>
        <item x="66"/>
        <item x="71"/>
        <item x="135"/>
        <item x="129"/>
        <item x="36"/>
        <item x="22"/>
        <item x="14"/>
        <item x="133"/>
        <item x="83"/>
        <item x="64"/>
        <item x="49"/>
        <item x="86"/>
        <item x="63"/>
        <item x="112"/>
        <item x="121"/>
        <item x="149"/>
        <item x="57"/>
        <item x="29"/>
        <item x="105"/>
        <item x="136"/>
        <item x="150"/>
        <item x="151"/>
        <item x="142"/>
        <item x="13"/>
        <item x="92"/>
        <item x="94"/>
        <item x="106"/>
        <item x="137"/>
        <item x="58"/>
        <item x="125"/>
        <item x="80"/>
        <item x="103"/>
        <item x="52"/>
        <item x="73"/>
        <item x="48"/>
        <item x="4"/>
        <item x="81"/>
        <item x="20"/>
        <item x="75"/>
        <item x="139"/>
        <item x="70"/>
        <item x="39"/>
        <item x="35"/>
        <item x="147"/>
        <item x="38"/>
        <item x="50"/>
        <item x="108"/>
        <item x="148"/>
        <item x="157"/>
        <item x="53"/>
        <item x="155"/>
        <item x="30"/>
        <item x="100"/>
        <item x="45"/>
        <item x="19"/>
        <item x="56"/>
        <item x="131"/>
        <item x="111"/>
        <item x="88"/>
        <item x="87"/>
        <item x="78"/>
        <item x="115"/>
        <item x="16"/>
        <item x="23"/>
        <item x="25"/>
        <item x="98"/>
        <item x="41"/>
        <item x="40"/>
        <item x="6"/>
        <item x="99"/>
        <item x="68"/>
        <item x="5"/>
        <item x="114"/>
        <item x="8"/>
        <item x="67"/>
        <item x="124"/>
        <item x="72"/>
        <item x="156"/>
        <item x="85"/>
        <item x="28"/>
        <item x="74"/>
        <item x="96"/>
        <item x="93"/>
        <item x="17"/>
        <item x="43"/>
        <item x="127"/>
        <item x="76"/>
        <item x="47"/>
        <item x="2"/>
        <item x="34"/>
        <item x="54"/>
        <item x="9"/>
        <item x="18"/>
        <item x="1"/>
        <item x="146"/>
        <item x="97"/>
        <item x="26"/>
        <item x="101"/>
        <item x="128"/>
        <item x="62"/>
        <item x="89"/>
        <item x="126"/>
        <item x="69"/>
        <item x="116"/>
        <item x="102"/>
        <item x="77"/>
        <item x="117"/>
        <item x="0"/>
        <item x="122"/>
        <item x="95"/>
        <item x="145"/>
        <item x="120"/>
        <item x="119"/>
        <item x="113"/>
        <item x="33"/>
        <item x="11"/>
        <item x="10"/>
        <item x="91"/>
        <item x="104"/>
        <item x="31"/>
        <item x="60"/>
        <item x="24"/>
        <item x="79"/>
        <item x="32"/>
        <item x="84"/>
        <item x="134"/>
        <item x="110"/>
        <item x="61"/>
        <item x="90"/>
        <item x="123"/>
        <item x="55"/>
        <item x="51"/>
        <item x="12"/>
        <item x="107"/>
        <item x="37"/>
        <item x="130"/>
        <item x="132"/>
        <item x="143"/>
        <item x="144"/>
        <item x="118"/>
        <item x="109"/>
        <item x="141"/>
        <item x="158"/>
        <item x="21"/>
        <item x="82"/>
        <item x="15"/>
        <item x="7"/>
        <item x="46"/>
        <item x="3"/>
        <item x="6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8">
        <item x="12"/>
        <item x="1"/>
        <item x="14"/>
        <item x="13"/>
        <item x="11"/>
        <item x="10"/>
        <item x="3"/>
        <item x="9"/>
        <item x="15"/>
        <item x="16"/>
        <item x="4"/>
        <item x="8"/>
        <item x="2"/>
        <item x="6"/>
        <item x="5"/>
        <item x="7"/>
        <item x="17"/>
        <item x="0"/>
      </items>
    </pivotField>
    <pivotField axis="axisRow" compact="0" outline="0" showAll="0" defaultSubtotal="0">
      <items count="7">
        <item x="1"/>
        <item x="5"/>
        <item x="2"/>
        <item x="3"/>
        <item x="0"/>
        <item x="6"/>
        <item x="4"/>
      </items>
    </pivotField>
    <pivotField axis="axisRow" compact="0" outline="0" showAll="0" defaultSubtotal="0">
      <items count="126">
        <item x="9"/>
        <item x="24"/>
        <item x="20"/>
        <item x="32"/>
        <item x="25"/>
        <item x="27"/>
        <item x="2"/>
        <item x="73"/>
        <item x="108"/>
        <item x="88"/>
        <item x="33"/>
        <item x="100"/>
        <item x="101"/>
        <item x="21"/>
        <item x="17"/>
        <item x="18"/>
        <item x="16"/>
        <item x="10"/>
        <item x="34"/>
        <item x="112"/>
        <item x="35"/>
        <item x="99"/>
        <item x="8"/>
        <item x="49"/>
        <item x="113"/>
        <item x="4"/>
        <item x="11"/>
        <item x="121"/>
        <item x="104"/>
        <item x="67"/>
        <item x="123"/>
        <item x="68"/>
        <item x="70"/>
        <item x="64"/>
        <item x="71"/>
        <item x="89"/>
        <item x="63"/>
        <item x="57"/>
        <item x="119"/>
        <item x="82"/>
        <item x="43"/>
        <item x="116"/>
        <item x="48"/>
        <item x="12"/>
        <item x="45"/>
        <item x="58"/>
        <item x="74"/>
        <item x="103"/>
        <item x="51"/>
        <item x="84"/>
        <item x="111"/>
        <item x="54"/>
        <item x="62"/>
        <item x="122"/>
        <item x="94"/>
        <item x="3"/>
        <item x="102"/>
        <item x="30"/>
        <item x="75"/>
        <item x="39"/>
        <item x="1"/>
        <item x="81"/>
        <item x="79"/>
        <item x="87"/>
        <item x="23"/>
        <item x="83"/>
        <item x="36"/>
        <item x="86"/>
        <item x="47"/>
        <item x="91"/>
        <item x="55"/>
        <item x="77"/>
        <item x="53"/>
        <item x="95"/>
        <item x="92"/>
        <item x="0"/>
        <item x="69"/>
        <item x="15"/>
        <item x="115"/>
        <item x="125"/>
        <item x="106"/>
        <item x="61"/>
        <item x="78"/>
        <item x="5"/>
        <item x="110"/>
        <item x="40"/>
        <item x="72"/>
        <item x="41"/>
        <item x="13"/>
        <item x="28"/>
        <item x="46"/>
        <item x="29"/>
        <item x="26"/>
        <item x="31"/>
        <item x="22"/>
        <item x="59"/>
        <item x="60"/>
        <item x="97"/>
        <item x="98"/>
        <item x="118"/>
        <item x="37"/>
        <item x="7"/>
        <item x="6"/>
        <item x="66"/>
        <item x="96"/>
        <item x="65"/>
        <item x="14"/>
        <item x="120"/>
        <item x="76"/>
        <item x="19"/>
        <item x="42"/>
        <item x="90"/>
        <item x="107"/>
        <item x="117"/>
        <item x="52"/>
        <item x="44"/>
        <item x="56"/>
        <item x="85"/>
        <item x="114"/>
        <item x="80"/>
        <item x="93"/>
        <item x="105"/>
        <item x="124"/>
        <item x="109"/>
        <item x="38"/>
        <item x="50"/>
      </items>
    </pivotField>
    <pivotField axis="axisRow" compact="0" outline="0" showAll="0" defaultSubtotal="0">
      <items count="64">
        <item x="53"/>
        <item x="59"/>
        <item x="49"/>
        <item x="54"/>
        <item x="51"/>
        <item x="4"/>
        <item x="34"/>
        <item x="18"/>
        <item x="20"/>
        <item x="44"/>
        <item x="12"/>
        <item x="0"/>
        <item x="26"/>
        <item x="8"/>
        <item x="39"/>
        <item x="56"/>
        <item x="27"/>
        <item x="55"/>
        <item x="30"/>
        <item x="40"/>
        <item x="35"/>
        <item x="58"/>
        <item x="46"/>
        <item x="52"/>
        <item x="1"/>
        <item x="37"/>
        <item x="31"/>
        <item x="41"/>
        <item x="47"/>
        <item x="45"/>
        <item x="23"/>
        <item x="2"/>
        <item x="16"/>
        <item x="11"/>
        <item x="62"/>
        <item x="21"/>
        <item x="50"/>
        <item x="6"/>
        <item x="29"/>
        <item x="43"/>
        <item x="13"/>
        <item x="24"/>
        <item x="17"/>
        <item x="48"/>
        <item x="28"/>
        <item x="3"/>
        <item x="57"/>
        <item x="10"/>
        <item x="22"/>
        <item x="19"/>
        <item x="36"/>
        <item x="25"/>
        <item x="32"/>
        <item x="42"/>
        <item x="14"/>
        <item x="38"/>
        <item x="15"/>
        <item x="60"/>
        <item x="61"/>
        <item x="5"/>
        <item x="7"/>
        <item x="9"/>
        <item x="63"/>
        <item x="33"/>
      </items>
    </pivotField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numFmtId="4" outline="0" showAll="0" defaultSubtotal="0"/>
    <pivotField compact="0" outline="0" showAll="0" defaultSubtotal="0"/>
    <pivotField compact="0" outline="0" showAll="0" defaultSubtotal="0"/>
  </pivotFields>
  <rowFields count="6">
    <field x="13"/>
    <field x="16"/>
    <field x="14"/>
    <field x="15"/>
    <field x="7"/>
    <field x="8"/>
  </rowFields>
  <rowItems count="861">
    <i>
      <x/>
      <x/>
      <x/>
      <x v="21"/>
      <x v="118"/>
      <x v="152"/>
    </i>
    <i>
      <x v="1"/>
      <x v="18"/>
      <x v="6"/>
      <x v="45"/>
      <x v="26"/>
      <x v="105"/>
    </i>
    <i r="4">
      <x v="50"/>
      <x v="155"/>
    </i>
    <i r="4">
      <x v="53"/>
      <x v="82"/>
    </i>
    <i r="4">
      <x v="54"/>
      <x v="100"/>
    </i>
    <i r="4">
      <x v="55"/>
      <x v="53"/>
    </i>
    <i r="4">
      <x v="56"/>
      <x v="111"/>
    </i>
    <i r="4">
      <x v="67"/>
      <x v="140"/>
    </i>
    <i r="4">
      <x v="100"/>
      <x v="97"/>
    </i>
    <i r="4">
      <x v="101"/>
      <x v="98"/>
    </i>
    <i r="4">
      <x v="102"/>
      <x v="157"/>
    </i>
    <i r="4">
      <x v="133"/>
      <x v="43"/>
    </i>
    <i r="4">
      <x v="134"/>
      <x v="19"/>
    </i>
    <i r="4">
      <x v="144"/>
      <x v="142"/>
    </i>
    <i r="3">
      <x v="53"/>
      <x v="132"/>
      <x v="93"/>
    </i>
    <i r="3">
      <x v="95"/>
      <x v="81"/>
      <x v="141"/>
    </i>
    <i r="1">
      <x v="24"/>
      <x/>
      <x v="60"/>
      <x v="14"/>
      <x v="102"/>
    </i>
    <i r="4">
      <x v="18"/>
      <x v="80"/>
    </i>
    <i r="4">
      <x v="19"/>
      <x v="77"/>
    </i>
    <i r="4">
      <x v="50"/>
      <x v="155"/>
    </i>
    <i r="4">
      <x v="53"/>
      <x v="82"/>
    </i>
    <i r="4">
      <x v="54"/>
      <x v="100"/>
    </i>
    <i r="4">
      <x v="76"/>
      <x v="125"/>
    </i>
    <i r="4">
      <x v="78"/>
      <x v="124"/>
    </i>
    <i r="4">
      <x v="81"/>
      <x v="141"/>
    </i>
    <i r="4">
      <x v="96"/>
      <x v="32"/>
    </i>
    <i r="4">
      <x v="100"/>
      <x v="97"/>
    </i>
    <i r="4">
      <x v="102"/>
      <x v="157"/>
    </i>
    <i r="4">
      <x v="123"/>
      <x v="15"/>
    </i>
    <i r="4">
      <x v="138"/>
      <x v="154"/>
    </i>
    <i r="2">
      <x v="6"/>
      <x v="37"/>
      <x v="100"/>
      <x v="97"/>
    </i>
    <i r="4">
      <x v="102"/>
      <x v="157"/>
    </i>
    <i>
      <x v="2"/>
      <x v="1"/>
      <x v="5"/>
      <x v="41"/>
      <x v="118"/>
      <x v="152"/>
    </i>
    <i>
      <x v="3"/>
      <x v="3"/>
      <x v="4"/>
      <x v="56"/>
      <x v="50"/>
      <x v="155"/>
    </i>
    <i r="4">
      <x v="102"/>
      <x v="157"/>
    </i>
    <i r="4">
      <x v="133"/>
      <x v="43"/>
    </i>
    <i>
      <x v="4"/>
      <x v="2"/>
      <x v="1"/>
      <x v="74"/>
      <x v="19"/>
      <x v="77"/>
    </i>
    <i r="4">
      <x v="22"/>
      <x v="73"/>
    </i>
    <i r="4">
      <x v="26"/>
      <x v="105"/>
    </i>
    <i r="3">
      <x v="120"/>
      <x v="70"/>
      <x v="6"/>
    </i>
    <i r="4">
      <x v="71"/>
      <x v="7"/>
    </i>
    <i r="4">
      <x v="81"/>
      <x v="141"/>
    </i>
    <i r="4">
      <x v="88"/>
      <x v="26"/>
    </i>
    <i r="4">
      <x v="100"/>
      <x v="97"/>
    </i>
    <i r="4">
      <x v="101"/>
      <x v="98"/>
    </i>
    <i r="4">
      <x v="102"/>
      <x v="157"/>
    </i>
    <i r="4">
      <x v="106"/>
      <x v="51"/>
    </i>
    <i r="4">
      <x v="107"/>
      <x v="25"/>
    </i>
    <i r="1">
      <x v="34"/>
      <x v="1"/>
      <x v="38"/>
      <x v="123"/>
      <x v="15"/>
    </i>
    <i r="4">
      <x v="126"/>
      <x v="11"/>
    </i>
    <i r="4">
      <x v="133"/>
      <x v="43"/>
    </i>
    <i r="4">
      <x v="134"/>
      <x v="19"/>
    </i>
    <i r="1">
      <x v="36"/>
      <x v="1"/>
      <x v="27"/>
      <x v="136"/>
      <x v="42"/>
    </i>
    <i r="4">
      <x v="142"/>
      <x v="68"/>
    </i>
    <i r="3">
      <x v="54"/>
      <x v="91"/>
      <x v="61"/>
    </i>
    <i r="3">
      <x v="73"/>
      <x v="30"/>
      <x v="110"/>
    </i>
    <i r="4">
      <x v="32"/>
      <x v="94"/>
    </i>
    <i r="4">
      <x v="35"/>
      <x v="18"/>
    </i>
    <i r="4">
      <x v="37"/>
      <x v="158"/>
    </i>
    <i r="4">
      <x v="41"/>
      <x v="92"/>
    </i>
    <i r="4">
      <x v="43"/>
      <x v="46"/>
    </i>
    <i r="4">
      <x v="46"/>
      <x v="78"/>
    </i>
    <i r="4">
      <x v="47"/>
      <x v="47"/>
    </i>
    <i r="4">
      <x v="50"/>
      <x v="155"/>
    </i>
    <i r="4">
      <x v="51"/>
      <x v="101"/>
    </i>
    <i r="4">
      <x v="55"/>
      <x v="53"/>
    </i>
    <i r="4">
      <x v="106"/>
      <x v="51"/>
    </i>
    <i r="3">
      <x v="112"/>
      <x v="120"/>
      <x v="145"/>
    </i>
    <i r="1">
      <x v="46"/>
      <x v="1"/>
      <x v="24"/>
      <x v="122"/>
      <x v="14"/>
    </i>
    <i r="1">
      <x v="53"/>
      <x v="1"/>
      <x v="8"/>
      <x v="130"/>
      <x v="16"/>
    </i>
    <i r="3">
      <x v="61"/>
      <x v="106"/>
      <x v="51"/>
    </i>
    <i r="3">
      <x v="123"/>
      <x v="71"/>
      <x v="7"/>
    </i>
    <i r="4">
      <x v="120"/>
      <x v="145"/>
    </i>
    <i>
      <x v="5"/>
      <x v="4"/>
      <x/>
      <x v="104"/>
      <x v="50"/>
      <x v="155"/>
    </i>
    <i r="4">
      <x v="51"/>
      <x v="101"/>
    </i>
    <i r="4">
      <x v="62"/>
      <x v="37"/>
    </i>
    <i r="4">
      <x v="71"/>
      <x v="7"/>
    </i>
    <i r="4">
      <x v="82"/>
      <x v="137"/>
    </i>
    <i r="4">
      <x v="100"/>
      <x v="97"/>
    </i>
    <i r="4">
      <x v="102"/>
      <x v="157"/>
    </i>
    <i r="4">
      <x v="111"/>
      <x v="58"/>
    </i>
    <i r="4">
      <x v="150"/>
      <x v="143"/>
    </i>
    <i r="1">
      <x v="6"/>
      <x/>
      <x v="105"/>
      <x v="26"/>
      <x v="105"/>
    </i>
    <i r="4">
      <x v="50"/>
      <x v="155"/>
    </i>
    <i r="4">
      <x v="51"/>
      <x v="101"/>
    </i>
    <i r="4">
      <x v="55"/>
      <x v="53"/>
    </i>
    <i r="4">
      <x v="74"/>
      <x v="129"/>
    </i>
    <i r="4">
      <x v="75"/>
      <x v="127"/>
    </i>
    <i r="4">
      <x v="100"/>
      <x v="97"/>
    </i>
    <i r="4">
      <x v="102"/>
      <x v="157"/>
    </i>
    <i r="4">
      <x v="134"/>
      <x v="19"/>
    </i>
    <i r="4">
      <x v="147"/>
      <x v="54"/>
    </i>
    <i r="1">
      <x v="15"/>
      <x/>
      <x v="121"/>
      <x v="50"/>
      <x v="155"/>
    </i>
    <i r="4">
      <x v="51"/>
      <x v="101"/>
    </i>
    <i r="4">
      <x v="55"/>
      <x v="53"/>
    </i>
    <i r="4">
      <x v="71"/>
      <x v="7"/>
    </i>
    <i r="4">
      <x v="94"/>
      <x v="133"/>
    </i>
    <i r="4">
      <x v="134"/>
      <x v="19"/>
    </i>
    <i r="1">
      <x v="20"/>
      <x/>
      <x v="76"/>
      <x v="152"/>
      <x v="35"/>
    </i>
    <i r="4">
      <x v="153"/>
      <x v="27"/>
    </i>
    <i r="4">
      <x v="154"/>
      <x v="28"/>
    </i>
    <i r="4">
      <x v="155"/>
      <x v="150"/>
    </i>
    <i r="3">
      <x v="103"/>
      <x v="50"/>
      <x v="155"/>
    </i>
    <i r="4">
      <x v="51"/>
      <x v="101"/>
    </i>
    <i r="1">
      <x v="50"/>
      <x/>
      <x v="32"/>
      <x v="152"/>
      <x v="35"/>
    </i>
    <i r="3">
      <x v="34"/>
      <x v="152"/>
      <x v="35"/>
    </i>
    <i r="3">
      <x v="97"/>
      <x v="26"/>
      <x v="105"/>
    </i>
    <i r="4">
      <x v="29"/>
      <x v="153"/>
    </i>
    <i r="4">
      <x v="31"/>
      <x v="107"/>
    </i>
    <i r="4">
      <x v="32"/>
      <x v="94"/>
    </i>
    <i r="4">
      <x v="43"/>
      <x v="46"/>
    </i>
    <i r="4">
      <x v="47"/>
      <x v="47"/>
    </i>
    <i r="4">
      <x v="50"/>
      <x v="155"/>
    </i>
    <i r="4">
      <x v="51"/>
      <x v="101"/>
    </i>
    <i r="4">
      <x v="55"/>
      <x v="53"/>
    </i>
    <i r="4">
      <x v="61"/>
      <x v="55"/>
    </i>
    <i r="4">
      <x v="70"/>
      <x v="6"/>
    </i>
    <i r="4">
      <x v="74"/>
      <x v="129"/>
    </i>
    <i r="4">
      <x v="77"/>
      <x v="130"/>
    </i>
    <i r="4">
      <x v="81"/>
      <x v="141"/>
    </i>
    <i r="4">
      <x v="82"/>
      <x v="137"/>
    </i>
    <i r="4">
      <x v="94"/>
      <x v="133"/>
    </i>
    <i r="4">
      <x v="102"/>
      <x v="157"/>
    </i>
    <i r="4">
      <x v="106"/>
      <x v="51"/>
    </i>
    <i r="4">
      <x v="107"/>
      <x v="25"/>
    </i>
    <i r="4">
      <x v="108"/>
      <x v="45"/>
    </i>
    <i r="4">
      <x v="118"/>
      <x v="152"/>
    </i>
    <i r="4">
      <x v="123"/>
      <x v="15"/>
    </i>
    <i r="4">
      <x v="124"/>
      <x v="12"/>
    </i>
    <i r="4">
      <x v="132"/>
      <x v="93"/>
    </i>
    <i r="4">
      <x v="133"/>
      <x v="43"/>
    </i>
    <i r="4">
      <x v="134"/>
      <x v="19"/>
    </i>
    <i r="4">
      <x v="135"/>
      <x v="87"/>
    </i>
    <i r="4">
      <x v="142"/>
      <x v="68"/>
    </i>
    <i r="4">
      <x v="143"/>
      <x v="69"/>
    </i>
    <i r="4">
      <x v="145"/>
      <x v="39"/>
    </i>
    <i r="4">
      <x v="147"/>
      <x v="54"/>
    </i>
    <i r="4">
      <x v="148"/>
      <x v="89"/>
    </i>
    <i r="4">
      <x v="149"/>
      <x v="4"/>
    </i>
    <i r="3">
      <x v="118"/>
      <x v="111"/>
      <x v="58"/>
    </i>
    <i>
      <x v="6"/>
      <x v="5"/>
      <x v="2"/>
      <x/>
      <x v="122"/>
      <x v="14"/>
    </i>
    <i r="4">
      <x v="152"/>
      <x v="35"/>
    </i>
    <i r="4">
      <x v="153"/>
      <x v="27"/>
    </i>
    <i r="4">
      <x v="154"/>
      <x v="28"/>
    </i>
    <i r="3">
      <x v="17"/>
      <x v="122"/>
      <x v="14"/>
    </i>
    <i r="4">
      <x v="125"/>
      <x v="13"/>
    </i>
    <i r="3">
      <x v="26"/>
      <x v="106"/>
      <x v="51"/>
    </i>
    <i r="3">
      <x v="43"/>
      <x v="24"/>
      <x v="76"/>
    </i>
    <i r="4">
      <x v="38"/>
      <x v="71"/>
    </i>
    <i r="4">
      <x v="50"/>
      <x v="155"/>
    </i>
    <i r="4">
      <x v="51"/>
      <x v="101"/>
    </i>
    <i r="4">
      <x v="55"/>
      <x v="53"/>
    </i>
    <i r="4">
      <x v="69"/>
      <x v="8"/>
    </i>
    <i r="4">
      <x v="70"/>
      <x v="6"/>
    </i>
    <i r="4">
      <x v="72"/>
      <x v="88"/>
    </i>
    <i r="4">
      <x v="93"/>
      <x v="62"/>
    </i>
    <i r="4">
      <x v="100"/>
      <x v="97"/>
    </i>
    <i r="4">
      <x v="102"/>
      <x v="157"/>
    </i>
    <i r="4">
      <x v="103"/>
      <x v="156"/>
    </i>
    <i r="4">
      <x v="104"/>
      <x v="96"/>
    </i>
    <i r="4">
      <x v="106"/>
      <x v="51"/>
    </i>
    <i r="4">
      <x v="125"/>
      <x v="13"/>
    </i>
    <i r="4">
      <x v="133"/>
      <x v="43"/>
    </i>
    <i r="4">
      <x v="134"/>
      <x v="19"/>
    </i>
    <i r="4">
      <x v="147"/>
      <x v="54"/>
    </i>
    <i r="3">
      <x v="55"/>
      <x v="38"/>
      <x v="71"/>
    </i>
    <i r="4">
      <x v="41"/>
      <x v="92"/>
    </i>
    <i r="4">
      <x v="43"/>
      <x v="46"/>
    </i>
    <i r="4">
      <x v="51"/>
      <x v="101"/>
    </i>
    <i r="4">
      <x v="89"/>
      <x v="63"/>
    </i>
    <i r="3">
      <x v="88"/>
      <x v="77"/>
      <x v="130"/>
    </i>
    <i r="4">
      <x v="81"/>
      <x v="141"/>
    </i>
    <i r="3">
      <x v="106"/>
      <x v="122"/>
      <x v="14"/>
    </i>
    <i r="3">
      <x v="107"/>
      <x v="123"/>
      <x v="15"/>
    </i>
    <i r="3">
      <x v="111"/>
      <x v="122"/>
      <x v="14"/>
    </i>
    <i r="1">
      <x v="13"/>
      <x v="2"/>
      <x v="77"/>
      <x v="41"/>
      <x v="92"/>
    </i>
    <i r="4">
      <x v="106"/>
      <x v="51"/>
    </i>
    <i r="4">
      <x v="132"/>
      <x v="93"/>
    </i>
    <i r="1">
      <x v="45"/>
      <x v="2"/>
      <x v="11"/>
      <x v="124"/>
      <x v="12"/>
    </i>
    <i r="3">
      <x v="12"/>
      <x v="121"/>
      <x v="144"/>
    </i>
    <i r="4">
      <x v="124"/>
      <x v="12"/>
    </i>
    <i r="3">
      <x v="55"/>
      <x v="38"/>
      <x v="71"/>
    </i>
    <i r="4">
      <x v="41"/>
      <x v="92"/>
    </i>
    <i r="4">
      <x v="51"/>
      <x v="101"/>
    </i>
    <i r="4">
      <x v="89"/>
      <x v="63"/>
    </i>
    <i r="3">
      <x v="114"/>
      <x v="24"/>
      <x v="76"/>
    </i>
    <i r="1">
      <x v="47"/>
      <x/>
      <x v="14"/>
      <x v="122"/>
      <x v="14"/>
    </i>
    <i r="3">
      <x v="15"/>
      <x v="122"/>
      <x v="14"/>
    </i>
    <i r="3">
      <x v="109"/>
      <x v="122"/>
      <x v="14"/>
    </i>
    <i r="2">
      <x v="2"/>
      <x v="2"/>
      <x v="26"/>
      <x v="105"/>
    </i>
    <i r="4">
      <x v="50"/>
      <x v="155"/>
    </i>
    <i r="4">
      <x v="72"/>
      <x v="88"/>
    </i>
    <i r="3">
      <x v="13"/>
      <x v="122"/>
      <x v="14"/>
    </i>
    <i r="3">
      <x v="88"/>
      <x v="77"/>
      <x v="130"/>
    </i>
    <i>
      <x v="7"/>
      <x v="14"/>
      <x/>
      <x v="71"/>
      <x v="34"/>
      <x v="21"/>
    </i>
    <i r="4">
      <x v="38"/>
      <x v="71"/>
    </i>
    <i r="4">
      <x v="41"/>
      <x v="92"/>
    </i>
    <i r="4">
      <x v="42"/>
      <x v="109"/>
    </i>
    <i r="4">
      <x v="50"/>
      <x v="155"/>
    </i>
    <i r="4">
      <x v="51"/>
      <x v="101"/>
    </i>
    <i r="4">
      <x v="55"/>
      <x v="53"/>
    </i>
    <i r="4">
      <x v="71"/>
      <x v="7"/>
    </i>
    <i r="4">
      <x v="90"/>
      <x v="60"/>
    </i>
    <i r="4">
      <x v="134"/>
      <x v="19"/>
    </i>
    <i r="4">
      <x v="144"/>
      <x v="142"/>
    </i>
    <i r="4">
      <x v="146"/>
      <x v="41"/>
    </i>
    <i r="3">
      <x v="82"/>
      <x v="62"/>
      <x v="37"/>
    </i>
    <i r="1">
      <x v="16"/>
      <x/>
      <x v="72"/>
      <x v="34"/>
      <x v="21"/>
    </i>
    <i r="4">
      <x v="35"/>
      <x v="18"/>
    </i>
    <i r="4">
      <x v="37"/>
      <x v="158"/>
    </i>
    <i r="4">
      <x v="38"/>
      <x v="71"/>
    </i>
    <i r="4">
      <x v="41"/>
      <x v="92"/>
    </i>
    <i r="4">
      <x v="50"/>
      <x v="155"/>
    </i>
    <i r="4">
      <x v="51"/>
      <x v="101"/>
    </i>
    <i r="4">
      <x v="56"/>
      <x v="111"/>
    </i>
    <i r="4">
      <x v="72"/>
      <x v="88"/>
    </i>
    <i r="4">
      <x v="95"/>
      <x v="131"/>
    </i>
    <i r="1">
      <x v="26"/>
      <x/>
      <x v="81"/>
      <x v="28"/>
      <x v="104"/>
    </i>
    <i r="4">
      <x v="34"/>
      <x v="21"/>
    </i>
    <i r="4">
      <x v="35"/>
      <x v="18"/>
    </i>
    <i r="4">
      <x v="38"/>
      <x v="71"/>
    </i>
    <i r="4">
      <x v="39"/>
      <x v="9"/>
    </i>
    <i r="4">
      <x v="41"/>
      <x v="92"/>
    </i>
    <i r="4">
      <x v="44"/>
      <x v="83"/>
    </i>
    <i r="4">
      <x v="45"/>
      <x v="79"/>
    </i>
    <i r="4">
      <x v="48"/>
      <x v="95"/>
    </i>
    <i r="4">
      <x v="50"/>
      <x v="155"/>
    </i>
    <i r="4">
      <x v="51"/>
      <x v="101"/>
    </i>
    <i r="4">
      <x v="52"/>
      <x v="17"/>
    </i>
    <i r="4">
      <x v="53"/>
      <x v="82"/>
    </i>
    <i r="4">
      <x v="55"/>
      <x v="53"/>
    </i>
    <i r="4">
      <x v="88"/>
      <x v="26"/>
    </i>
    <i r="4">
      <x v="95"/>
      <x v="131"/>
    </i>
    <i r="4">
      <x v="139"/>
      <x v="20"/>
    </i>
    <i r="4">
      <x v="143"/>
      <x v="69"/>
    </i>
    <i r="4">
      <x v="148"/>
      <x v="89"/>
    </i>
    <i r="1">
      <x v="43"/>
      <x/>
      <x v="69"/>
      <x v="26"/>
      <x v="105"/>
    </i>
    <i r="4">
      <x v="34"/>
      <x v="21"/>
    </i>
    <i r="4">
      <x v="35"/>
      <x v="18"/>
    </i>
    <i r="4">
      <x v="38"/>
      <x v="71"/>
    </i>
    <i r="4">
      <x v="39"/>
      <x v="9"/>
    </i>
    <i r="4">
      <x v="40"/>
      <x v="74"/>
    </i>
    <i r="4">
      <x v="41"/>
      <x v="92"/>
    </i>
    <i r="4">
      <x v="42"/>
      <x v="109"/>
    </i>
    <i r="4">
      <x v="43"/>
      <x v="46"/>
    </i>
    <i r="4">
      <x v="48"/>
      <x v="95"/>
    </i>
    <i r="4">
      <x v="50"/>
      <x v="155"/>
    </i>
    <i r="4">
      <x v="51"/>
      <x v="101"/>
    </i>
    <i r="4">
      <x v="53"/>
      <x v="82"/>
    </i>
    <i r="4">
      <x v="55"/>
      <x v="53"/>
    </i>
    <i r="4">
      <x v="66"/>
      <x v="135"/>
    </i>
    <i r="4">
      <x v="71"/>
      <x v="7"/>
    </i>
    <i r="4">
      <x v="88"/>
      <x v="26"/>
    </i>
    <i r="4">
      <x v="89"/>
      <x v="63"/>
    </i>
    <i r="4">
      <x v="142"/>
      <x v="68"/>
    </i>
    <i r="4">
      <x v="143"/>
      <x v="69"/>
    </i>
    <i r="4">
      <x v="147"/>
      <x v="54"/>
    </i>
    <i r="4">
      <x v="149"/>
      <x v="4"/>
    </i>
    <i r="3">
      <x v="84"/>
      <x v="79"/>
      <x v="134"/>
    </i>
    <i r="1">
      <x v="44"/>
      <x/>
      <x v="51"/>
      <x v="139"/>
      <x v="20"/>
    </i>
    <i r="4">
      <x v="142"/>
      <x v="68"/>
    </i>
    <i r="4">
      <x v="143"/>
      <x v="69"/>
    </i>
    <i r="4">
      <x v="147"/>
      <x v="54"/>
    </i>
    <i r="4">
      <x v="148"/>
      <x v="89"/>
    </i>
    <i r="3">
      <x v="70"/>
      <x v="34"/>
      <x v="21"/>
    </i>
    <i r="4">
      <x v="35"/>
      <x v="18"/>
    </i>
    <i r="4">
      <x v="36"/>
      <x v="67"/>
    </i>
    <i r="4">
      <x v="37"/>
      <x v="158"/>
    </i>
    <i r="4">
      <x v="38"/>
      <x v="71"/>
    </i>
    <i r="4">
      <x v="39"/>
      <x v="9"/>
    </i>
    <i r="4">
      <x v="41"/>
      <x v="92"/>
    </i>
    <i r="4">
      <x v="42"/>
      <x v="109"/>
    </i>
    <i r="4">
      <x v="43"/>
      <x v="46"/>
    </i>
    <i r="4">
      <x v="44"/>
      <x v="83"/>
    </i>
    <i r="4">
      <x v="50"/>
      <x v="155"/>
    </i>
    <i r="4">
      <x v="51"/>
      <x v="101"/>
    </i>
    <i r="4">
      <x v="53"/>
      <x v="82"/>
    </i>
    <i r="4">
      <x v="55"/>
      <x v="53"/>
    </i>
    <i r="4">
      <x v="56"/>
      <x v="111"/>
    </i>
    <i r="4">
      <x v="63"/>
      <x v="49"/>
    </i>
    <i r="4">
      <x v="70"/>
      <x v="6"/>
    </i>
    <i r="4">
      <x v="71"/>
      <x v="7"/>
    </i>
    <i r="4">
      <x v="149"/>
      <x v="4"/>
    </i>
    <i r="1">
      <x v="52"/>
      <x/>
      <x v="33"/>
      <x v="132"/>
      <x v="93"/>
    </i>
    <i r="4">
      <x v="136"/>
      <x v="42"/>
    </i>
    <i r="4">
      <x v="137"/>
      <x v="64"/>
    </i>
    <i r="4">
      <x v="152"/>
      <x v="35"/>
    </i>
    <i r="3">
      <x v="52"/>
      <x v="129"/>
      <x v="85"/>
    </i>
    <i r="4">
      <x v="136"/>
      <x v="42"/>
    </i>
    <i r="4">
      <x v="137"/>
      <x v="64"/>
    </i>
    <i r="3">
      <x v="96"/>
      <x v="33"/>
      <x v="108"/>
    </i>
    <i r="4">
      <x v="34"/>
      <x v="21"/>
    </i>
    <i r="4">
      <x v="35"/>
      <x v="18"/>
    </i>
    <i r="4">
      <x v="38"/>
      <x v="71"/>
    </i>
    <i r="4">
      <x v="39"/>
      <x v="9"/>
    </i>
    <i r="4">
      <x v="40"/>
      <x v="74"/>
    </i>
    <i r="4">
      <x v="41"/>
      <x v="92"/>
    </i>
    <i r="4">
      <x v="43"/>
      <x v="46"/>
    </i>
    <i r="4">
      <x v="44"/>
      <x v="83"/>
    </i>
    <i r="4">
      <x v="45"/>
      <x v="79"/>
    </i>
    <i r="4">
      <x v="46"/>
      <x v="78"/>
    </i>
    <i r="4">
      <x v="50"/>
      <x v="155"/>
    </i>
    <i r="4">
      <x v="51"/>
      <x v="101"/>
    </i>
    <i r="4">
      <x v="55"/>
      <x v="53"/>
    </i>
    <i r="4">
      <x v="56"/>
      <x v="111"/>
    </i>
    <i r="4">
      <x v="81"/>
      <x v="141"/>
    </i>
    <i r="4">
      <x v="91"/>
      <x v="61"/>
    </i>
    <i r="4">
      <x v="94"/>
      <x v="133"/>
    </i>
    <i r="4">
      <x v="125"/>
      <x v="13"/>
    </i>
    <i r="1">
      <x v="63"/>
      <x/>
      <x v="31"/>
      <x v="148"/>
      <x v="89"/>
    </i>
    <i r="4">
      <x v="152"/>
      <x v="35"/>
    </i>
    <i r="3">
      <x v="36"/>
      <x v="26"/>
      <x v="105"/>
    </i>
    <i r="4">
      <x v="27"/>
      <x v="106"/>
    </i>
    <i r="4">
      <x v="28"/>
      <x v="104"/>
    </i>
    <i r="4">
      <x v="36"/>
      <x v="67"/>
    </i>
    <i r="4">
      <x v="38"/>
      <x v="71"/>
    </i>
    <i r="4">
      <x v="39"/>
      <x v="9"/>
    </i>
    <i r="4">
      <x v="41"/>
      <x v="92"/>
    </i>
    <i r="4">
      <x v="44"/>
      <x v="83"/>
    </i>
    <i r="4">
      <x v="45"/>
      <x v="79"/>
    </i>
    <i r="4">
      <x v="46"/>
      <x v="78"/>
    </i>
    <i r="4">
      <x v="50"/>
      <x v="155"/>
    </i>
    <i r="4">
      <x v="51"/>
      <x v="101"/>
    </i>
    <i r="4">
      <x v="55"/>
      <x v="53"/>
    </i>
    <i r="4">
      <x v="59"/>
      <x v="113"/>
    </i>
    <i r="4">
      <x v="81"/>
      <x v="141"/>
    </i>
    <i r="4">
      <x v="91"/>
      <x v="61"/>
    </i>
    <i r="4">
      <x v="102"/>
      <x v="157"/>
    </i>
    <i r="4">
      <x v="103"/>
      <x v="156"/>
    </i>
    <i r="4">
      <x v="104"/>
      <x v="96"/>
    </i>
    <i r="4">
      <x v="133"/>
      <x v="43"/>
    </i>
    <i r="4">
      <x v="134"/>
      <x v="19"/>
    </i>
    <i r="4">
      <x v="136"/>
      <x v="42"/>
    </i>
    <i r="4">
      <x v="137"/>
      <x v="64"/>
    </i>
    <i r="4">
      <x v="139"/>
      <x v="20"/>
    </i>
    <i r="4">
      <x v="141"/>
      <x v="40"/>
    </i>
    <i r="4">
      <x v="142"/>
      <x v="68"/>
    </i>
    <i r="4">
      <x v="145"/>
      <x v="39"/>
    </i>
    <i r="4">
      <x v="147"/>
      <x v="54"/>
    </i>
    <i>
      <x v="8"/>
      <x v="57"/>
      <x v="5"/>
      <x v="113"/>
      <x v="118"/>
      <x v="152"/>
    </i>
    <i>
      <x v="9"/>
      <x v="58"/>
      <x v="5"/>
      <x v="99"/>
      <x v="118"/>
      <x v="152"/>
    </i>
    <i>
      <x v="10"/>
      <x v="59"/>
      <x/>
      <x v="25"/>
      <x v="19"/>
      <x v="77"/>
    </i>
    <i r="4">
      <x v="118"/>
      <x v="152"/>
    </i>
    <i r="4">
      <x v="122"/>
      <x v="14"/>
    </i>
    <i r="4">
      <x v="123"/>
      <x v="15"/>
    </i>
    <i r="3">
      <x v="83"/>
      <x v="19"/>
      <x v="77"/>
    </i>
    <i r="4">
      <x v="20"/>
      <x v="72"/>
    </i>
    <i r="4">
      <x v="77"/>
      <x v="130"/>
    </i>
    <i r="4">
      <x v="81"/>
      <x v="141"/>
    </i>
    <i r="3">
      <x v="102"/>
      <x v="19"/>
      <x v="77"/>
    </i>
    <i r="4">
      <x v="22"/>
      <x v="73"/>
    </i>
    <i r="4">
      <x v="26"/>
      <x v="105"/>
    </i>
    <i r="4">
      <x v="50"/>
      <x v="155"/>
    </i>
    <i r="4">
      <x v="68"/>
      <x v="5"/>
    </i>
    <i r="4">
      <x v="72"/>
      <x v="88"/>
    </i>
    <i r="4">
      <x v="76"/>
      <x v="125"/>
    </i>
    <i r="4">
      <x v="88"/>
      <x v="26"/>
    </i>
    <i r="4">
      <x v="90"/>
      <x v="60"/>
    </i>
    <i r="4">
      <x v="97"/>
      <x v="128"/>
    </i>
    <i r="4">
      <x v="98"/>
      <x v="132"/>
    </i>
    <i r="4">
      <x v="99"/>
      <x v="123"/>
    </i>
    <i r="4">
      <x v="100"/>
      <x v="97"/>
    </i>
    <i r="4">
      <x v="101"/>
      <x v="98"/>
    </i>
    <i r="4">
      <x v="102"/>
      <x v="157"/>
    </i>
    <i r="4">
      <x v="106"/>
      <x v="51"/>
    </i>
    <i r="4">
      <x v="125"/>
      <x v="13"/>
    </i>
    <i r="4">
      <x v="150"/>
      <x v="143"/>
    </i>
    <i>
      <x v="11"/>
      <x v="21"/>
      <x/>
      <x v="78"/>
      <x v="118"/>
      <x v="152"/>
    </i>
    <i r="1">
      <x v="23"/>
      <x v="4"/>
      <x v="98"/>
      <x v="19"/>
      <x v="77"/>
    </i>
    <i r="4">
      <x v="122"/>
      <x v="14"/>
    </i>
    <i r="4">
      <x v="134"/>
      <x v="19"/>
    </i>
    <i r="1">
      <x v="32"/>
      <x v="3"/>
      <x v="91"/>
      <x v="19"/>
      <x v="77"/>
    </i>
    <i r="4">
      <x v="20"/>
      <x v="72"/>
    </i>
    <i r="4">
      <x v="22"/>
      <x v="73"/>
    </i>
    <i r="4">
      <x v="26"/>
      <x v="105"/>
    </i>
    <i r="4">
      <x v="34"/>
      <x v="21"/>
    </i>
    <i r="4">
      <x v="36"/>
      <x v="67"/>
    </i>
    <i r="4">
      <x v="38"/>
      <x v="71"/>
    </i>
    <i r="4">
      <x v="39"/>
      <x v="9"/>
    </i>
    <i r="4">
      <x v="42"/>
      <x v="109"/>
    </i>
    <i r="4">
      <x v="46"/>
      <x v="78"/>
    </i>
    <i r="4">
      <x v="47"/>
      <x v="47"/>
    </i>
    <i r="4">
      <x v="50"/>
      <x v="155"/>
    </i>
    <i r="4">
      <x v="51"/>
      <x v="101"/>
    </i>
    <i r="4">
      <x v="55"/>
      <x v="53"/>
    </i>
    <i r="4">
      <x v="62"/>
      <x v="37"/>
    </i>
    <i r="4">
      <x v="71"/>
      <x v="7"/>
    </i>
    <i r="4">
      <x v="74"/>
      <x v="129"/>
    </i>
    <i r="4">
      <x v="80"/>
      <x v="136"/>
    </i>
    <i r="4">
      <x v="81"/>
      <x v="141"/>
    </i>
    <i r="4">
      <x v="88"/>
      <x v="26"/>
    </i>
    <i r="4">
      <x v="94"/>
      <x v="133"/>
    </i>
    <i r="4">
      <x v="95"/>
      <x v="131"/>
    </i>
    <i r="4">
      <x v="111"/>
      <x v="58"/>
    </i>
    <i r="4">
      <x v="118"/>
      <x v="152"/>
    </i>
    <i r="4">
      <x v="134"/>
      <x v="19"/>
    </i>
    <i r="4">
      <x v="140"/>
      <x v="90"/>
    </i>
    <i r="4">
      <x v="143"/>
      <x v="69"/>
    </i>
    <i r="4">
      <x v="145"/>
      <x v="39"/>
    </i>
    <i r="4">
      <x v="146"/>
      <x v="41"/>
    </i>
    <i r="4">
      <x v="147"/>
      <x v="54"/>
    </i>
    <i r="4">
      <x v="148"/>
      <x v="89"/>
    </i>
    <i r="1">
      <x v="42"/>
      <x/>
      <x v="57"/>
      <x v="19"/>
      <x v="77"/>
    </i>
    <i r="4">
      <x v="22"/>
      <x v="73"/>
    </i>
    <i r="4">
      <x v="24"/>
      <x v="76"/>
    </i>
    <i r="4">
      <x v="26"/>
      <x v="105"/>
    </i>
    <i r="4">
      <x v="39"/>
      <x v="9"/>
    </i>
    <i r="4">
      <x v="41"/>
      <x v="92"/>
    </i>
    <i r="4">
      <x v="50"/>
      <x v="155"/>
    </i>
    <i r="4">
      <x v="55"/>
      <x v="53"/>
    </i>
    <i r="4">
      <x v="62"/>
      <x v="37"/>
    </i>
    <i r="4">
      <x v="70"/>
      <x v="6"/>
    </i>
    <i r="4">
      <x v="75"/>
      <x v="127"/>
    </i>
    <i r="4">
      <x v="80"/>
      <x v="136"/>
    </i>
    <i r="4">
      <x v="81"/>
      <x v="141"/>
    </i>
    <i r="4">
      <x v="86"/>
      <x v="48"/>
    </i>
    <i r="4">
      <x v="88"/>
      <x v="26"/>
    </i>
    <i r="4">
      <x v="100"/>
      <x v="97"/>
    </i>
    <i r="4">
      <x v="102"/>
      <x v="157"/>
    </i>
    <i r="4">
      <x v="106"/>
      <x v="51"/>
    </i>
    <i r="4">
      <x v="107"/>
      <x v="25"/>
    </i>
    <i r="4">
      <x v="108"/>
      <x v="45"/>
    </i>
    <i r="4">
      <x v="118"/>
      <x v="152"/>
    </i>
    <i r="4">
      <x v="129"/>
      <x v="85"/>
    </i>
    <i r="4">
      <x v="133"/>
      <x v="43"/>
    </i>
    <i r="4">
      <x v="134"/>
      <x v="19"/>
    </i>
    <i r="4">
      <x v="135"/>
      <x v="87"/>
    </i>
    <i r="4">
      <x v="145"/>
      <x v="39"/>
    </i>
    <i r="4">
      <x v="148"/>
      <x v="89"/>
    </i>
    <i r="4">
      <x v="149"/>
      <x v="4"/>
    </i>
    <i r="4">
      <x v="154"/>
      <x v="28"/>
    </i>
    <i r="1">
      <x v="55"/>
      <x/>
      <x v="46"/>
      <x v="32"/>
      <x v="94"/>
    </i>
    <i r="4">
      <x v="34"/>
      <x v="21"/>
    </i>
    <i r="4">
      <x v="35"/>
      <x v="18"/>
    </i>
    <i r="4">
      <x v="36"/>
      <x v="67"/>
    </i>
    <i r="4">
      <x v="40"/>
      <x v="74"/>
    </i>
    <i r="4">
      <x v="55"/>
      <x v="53"/>
    </i>
    <i r="4">
      <x v="72"/>
      <x v="88"/>
    </i>
    <i r="4">
      <x v="82"/>
      <x v="137"/>
    </i>
    <i r="4">
      <x v="88"/>
      <x v="26"/>
    </i>
    <i r="4">
      <x v="107"/>
      <x v="25"/>
    </i>
    <i r="4">
      <x v="118"/>
      <x v="152"/>
    </i>
    <i r="4">
      <x v="122"/>
      <x v="14"/>
    </i>
    <i r="4">
      <x v="125"/>
      <x v="13"/>
    </i>
    <i r="3">
      <x v="58"/>
      <x v="118"/>
      <x v="152"/>
    </i>
    <i r="3">
      <x v="108"/>
      <x v="118"/>
      <x v="152"/>
    </i>
    <i>
      <x v="12"/>
      <x v="8"/>
      <x/>
      <x v="93"/>
      <x v="97"/>
      <x v="128"/>
    </i>
    <i r="3">
      <x v="95"/>
      <x v="97"/>
      <x v="128"/>
    </i>
    <i r="3">
      <x v="96"/>
      <x v="97"/>
      <x v="128"/>
    </i>
    <i r="2">
      <x v="4"/>
      <x v="28"/>
      <x v="97"/>
      <x v="128"/>
    </i>
    <i r="3">
      <x v="63"/>
      <x v="49"/>
      <x v="22"/>
    </i>
    <i r="4">
      <x v="106"/>
      <x v="51"/>
    </i>
    <i r="4">
      <x v="112"/>
      <x v="122"/>
    </i>
    <i r="4">
      <x v="134"/>
      <x v="19"/>
    </i>
    <i r="4">
      <x v="138"/>
      <x v="154"/>
    </i>
    <i r="4">
      <x v="139"/>
      <x v="20"/>
    </i>
    <i r="3">
      <x v="92"/>
      <x v="76"/>
      <x v="125"/>
    </i>
    <i r="4">
      <x v="78"/>
      <x v="124"/>
    </i>
    <i r="4">
      <x v="97"/>
      <x v="128"/>
    </i>
    <i r="1">
      <x v="22"/>
      <x v="4"/>
      <x v="80"/>
      <x v="55"/>
      <x v="53"/>
    </i>
    <i r="4">
      <x v="111"/>
      <x v="58"/>
    </i>
    <i r="4">
      <x v="134"/>
      <x v="19"/>
    </i>
    <i r="3">
      <x v="92"/>
      <x v="75"/>
      <x v="127"/>
    </i>
    <i r="1">
      <x v="27"/>
      <x v="4"/>
      <x v="119"/>
      <x v="90"/>
      <x v="60"/>
    </i>
    <i r="4">
      <x v="100"/>
      <x v="97"/>
    </i>
    <i r="4">
      <x v="102"/>
      <x v="157"/>
    </i>
    <i r="4">
      <x v="148"/>
      <x v="89"/>
    </i>
    <i r="1">
      <x v="28"/>
      <x v="4"/>
      <x v="9"/>
      <x v="18"/>
      <x v="80"/>
    </i>
    <i r="4">
      <x v="72"/>
      <x v="88"/>
    </i>
    <i r="1">
      <x v="31"/>
      <x v="4"/>
      <x v="6"/>
      <x/>
      <x v="31"/>
    </i>
    <i r="4">
      <x v="1"/>
      <x v="146"/>
    </i>
    <i r="4">
      <x v="2"/>
      <x v="147"/>
    </i>
    <i r="4">
      <x v="3"/>
      <x v="119"/>
    </i>
    <i r="4">
      <x v="4"/>
      <x v="103"/>
    </i>
    <i r="4">
      <x v="5"/>
      <x v="52"/>
    </i>
    <i r="4">
      <x v="6"/>
      <x v="56"/>
    </i>
    <i r="4">
      <x v="7"/>
      <x v="24"/>
    </i>
    <i r="4">
      <x v="8"/>
      <x v="29"/>
    </i>
    <i r="4">
      <x v="9"/>
      <x v="30"/>
    </i>
    <i r="4">
      <x v="10"/>
      <x v="2"/>
    </i>
    <i r="4">
      <x v="11"/>
      <x v="1"/>
    </i>
    <i r="4">
      <x v="12"/>
      <x v="3"/>
    </i>
    <i r="4">
      <x v="13"/>
      <x v="59"/>
    </i>
    <i r="4">
      <x v="15"/>
      <x v="86"/>
    </i>
    <i r="4">
      <x v="16"/>
      <x v="57"/>
    </i>
    <i r="4">
      <x v="17"/>
      <x v="44"/>
    </i>
    <i r="3">
      <x v="35"/>
      <x v="19"/>
      <x v="77"/>
    </i>
    <i r="4">
      <x v="21"/>
      <x v="81"/>
    </i>
    <i r="4">
      <x v="23"/>
      <x v="70"/>
    </i>
    <i r="4">
      <x v="26"/>
      <x v="105"/>
    </i>
    <i r="4">
      <x v="29"/>
      <x v="153"/>
    </i>
    <i r="4">
      <x v="33"/>
      <x v="108"/>
    </i>
    <i r="4">
      <x v="34"/>
      <x v="21"/>
    </i>
    <i r="4">
      <x v="35"/>
      <x v="18"/>
    </i>
    <i r="4">
      <x v="36"/>
      <x v="67"/>
    </i>
    <i r="4">
      <x v="37"/>
      <x v="158"/>
    </i>
    <i r="4">
      <x v="38"/>
      <x v="71"/>
    </i>
    <i r="4">
      <x v="39"/>
      <x v="9"/>
    </i>
    <i r="4">
      <x v="40"/>
      <x v="74"/>
    </i>
    <i r="4">
      <x v="41"/>
      <x v="92"/>
    </i>
    <i r="4">
      <x v="43"/>
      <x v="46"/>
    </i>
    <i r="4">
      <x v="44"/>
      <x v="83"/>
    </i>
    <i r="4">
      <x v="47"/>
      <x v="47"/>
    </i>
    <i r="4">
      <x v="50"/>
      <x v="155"/>
    </i>
    <i r="4">
      <x v="51"/>
      <x v="101"/>
    </i>
    <i r="4">
      <x v="55"/>
      <x v="53"/>
    </i>
    <i r="4">
      <x v="56"/>
      <x v="111"/>
    </i>
    <i r="4">
      <x v="57"/>
      <x v="112"/>
    </i>
    <i r="4">
      <x v="58"/>
      <x v="114"/>
    </i>
    <i r="4">
      <x v="60"/>
      <x v="115"/>
    </i>
    <i r="4">
      <x v="62"/>
      <x v="37"/>
    </i>
    <i r="4">
      <x v="64"/>
      <x v="149"/>
    </i>
    <i r="4">
      <x v="65"/>
      <x v="148"/>
    </i>
    <i r="4">
      <x v="66"/>
      <x v="135"/>
    </i>
    <i r="4">
      <x v="67"/>
      <x v="140"/>
    </i>
    <i r="4">
      <x v="68"/>
      <x v="5"/>
    </i>
    <i r="4">
      <x v="69"/>
      <x v="8"/>
    </i>
    <i r="4">
      <x v="70"/>
      <x v="6"/>
    </i>
    <i r="4">
      <x v="71"/>
      <x v="7"/>
    </i>
    <i r="4">
      <x v="73"/>
      <x v="139"/>
    </i>
    <i r="4">
      <x v="75"/>
      <x v="127"/>
    </i>
    <i r="4">
      <x v="84"/>
      <x v="121"/>
    </i>
    <i r="4">
      <x v="85"/>
      <x v="120"/>
    </i>
    <i r="4">
      <x v="87"/>
      <x v="23"/>
    </i>
    <i r="4">
      <x v="88"/>
      <x v="26"/>
    </i>
    <i r="4">
      <x v="89"/>
      <x v="63"/>
    </i>
    <i r="4">
      <x v="90"/>
      <x v="60"/>
    </i>
    <i r="4">
      <x v="92"/>
      <x v="117"/>
    </i>
    <i r="4">
      <x v="93"/>
      <x v="62"/>
    </i>
    <i r="4">
      <x v="95"/>
      <x v="131"/>
    </i>
    <i r="4">
      <x v="99"/>
      <x v="123"/>
    </i>
    <i r="4">
      <x v="104"/>
      <x v="96"/>
    </i>
    <i r="4">
      <x v="106"/>
      <x v="51"/>
    </i>
    <i r="4">
      <x v="109"/>
      <x v="138"/>
    </i>
    <i r="4">
      <x v="116"/>
      <x v="34"/>
    </i>
    <i r="4">
      <x v="128"/>
      <x v="84"/>
    </i>
    <i r="4">
      <x v="131"/>
      <x v="38"/>
    </i>
    <i r="4">
      <x v="132"/>
      <x v="93"/>
    </i>
    <i r="4">
      <x v="139"/>
      <x v="20"/>
    </i>
    <i r="4">
      <x v="143"/>
      <x v="69"/>
    </i>
    <i r="4">
      <x v="144"/>
      <x v="142"/>
    </i>
    <i r="4">
      <x v="145"/>
      <x v="39"/>
    </i>
    <i r="4">
      <x v="146"/>
      <x v="41"/>
    </i>
    <i r="4">
      <x v="147"/>
      <x v="54"/>
    </i>
    <i r="3">
      <x v="79"/>
      <x v="18"/>
      <x v="80"/>
    </i>
    <i r="4">
      <x v="21"/>
      <x v="81"/>
    </i>
    <i r="4">
      <x v="23"/>
      <x v="70"/>
    </i>
    <i r="4">
      <x v="49"/>
      <x v="22"/>
    </i>
    <i r="4">
      <x v="57"/>
      <x v="112"/>
    </i>
    <i r="4">
      <x v="58"/>
      <x v="114"/>
    </i>
    <i r="4">
      <x v="60"/>
      <x v="115"/>
    </i>
    <i r="4">
      <x v="76"/>
      <x v="125"/>
    </i>
    <i r="4">
      <x v="78"/>
      <x v="124"/>
    </i>
    <i r="4">
      <x v="92"/>
      <x v="117"/>
    </i>
    <i r="4">
      <x v="93"/>
      <x v="62"/>
    </i>
    <i r="4">
      <x v="128"/>
      <x v="84"/>
    </i>
    <i r="4">
      <x v="131"/>
      <x v="38"/>
    </i>
    <i r="4">
      <x v="138"/>
      <x v="154"/>
    </i>
    <i r="3">
      <x v="92"/>
      <x v="75"/>
      <x v="127"/>
    </i>
    <i>
      <x v="13"/>
      <x v="7"/>
      <x/>
      <x v="93"/>
      <x v="98"/>
      <x v="132"/>
    </i>
    <i r="4">
      <x v="99"/>
      <x v="123"/>
    </i>
    <i r="3">
      <x v="95"/>
      <x v="98"/>
      <x v="132"/>
    </i>
    <i r="4">
      <x v="99"/>
      <x v="123"/>
    </i>
    <i r="3">
      <x v="96"/>
      <x v="98"/>
      <x v="132"/>
    </i>
    <i r="4">
      <x v="99"/>
      <x v="123"/>
    </i>
    <i r="2">
      <x v="4"/>
      <x v="28"/>
      <x v="98"/>
      <x v="132"/>
    </i>
    <i r="4">
      <x v="99"/>
      <x v="123"/>
    </i>
    <i r="3">
      <x v="39"/>
      <x v="100"/>
      <x v="97"/>
    </i>
    <i r="4">
      <x v="102"/>
      <x v="157"/>
    </i>
    <i r="3">
      <x v="92"/>
      <x v="97"/>
      <x v="128"/>
    </i>
    <i r="4">
      <x v="98"/>
      <x v="132"/>
    </i>
    <i r="4">
      <x v="99"/>
      <x v="123"/>
    </i>
    <i r="1">
      <x v="17"/>
      <x v="4"/>
      <x v="47"/>
      <x v="50"/>
      <x v="155"/>
    </i>
    <i r="4">
      <x v="81"/>
      <x v="141"/>
    </i>
    <i r="4">
      <x v="96"/>
      <x v="32"/>
    </i>
    <i r="4">
      <x v="100"/>
      <x v="97"/>
    </i>
    <i r="4">
      <x v="102"/>
      <x v="157"/>
    </i>
    <i r="4">
      <x v="133"/>
      <x v="43"/>
    </i>
    <i r="4">
      <x v="134"/>
      <x v="19"/>
    </i>
    <i r="3">
      <x v="92"/>
      <x v="96"/>
      <x v="32"/>
    </i>
    <i r="3">
      <x v="93"/>
      <x v="81"/>
      <x v="141"/>
    </i>
    <i r="4">
      <x v="96"/>
      <x v="32"/>
    </i>
    <i r="3">
      <x v="95"/>
      <x v="81"/>
      <x v="141"/>
    </i>
    <i r="4">
      <x v="96"/>
      <x v="32"/>
    </i>
    <i r="3">
      <x v="96"/>
      <x v="81"/>
      <x v="141"/>
    </i>
    <i r="4">
      <x v="96"/>
      <x v="32"/>
    </i>
    <i r="1">
      <x v="33"/>
      <x v="4"/>
      <x v="94"/>
      <x v="19"/>
      <x v="77"/>
    </i>
    <i r="4">
      <x v="26"/>
      <x v="105"/>
    </i>
    <i r="4">
      <x v="50"/>
      <x v="155"/>
    </i>
    <i r="4">
      <x v="51"/>
      <x v="101"/>
    </i>
    <i r="4">
      <x v="81"/>
      <x v="141"/>
    </i>
    <i r="4">
      <x v="150"/>
      <x v="143"/>
    </i>
    <i r="1">
      <x v="39"/>
      <x v="4"/>
      <x v="65"/>
      <x v="19"/>
      <x v="77"/>
    </i>
    <i r="4">
      <x v="38"/>
      <x v="71"/>
    </i>
    <i r="4">
      <x v="39"/>
      <x v="9"/>
    </i>
    <i r="4">
      <x v="41"/>
      <x v="92"/>
    </i>
    <i r="4">
      <x v="51"/>
      <x v="101"/>
    </i>
    <i r="4">
      <x v="55"/>
      <x v="53"/>
    </i>
    <i r="4">
      <x v="61"/>
      <x v="55"/>
    </i>
    <i r="4">
      <x v="64"/>
      <x v="149"/>
    </i>
    <i r="4">
      <x v="66"/>
      <x v="135"/>
    </i>
    <i r="4">
      <x v="72"/>
      <x v="88"/>
    </i>
    <i r="4">
      <x v="88"/>
      <x v="26"/>
    </i>
    <i r="4">
      <x v="90"/>
      <x v="60"/>
    </i>
    <i r="4">
      <x v="100"/>
      <x v="97"/>
    </i>
    <i r="4">
      <x v="102"/>
      <x v="157"/>
    </i>
    <i r="4">
      <x v="132"/>
      <x v="93"/>
    </i>
    <i r="4">
      <x v="133"/>
      <x v="43"/>
    </i>
    <i r="4">
      <x v="134"/>
      <x v="19"/>
    </i>
    <i r="4">
      <x v="141"/>
      <x v="40"/>
    </i>
    <i r="4">
      <x v="145"/>
      <x v="39"/>
    </i>
    <i r="4">
      <x v="146"/>
      <x v="41"/>
    </i>
    <i r="4">
      <x v="148"/>
      <x v="89"/>
    </i>
    <i r="4">
      <x v="150"/>
      <x v="143"/>
    </i>
    <i r="4">
      <x v="151"/>
      <x v="66"/>
    </i>
    <i r="3">
      <x v="92"/>
      <x v="75"/>
      <x v="127"/>
    </i>
    <i r="4">
      <x v="81"/>
      <x v="141"/>
    </i>
    <i r="4">
      <x v="131"/>
      <x v="38"/>
    </i>
    <i r="1">
      <x v="41"/>
      <x v="4"/>
      <x v="42"/>
      <x v="100"/>
      <x v="97"/>
    </i>
    <i r="4">
      <x v="101"/>
      <x v="98"/>
    </i>
    <i r="4">
      <x v="102"/>
      <x v="157"/>
    </i>
    <i r="1">
      <x v="51"/>
      <x v="4"/>
      <x v="23"/>
      <x v="26"/>
      <x v="105"/>
    </i>
    <i r="4">
      <x v="29"/>
      <x v="153"/>
    </i>
    <i r="4">
      <x v="51"/>
      <x v="101"/>
    </i>
    <i r="4">
      <x v="52"/>
      <x v="17"/>
    </i>
    <i r="4">
      <x v="69"/>
      <x v="8"/>
    </i>
    <i r="4">
      <x v="72"/>
      <x v="88"/>
    </i>
    <i r="4">
      <x v="89"/>
      <x v="63"/>
    </i>
    <i r="4">
      <x v="94"/>
      <x v="133"/>
    </i>
    <i r="4">
      <x v="105"/>
      <x v="50"/>
    </i>
    <i r="4">
      <x v="106"/>
      <x v="51"/>
    </i>
    <i r="3">
      <x v="125"/>
      <x v="50"/>
      <x v="155"/>
    </i>
    <i r="4">
      <x v="72"/>
      <x v="88"/>
    </i>
    <i r="4">
      <x v="102"/>
      <x v="157"/>
    </i>
    <i r="4">
      <x v="104"/>
      <x v="96"/>
    </i>
    <i r="4">
      <x v="129"/>
      <x v="85"/>
    </i>
    <i r="4">
      <x v="132"/>
      <x v="93"/>
    </i>
    <i r="4">
      <x v="133"/>
      <x v="43"/>
    </i>
    <i r="4">
      <x v="135"/>
      <x v="87"/>
    </i>
    <i r="4">
      <x v="146"/>
      <x v="41"/>
    </i>
    <i r="1">
      <x v="61"/>
      <x/>
      <x v="16"/>
      <x v="26"/>
      <x v="105"/>
    </i>
    <i r="4">
      <x v="67"/>
      <x v="140"/>
    </i>
    <i r="4">
      <x v="100"/>
      <x v="97"/>
    </i>
    <i r="4">
      <x v="101"/>
      <x v="98"/>
    </i>
    <i r="4">
      <x v="102"/>
      <x v="157"/>
    </i>
    <i r="4">
      <x v="122"/>
      <x v="14"/>
    </i>
    <i r="4">
      <x v="125"/>
      <x v="13"/>
    </i>
    <i>
      <x v="14"/>
      <x v="9"/>
      <x v="4"/>
      <x v="49"/>
      <x v="72"/>
      <x v="88"/>
    </i>
    <i r="4">
      <x v="82"/>
      <x v="137"/>
    </i>
    <i r="4">
      <x v="83"/>
      <x v="126"/>
    </i>
    <i r="4">
      <x v="100"/>
      <x v="97"/>
    </i>
    <i r="4">
      <x v="101"/>
      <x v="98"/>
    </i>
    <i r="4">
      <x v="102"/>
      <x v="157"/>
    </i>
    <i r="4">
      <x v="103"/>
      <x v="156"/>
    </i>
    <i r="4">
      <x v="104"/>
      <x v="96"/>
    </i>
    <i r="4">
      <x v="106"/>
      <x v="51"/>
    </i>
    <i r="4">
      <x v="107"/>
      <x v="25"/>
    </i>
    <i r="4">
      <x v="111"/>
      <x v="58"/>
    </i>
    <i r="4">
      <x v="134"/>
      <x v="19"/>
    </i>
    <i r="3">
      <x v="92"/>
      <x v="73"/>
      <x v="139"/>
    </i>
    <i r="4">
      <x v="75"/>
      <x v="127"/>
    </i>
    <i r="1">
      <x v="12"/>
      <x v="4"/>
      <x v="29"/>
      <x v="147"/>
      <x v="54"/>
    </i>
    <i r="4">
      <x v="148"/>
      <x v="89"/>
    </i>
    <i r="4">
      <x v="152"/>
      <x v="35"/>
    </i>
    <i r="3">
      <x v="48"/>
      <x v="50"/>
      <x v="155"/>
    </i>
    <i r="4">
      <x v="100"/>
      <x v="97"/>
    </i>
    <i r="4">
      <x v="101"/>
      <x v="98"/>
    </i>
    <i r="4">
      <x v="102"/>
      <x v="157"/>
    </i>
    <i r="4">
      <x v="103"/>
      <x v="156"/>
    </i>
    <i r="4">
      <x v="134"/>
      <x v="19"/>
    </i>
    <i r="1">
      <x v="19"/>
      <x v="4"/>
      <x v="62"/>
      <x v="69"/>
      <x v="8"/>
    </i>
    <i r="4">
      <x v="72"/>
      <x v="88"/>
    </i>
    <i r="4">
      <x v="134"/>
      <x v="19"/>
    </i>
    <i r="3">
      <x v="92"/>
      <x v="77"/>
      <x v="130"/>
    </i>
    <i r="1">
      <x v="29"/>
      <x v="4"/>
      <x v="117"/>
      <x v="25"/>
      <x v="75"/>
    </i>
    <i r="4">
      <x v="37"/>
      <x v="158"/>
    </i>
    <i r="4">
      <x v="38"/>
      <x v="71"/>
    </i>
    <i r="4">
      <x v="50"/>
      <x v="155"/>
    </i>
    <i r="4">
      <x v="67"/>
      <x v="140"/>
    </i>
    <i r="4">
      <x v="68"/>
      <x v="5"/>
    </i>
    <i r="4">
      <x v="69"/>
      <x v="8"/>
    </i>
    <i r="4">
      <x v="95"/>
      <x v="131"/>
    </i>
    <i r="4">
      <x v="100"/>
      <x v="97"/>
    </i>
    <i r="4">
      <x v="101"/>
      <x v="98"/>
    </i>
    <i r="4">
      <x v="102"/>
      <x v="157"/>
    </i>
    <i r="4">
      <x v="103"/>
      <x v="156"/>
    </i>
    <i r="4">
      <x v="104"/>
      <x v="96"/>
    </i>
    <i r="4">
      <x v="106"/>
      <x v="51"/>
    </i>
    <i r="4">
      <x v="107"/>
      <x v="25"/>
    </i>
    <i r="1">
      <x v="30"/>
      <x v="4"/>
      <x v="19"/>
      <x v="100"/>
      <x v="97"/>
    </i>
    <i r="4">
      <x v="101"/>
      <x v="98"/>
    </i>
    <i r="4">
      <x v="102"/>
      <x v="157"/>
    </i>
    <i r="4">
      <x v="111"/>
      <x v="58"/>
    </i>
    <i r="4">
      <x v="135"/>
      <x v="87"/>
    </i>
    <i r="4">
      <x v="150"/>
      <x v="143"/>
    </i>
    <i r="4">
      <x v="151"/>
      <x v="66"/>
    </i>
    <i r="3">
      <x v="90"/>
      <x v="81"/>
      <x v="141"/>
    </i>
    <i r="4">
      <x v="150"/>
      <x v="143"/>
    </i>
    <i r="1">
      <x v="35"/>
      <x v="4"/>
      <x v="40"/>
      <x v="125"/>
      <x v="13"/>
    </i>
    <i r="3">
      <x v="59"/>
      <x v="69"/>
      <x v="8"/>
    </i>
    <i r="4">
      <x v="100"/>
      <x v="97"/>
    </i>
    <i r="4">
      <x v="101"/>
      <x v="98"/>
    </i>
    <i r="4">
      <x v="102"/>
      <x v="157"/>
    </i>
    <i r="4">
      <x v="104"/>
      <x v="96"/>
    </i>
    <i r="4">
      <x v="106"/>
      <x v="51"/>
    </i>
    <i r="3">
      <x v="85"/>
      <x v="24"/>
      <x v="76"/>
    </i>
    <i r="4">
      <x v="26"/>
      <x v="105"/>
    </i>
    <i r="4">
      <x v="69"/>
      <x v="8"/>
    </i>
    <i r="4">
      <x v="70"/>
      <x v="6"/>
    </i>
    <i r="4">
      <x v="81"/>
      <x v="141"/>
    </i>
    <i r="4">
      <x v="106"/>
      <x v="51"/>
    </i>
    <i r="4">
      <x v="108"/>
      <x v="45"/>
    </i>
    <i r="4">
      <x v="133"/>
      <x v="43"/>
    </i>
    <i r="4">
      <x v="134"/>
      <x v="19"/>
    </i>
    <i r="4">
      <x v="149"/>
      <x v="4"/>
    </i>
    <i r="3">
      <x v="87"/>
      <x v="77"/>
      <x v="130"/>
    </i>
    <i r="3">
      <x v="110"/>
      <x v="24"/>
      <x v="76"/>
    </i>
    <i r="4">
      <x v="50"/>
      <x v="155"/>
    </i>
    <i r="4">
      <x v="69"/>
      <x v="8"/>
    </i>
    <i r="4">
      <x v="106"/>
      <x v="51"/>
    </i>
    <i r="3">
      <x v="115"/>
      <x v="26"/>
      <x v="105"/>
    </i>
    <i r="1">
      <x v="37"/>
      <x v="4"/>
      <x v="101"/>
      <x v="26"/>
      <x v="105"/>
    </i>
    <i r="4">
      <x v="50"/>
      <x v="155"/>
    </i>
    <i r="4">
      <x v="51"/>
      <x v="101"/>
    </i>
    <i r="4">
      <x v="55"/>
      <x v="53"/>
    </i>
    <i r="4">
      <x v="88"/>
      <x v="26"/>
    </i>
    <i r="4">
      <x v="89"/>
      <x v="63"/>
    </i>
    <i r="4">
      <x v="102"/>
      <x v="157"/>
    </i>
    <i r="4">
      <x v="105"/>
      <x v="50"/>
    </i>
    <i r="4">
      <x v="106"/>
      <x v="51"/>
    </i>
    <i r="1">
      <x v="48"/>
      <x/>
      <x v="50"/>
      <x v="145"/>
      <x v="39"/>
    </i>
    <i r="4">
      <x v="146"/>
      <x v="41"/>
    </i>
    <i r="3">
      <x v="68"/>
      <x v="106"/>
      <x v="51"/>
    </i>
    <i r="2">
      <x v="4"/>
      <x v="44"/>
      <x v="22"/>
      <x v="73"/>
    </i>
    <i r="4">
      <x v="24"/>
      <x v="76"/>
    </i>
    <i r="4">
      <x v="100"/>
      <x v="97"/>
    </i>
    <i r="4">
      <x v="102"/>
      <x v="157"/>
    </i>
    <i r="4">
      <x v="103"/>
      <x v="156"/>
    </i>
    <i r="4">
      <x v="104"/>
      <x v="96"/>
    </i>
    <i r="1">
      <x v="49"/>
      <x/>
      <x v="3"/>
      <x v="26"/>
      <x v="105"/>
    </i>
    <i r="4">
      <x v="33"/>
      <x v="108"/>
    </i>
    <i r="4">
      <x v="34"/>
      <x v="21"/>
    </i>
    <i r="4">
      <x v="35"/>
      <x v="18"/>
    </i>
    <i r="4">
      <x v="37"/>
      <x v="158"/>
    </i>
    <i r="4">
      <x v="38"/>
      <x v="71"/>
    </i>
    <i r="4">
      <x v="39"/>
      <x v="9"/>
    </i>
    <i r="4">
      <x v="41"/>
      <x v="92"/>
    </i>
    <i r="4">
      <x v="44"/>
      <x v="83"/>
    </i>
    <i r="4">
      <x v="45"/>
      <x v="79"/>
    </i>
    <i r="4">
      <x v="50"/>
      <x v="155"/>
    </i>
    <i r="4">
      <x v="55"/>
      <x v="53"/>
    </i>
    <i r="4">
      <x v="56"/>
      <x v="111"/>
    </i>
    <i r="4">
      <x v="63"/>
      <x v="49"/>
    </i>
    <i r="4">
      <x v="89"/>
      <x v="63"/>
    </i>
    <i r="4">
      <x v="97"/>
      <x v="128"/>
    </i>
    <i r="4">
      <x v="100"/>
      <x v="97"/>
    </i>
    <i r="4">
      <x v="101"/>
      <x v="98"/>
    </i>
    <i r="4">
      <x v="102"/>
      <x v="157"/>
    </i>
    <i r="4">
      <x v="103"/>
      <x v="156"/>
    </i>
    <i r="4">
      <x v="127"/>
      <x v="10"/>
    </i>
    <i r="4">
      <x v="129"/>
      <x v="85"/>
    </i>
    <i r="4">
      <x v="132"/>
      <x v="93"/>
    </i>
    <i r="4">
      <x v="133"/>
      <x v="43"/>
    </i>
    <i r="4">
      <x v="136"/>
      <x v="42"/>
    </i>
    <i r="4">
      <x v="137"/>
      <x v="64"/>
    </i>
    <i r="4">
      <x v="147"/>
      <x v="54"/>
    </i>
    <i r="3">
      <x v="10"/>
      <x v="51"/>
      <x v="101"/>
    </i>
    <i r="4">
      <x v="148"/>
      <x v="89"/>
    </i>
    <i r="3">
      <x v="18"/>
      <x v="70"/>
      <x v="6"/>
    </i>
    <i r="3">
      <x v="20"/>
      <x v="47"/>
      <x v="47"/>
    </i>
    <i r="4">
      <x v="48"/>
      <x v="95"/>
    </i>
    <i r="4">
      <x v="58"/>
      <x v="114"/>
    </i>
    <i r="4">
      <x v="102"/>
      <x v="157"/>
    </i>
    <i r="4">
      <x v="143"/>
      <x v="69"/>
    </i>
    <i r="4">
      <x v="146"/>
      <x v="41"/>
    </i>
    <i r="4">
      <x v="148"/>
      <x v="89"/>
    </i>
    <i r="3">
      <x v="30"/>
      <x v="152"/>
      <x v="35"/>
    </i>
    <i r="3">
      <x v="66"/>
      <x v="129"/>
      <x v="85"/>
    </i>
    <i r="4">
      <x v="148"/>
      <x v="89"/>
    </i>
    <i r="3">
      <x v="100"/>
      <x v="72"/>
      <x v="88"/>
    </i>
    <i r="4">
      <x v="95"/>
      <x v="131"/>
    </i>
    <i r="4">
      <x v="145"/>
      <x v="39"/>
    </i>
    <i r="3">
      <x v="124"/>
      <x v="20"/>
      <x v="72"/>
    </i>
    <i r="1">
      <x v="60"/>
      <x v="4"/>
      <x v="22"/>
      <x v="24"/>
      <x v="76"/>
    </i>
    <i r="4">
      <x v="25"/>
      <x v="75"/>
    </i>
    <i r="4">
      <x v="50"/>
      <x v="155"/>
    </i>
    <i r="4">
      <x v="69"/>
      <x v="8"/>
    </i>
    <i r="4">
      <x v="132"/>
      <x v="93"/>
    </i>
    <i>
      <x v="15"/>
      <x v="10"/>
      <x v="4"/>
      <x v="64"/>
      <x v="70"/>
      <x v="6"/>
    </i>
    <i r="4">
      <x v="100"/>
      <x v="97"/>
    </i>
    <i r="4">
      <x v="101"/>
      <x v="98"/>
    </i>
    <i r="4">
      <x v="102"/>
      <x v="157"/>
    </i>
    <i r="1">
      <x v="40"/>
      <x v="4"/>
      <x v="1"/>
      <x v="19"/>
      <x v="77"/>
    </i>
    <i r="4">
      <x v="41"/>
      <x v="92"/>
    </i>
    <i r="4">
      <x v="55"/>
      <x v="53"/>
    </i>
    <i r="4">
      <x v="146"/>
      <x v="41"/>
    </i>
    <i r="1">
      <x v="54"/>
      <x v="4"/>
      <x v="4"/>
      <x v="26"/>
      <x v="105"/>
    </i>
    <i r="4">
      <x v="50"/>
      <x v="155"/>
    </i>
    <i r="4">
      <x v="67"/>
      <x v="140"/>
    </i>
    <i r="4">
      <x v="100"/>
      <x v="97"/>
    </i>
    <i r="4">
      <x v="102"/>
      <x v="157"/>
    </i>
    <i r="4">
      <x v="106"/>
      <x v="51"/>
    </i>
    <i r="4">
      <x v="111"/>
      <x v="58"/>
    </i>
    <i r="4">
      <x v="114"/>
      <x v="99"/>
    </i>
    <i r="3">
      <x v="92"/>
      <x v="73"/>
      <x v="139"/>
    </i>
    <i r="1">
      <x v="56"/>
      <x v="4"/>
      <x v="5"/>
      <x v="19"/>
      <x v="77"/>
    </i>
    <i r="4">
      <x v="26"/>
      <x v="105"/>
    </i>
    <i r="4">
      <x v="51"/>
      <x v="101"/>
    </i>
    <i r="4">
      <x v="100"/>
      <x v="97"/>
    </i>
    <i r="4">
      <x v="101"/>
      <x v="98"/>
    </i>
    <i r="4">
      <x v="102"/>
      <x v="157"/>
    </i>
    <i r="4">
      <x v="137"/>
      <x v="64"/>
    </i>
    <i r="3">
      <x v="89"/>
      <x v="81"/>
      <x v="141"/>
    </i>
    <i r="4">
      <x v="107"/>
      <x v="25"/>
    </i>
    <i>
      <x v="16"/>
      <x v="62"/>
      <x/>
      <x v="122"/>
      <x v="118"/>
      <x v="152"/>
    </i>
    <i>
      <x v="17"/>
      <x v="11"/>
      <x v="4"/>
      <x v="67"/>
      <x v="70"/>
      <x v="6"/>
    </i>
    <i r="4">
      <x v="88"/>
      <x v="26"/>
    </i>
    <i r="4">
      <x v="156"/>
      <x v="36"/>
    </i>
    <i r="3">
      <x v="75"/>
      <x v="82"/>
      <x v="137"/>
    </i>
    <i r="4">
      <x v="110"/>
      <x v="116"/>
    </i>
    <i r="4">
      <x v="114"/>
      <x v="99"/>
    </i>
    <i r="4">
      <x v="119"/>
      <x v="151"/>
    </i>
    <i r="4">
      <x v="157"/>
      <x/>
    </i>
    <i r="4">
      <x v="158"/>
      <x v="65"/>
    </i>
    <i r="3">
      <x v="86"/>
      <x v="73"/>
      <x v="139"/>
    </i>
    <i r="4">
      <x v="75"/>
      <x v="127"/>
    </i>
    <i r="4">
      <x v="81"/>
      <x v="141"/>
    </i>
    <i r="1">
      <x v="25"/>
      <x v="4"/>
      <x v="7"/>
      <x v="26"/>
      <x v="105"/>
    </i>
    <i r="4">
      <x v="37"/>
      <x v="158"/>
    </i>
    <i r="4">
      <x v="38"/>
      <x v="71"/>
    </i>
    <i r="4">
      <x v="39"/>
      <x v="9"/>
    </i>
    <i r="4">
      <x v="50"/>
      <x v="155"/>
    </i>
    <i r="4">
      <x v="51"/>
      <x v="101"/>
    </i>
    <i r="4">
      <x v="55"/>
      <x v="53"/>
    </i>
    <i r="4">
      <x v="56"/>
      <x v="111"/>
    </i>
    <i r="4">
      <x v="67"/>
      <x v="140"/>
    </i>
    <i r="4">
      <x v="72"/>
      <x v="88"/>
    </i>
    <i r="4">
      <x v="82"/>
      <x v="137"/>
    </i>
    <i r="4">
      <x v="89"/>
      <x v="63"/>
    </i>
    <i r="4">
      <x v="90"/>
      <x v="60"/>
    </i>
    <i r="4">
      <x v="100"/>
      <x v="97"/>
    </i>
    <i r="4">
      <x v="101"/>
      <x v="98"/>
    </i>
    <i r="4">
      <x v="102"/>
      <x v="157"/>
    </i>
    <i r="4">
      <x v="104"/>
      <x v="96"/>
    </i>
    <i r="4">
      <x v="106"/>
      <x v="51"/>
    </i>
    <i r="4">
      <x v="107"/>
      <x v="25"/>
    </i>
    <i r="4">
      <x v="118"/>
      <x v="152"/>
    </i>
    <i r="4">
      <x v="132"/>
      <x v="93"/>
    </i>
    <i r="4">
      <x v="133"/>
      <x v="43"/>
    </i>
    <i r="4">
      <x v="150"/>
      <x v="143"/>
    </i>
    <i r="4">
      <x v="154"/>
      <x v="28"/>
    </i>
    <i r="1">
      <x v="38"/>
      <x v="4"/>
      <x v="116"/>
      <x v="25"/>
      <x v="75"/>
    </i>
    <i r="4">
      <x v="82"/>
      <x v="137"/>
    </i>
    <i r="4">
      <x v="83"/>
      <x v="126"/>
    </i>
    <i r="4">
      <x v="111"/>
      <x v="58"/>
    </i>
    <i r="4">
      <x v="113"/>
      <x v="33"/>
    </i>
    <i r="4">
      <x v="115"/>
      <x v="91"/>
    </i>
    <i r="4">
      <x v="116"/>
      <x v="34"/>
    </i>
    <i r="4">
      <x v="117"/>
      <x v="118"/>
    </i>
    <i r="4">
      <x v="140"/>
      <x v="90"/>
    </i>
    <i t="grand">
      <x/>
    </i>
  </rowItems>
  <colItems count="1">
    <i/>
  </colItems>
  <dataFields count="1">
    <dataField name="Monto Segunda Modificación" fld="32" baseField="0" baseItem="0" numFmtId="4"/>
  </dataFields>
  <formats count="2614">
    <format dxfId="2675">
      <pivotArea field="13" type="button" dataOnly="0" labelOnly="1" outline="0" axis="axisRow" fieldPosition="0"/>
    </format>
    <format dxfId="2674">
      <pivotArea dataOnly="0" labelOnly="1" outline="0" fieldPosition="0">
        <references count="1">
          <reference field="13" count="0"/>
        </references>
      </pivotArea>
    </format>
    <format dxfId="2673">
      <pivotArea field="14" type="button" dataOnly="0" labelOnly="1" outline="0" axis="axisRow" fieldPosition="2"/>
    </format>
    <format dxfId="2672">
      <pivotArea field="15" type="button" dataOnly="0" labelOnly="1" outline="0" axis="axisRow" fieldPosition="3"/>
    </format>
    <format dxfId="2671">
      <pivotArea field="8" type="button" dataOnly="0" labelOnly="1" outline="0" axis="axisRow" fieldPosition="5"/>
    </format>
    <format dxfId="2670">
      <pivotArea dataOnly="0" labelOnly="1" grandRow="1" outline="0" fieldPosition="0"/>
    </format>
    <format dxfId="2669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21"/>
          </reference>
          <reference field="16" count="1" selected="0">
            <x v="0"/>
          </reference>
        </references>
      </pivotArea>
    </format>
    <format dxfId="2668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2667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2666">
      <pivotArea dataOnly="0" labelOnly="1" outline="0" fieldPosition="0">
        <references count="6">
          <reference field="7" count="1" selected="0">
            <x v="53"/>
          </reference>
          <reference field="8" count="1">
            <x v="82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2665">
      <pivotArea dataOnly="0" labelOnly="1" outline="0" fieldPosition="0">
        <references count="6">
          <reference field="7" count="1" selected="0">
            <x v="54"/>
          </reference>
          <reference field="8" count="1">
            <x v="100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2664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2663">
      <pivotArea dataOnly="0" labelOnly="1" outline="0" fieldPosition="0">
        <references count="6">
          <reference field="7" count="1" selected="0">
            <x v="56"/>
          </reference>
          <reference field="8" count="1">
            <x v="111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2662">
      <pivotArea dataOnly="0" labelOnly="1" outline="0" fieldPosition="0">
        <references count="6">
          <reference field="7" count="1" selected="0">
            <x v="67"/>
          </reference>
          <reference field="8" count="1">
            <x v="140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2661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2660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2659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2658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2657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2656">
      <pivotArea dataOnly="0" labelOnly="1" outline="0" fieldPosition="0">
        <references count="6">
          <reference field="7" count="1" selected="0">
            <x v="144"/>
          </reference>
          <reference field="8" count="1">
            <x v="142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2655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53"/>
          </reference>
          <reference field="16" count="1" selected="0">
            <x v="18"/>
          </reference>
        </references>
      </pivotArea>
    </format>
    <format dxfId="2654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95"/>
          </reference>
          <reference field="16" count="1" selected="0">
            <x v="18"/>
          </reference>
        </references>
      </pivotArea>
    </format>
    <format dxfId="2653">
      <pivotArea dataOnly="0" labelOnly="1" outline="0" fieldPosition="0">
        <references count="6">
          <reference field="7" count="1" selected="0">
            <x v="14"/>
          </reference>
          <reference field="8" count="1">
            <x v="102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2652">
      <pivotArea dataOnly="0" labelOnly="1" outline="0" fieldPosition="0">
        <references count="6">
          <reference field="7" count="1" selected="0">
            <x v="18"/>
          </reference>
          <reference field="8" count="1">
            <x v="80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2651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2650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2649">
      <pivotArea dataOnly="0" labelOnly="1" outline="0" fieldPosition="0">
        <references count="6">
          <reference field="7" count="1" selected="0">
            <x v="53"/>
          </reference>
          <reference field="8" count="1">
            <x v="82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2648">
      <pivotArea dataOnly="0" labelOnly="1" outline="0" fieldPosition="0">
        <references count="6">
          <reference field="7" count="1" selected="0">
            <x v="54"/>
          </reference>
          <reference field="8" count="1">
            <x v="100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2647">
      <pivotArea dataOnly="0" labelOnly="1" outline="0" fieldPosition="0">
        <references count="6">
          <reference field="7" count="1" selected="0">
            <x v="76"/>
          </reference>
          <reference field="8" count="1">
            <x v="125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2646">
      <pivotArea dataOnly="0" labelOnly="1" outline="0" fieldPosition="0">
        <references count="6">
          <reference field="7" count="1" selected="0">
            <x v="78"/>
          </reference>
          <reference field="8" count="1">
            <x v="124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2645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2644">
      <pivotArea dataOnly="0" labelOnly="1" outline="0" fieldPosition="0">
        <references count="6">
          <reference field="7" count="1" selected="0">
            <x v="96"/>
          </reference>
          <reference field="8" count="1">
            <x v="32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2643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2642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2641">
      <pivotArea dataOnly="0" labelOnly="1" outline="0" fieldPosition="0">
        <references count="6">
          <reference field="7" count="1" selected="0">
            <x v="123"/>
          </reference>
          <reference field="8" count="1">
            <x v="15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2640">
      <pivotArea dataOnly="0" labelOnly="1" outline="0" fieldPosition="0">
        <references count="6">
          <reference field="7" count="1" selected="0">
            <x v="138"/>
          </reference>
          <reference field="8" count="1">
            <x v="154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2639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37"/>
          </reference>
          <reference field="16" count="1" selected="0">
            <x v="24"/>
          </reference>
        </references>
      </pivotArea>
    </format>
    <format dxfId="2638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37"/>
          </reference>
          <reference field="16" count="1" selected="0">
            <x v="24"/>
          </reference>
        </references>
      </pivotArea>
    </format>
    <format dxfId="2637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2"/>
          </reference>
          <reference field="14" count="1" selected="0">
            <x v="5"/>
          </reference>
          <reference field="15" count="1" selected="0">
            <x v="41"/>
          </reference>
          <reference field="16" count="1" selected="0">
            <x v="1"/>
          </reference>
        </references>
      </pivotArea>
    </format>
    <format dxfId="2636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3"/>
          </reference>
          <reference field="14" count="1" selected="0">
            <x v="4"/>
          </reference>
          <reference field="15" count="1" selected="0">
            <x v="56"/>
          </reference>
          <reference field="16" count="1" selected="0">
            <x v="3"/>
          </reference>
        </references>
      </pivotArea>
    </format>
    <format dxfId="2635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3"/>
          </reference>
          <reference field="14" count="1" selected="0">
            <x v="4"/>
          </reference>
          <reference field="15" count="1" selected="0">
            <x v="56"/>
          </reference>
          <reference field="16" count="1" selected="0">
            <x v="3"/>
          </reference>
        </references>
      </pivotArea>
    </format>
    <format dxfId="2634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3"/>
          </reference>
          <reference field="14" count="1" selected="0">
            <x v="4"/>
          </reference>
          <reference field="15" count="1" selected="0">
            <x v="56"/>
          </reference>
          <reference field="16" count="1" selected="0">
            <x v="3"/>
          </reference>
        </references>
      </pivotArea>
    </format>
    <format dxfId="2633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4"/>
          </reference>
          <reference field="16" count="1" selected="0">
            <x v="2"/>
          </reference>
        </references>
      </pivotArea>
    </format>
    <format dxfId="2632">
      <pivotArea dataOnly="0" labelOnly="1" outline="0" fieldPosition="0">
        <references count="6">
          <reference field="7" count="1" selected="0">
            <x v="22"/>
          </reference>
          <reference field="8" count="1">
            <x v="73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4"/>
          </reference>
          <reference field="16" count="1" selected="0">
            <x v="2"/>
          </reference>
        </references>
      </pivotArea>
    </format>
    <format dxfId="2631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4"/>
          </reference>
          <reference field="16" count="1" selected="0">
            <x v="2"/>
          </reference>
        </references>
      </pivotArea>
    </format>
    <format dxfId="2630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0"/>
          </reference>
          <reference field="16" count="1" selected="0">
            <x v="2"/>
          </reference>
        </references>
      </pivotArea>
    </format>
    <format dxfId="2629">
      <pivotArea dataOnly="0" labelOnly="1" outline="0" fieldPosition="0">
        <references count="6">
          <reference field="7" count="1" selected="0">
            <x v="71"/>
          </reference>
          <reference field="8" count="1">
            <x v="7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0"/>
          </reference>
          <reference field="16" count="1" selected="0">
            <x v="2"/>
          </reference>
        </references>
      </pivotArea>
    </format>
    <format dxfId="2628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0"/>
          </reference>
          <reference field="16" count="1" selected="0">
            <x v="2"/>
          </reference>
        </references>
      </pivotArea>
    </format>
    <format dxfId="2627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0"/>
          </reference>
          <reference field="16" count="1" selected="0">
            <x v="2"/>
          </reference>
        </references>
      </pivotArea>
    </format>
    <format dxfId="2626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0"/>
          </reference>
          <reference field="16" count="1" selected="0">
            <x v="2"/>
          </reference>
        </references>
      </pivotArea>
    </format>
    <format dxfId="2625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0"/>
          </reference>
          <reference field="16" count="1" selected="0">
            <x v="2"/>
          </reference>
        </references>
      </pivotArea>
    </format>
    <format dxfId="2624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0"/>
          </reference>
          <reference field="16" count="1" selected="0">
            <x v="2"/>
          </reference>
        </references>
      </pivotArea>
    </format>
    <format dxfId="2623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0"/>
          </reference>
          <reference field="16" count="1" selected="0">
            <x v="2"/>
          </reference>
        </references>
      </pivotArea>
    </format>
    <format dxfId="2622">
      <pivotArea dataOnly="0" labelOnly="1" outline="0" fieldPosition="0">
        <references count="6">
          <reference field="7" count="1" selected="0">
            <x v="107"/>
          </reference>
          <reference field="8" count="1">
            <x v="25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0"/>
          </reference>
          <reference field="16" count="1" selected="0">
            <x v="2"/>
          </reference>
        </references>
      </pivotArea>
    </format>
    <format dxfId="2621">
      <pivotArea dataOnly="0" labelOnly="1" outline="0" fieldPosition="0">
        <references count="6">
          <reference field="7" count="1" selected="0">
            <x v="123"/>
          </reference>
          <reference field="8" count="1">
            <x v="15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38"/>
          </reference>
          <reference field="16" count="1" selected="0">
            <x v="34"/>
          </reference>
        </references>
      </pivotArea>
    </format>
    <format dxfId="2620">
      <pivotArea dataOnly="0" labelOnly="1" outline="0" fieldPosition="0">
        <references count="6">
          <reference field="7" count="1" selected="0">
            <x v="126"/>
          </reference>
          <reference field="8" count="1">
            <x v="11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38"/>
          </reference>
          <reference field="16" count="1" selected="0">
            <x v="34"/>
          </reference>
        </references>
      </pivotArea>
    </format>
    <format dxfId="2619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38"/>
          </reference>
          <reference field="16" count="1" selected="0">
            <x v="34"/>
          </reference>
        </references>
      </pivotArea>
    </format>
    <format dxfId="2618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38"/>
          </reference>
          <reference field="16" count="1" selected="0">
            <x v="34"/>
          </reference>
        </references>
      </pivotArea>
    </format>
    <format dxfId="2617">
      <pivotArea dataOnly="0" labelOnly="1" outline="0" fieldPosition="0">
        <references count="6">
          <reference field="7" count="1" selected="0">
            <x v="136"/>
          </reference>
          <reference field="8" count="1">
            <x v="42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27"/>
          </reference>
          <reference field="16" count="1" selected="0">
            <x v="36"/>
          </reference>
        </references>
      </pivotArea>
    </format>
    <format dxfId="2616">
      <pivotArea dataOnly="0" labelOnly="1" outline="0" fieldPosition="0">
        <references count="6">
          <reference field="7" count="1" selected="0">
            <x v="142"/>
          </reference>
          <reference field="8" count="1">
            <x v="68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27"/>
          </reference>
          <reference field="16" count="1" selected="0">
            <x v="36"/>
          </reference>
        </references>
      </pivotArea>
    </format>
    <format dxfId="2615">
      <pivotArea dataOnly="0" labelOnly="1" outline="0" fieldPosition="0">
        <references count="6">
          <reference field="7" count="1" selected="0">
            <x v="91"/>
          </reference>
          <reference field="8" count="1">
            <x v="61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54"/>
          </reference>
          <reference field="16" count="1" selected="0">
            <x v="36"/>
          </reference>
        </references>
      </pivotArea>
    </format>
    <format dxfId="2614">
      <pivotArea dataOnly="0" labelOnly="1" outline="0" fieldPosition="0">
        <references count="6">
          <reference field="7" count="1" selected="0">
            <x v="30"/>
          </reference>
          <reference field="8" count="1">
            <x v="110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2613">
      <pivotArea dataOnly="0" labelOnly="1" outline="0" fieldPosition="0">
        <references count="6">
          <reference field="7" count="1" selected="0">
            <x v="32"/>
          </reference>
          <reference field="8" count="1">
            <x v="94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2612">
      <pivotArea dataOnly="0" labelOnly="1" outline="0" fieldPosition="0">
        <references count="6">
          <reference field="7" count="1" selected="0">
            <x v="35"/>
          </reference>
          <reference field="8" count="1">
            <x v="18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2611">
      <pivotArea dataOnly="0" labelOnly="1" outline="0" fieldPosition="0">
        <references count="6">
          <reference field="7" count="1" selected="0">
            <x v="37"/>
          </reference>
          <reference field="8" count="1">
            <x v="158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2610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2609">
      <pivotArea dataOnly="0" labelOnly="1" outline="0" fieldPosition="0">
        <references count="6">
          <reference field="7" count="1" selected="0">
            <x v="43"/>
          </reference>
          <reference field="8" count="1">
            <x v="46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2608">
      <pivotArea dataOnly="0" labelOnly="1" outline="0" fieldPosition="0">
        <references count="6">
          <reference field="7" count="1" selected="0">
            <x v="46"/>
          </reference>
          <reference field="8" count="1">
            <x v="78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2607">
      <pivotArea dataOnly="0" labelOnly="1" outline="0" fieldPosition="0">
        <references count="6">
          <reference field="7" count="1" selected="0">
            <x v="47"/>
          </reference>
          <reference field="8" count="1">
            <x v="47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2606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2605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2604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2603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2602">
      <pivotArea dataOnly="0" labelOnly="1" outline="0" fieldPosition="0">
        <references count="6">
          <reference field="7" count="1" selected="0">
            <x v="120"/>
          </reference>
          <reference field="8" count="1">
            <x v="145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12"/>
          </reference>
          <reference field="16" count="1" selected="0">
            <x v="36"/>
          </reference>
        </references>
      </pivotArea>
    </format>
    <format dxfId="2601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24"/>
          </reference>
          <reference field="16" count="1" selected="0">
            <x v="46"/>
          </reference>
        </references>
      </pivotArea>
    </format>
    <format dxfId="2600">
      <pivotArea dataOnly="0" labelOnly="1" outline="0" fieldPosition="0">
        <references count="6">
          <reference field="7" count="1" selected="0">
            <x v="130"/>
          </reference>
          <reference field="8" count="1">
            <x v="16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8"/>
          </reference>
          <reference field="16" count="1" selected="0">
            <x v="53"/>
          </reference>
        </references>
      </pivotArea>
    </format>
    <format dxfId="2599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61"/>
          </reference>
          <reference field="16" count="1" selected="0">
            <x v="53"/>
          </reference>
        </references>
      </pivotArea>
    </format>
    <format dxfId="2598">
      <pivotArea dataOnly="0" labelOnly="1" outline="0" fieldPosition="0">
        <references count="6">
          <reference field="7" count="1" selected="0">
            <x v="71"/>
          </reference>
          <reference field="8" count="1">
            <x v="7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3"/>
          </reference>
          <reference field="16" count="1" selected="0">
            <x v="53"/>
          </reference>
        </references>
      </pivotArea>
    </format>
    <format dxfId="2597">
      <pivotArea dataOnly="0" labelOnly="1" outline="0" fieldPosition="0">
        <references count="6">
          <reference field="7" count="1" selected="0">
            <x v="120"/>
          </reference>
          <reference field="8" count="1">
            <x v="145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3"/>
          </reference>
          <reference field="16" count="1" selected="0">
            <x v="53"/>
          </reference>
        </references>
      </pivotArea>
    </format>
    <format dxfId="2596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4"/>
          </reference>
          <reference field="16" count="1" selected="0">
            <x v="4"/>
          </reference>
        </references>
      </pivotArea>
    </format>
    <format dxfId="2595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4"/>
          </reference>
          <reference field="16" count="1" selected="0">
            <x v="4"/>
          </reference>
        </references>
      </pivotArea>
    </format>
    <format dxfId="2594">
      <pivotArea dataOnly="0" labelOnly="1" outline="0" fieldPosition="0">
        <references count="6">
          <reference field="7" count="1" selected="0">
            <x v="62"/>
          </reference>
          <reference field="8" count="1">
            <x v="3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4"/>
          </reference>
          <reference field="16" count="1" selected="0">
            <x v="4"/>
          </reference>
        </references>
      </pivotArea>
    </format>
    <format dxfId="2593">
      <pivotArea dataOnly="0" labelOnly="1" outline="0" fieldPosition="0">
        <references count="6">
          <reference field="7" count="1" selected="0">
            <x v="71"/>
          </reference>
          <reference field="8" count="1">
            <x v="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4"/>
          </reference>
          <reference field="16" count="1" selected="0">
            <x v="4"/>
          </reference>
        </references>
      </pivotArea>
    </format>
    <format dxfId="2592">
      <pivotArea dataOnly="0" labelOnly="1" outline="0" fieldPosition="0">
        <references count="6">
          <reference field="7" count="1" selected="0">
            <x v="82"/>
          </reference>
          <reference field="8" count="1">
            <x v="13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4"/>
          </reference>
          <reference field="16" count="1" selected="0">
            <x v="4"/>
          </reference>
        </references>
      </pivotArea>
    </format>
    <format dxfId="2591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4"/>
          </reference>
          <reference field="16" count="1" selected="0">
            <x v="4"/>
          </reference>
        </references>
      </pivotArea>
    </format>
    <format dxfId="2590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4"/>
          </reference>
          <reference field="16" count="1" selected="0">
            <x v="4"/>
          </reference>
        </references>
      </pivotArea>
    </format>
    <format dxfId="2589">
      <pivotArea dataOnly="0" labelOnly="1" outline="0" fieldPosition="0">
        <references count="6">
          <reference field="7" count="1" selected="0">
            <x v="111"/>
          </reference>
          <reference field="8" count="1">
            <x v="58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4"/>
          </reference>
          <reference field="16" count="1" selected="0">
            <x v="4"/>
          </reference>
        </references>
      </pivotArea>
    </format>
    <format dxfId="2588">
      <pivotArea dataOnly="0" labelOnly="1" outline="0" fieldPosition="0">
        <references count="6">
          <reference field="7" count="1" selected="0">
            <x v="150"/>
          </reference>
          <reference field="8" count="1">
            <x v="143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4"/>
          </reference>
          <reference field="16" count="1" selected="0">
            <x v="4"/>
          </reference>
        </references>
      </pivotArea>
    </format>
    <format dxfId="2587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2586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2585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2584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2583">
      <pivotArea dataOnly="0" labelOnly="1" outline="0" fieldPosition="0">
        <references count="6">
          <reference field="7" count="1" selected="0">
            <x v="74"/>
          </reference>
          <reference field="8" count="1">
            <x v="129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2582">
      <pivotArea dataOnly="0" labelOnly="1" outline="0" fieldPosition="0">
        <references count="6">
          <reference field="7" count="1" selected="0">
            <x v="75"/>
          </reference>
          <reference field="8" count="1">
            <x v="12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2581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2580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2579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2578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2577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21"/>
          </reference>
          <reference field="16" count="1" selected="0">
            <x v="15"/>
          </reference>
        </references>
      </pivotArea>
    </format>
    <format dxfId="2576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21"/>
          </reference>
          <reference field="16" count="1" selected="0">
            <x v="15"/>
          </reference>
        </references>
      </pivotArea>
    </format>
    <format dxfId="2575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21"/>
          </reference>
          <reference field="16" count="1" selected="0">
            <x v="15"/>
          </reference>
        </references>
      </pivotArea>
    </format>
    <format dxfId="2574">
      <pivotArea dataOnly="0" labelOnly="1" outline="0" fieldPosition="0">
        <references count="6">
          <reference field="7" count="1" selected="0">
            <x v="71"/>
          </reference>
          <reference field="8" count="1">
            <x v="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21"/>
          </reference>
          <reference field="16" count="1" selected="0">
            <x v="15"/>
          </reference>
        </references>
      </pivotArea>
    </format>
    <format dxfId="2573">
      <pivotArea dataOnly="0" labelOnly="1" outline="0" fieldPosition="0">
        <references count="6">
          <reference field="7" count="1" selected="0">
            <x v="94"/>
          </reference>
          <reference field="8" count="1">
            <x v="133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21"/>
          </reference>
          <reference field="16" count="1" selected="0">
            <x v="15"/>
          </reference>
        </references>
      </pivotArea>
    </format>
    <format dxfId="2572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21"/>
          </reference>
          <reference field="16" count="1" selected="0">
            <x v="15"/>
          </reference>
        </references>
      </pivotArea>
    </format>
    <format dxfId="2571">
      <pivotArea dataOnly="0" labelOnly="1" outline="0" fieldPosition="0">
        <references count="6">
          <reference field="7" count="1" selected="0">
            <x v="152"/>
          </reference>
          <reference field="8" count="1">
            <x v="3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76"/>
          </reference>
          <reference field="16" count="1" selected="0">
            <x v="20"/>
          </reference>
        </references>
      </pivotArea>
    </format>
    <format dxfId="2570">
      <pivotArea dataOnly="0" labelOnly="1" outline="0" fieldPosition="0">
        <references count="6">
          <reference field="7" count="1" selected="0">
            <x v="153"/>
          </reference>
          <reference field="8" count="1">
            <x v="2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76"/>
          </reference>
          <reference field="16" count="1" selected="0">
            <x v="20"/>
          </reference>
        </references>
      </pivotArea>
    </format>
    <format dxfId="2569">
      <pivotArea dataOnly="0" labelOnly="1" outline="0" fieldPosition="0">
        <references count="6">
          <reference field="7" count="1" selected="0">
            <x v="154"/>
          </reference>
          <reference field="8" count="1">
            <x v="28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76"/>
          </reference>
          <reference field="16" count="1" selected="0">
            <x v="20"/>
          </reference>
        </references>
      </pivotArea>
    </format>
    <format dxfId="2568">
      <pivotArea dataOnly="0" labelOnly="1" outline="0" fieldPosition="0">
        <references count="6">
          <reference field="7" count="1" selected="0">
            <x v="155"/>
          </reference>
          <reference field="8" count="1">
            <x v="150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76"/>
          </reference>
          <reference field="16" count="1" selected="0">
            <x v="20"/>
          </reference>
        </references>
      </pivotArea>
    </format>
    <format dxfId="2567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3"/>
          </reference>
          <reference field="16" count="1" selected="0">
            <x v="20"/>
          </reference>
        </references>
      </pivotArea>
    </format>
    <format dxfId="2566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3"/>
          </reference>
          <reference field="16" count="1" selected="0">
            <x v="20"/>
          </reference>
        </references>
      </pivotArea>
    </format>
    <format dxfId="2565">
      <pivotArea dataOnly="0" labelOnly="1" outline="0" fieldPosition="0">
        <references count="6">
          <reference field="7" count="1" selected="0">
            <x v="152"/>
          </reference>
          <reference field="8" count="1">
            <x v="3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32"/>
          </reference>
          <reference field="16" count="1" selected="0">
            <x v="50"/>
          </reference>
        </references>
      </pivotArea>
    </format>
    <format dxfId="2564">
      <pivotArea dataOnly="0" labelOnly="1" outline="0" fieldPosition="0">
        <references count="6">
          <reference field="7" count="1" selected="0">
            <x v="152"/>
          </reference>
          <reference field="8" count="1">
            <x v="3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34"/>
          </reference>
          <reference field="16" count="1" selected="0">
            <x v="50"/>
          </reference>
        </references>
      </pivotArea>
    </format>
    <format dxfId="2563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62">
      <pivotArea dataOnly="0" labelOnly="1" outline="0" fieldPosition="0">
        <references count="6">
          <reference field="7" count="1" selected="0">
            <x v="29"/>
          </reference>
          <reference field="8" count="1">
            <x v="153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61">
      <pivotArea dataOnly="0" labelOnly="1" outline="0" fieldPosition="0">
        <references count="6">
          <reference field="7" count="1" selected="0">
            <x v="31"/>
          </reference>
          <reference field="8" count="1">
            <x v="10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60">
      <pivotArea dataOnly="0" labelOnly="1" outline="0" fieldPosition="0">
        <references count="6">
          <reference field="7" count="1" selected="0">
            <x v="32"/>
          </reference>
          <reference field="8" count="1">
            <x v="94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59">
      <pivotArea dataOnly="0" labelOnly="1" outline="0" fieldPosition="0">
        <references count="6">
          <reference field="7" count="1" selected="0">
            <x v="43"/>
          </reference>
          <reference field="8" count="1">
            <x v="46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58">
      <pivotArea dataOnly="0" labelOnly="1" outline="0" fieldPosition="0">
        <references count="6">
          <reference field="7" count="1" selected="0">
            <x v="47"/>
          </reference>
          <reference field="8" count="1">
            <x v="4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57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56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55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54">
      <pivotArea dataOnly="0" labelOnly="1" outline="0" fieldPosition="0">
        <references count="6">
          <reference field="7" count="1" selected="0">
            <x v="61"/>
          </reference>
          <reference field="8" count="1">
            <x v="5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53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52">
      <pivotArea dataOnly="0" labelOnly="1" outline="0" fieldPosition="0">
        <references count="6">
          <reference field="7" count="1" selected="0">
            <x v="74"/>
          </reference>
          <reference field="8" count="1">
            <x v="129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51">
      <pivotArea dataOnly="0" labelOnly="1" outline="0" fieldPosition="0">
        <references count="6">
          <reference field="7" count="1" selected="0">
            <x v="77"/>
          </reference>
          <reference field="8" count="1">
            <x v="130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50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49">
      <pivotArea dataOnly="0" labelOnly="1" outline="0" fieldPosition="0">
        <references count="6">
          <reference field="7" count="1" selected="0">
            <x v="82"/>
          </reference>
          <reference field="8" count="1">
            <x v="13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48">
      <pivotArea dataOnly="0" labelOnly="1" outline="0" fieldPosition="0">
        <references count="6">
          <reference field="7" count="1" selected="0">
            <x v="94"/>
          </reference>
          <reference field="8" count="1">
            <x v="133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47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46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45">
      <pivotArea dataOnly="0" labelOnly="1" outline="0" fieldPosition="0">
        <references count="6">
          <reference field="7" count="1" selected="0">
            <x v="107"/>
          </reference>
          <reference field="8" count="1">
            <x v="2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44">
      <pivotArea dataOnly="0" labelOnly="1" outline="0" fieldPosition="0">
        <references count="6">
          <reference field="7" count="1" selected="0">
            <x v="108"/>
          </reference>
          <reference field="8" count="1">
            <x v="4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43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42">
      <pivotArea dataOnly="0" labelOnly="1" outline="0" fieldPosition="0">
        <references count="6">
          <reference field="7" count="1" selected="0">
            <x v="123"/>
          </reference>
          <reference field="8" count="1">
            <x v="1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41">
      <pivotArea dataOnly="0" labelOnly="1" outline="0" fieldPosition="0">
        <references count="6">
          <reference field="7" count="1" selected="0">
            <x v="124"/>
          </reference>
          <reference field="8" count="1">
            <x v="12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40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39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38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37">
      <pivotArea dataOnly="0" labelOnly="1" outline="0" fieldPosition="0">
        <references count="6">
          <reference field="7" count="1" selected="0">
            <x v="135"/>
          </reference>
          <reference field="8" count="1">
            <x v="8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36">
      <pivotArea dataOnly="0" labelOnly="1" outline="0" fieldPosition="0">
        <references count="6">
          <reference field="7" count="1" selected="0">
            <x v="142"/>
          </reference>
          <reference field="8" count="1">
            <x v="68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35">
      <pivotArea dataOnly="0" labelOnly="1" outline="0" fieldPosition="0">
        <references count="6">
          <reference field="7" count="1" selected="0">
            <x v="143"/>
          </reference>
          <reference field="8" count="1">
            <x v="69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34">
      <pivotArea dataOnly="0" labelOnly="1" outline="0" fieldPosition="0">
        <references count="6">
          <reference field="7" count="1" selected="0">
            <x v="145"/>
          </reference>
          <reference field="8" count="1">
            <x v="39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33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32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31">
      <pivotArea dataOnly="0" labelOnly="1" outline="0" fieldPosition="0">
        <references count="6">
          <reference field="7" count="1" selected="0">
            <x v="149"/>
          </reference>
          <reference field="8" count="1">
            <x v="4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2530">
      <pivotArea dataOnly="0" labelOnly="1" outline="0" fieldPosition="0">
        <references count="6">
          <reference field="7" count="1" selected="0">
            <x v="111"/>
          </reference>
          <reference field="8" count="1">
            <x v="58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18"/>
          </reference>
          <reference field="16" count="1" selected="0">
            <x v="50"/>
          </reference>
        </references>
      </pivotArea>
    </format>
    <format dxfId="2529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0"/>
          </reference>
          <reference field="16" count="1" selected="0">
            <x v="5"/>
          </reference>
        </references>
      </pivotArea>
    </format>
    <format dxfId="2528">
      <pivotArea dataOnly="0" labelOnly="1" outline="0" fieldPosition="0">
        <references count="6">
          <reference field="7" count="1" selected="0">
            <x v="152"/>
          </reference>
          <reference field="8" count="1">
            <x v="35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0"/>
          </reference>
          <reference field="16" count="1" selected="0">
            <x v="5"/>
          </reference>
        </references>
      </pivotArea>
    </format>
    <format dxfId="2527">
      <pivotArea dataOnly="0" labelOnly="1" outline="0" fieldPosition="0">
        <references count="6">
          <reference field="7" count="1" selected="0">
            <x v="153"/>
          </reference>
          <reference field="8" count="1">
            <x v="27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0"/>
          </reference>
          <reference field="16" count="1" selected="0">
            <x v="5"/>
          </reference>
        </references>
      </pivotArea>
    </format>
    <format dxfId="2526">
      <pivotArea dataOnly="0" labelOnly="1" outline="0" fieldPosition="0">
        <references count="6">
          <reference field="7" count="1" selected="0">
            <x v="154"/>
          </reference>
          <reference field="8" count="1">
            <x v="28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0"/>
          </reference>
          <reference field="16" count="1" selected="0">
            <x v="5"/>
          </reference>
        </references>
      </pivotArea>
    </format>
    <format dxfId="2525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7"/>
          </reference>
          <reference field="16" count="1" selected="0">
            <x v="5"/>
          </reference>
        </references>
      </pivotArea>
    </format>
    <format dxfId="2524">
      <pivotArea dataOnly="0" labelOnly="1" outline="0" fieldPosition="0">
        <references count="6">
          <reference field="7" count="1" selected="0">
            <x v="125"/>
          </reference>
          <reference field="8" count="1">
            <x v="13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7"/>
          </reference>
          <reference field="16" count="1" selected="0">
            <x v="5"/>
          </reference>
        </references>
      </pivotArea>
    </format>
    <format dxfId="2523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26"/>
          </reference>
          <reference field="16" count="1" selected="0">
            <x v="5"/>
          </reference>
        </references>
      </pivotArea>
    </format>
    <format dxfId="2522">
      <pivotArea dataOnly="0" labelOnly="1" outline="0" fieldPosition="0">
        <references count="6">
          <reference field="7" count="1" selected="0">
            <x v="24"/>
          </reference>
          <reference field="8" count="1">
            <x v="76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2521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2520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2519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2518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2517">
      <pivotArea dataOnly="0" labelOnly="1" outline="0" fieldPosition="0">
        <references count="6">
          <reference field="7" count="1" selected="0">
            <x v="69"/>
          </reference>
          <reference field="8" count="1">
            <x v="8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2516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2515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2514">
      <pivotArea dataOnly="0" labelOnly="1" outline="0" fieldPosition="0">
        <references count="6">
          <reference field="7" count="1" selected="0">
            <x v="93"/>
          </reference>
          <reference field="8" count="1">
            <x v="62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2513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2512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2511">
      <pivotArea dataOnly="0" labelOnly="1" outline="0" fieldPosition="0">
        <references count="6">
          <reference field="7" count="1" selected="0">
            <x v="103"/>
          </reference>
          <reference field="8" count="1">
            <x v="156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2510">
      <pivotArea dataOnly="0" labelOnly="1" outline="0" fieldPosition="0">
        <references count="6">
          <reference field="7" count="1" selected="0">
            <x v="104"/>
          </reference>
          <reference field="8" count="1">
            <x v="96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2509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2508">
      <pivotArea dataOnly="0" labelOnly="1" outline="0" fieldPosition="0">
        <references count="6">
          <reference field="7" count="1" selected="0">
            <x v="125"/>
          </reference>
          <reference field="8" count="1">
            <x v="13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2507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2506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2505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2504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55"/>
          </reference>
          <reference field="16" count="1" selected="0">
            <x v="5"/>
          </reference>
        </references>
      </pivotArea>
    </format>
    <format dxfId="2503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55"/>
          </reference>
          <reference field="16" count="1" selected="0">
            <x v="5"/>
          </reference>
        </references>
      </pivotArea>
    </format>
    <format dxfId="2502">
      <pivotArea dataOnly="0" labelOnly="1" outline="0" fieldPosition="0">
        <references count="6">
          <reference field="7" count="1" selected="0">
            <x v="43"/>
          </reference>
          <reference field="8" count="1">
            <x v="46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55"/>
          </reference>
          <reference field="16" count="1" selected="0">
            <x v="5"/>
          </reference>
        </references>
      </pivotArea>
    </format>
    <format dxfId="2501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55"/>
          </reference>
          <reference field="16" count="1" selected="0">
            <x v="5"/>
          </reference>
        </references>
      </pivotArea>
    </format>
    <format dxfId="2500">
      <pivotArea dataOnly="0" labelOnly="1" outline="0" fieldPosition="0">
        <references count="6">
          <reference field="7" count="1" selected="0">
            <x v="89"/>
          </reference>
          <reference field="8" count="1">
            <x v="63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55"/>
          </reference>
          <reference field="16" count="1" selected="0">
            <x v="5"/>
          </reference>
        </references>
      </pivotArea>
    </format>
    <format dxfId="2499">
      <pivotArea dataOnly="0" labelOnly="1" outline="0" fieldPosition="0">
        <references count="6">
          <reference field="7" count="1" selected="0">
            <x v="77"/>
          </reference>
          <reference field="8" count="1">
            <x v="130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88"/>
          </reference>
          <reference field="16" count="1" selected="0">
            <x v="5"/>
          </reference>
        </references>
      </pivotArea>
    </format>
    <format dxfId="2498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88"/>
          </reference>
          <reference field="16" count="1" selected="0">
            <x v="5"/>
          </reference>
        </references>
      </pivotArea>
    </format>
    <format dxfId="2497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06"/>
          </reference>
          <reference field="16" count="1" selected="0">
            <x v="5"/>
          </reference>
        </references>
      </pivotArea>
    </format>
    <format dxfId="2496">
      <pivotArea dataOnly="0" labelOnly="1" outline="0" fieldPosition="0">
        <references count="6">
          <reference field="7" count="1" selected="0">
            <x v="123"/>
          </reference>
          <reference field="8" count="1">
            <x v="15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07"/>
          </reference>
          <reference field="16" count="1" selected="0">
            <x v="5"/>
          </reference>
        </references>
      </pivotArea>
    </format>
    <format dxfId="2495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11"/>
          </reference>
          <reference field="16" count="1" selected="0">
            <x v="5"/>
          </reference>
        </references>
      </pivotArea>
    </format>
    <format dxfId="2494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77"/>
          </reference>
          <reference field="16" count="1" selected="0">
            <x v="13"/>
          </reference>
        </references>
      </pivotArea>
    </format>
    <format dxfId="2493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77"/>
          </reference>
          <reference field="16" count="1" selected="0">
            <x v="13"/>
          </reference>
        </references>
      </pivotArea>
    </format>
    <format dxfId="2492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77"/>
          </reference>
          <reference field="16" count="1" selected="0">
            <x v="13"/>
          </reference>
        </references>
      </pivotArea>
    </format>
    <format dxfId="2491">
      <pivotArea dataOnly="0" labelOnly="1" outline="0" fieldPosition="0">
        <references count="6">
          <reference field="7" count="1" selected="0">
            <x v="124"/>
          </reference>
          <reference field="8" count="1">
            <x v="12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1"/>
          </reference>
          <reference field="16" count="1" selected="0">
            <x v="45"/>
          </reference>
        </references>
      </pivotArea>
    </format>
    <format dxfId="2490">
      <pivotArea dataOnly="0" labelOnly="1" outline="0" fieldPosition="0">
        <references count="6">
          <reference field="7" count="1" selected="0">
            <x v="121"/>
          </reference>
          <reference field="8" count="1">
            <x v="144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2"/>
          </reference>
          <reference field="16" count="1" selected="0">
            <x v="45"/>
          </reference>
        </references>
      </pivotArea>
    </format>
    <format dxfId="2489">
      <pivotArea dataOnly="0" labelOnly="1" outline="0" fieldPosition="0">
        <references count="6">
          <reference field="7" count="1" selected="0">
            <x v="124"/>
          </reference>
          <reference field="8" count="1">
            <x v="12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2"/>
          </reference>
          <reference field="16" count="1" selected="0">
            <x v="45"/>
          </reference>
        </references>
      </pivotArea>
    </format>
    <format dxfId="2488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55"/>
          </reference>
          <reference field="16" count="1" selected="0">
            <x v="45"/>
          </reference>
        </references>
      </pivotArea>
    </format>
    <format dxfId="2487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55"/>
          </reference>
          <reference field="16" count="1" selected="0">
            <x v="45"/>
          </reference>
        </references>
      </pivotArea>
    </format>
    <format dxfId="2486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55"/>
          </reference>
          <reference field="16" count="1" selected="0">
            <x v="45"/>
          </reference>
        </references>
      </pivotArea>
    </format>
    <format dxfId="2485">
      <pivotArea dataOnly="0" labelOnly="1" outline="0" fieldPosition="0">
        <references count="6">
          <reference field="7" count="1" selected="0">
            <x v="89"/>
          </reference>
          <reference field="8" count="1">
            <x v="63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55"/>
          </reference>
          <reference field="16" count="1" selected="0">
            <x v="45"/>
          </reference>
        </references>
      </pivotArea>
    </format>
    <format dxfId="2484">
      <pivotArea dataOnly="0" labelOnly="1" outline="0" fieldPosition="0">
        <references count="6">
          <reference field="7" count="1" selected="0">
            <x v="24"/>
          </reference>
          <reference field="8" count="1">
            <x v="76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14"/>
          </reference>
          <reference field="16" count="1" selected="0">
            <x v="45"/>
          </reference>
        </references>
      </pivotArea>
    </format>
    <format dxfId="2483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6"/>
          </reference>
          <reference field="14" count="1" selected="0">
            <x v="0"/>
          </reference>
          <reference field="15" count="1" selected="0">
            <x v="14"/>
          </reference>
          <reference field="16" count="1" selected="0">
            <x v="47"/>
          </reference>
        </references>
      </pivotArea>
    </format>
    <format dxfId="2482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6"/>
          </reference>
          <reference field="14" count="1" selected="0">
            <x v="0"/>
          </reference>
          <reference field="15" count="1" selected="0">
            <x v="15"/>
          </reference>
          <reference field="16" count="1" selected="0">
            <x v="47"/>
          </reference>
        </references>
      </pivotArea>
    </format>
    <format dxfId="2481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6"/>
          </reference>
          <reference field="14" count="1" selected="0">
            <x v="0"/>
          </reference>
          <reference field="15" count="1" selected="0">
            <x v="109"/>
          </reference>
          <reference field="16" count="1" selected="0">
            <x v="47"/>
          </reference>
        </references>
      </pivotArea>
    </format>
    <format dxfId="2480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2"/>
          </reference>
          <reference field="16" count="1" selected="0">
            <x v="47"/>
          </reference>
        </references>
      </pivotArea>
    </format>
    <format dxfId="2479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2"/>
          </reference>
          <reference field="16" count="1" selected="0">
            <x v="47"/>
          </reference>
        </references>
      </pivotArea>
    </format>
    <format dxfId="2478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2"/>
          </reference>
          <reference field="16" count="1" selected="0">
            <x v="47"/>
          </reference>
        </references>
      </pivotArea>
    </format>
    <format dxfId="2477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3"/>
          </reference>
          <reference field="16" count="1" selected="0">
            <x v="47"/>
          </reference>
        </references>
      </pivotArea>
    </format>
    <format dxfId="2476">
      <pivotArea dataOnly="0" labelOnly="1" outline="0" fieldPosition="0">
        <references count="6">
          <reference field="7" count="1" selected="0">
            <x v="77"/>
          </reference>
          <reference field="8" count="1">
            <x v="130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88"/>
          </reference>
          <reference field="16" count="1" selected="0">
            <x v="47"/>
          </reference>
        </references>
      </pivotArea>
    </format>
    <format dxfId="2475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2474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2473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2472">
      <pivotArea dataOnly="0" labelOnly="1" outline="0" fieldPosition="0">
        <references count="6">
          <reference field="7" count="1" selected="0">
            <x v="42"/>
          </reference>
          <reference field="8" count="1">
            <x v="10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2471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2470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2469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2468">
      <pivotArea dataOnly="0" labelOnly="1" outline="0" fieldPosition="0">
        <references count="6">
          <reference field="7" count="1" selected="0">
            <x v="71"/>
          </reference>
          <reference field="8" count="1">
            <x v="7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2467">
      <pivotArea dataOnly="0" labelOnly="1" outline="0" fieldPosition="0">
        <references count="6">
          <reference field="7" count="1" selected="0">
            <x v="90"/>
          </reference>
          <reference field="8" count="1">
            <x v="60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2466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2465">
      <pivotArea dataOnly="0" labelOnly="1" outline="0" fieldPosition="0">
        <references count="6">
          <reference field="7" count="1" selected="0">
            <x v="144"/>
          </reference>
          <reference field="8" count="1">
            <x v="14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2464">
      <pivotArea dataOnly="0" labelOnly="1" outline="0" fieldPosition="0">
        <references count="6">
          <reference field="7" count="1" selected="0">
            <x v="146"/>
          </reference>
          <reference field="8" count="1">
            <x v="4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2463">
      <pivotArea dataOnly="0" labelOnly="1" outline="0" fieldPosition="0">
        <references count="6">
          <reference field="7" count="1" selected="0">
            <x v="62"/>
          </reference>
          <reference field="8" count="1">
            <x v="37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2"/>
          </reference>
          <reference field="16" count="1" selected="0">
            <x v="14"/>
          </reference>
        </references>
      </pivotArea>
    </format>
    <format dxfId="2462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2461">
      <pivotArea dataOnly="0" labelOnly="1" outline="0" fieldPosition="0">
        <references count="6">
          <reference field="7" count="1" selected="0">
            <x v="35"/>
          </reference>
          <reference field="8" count="1">
            <x v="1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2460">
      <pivotArea dataOnly="0" labelOnly="1" outline="0" fieldPosition="0">
        <references count="6">
          <reference field="7" count="1" selected="0">
            <x v="37"/>
          </reference>
          <reference field="8" count="1">
            <x v="15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2459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2458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2457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2456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2455">
      <pivotArea dataOnly="0" labelOnly="1" outline="0" fieldPosition="0">
        <references count="6">
          <reference field="7" count="1" selected="0">
            <x v="56"/>
          </reference>
          <reference field="8" count="1">
            <x v="11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2454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2453">
      <pivotArea dataOnly="0" labelOnly="1" outline="0" fieldPosition="0">
        <references count="6">
          <reference field="7" count="1" selected="0">
            <x v="95"/>
          </reference>
          <reference field="8" count="1">
            <x v="13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2452">
      <pivotArea dataOnly="0" labelOnly="1" outline="0" fieldPosition="0">
        <references count="6">
          <reference field="7" count="1" selected="0">
            <x v="28"/>
          </reference>
          <reference field="8" count="1">
            <x v="10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2451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2450">
      <pivotArea dataOnly="0" labelOnly="1" outline="0" fieldPosition="0">
        <references count="6">
          <reference field="7" count="1" selected="0">
            <x v="35"/>
          </reference>
          <reference field="8" count="1">
            <x v="1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2449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2448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2447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2446">
      <pivotArea dataOnly="0" labelOnly="1" outline="0" fieldPosition="0">
        <references count="6">
          <reference field="7" count="1" selected="0">
            <x v="44"/>
          </reference>
          <reference field="8" count="1">
            <x v="8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2445">
      <pivotArea dataOnly="0" labelOnly="1" outline="0" fieldPosition="0">
        <references count="6">
          <reference field="7" count="1" selected="0">
            <x v="45"/>
          </reference>
          <reference field="8" count="1">
            <x v="7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2444">
      <pivotArea dataOnly="0" labelOnly="1" outline="0" fieldPosition="0">
        <references count="6">
          <reference field="7" count="1" selected="0">
            <x v="48"/>
          </reference>
          <reference field="8" count="1">
            <x v="9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2443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2442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2441">
      <pivotArea dataOnly="0" labelOnly="1" outline="0" fieldPosition="0">
        <references count="6">
          <reference field="7" count="1" selected="0">
            <x v="52"/>
          </reference>
          <reference field="8" count="1">
            <x v="17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2440">
      <pivotArea dataOnly="0" labelOnly="1" outline="0" fieldPosition="0">
        <references count="6">
          <reference field="7" count="1" selected="0">
            <x v="53"/>
          </reference>
          <reference field="8" count="1">
            <x v="8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2439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2438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2437">
      <pivotArea dataOnly="0" labelOnly="1" outline="0" fieldPosition="0">
        <references count="6">
          <reference field="7" count="1" selected="0">
            <x v="95"/>
          </reference>
          <reference field="8" count="1">
            <x v="13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2436">
      <pivotArea dataOnly="0" labelOnly="1" outline="0" fieldPosition="0">
        <references count="6">
          <reference field="7" count="1" selected="0">
            <x v="139"/>
          </reference>
          <reference field="8" count="1">
            <x v="20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2435">
      <pivotArea dataOnly="0" labelOnly="1" outline="0" fieldPosition="0">
        <references count="6">
          <reference field="7" count="1" selected="0">
            <x v="143"/>
          </reference>
          <reference field="8" count="1">
            <x v="6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2434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2433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2432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2431">
      <pivotArea dataOnly="0" labelOnly="1" outline="0" fieldPosition="0">
        <references count="6">
          <reference field="7" count="1" selected="0">
            <x v="35"/>
          </reference>
          <reference field="8" count="1">
            <x v="1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2430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2429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2428">
      <pivotArea dataOnly="0" labelOnly="1" outline="0" fieldPosition="0">
        <references count="6">
          <reference field="7" count="1" selected="0">
            <x v="40"/>
          </reference>
          <reference field="8" count="1">
            <x v="7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2427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2426">
      <pivotArea dataOnly="0" labelOnly="1" outline="0" fieldPosition="0">
        <references count="6">
          <reference field="7" count="1" selected="0">
            <x v="42"/>
          </reference>
          <reference field="8" count="1">
            <x v="10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2425">
      <pivotArea dataOnly="0" labelOnly="1" outline="0" fieldPosition="0">
        <references count="6">
          <reference field="7" count="1" selected="0">
            <x v="43"/>
          </reference>
          <reference field="8" count="1">
            <x v="46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2424">
      <pivotArea dataOnly="0" labelOnly="1" outline="0" fieldPosition="0">
        <references count="6">
          <reference field="7" count="1" selected="0">
            <x v="48"/>
          </reference>
          <reference field="8" count="1">
            <x v="9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2423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2422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2421">
      <pivotArea dataOnly="0" labelOnly="1" outline="0" fieldPosition="0">
        <references count="6">
          <reference field="7" count="1" selected="0">
            <x v="53"/>
          </reference>
          <reference field="8" count="1">
            <x v="8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2420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2419">
      <pivotArea dataOnly="0" labelOnly="1" outline="0" fieldPosition="0">
        <references count="6">
          <reference field="7" count="1" selected="0">
            <x v="66"/>
          </reference>
          <reference field="8" count="1">
            <x v="13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2418">
      <pivotArea dataOnly="0" labelOnly="1" outline="0" fieldPosition="0">
        <references count="6">
          <reference field="7" count="1" selected="0">
            <x v="71"/>
          </reference>
          <reference field="8" count="1">
            <x v="7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2417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2416">
      <pivotArea dataOnly="0" labelOnly="1" outline="0" fieldPosition="0">
        <references count="6">
          <reference field="7" count="1" selected="0">
            <x v="89"/>
          </reference>
          <reference field="8" count="1">
            <x v="6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2415">
      <pivotArea dataOnly="0" labelOnly="1" outline="0" fieldPosition="0">
        <references count="6">
          <reference field="7" count="1" selected="0">
            <x v="142"/>
          </reference>
          <reference field="8" count="1">
            <x v="6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2414">
      <pivotArea dataOnly="0" labelOnly="1" outline="0" fieldPosition="0">
        <references count="6">
          <reference field="7" count="1" selected="0">
            <x v="143"/>
          </reference>
          <reference field="8" count="1">
            <x v="6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2413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2412">
      <pivotArea dataOnly="0" labelOnly="1" outline="0" fieldPosition="0">
        <references count="6">
          <reference field="7" count="1" selected="0">
            <x v="149"/>
          </reference>
          <reference field="8" count="1">
            <x v="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2411">
      <pivotArea dataOnly="0" labelOnly="1" outline="0" fieldPosition="0">
        <references count="6">
          <reference field="7" count="1" selected="0">
            <x v="79"/>
          </reference>
          <reference field="8" count="1">
            <x v="13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4"/>
          </reference>
          <reference field="16" count="1" selected="0">
            <x v="43"/>
          </reference>
        </references>
      </pivotArea>
    </format>
    <format dxfId="2410">
      <pivotArea dataOnly="0" labelOnly="1" outline="0" fieldPosition="0">
        <references count="6">
          <reference field="7" count="1" selected="0">
            <x v="139"/>
          </reference>
          <reference field="8" count="1">
            <x v="20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51"/>
          </reference>
          <reference field="16" count="1" selected="0">
            <x v="44"/>
          </reference>
        </references>
      </pivotArea>
    </format>
    <format dxfId="2409">
      <pivotArea dataOnly="0" labelOnly="1" outline="0" fieldPosition="0">
        <references count="6">
          <reference field="7" count="1" selected="0">
            <x v="142"/>
          </reference>
          <reference field="8" count="1">
            <x v="6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51"/>
          </reference>
          <reference field="16" count="1" selected="0">
            <x v="44"/>
          </reference>
        </references>
      </pivotArea>
    </format>
    <format dxfId="2408">
      <pivotArea dataOnly="0" labelOnly="1" outline="0" fieldPosition="0">
        <references count="6">
          <reference field="7" count="1" selected="0">
            <x v="143"/>
          </reference>
          <reference field="8" count="1">
            <x v="6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51"/>
          </reference>
          <reference field="16" count="1" selected="0">
            <x v="44"/>
          </reference>
        </references>
      </pivotArea>
    </format>
    <format dxfId="2407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51"/>
          </reference>
          <reference field="16" count="1" selected="0">
            <x v="44"/>
          </reference>
        </references>
      </pivotArea>
    </format>
    <format dxfId="2406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51"/>
          </reference>
          <reference field="16" count="1" selected="0">
            <x v="44"/>
          </reference>
        </references>
      </pivotArea>
    </format>
    <format dxfId="2405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2404">
      <pivotArea dataOnly="0" labelOnly="1" outline="0" fieldPosition="0">
        <references count="6">
          <reference field="7" count="1" selected="0">
            <x v="35"/>
          </reference>
          <reference field="8" count="1">
            <x v="1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2403">
      <pivotArea dataOnly="0" labelOnly="1" outline="0" fieldPosition="0">
        <references count="6">
          <reference field="7" count="1" selected="0">
            <x v="36"/>
          </reference>
          <reference field="8" count="1">
            <x v="67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2402">
      <pivotArea dataOnly="0" labelOnly="1" outline="0" fieldPosition="0">
        <references count="6">
          <reference field="7" count="1" selected="0">
            <x v="37"/>
          </reference>
          <reference field="8" count="1">
            <x v="15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2401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2400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2399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2398">
      <pivotArea dataOnly="0" labelOnly="1" outline="0" fieldPosition="0">
        <references count="6">
          <reference field="7" count="1" selected="0">
            <x v="42"/>
          </reference>
          <reference field="8" count="1">
            <x v="10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2397">
      <pivotArea dataOnly="0" labelOnly="1" outline="0" fieldPosition="0">
        <references count="6">
          <reference field="7" count="1" selected="0">
            <x v="43"/>
          </reference>
          <reference field="8" count="1">
            <x v="46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2396">
      <pivotArea dataOnly="0" labelOnly="1" outline="0" fieldPosition="0">
        <references count="6">
          <reference field="7" count="1" selected="0">
            <x v="44"/>
          </reference>
          <reference field="8" count="1">
            <x v="8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2395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2394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2393">
      <pivotArea dataOnly="0" labelOnly="1" outline="0" fieldPosition="0">
        <references count="6">
          <reference field="7" count="1" selected="0">
            <x v="53"/>
          </reference>
          <reference field="8" count="1">
            <x v="8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2392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2391">
      <pivotArea dataOnly="0" labelOnly="1" outline="0" fieldPosition="0">
        <references count="6">
          <reference field="7" count="1" selected="0">
            <x v="56"/>
          </reference>
          <reference field="8" count="1">
            <x v="11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2390">
      <pivotArea dataOnly="0" labelOnly="1" outline="0" fieldPosition="0">
        <references count="6">
          <reference field="7" count="1" selected="0">
            <x v="63"/>
          </reference>
          <reference field="8" count="1">
            <x v="4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2389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2388">
      <pivotArea dataOnly="0" labelOnly="1" outline="0" fieldPosition="0">
        <references count="6">
          <reference field="7" count="1" selected="0">
            <x v="71"/>
          </reference>
          <reference field="8" count="1">
            <x v="7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2387">
      <pivotArea dataOnly="0" labelOnly="1" outline="0" fieldPosition="0">
        <references count="6">
          <reference field="7" count="1" selected="0">
            <x v="149"/>
          </reference>
          <reference field="8" count="1">
            <x v="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2386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3"/>
          </reference>
          <reference field="16" count="1" selected="0">
            <x v="52"/>
          </reference>
        </references>
      </pivotArea>
    </format>
    <format dxfId="2385">
      <pivotArea dataOnly="0" labelOnly="1" outline="0" fieldPosition="0">
        <references count="6">
          <reference field="7" count="1" selected="0">
            <x v="136"/>
          </reference>
          <reference field="8" count="1">
            <x v="4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3"/>
          </reference>
          <reference field="16" count="1" selected="0">
            <x v="52"/>
          </reference>
        </references>
      </pivotArea>
    </format>
    <format dxfId="2384">
      <pivotArea dataOnly="0" labelOnly="1" outline="0" fieldPosition="0">
        <references count="6">
          <reference field="7" count="1" selected="0">
            <x v="137"/>
          </reference>
          <reference field="8" count="1">
            <x v="6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3"/>
          </reference>
          <reference field="16" count="1" selected="0">
            <x v="52"/>
          </reference>
        </references>
      </pivotArea>
    </format>
    <format dxfId="2383">
      <pivotArea dataOnly="0" labelOnly="1" outline="0" fieldPosition="0">
        <references count="6">
          <reference field="7" count="1" selected="0">
            <x v="152"/>
          </reference>
          <reference field="8" count="1">
            <x v="3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3"/>
          </reference>
          <reference field="16" count="1" selected="0">
            <x v="52"/>
          </reference>
        </references>
      </pivotArea>
    </format>
    <format dxfId="2382">
      <pivotArea dataOnly="0" labelOnly="1" outline="0" fieldPosition="0">
        <references count="6">
          <reference field="7" count="1" selected="0">
            <x v="129"/>
          </reference>
          <reference field="8" count="1">
            <x v="8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52"/>
          </reference>
          <reference field="16" count="1" selected="0">
            <x v="52"/>
          </reference>
        </references>
      </pivotArea>
    </format>
    <format dxfId="2381">
      <pivotArea dataOnly="0" labelOnly="1" outline="0" fieldPosition="0">
        <references count="6">
          <reference field="7" count="1" selected="0">
            <x v="136"/>
          </reference>
          <reference field="8" count="1">
            <x v="4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52"/>
          </reference>
          <reference field="16" count="1" selected="0">
            <x v="52"/>
          </reference>
        </references>
      </pivotArea>
    </format>
    <format dxfId="2380">
      <pivotArea dataOnly="0" labelOnly="1" outline="0" fieldPosition="0">
        <references count="6">
          <reference field="7" count="1" selected="0">
            <x v="137"/>
          </reference>
          <reference field="8" count="1">
            <x v="6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52"/>
          </reference>
          <reference field="16" count="1" selected="0">
            <x v="52"/>
          </reference>
        </references>
      </pivotArea>
    </format>
    <format dxfId="2379">
      <pivotArea dataOnly="0" labelOnly="1" outline="0" fieldPosition="0">
        <references count="6">
          <reference field="7" count="1" selected="0">
            <x v="33"/>
          </reference>
          <reference field="8" count="1">
            <x v="10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2378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2377">
      <pivotArea dataOnly="0" labelOnly="1" outline="0" fieldPosition="0">
        <references count="6">
          <reference field="7" count="1" selected="0">
            <x v="35"/>
          </reference>
          <reference field="8" count="1">
            <x v="1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2376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2375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2374">
      <pivotArea dataOnly="0" labelOnly="1" outline="0" fieldPosition="0">
        <references count="6">
          <reference field="7" count="1" selected="0">
            <x v="40"/>
          </reference>
          <reference field="8" count="1">
            <x v="7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2373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2372">
      <pivotArea dataOnly="0" labelOnly="1" outline="0" fieldPosition="0">
        <references count="6">
          <reference field="7" count="1" selected="0">
            <x v="43"/>
          </reference>
          <reference field="8" count="1">
            <x v="46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2371">
      <pivotArea dataOnly="0" labelOnly="1" outline="0" fieldPosition="0">
        <references count="6">
          <reference field="7" count="1" selected="0">
            <x v="44"/>
          </reference>
          <reference field="8" count="1">
            <x v="8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2370">
      <pivotArea dataOnly="0" labelOnly="1" outline="0" fieldPosition="0">
        <references count="6">
          <reference field="7" count="1" selected="0">
            <x v="45"/>
          </reference>
          <reference field="8" count="1">
            <x v="7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2369">
      <pivotArea dataOnly="0" labelOnly="1" outline="0" fieldPosition="0">
        <references count="6">
          <reference field="7" count="1" selected="0">
            <x v="46"/>
          </reference>
          <reference field="8" count="1">
            <x v="7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2368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2367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2366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2365">
      <pivotArea dataOnly="0" labelOnly="1" outline="0" fieldPosition="0">
        <references count="6">
          <reference field="7" count="1" selected="0">
            <x v="56"/>
          </reference>
          <reference field="8" count="1">
            <x v="11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2364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2363">
      <pivotArea dataOnly="0" labelOnly="1" outline="0" fieldPosition="0">
        <references count="6">
          <reference field="7" count="1" selected="0">
            <x v="91"/>
          </reference>
          <reference field="8" count="1">
            <x v="6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2362">
      <pivotArea dataOnly="0" labelOnly="1" outline="0" fieldPosition="0">
        <references count="6">
          <reference field="7" count="1" selected="0">
            <x v="94"/>
          </reference>
          <reference field="8" count="1">
            <x v="13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2361">
      <pivotArea dataOnly="0" labelOnly="1" outline="0" fieldPosition="0">
        <references count="6">
          <reference field="7" count="1" selected="0">
            <x v="125"/>
          </reference>
          <reference field="8" count="1">
            <x v="1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2360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1"/>
          </reference>
          <reference field="16" count="1" selected="0">
            <x v="63"/>
          </reference>
        </references>
      </pivotArea>
    </format>
    <format dxfId="2359">
      <pivotArea dataOnly="0" labelOnly="1" outline="0" fieldPosition="0">
        <references count="6">
          <reference field="7" count="1" selected="0">
            <x v="152"/>
          </reference>
          <reference field="8" count="1">
            <x v="3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1"/>
          </reference>
          <reference field="16" count="1" selected="0">
            <x v="63"/>
          </reference>
        </references>
      </pivotArea>
    </format>
    <format dxfId="2358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57">
      <pivotArea dataOnly="0" labelOnly="1" outline="0" fieldPosition="0">
        <references count="6">
          <reference field="7" count="1" selected="0">
            <x v="27"/>
          </reference>
          <reference field="8" count="1">
            <x v="106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56">
      <pivotArea dataOnly="0" labelOnly="1" outline="0" fieldPosition="0">
        <references count="6">
          <reference field="7" count="1" selected="0">
            <x v="28"/>
          </reference>
          <reference field="8" count="1">
            <x v="10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55">
      <pivotArea dataOnly="0" labelOnly="1" outline="0" fieldPosition="0">
        <references count="6">
          <reference field="7" count="1" selected="0">
            <x v="36"/>
          </reference>
          <reference field="8" count="1">
            <x v="67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54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53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52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51">
      <pivotArea dataOnly="0" labelOnly="1" outline="0" fieldPosition="0">
        <references count="6">
          <reference field="7" count="1" selected="0">
            <x v="44"/>
          </reference>
          <reference field="8" count="1">
            <x v="8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50">
      <pivotArea dataOnly="0" labelOnly="1" outline="0" fieldPosition="0">
        <references count="6">
          <reference field="7" count="1" selected="0">
            <x v="45"/>
          </reference>
          <reference field="8" count="1">
            <x v="7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49">
      <pivotArea dataOnly="0" labelOnly="1" outline="0" fieldPosition="0">
        <references count="6">
          <reference field="7" count="1" selected="0">
            <x v="46"/>
          </reference>
          <reference field="8" count="1">
            <x v="7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48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47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46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45">
      <pivotArea dataOnly="0" labelOnly="1" outline="0" fieldPosition="0">
        <references count="6">
          <reference field="7" count="1" selected="0">
            <x v="59"/>
          </reference>
          <reference field="8" count="1">
            <x v="11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44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43">
      <pivotArea dataOnly="0" labelOnly="1" outline="0" fieldPosition="0">
        <references count="6">
          <reference field="7" count="1" selected="0">
            <x v="91"/>
          </reference>
          <reference field="8" count="1">
            <x v="6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42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41">
      <pivotArea dataOnly="0" labelOnly="1" outline="0" fieldPosition="0">
        <references count="6">
          <reference field="7" count="1" selected="0">
            <x v="103"/>
          </reference>
          <reference field="8" count="1">
            <x v="156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40">
      <pivotArea dataOnly="0" labelOnly="1" outline="0" fieldPosition="0">
        <references count="6">
          <reference field="7" count="1" selected="0">
            <x v="104"/>
          </reference>
          <reference field="8" count="1">
            <x v="96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39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38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37">
      <pivotArea dataOnly="0" labelOnly="1" outline="0" fieldPosition="0">
        <references count="6">
          <reference field="7" count="1" selected="0">
            <x v="136"/>
          </reference>
          <reference field="8" count="1">
            <x v="4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36">
      <pivotArea dataOnly="0" labelOnly="1" outline="0" fieldPosition="0">
        <references count="6">
          <reference field="7" count="1" selected="0">
            <x v="137"/>
          </reference>
          <reference field="8" count="1">
            <x v="6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35">
      <pivotArea dataOnly="0" labelOnly="1" outline="0" fieldPosition="0">
        <references count="6">
          <reference field="7" count="1" selected="0">
            <x v="139"/>
          </reference>
          <reference field="8" count="1">
            <x v="20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34">
      <pivotArea dataOnly="0" labelOnly="1" outline="0" fieldPosition="0">
        <references count="6">
          <reference field="7" count="1" selected="0">
            <x v="141"/>
          </reference>
          <reference field="8" count="1">
            <x v="40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33">
      <pivotArea dataOnly="0" labelOnly="1" outline="0" fieldPosition="0">
        <references count="6">
          <reference field="7" count="1" selected="0">
            <x v="142"/>
          </reference>
          <reference field="8" count="1">
            <x v="6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32">
      <pivotArea dataOnly="0" labelOnly="1" outline="0" fieldPosition="0">
        <references count="6">
          <reference field="7" count="1" selected="0">
            <x v="145"/>
          </reference>
          <reference field="8" count="1">
            <x v="3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31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2330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8"/>
          </reference>
          <reference field="14" count="1" selected="0">
            <x v="5"/>
          </reference>
          <reference field="15" count="1" selected="0">
            <x v="113"/>
          </reference>
          <reference field="16" count="1" selected="0">
            <x v="57"/>
          </reference>
        </references>
      </pivotArea>
    </format>
    <format dxfId="2329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9"/>
          </reference>
          <reference field="14" count="1" selected="0">
            <x v="5"/>
          </reference>
          <reference field="15" count="1" selected="0">
            <x v="99"/>
          </reference>
          <reference field="16" count="1" selected="0">
            <x v="58"/>
          </reference>
        </references>
      </pivotArea>
    </format>
    <format dxfId="2328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25"/>
          </reference>
          <reference field="16" count="1" selected="0">
            <x v="59"/>
          </reference>
        </references>
      </pivotArea>
    </format>
    <format dxfId="2327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25"/>
          </reference>
          <reference field="16" count="1" selected="0">
            <x v="59"/>
          </reference>
        </references>
      </pivotArea>
    </format>
    <format dxfId="2326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25"/>
          </reference>
          <reference field="16" count="1" selected="0">
            <x v="59"/>
          </reference>
        </references>
      </pivotArea>
    </format>
    <format dxfId="2325">
      <pivotArea dataOnly="0" labelOnly="1" outline="0" fieldPosition="0">
        <references count="6">
          <reference field="7" count="1" selected="0">
            <x v="123"/>
          </reference>
          <reference field="8" count="1">
            <x v="15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25"/>
          </reference>
          <reference field="16" count="1" selected="0">
            <x v="59"/>
          </reference>
        </references>
      </pivotArea>
    </format>
    <format dxfId="2324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83"/>
          </reference>
          <reference field="16" count="1" selected="0">
            <x v="59"/>
          </reference>
        </references>
      </pivotArea>
    </format>
    <format dxfId="2323">
      <pivotArea dataOnly="0" labelOnly="1" outline="0" fieldPosition="0">
        <references count="6">
          <reference field="7" count="1" selected="0">
            <x v="20"/>
          </reference>
          <reference field="8" count="1">
            <x v="72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83"/>
          </reference>
          <reference field="16" count="1" selected="0">
            <x v="59"/>
          </reference>
        </references>
      </pivotArea>
    </format>
    <format dxfId="2322">
      <pivotArea dataOnly="0" labelOnly="1" outline="0" fieldPosition="0">
        <references count="6">
          <reference field="7" count="1" selected="0">
            <x v="77"/>
          </reference>
          <reference field="8" count="1">
            <x v="130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83"/>
          </reference>
          <reference field="16" count="1" selected="0">
            <x v="59"/>
          </reference>
        </references>
      </pivotArea>
    </format>
    <format dxfId="2321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83"/>
          </reference>
          <reference field="16" count="1" selected="0">
            <x v="59"/>
          </reference>
        </references>
      </pivotArea>
    </format>
    <format dxfId="2320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2319">
      <pivotArea dataOnly="0" labelOnly="1" outline="0" fieldPosition="0">
        <references count="6">
          <reference field="7" count="1" selected="0">
            <x v="22"/>
          </reference>
          <reference field="8" count="1">
            <x v="73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2318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2317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2316">
      <pivotArea dataOnly="0" labelOnly="1" outline="0" fieldPosition="0">
        <references count="6">
          <reference field="7" count="1" selected="0">
            <x v="68"/>
          </reference>
          <reference field="8" count="1">
            <x v="5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2315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2314">
      <pivotArea dataOnly="0" labelOnly="1" outline="0" fieldPosition="0">
        <references count="6">
          <reference field="7" count="1" selected="0">
            <x v="76"/>
          </reference>
          <reference field="8" count="1">
            <x v="125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2313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2312">
      <pivotArea dataOnly="0" labelOnly="1" outline="0" fieldPosition="0">
        <references count="6">
          <reference field="7" count="1" selected="0">
            <x v="90"/>
          </reference>
          <reference field="8" count="1">
            <x v="60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2311">
      <pivotArea dataOnly="0" labelOnly="1" outline="0" fieldPosition="0">
        <references count="6">
          <reference field="7" count="1" selected="0">
            <x v="97"/>
          </reference>
          <reference field="8" count="1">
            <x v="128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2310">
      <pivotArea dataOnly="0" labelOnly="1" outline="0" fieldPosition="0">
        <references count="6">
          <reference field="7" count="1" selected="0">
            <x v="98"/>
          </reference>
          <reference field="8" count="1">
            <x v="132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2309">
      <pivotArea dataOnly="0" labelOnly="1" outline="0" fieldPosition="0">
        <references count="6">
          <reference field="7" count="1" selected="0">
            <x v="99"/>
          </reference>
          <reference field="8" count="1">
            <x v="123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2308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2307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2306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2305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2304">
      <pivotArea dataOnly="0" labelOnly="1" outline="0" fieldPosition="0">
        <references count="6">
          <reference field="7" count="1" selected="0">
            <x v="125"/>
          </reference>
          <reference field="8" count="1">
            <x v="13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2303">
      <pivotArea dataOnly="0" labelOnly="1" outline="0" fieldPosition="0">
        <references count="6">
          <reference field="7" count="1" selected="0">
            <x v="150"/>
          </reference>
          <reference field="8" count="1">
            <x v="143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2302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78"/>
          </reference>
          <reference field="16" count="1" selected="0">
            <x v="21"/>
          </reference>
        </references>
      </pivotArea>
    </format>
    <format dxfId="2301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1"/>
          </reference>
          <reference field="14" count="1" selected="0">
            <x v="4"/>
          </reference>
          <reference field="15" count="1" selected="0">
            <x v="98"/>
          </reference>
          <reference field="16" count="1" selected="0">
            <x v="23"/>
          </reference>
        </references>
      </pivotArea>
    </format>
    <format dxfId="2300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11"/>
          </reference>
          <reference field="14" count="1" selected="0">
            <x v="4"/>
          </reference>
          <reference field="15" count="1" selected="0">
            <x v="98"/>
          </reference>
          <reference field="16" count="1" selected="0">
            <x v="23"/>
          </reference>
        </references>
      </pivotArea>
    </format>
    <format dxfId="2299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1"/>
          </reference>
          <reference field="14" count="1" selected="0">
            <x v="4"/>
          </reference>
          <reference field="15" count="1" selected="0">
            <x v="98"/>
          </reference>
          <reference field="16" count="1" selected="0">
            <x v="23"/>
          </reference>
        </references>
      </pivotArea>
    </format>
    <format dxfId="2298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97">
      <pivotArea dataOnly="0" labelOnly="1" outline="0" fieldPosition="0">
        <references count="6">
          <reference field="7" count="1" selected="0">
            <x v="20"/>
          </reference>
          <reference field="8" count="1">
            <x v="72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96">
      <pivotArea dataOnly="0" labelOnly="1" outline="0" fieldPosition="0">
        <references count="6">
          <reference field="7" count="1" selected="0">
            <x v="22"/>
          </reference>
          <reference field="8" count="1">
            <x v="73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95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94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93">
      <pivotArea dataOnly="0" labelOnly="1" outline="0" fieldPosition="0">
        <references count="6">
          <reference field="7" count="1" selected="0">
            <x v="36"/>
          </reference>
          <reference field="8" count="1">
            <x v="67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92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91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90">
      <pivotArea dataOnly="0" labelOnly="1" outline="0" fieldPosition="0">
        <references count="6">
          <reference field="7" count="1" selected="0">
            <x v="42"/>
          </reference>
          <reference field="8" count="1">
            <x v="109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89">
      <pivotArea dataOnly="0" labelOnly="1" outline="0" fieldPosition="0">
        <references count="6">
          <reference field="7" count="1" selected="0">
            <x v="46"/>
          </reference>
          <reference field="8" count="1">
            <x v="78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88">
      <pivotArea dataOnly="0" labelOnly="1" outline="0" fieldPosition="0">
        <references count="6">
          <reference field="7" count="1" selected="0">
            <x v="47"/>
          </reference>
          <reference field="8" count="1">
            <x v="47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87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86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85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84">
      <pivotArea dataOnly="0" labelOnly="1" outline="0" fieldPosition="0">
        <references count="6">
          <reference field="7" count="1" selected="0">
            <x v="62"/>
          </reference>
          <reference field="8" count="1">
            <x v="37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83">
      <pivotArea dataOnly="0" labelOnly="1" outline="0" fieldPosition="0">
        <references count="6">
          <reference field="7" count="1" selected="0">
            <x v="71"/>
          </reference>
          <reference field="8" count="1">
            <x v="7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82">
      <pivotArea dataOnly="0" labelOnly="1" outline="0" fieldPosition="0">
        <references count="6">
          <reference field="7" count="1" selected="0">
            <x v="74"/>
          </reference>
          <reference field="8" count="1">
            <x v="129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81">
      <pivotArea dataOnly="0" labelOnly="1" outline="0" fieldPosition="0">
        <references count="6">
          <reference field="7" count="1" selected="0">
            <x v="80"/>
          </reference>
          <reference field="8" count="1">
            <x v="136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80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79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78">
      <pivotArea dataOnly="0" labelOnly="1" outline="0" fieldPosition="0">
        <references count="6">
          <reference field="7" count="1" selected="0">
            <x v="94"/>
          </reference>
          <reference field="8" count="1">
            <x v="133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77">
      <pivotArea dataOnly="0" labelOnly="1" outline="0" fieldPosition="0">
        <references count="6">
          <reference field="7" count="1" selected="0">
            <x v="95"/>
          </reference>
          <reference field="8" count="1">
            <x v="131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76">
      <pivotArea dataOnly="0" labelOnly="1" outline="0" fieldPosition="0">
        <references count="6">
          <reference field="7" count="1" selected="0">
            <x v="111"/>
          </reference>
          <reference field="8" count="1">
            <x v="58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75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74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73">
      <pivotArea dataOnly="0" labelOnly="1" outline="0" fieldPosition="0">
        <references count="6">
          <reference field="7" count="1" selected="0">
            <x v="140"/>
          </reference>
          <reference field="8" count="1">
            <x v="90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72">
      <pivotArea dataOnly="0" labelOnly="1" outline="0" fieldPosition="0">
        <references count="6">
          <reference field="7" count="1" selected="0">
            <x v="143"/>
          </reference>
          <reference field="8" count="1">
            <x v="69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71">
      <pivotArea dataOnly="0" labelOnly="1" outline="0" fieldPosition="0">
        <references count="6">
          <reference field="7" count="1" selected="0">
            <x v="145"/>
          </reference>
          <reference field="8" count="1">
            <x v="39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70">
      <pivotArea dataOnly="0" labelOnly="1" outline="0" fieldPosition="0">
        <references count="6">
          <reference field="7" count="1" selected="0">
            <x v="146"/>
          </reference>
          <reference field="8" count="1">
            <x v="41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69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68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2267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66">
      <pivotArea dataOnly="0" labelOnly="1" outline="0" fieldPosition="0">
        <references count="6">
          <reference field="7" count="1" selected="0">
            <x v="22"/>
          </reference>
          <reference field="8" count="1">
            <x v="73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65">
      <pivotArea dataOnly="0" labelOnly="1" outline="0" fieldPosition="0">
        <references count="6">
          <reference field="7" count="1" selected="0">
            <x v="24"/>
          </reference>
          <reference field="8" count="1">
            <x v="76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64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63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62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61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60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59">
      <pivotArea dataOnly="0" labelOnly="1" outline="0" fieldPosition="0">
        <references count="6">
          <reference field="7" count="1" selected="0">
            <x v="62"/>
          </reference>
          <reference field="8" count="1">
            <x v="37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58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57">
      <pivotArea dataOnly="0" labelOnly="1" outline="0" fieldPosition="0">
        <references count="6">
          <reference field="7" count="1" selected="0">
            <x v="75"/>
          </reference>
          <reference field="8" count="1">
            <x v="127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56">
      <pivotArea dataOnly="0" labelOnly="1" outline="0" fieldPosition="0">
        <references count="6">
          <reference field="7" count="1" selected="0">
            <x v="80"/>
          </reference>
          <reference field="8" count="1">
            <x v="136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55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54">
      <pivotArea dataOnly="0" labelOnly="1" outline="0" fieldPosition="0">
        <references count="6">
          <reference field="7" count="1" selected="0">
            <x v="86"/>
          </reference>
          <reference field="8" count="1">
            <x v="48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53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52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51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50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49">
      <pivotArea dataOnly="0" labelOnly="1" outline="0" fieldPosition="0">
        <references count="6">
          <reference field="7" count="1" selected="0">
            <x v="107"/>
          </reference>
          <reference field="8" count="1">
            <x v="25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48">
      <pivotArea dataOnly="0" labelOnly="1" outline="0" fieldPosition="0">
        <references count="6">
          <reference field="7" count="1" selected="0">
            <x v="108"/>
          </reference>
          <reference field="8" count="1">
            <x v="45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47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46">
      <pivotArea dataOnly="0" labelOnly="1" outline="0" fieldPosition="0">
        <references count="6">
          <reference field="7" count="1" selected="0">
            <x v="129"/>
          </reference>
          <reference field="8" count="1">
            <x v="85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45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44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43">
      <pivotArea dataOnly="0" labelOnly="1" outline="0" fieldPosition="0">
        <references count="6">
          <reference field="7" count="1" selected="0">
            <x v="135"/>
          </reference>
          <reference field="8" count="1">
            <x v="87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42">
      <pivotArea dataOnly="0" labelOnly="1" outline="0" fieldPosition="0">
        <references count="6">
          <reference field="7" count="1" selected="0">
            <x v="145"/>
          </reference>
          <reference field="8" count="1">
            <x v="39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41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40">
      <pivotArea dataOnly="0" labelOnly="1" outline="0" fieldPosition="0">
        <references count="6">
          <reference field="7" count="1" selected="0">
            <x v="149"/>
          </reference>
          <reference field="8" count="1">
            <x v="4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39">
      <pivotArea dataOnly="0" labelOnly="1" outline="0" fieldPosition="0">
        <references count="6">
          <reference field="7" count="1" selected="0">
            <x v="154"/>
          </reference>
          <reference field="8" count="1">
            <x v="28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2238">
      <pivotArea dataOnly="0" labelOnly="1" outline="0" fieldPosition="0">
        <references count="6">
          <reference field="7" count="1" selected="0">
            <x v="32"/>
          </reference>
          <reference field="8" count="1">
            <x v="94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2237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2236">
      <pivotArea dataOnly="0" labelOnly="1" outline="0" fieldPosition="0">
        <references count="6">
          <reference field="7" count="1" selected="0">
            <x v="35"/>
          </reference>
          <reference field="8" count="1">
            <x v="18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2235">
      <pivotArea dataOnly="0" labelOnly="1" outline="0" fieldPosition="0">
        <references count="6">
          <reference field="7" count="1" selected="0">
            <x v="36"/>
          </reference>
          <reference field="8" count="1">
            <x v="67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2234">
      <pivotArea dataOnly="0" labelOnly="1" outline="0" fieldPosition="0">
        <references count="6">
          <reference field="7" count="1" selected="0">
            <x v="40"/>
          </reference>
          <reference field="8" count="1">
            <x v="74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2233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2232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2231">
      <pivotArea dataOnly="0" labelOnly="1" outline="0" fieldPosition="0">
        <references count="6">
          <reference field="7" count="1" selected="0">
            <x v="82"/>
          </reference>
          <reference field="8" count="1">
            <x v="137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2230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2229">
      <pivotArea dataOnly="0" labelOnly="1" outline="0" fieldPosition="0">
        <references count="6">
          <reference field="7" count="1" selected="0">
            <x v="107"/>
          </reference>
          <reference field="8" count="1">
            <x v="25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2228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2227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2226">
      <pivotArea dataOnly="0" labelOnly="1" outline="0" fieldPosition="0">
        <references count="6">
          <reference field="7" count="1" selected="0">
            <x v="125"/>
          </reference>
          <reference field="8" count="1">
            <x v="13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2225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8"/>
          </reference>
          <reference field="16" count="1" selected="0">
            <x v="55"/>
          </reference>
        </references>
      </pivotArea>
    </format>
    <format dxfId="2224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108"/>
          </reference>
          <reference field="16" count="1" selected="0">
            <x v="55"/>
          </reference>
        </references>
      </pivotArea>
    </format>
    <format dxfId="2223">
      <pivotArea dataOnly="0" labelOnly="1" outline="0" fieldPosition="0">
        <references count="6">
          <reference field="7" count="1" selected="0">
            <x v="97"/>
          </reference>
          <reference field="8" count="1">
            <x v="128"/>
          </reference>
          <reference field="13" count="1" selected="0">
            <x v="12"/>
          </reference>
          <reference field="14" count="1" selected="0">
            <x v="0"/>
          </reference>
          <reference field="15" count="1" selected="0">
            <x v="93"/>
          </reference>
          <reference field="16" count="1" selected="0">
            <x v="8"/>
          </reference>
        </references>
      </pivotArea>
    </format>
    <format dxfId="2222">
      <pivotArea dataOnly="0" labelOnly="1" outline="0" fieldPosition="0">
        <references count="6">
          <reference field="7" count="1" selected="0">
            <x v="97"/>
          </reference>
          <reference field="8" count="1">
            <x v="128"/>
          </reference>
          <reference field="13" count="1" selected="0">
            <x v="12"/>
          </reference>
          <reference field="14" count="1" selected="0">
            <x v="0"/>
          </reference>
          <reference field="15" count="1" selected="0">
            <x v="95"/>
          </reference>
          <reference field="16" count="1" selected="0">
            <x v="8"/>
          </reference>
        </references>
      </pivotArea>
    </format>
    <format dxfId="2221">
      <pivotArea dataOnly="0" labelOnly="1" outline="0" fieldPosition="0">
        <references count="6">
          <reference field="7" count="1" selected="0">
            <x v="97"/>
          </reference>
          <reference field="8" count="1">
            <x v="128"/>
          </reference>
          <reference field="13" count="1" selected="0">
            <x v="12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8"/>
          </reference>
        </references>
      </pivotArea>
    </format>
    <format dxfId="2220">
      <pivotArea dataOnly="0" labelOnly="1" outline="0" fieldPosition="0">
        <references count="6">
          <reference field="7" count="1" selected="0">
            <x v="97"/>
          </reference>
          <reference field="8" count="1">
            <x v="12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28"/>
          </reference>
          <reference field="16" count="1" selected="0">
            <x v="8"/>
          </reference>
        </references>
      </pivotArea>
    </format>
    <format dxfId="2219">
      <pivotArea dataOnly="0" labelOnly="1" outline="0" fieldPosition="0">
        <references count="6">
          <reference field="7" count="1" selected="0">
            <x v="49"/>
          </reference>
          <reference field="8" count="1">
            <x v="2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3"/>
          </reference>
          <reference field="16" count="1" selected="0">
            <x v="8"/>
          </reference>
        </references>
      </pivotArea>
    </format>
    <format dxfId="2218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3"/>
          </reference>
          <reference field="16" count="1" selected="0">
            <x v="8"/>
          </reference>
        </references>
      </pivotArea>
    </format>
    <format dxfId="2217">
      <pivotArea dataOnly="0" labelOnly="1" outline="0" fieldPosition="0">
        <references count="6">
          <reference field="7" count="1" selected="0">
            <x v="112"/>
          </reference>
          <reference field="8" count="1">
            <x v="12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3"/>
          </reference>
          <reference field="16" count="1" selected="0">
            <x v="8"/>
          </reference>
        </references>
      </pivotArea>
    </format>
    <format dxfId="2216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3"/>
          </reference>
          <reference field="16" count="1" selected="0">
            <x v="8"/>
          </reference>
        </references>
      </pivotArea>
    </format>
    <format dxfId="2215">
      <pivotArea dataOnly="0" labelOnly="1" outline="0" fieldPosition="0">
        <references count="6">
          <reference field="7" count="1" selected="0">
            <x v="138"/>
          </reference>
          <reference field="8" count="1">
            <x v="15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3"/>
          </reference>
          <reference field="16" count="1" selected="0">
            <x v="8"/>
          </reference>
        </references>
      </pivotArea>
    </format>
    <format dxfId="2214">
      <pivotArea dataOnly="0" labelOnly="1" outline="0" fieldPosition="0">
        <references count="6">
          <reference field="7" count="1" selected="0">
            <x v="139"/>
          </reference>
          <reference field="8" count="1">
            <x v="2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3"/>
          </reference>
          <reference field="16" count="1" selected="0">
            <x v="8"/>
          </reference>
        </references>
      </pivotArea>
    </format>
    <format dxfId="2213">
      <pivotArea dataOnly="0" labelOnly="1" outline="0" fieldPosition="0">
        <references count="6">
          <reference field="7" count="1" selected="0">
            <x v="76"/>
          </reference>
          <reference field="8" count="1">
            <x v="125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8"/>
          </reference>
        </references>
      </pivotArea>
    </format>
    <format dxfId="2212">
      <pivotArea dataOnly="0" labelOnly="1" outline="0" fieldPosition="0">
        <references count="6">
          <reference field="7" count="1" selected="0">
            <x v="78"/>
          </reference>
          <reference field="8" count="1">
            <x v="12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8"/>
          </reference>
        </references>
      </pivotArea>
    </format>
    <format dxfId="2211">
      <pivotArea dataOnly="0" labelOnly="1" outline="0" fieldPosition="0">
        <references count="6">
          <reference field="7" count="1" selected="0">
            <x v="97"/>
          </reference>
          <reference field="8" count="1">
            <x v="12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8"/>
          </reference>
        </references>
      </pivotArea>
    </format>
    <format dxfId="2210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80"/>
          </reference>
          <reference field="16" count="1" selected="0">
            <x v="22"/>
          </reference>
        </references>
      </pivotArea>
    </format>
    <format dxfId="2209">
      <pivotArea dataOnly="0" labelOnly="1" outline="0" fieldPosition="0">
        <references count="6">
          <reference field="7" count="1" selected="0">
            <x v="111"/>
          </reference>
          <reference field="8" count="1">
            <x v="5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80"/>
          </reference>
          <reference field="16" count="1" selected="0">
            <x v="22"/>
          </reference>
        </references>
      </pivotArea>
    </format>
    <format dxfId="2208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80"/>
          </reference>
          <reference field="16" count="1" selected="0">
            <x v="22"/>
          </reference>
        </references>
      </pivotArea>
    </format>
    <format dxfId="2207">
      <pivotArea dataOnly="0" labelOnly="1" outline="0" fieldPosition="0">
        <references count="6">
          <reference field="7" count="1" selected="0">
            <x v="75"/>
          </reference>
          <reference field="8" count="1">
            <x v="12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22"/>
          </reference>
        </references>
      </pivotArea>
    </format>
    <format dxfId="2206">
      <pivotArea dataOnly="0" labelOnly="1" outline="0" fieldPosition="0">
        <references count="6">
          <reference field="7" count="1" selected="0">
            <x v="90"/>
          </reference>
          <reference field="8" count="1">
            <x v="6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119"/>
          </reference>
          <reference field="16" count="1" selected="0">
            <x v="27"/>
          </reference>
        </references>
      </pivotArea>
    </format>
    <format dxfId="2205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119"/>
          </reference>
          <reference field="16" count="1" selected="0">
            <x v="27"/>
          </reference>
        </references>
      </pivotArea>
    </format>
    <format dxfId="2204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119"/>
          </reference>
          <reference field="16" count="1" selected="0">
            <x v="27"/>
          </reference>
        </references>
      </pivotArea>
    </format>
    <format dxfId="2203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119"/>
          </reference>
          <reference field="16" count="1" selected="0">
            <x v="27"/>
          </reference>
        </references>
      </pivotArea>
    </format>
    <format dxfId="2202">
      <pivotArea dataOnly="0" labelOnly="1" outline="0" fieldPosition="0">
        <references count="6">
          <reference field="7" count="1" selected="0">
            <x v="18"/>
          </reference>
          <reference field="8" count="1">
            <x v="8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9"/>
          </reference>
          <reference field="16" count="1" selected="0">
            <x v="28"/>
          </reference>
        </references>
      </pivotArea>
    </format>
    <format dxfId="2201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9"/>
          </reference>
          <reference field="16" count="1" selected="0">
            <x v="28"/>
          </reference>
        </references>
      </pivotArea>
    </format>
    <format dxfId="2200">
      <pivotArea dataOnly="0" labelOnly="1" outline="0" fieldPosition="0">
        <references count="6">
          <reference field="7" count="1" selected="0">
            <x v="0"/>
          </reference>
          <reference field="8" count="1">
            <x v="3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2199">
      <pivotArea dataOnly="0" labelOnly="1" outline="0" fieldPosition="0">
        <references count="6">
          <reference field="7" count="1" selected="0">
            <x v="1"/>
          </reference>
          <reference field="8" count="1">
            <x v="146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2198">
      <pivotArea dataOnly="0" labelOnly="1" outline="0" fieldPosition="0">
        <references count="6">
          <reference field="7" count="1" selected="0">
            <x v="2"/>
          </reference>
          <reference field="8" count="1">
            <x v="14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2197">
      <pivotArea dataOnly="0" labelOnly="1" outline="0" fieldPosition="0">
        <references count="6">
          <reference field="7" count="1" selected="0">
            <x v="3"/>
          </reference>
          <reference field="8" count="1">
            <x v="11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2196">
      <pivotArea dataOnly="0" labelOnly="1" outline="0" fieldPosition="0">
        <references count="6">
          <reference field="7" count="1" selected="0">
            <x v="4"/>
          </reference>
          <reference field="8" count="1">
            <x v="10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2195">
      <pivotArea dataOnly="0" labelOnly="1" outline="0" fieldPosition="0">
        <references count="6">
          <reference field="7" count="1" selected="0">
            <x v="5"/>
          </reference>
          <reference field="8" count="1">
            <x v="5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2194">
      <pivotArea dataOnly="0" labelOnly="1" outline="0" fieldPosition="0">
        <references count="6">
          <reference field="7" count="1" selected="0">
            <x v="6"/>
          </reference>
          <reference field="8" count="1">
            <x v="56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2193">
      <pivotArea dataOnly="0" labelOnly="1" outline="0" fieldPosition="0">
        <references count="6">
          <reference field="7" count="1" selected="0">
            <x v="7"/>
          </reference>
          <reference field="8" count="1">
            <x v="2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2192">
      <pivotArea dataOnly="0" labelOnly="1" outline="0" fieldPosition="0">
        <references count="6">
          <reference field="7" count="1" selected="0">
            <x v="8"/>
          </reference>
          <reference field="8" count="1">
            <x v="2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2191">
      <pivotArea dataOnly="0" labelOnly="1" outline="0" fieldPosition="0">
        <references count="6">
          <reference field="7" count="1" selected="0">
            <x v="9"/>
          </reference>
          <reference field="8" count="1">
            <x v="3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2190">
      <pivotArea dataOnly="0" labelOnly="1" outline="0" fieldPosition="0">
        <references count="6">
          <reference field="7" count="1" selected="0">
            <x v="10"/>
          </reference>
          <reference field="8" count="1">
            <x v="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2189">
      <pivotArea dataOnly="0" labelOnly="1" outline="0" fieldPosition="0">
        <references count="6">
          <reference field="7" count="1" selected="0">
            <x v="11"/>
          </reference>
          <reference field="8" count="1">
            <x v="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2188">
      <pivotArea dataOnly="0" labelOnly="1" outline="0" fieldPosition="0">
        <references count="6">
          <reference field="7" count="1" selected="0">
            <x v="12"/>
          </reference>
          <reference field="8" count="1">
            <x v="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2187">
      <pivotArea dataOnly="0" labelOnly="1" outline="0" fieldPosition="0">
        <references count="6">
          <reference field="7" count="1" selected="0">
            <x v="13"/>
          </reference>
          <reference field="8" count="1">
            <x v="5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2186">
      <pivotArea dataOnly="0" labelOnly="1" outline="0" fieldPosition="0">
        <references count="6">
          <reference field="7" count="1" selected="0">
            <x v="15"/>
          </reference>
          <reference field="8" count="1">
            <x v="86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2185">
      <pivotArea dataOnly="0" labelOnly="1" outline="0" fieldPosition="0">
        <references count="6">
          <reference field="7" count="1" selected="0">
            <x v="16"/>
          </reference>
          <reference field="8" count="1">
            <x v="5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2184">
      <pivotArea dataOnly="0" labelOnly="1" outline="0" fieldPosition="0">
        <references count="6">
          <reference field="7" count="1" selected="0">
            <x v="17"/>
          </reference>
          <reference field="8" count="1">
            <x v="4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2183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82">
      <pivotArea dataOnly="0" labelOnly="1" outline="0" fieldPosition="0">
        <references count="6">
          <reference field="7" count="1" selected="0">
            <x v="21"/>
          </reference>
          <reference field="8" count="1">
            <x v="8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81">
      <pivotArea dataOnly="0" labelOnly="1" outline="0" fieldPosition="0">
        <references count="6">
          <reference field="7" count="1" selected="0">
            <x v="23"/>
          </reference>
          <reference field="8" count="1">
            <x v="7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80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79">
      <pivotArea dataOnly="0" labelOnly="1" outline="0" fieldPosition="0">
        <references count="6">
          <reference field="7" count="1" selected="0">
            <x v="29"/>
          </reference>
          <reference field="8" count="1">
            <x v="15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78">
      <pivotArea dataOnly="0" labelOnly="1" outline="0" fieldPosition="0">
        <references count="6">
          <reference field="7" count="1" selected="0">
            <x v="33"/>
          </reference>
          <reference field="8" count="1">
            <x v="10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77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76">
      <pivotArea dataOnly="0" labelOnly="1" outline="0" fieldPosition="0">
        <references count="6">
          <reference field="7" count="1" selected="0">
            <x v="35"/>
          </reference>
          <reference field="8" count="1">
            <x v="1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75">
      <pivotArea dataOnly="0" labelOnly="1" outline="0" fieldPosition="0">
        <references count="6">
          <reference field="7" count="1" selected="0">
            <x v="36"/>
          </reference>
          <reference field="8" count="1">
            <x v="6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74">
      <pivotArea dataOnly="0" labelOnly="1" outline="0" fieldPosition="0">
        <references count="6">
          <reference field="7" count="1" selected="0">
            <x v="37"/>
          </reference>
          <reference field="8" count="1">
            <x v="15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73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72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71">
      <pivotArea dataOnly="0" labelOnly="1" outline="0" fieldPosition="0">
        <references count="6">
          <reference field="7" count="1" selected="0">
            <x v="40"/>
          </reference>
          <reference field="8" count="1">
            <x v="7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70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69">
      <pivotArea dataOnly="0" labelOnly="1" outline="0" fieldPosition="0">
        <references count="6">
          <reference field="7" count="1" selected="0">
            <x v="43"/>
          </reference>
          <reference field="8" count="1">
            <x v="46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68">
      <pivotArea dataOnly="0" labelOnly="1" outline="0" fieldPosition="0">
        <references count="6">
          <reference field="7" count="1" selected="0">
            <x v="44"/>
          </reference>
          <reference field="8" count="1">
            <x v="8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67">
      <pivotArea dataOnly="0" labelOnly="1" outline="0" fieldPosition="0">
        <references count="6">
          <reference field="7" count="1" selected="0">
            <x v="47"/>
          </reference>
          <reference field="8" count="1">
            <x v="4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66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65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64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63">
      <pivotArea dataOnly="0" labelOnly="1" outline="0" fieldPosition="0">
        <references count="6">
          <reference field="7" count="1" selected="0">
            <x v="56"/>
          </reference>
          <reference field="8" count="1">
            <x v="11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62">
      <pivotArea dataOnly="0" labelOnly="1" outline="0" fieldPosition="0">
        <references count="6">
          <reference field="7" count="1" selected="0">
            <x v="57"/>
          </reference>
          <reference field="8" count="1">
            <x v="11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61">
      <pivotArea dataOnly="0" labelOnly="1" outline="0" fieldPosition="0">
        <references count="6">
          <reference field="7" count="1" selected="0">
            <x v="58"/>
          </reference>
          <reference field="8" count="1">
            <x v="11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60">
      <pivotArea dataOnly="0" labelOnly="1" outline="0" fieldPosition="0">
        <references count="6">
          <reference field="7" count="1" selected="0">
            <x v="60"/>
          </reference>
          <reference field="8" count="1">
            <x v="115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59">
      <pivotArea dataOnly="0" labelOnly="1" outline="0" fieldPosition="0">
        <references count="6">
          <reference field="7" count="1" selected="0">
            <x v="62"/>
          </reference>
          <reference field="8" count="1">
            <x v="3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58">
      <pivotArea dataOnly="0" labelOnly="1" outline="0" fieldPosition="0">
        <references count="6">
          <reference field="7" count="1" selected="0">
            <x v="64"/>
          </reference>
          <reference field="8" count="1">
            <x v="14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57">
      <pivotArea dataOnly="0" labelOnly="1" outline="0" fieldPosition="0">
        <references count="6">
          <reference field="7" count="1" selected="0">
            <x v="65"/>
          </reference>
          <reference field="8" count="1">
            <x v="14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56">
      <pivotArea dataOnly="0" labelOnly="1" outline="0" fieldPosition="0">
        <references count="6">
          <reference field="7" count="1" selected="0">
            <x v="66"/>
          </reference>
          <reference field="8" count="1">
            <x v="135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55">
      <pivotArea dataOnly="0" labelOnly="1" outline="0" fieldPosition="0">
        <references count="6">
          <reference field="7" count="1" selected="0">
            <x v="67"/>
          </reference>
          <reference field="8" count="1">
            <x v="14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54">
      <pivotArea dataOnly="0" labelOnly="1" outline="0" fieldPosition="0">
        <references count="6">
          <reference field="7" count="1" selected="0">
            <x v="68"/>
          </reference>
          <reference field="8" count="1">
            <x v="5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53">
      <pivotArea dataOnly="0" labelOnly="1" outline="0" fieldPosition="0">
        <references count="6">
          <reference field="7" count="1" selected="0">
            <x v="69"/>
          </reference>
          <reference field="8" count="1">
            <x v="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52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51">
      <pivotArea dataOnly="0" labelOnly="1" outline="0" fieldPosition="0">
        <references count="6">
          <reference field="7" count="1" selected="0">
            <x v="71"/>
          </reference>
          <reference field="8" count="1">
            <x v="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50">
      <pivotArea dataOnly="0" labelOnly="1" outline="0" fieldPosition="0">
        <references count="6">
          <reference field="7" count="1" selected="0">
            <x v="73"/>
          </reference>
          <reference field="8" count="1">
            <x v="13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49">
      <pivotArea dataOnly="0" labelOnly="1" outline="0" fieldPosition="0">
        <references count="6">
          <reference field="7" count="1" selected="0">
            <x v="75"/>
          </reference>
          <reference field="8" count="1">
            <x v="12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48">
      <pivotArea dataOnly="0" labelOnly="1" outline="0" fieldPosition="0">
        <references count="6">
          <reference field="7" count="1" selected="0">
            <x v="84"/>
          </reference>
          <reference field="8" count="1">
            <x v="12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47">
      <pivotArea dataOnly="0" labelOnly="1" outline="0" fieldPosition="0">
        <references count="6">
          <reference field="7" count="1" selected="0">
            <x v="85"/>
          </reference>
          <reference field="8" count="1">
            <x v="12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46">
      <pivotArea dataOnly="0" labelOnly="1" outline="0" fieldPosition="0">
        <references count="6">
          <reference field="7" count="1" selected="0">
            <x v="87"/>
          </reference>
          <reference field="8" count="1">
            <x v="2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45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44">
      <pivotArea dataOnly="0" labelOnly="1" outline="0" fieldPosition="0">
        <references count="6">
          <reference field="7" count="1" selected="0">
            <x v="89"/>
          </reference>
          <reference field="8" count="1">
            <x v="6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43">
      <pivotArea dataOnly="0" labelOnly="1" outline="0" fieldPosition="0">
        <references count="6">
          <reference field="7" count="1" selected="0">
            <x v="90"/>
          </reference>
          <reference field="8" count="1">
            <x v="6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42">
      <pivotArea dataOnly="0" labelOnly="1" outline="0" fieldPosition="0">
        <references count="6">
          <reference field="7" count="1" selected="0">
            <x v="92"/>
          </reference>
          <reference field="8" count="1">
            <x v="11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41">
      <pivotArea dataOnly="0" labelOnly="1" outline="0" fieldPosition="0">
        <references count="6">
          <reference field="7" count="1" selected="0">
            <x v="93"/>
          </reference>
          <reference field="8" count="1">
            <x v="6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40">
      <pivotArea dataOnly="0" labelOnly="1" outline="0" fieldPosition="0">
        <references count="6">
          <reference field="7" count="1" selected="0">
            <x v="95"/>
          </reference>
          <reference field="8" count="1">
            <x v="13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39">
      <pivotArea dataOnly="0" labelOnly="1" outline="0" fieldPosition="0">
        <references count="6">
          <reference field="7" count="1" selected="0">
            <x v="99"/>
          </reference>
          <reference field="8" count="1">
            <x v="12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38">
      <pivotArea dataOnly="0" labelOnly="1" outline="0" fieldPosition="0">
        <references count="6">
          <reference field="7" count="1" selected="0">
            <x v="104"/>
          </reference>
          <reference field="8" count="1">
            <x v="96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37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36">
      <pivotArea dataOnly="0" labelOnly="1" outline="0" fieldPosition="0">
        <references count="6">
          <reference field="7" count="1" selected="0">
            <x v="109"/>
          </reference>
          <reference field="8" count="1">
            <x v="13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35">
      <pivotArea dataOnly="0" labelOnly="1" outline="0" fieldPosition="0">
        <references count="6">
          <reference field="7" count="1" selected="0">
            <x v="116"/>
          </reference>
          <reference field="8" count="1">
            <x v="3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34">
      <pivotArea dataOnly="0" labelOnly="1" outline="0" fieldPosition="0">
        <references count="6">
          <reference field="7" count="1" selected="0">
            <x v="128"/>
          </reference>
          <reference field="8" count="1">
            <x v="8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33">
      <pivotArea dataOnly="0" labelOnly="1" outline="0" fieldPosition="0">
        <references count="6">
          <reference field="7" count="1" selected="0">
            <x v="131"/>
          </reference>
          <reference field="8" count="1">
            <x v="3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32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31">
      <pivotArea dataOnly="0" labelOnly="1" outline="0" fieldPosition="0">
        <references count="6">
          <reference field="7" count="1" selected="0">
            <x v="139"/>
          </reference>
          <reference field="8" count="1">
            <x v="2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30">
      <pivotArea dataOnly="0" labelOnly="1" outline="0" fieldPosition="0">
        <references count="6">
          <reference field="7" count="1" selected="0">
            <x v="143"/>
          </reference>
          <reference field="8" count="1">
            <x v="6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29">
      <pivotArea dataOnly="0" labelOnly="1" outline="0" fieldPosition="0">
        <references count="6">
          <reference field="7" count="1" selected="0">
            <x v="144"/>
          </reference>
          <reference field="8" count="1">
            <x v="14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28">
      <pivotArea dataOnly="0" labelOnly="1" outline="0" fieldPosition="0">
        <references count="6">
          <reference field="7" count="1" selected="0">
            <x v="145"/>
          </reference>
          <reference field="8" count="1">
            <x v="3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27">
      <pivotArea dataOnly="0" labelOnly="1" outline="0" fieldPosition="0">
        <references count="6">
          <reference field="7" count="1" selected="0">
            <x v="146"/>
          </reference>
          <reference field="8" count="1">
            <x v="4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26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2125">
      <pivotArea dataOnly="0" labelOnly="1" outline="0" fieldPosition="0">
        <references count="6">
          <reference field="7" count="1" selected="0">
            <x v="18"/>
          </reference>
          <reference field="8" count="1">
            <x v="8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2124">
      <pivotArea dataOnly="0" labelOnly="1" outline="0" fieldPosition="0">
        <references count="6">
          <reference field="7" count="1" selected="0">
            <x v="21"/>
          </reference>
          <reference field="8" count="1">
            <x v="8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2123">
      <pivotArea dataOnly="0" labelOnly="1" outline="0" fieldPosition="0">
        <references count="6">
          <reference field="7" count="1" selected="0">
            <x v="23"/>
          </reference>
          <reference field="8" count="1">
            <x v="7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2122">
      <pivotArea dataOnly="0" labelOnly="1" outline="0" fieldPosition="0">
        <references count="6">
          <reference field="7" count="1" selected="0">
            <x v="49"/>
          </reference>
          <reference field="8" count="1">
            <x v="2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2121">
      <pivotArea dataOnly="0" labelOnly="1" outline="0" fieldPosition="0">
        <references count="6">
          <reference field="7" count="1" selected="0">
            <x v="57"/>
          </reference>
          <reference field="8" count="1">
            <x v="11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2120">
      <pivotArea dataOnly="0" labelOnly="1" outline="0" fieldPosition="0">
        <references count="6">
          <reference field="7" count="1" selected="0">
            <x v="58"/>
          </reference>
          <reference field="8" count="1">
            <x v="11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2119">
      <pivotArea dataOnly="0" labelOnly="1" outline="0" fieldPosition="0">
        <references count="6">
          <reference field="7" count="1" selected="0">
            <x v="60"/>
          </reference>
          <reference field="8" count="1">
            <x v="115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2118">
      <pivotArea dataOnly="0" labelOnly="1" outline="0" fieldPosition="0">
        <references count="6">
          <reference field="7" count="1" selected="0">
            <x v="76"/>
          </reference>
          <reference field="8" count="1">
            <x v="125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2117">
      <pivotArea dataOnly="0" labelOnly="1" outline="0" fieldPosition="0">
        <references count="6">
          <reference field="7" count="1" selected="0">
            <x v="78"/>
          </reference>
          <reference field="8" count="1">
            <x v="12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2116">
      <pivotArea dataOnly="0" labelOnly="1" outline="0" fieldPosition="0">
        <references count="6">
          <reference field="7" count="1" selected="0">
            <x v="92"/>
          </reference>
          <reference field="8" count="1">
            <x v="11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2115">
      <pivotArea dataOnly="0" labelOnly="1" outline="0" fieldPosition="0">
        <references count="6">
          <reference field="7" count="1" selected="0">
            <x v="93"/>
          </reference>
          <reference field="8" count="1">
            <x v="6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2114">
      <pivotArea dataOnly="0" labelOnly="1" outline="0" fieldPosition="0">
        <references count="6">
          <reference field="7" count="1" selected="0">
            <x v="128"/>
          </reference>
          <reference field="8" count="1">
            <x v="8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2113">
      <pivotArea dataOnly="0" labelOnly="1" outline="0" fieldPosition="0">
        <references count="6">
          <reference field="7" count="1" selected="0">
            <x v="131"/>
          </reference>
          <reference field="8" count="1">
            <x v="3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2112">
      <pivotArea dataOnly="0" labelOnly="1" outline="0" fieldPosition="0">
        <references count="6">
          <reference field="7" count="1" selected="0">
            <x v="138"/>
          </reference>
          <reference field="8" count="1">
            <x v="15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2111">
      <pivotArea dataOnly="0" labelOnly="1" outline="0" fieldPosition="0">
        <references count="6">
          <reference field="7" count="1" selected="0">
            <x v="75"/>
          </reference>
          <reference field="8" count="1">
            <x v="12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31"/>
          </reference>
        </references>
      </pivotArea>
    </format>
    <format dxfId="2110">
      <pivotArea dataOnly="0" labelOnly="1" outline="0" fieldPosition="0">
        <references count="6">
          <reference field="7" count="1" selected="0">
            <x v="98"/>
          </reference>
          <reference field="8" count="1">
            <x v="132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93"/>
          </reference>
          <reference field="16" count="1" selected="0">
            <x v="7"/>
          </reference>
        </references>
      </pivotArea>
    </format>
    <format dxfId="2109">
      <pivotArea dataOnly="0" labelOnly="1" outline="0" fieldPosition="0">
        <references count="6">
          <reference field="7" count="1" selected="0">
            <x v="99"/>
          </reference>
          <reference field="8" count="1">
            <x v="123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93"/>
          </reference>
          <reference field="16" count="1" selected="0">
            <x v="7"/>
          </reference>
        </references>
      </pivotArea>
    </format>
    <format dxfId="2108">
      <pivotArea dataOnly="0" labelOnly="1" outline="0" fieldPosition="0">
        <references count="6">
          <reference field="7" count="1" selected="0">
            <x v="98"/>
          </reference>
          <reference field="8" count="1">
            <x v="132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95"/>
          </reference>
          <reference field="16" count="1" selected="0">
            <x v="7"/>
          </reference>
        </references>
      </pivotArea>
    </format>
    <format dxfId="2107">
      <pivotArea dataOnly="0" labelOnly="1" outline="0" fieldPosition="0">
        <references count="6">
          <reference field="7" count="1" selected="0">
            <x v="99"/>
          </reference>
          <reference field="8" count="1">
            <x v="123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95"/>
          </reference>
          <reference field="16" count="1" selected="0">
            <x v="7"/>
          </reference>
        </references>
      </pivotArea>
    </format>
    <format dxfId="2106">
      <pivotArea dataOnly="0" labelOnly="1" outline="0" fieldPosition="0">
        <references count="6">
          <reference field="7" count="1" selected="0">
            <x v="98"/>
          </reference>
          <reference field="8" count="1">
            <x v="132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7"/>
          </reference>
        </references>
      </pivotArea>
    </format>
    <format dxfId="2105">
      <pivotArea dataOnly="0" labelOnly="1" outline="0" fieldPosition="0">
        <references count="6">
          <reference field="7" count="1" selected="0">
            <x v="99"/>
          </reference>
          <reference field="8" count="1">
            <x v="123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7"/>
          </reference>
        </references>
      </pivotArea>
    </format>
    <format dxfId="2104">
      <pivotArea dataOnly="0" labelOnly="1" outline="0" fieldPosition="0">
        <references count="6">
          <reference field="7" count="1" selected="0">
            <x v="98"/>
          </reference>
          <reference field="8" count="1">
            <x v="132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8"/>
          </reference>
          <reference field="16" count="1" selected="0">
            <x v="7"/>
          </reference>
        </references>
      </pivotArea>
    </format>
    <format dxfId="2103">
      <pivotArea dataOnly="0" labelOnly="1" outline="0" fieldPosition="0">
        <references count="6">
          <reference field="7" count="1" selected="0">
            <x v="99"/>
          </reference>
          <reference field="8" count="1">
            <x v="12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8"/>
          </reference>
          <reference field="16" count="1" selected="0">
            <x v="7"/>
          </reference>
        </references>
      </pivotArea>
    </format>
    <format dxfId="2102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39"/>
          </reference>
          <reference field="16" count="1" selected="0">
            <x v="7"/>
          </reference>
        </references>
      </pivotArea>
    </format>
    <format dxfId="2101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39"/>
          </reference>
          <reference field="16" count="1" selected="0">
            <x v="7"/>
          </reference>
        </references>
      </pivotArea>
    </format>
    <format dxfId="2100">
      <pivotArea dataOnly="0" labelOnly="1" outline="0" fieldPosition="0">
        <references count="6">
          <reference field="7" count="1" selected="0">
            <x v="97"/>
          </reference>
          <reference field="8" count="1">
            <x v="128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7"/>
          </reference>
        </references>
      </pivotArea>
    </format>
    <format dxfId="2099">
      <pivotArea dataOnly="0" labelOnly="1" outline="0" fieldPosition="0">
        <references count="6">
          <reference field="7" count="1" selected="0">
            <x v="98"/>
          </reference>
          <reference field="8" count="1">
            <x v="132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7"/>
          </reference>
        </references>
      </pivotArea>
    </format>
    <format dxfId="2098">
      <pivotArea dataOnly="0" labelOnly="1" outline="0" fieldPosition="0">
        <references count="6">
          <reference field="7" count="1" selected="0">
            <x v="99"/>
          </reference>
          <reference field="8" count="1">
            <x v="12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7"/>
          </reference>
        </references>
      </pivotArea>
    </format>
    <format dxfId="2097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7"/>
          </reference>
          <reference field="16" count="1" selected="0">
            <x v="17"/>
          </reference>
        </references>
      </pivotArea>
    </format>
    <format dxfId="2096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7"/>
          </reference>
          <reference field="16" count="1" selected="0">
            <x v="17"/>
          </reference>
        </references>
      </pivotArea>
    </format>
    <format dxfId="2095">
      <pivotArea dataOnly="0" labelOnly="1" outline="0" fieldPosition="0">
        <references count="6">
          <reference field="7" count="1" selected="0">
            <x v="96"/>
          </reference>
          <reference field="8" count="1">
            <x v="32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7"/>
          </reference>
          <reference field="16" count="1" selected="0">
            <x v="17"/>
          </reference>
        </references>
      </pivotArea>
    </format>
    <format dxfId="2094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7"/>
          </reference>
          <reference field="16" count="1" selected="0">
            <x v="17"/>
          </reference>
        </references>
      </pivotArea>
    </format>
    <format dxfId="2093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7"/>
          </reference>
          <reference field="16" count="1" selected="0">
            <x v="17"/>
          </reference>
        </references>
      </pivotArea>
    </format>
    <format dxfId="2092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7"/>
          </reference>
          <reference field="16" count="1" selected="0">
            <x v="17"/>
          </reference>
        </references>
      </pivotArea>
    </format>
    <format dxfId="2091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7"/>
          </reference>
          <reference field="16" count="1" selected="0">
            <x v="17"/>
          </reference>
        </references>
      </pivotArea>
    </format>
    <format dxfId="2090">
      <pivotArea dataOnly="0" labelOnly="1" outline="0" fieldPosition="0">
        <references count="6">
          <reference field="7" count="1" selected="0">
            <x v="96"/>
          </reference>
          <reference field="8" count="1">
            <x v="32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17"/>
          </reference>
        </references>
      </pivotArea>
    </format>
    <format dxfId="2089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3"/>
          </reference>
          <reference field="16" count="1" selected="0">
            <x v="17"/>
          </reference>
        </references>
      </pivotArea>
    </format>
    <format dxfId="2088">
      <pivotArea dataOnly="0" labelOnly="1" outline="0" fieldPosition="0">
        <references count="6">
          <reference field="7" count="1" selected="0">
            <x v="96"/>
          </reference>
          <reference field="8" count="1">
            <x v="32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3"/>
          </reference>
          <reference field="16" count="1" selected="0">
            <x v="17"/>
          </reference>
        </references>
      </pivotArea>
    </format>
    <format dxfId="2087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5"/>
          </reference>
          <reference field="16" count="1" selected="0">
            <x v="17"/>
          </reference>
        </references>
      </pivotArea>
    </format>
    <format dxfId="2086">
      <pivotArea dataOnly="0" labelOnly="1" outline="0" fieldPosition="0">
        <references count="6">
          <reference field="7" count="1" selected="0">
            <x v="96"/>
          </reference>
          <reference field="8" count="1">
            <x v="32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5"/>
          </reference>
          <reference field="16" count="1" selected="0">
            <x v="17"/>
          </reference>
        </references>
      </pivotArea>
    </format>
    <format dxfId="2085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6"/>
          </reference>
          <reference field="16" count="1" selected="0">
            <x v="17"/>
          </reference>
        </references>
      </pivotArea>
    </format>
    <format dxfId="2084">
      <pivotArea dataOnly="0" labelOnly="1" outline="0" fieldPosition="0">
        <references count="6">
          <reference field="7" count="1" selected="0">
            <x v="96"/>
          </reference>
          <reference field="8" count="1">
            <x v="32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6"/>
          </reference>
          <reference field="16" count="1" selected="0">
            <x v="17"/>
          </reference>
        </references>
      </pivotArea>
    </format>
    <format dxfId="2083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4"/>
          </reference>
          <reference field="16" count="1" selected="0">
            <x v="33"/>
          </reference>
        </references>
      </pivotArea>
    </format>
    <format dxfId="2082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4"/>
          </reference>
          <reference field="16" count="1" selected="0">
            <x v="33"/>
          </reference>
        </references>
      </pivotArea>
    </format>
    <format dxfId="2081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4"/>
          </reference>
          <reference field="16" count="1" selected="0">
            <x v="33"/>
          </reference>
        </references>
      </pivotArea>
    </format>
    <format dxfId="2080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4"/>
          </reference>
          <reference field="16" count="1" selected="0">
            <x v="33"/>
          </reference>
        </references>
      </pivotArea>
    </format>
    <format dxfId="2079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4"/>
          </reference>
          <reference field="16" count="1" selected="0">
            <x v="33"/>
          </reference>
        </references>
      </pivotArea>
    </format>
    <format dxfId="2078">
      <pivotArea dataOnly="0" labelOnly="1" outline="0" fieldPosition="0">
        <references count="6">
          <reference field="7" count="1" selected="0">
            <x v="150"/>
          </reference>
          <reference field="8" count="1">
            <x v="14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4"/>
          </reference>
          <reference field="16" count="1" selected="0">
            <x v="33"/>
          </reference>
        </references>
      </pivotArea>
    </format>
    <format dxfId="2077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2076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2075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2074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2073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2072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2071">
      <pivotArea dataOnly="0" labelOnly="1" outline="0" fieldPosition="0">
        <references count="6">
          <reference field="7" count="1" selected="0">
            <x v="61"/>
          </reference>
          <reference field="8" count="1">
            <x v="55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2070">
      <pivotArea dataOnly="0" labelOnly="1" outline="0" fieldPosition="0">
        <references count="6">
          <reference field="7" count="1" selected="0">
            <x v="64"/>
          </reference>
          <reference field="8" count="1">
            <x v="149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2069">
      <pivotArea dataOnly="0" labelOnly="1" outline="0" fieldPosition="0">
        <references count="6">
          <reference field="7" count="1" selected="0">
            <x v="66"/>
          </reference>
          <reference field="8" count="1">
            <x v="135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2068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2067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2066">
      <pivotArea dataOnly="0" labelOnly="1" outline="0" fieldPosition="0">
        <references count="6">
          <reference field="7" count="1" selected="0">
            <x v="90"/>
          </reference>
          <reference field="8" count="1">
            <x v="60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2065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2064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2063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2062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2061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2060">
      <pivotArea dataOnly="0" labelOnly="1" outline="0" fieldPosition="0">
        <references count="6">
          <reference field="7" count="1" selected="0">
            <x v="141"/>
          </reference>
          <reference field="8" count="1">
            <x v="40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2059">
      <pivotArea dataOnly="0" labelOnly="1" outline="0" fieldPosition="0">
        <references count="6">
          <reference field="7" count="1" selected="0">
            <x v="145"/>
          </reference>
          <reference field="8" count="1">
            <x v="39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2058">
      <pivotArea dataOnly="0" labelOnly="1" outline="0" fieldPosition="0">
        <references count="6">
          <reference field="7" count="1" selected="0">
            <x v="146"/>
          </reference>
          <reference field="8" count="1">
            <x v="4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2057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2056">
      <pivotArea dataOnly="0" labelOnly="1" outline="0" fieldPosition="0">
        <references count="6">
          <reference field="7" count="1" selected="0">
            <x v="150"/>
          </reference>
          <reference field="8" count="1">
            <x v="14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2055">
      <pivotArea dataOnly="0" labelOnly="1" outline="0" fieldPosition="0">
        <references count="6">
          <reference field="7" count="1" selected="0">
            <x v="151"/>
          </reference>
          <reference field="8" count="1">
            <x v="66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2054">
      <pivotArea dataOnly="0" labelOnly="1" outline="0" fieldPosition="0">
        <references count="6">
          <reference field="7" count="1" selected="0">
            <x v="75"/>
          </reference>
          <reference field="8" count="1">
            <x v="12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39"/>
          </reference>
        </references>
      </pivotArea>
    </format>
    <format dxfId="2053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39"/>
          </reference>
        </references>
      </pivotArea>
    </format>
    <format dxfId="2052">
      <pivotArea dataOnly="0" labelOnly="1" outline="0" fieldPosition="0">
        <references count="6">
          <reference field="7" count="1" selected="0">
            <x v="131"/>
          </reference>
          <reference field="8" count="1">
            <x v="38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39"/>
          </reference>
        </references>
      </pivotArea>
    </format>
    <format dxfId="2051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2"/>
          </reference>
          <reference field="16" count="1" selected="0">
            <x v="41"/>
          </reference>
        </references>
      </pivotArea>
    </format>
    <format dxfId="2050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2"/>
          </reference>
          <reference field="16" count="1" selected="0">
            <x v="41"/>
          </reference>
        </references>
      </pivotArea>
    </format>
    <format dxfId="2049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2"/>
          </reference>
          <reference field="16" count="1" selected="0">
            <x v="41"/>
          </reference>
        </references>
      </pivotArea>
    </format>
    <format dxfId="2048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2047">
      <pivotArea dataOnly="0" labelOnly="1" outline="0" fieldPosition="0">
        <references count="6">
          <reference field="7" count="1" selected="0">
            <x v="29"/>
          </reference>
          <reference field="8" count="1">
            <x v="15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2046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2045">
      <pivotArea dataOnly="0" labelOnly="1" outline="0" fieldPosition="0">
        <references count="6">
          <reference field="7" count="1" selected="0">
            <x v="52"/>
          </reference>
          <reference field="8" count="1">
            <x v="1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2044">
      <pivotArea dataOnly="0" labelOnly="1" outline="0" fieldPosition="0">
        <references count="6">
          <reference field="7" count="1" selected="0">
            <x v="69"/>
          </reference>
          <reference field="8" count="1">
            <x v="8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2043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2042">
      <pivotArea dataOnly="0" labelOnly="1" outline="0" fieldPosition="0">
        <references count="6">
          <reference field="7" count="1" selected="0">
            <x v="89"/>
          </reference>
          <reference field="8" count="1">
            <x v="6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2041">
      <pivotArea dataOnly="0" labelOnly="1" outline="0" fieldPosition="0">
        <references count="6">
          <reference field="7" count="1" selected="0">
            <x v="94"/>
          </reference>
          <reference field="8" count="1">
            <x v="13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2040">
      <pivotArea dataOnly="0" labelOnly="1" outline="0" fieldPosition="0">
        <references count="6">
          <reference field="7" count="1" selected="0">
            <x v="105"/>
          </reference>
          <reference field="8" count="1">
            <x v="50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2039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2038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125"/>
          </reference>
          <reference field="16" count="1" selected="0">
            <x v="51"/>
          </reference>
        </references>
      </pivotArea>
    </format>
    <format dxfId="2037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125"/>
          </reference>
          <reference field="16" count="1" selected="0">
            <x v="51"/>
          </reference>
        </references>
      </pivotArea>
    </format>
    <format dxfId="2036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125"/>
          </reference>
          <reference field="16" count="1" selected="0">
            <x v="51"/>
          </reference>
        </references>
      </pivotArea>
    </format>
    <format dxfId="2035">
      <pivotArea dataOnly="0" labelOnly="1" outline="0" fieldPosition="0">
        <references count="6">
          <reference field="7" count="1" selected="0">
            <x v="104"/>
          </reference>
          <reference field="8" count="1">
            <x v="96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125"/>
          </reference>
          <reference field="16" count="1" selected="0">
            <x v="51"/>
          </reference>
        </references>
      </pivotArea>
    </format>
    <format dxfId="2034">
      <pivotArea dataOnly="0" labelOnly="1" outline="0" fieldPosition="0">
        <references count="6">
          <reference field="7" count="1" selected="0">
            <x v="129"/>
          </reference>
          <reference field="8" count="1">
            <x v="85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125"/>
          </reference>
          <reference field="16" count="1" selected="0">
            <x v="51"/>
          </reference>
        </references>
      </pivotArea>
    </format>
    <format dxfId="2033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125"/>
          </reference>
          <reference field="16" count="1" selected="0">
            <x v="51"/>
          </reference>
        </references>
      </pivotArea>
    </format>
    <format dxfId="2032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125"/>
          </reference>
          <reference field="16" count="1" selected="0">
            <x v="51"/>
          </reference>
        </references>
      </pivotArea>
    </format>
    <format dxfId="2031">
      <pivotArea dataOnly="0" labelOnly="1" outline="0" fieldPosition="0">
        <references count="6">
          <reference field="7" count="1" selected="0">
            <x v="135"/>
          </reference>
          <reference field="8" count="1">
            <x v="8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125"/>
          </reference>
          <reference field="16" count="1" selected="0">
            <x v="51"/>
          </reference>
        </references>
      </pivotArea>
    </format>
    <format dxfId="2030">
      <pivotArea dataOnly="0" labelOnly="1" outline="0" fieldPosition="0">
        <references count="6">
          <reference field="7" count="1" selected="0">
            <x v="146"/>
          </reference>
          <reference field="8" count="1">
            <x v="4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125"/>
          </reference>
          <reference field="16" count="1" selected="0">
            <x v="51"/>
          </reference>
        </references>
      </pivotArea>
    </format>
    <format dxfId="2029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16"/>
          </reference>
          <reference field="16" count="1" selected="0">
            <x v="61"/>
          </reference>
        </references>
      </pivotArea>
    </format>
    <format dxfId="2028">
      <pivotArea dataOnly="0" labelOnly="1" outline="0" fieldPosition="0">
        <references count="6">
          <reference field="7" count="1" selected="0">
            <x v="67"/>
          </reference>
          <reference field="8" count="1">
            <x v="140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16"/>
          </reference>
          <reference field="16" count="1" selected="0">
            <x v="61"/>
          </reference>
        </references>
      </pivotArea>
    </format>
    <format dxfId="2027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16"/>
          </reference>
          <reference field="16" count="1" selected="0">
            <x v="61"/>
          </reference>
        </references>
      </pivotArea>
    </format>
    <format dxfId="2026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16"/>
          </reference>
          <reference field="16" count="1" selected="0">
            <x v="61"/>
          </reference>
        </references>
      </pivotArea>
    </format>
    <format dxfId="2025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16"/>
          </reference>
          <reference field="16" count="1" selected="0">
            <x v="61"/>
          </reference>
        </references>
      </pivotArea>
    </format>
    <format dxfId="2024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16"/>
          </reference>
          <reference field="16" count="1" selected="0">
            <x v="61"/>
          </reference>
        </references>
      </pivotArea>
    </format>
    <format dxfId="2023">
      <pivotArea dataOnly="0" labelOnly="1" outline="0" fieldPosition="0">
        <references count="6">
          <reference field="7" count="1" selected="0">
            <x v="125"/>
          </reference>
          <reference field="8" count="1">
            <x v="13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16"/>
          </reference>
          <reference field="16" count="1" selected="0">
            <x v="61"/>
          </reference>
        </references>
      </pivotArea>
    </format>
    <format dxfId="2022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2021">
      <pivotArea dataOnly="0" labelOnly="1" outline="0" fieldPosition="0">
        <references count="6">
          <reference field="7" count="1" selected="0">
            <x v="82"/>
          </reference>
          <reference field="8" count="1">
            <x v="13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2020">
      <pivotArea dataOnly="0" labelOnly="1" outline="0" fieldPosition="0">
        <references count="6">
          <reference field="7" count="1" selected="0">
            <x v="83"/>
          </reference>
          <reference field="8" count="1">
            <x v="12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2019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2018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2017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2016">
      <pivotArea dataOnly="0" labelOnly="1" outline="0" fieldPosition="0">
        <references count="6">
          <reference field="7" count="1" selected="0">
            <x v="103"/>
          </reference>
          <reference field="8" count="1">
            <x v="15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2015">
      <pivotArea dataOnly="0" labelOnly="1" outline="0" fieldPosition="0">
        <references count="6">
          <reference field="7" count="1" selected="0">
            <x v="104"/>
          </reference>
          <reference field="8" count="1">
            <x v="9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2014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2013">
      <pivotArea dataOnly="0" labelOnly="1" outline="0" fieldPosition="0">
        <references count="6">
          <reference field="7" count="1" selected="0">
            <x v="107"/>
          </reference>
          <reference field="8" count="1">
            <x v="2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2012">
      <pivotArea dataOnly="0" labelOnly="1" outline="0" fieldPosition="0">
        <references count="6">
          <reference field="7" count="1" selected="0">
            <x v="111"/>
          </reference>
          <reference field="8" count="1">
            <x v="5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2011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2010">
      <pivotArea dataOnly="0" labelOnly="1" outline="0" fieldPosition="0">
        <references count="6">
          <reference field="7" count="1" selected="0">
            <x v="73"/>
          </reference>
          <reference field="8" count="1">
            <x v="139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9"/>
          </reference>
        </references>
      </pivotArea>
    </format>
    <format dxfId="2009">
      <pivotArea dataOnly="0" labelOnly="1" outline="0" fieldPosition="0">
        <references count="6">
          <reference field="7" count="1" selected="0">
            <x v="75"/>
          </reference>
          <reference field="8" count="1">
            <x v="12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9"/>
          </reference>
        </references>
      </pivotArea>
    </format>
    <format dxfId="2008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29"/>
          </reference>
          <reference field="16" count="1" selected="0">
            <x v="12"/>
          </reference>
        </references>
      </pivotArea>
    </format>
    <format dxfId="2007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29"/>
          </reference>
          <reference field="16" count="1" selected="0">
            <x v="12"/>
          </reference>
        </references>
      </pivotArea>
    </format>
    <format dxfId="2006">
      <pivotArea dataOnly="0" labelOnly="1" outline="0" fieldPosition="0">
        <references count="6">
          <reference field="7" count="1" selected="0">
            <x v="152"/>
          </reference>
          <reference field="8" count="1">
            <x v="3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29"/>
          </reference>
          <reference field="16" count="1" selected="0">
            <x v="12"/>
          </reference>
        </references>
      </pivotArea>
    </format>
    <format dxfId="2005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8"/>
          </reference>
          <reference field="16" count="1" selected="0">
            <x v="12"/>
          </reference>
        </references>
      </pivotArea>
    </format>
    <format dxfId="2004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8"/>
          </reference>
          <reference field="16" count="1" selected="0">
            <x v="12"/>
          </reference>
        </references>
      </pivotArea>
    </format>
    <format dxfId="2003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8"/>
          </reference>
          <reference field="16" count="1" selected="0">
            <x v="12"/>
          </reference>
        </references>
      </pivotArea>
    </format>
    <format dxfId="2002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8"/>
          </reference>
          <reference field="16" count="1" selected="0">
            <x v="12"/>
          </reference>
        </references>
      </pivotArea>
    </format>
    <format dxfId="2001">
      <pivotArea dataOnly="0" labelOnly="1" outline="0" fieldPosition="0">
        <references count="6">
          <reference field="7" count="1" selected="0">
            <x v="103"/>
          </reference>
          <reference field="8" count="1">
            <x v="15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8"/>
          </reference>
          <reference field="16" count="1" selected="0">
            <x v="12"/>
          </reference>
        </references>
      </pivotArea>
    </format>
    <format dxfId="2000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8"/>
          </reference>
          <reference field="16" count="1" selected="0">
            <x v="12"/>
          </reference>
        </references>
      </pivotArea>
    </format>
    <format dxfId="1999">
      <pivotArea dataOnly="0" labelOnly="1" outline="0" fieldPosition="0">
        <references count="6">
          <reference field="7" count="1" selected="0">
            <x v="69"/>
          </reference>
          <reference field="8" count="1">
            <x v="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62"/>
          </reference>
          <reference field="16" count="1" selected="0">
            <x v="19"/>
          </reference>
        </references>
      </pivotArea>
    </format>
    <format dxfId="1998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62"/>
          </reference>
          <reference field="16" count="1" selected="0">
            <x v="19"/>
          </reference>
        </references>
      </pivotArea>
    </format>
    <format dxfId="1997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62"/>
          </reference>
          <reference field="16" count="1" selected="0">
            <x v="19"/>
          </reference>
        </references>
      </pivotArea>
    </format>
    <format dxfId="1996">
      <pivotArea dataOnly="0" labelOnly="1" outline="0" fieldPosition="0">
        <references count="6">
          <reference field="7" count="1" selected="0">
            <x v="77"/>
          </reference>
          <reference field="8" count="1">
            <x v="130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19"/>
          </reference>
        </references>
      </pivotArea>
    </format>
    <format dxfId="1995">
      <pivotArea dataOnly="0" labelOnly="1" outline="0" fieldPosition="0">
        <references count="6">
          <reference field="7" count="1" selected="0">
            <x v="25"/>
          </reference>
          <reference field="8" count="1">
            <x v="7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994">
      <pivotArea dataOnly="0" labelOnly="1" outline="0" fieldPosition="0">
        <references count="6">
          <reference field="7" count="1" selected="0">
            <x v="37"/>
          </reference>
          <reference field="8" count="1">
            <x v="15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993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992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991">
      <pivotArea dataOnly="0" labelOnly="1" outline="0" fieldPosition="0">
        <references count="6">
          <reference field="7" count="1" selected="0">
            <x v="67"/>
          </reference>
          <reference field="8" count="1">
            <x v="140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990">
      <pivotArea dataOnly="0" labelOnly="1" outline="0" fieldPosition="0">
        <references count="6">
          <reference field="7" count="1" selected="0">
            <x v="68"/>
          </reference>
          <reference field="8" count="1">
            <x v="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989">
      <pivotArea dataOnly="0" labelOnly="1" outline="0" fieldPosition="0">
        <references count="6">
          <reference field="7" count="1" selected="0">
            <x v="69"/>
          </reference>
          <reference field="8" count="1">
            <x v="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988">
      <pivotArea dataOnly="0" labelOnly="1" outline="0" fieldPosition="0">
        <references count="6">
          <reference field="7" count="1" selected="0">
            <x v="95"/>
          </reference>
          <reference field="8" count="1">
            <x v="13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987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986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985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984">
      <pivotArea dataOnly="0" labelOnly="1" outline="0" fieldPosition="0">
        <references count="6">
          <reference field="7" count="1" selected="0">
            <x v="103"/>
          </reference>
          <reference field="8" count="1">
            <x v="15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983">
      <pivotArea dataOnly="0" labelOnly="1" outline="0" fieldPosition="0">
        <references count="6">
          <reference field="7" count="1" selected="0">
            <x v="104"/>
          </reference>
          <reference field="8" count="1">
            <x v="9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982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981">
      <pivotArea dataOnly="0" labelOnly="1" outline="0" fieldPosition="0">
        <references count="6">
          <reference field="7" count="1" selected="0">
            <x v="107"/>
          </reference>
          <reference field="8" count="1">
            <x v="2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980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9"/>
          </reference>
          <reference field="16" count="1" selected="0">
            <x v="30"/>
          </reference>
        </references>
      </pivotArea>
    </format>
    <format dxfId="1979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9"/>
          </reference>
          <reference field="16" count="1" selected="0">
            <x v="30"/>
          </reference>
        </references>
      </pivotArea>
    </format>
    <format dxfId="1978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9"/>
          </reference>
          <reference field="16" count="1" selected="0">
            <x v="30"/>
          </reference>
        </references>
      </pivotArea>
    </format>
    <format dxfId="1977">
      <pivotArea dataOnly="0" labelOnly="1" outline="0" fieldPosition="0">
        <references count="6">
          <reference field="7" count="1" selected="0">
            <x v="111"/>
          </reference>
          <reference field="8" count="1">
            <x v="5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9"/>
          </reference>
          <reference field="16" count="1" selected="0">
            <x v="30"/>
          </reference>
        </references>
      </pivotArea>
    </format>
    <format dxfId="1976">
      <pivotArea dataOnly="0" labelOnly="1" outline="0" fieldPosition="0">
        <references count="6">
          <reference field="7" count="1" selected="0">
            <x v="135"/>
          </reference>
          <reference field="8" count="1">
            <x v="8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9"/>
          </reference>
          <reference field="16" count="1" selected="0">
            <x v="30"/>
          </reference>
        </references>
      </pivotArea>
    </format>
    <format dxfId="1975">
      <pivotArea dataOnly="0" labelOnly="1" outline="0" fieldPosition="0">
        <references count="6">
          <reference field="7" count="1" selected="0">
            <x v="150"/>
          </reference>
          <reference field="8" count="1">
            <x v="143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9"/>
          </reference>
          <reference field="16" count="1" selected="0">
            <x v="30"/>
          </reference>
        </references>
      </pivotArea>
    </format>
    <format dxfId="1974">
      <pivotArea dataOnly="0" labelOnly="1" outline="0" fieldPosition="0">
        <references count="6">
          <reference field="7" count="1" selected="0">
            <x v="151"/>
          </reference>
          <reference field="8" count="1">
            <x v="6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9"/>
          </reference>
          <reference field="16" count="1" selected="0">
            <x v="30"/>
          </reference>
        </references>
      </pivotArea>
    </format>
    <format dxfId="1973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90"/>
          </reference>
          <reference field="16" count="1" selected="0">
            <x v="30"/>
          </reference>
        </references>
      </pivotArea>
    </format>
    <format dxfId="1972">
      <pivotArea dataOnly="0" labelOnly="1" outline="0" fieldPosition="0">
        <references count="6">
          <reference field="7" count="1" selected="0">
            <x v="150"/>
          </reference>
          <reference field="8" count="1">
            <x v="143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90"/>
          </reference>
          <reference field="16" count="1" selected="0">
            <x v="30"/>
          </reference>
        </references>
      </pivotArea>
    </format>
    <format dxfId="1971">
      <pivotArea dataOnly="0" labelOnly="1" outline="0" fieldPosition="0">
        <references count="6">
          <reference field="7" count="1" selected="0">
            <x v="125"/>
          </reference>
          <reference field="8" count="1">
            <x v="13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0"/>
          </reference>
          <reference field="16" count="1" selected="0">
            <x v="35"/>
          </reference>
        </references>
      </pivotArea>
    </format>
    <format dxfId="1970">
      <pivotArea dataOnly="0" labelOnly="1" outline="0" fieldPosition="0">
        <references count="6">
          <reference field="7" count="1" selected="0">
            <x v="69"/>
          </reference>
          <reference field="8" count="1">
            <x v="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59"/>
          </reference>
          <reference field="16" count="1" selected="0">
            <x v="35"/>
          </reference>
        </references>
      </pivotArea>
    </format>
    <format dxfId="1969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59"/>
          </reference>
          <reference field="16" count="1" selected="0">
            <x v="35"/>
          </reference>
        </references>
      </pivotArea>
    </format>
    <format dxfId="1968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59"/>
          </reference>
          <reference field="16" count="1" selected="0">
            <x v="35"/>
          </reference>
        </references>
      </pivotArea>
    </format>
    <format dxfId="1967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59"/>
          </reference>
          <reference field="16" count="1" selected="0">
            <x v="35"/>
          </reference>
        </references>
      </pivotArea>
    </format>
    <format dxfId="1966">
      <pivotArea dataOnly="0" labelOnly="1" outline="0" fieldPosition="0">
        <references count="6">
          <reference field="7" count="1" selected="0">
            <x v="104"/>
          </reference>
          <reference field="8" count="1">
            <x v="9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59"/>
          </reference>
          <reference field="16" count="1" selected="0">
            <x v="35"/>
          </reference>
        </references>
      </pivotArea>
    </format>
    <format dxfId="1965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59"/>
          </reference>
          <reference field="16" count="1" selected="0">
            <x v="35"/>
          </reference>
        </references>
      </pivotArea>
    </format>
    <format dxfId="1964">
      <pivotArea dataOnly="0" labelOnly="1" outline="0" fieldPosition="0">
        <references count="6">
          <reference field="7" count="1" selected="0">
            <x v="24"/>
          </reference>
          <reference field="8" count="1">
            <x v="7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1963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1962">
      <pivotArea dataOnly="0" labelOnly="1" outline="0" fieldPosition="0">
        <references count="6">
          <reference field="7" count="1" selected="0">
            <x v="69"/>
          </reference>
          <reference field="8" count="1">
            <x v="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1961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1960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1959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1958">
      <pivotArea dataOnly="0" labelOnly="1" outline="0" fieldPosition="0">
        <references count="6">
          <reference field="7" count="1" selected="0">
            <x v="108"/>
          </reference>
          <reference field="8" count="1">
            <x v="4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1957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1956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1955">
      <pivotArea dataOnly="0" labelOnly="1" outline="0" fieldPosition="0">
        <references count="6">
          <reference field="7" count="1" selected="0">
            <x v="149"/>
          </reference>
          <reference field="8" count="1">
            <x v="4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1954">
      <pivotArea dataOnly="0" labelOnly="1" outline="0" fieldPosition="0">
        <references count="6">
          <reference field="7" count="1" selected="0">
            <x v="77"/>
          </reference>
          <reference field="8" count="1">
            <x v="130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7"/>
          </reference>
          <reference field="16" count="1" selected="0">
            <x v="35"/>
          </reference>
        </references>
      </pivotArea>
    </format>
    <format dxfId="1953">
      <pivotArea dataOnly="0" labelOnly="1" outline="0" fieldPosition="0">
        <references count="6">
          <reference field="7" count="1" selected="0">
            <x v="24"/>
          </reference>
          <reference field="8" count="1">
            <x v="7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0"/>
          </reference>
          <reference field="16" count="1" selected="0">
            <x v="35"/>
          </reference>
        </references>
      </pivotArea>
    </format>
    <format dxfId="1952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0"/>
          </reference>
          <reference field="16" count="1" selected="0">
            <x v="35"/>
          </reference>
        </references>
      </pivotArea>
    </format>
    <format dxfId="1951">
      <pivotArea dataOnly="0" labelOnly="1" outline="0" fieldPosition="0">
        <references count="6">
          <reference field="7" count="1" selected="0">
            <x v="69"/>
          </reference>
          <reference field="8" count="1">
            <x v="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0"/>
          </reference>
          <reference field="16" count="1" selected="0">
            <x v="35"/>
          </reference>
        </references>
      </pivotArea>
    </format>
    <format dxfId="1950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0"/>
          </reference>
          <reference field="16" count="1" selected="0">
            <x v="35"/>
          </reference>
        </references>
      </pivotArea>
    </format>
    <format dxfId="1949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5"/>
          </reference>
          <reference field="16" count="1" selected="0">
            <x v="35"/>
          </reference>
        </references>
      </pivotArea>
    </format>
    <format dxfId="1948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01"/>
          </reference>
          <reference field="16" count="1" selected="0">
            <x v="37"/>
          </reference>
        </references>
      </pivotArea>
    </format>
    <format dxfId="1947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01"/>
          </reference>
          <reference field="16" count="1" selected="0">
            <x v="37"/>
          </reference>
        </references>
      </pivotArea>
    </format>
    <format dxfId="1946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01"/>
          </reference>
          <reference field="16" count="1" selected="0">
            <x v="37"/>
          </reference>
        </references>
      </pivotArea>
    </format>
    <format dxfId="1945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01"/>
          </reference>
          <reference field="16" count="1" selected="0">
            <x v="37"/>
          </reference>
        </references>
      </pivotArea>
    </format>
    <format dxfId="1944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01"/>
          </reference>
          <reference field="16" count="1" selected="0">
            <x v="37"/>
          </reference>
        </references>
      </pivotArea>
    </format>
    <format dxfId="1943">
      <pivotArea dataOnly="0" labelOnly="1" outline="0" fieldPosition="0">
        <references count="6">
          <reference field="7" count="1" selected="0">
            <x v="89"/>
          </reference>
          <reference field="8" count="1">
            <x v="63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01"/>
          </reference>
          <reference field="16" count="1" selected="0">
            <x v="37"/>
          </reference>
        </references>
      </pivotArea>
    </format>
    <format dxfId="1942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01"/>
          </reference>
          <reference field="16" count="1" selected="0">
            <x v="37"/>
          </reference>
        </references>
      </pivotArea>
    </format>
    <format dxfId="1941">
      <pivotArea dataOnly="0" labelOnly="1" outline="0" fieldPosition="0">
        <references count="6">
          <reference field="7" count="1" selected="0">
            <x v="105"/>
          </reference>
          <reference field="8" count="1">
            <x v="50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01"/>
          </reference>
          <reference field="16" count="1" selected="0">
            <x v="37"/>
          </reference>
        </references>
      </pivotArea>
    </format>
    <format dxfId="1940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01"/>
          </reference>
          <reference field="16" count="1" selected="0">
            <x v="37"/>
          </reference>
        </references>
      </pivotArea>
    </format>
    <format dxfId="1939">
      <pivotArea dataOnly="0" labelOnly="1" outline="0" fieldPosition="0">
        <references count="6">
          <reference field="7" count="1" selected="0">
            <x v="145"/>
          </reference>
          <reference field="8" count="1">
            <x v="39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50"/>
          </reference>
          <reference field="16" count="1" selected="0">
            <x v="48"/>
          </reference>
        </references>
      </pivotArea>
    </format>
    <format dxfId="1938">
      <pivotArea dataOnly="0" labelOnly="1" outline="0" fieldPosition="0">
        <references count="6">
          <reference field="7" count="1" selected="0">
            <x v="146"/>
          </reference>
          <reference field="8" count="1">
            <x v="41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50"/>
          </reference>
          <reference field="16" count="1" selected="0">
            <x v="48"/>
          </reference>
        </references>
      </pivotArea>
    </format>
    <format dxfId="1937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68"/>
          </reference>
          <reference field="16" count="1" selected="0">
            <x v="48"/>
          </reference>
        </references>
      </pivotArea>
    </format>
    <format dxfId="1936">
      <pivotArea dataOnly="0" labelOnly="1" outline="0" fieldPosition="0">
        <references count="6">
          <reference field="7" count="1" selected="0">
            <x v="22"/>
          </reference>
          <reference field="8" count="1">
            <x v="73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4"/>
          </reference>
          <reference field="16" count="1" selected="0">
            <x v="48"/>
          </reference>
        </references>
      </pivotArea>
    </format>
    <format dxfId="1935">
      <pivotArea dataOnly="0" labelOnly="1" outline="0" fieldPosition="0">
        <references count="6">
          <reference field="7" count="1" selected="0">
            <x v="24"/>
          </reference>
          <reference field="8" count="1">
            <x v="7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4"/>
          </reference>
          <reference field="16" count="1" selected="0">
            <x v="48"/>
          </reference>
        </references>
      </pivotArea>
    </format>
    <format dxfId="1934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4"/>
          </reference>
          <reference field="16" count="1" selected="0">
            <x v="48"/>
          </reference>
        </references>
      </pivotArea>
    </format>
    <format dxfId="1933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4"/>
          </reference>
          <reference field="16" count="1" selected="0">
            <x v="48"/>
          </reference>
        </references>
      </pivotArea>
    </format>
    <format dxfId="1932">
      <pivotArea dataOnly="0" labelOnly="1" outline="0" fieldPosition="0">
        <references count="6">
          <reference field="7" count="1" selected="0">
            <x v="103"/>
          </reference>
          <reference field="8" count="1">
            <x v="15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4"/>
          </reference>
          <reference field="16" count="1" selected="0">
            <x v="48"/>
          </reference>
        </references>
      </pivotArea>
    </format>
    <format dxfId="1931">
      <pivotArea dataOnly="0" labelOnly="1" outline="0" fieldPosition="0">
        <references count="6">
          <reference field="7" count="1" selected="0">
            <x v="104"/>
          </reference>
          <reference field="8" count="1">
            <x v="9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4"/>
          </reference>
          <reference field="16" count="1" selected="0">
            <x v="48"/>
          </reference>
        </references>
      </pivotArea>
    </format>
    <format dxfId="1930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29">
      <pivotArea dataOnly="0" labelOnly="1" outline="0" fieldPosition="0">
        <references count="6">
          <reference field="7" count="1" selected="0">
            <x v="33"/>
          </reference>
          <reference field="8" count="1">
            <x v="108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28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27">
      <pivotArea dataOnly="0" labelOnly="1" outline="0" fieldPosition="0">
        <references count="6">
          <reference field="7" count="1" selected="0">
            <x v="35"/>
          </reference>
          <reference field="8" count="1">
            <x v="18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26">
      <pivotArea dataOnly="0" labelOnly="1" outline="0" fieldPosition="0">
        <references count="6">
          <reference field="7" count="1" selected="0">
            <x v="37"/>
          </reference>
          <reference field="8" count="1">
            <x v="158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25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24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23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22">
      <pivotArea dataOnly="0" labelOnly="1" outline="0" fieldPosition="0">
        <references count="6">
          <reference field="7" count="1" selected="0">
            <x v="44"/>
          </reference>
          <reference field="8" count="1">
            <x v="83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21">
      <pivotArea dataOnly="0" labelOnly="1" outline="0" fieldPosition="0">
        <references count="6">
          <reference field="7" count="1" selected="0">
            <x v="45"/>
          </reference>
          <reference field="8" count="1">
            <x v="79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20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19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18">
      <pivotArea dataOnly="0" labelOnly="1" outline="0" fieldPosition="0">
        <references count="6">
          <reference field="7" count="1" selected="0">
            <x v="56"/>
          </reference>
          <reference field="8" count="1">
            <x v="111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17">
      <pivotArea dataOnly="0" labelOnly="1" outline="0" fieldPosition="0">
        <references count="6">
          <reference field="7" count="1" selected="0">
            <x v="63"/>
          </reference>
          <reference field="8" count="1">
            <x v="49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16">
      <pivotArea dataOnly="0" labelOnly="1" outline="0" fieldPosition="0">
        <references count="6">
          <reference field="7" count="1" selected="0">
            <x v="89"/>
          </reference>
          <reference field="8" count="1">
            <x v="63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15">
      <pivotArea dataOnly="0" labelOnly="1" outline="0" fieldPosition="0">
        <references count="6">
          <reference field="7" count="1" selected="0">
            <x v="97"/>
          </reference>
          <reference field="8" count="1">
            <x v="128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14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13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12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11">
      <pivotArea dataOnly="0" labelOnly="1" outline="0" fieldPosition="0">
        <references count="6">
          <reference field="7" count="1" selected="0">
            <x v="103"/>
          </reference>
          <reference field="8" count="1">
            <x v="156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10">
      <pivotArea dataOnly="0" labelOnly="1" outline="0" fieldPosition="0">
        <references count="6">
          <reference field="7" count="1" selected="0">
            <x v="127"/>
          </reference>
          <reference field="8" count="1">
            <x v="10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09">
      <pivotArea dataOnly="0" labelOnly="1" outline="0" fieldPosition="0">
        <references count="6">
          <reference field="7" count="1" selected="0">
            <x v="129"/>
          </reference>
          <reference field="8" count="1">
            <x v="85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08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07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06">
      <pivotArea dataOnly="0" labelOnly="1" outline="0" fieldPosition="0">
        <references count="6">
          <reference field="7" count="1" selected="0">
            <x v="136"/>
          </reference>
          <reference field="8" count="1">
            <x v="42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05">
      <pivotArea dataOnly="0" labelOnly="1" outline="0" fieldPosition="0">
        <references count="6">
          <reference field="7" count="1" selected="0">
            <x v="137"/>
          </reference>
          <reference field="8" count="1">
            <x v="64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04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03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10"/>
          </reference>
          <reference field="16" count="1" selected="0">
            <x v="49"/>
          </reference>
        </references>
      </pivotArea>
    </format>
    <format dxfId="1902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10"/>
          </reference>
          <reference field="16" count="1" selected="0">
            <x v="49"/>
          </reference>
        </references>
      </pivotArea>
    </format>
    <format dxfId="1901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18"/>
          </reference>
          <reference field="16" count="1" selected="0">
            <x v="49"/>
          </reference>
        </references>
      </pivotArea>
    </format>
    <format dxfId="1900">
      <pivotArea dataOnly="0" labelOnly="1" outline="0" fieldPosition="0">
        <references count="6">
          <reference field="7" count="1" selected="0">
            <x v="47"/>
          </reference>
          <reference field="8" count="1">
            <x v="47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20"/>
          </reference>
          <reference field="16" count="1" selected="0">
            <x v="49"/>
          </reference>
        </references>
      </pivotArea>
    </format>
    <format dxfId="1899">
      <pivotArea dataOnly="0" labelOnly="1" outline="0" fieldPosition="0">
        <references count="6">
          <reference field="7" count="1" selected="0">
            <x v="48"/>
          </reference>
          <reference field="8" count="1">
            <x v="95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20"/>
          </reference>
          <reference field="16" count="1" selected="0">
            <x v="49"/>
          </reference>
        </references>
      </pivotArea>
    </format>
    <format dxfId="1898">
      <pivotArea dataOnly="0" labelOnly="1" outline="0" fieldPosition="0">
        <references count="6">
          <reference field="7" count="1" selected="0">
            <x v="58"/>
          </reference>
          <reference field="8" count="1">
            <x v="114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20"/>
          </reference>
          <reference field="16" count="1" selected="0">
            <x v="49"/>
          </reference>
        </references>
      </pivotArea>
    </format>
    <format dxfId="1897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20"/>
          </reference>
          <reference field="16" count="1" selected="0">
            <x v="49"/>
          </reference>
        </references>
      </pivotArea>
    </format>
    <format dxfId="1896">
      <pivotArea dataOnly="0" labelOnly="1" outline="0" fieldPosition="0">
        <references count="6">
          <reference field="7" count="1" selected="0">
            <x v="143"/>
          </reference>
          <reference field="8" count="1">
            <x v="69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20"/>
          </reference>
          <reference field="16" count="1" selected="0">
            <x v="49"/>
          </reference>
        </references>
      </pivotArea>
    </format>
    <format dxfId="1895">
      <pivotArea dataOnly="0" labelOnly="1" outline="0" fieldPosition="0">
        <references count="6">
          <reference field="7" count="1" selected="0">
            <x v="146"/>
          </reference>
          <reference field="8" count="1">
            <x v="41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20"/>
          </reference>
          <reference field="16" count="1" selected="0">
            <x v="49"/>
          </reference>
        </references>
      </pivotArea>
    </format>
    <format dxfId="1894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20"/>
          </reference>
          <reference field="16" count="1" selected="0">
            <x v="49"/>
          </reference>
        </references>
      </pivotArea>
    </format>
    <format dxfId="1893">
      <pivotArea dataOnly="0" labelOnly="1" outline="0" fieldPosition="0">
        <references count="6">
          <reference field="7" count="1" selected="0">
            <x v="152"/>
          </reference>
          <reference field="8" count="1">
            <x v="35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0"/>
          </reference>
          <reference field="16" count="1" selected="0">
            <x v="49"/>
          </reference>
        </references>
      </pivotArea>
    </format>
    <format dxfId="1892">
      <pivotArea dataOnly="0" labelOnly="1" outline="0" fieldPosition="0">
        <references count="6">
          <reference field="7" count="1" selected="0">
            <x v="129"/>
          </reference>
          <reference field="8" count="1">
            <x v="85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66"/>
          </reference>
          <reference field="16" count="1" selected="0">
            <x v="49"/>
          </reference>
        </references>
      </pivotArea>
    </format>
    <format dxfId="1891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66"/>
          </reference>
          <reference field="16" count="1" selected="0">
            <x v="49"/>
          </reference>
        </references>
      </pivotArea>
    </format>
    <format dxfId="1890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100"/>
          </reference>
          <reference field="16" count="1" selected="0">
            <x v="49"/>
          </reference>
        </references>
      </pivotArea>
    </format>
    <format dxfId="1889">
      <pivotArea dataOnly="0" labelOnly="1" outline="0" fieldPosition="0">
        <references count="6">
          <reference field="7" count="1" selected="0">
            <x v="95"/>
          </reference>
          <reference field="8" count="1">
            <x v="131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100"/>
          </reference>
          <reference field="16" count="1" selected="0">
            <x v="49"/>
          </reference>
        </references>
      </pivotArea>
    </format>
    <format dxfId="1888">
      <pivotArea dataOnly="0" labelOnly="1" outline="0" fieldPosition="0">
        <references count="6">
          <reference field="7" count="1" selected="0">
            <x v="145"/>
          </reference>
          <reference field="8" count="1">
            <x v="39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100"/>
          </reference>
          <reference field="16" count="1" selected="0">
            <x v="49"/>
          </reference>
        </references>
      </pivotArea>
    </format>
    <format dxfId="1887">
      <pivotArea dataOnly="0" labelOnly="1" outline="0" fieldPosition="0">
        <references count="6">
          <reference field="7" count="1" selected="0">
            <x v="20"/>
          </reference>
          <reference field="8" count="1">
            <x v="72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124"/>
          </reference>
          <reference field="16" count="1" selected="0">
            <x v="49"/>
          </reference>
        </references>
      </pivotArea>
    </format>
    <format dxfId="1886">
      <pivotArea dataOnly="0" labelOnly="1" outline="0" fieldPosition="0">
        <references count="6">
          <reference field="7" count="1" selected="0">
            <x v="24"/>
          </reference>
          <reference field="8" count="1">
            <x v="7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22"/>
          </reference>
          <reference field="16" count="1" selected="0">
            <x v="60"/>
          </reference>
        </references>
      </pivotArea>
    </format>
    <format dxfId="1885">
      <pivotArea dataOnly="0" labelOnly="1" outline="0" fieldPosition="0">
        <references count="6">
          <reference field="7" count="1" selected="0">
            <x v="25"/>
          </reference>
          <reference field="8" count="1">
            <x v="7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22"/>
          </reference>
          <reference field="16" count="1" selected="0">
            <x v="60"/>
          </reference>
        </references>
      </pivotArea>
    </format>
    <format dxfId="1884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22"/>
          </reference>
          <reference field="16" count="1" selected="0">
            <x v="60"/>
          </reference>
        </references>
      </pivotArea>
    </format>
    <format dxfId="1883">
      <pivotArea dataOnly="0" labelOnly="1" outline="0" fieldPosition="0">
        <references count="6">
          <reference field="7" count="1" selected="0">
            <x v="69"/>
          </reference>
          <reference field="8" count="1">
            <x v="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22"/>
          </reference>
          <reference field="16" count="1" selected="0">
            <x v="60"/>
          </reference>
        </references>
      </pivotArea>
    </format>
    <format dxfId="1882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22"/>
          </reference>
          <reference field="16" count="1" selected="0">
            <x v="60"/>
          </reference>
        </references>
      </pivotArea>
    </format>
    <format dxfId="1881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64"/>
          </reference>
          <reference field="16" count="1" selected="0">
            <x v="10"/>
          </reference>
        </references>
      </pivotArea>
    </format>
    <format dxfId="1880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64"/>
          </reference>
          <reference field="16" count="1" selected="0">
            <x v="10"/>
          </reference>
        </references>
      </pivotArea>
    </format>
    <format dxfId="1879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64"/>
          </reference>
          <reference field="16" count="1" selected="0">
            <x v="10"/>
          </reference>
        </references>
      </pivotArea>
    </format>
    <format dxfId="1878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64"/>
          </reference>
          <reference field="16" count="1" selected="0">
            <x v="10"/>
          </reference>
        </references>
      </pivotArea>
    </format>
    <format dxfId="1877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1"/>
          </reference>
          <reference field="16" count="1" selected="0">
            <x v="40"/>
          </reference>
        </references>
      </pivotArea>
    </format>
    <format dxfId="1876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1"/>
          </reference>
          <reference field="16" count="1" selected="0">
            <x v="40"/>
          </reference>
        </references>
      </pivotArea>
    </format>
    <format dxfId="1875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1"/>
          </reference>
          <reference field="16" count="1" selected="0">
            <x v="40"/>
          </reference>
        </references>
      </pivotArea>
    </format>
    <format dxfId="1874">
      <pivotArea dataOnly="0" labelOnly="1" outline="0" fieldPosition="0">
        <references count="6">
          <reference field="7" count="1" selected="0">
            <x v="146"/>
          </reference>
          <reference field="8" count="1">
            <x v="41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1"/>
          </reference>
          <reference field="16" count="1" selected="0">
            <x v="40"/>
          </reference>
        </references>
      </pivotArea>
    </format>
    <format dxfId="1873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4"/>
          </reference>
          <reference field="16" count="1" selected="0">
            <x v="54"/>
          </reference>
        </references>
      </pivotArea>
    </format>
    <format dxfId="1872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4"/>
          </reference>
          <reference field="16" count="1" selected="0">
            <x v="54"/>
          </reference>
        </references>
      </pivotArea>
    </format>
    <format dxfId="1871">
      <pivotArea dataOnly="0" labelOnly="1" outline="0" fieldPosition="0">
        <references count="6">
          <reference field="7" count="1" selected="0">
            <x v="67"/>
          </reference>
          <reference field="8" count="1">
            <x v="140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4"/>
          </reference>
          <reference field="16" count="1" selected="0">
            <x v="54"/>
          </reference>
        </references>
      </pivotArea>
    </format>
    <format dxfId="1870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4"/>
          </reference>
          <reference field="16" count="1" selected="0">
            <x v="54"/>
          </reference>
        </references>
      </pivotArea>
    </format>
    <format dxfId="1869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4"/>
          </reference>
          <reference field="16" count="1" selected="0">
            <x v="54"/>
          </reference>
        </references>
      </pivotArea>
    </format>
    <format dxfId="1868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4"/>
          </reference>
          <reference field="16" count="1" selected="0">
            <x v="54"/>
          </reference>
        </references>
      </pivotArea>
    </format>
    <format dxfId="1867">
      <pivotArea dataOnly="0" labelOnly="1" outline="0" fieldPosition="0">
        <references count="6">
          <reference field="7" count="1" selected="0">
            <x v="111"/>
          </reference>
          <reference field="8" count="1">
            <x v="58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4"/>
          </reference>
          <reference field="16" count="1" selected="0">
            <x v="54"/>
          </reference>
        </references>
      </pivotArea>
    </format>
    <format dxfId="1866">
      <pivotArea dataOnly="0" labelOnly="1" outline="0" fieldPosition="0">
        <references count="6">
          <reference field="7" count="1" selected="0">
            <x v="114"/>
          </reference>
          <reference field="8" count="1">
            <x v="99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4"/>
          </reference>
          <reference field="16" count="1" selected="0">
            <x v="54"/>
          </reference>
        </references>
      </pivotArea>
    </format>
    <format dxfId="1865">
      <pivotArea dataOnly="0" labelOnly="1" outline="0" fieldPosition="0">
        <references count="6">
          <reference field="7" count="1" selected="0">
            <x v="73"/>
          </reference>
          <reference field="8" count="1">
            <x v="139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54"/>
          </reference>
        </references>
      </pivotArea>
    </format>
    <format dxfId="1864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5"/>
          </reference>
          <reference field="16" count="1" selected="0">
            <x v="56"/>
          </reference>
        </references>
      </pivotArea>
    </format>
    <format dxfId="1863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5"/>
          </reference>
          <reference field="16" count="1" selected="0">
            <x v="56"/>
          </reference>
        </references>
      </pivotArea>
    </format>
    <format dxfId="1862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5"/>
          </reference>
          <reference field="16" count="1" selected="0">
            <x v="56"/>
          </reference>
        </references>
      </pivotArea>
    </format>
    <format dxfId="1861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5"/>
          </reference>
          <reference field="16" count="1" selected="0">
            <x v="56"/>
          </reference>
        </references>
      </pivotArea>
    </format>
    <format dxfId="1860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5"/>
          </reference>
          <reference field="16" count="1" selected="0">
            <x v="56"/>
          </reference>
        </references>
      </pivotArea>
    </format>
    <format dxfId="1859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5"/>
          </reference>
          <reference field="16" count="1" selected="0">
            <x v="56"/>
          </reference>
        </references>
      </pivotArea>
    </format>
    <format dxfId="1858">
      <pivotArea dataOnly="0" labelOnly="1" outline="0" fieldPosition="0">
        <references count="6">
          <reference field="7" count="1" selected="0">
            <x v="137"/>
          </reference>
          <reference field="8" count="1">
            <x v="64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5"/>
          </reference>
          <reference field="16" count="1" selected="0">
            <x v="56"/>
          </reference>
        </references>
      </pivotArea>
    </format>
    <format dxfId="1857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89"/>
          </reference>
          <reference field="16" count="1" selected="0">
            <x v="56"/>
          </reference>
        </references>
      </pivotArea>
    </format>
    <format dxfId="1856">
      <pivotArea dataOnly="0" labelOnly="1" outline="0" fieldPosition="0">
        <references count="6">
          <reference field="7" count="1" selected="0">
            <x v="107"/>
          </reference>
          <reference field="8" count="1">
            <x v="25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89"/>
          </reference>
          <reference field="16" count="1" selected="0">
            <x v="56"/>
          </reference>
        </references>
      </pivotArea>
    </format>
    <format dxfId="1855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16"/>
          </reference>
          <reference field="14" count="1" selected="0">
            <x v="0"/>
          </reference>
          <reference field="15" count="1" selected="0">
            <x v="122"/>
          </reference>
          <reference field="16" count="1" selected="0">
            <x v="62"/>
          </reference>
        </references>
      </pivotArea>
    </format>
    <format dxfId="1854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67"/>
          </reference>
          <reference field="16" count="1" selected="0">
            <x v="11"/>
          </reference>
        </references>
      </pivotArea>
    </format>
    <format dxfId="1853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67"/>
          </reference>
          <reference field="16" count="1" selected="0">
            <x v="11"/>
          </reference>
        </references>
      </pivotArea>
    </format>
    <format dxfId="1852">
      <pivotArea dataOnly="0" labelOnly="1" outline="0" fieldPosition="0">
        <references count="6">
          <reference field="7" count="1" selected="0">
            <x v="156"/>
          </reference>
          <reference field="8" count="1">
            <x v="36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67"/>
          </reference>
          <reference field="16" count="1" selected="0">
            <x v="11"/>
          </reference>
        </references>
      </pivotArea>
    </format>
    <format dxfId="1851">
      <pivotArea dataOnly="0" labelOnly="1" outline="0" fieldPosition="0">
        <references count="6">
          <reference field="7" count="1" selected="0">
            <x v="82"/>
          </reference>
          <reference field="8" count="1">
            <x v="137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5"/>
          </reference>
          <reference field="16" count="1" selected="0">
            <x v="11"/>
          </reference>
        </references>
      </pivotArea>
    </format>
    <format dxfId="1850">
      <pivotArea dataOnly="0" labelOnly="1" outline="0" fieldPosition="0">
        <references count="6">
          <reference field="7" count="1" selected="0">
            <x v="110"/>
          </reference>
          <reference field="8" count="1">
            <x v="116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5"/>
          </reference>
          <reference field="16" count="1" selected="0">
            <x v="11"/>
          </reference>
        </references>
      </pivotArea>
    </format>
    <format dxfId="1849">
      <pivotArea dataOnly="0" labelOnly="1" outline="0" fieldPosition="0">
        <references count="6">
          <reference field="7" count="1" selected="0">
            <x v="114"/>
          </reference>
          <reference field="8" count="1">
            <x v="99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5"/>
          </reference>
          <reference field="16" count="1" selected="0">
            <x v="11"/>
          </reference>
        </references>
      </pivotArea>
    </format>
    <format dxfId="1848">
      <pivotArea dataOnly="0" labelOnly="1" outline="0" fieldPosition="0">
        <references count="6">
          <reference field="7" count="1" selected="0">
            <x v="119"/>
          </reference>
          <reference field="8" count="1">
            <x v="151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5"/>
          </reference>
          <reference field="16" count="1" selected="0">
            <x v="11"/>
          </reference>
        </references>
      </pivotArea>
    </format>
    <format dxfId="1847">
      <pivotArea dataOnly="0" labelOnly="1" outline="0" fieldPosition="0">
        <references count="6">
          <reference field="7" count="1" selected="0">
            <x v="157"/>
          </reference>
          <reference field="8" count="1">
            <x v="0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5"/>
          </reference>
          <reference field="16" count="1" selected="0">
            <x v="11"/>
          </reference>
        </references>
      </pivotArea>
    </format>
    <format dxfId="1846">
      <pivotArea dataOnly="0" labelOnly="1" outline="0" fieldPosition="0">
        <references count="6">
          <reference field="7" count="1" selected="0">
            <x v="158"/>
          </reference>
          <reference field="8" count="1">
            <x v="65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5"/>
          </reference>
          <reference field="16" count="1" selected="0">
            <x v="11"/>
          </reference>
        </references>
      </pivotArea>
    </format>
    <format dxfId="1845">
      <pivotArea dataOnly="0" labelOnly="1" outline="0" fieldPosition="0">
        <references count="6">
          <reference field="7" count="1" selected="0">
            <x v="73"/>
          </reference>
          <reference field="8" count="1">
            <x v="139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86"/>
          </reference>
          <reference field="16" count="1" selected="0">
            <x v="11"/>
          </reference>
        </references>
      </pivotArea>
    </format>
    <format dxfId="1844">
      <pivotArea dataOnly="0" labelOnly="1" outline="0" fieldPosition="0">
        <references count="6">
          <reference field="7" count="1" selected="0">
            <x v="75"/>
          </reference>
          <reference field="8" count="1">
            <x v="127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86"/>
          </reference>
          <reference field="16" count="1" selected="0">
            <x v="11"/>
          </reference>
        </references>
      </pivotArea>
    </format>
    <format dxfId="1843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86"/>
          </reference>
          <reference field="16" count="1" selected="0">
            <x v="11"/>
          </reference>
        </references>
      </pivotArea>
    </format>
    <format dxfId="1842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841">
      <pivotArea dataOnly="0" labelOnly="1" outline="0" fieldPosition="0">
        <references count="6">
          <reference field="7" count="1" selected="0">
            <x v="37"/>
          </reference>
          <reference field="8" count="1">
            <x v="158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840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839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838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837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836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835">
      <pivotArea dataOnly="0" labelOnly="1" outline="0" fieldPosition="0">
        <references count="6">
          <reference field="7" count="1" selected="0">
            <x v="56"/>
          </reference>
          <reference field="8" count="1">
            <x v="111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834">
      <pivotArea dataOnly="0" labelOnly="1" outline="0" fieldPosition="0">
        <references count="6">
          <reference field="7" count="1" selected="0">
            <x v="67"/>
          </reference>
          <reference field="8" count="1">
            <x v="140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833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832">
      <pivotArea dataOnly="0" labelOnly="1" outline="0" fieldPosition="0">
        <references count="6">
          <reference field="7" count="1" selected="0">
            <x v="82"/>
          </reference>
          <reference field="8" count="1">
            <x v="137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831">
      <pivotArea dataOnly="0" labelOnly="1" outline="0" fieldPosition="0">
        <references count="6">
          <reference field="7" count="1" selected="0">
            <x v="89"/>
          </reference>
          <reference field="8" count="1">
            <x v="63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830">
      <pivotArea dataOnly="0" labelOnly="1" outline="0" fieldPosition="0">
        <references count="6">
          <reference field="7" count="1" selected="0">
            <x v="90"/>
          </reference>
          <reference field="8" count="1">
            <x v="60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829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828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827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826">
      <pivotArea dataOnly="0" labelOnly="1" outline="0" fieldPosition="0">
        <references count="6">
          <reference field="7" count="1" selected="0">
            <x v="104"/>
          </reference>
          <reference field="8" count="1">
            <x v="96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825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824">
      <pivotArea dataOnly="0" labelOnly="1" outline="0" fieldPosition="0">
        <references count="6">
          <reference field="7" count="1" selected="0">
            <x v="107"/>
          </reference>
          <reference field="8" count="1">
            <x v="25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823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822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821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820">
      <pivotArea dataOnly="0" labelOnly="1" outline="0" fieldPosition="0">
        <references count="6">
          <reference field="7" count="1" selected="0">
            <x v="150"/>
          </reference>
          <reference field="8" count="1">
            <x v="143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819">
      <pivotArea dataOnly="0" labelOnly="1" outline="0" fieldPosition="0">
        <references count="6">
          <reference field="7" count="1" selected="0">
            <x v="154"/>
          </reference>
          <reference field="8" count="1">
            <x v="28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818">
      <pivotArea dataOnly="0" labelOnly="1" outline="0" fieldPosition="0">
        <references count="6">
          <reference field="7" count="1" selected="0">
            <x v="25"/>
          </reference>
          <reference field="8" count="1">
            <x v="75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116"/>
          </reference>
          <reference field="16" count="1" selected="0">
            <x v="38"/>
          </reference>
        </references>
      </pivotArea>
    </format>
    <format dxfId="1817">
      <pivotArea dataOnly="0" labelOnly="1" outline="0" fieldPosition="0">
        <references count="6">
          <reference field="7" count="1" selected="0">
            <x v="82"/>
          </reference>
          <reference field="8" count="1">
            <x v="137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116"/>
          </reference>
          <reference field="16" count="1" selected="0">
            <x v="38"/>
          </reference>
        </references>
      </pivotArea>
    </format>
    <format dxfId="1816">
      <pivotArea dataOnly="0" labelOnly="1" outline="0" fieldPosition="0">
        <references count="6">
          <reference field="7" count="1" selected="0">
            <x v="83"/>
          </reference>
          <reference field="8" count="1">
            <x v="126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116"/>
          </reference>
          <reference field="16" count="1" selected="0">
            <x v="38"/>
          </reference>
        </references>
      </pivotArea>
    </format>
    <format dxfId="1815">
      <pivotArea dataOnly="0" labelOnly="1" outline="0" fieldPosition="0">
        <references count="6">
          <reference field="7" count="1" selected="0">
            <x v="111"/>
          </reference>
          <reference field="8" count="1">
            <x v="58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116"/>
          </reference>
          <reference field="16" count="1" selected="0">
            <x v="38"/>
          </reference>
        </references>
      </pivotArea>
    </format>
    <format dxfId="1814">
      <pivotArea dataOnly="0" labelOnly="1" outline="0" fieldPosition="0">
        <references count="6">
          <reference field="7" count="1" selected="0">
            <x v="113"/>
          </reference>
          <reference field="8" count="1">
            <x v="33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116"/>
          </reference>
          <reference field="16" count="1" selected="0">
            <x v="38"/>
          </reference>
        </references>
      </pivotArea>
    </format>
    <format dxfId="1813">
      <pivotArea dataOnly="0" labelOnly="1" outline="0" fieldPosition="0">
        <references count="6">
          <reference field="7" count="1" selected="0">
            <x v="115"/>
          </reference>
          <reference field="8" count="1">
            <x v="91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116"/>
          </reference>
          <reference field="16" count="1" selected="0">
            <x v="38"/>
          </reference>
        </references>
      </pivotArea>
    </format>
    <format dxfId="1812">
      <pivotArea dataOnly="0" labelOnly="1" outline="0" fieldPosition="0">
        <references count="6">
          <reference field="7" count="1" selected="0">
            <x v="116"/>
          </reference>
          <reference field="8" count="1">
            <x v="34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116"/>
          </reference>
          <reference field="16" count="1" selected="0">
            <x v="38"/>
          </reference>
        </references>
      </pivotArea>
    </format>
    <format dxfId="1811">
      <pivotArea dataOnly="0" labelOnly="1" outline="0" fieldPosition="0">
        <references count="6">
          <reference field="7" count="1" selected="0">
            <x v="117"/>
          </reference>
          <reference field="8" count="1">
            <x v="118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116"/>
          </reference>
          <reference field="16" count="1" selected="0">
            <x v="38"/>
          </reference>
        </references>
      </pivotArea>
    </format>
    <format dxfId="1810">
      <pivotArea dataOnly="0" labelOnly="1" outline="0" fieldPosition="0">
        <references count="6">
          <reference field="7" count="1" selected="0">
            <x v="140"/>
          </reference>
          <reference field="8" count="1">
            <x v="90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116"/>
          </reference>
          <reference field="16" count="1" selected="0">
            <x v="38"/>
          </reference>
        </references>
      </pivotArea>
    </format>
    <format dxfId="1809">
      <pivotArea outline="0" collapsedLevelsAreSubtotals="1" fieldPosition="0"/>
    </format>
    <format dxfId="1808">
      <pivotArea dataOnly="0" labelOnly="1" outline="0" axis="axisValues" fieldPosition="0"/>
    </format>
    <format dxfId="1807">
      <pivotArea field="16" type="button" dataOnly="0" labelOnly="1" outline="0" axis="axisRow" fieldPosition="1"/>
    </format>
    <format dxfId="1806">
      <pivotArea field="13" type="button" dataOnly="0" labelOnly="1" outline="0" axis="axisRow" fieldPosition="0"/>
    </format>
    <format dxfId="1805">
      <pivotArea dataOnly="0" labelOnly="1" outline="0" fieldPosition="0">
        <references count="1">
          <reference field="13" count="0"/>
        </references>
      </pivotArea>
    </format>
    <format dxfId="1804">
      <pivotArea field="13" type="button" dataOnly="0" labelOnly="1" outline="0" axis="axisRow" fieldPosition="0"/>
    </format>
    <format dxfId="1803">
      <pivotArea dataOnly="0" labelOnly="1" outline="0" fieldPosition="0">
        <references count="1">
          <reference field="13" count="0"/>
        </references>
      </pivotArea>
    </format>
    <format dxfId="1802">
      <pivotArea field="16" type="button" dataOnly="0" labelOnly="1" outline="0" axis="axisRow" fieldPosition="1"/>
    </format>
    <format dxfId="1801">
      <pivotArea field="16" type="button" dataOnly="0" labelOnly="1" outline="0" axis="axisRow" fieldPosition="1"/>
    </format>
    <format dxfId="1800">
      <pivotArea field="14" type="button" dataOnly="0" labelOnly="1" outline="0" axis="axisRow" fieldPosition="2"/>
    </format>
    <format dxfId="1799">
      <pivotArea field="14" type="button" dataOnly="0" labelOnly="1" outline="0" axis="axisRow" fieldPosition="2"/>
    </format>
    <format dxfId="1798">
      <pivotArea field="15" type="button" dataOnly="0" labelOnly="1" outline="0" axis="axisRow" fieldPosition="3"/>
    </format>
    <format dxfId="1797">
      <pivotArea field="15" type="button" dataOnly="0" labelOnly="1" outline="0" axis="axisRow" fieldPosition="3"/>
    </format>
    <format dxfId="1796">
      <pivotArea field="8" type="button" dataOnly="0" labelOnly="1" outline="0" axis="axisRow" fieldPosition="5"/>
    </format>
    <format dxfId="1795">
      <pivotArea dataOnly="0" labelOnly="1" grandRow="1" outline="0" fieldPosition="0"/>
    </format>
    <format dxfId="1794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21"/>
          </reference>
          <reference field="16" count="1" selected="0">
            <x v="0"/>
          </reference>
        </references>
      </pivotArea>
    </format>
    <format dxfId="1793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1792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1791">
      <pivotArea dataOnly="0" labelOnly="1" outline="0" fieldPosition="0">
        <references count="6">
          <reference field="7" count="1" selected="0">
            <x v="53"/>
          </reference>
          <reference field="8" count="1">
            <x v="82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1790">
      <pivotArea dataOnly="0" labelOnly="1" outline="0" fieldPosition="0">
        <references count="6">
          <reference field="7" count="1" selected="0">
            <x v="54"/>
          </reference>
          <reference field="8" count="1">
            <x v="100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1789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1788">
      <pivotArea dataOnly="0" labelOnly="1" outline="0" fieldPosition="0">
        <references count="6">
          <reference field="7" count="1" selected="0">
            <x v="56"/>
          </reference>
          <reference field="8" count="1">
            <x v="111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1787">
      <pivotArea dataOnly="0" labelOnly="1" outline="0" fieldPosition="0">
        <references count="6">
          <reference field="7" count="1" selected="0">
            <x v="67"/>
          </reference>
          <reference field="8" count="1">
            <x v="140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1786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1785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1784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1783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1782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1781">
      <pivotArea dataOnly="0" labelOnly="1" outline="0" fieldPosition="0">
        <references count="6">
          <reference field="7" count="1" selected="0">
            <x v="144"/>
          </reference>
          <reference field="8" count="1">
            <x v="142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1780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53"/>
          </reference>
          <reference field="16" count="1" selected="0">
            <x v="18"/>
          </reference>
        </references>
      </pivotArea>
    </format>
    <format dxfId="1779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95"/>
          </reference>
          <reference field="16" count="1" selected="0">
            <x v="18"/>
          </reference>
        </references>
      </pivotArea>
    </format>
    <format dxfId="1778">
      <pivotArea dataOnly="0" labelOnly="1" outline="0" fieldPosition="0">
        <references count="6">
          <reference field="7" count="1" selected="0">
            <x v="14"/>
          </reference>
          <reference field="8" count="1">
            <x v="102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1777">
      <pivotArea dataOnly="0" labelOnly="1" outline="0" fieldPosition="0">
        <references count="6">
          <reference field="7" count="1" selected="0">
            <x v="18"/>
          </reference>
          <reference field="8" count="1">
            <x v="80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1776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1775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1774">
      <pivotArea dataOnly="0" labelOnly="1" outline="0" fieldPosition="0">
        <references count="6">
          <reference field="7" count="1" selected="0">
            <x v="53"/>
          </reference>
          <reference field="8" count="1">
            <x v="82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1773">
      <pivotArea dataOnly="0" labelOnly="1" outline="0" fieldPosition="0">
        <references count="6">
          <reference field="7" count="1" selected="0">
            <x v="54"/>
          </reference>
          <reference field="8" count="1">
            <x v="100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1772">
      <pivotArea dataOnly="0" labelOnly="1" outline="0" fieldPosition="0">
        <references count="6">
          <reference field="7" count="1" selected="0">
            <x v="76"/>
          </reference>
          <reference field="8" count="1">
            <x v="125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1771">
      <pivotArea dataOnly="0" labelOnly="1" outline="0" fieldPosition="0">
        <references count="6">
          <reference field="7" count="1" selected="0">
            <x v="78"/>
          </reference>
          <reference field="8" count="1">
            <x v="124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1770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1769">
      <pivotArea dataOnly="0" labelOnly="1" outline="0" fieldPosition="0">
        <references count="6">
          <reference field="7" count="1" selected="0">
            <x v="96"/>
          </reference>
          <reference field="8" count="1">
            <x v="32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1768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1767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1766">
      <pivotArea dataOnly="0" labelOnly="1" outline="0" fieldPosition="0">
        <references count="6">
          <reference field="7" count="1" selected="0">
            <x v="123"/>
          </reference>
          <reference field="8" count="1">
            <x v="15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1765">
      <pivotArea dataOnly="0" labelOnly="1" outline="0" fieldPosition="0">
        <references count="6">
          <reference field="7" count="1" selected="0">
            <x v="138"/>
          </reference>
          <reference field="8" count="1">
            <x v="154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1764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37"/>
          </reference>
          <reference field="16" count="1" selected="0">
            <x v="24"/>
          </reference>
        </references>
      </pivotArea>
    </format>
    <format dxfId="1763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37"/>
          </reference>
          <reference field="16" count="1" selected="0">
            <x v="24"/>
          </reference>
        </references>
      </pivotArea>
    </format>
    <format dxfId="1762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2"/>
          </reference>
          <reference field="14" count="1" selected="0">
            <x v="5"/>
          </reference>
          <reference field="15" count="1" selected="0">
            <x v="41"/>
          </reference>
          <reference field="16" count="1" selected="0">
            <x v="1"/>
          </reference>
        </references>
      </pivotArea>
    </format>
    <format dxfId="1761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3"/>
          </reference>
          <reference field="14" count="1" selected="0">
            <x v="4"/>
          </reference>
          <reference field="15" count="1" selected="0">
            <x v="56"/>
          </reference>
          <reference field="16" count="1" selected="0">
            <x v="3"/>
          </reference>
        </references>
      </pivotArea>
    </format>
    <format dxfId="1760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3"/>
          </reference>
          <reference field="14" count="1" selected="0">
            <x v="4"/>
          </reference>
          <reference field="15" count="1" selected="0">
            <x v="56"/>
          </reference>
          <reference field="16" count="1" selected="0">
            <x v="3"/>
          </reference>
        </references>
      </pivotArea>
    </format>
    <format dxfId="1759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3"/>
          </reference>
          <reference field="14" count="1" selected="0">
            <x v="4"/>
          </reference>
          <reference field="15" count="1" selected="0">
            <x v="56"/>
          </reference>
          <reference field="16" count="1" selected="0">
            <x v="3"/>
          </reference>
        </references>
      </pivotArea>
    </format>
    <format dxfId="1758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4"/>
          </reference>
          <reference field="16" count="1" selected="0">
            <x v="2"/>
          </reference>
        </references>
      </pivotArea>
    </format>
    <format dxfId="1757">
      <pivotArea dataOnly="0" labelOnly="1" outline="0" fieldPosition="0">
        <references count="6">
          <reference field="7" count="1" selected="0">
            <x v="22"/>
          </reference>
          <reference field="8" count="1">
            <x v="73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4"/>
          </reference>
          <reference field="16" count="1" selected="0">
            <x v="2"/>
          </reference>
        </references>
      </pivotArea>
    </format>
    <format dxfId="1756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4"/>
          </reference>
          <reference field="16" count="1" selected="0">
            <x v="2"/>
          </reference>
        </references>
      </pivotArea>
    </format>
    <format dxfId="1755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0"/>
          </reference>
          <reference field="16" count="1" selected="0">
            <x v="2"/>
          </reference>
        </references>
      </pivotArea>
    </format>
    <format dxfId="1754">
      <pivotArea dataOnly="0" labelOnly="1" outline="0" fieldPosition="0">
        <references count="6">
          <reference field="7" count="1" selected="0">
            <x v="71"/>
          </reference>
          <reference field="8" count="1">
            <x v="7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0"/>
          </reference>
          <reference field="16" count="1" selected="0">
            <x v="2"/>
          </reference>
        </references>
      </pivotArea>
    </format>
    <format dxfId="1753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0"/>
          </reference>
          <reference field="16" count="1" selected="0">
            <x v="2"/>
          </reference>
        </references>
      </pivotArea>
    </format>
    <format dxfId="1752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0"/>
          </reference>
          <reference field="16" count="1" selected="0">
            <x v="2"/>
          </reference>
        </references>
      </pivotArea>
    </format>
    <format dxfId="1751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0"/>
          </reference>
          <reference field="16" count="1" selected="0">
            <x v="2"/>
          </reference>
        </references>
      </pivotArea>
    </format>
    <format dxfId="1750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0"/>
          </reference>
          <reference field="16" count="1" selected="0">
            <x v="2"/>
          </reference>
        </references>
      </pivotArea>
    </format>
    <format dxfId="1749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0"/>
          </reference>
          <reference field="16" count="1" selected="0">
            <x v="2"/>
          </reference>
        </references>
      </pivotArea>
    </format>
    <format dxfId="1748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0"/>
          </reference>
          <reference field="16" count="1" selected="0">
            <x v="2"/>
          </reference>
        </references>
      </pivotArea>
    </format>
    <format dxfId="1747">
      <pivotArea dataOnly="0" labelOnly="1" outline="0" fieldPosition="0">
        <references count="6">
          <reference field="7" count="1" selected="0">
            <x v="107"/>
          </reference>
          <reference field="8" count="1">
            <x v="25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0"/>
          </reference>
          <reference field="16" count="1" selected="0">
            <x v="2"/>
          </reference>
        </references>
      </pivotArea>
    </format>
    <format dxfId="1746">
      <pivotArea dataOnly="0" labelOnly="1" outline="0" fieldPosition="0">
        <references count="6">
          <reference field="7" count="1" selected="0">
            <x v="123"/>
          </reference>
          <reference field="8" count="1">
            <x v="15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38"/>
          </reference>
          <reference field="16" count="1" selected="0">
            <x v="34"/>
          </reference>
        </references>
      </pivotArea>
    </format>
    <format dxfId="1745">
      <pivotArea dataOnly="0" labelOnly="1" outline="0" fieldPosition="0">
        <references count="6">
          <reference field="7" count="1" selected="0">
            <x v="126"/>
          </reference>
          <reference field="8" count="1">
            <x v="11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38"/>
          </reference>
          <reference field="16" count="1" selected="0">
            <x v="34"/>
          </reference>
        </references>
      </pivotArea>
    </format>
    <format dxfId="1744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38"/>
          </reference>
          <reference field="16" count="1" selected="0">
            <x v="34"/>
          </reference>
        </references>
      </pivotArea>
    </format>
    <format dxfId="1743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38"/>
          </reference>
          <reference field="16" count="1" selected="0">
            <x v="34"/>
          </reference>
        </references>
      </pivotArea>
    </format>
    <format dxfId="1742">
      <pivotArea dataOnly="0" labelOnly="1" outline="0" fieldPosition="0">
        <references count="6">
          <reference field="7" count="1" selected="0">
            <x v="136"/>
          </reference>
          <reference field="8" count="1">
            <x v="42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27"/>
          </reference>
          <reference field="16" count="1" selected="0">
            <x v="36"/>
          </reference>
        </references>
      </pivotArea>
    </format>
    <format dxfId="1741">
      <pivotArea dataOnly="0" labelOnly="1" outline="0" fieldPosition="0">
        <references count="6">
          <reference field="7" count="1" selected="0">
            <x v="142"/>
          </reference>
          <reference field="8" count="1">
            <x v="68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27"/>
          </reference>
          <reference field="16" count="1" selected="0">
            <x v="36"/>
          </reference>
        </references>
      </pivotArea>
    </format>
    <format dxfId="1740">
      <pivotArea dataOnly="0" labelOnly="1" outline="0" fieldPosition="0">
        <references count="6">
          <reference field="7" count="1" selected="0">
            <x v="91"/>
          </reference>
          <reference field="8" count="1">
            <x v="61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54"/>
          </reference>
          <reference field="16" count="1" selected="0">
            <x v="36"/>
          </reference>
        </references>
      </pivotArea>
    </format>
    <format dxfId="1739">
      <pivotArea dataOnly="0" labelOnly="1" outline="0" fieldPosition="0">
        <references count="6">
          <reference field="7" count="1" selected="0">
            <x v="30"/>
          </reference>
          <reference field="8" count="1">
            <x v="110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1738">
      <pivotArea dataOnly="0" labelOnly="1" outline="0" fieldPosition="0">
        <references count="6">
          <reference field="7" count="1" selected="0">
            <x v="32"/>
          </reference>
          <reference field="8" count="1">
            <x v="94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1737">
      <pivotArea dataOnly="0" labelOnly="1" outline="0" fieldPosition="0">
        <references count="6">
          <reference field="7" count="1" selected="0">
            <x v="35"/>
          </reference>
          <reference field="8" count="1">
            <x v="18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1736">
      <pivotArea dataOnly="0" labelOnly="1" outline="0" fieldPosition="0">
        <references count="6">
          <reference field="7" count="1" selected="0">
            <x v="37"/>
          </reference>
          <reference field="8" count="1">
            <x v="158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1735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1734">
      <pivotArea dataOnly="0" labelOnly="1" outline="0" fieldPosition="0">
        <references count="6">
          <reference field="7" count="1" selected="0">
            <x v="43"/>
          </reference>
          <reference field="8" count="1">
            <x v="46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1733">
      <pivotArea dataOnly="0" labelOnly="1" outline="0" fieldPosition="0">
        <references count="6">
          <reference field="7" count="1" selected="0">
            <x v="46"/>
          </reference>
          <reference field="8" count="1">
            <x v="78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1732">
      <pivotArea dataOnly="0" labelOnly="1" outline="0" fieldPosition="0">
        <references count="6">
          <reference field="7" count="1" selected="0">
            <x v="47"/>
          </reference>
          <reference field="8" count="1">
            <x v="47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1731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1730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1729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1728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1727">
      <pivotArea dataOnly="0" labelOnly="1" outline="0" fieldPosition="0">
        <references count="6">
          <reference field="7" count="1" selected="0">
            <x v="120"/>
          </reference>
          <reference field="8" count="1">
            <x v="145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12"/>
          </reference>
          <reference field="16" count="1" selected="0">
            <x v="36"/>
          </reference>
        </references>
      </pivotArea>
    </format>
    <format dxfId="1726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24"/>
          </reference>
          <reference field="16" count="1" selected="0">
            <x v="46"/>
          </reference>
        </references>
      </pivotArea>
    </format>
    <format dxfId="1725">
      <pivotArea dataOnly="0" labelOnly="1" outline="0" fieldPosition="0">
        <references count="6">
          <reference field="7" count="1" selected="0">
            <x v="130"/>
          </reference>
          <reference field="8" count="1">
            <x v="16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8"/>
          </reference>
          <reference field="16" count="1" selected="0">
            <x v="53"/>
          </reference>
        </references>
      </pivotArea>
    </format>
    <format dxfId="1724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61"/>
          </reference>
          <reference field="16" count="1" selected="0">
            <x v="53"/>
          </reference>
        </references>
      </pivotArea>
    </format>
    <format dxfId="1723">
      <pivotArea dataOnly="0" labelOnly="1" outline="0" fieldPosition="0">
        <references count="6">
          <reference field="7" count="1" selected="0">
            <x v="71"/>
          </reference>
          <reference field="8" count="1">
            <x v="7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3"/>
          </reference>
          <reference field="16" count="1" selected="0">
            <x v="53"/>
          </reference>
        </references>
      </pivotArea>
    </format>
    <format dxfId="1722">
      <pivotArea dataOnly="0" labelOnly="1" outline="0" fieldPosition="0">
        <references count="6">
          <reference field="7" count="1" selected="0">
            <x v="120"/>
          </reference>
          <reference field="8" count="1">
            <x v="145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3"/>
          </reference>
          <reference field="16" count="1" selected="0">
            <x v="53"/>
          </reference>
        </references>
      </pivotArea>
    </format>
    <format dxfId="1721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4"/>
          </reference>
          <reference field="16" count="1" selected="0">
            <x v="4"/>
          </reference>
        </references>
      </pivotArea>
    </format>
    <format dxfId="1720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4"/>
          </reference>
          <reference field="16" count="1" selected="0">
            <x v="4"/>
          </reference>
        </references>
      </pivotArea>
    </format>
    <format dxfId="1719">
      <pivotArea dataOnly="0" labelOnly="1" outline="0" fieldPosition="0">
        <references count="6">
          <reference field="7" count="1" selected="0">
            <x v="62"/>
          </reference>
          <reference field="8" count="1">
            <x v="3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4"/>
          </reference>
          <reference field="16" count="1" selected="0">
            <x v="4"/>
          </reference>
        </references>
      </pivotArea>
    </format>
    <format dxfId="1718">
      <pivotArea dataOnly="0" labelOnly="1" outline="0" fieldPosition="0">
        <references count="6">
          <reference field="7" count="1" selected="0">
            <x v="71"/>
          </reference>
          <reference field="8" count="1">
            <x v="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4"/>
          </reference>
          <reference field="16" count="1" selected="0">
            <x v="4"/>
          </reference>
        </references>
      </pivotArea>
    </format>
    <format dxfId="1717">
      <pivotArea dataOnly="0" labelOnly="1" outline="0" fieldPosition="0">
        <references count="6">
          <reference field="7" count="1" selected="0">
            <x v="82"/>
          </reference>
          <reference field="8" count="1">
            <x v="13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4"/>
          </reference>
          <reference field="16" count="1" selected="0">
            <x v="4"/>
          </reference>
        </references>
      </pivotArea>
    </format>
    <format dxfId="1716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4"/>
          </reference>
          <reference field="16" count="1" selected="0">
            <x v="4"/>
          </reference>
        </references>
      </pivotArea>
    </format>
    <format dxfId="1715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4"/>
          </reference>
          <reference field="16" count="1" selected="0">
            <x v="4"/>
          </reference>
        </references>
      </pivotArea>
    </format>
    <format dxfId="1714">
      <pivotArea dataOnly="0" labelOnly="1" outline="0" fieldPosition="0">
        <references count="6">
          <reference field="7" count="1" selected="0">
            <x v="111"/>
          </reference>
          <reference field="8" count="1">
            <x v="58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4"/>
          </reference>
          <reference field="16" count="1" selected="0">
            <x v="4"/>
          </reference>
        </references>
      </pivotArea>
    </format>
    <format dxfId="1713">
      <pivotArea dataOnly="0" labelOnly="1" outline="0" fieldPosition="0">
        <references count="6">
          <reference field="7" count="1" selected="0">
            <x v="150"/>
          </reference>
          <reference field="8" count="1">
            <x v="143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4"/>
          </reference>
          <reference field="16" count="1" selected="0">
            <x v="4"/>
          </reference>
        </references>
      </pivotArea>
    </format>
    <format dxfId="1712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1711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1710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1709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1708">
      <pivotArea dataOnly="0" labelOnly="1" outline="0" fieldPosition="0">
        <references count="6">
          <reference field="7" count="1" selected="0">
            <x v="74"/>
          </reference>
          <reference field="8" count="1">
            <x v="129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1707">
      <pivotArea dataOnly="0" labelOnly="1" outline="0" fieldPosition="0">
        <references count="6">
          <reference field="7" count="1" selected="0">
            <x v="75"/>
          </reference>
          <reference field="8" count="1">
            <x v="12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1706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1705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1704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1703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1702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21"/>
          </reference>
          <reference field="16" count="1" selected="0">
            <x v="15"/>
          </reference>
        </references>
      </pivotArea>
    </format>
    <format dxfId="1701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21"/>
          </reference>
          <reference field="16" count="1" selected="0">
            <x v="15"/>
          </reference>
        </references>
      </pivotArea>
    </format>
    <format dxfId="1700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21"/>
          </reference>
          <reference field="16" count="1" selected="0">
            <x v="15"/>
          </reference>
        </references>
      </pivotArea>
    </format>
    <format dxfId="1699">
      <pivotArea dataOnly="0" labelOnly="1" outline="0" fieldPosition="0">
        <references count="6">
          <reference field="7" count="1" selected="0">
            <x v="71"/>
          </reference>
          <reference field="8" count="1">
            <x v="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21"/>
          </reference>
          <reference field="16" count="1" selected="0">
            <x v="15"/>
          </reference>
        </references>
      </pivotArea>
    </format>
    <format dxfId="1698">
      <pivotArea dataOnly="0" labelOnly="1" outline="0" fieldPosition="0">
        <references count="6">
          <reference field="7" count="1" selected="0">
            <x v="94"/>
          </reference>
          <reference field="8" count="1">
            <x v="133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21"/>
          </reference>
          <reference field="16" count="1" selected="0">
            <x v="15"/>
          </reference>
        </references>
      </pivotArea>
    </format>
    <format dxfId="1697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21"/>
          </reference>
          <reference field="16" count="1" selected="0">
            <x v="15"/>
          </reference>
        </references>
      </pivotArea>
    </format>
    <format dxfId="1696">
      <pivotArea dataOnly="0" labelOnly="1" outline="0" fieldPosition="0">
        <references count="6">
          <reference field="7" count="1" selected="0">
            <x v="152"/>
          </reference>
          <reference field="8" count="1">
            <x v="3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76"/>
          </reference>
          <reference field="16" count="1" selected="0">
            <x v="20"/>
          </reference>
        </references>
      </pivotArea>
    </format>
    <format dxfId="1695">
      <pivotArea dataOnly="0" labelOnly="1" outline="0" fieldPosition="0">
        <references count="6">
          <reference field="7" count="1" selected="0">
            <x v="153"/>
          </reference>
          <reference field="8" count="1">
            <x v="2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76"/>
          </reference>
          <reference field="16" count="1" selected="0">
            <x v="20"/>
          </reference>
        </references>
      </pivotArea>
    </format>
    <format dxfId="1694">
      <pivotArea dataOnly="0" labelOnly="1" outline="0" fieldPosition="0">
        <references count="6">
          <reference field="7" count="1" selected="0">
            <x v="154"/>
          </reference>
          <reference field="8" count="1">
            <x v="28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76"/>
          </reference>
          <reference field="16" count="1" selected="0">
            <x v="20"/>
          </reference>
        </references>
      </pivotArea>
    </format>
    <format dxfId="1693">
      <pivotArea dataOnly="0" labelOnly="1" outline="0" fieldPosition="0">
        <references count="6">
          <reference field="7" count="1" selected="0">
            <x v="155"/>
          </reference>
          <reference field="8" count="1">
            <x v="150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76"/>
          </reference>
          <reference field="16" count="1" selected="0">
            <x v="20"/>
          </reference>
        </references>
      </pivotArea>
    </format>
    <format dxfId="1692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3"/>
          </reference>
          <reference field="16" count="1" selected="0">
            <x v="20"/>
          </reference>
        </references>
      </pivotArea>
    </format>
    <format dxfId="1691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3"/>
          </reference>
          <reference field="16" count="1" selected="0">
            <x v="20"/>
          </reference>
        </references>
      </pivotArea>
    </format>
    <format dxfId="1690">
      <pivotArea dataOnly="0" labelOnly="1" outline="0" fieldPosition="0">
        <references count="6">
          <reference field="7" count="1" selected="0">
            <x v="152"/>
          </reference>
          <reference field="8" count="1">
            <x v="3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32"/>
          </reference>
          <reference field="16" count="1" selected="0">
            <x v="50"/>
          </reference>
        </references>
      </pivotArea>
    </format>
    <format dxfId="1689">
      <pivotArea dataOnly="0" labelOnly="1" outline="0" fieldPosition="0">
        <references count="6">
          <reference field="7" count="1" selected="0">
            <x v="152"/>
          </reference>
          <reference field="8" count="1">
            <x v="3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34"/>
          </reference>
          <reference field="16" count="1" selected="0">
            <x v="50"/>
          </reference>
        </references>
      </pivotArea>
    </format>
    <format dxfId="1688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87">
      <pivotArea dataOnly="0" labelOnly="1" outline="0" fieldPosition="0">
        <references count="6">
          <reference field="7" count="1" selected="0">
            <x v="29"/>
          </reference>
          <reference field="8" count="1">
            <x v="153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86">
      <pivotArea dataOnly="0" labelOnly="1" outline="0" fieldPosition="0">
        <references count="6">
          <reference field="7" count="1" selected="0">
            <x v="31"/>
          </reference>
          <reference field="8" count="1">
            <x v="10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85">
      <pivotArea dataOnly="0" labelOnly="1" outline="0" fieldPosition="0">
        <references count="6">
          <reference field="7" count="1" selected="0">
            <x v="32"/>
          </reference>
          <reference field="8" count="1">
            <x v="94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84">
      <pivotArea dataOnly="0" labelOnly="1" outline="0" fieldPosition="0">
        <references count="6">
          <reference field="7" count="1" selected="0">
            <x v="43"/>
          </reference>
          <reference field="8" count="1">
            <x v="46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83">
      <pivotArea dataOnly="0" labelOnly="1" outline="0" fieldPosition="0">
        <references count="6">
          <reference field="7" count="1" selected="0">
            <x v="47"/>
          </reference>
          <reference field="8" count="1">
            <x v="4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82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81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80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79">
      <pivotArea dataOnly="0" labelOnly="1" outline="0" fieldPosition="0">
        <references count="6">
          <reference field="7" count="1" selected="0">
            <x v="61"/>
          </reference>
          <reference field="8" count="1">
            <x v="5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78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77">
      <pivotArea dataOnly="0" labelOnly="1" outline="0" fieldPosition="0">
        <references count="6">
          <reference field="7" count="1" selected="0">
            <x v="74"/>
          </reference>
          <reference field="8" count="1">
            <x v="129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76">
      <pivotArea dataOnly="0" labelOnly="1" outline="0" fieldPosition="0">
        <references count="6">
          <reference field="7" count="1" selected="0">
            <x v="77"/>
          </reference>
          <reference field="8" count="1">
            <x v="130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75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74">
      <pivotArea dataOnly="0" labelOnly="1" outline="0" fieldPosition="0">
        <references count="6">
          <reference field="7" count="1" selected="0">
            <x v="82"/>
          </reference>
          <reference field="8" count="1">
            <x v="13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73">
      <pivotArea dataOnly="0" labelOnly="1" outline="0" fieldPosition="0">
        <references count="6">
          <reference field="7" count="1" selected="0">
            <x v="94"/>
          </reference>
          <reference field="8" count="1">
            <x v="133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72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71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70">
      <pivotArea dataOnly="0" labelOnly="1" outline="0" fieldPosition="0">
        <references count="6">
          <reference field="7" count="1" selected="0">
            <x v="107"/>
          </reference>
          <reference field="8" count="1">
            <x v="2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69">
      <pivotArea dataOnly="0" labelOnly="1" outline="0" fieldPosition="0">
        <references count="6">
          <reference field="7" count="1" selected="0">
            <x v="108"/>
          </reference>
          <reference field="8" count="1">
            <x v="4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68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67">
      <pivotArea dataOnly="0" labelOnly="1" outline="0" fieldPosition="0">
        <references count="6">
          <reference field="7" count="1" selected="0">
            <x v="123"/>
          </reference>
          <reference field="8" count="1">
            <x v="1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66">
      <pivotArea dataOnly="0" labelOnly="1" outline="0" fieldPosition="0">
        <references count="6">
          <reference field="7" count="1" selected="0">
            <x v="124"/>
          </reference>
          <reference field="8" count="1">
            <x v="12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65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64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63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62">
      <pivotArea dataOnly="0" labelOnly="1" outline="0" fieldPosition="0">
        <references count="6">
          <reference field="7" count="1" selected="0">
            <x v="135"/>
          </reference>
          <reference field="8" count="1">
            <x v="8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61">
      <pivotArea dataOnly="0" labelOnly="1" outline="0" fieldPosition="0">
        <references count="6">
          <reference field="7" count="1" selected="0">
            <x v="142"/>
          </reference>
          <reference field="8" count="1">
            <x v="68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60">
      <pivotArea dataOnly="0" labelOnly="1" outline="0" fieldPosition="0">
        <references count="6">
          <reference field="7" count="1" selected="0">
            <x v="143"/>
          </reference>
          <reference field="8" count="1">
            <x v="69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59">
      <pivotArea dataOnly="0" labelOnly="1" outline="0" fieldPosition="0">
        <references count="6">
          <reference field="7" count="1" selected="0">
            <x v="145"/>
          </reference>
          <reference field="8" count="1">
            <x v="39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58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57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56">
      <pivotArea dataOnly="0" labelOnly="1" outline="0" fieldPosition="0">
        <references count="6">
          <reference field="7" count="1" selected="0">
            <x v="149"/>
          </reference>
          <reference field="8" count="1">
            <x v="4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1655">
      <pivotArea dataOnly="0" labelOnly="1" outline="0" fieldPosition="0">
        <references count="6">
          <reference field="7" count="1" selected="0">
            <x v="111"/>
          </reference>
          <reference field="8" count="1">
            <x v="58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18"/>
          </reference>
          <reference field="16" count="1" selected="0">
            <x v="50"/>
          </reference>
        </references>
      </pivotArea>
    </format>
    <format dxfId="1654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0"/>
          </reference>
          <reference field="16" count="1" selected="0">
            <x v="5"/>
          </reference>
        </references>
      </pivotArea>
    </format>
    <format dxfId="1653">
      <pivotArea dataOnly="0" labelOnly="1" outline="0" fieldPosition="0">
        <references count="6">
          <reference field="7" count="1" selected="0">
            <x v="152"/>
          </reference>
          <reference field="8" count="1">
            <x v="35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0"/>
          </reference>
          <reference field="16" count="1" selected="0">
            <x v="5"/>
          </reference>
        </references>
      </pivotArea>
    </format>
    <format dxfId="1652">
      <pivotArea dataOnly="0" labelOnly="1" outline="0" fieldPosition="0">
        <references count="6">
          <reference field="7" count="1" selected="0">
            <x v="153"/>
          </reference>
          <reference field="8" count="1">
            <x v="27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0"/>
          </reference>
          <reference field="16" count="1" selected="0">
            <x v="5"/>
          </reference>
        </references>
      </pivotArea>
    </format>
    <format dxfId="1651">
      <pivotArea dataOnly="0" labelOnly="1" outline="0" fieldPosition="0">
        <references count="6">
          <reference field="7" count="1" selected="0">
            <x v="154"/>
          </reference>
          <reference field="8" count="1">
            <x v="28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0"/>
          </reference>
          <reference field="16" count="1" selected="0">
            <x v="5"/>
          </reference>
        </references>
      </pivotArea>
    </format>
    <format dxfId="1650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7"/>
          </reference>
          <reference field="16" count="1" selected="0">
            <x v="5"/>
          </reference>
        </references>
      </pivotArea>
    </format>
    <format dxfId="1649">
      <pivotArea dataOnly="0" labelOnly="1" outline="0" fieldPosition="0">
        <references count="6">
          <reference field="7" count="1" selected="0">
            <x v="125"/>
          </reference>
          <reference field="8" count="1">
            <x v="13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7"/>
          </reference>
          <reference field="16" count="1" selected="0">
            <x v="5"/>
          </reference>
        </references>
      </pivotArea>
    </format>
    <format dxfId="1648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26"/>
          </reference>
          <reference field="16" count="1" selected="0">
            <x v="5"/>
          </reference>
        </references>
      </pivotArea>
    </format>
    <format dxfId="1647">
      <pivotArea dataOnly="0" labelOnly="1" outline="0" fieldPosition="0">
        <references count="6">
          <reference field="7" count="1" selected="0">
            <x v="24"/>
          </reference>
          <reference field="8" count="1">
            <x v="76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1646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1645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1644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1643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1642">
      <pivotArea dataOnly="0" labelOnly="1" outline="0" fieldPosition="0">
        <references count="6">
          <reference field="7" count="1" selected="0">
            <x v="69"/>
          </reference>
          <reference field="8" count="1">
            <x v="8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1641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1640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1639">
      <pivotArea dataOnly="0" labelOnly="1" outline="0" fieldPosition="0">
        <references count="6">
          <reference field="7" count="1" selected="0">
            <x v="93"/>
          </reference>
          <reference field="8" count="1">
            <x v="62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1638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1637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1636">
      <pivotArea dataOnly="0" labelOnly="1" outline="0" fieldPosition="0">
        <references count="6">
          <reference field="7" count="1" selected="0">
            <x v="103"/>
          </reference>
          <reference field="8" count="1">
            <x v="156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1635">
      <pivotArea dataOnly="0" labelOnly="1" outline="0" fieldPosition="0">
        <references count="6">
          <reference field="7" count="1" selected="0">
            <x v="104"/>
          </reference>
          <reference field="8" count="1">
            <x v="96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1634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1633">
      <pivotArea dataOnly="0" labelOnly="1" outline="0" fieldPosition="0">
        <references count="6">
          <reference field="7" count="1" selected="0">
            <x v="125"/>
          </reference>
          <reference field="8" count="1">
            <x v="13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1632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1631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1630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1629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55"/>
          </reference>
          <reference field="16" count="1" selected="0">
            <x v="5"/>
          </reference>
        </references>
      </pivotArea>
    </format>
    <format dxfId="1628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55"/>
          </reference>
          <reference field="16" count="1" selected="0">
            <x v="5"/>
          </reference>
        </references>
      </pivotArea>
    </format>
    <format dxfId="1627">
      <pivotArea dataOnly="0" labelOnly="1" outline="0" fieldPosition="0">
        <references count="6">
          <reference field="7" count="1" selected="0">
            <x v="43"/>
          </reference>
          <reference field="8" count="1">
            <x v="46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55"/>
          </reference>
          <reference field="16" count="1" selected="0">
            <x v="5"/>
          </reference>
        </references>
      </pivotArea>
    </format>
    <format dxfId="1626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55"/>
          </reference>
          <reference field="16" count="1" selected="0">
            <x v="5"/>
          </reference>
        </references>
      </pivotArea>
    </format>
    <format dxfId="1625">
      <pivotArea dataOnly="0" labelOnly="1" outline="0" fieldPosition="0">
        <references count="6">
          <reference field="7" count="1" selected="0">
            <x v="89"/>
          </reference>
          <reference field="8" count="1">
            <x v="63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55"/>
          </reference>
          <reference field="16" count="1" selected="0">
            <x v="5"/>
          </reference>
        </references>
      </pivotArea>
    </format>
    <format dxfId="1624">
      <pivotArea dataOnly="0" labelOnly="1" outline="0" fieldPosition="0">
        <references count="6">
          <reference field="7" count="1" selected="0">
            <x v="77"/>
          </reference>
          <reference field="8" count="1">
            <x v="130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88"/>
          </reference>
          <reference field="16" count="1" selected="0">
            <x v="5"/>
          </reference>
        </references>
      </pivotArea>
    </format>
    <format dxfId="1623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88"/>
          </reference>
          <reference field="16" count="1" selected="0">
            <x v="5"/>
          </reference>
        </references>
      </pivotArea>
    </format>
    <format dxfId="1622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06"/>
          </reference>
          <reference field="16" count="1" selected="0">
            <x v="5"/>
          </reference>
        </references>
      </pivotArea>
    </format>
    <format dxfId="1621">
      <pivotArea dataOnly="0" labelOnly="1" outline="0" fieldPosition="0">
        <references count="6">
          <reference field="7" count="1" selected="0">
            <x v="123"/>
          </reference>
          <reference field="8" count="1">
            <x v="15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07"/>
          </reference>
          <reference field="16" count="1" selected="0">
            <x v="5"/>
          </reference>
        </references>
      </pivotArea>
    </format>
    <format dxfId="1620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11"/>
          </reference>
          <reference field="16" count="1" selected="0">
            <x v="5"/>
          </reference>
        </references>
      </pivotArea>
    </format>
    <format dxfId="1619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77"/>
          </reference>
          <reference field="16" count="1" selected="0">
            <x v="13"/>
          </reference>
        </references>
      </pivotArea>
    </format>
    <format dxfId="1618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77"/>
          </reference>
          <reference field="16" count="1" selected="0">
            <x v="13"/>
          </reference>
        </references>
      </pivotArea>
    </format>
    <format dxfId="1617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77"/>
          </reference>
          <reference field="16" count="1" selected="0">
            <x v="13"/>
          </reference>
        </references>
      </pivotArea>
    </format>
    <format dxfId="1616">
      <pivotArea dataOnly="0" labelOnly="1" outline="0" fieldPosition="0">
        <references count="6">
          <reference field="7" count="1" selected="0">
            <x v="124"/>
          </reference>
          <reference field="8" count="1">
            <x v="12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1"/>
          </reference>
          <reference field="16" count="1" selected="0">
            <x v="45"/>
          </reference>
        </references>
      </pivotArea>
    </format>
    <format dxfId="1615">
      <pivotArea dataOnly="0" labelOnly="1" outline="0" fieldPosition="0">
        <references count="6">
          <reference field="7" count="1" selected="0">
            <x v="121"/>
          </reference>
          <reference field="8" count="1">
            <x v="144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2"/>
          </reference>
          <reference field="16" count="1" selected="0">
            <x v="45"/>
          </reference>
        </references>
      </pivotArea>
    </format>
    <format dxfId="1614">
      <pivotArea dataOnly="0" labelOnly="1" outline="0" fieldPosition="0">
        <references count="6">
          <reference field="7" count="1" selected="0">
            <x v="124"/>
          </reference>
          <reference field="8" count="1">
            <x v="12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2"/>
          </reference>
          <reference field="16" count="1" selected="0">
            <x v="45"/>
          </reference>
        </references>
      </pivotArea>
    </format>
    <format dxfId="1613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55"/>
          </reference>
          <reference field="16" count="1" selected="0">
            <x v="45"/>
          </reference>
        </references>
      </pivotArea>
    </format>
    <format dxfId="1612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55"/>
          </reference>
          <reference field="16" count="1" selected="0">
            <x v="45"/>
          </reference>
        </references>
      </pivotArea>
    </format>
    <format dxfId="1611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55"/>
          </reference>
          <reference field="16" count="1" selected="0">
            <x v="45"/>
          </reference>
        </references>
      </pivotArea>
    </format>
    <format dxfId="1610">
      <pivotArea dataOnly="0" labelOnly="1" outline="0" fieldPosition="0">
        <references count="6">
          <reference field="7" count="1" selected="0">
            <x v="89"/>
          </reference>
          <reference field="8" count="1">
            <x v="63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55"/>
          </reference>
          <reference field="16" count="1" selected="0">
            <x v="45"/>
          </reference>
        </references>
      </pivotArea>
    </format>
    <format dxfId="1609">
      <pivotArea dataOnly="0" labelOnly="1" outline="0" fieldPosition="0">
        <references count="6">
          <reference field="7" count="1" selected="0">
            <x v="24"/>
          </reference>
          <reference field="8" count="1">
            <x v="76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14"/>
          </reference>
          <reference field="16" count="1" selected="0">
            <x v="45"/>
          </reference>
        </references>
      </pivotArea>
    </format>
    <format dxfId="1608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6"/>
          </reference>
          <reference field="14" count="1" selected="0">
            <x v="0"/>
          </reference>
          <reference field="15" count="1" selected="0">
            <x v="14"/>
          </reference>
          <reference field="16" count="1" selected="0">
            <x v="47"/>
          </reference>
        </references>
      </pivotArea>
    </format>
    <format dxfId="1607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6"/>
          </reference>
          <reference field="14" count="1" selected="0">
            <x v="0"/>
          </reference>
          <reference field="15" count="1" selected="0">
            <x v="15"/>
          </reference>
          <reference field="16" count="1" selected="0">
            <x v="47"/>
          </reference>
        </references>
      </pivotArea>
    </format>
    <format dxfId="1606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6"/>
          </reference>
          <reference field="14" count="1" selected="0">
            <x v="0"/>
          </reference>
          <reference field="15" count="1" selected="0">
            <x v="109"/>
          </reference>
          <reference field="16" count="1" selected="0">
            <x v="47"/>
          </reference>
        </references>
      </pivotArea>
    </format>
    <format dxfId="1605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2"/>
          </reference>
          <reference field="16" count="1" selected="0">
            <x v="47"/>
          </reference>
        </references>
      </pivotArea>
    </format>
    <format dxfId="1604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2"/>
          </reference>
          <reference field="16" count="1" selected="0">
            <x v="47"/>
          </reference>
        </references>
      </pivotArea>
    </format>
    <format dxfId="1603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2"/>
          </reference>
          <reference field="16" count="1" selected="0">
            <x v="47"/>
          </reference>
        </references>
      </pivotArea>
    </format>
    <format dxfId="1602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3"/>
          </reference>
          <reference field="16" count="1" selected="0">
            <x v="47"/>
          </reference>
        </references>
      </pivotArea>
    </format>
    <format dxfId="1601">
      <pivotArea dataOnly="0" labelOnly="1" outline="0" fieldPosition="0">
        <references count="6">
          <reference field="7" count="1" selected="0">
            <x v="77"/>
          </reference>
          <reference field="8" count="1">
            <x v="130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88"/>
          </reference>
          <reference field="16" count="1" selected="0">
            <x v="47"/>
          </reference>
        </references>
      </pivotArea>
    </format>
    <format dxfId="1600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1599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1598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1597">
      <pivotArea dataOnly="0" labelOnly="1" outline="0" fieldPosition="0">
        <references count="6">
          <reference field="7" count="1" selected="0">
            <x v="42"/>
          </reference>
          <reference field="8" count="1">
            <x v="10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1596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1595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1594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1593">
      <pivotArea dataOnly="0" labelOnly="1" outline="0" fieldPosition="0">
        <references count="6">
          <reference field="7" count="1" selected="0">
            <x v="71"/>
          </reference>
          <reference field="8" count="1">
            <x v="7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1592">
      <pivotArea dataOnly="0" labelOnly="1" outline="0" fieldPosition="0">
        <references count="6">
          <reference field="7" count="1" selected="0">
            <x v="90"/>
          </reference>
          <reference field="8" count="1">
            <x v="60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1591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1590">
      <pivotArea dataOnly="0" labelOnly="1" outline="0" fieldPosition="0">
        <references count="6">
          <reference field="7" count="1" selected="0">
            <x v="144"/>
          </reference>
          <reference field="8" count="1">
            <x v="14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1589">
      <pivotArea dataOnly="0" labelOnly="1" outline="0" fieldPosition="0">
        <references count="6">
          <reference field="7" count="1" selected="0">
            <x v="146"/>
          </reference>
          <reference field="8" count="1">
            <x v="4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1588">
      <pivotArea dataOnly="0" labelOnly="1" outline="0" fieldPosition="0">
        <references count="6">
          <reference field="7" count="1" selected="0">
            <x v="62"/>
          </reference>
          <reference field="8" count="1">
            <x v="37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2"/>
          </reference>
          <reference field="16" count="1" selected="0">
            <x v="14"/>
          </reference>
        </references>
      </pivotArea>
    </format>
    <format dxfId="1587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1586">
      <pivotArea dataOnly="0" labelOnly="1" outline="0" fieldPosition="0">
        <references count="6">
          <reference field="7" count="1" selected="0">
            <x v="35"/>
          </reference>
          <reference field="8" count="1">
            <x v="1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1585">
      <pivotArea dataOnly="0" labelOnly="1" outline="0" fieldPosition="0">
        <references count="6">
          <reference field="7" count="1" selected="0">
            <x v="37"/>
          </reference>
          <reference field="8" count="1">
            <x v="15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1584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1583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1582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1581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1580">
      <pivotArea dataOnly="0" labelOnly="1" outline="0" fieldPosition="0">
        <references count="6">
          <reference field="7" count="1" selected="0">
            <x v="56"/>
          </reference>
          <reference field="8" count="1">
            <x v="11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1579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1578">
      <pivotArea dataOnly="0" labelOnly="1" outline="0" fieldPosition="0">
        <references count="6">
          <reference field="7" count="1" selected="0">
            <x v="95"/>
          </reference>
          <reference field="8" count="1">
            <x v="13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1577">
      <pivotArea dataOnly="0" labelOnly="1" outline="0" fieldPosition="0">
        <references count="6">
          <reference field="7" count="1" selected="0">
            <x v="28"/>
          </reference>
          <reference field="8" count="1">
            <x v="10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1576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1575">
      <pivotArea dataOnly="0" labelOnly="1" outline="0" fieldPosition="0">
        <references count="6">
          <reference field="7" count="1" selected="0">
            <x v="35"/>
          </reference>
          <reference field="8" count="1">
            <x v="1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1574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1573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1572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1571">
      <pivotArea dataOnly="0" labelOnly="1" outline="0" fieldPosition="0">
        <references count="6">
          <reference field="7" count="1" selected="0">
            <x v="44"/>
          </reference>
          <reference field="8" count="1">
            <x v="8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1570">
      <pivotArea dataOnly="0" labelOnly="1" outline="0" fieldPosition="0">
        <references count="6">
          <reference field="7" count="1" selected="0">
            <x v="45"/>
          </reference>
          <reference field="8" count="1">
            <x v="7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1569">
      <pivotArea dataOnly="0" labelOnly="1" outline="0" fieldPosition="0">
        <references count="6">
          <reference field="7" count="1" selected="0">
            <x v="48"/>
          </reference>
          <reference field="8" count="1">
            <x v="9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1568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1567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1566">
      <pivotArea dataOnly="0" labelOnly="1" outline="0" fieldPosition="0">
        <references count="6">
          <reference field="7" count="1" selected="0">
            <x v="52"/>
          </reference>
          <reference field="8" count="1">
            <x v="17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1565">
      <pivotArea dataOnly="0" labelOnly="1" outline="0" fieldPosition="0">
        <references count="6">
          <reference field="7" count="1" selected="0">
            <x v="53"/>
          </reference>
          <reference field="8" count="1">
            <x v="8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1564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1563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1562">
      <pivotArea dataOnly="0" labelOnly="1" outline="0" fieldPosition="0">
        <references count="6">
          <reference field="7" count="1" selected="0">
            <x v="95"/>
          </reference>
          <reference field="8" count="1">
            <x v="13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1561">
      <pivotArea dataOnly="0" labelOnly="1" outline="0" fieldPosition="0">
        <references count="6">
          <reference field="7" count="1" selected="0">
            <x v="139"/>
          </reference>
          <reference field="8" count="1">
            <x v="20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1560">
      <pivotArea dataOnly="0" labelOnly="1" outline="0" fieldPosition="0">
        <references count="6">
          <reference field="7" count="1" selected="0">
            <x v="143"/>
          </reference>
          <reference field="8" count="1">
            <x v="6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1559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1558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1557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1556">
      <pivotArea dataOnly="0" labelOnly="1" outline="0" fieldPosition="0">
        <references count="6">
          <reference field="7" count="1" selected="0">
            <x v="35"/>
          </reference>
          <reference field="8" count="1">
            <x v="1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1555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1554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1553">
      <pivotArea dataOnly="0" labelOnly="1" outline="0" fieldPosition="0">
        <references count="6">
          <reference field="7" count="1" selected="0">
            <x v="40"/>
          </reference>
          <reference field="8" count="1">
            <x v="7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1552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1551">
      <pivotArea dataOnly="0" labelOnly="1" outline="0" fieldPosition="0">
        <references count="6">
          <reference field="7" count="1" selected="0">
            <x v="42"/>
          </reference>
          <reference field="8" count="1">
            <x v="10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1550">
      <pivotArea dataOnly="0" labelOnly="1" outline="0" fieldPosition="0">
        <references count="6">
          <reference field="7" count="1" selected="0">
            <x v="43"/>
          </reference>
          <reference field="8" count="1">
            <x v="46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1549">
      <pivotArea dataOnly="0" labelOnly="1" outline="0" fieldPosition="0">
        <references count="6">
          <reference field="7" count="1" selected="0">
            <x v="48"/>
          </reference>
          <reference field="8" count="1">
            <x v="9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1548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1547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1546">
      <pivotArea dataOnly="0" labelOnly="1" outline="0" fieldPosition="0">
        <references count="6">
          <reference field="7" count="1" selected="0">
            <x v="53"/>
          </reference>
          <reference field="8" count="1">
            <x v="8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1545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1544">
      <pivotArea dataOnly="0" labelOnly="1" outline="0" fieldPosition="0">
        <references count="6">
          <reference field="7" count="1" selected="0">
            <x v="66"/>
          </reference>
          <reference field="8" count="1">
            <x v="13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1543">
      <pivotArea dataOnly="0" labelOnly="1" outline="0" fieldPosition="0">
        <references count="6">
          <reference field="7" count="1" selected="0">
            <x v="71"/>
          </reference>
          <reference field="8" count="1">
            <x v="7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1542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1541">
      <pivotArea dataOnly="0" labelOnly="1" outline="0" fieldPosition="0">
        <references count="6">
          <reference field="7" count="1" selected="0">
            <x v="89"/>
          </reference>
          <reference field="8" count="1">
            <x v="6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1540">
      <pivotArea dataOnly="0" labelOnly="1" outline="0" fieldPosition="0">
        <references count="6">
          <reference field="7" count="1" selected="0">
            <x v="142"/>
          </reference>
          <reference field="8" count="1">
            <x v="6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1539">
      <pivotArea dataOnly="0" labelOnly="1" outline="0" fieldPosition="0">
        <references count="6">
          <reference field="7" count="1" selected="0">
            <x v="143"/>
          </reference>
          <reference field="8" count="1">
            <x v="6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1538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1537">
      <pivotArea dataOnly="0" labelOnly="1" outline="0" fieldPosition="0">
        <references count="6">
          <reference field="7" count="1" selected="0">
            <x v="149"/>
          </reference>
          <reference field="8" count="1">
            <x v="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1536">
      <pivotArea dataOnly="0" labelOnly="1" outline="0" fieldPosition="0">
        <references count="6">
          <reference field="7" count="1" selected="0">
            <x v="79"/>
          </reference>
          <reference field="8" count="1">
            <x v="13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4"/>
          </reference>
          <reference field="16" count="1" selected="0">
            <x v="43"/>
          </reference>
        </references>
      </pivotArea>
    </format>
    <format dxfId="1535">
      <pivotArea dataOnly="0" labelOnly="1" outline="0" fieldPosition="0">
        <references count="6">
          <reference field="7" count="1" selected="0">
            <x v="139"/>
          </reference>
          <reference field="8" count="1">
            <x v="20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51"/>
          </reference>
          <reference field="16" count="1" selected="0">
            <x v="44"/>
          </reference>
        </references>
      </pivotArea>
    </format>
    <format dxfId="1534">
      <pivotArea dataOnly="0" labelOnly="1" outline="0" fieldPosition="0">
        <references count="6">
          <reference field="7" count="1" selected="0">
            <x v="142"/>
          </reference>
          <reference field="8" count="1">
            <x v="6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51"/>
          </reference>
          <reference field="16" count="1" selected="0">
            <x v="44"/>
          </reference>
        </references>
      </pivotArea>
    </format>
    <format dxfId="1533">
      <pivotArea dataOnly="0" labelOnly="1" outline="0" fieldPosition="0">
        <references count="6">
          <reference field="7" count="1" selected="0">
            <x v="143"/>
          </reference>
          <reference field="8" count="1">
            <x v="6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51"/>
          </reference>
          <reference field="16" count="1" selected="0">
            <x v="44"/>
          </reference>
        </references>
      </pivotArea>
    </format>
    <format dxfId="1532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51"/>
          </reference>
          <reference field="16" count="1" selected="0">
            <x v="44"/>
          </reference>
        </references>
      </pivotArea>
    </format>
    <format dxfId="1531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51"/>
          </reference>
          <reference field="16" count="1" selected="0">
            <x v="44"/>
          </reference>
        </references>
      </pivotArea>
    </format>
    <format dxfId="1530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1529">
      <pivotArea dataOnly="0" labelOnly="1" outline="0" fieldPosition="0">
        <references count="6">
          <reference field="7" count="1" selected="0">
            <x v="35"/>
          </reference>
          <reference field="8" count="1">
            <x v="1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1528">
      <pivotArea dataOnly="0" labelOnly="1" outline="0" fieldPosition="0">
        <references count="6">
          <reference field="7" count="1" selected="0">
            <x v="36"/>
          </reference>
          <reference field="8" count="1">
            <x v="67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1527">
      <pivotArea dataOnly="0" labelOnly="1" outline="0" fieldPosition="0">
        <references count="6">
          <reference field="7" count="1" selected="0">
            <x v="37"/>
          </reference>
          <reference field="8" count="1">
            <x v="15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1526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1525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1524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1523">
      <pivotArea dataOnly="0" labelOnly="1" outline="0" fieldPosition="0">
        <references count="6">
          <reference field="7" count="1" selected="0">
            <x v="42"/>
          </reference>
          <reference field="8" count="1">
            <x v="10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1522">
      <pivotArea dataOnly="0" labelOnly="1" outline="0" fieldPosition="0">
        <references count="6">
          <reference field="7" count="1" selected="0">
            <x v="43"/>
          </reference>
          <reference field="8" count="1">
            <x v="46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1521">
      <pivotArea dataOnly="0" labelOnly="1" outline="0" fieldPosition="0">
        <references count="6">
          <reference field="7" count="1" selected="0">
            <x v="44"/>
          </reference>
          <reference field="8" count="1">
            <x v="8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1520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1519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1518">
      <pivotArea dataOnly="0" labelOnly="1" outline="0" fieldPosition="0">
        <references count="6">
          <reference field="7" count="1" selected="0">
            <x v="53"/>
          </reference>
          <reference field="8" count="1">
            <x v="8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1517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1516">
      <pivotArea dataOnly="0" labelOnly="1" outline="0" fieldPosition="0">
        <references count="6">
          <reference field="7" count="1" selected="0">
            <x v="56"/>
          </reference>
          <reference field="8" count="1">
            <x v="11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1515">
      <pivotArea dataOnly="0" labelOnly="1" outline="0" fieldPosition="0">
        <references count="6">
          <reference field="7" count="1" selected="0">
            <x v="63"/>
          </reference>
          <reference field="8" count="1">
            <x v="4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1514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1513">
      <pivotArea dataOnly="0" labelOnly="1" outline="0" fieldPosition="0">
        <references count="6">
          <reference field="7" count="1" selected="0">
            <x v="71"/>
          </reference>
          <reference field="8" count="1">
            <x v="7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1512">
      <pivotArea dataOnly="0" labelOnly="1" outline="0" fieldPosition="0">
        <references count="6">
          <reference field="7" count="1" selected="0">
            <x v="149"/>
          </reference>
          <reference field="8" count="1">
            <x v="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1511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3"/>
          </reference>
          <reference field="16" count="1" selected="0">
            <x v="52"/>
          </reference>
        </references>
      </pivotArea>
    </format>
    <format dxfId="1510">
      <pivotArea dataOnly="0" labelOnly="1" outline="0" fieldPosition="0">
        <references count="6">
          <reference field="7" count="1" selected="0">
            <x v="136"/>
          </reference>
          <reference field="8" count="1">
            <x v="4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3"/>
          </reference>
          <reference field="16" count="1" selected="0">
            <x v="52"/>
          </reference>
        </references>
      </pivotArea>
    </format>
    <format dxfId="1509">
      <pivotArea dataOnly="0" labelOnly="1" outline="0" fieldPosition="0">
        <references count="6">
          <reference field="7" count="1" selected="0">
            <x v="137"/>
          </reference>
          <reference field="8" count="1">
            <x v="6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3"/>
          </reference>
          <reference field="16" count="1" selected="0">
            <x v="52"/>
          </reference>
        </references>
      </pivotArea>
    </format>
    <format dxfId="1508">
      <pivotArea dataOnly="0" labelOnly="1" outline="0" fieldPosition="0">
        <references count="6">
          <reference field="7" count="1" selected="0">
            <x v="152"/>
          </reference>
          <reference field="8" count="1">
            <x v="3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3"/>
          </reference>
          <reference field="16" count="1" selected="0">
            <x v="52"/>
          </reference>
        </references>
      </pivotArea>
    </format>
    <format dxfId="1507">
      <pivotArea dataOnly="0" labelOnly="1" outline="0" fieldPosition="0">
        <references count="6">
          <reference field="7" count="1" selected="0">
            <x v="129"/>
          </reference>
          <reference field="8" count="1">
            <x v="8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52"/>
          </reference>
          <reference field="16" count="1" selected="0">
            <x v="52"/>
          </reference>
        </references>
      </pivotArea>
    </format>
    <format dxfId="1506">
      <pivotArea dataOnly="0" labelOnly="1" outline="0" fieldPosition="0">
        <references count="6">
          <reference field="7" count="1" selected="0">
            <x v="136"/>
          </reference>
          <reference field="8" count="1">
            <x v="4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52"/>
          </reference>
          <reference field="16" count="1" selected="0">
            <x v="52"/>
          </reference>
        </references>
      </pivotArea>
    </format>
    <format dxfId="1505">
      <pivotArea dataOnly="0" labelOnly="1" outline="0" fieldPosition="0">
        <references count="6">
          <reference field="7" count="1" selected="0">
            <x v="137"/>
          </reference>
          <reference field="8" count="1">
            <x v="6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52"/>
          </reference>
          <reference field="16" count="1" selected="0">
            <x v="52"/>
          </reference>
        </references>
      </pivotArea>
    </format>
    <format dxfId="1504">
      <pivotArea dataOnly="0" labelOnly="1" outline="0" fieldPosition="0">
        <references count="6">
          <reference field="7" count="1" selected="0">
            <x v="33"/>
          </reference>
          <reference field="8" count="1">
            <x v="10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1503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1502">
      <pivotArea dataOnly="0" labelOnly="1" outline="0" fieldPosition="0">
        <references count="6">
          <reference field="7" count="1" selected="0">
            <x v="35"/>
          </reference>
          <reference field="8" count="1">
            <x v="1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1501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1500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1499">
      <pivotArea dataOnly="0" labelOnly="1" outline="0" fieldPosition="0">
        <references count="6">
          <reference field="7" count="1" selected="0">
            <x v="40"/>
          </reference>
          <reference field="8" count="1">
            <x v="7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1498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1497">
      <pivotArea dataOnly="0" labelOnly="1" outline="0" fieldPosition="0">
        <references count="6">
          <reference field="7" count="1" selected="0">
            <x v="43"/>
          </reference>
          <reference field="8" count="1">
            <x v="46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1496">
      <pivotArea dataOnly="0" labelOnly="1" outline="0" fieldPosition="0">
        <references count="6">
          <reference field="7" count="1" selected="0">
            <x v="44"/>
          </reference>
          <reference field="8" count="1">
            <x v="8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1495">
      <pivotArea dataOnly="0" labelOnly="1" outline="0" fieldPosition="0">
        <references count="6">
          <reference field="7" count="1" selected="0">
            <x v="45"/>
          </reference>
          <reference field="8" count="1">
            <x v="7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1494">
      <pivotArea dataOnly="0" labelOnly="1" outline="0" fieldPosition="0">
        <references count="6">
          <reference field="7" count="1" selected="0">
            <x v="46"/>
          </reference>
          <reference field="8" count="1">
            <x v="7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1493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1492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1491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1490">
      <pivotArea dataOnly="0" labelOnly="1" outline="0" fieldPosition="0">
        <references count="6">
          <reference field="7" count="1" selected="0">
            <x v="56"/>
          </reference>
          <reference field="8" count="1">
            <x v="11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1489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1488">
      <pivotArea dataOnly="0" labelOnly="1" outline="0" fieldPosition="0">
        <references count="6">
          <reference field="7" count="1" selected="0">
            <x v="91"/>
          </reference>
          <reference field="8" count="1">
            <x v="6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1487">
      <pivotArea dataOnly="0" labelOnly="1" outline="0" fieldPosition="0">
        <references count="6">
          <reference field="7" count="1" selected="0">
            <x v="94"/>
          </reference>
          <reference field="8" count="1">
            <x v="13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1486">
      <pivotArea dataOnly="0" labelOnly="1" outline="0" fieldPosition="0">
        <references count="6">
          <reference field="7" count="1" selected="0">
            <x v="125"/>
          </reference>
          <reference field="8" count="1">
            <x v="1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1485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1"/>
          </reference>
          <reference field="16" count="1" selected="0">
            <x v="63"/>
          </reference>
        </references>
      </pivotArea>
    </format>
    <format dxfId="1484">
      <pivotArea dataOnly="0" labelOnly="1" outline="0" fieldPosition="0">
        <references count="6">
          <reference field="7" count="1" selected="0">
            <x v="152"/>
          </reference>
          <reference field="8" count="1">
            <x v="3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1"/>
          </reference>
          <reference field="16" count="1" selected="0">
            <x v="63"/>
          </reference>
        </references>
      </pivotArea>
    </format>
    <format dxfId="1483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82">
      <pivotArea dataOnly="0" labelOnly="1" outline="0" fieldPosition="0">
        <references count="6">
          <reference field="7" count="1" selected="0">
            <x v="27"/>
          </reference>
          <reference field="8" count="1">
            <x v="106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81">
      <pivotArea dataOnly="0" labelOnly="1" outline="0" fieldPosition="0">
        <references count="6">
          <reference field="7" count="1" selected="0">
            <x v="28"/>
          </reference>
          <reference field="8" count="1">
            <x v="10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80">
      <pivotArea dataOnly="0" labelOnly="1" outline="0" fieldPosition="0">
        <references count="6">
          <reference field="7" count="1" selected="0">
            <x v="36"/>
          </reference>
          <reference field="8" count="1">
            <x v="67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79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78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77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76">
      <pivotArea dataOnly="0" labelOnly="1" outline="0" fieldPosition="0">
        <references count="6">
          <reference field="7" count="1" selected="0">
            <x v="44"/>
          </reference>
          <reference field="8" count="1">
            <x v="8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75">
      <pivotArea dataOnly="0" labelOnly="1" outline="0" fieldPosition="0">
        <references count="6">
          <reference field="7" count="1" selected="0">
            <x v="45"/>
          </reference>
          <reference field="8" count="1">
            <x v="7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74">
      <pivotArea dataOnly="0" labelOnly="1" outline="0" fieldPosition="0">
        <references count="6">
          <reference field="7" count="1" selected="0">
            <x v="46"/>
          </reference>
          <reference field="8" count="1">
            <x v="7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73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72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71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70">
      <pivotArea dataOnly="0" labelOnly="1" outline="0" fieldPosition="0">
        <references count="6">
          <reference field="7" count="1" selected="0">
            <x v="59"/>
          </reference>
          <reference field="8" count="1">
            <x v="11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69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68">
      <pivotArea dataOnly="0" labelOnly="1" outline="0" fieldPosition="0">
        <references count="6">
          <reference field="7" count="1" selected="0">
            <x v="91"/>
          </reference>
          <reference field="8" count="1">
            <x v="6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67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66">
      <pivotArea dataOnly="0" labelOnly="1" outline="0" fieldPosition="0">
        <references count="6">
          <reference field="7" count="1" selected="0">
            <x v="103"/>
          </reference>
          <reference field="8" count="1">
            <x v="156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65">
      <pivotArea dataOnly="0" labelOnly="1" outline="0" fieldPosition="0">
        <references count="6">
          <reference field="7" count="1" selected="0">
            <x v="104"/>
          </reference>
          <reference field="8" count="1">
            <x v="96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64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63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62">
      <pivotArea dataOnly="0" labelOnly="1" outline="0" fieldPosition="0">
        <references count="6">
          <reference field="7" count="1" selected="0">
            <x v="136"/>
          </reference>
          <reference field="8" count="1">
            <x v="4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61">
      <pivotArea dataOnly="0" labelOnly="1" outline="0" fieldPosition="0">
        <references count="6">
          <reference field="7" count="1" selected="0">
            <x v="137"/>
          </reference>
          <reference field="8" count="1">
            <x v="6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60">
      <pivotArea dataOnly="0" labelOnly="1" outline="0" fieldPosition="0">
        <references count="6">
          <reference field="7" count="1" selected="0">
            <x v="139"/>
          </reference>
          <reference field="8" count="1">
            <x v="20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59">
      <pivotArea dataOnly="0" labelOnly="1" outline="0" fieldPosition="0">
        <references count="6">
          <reference field="7" count="1" selected="0">
            <x v="141"/>
          </reference>
          <reference field="8" count="1">
            <x v="40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58">
      <pivotArea dataOnly="0" labelOnly="1" outline="0" fieldPosition="0">
        <references count="6">
          <reference field="7" count="1" selected="0">
            <x v="142"/>
          </reference>
          <reference field="8" count="1">
            <x v="6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57">
      <pivotArea dataOnly="0" labelOnly="1" outline="0" fieldPosition="0">
        <references count="6">
          <reference field="7" count="1" selected="0">
            <x v="145"/>
          </reference>
          <reference field="8" count="1">
            <x v="3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56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1455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8"/>
          </reference>
          <reference field="14" count="1" selected="0">
            <x v="5"/>
          </reference>
          <reference field="15" count="1" selected="0">
            <x v="113"/>
          </reference>
          <reference field="16" count="1" selected="0">
            <x v="57"/>
          </reference>
        </references>
      </pivotArea>
    </format>
    <format dxfId="1454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9"/>
          </reference>
          <reference field="14" count="1" selected="0">
            <x v="5"/>
          </reference>
          <reference field="15" count="1" selected="0">
            <x v="99"/>
          </reference>
          <reference field="16" count="1" selected="0">
            <x v="58"/>
          </reference>
        </references>
      </pivotArea>
    </format>
    <format dxfId="1453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25"/>
          </reference>
          <reference field="16" count="1" selected="0">
            <x v="59"/>
          </reference>
        </references>
      </pivotArea>
    </format>
    <format dxfId="1452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25"/>
          </reference>
          <reference field="16" count="1" selected="0">
            <x v="59"/>
          </reference>
        </references>
      </pivotArea>
    </format>
    <format dxfId="1451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25"/>
          </reference>
          <reference field="16" count="1" selected="0">
            <x v="59"/>
          </reference>
        </references>
      </pivotArea>
    </format>
    <format dxfId="1450">
      <pivotArea dataOnly="0" labelOnly="1" outline="0" fieldPosition="0">
        <references count="6">
          <reference field="7" count="1" selected="0">
            <x v="123"/>
          </reference>
          <reference field="8" count="1">
            <x v="15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25"/>
          </reference>
          <reference field="16" count="1" selected="0">
            <x v="59"/>
          </reference>
        </references>
      </pivotArea>
    </format>
    <format dxfId="1449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83"/>
          </reference>
          <reference field="16" count="1" selected="0">
            <x v="59"/>
          </reference>
        </references>
      </pivotArea>
    </format>
    <format dxfId="1448">
      <pivotArea dataOnly="0" labelOnly="1" outline="0" fieldPosition="0">
        <references count="6">
          <reference field="7" count="1" selected="0">
            <x v="20"/>
          </reference>
          <reference field="8" count="1">
            <x v="72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83"/>
          </reference>
          <reference field="16" count="1" selected="0">
            <x v="59"/>
          </reference>
        </references>
      </pivotArea>
    </format>
    <format dxfId="1447">
      <pivotArea dataOnly="0" labelOnly="1" outline="0" fieldPosition="0">
        <references count="6">
          <reference field="7" count="1" selected="0">
            <x v="77"/>
          </reference>
          <reference field="8" count="1">
            <x v="130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83"/>
          </reference>
          <reference field="16" count="1" selected="0">
            <x v="59"/>
          </reference>
        </references>
      </pivotArea>
    </format>
    <format dxfId="1446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83"/>
          </reference>
          <reference field="16" count="1" selected="0">
            <x v="59"/>
          </reference>
        </references>
      </pivotArea>
    </format>
    <format dxfId="1445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1444">
      <pivotArea dataOnly="0" labelOnly="1" outline="0" fieldPosition="0">
        <references count="6">
          <reference field="7" count="1" selected="0">
            <x v="22"/>
          </reference>
          <reference field="8" count="1">
            <x v="73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1443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1442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1441">
      <pivotArea dataOnly="0" labelOnly="1" outline="0" fieldPosition="0">
        <references count="6">
          <reference field="7" count="1" selected="0">
            <x v="68"/>
          </reference>
          <reference field="8" count="1">
            <x v="5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1440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1439">
      <pivotArea dataOnly="0" labelOnly="1" outline="0" fieldPosition="0">
        <references count="6">
          <reference field="7" count="1" selected="0">
            <x v="76"/>
          </reference>
          <reference field="8" count="1">
            <x v="125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1438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1437">
      <pivotArea dataOnly="0" labelOnly="1" outline="0" fieldPosition="0">
        <references count="6">
          <reference field="7" count="1" selected="0">
            <x v="90"/>
          </reference>
          <reference field="8" count="1">
            <x v="60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1436">
      <pivotArea dataOnly="0" labelOnly="1" outline="0" fieldPosition="0">
        <references count="6">
          <reference field="7" count="1" selected="0">
            <x v="97"/>
          </reference>
          <reference field="8" count="1">
            <x v="128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1435">
      <pivotArea dataOnly="0" labelOnly="1" outline="0" fieldPosition="0">
        <references count="6">
          <reference field="7" count="1" selected="0">
            <x v="98"/>
          </reference>
          <reference field="8" count="1">
            <x v="132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1434">
      <pivotArea dataOnly="0" labelOnly="1" outline="0" fieldPosition="0">
        <references count="6">
          <reference field="7" count="1" selected="0">
            <x v="99"/>
          </reference>
          <reference field="8" count="1">
            <x v="123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1433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1432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1431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1430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1429">
      <pivotArea dataOnly="0" labelOnly="1" outline="0" fieldPosition="0">
        <references count="6">
          <reference field="7" count="1" selected="0">
            <x v="125"/>
          </reference>
          <reference field="8" count="1">
            <x v="13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1428">
      <pivotArea dataOnly="0" labelOnly="1" outline="0" fieldPosition="0">
        <references count="6">
          <reference field="7" count="1" selected="0">
            <x v="150"/>
          </reference>
          <reference field="8" count="1">
            <x v="143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1427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78"/>
          </reference>
          <reference field="16" count="1" selected="0">
            <x v="21"/>
          </reference>
        </references>
      </pivotArea>
    </format>
    <format dxfId="1426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1"/>
          </reference>
          <reference field="14" count="1" selected="0">
            <x v="4"/>
          </reference>
          <reference field="15" count="1" selected="0">
            <x v="98"/>
          </reference>
          <reference field="16" count="1" selected="0">
            <x v="23"/>
          </reference>
        </references>
      </pivotArea>
    </format>
    <format dxfId="1425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11"/>
          </reference>
          <reference field="14" count="1" selected="0">
            <x v="4"/>
          </reference>
          <reference field="15" count="1" selected="0">
            <x v="98"/>
          </reference>
          <reference field="16" count="1" selected="0">
            <x v="23"/>
          </reference>
        </references>
      </pivotArea>
    </format>
    <format dxfId="1424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1"/>
          </reference>
          <reference field="14" count="1" selected="0">
            <x v="4"/>
          </reference>
          <reference field="15" count="1" selected="0">
            <x v="98"/>
          </reference>
          <reference field="16" count="1" selected="0">
            <x v="23"/>
          </reference>
        </references>
      </pivotArea>
    </format>
    <format dxfId="1423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422">
      <pivotArea dataOnly="0" labelOnly="1" outline="0" fieldPosition="0">
        <references count="6">
          <reference field="7" count="1" selected="0">
            <x v="20"/>
          </reference>
          <reference field="8" count="1">
            <x v="72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421">
      <pivotArea dataOnly="0" labelOnly="1" outline="0" fieldPosition="0">
        <references count="6">
          <reference field="7" count="1" selected="0">
            <x v="22"/>
          </reference>
          <reference field="8" count="1">
            <x v="73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420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419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418">
      <pivotArea dataOnly="0" labelOnly="1" outline="0" fieldPosition="0">
        <references count="6">
          <reference field="7" count="1" selected="0">
            <x v="36"/>
          </reference>
          <reference field="8" count="1">
            <x v="67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417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416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415">
      <pivotArea dataOnly="0" labelOnly="1" outline="0" fieldPosition="0">
        <references count="6">
          <reference field="7" count="1" selected="0">
            <x v="42"/>
          </reference>
          <reference field="8" count="1">
            <x v="109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414">
      <pivotArea dataOnly="0" labelOnly="1" outline="0" fieldPosition="0">
        <references count="6">
          <reference field="7" count="1" selected="0">
            <x v="46"/>
          </reference>
          <reference field="8" count="1">
            <x v="78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413">
      <pivotArea dataOnly="0" labelOnly="1" outline="0" fieldPosition="0">
        <references count="6">
          <reference field="7" count="1" selected="0">
            <x v="47"/>
          </reference>
          <reference field="8" count="1">
            <x v="47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412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411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410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409">
      <pivotArea dataOnly="0" labelOnly="1" outline="0" fieldPosition="0">
        <references count="6">
          <reference field="7" count="1" selected="0">
            <x v="62"/>
          </reference>
          <reference field="8" count="1">
            <x v="37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408">
      <pivotArea dataOnly="0" labelOnly="1" outline="0" fieldPosition="0">
        <references count="6">
          <reference field="7" count="1" selected="0">
            <x v="71"/>
          </reference>
          <reference field="8" count="1">
            <x v="7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407">
      <pivotArea dataOnly="0" labelOnly="1" outline="0" fieldPosition="0">
        <references count="6">
          <reference field="7" count="1" selected="0">
            <x v="74"/>
          </reference>
          <reference field="8" count="1">
            <x v="129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406">
      <pivotArea dataOnly="0" labelOnly="1" outline="0" fieldPosition="0">
        <references count="6">
          <reference field="7" count="1" selected="0">
            <x v="80"/>
          </reference>
          <reference field="8" count="1">
            <x v="136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405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404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403">
      <pivotArea dataOnly="0" labelOnly="1" outline="0" fieldPosition="0">
        <references count="6">
          <reference field="7" count="1" selected="0">
            <x v="94"/>
          </reference>
          <reference field="8" count="1">
            <x v="133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402">
      <pivotArea dataOnly="0" labelOnly="1" outline="0" fieldPosition="0">
        <references count="6">
          <reference field="7" count="1" selected="0">
            <x v="95"/>
          </reference>
          <reference field="8" count="1">
            <x v="131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401">
      <pivotArea dataOnly="0" labelOnly="1" outline="0" fieldPosition="0">
        <references count="6">
          <reference field="7" count="1" selected="0">
            <x v="111"/>
          </reference>
          <reference field="8" count="1">
            <x v="58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400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399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398">
      <pivotArea dataOnly="0" labelOnly="1" outline="0" fieldPosition="0">
        <references count="6">
          <reference field="7" count="1" selected="0">
            <x v="140"/>
          </reference>
          <reference field="8" count="1">
            <x v="90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397">
      <pivotArea dataOnly="0" labelOnly="1" outline="0" fieldPosition="0">
        <references count="6">
          <reference field="7" count="1" selected="0">
            <x v="143"/>
          </reference>
          <reference field="8" count="1">
            <x v="69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396">
      <pivotArea dataOnly="0" labelOnly="1" outline="0" fieldPosition="0">
        <references count="6">
          <reference field="7" count="1" selected="0">
            <x v="145"/>
          </reference>
          <reference field="8" count="1">
            <x v="39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395">
      <pivotArea dataOnly="0" labelOnly="1" outline="0" fieldPosition="0">
        <references count="6">
          <reference field="7" count="1" selected="0">
            <x v="146"/>
          </reference>
          <reference field="8" count="1">
            <x v="41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394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393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1392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91">
      <pivotArea dataOnly="0" labelOnly="1" outline="0" fieldPosition="0">
        <references count="6">
          <reference field="7" count="1" selected="0">
            <x v="22"/>
          </reference>
          <reference field="8" count="1">
            <x v="73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90">
      <pivotArea dataOnly="0" labelOnly="1" outline="0" fieldPosition="0">
        <references count="6">
          <reference field="7" count="1" selected="0">
            <x v="24"/>
          </reference>
          <reference field="8" count="1">
            <x v="76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89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88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87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86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85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84">
      <pivotArea dataOnly="0" labelOnly="1" outline="0" fieldPosition="0">
        <references count="6">
          <reference field="7" count="1" selected="0">
            <x v="62"/>
          </reference>
          <reference field="8" count="1">
            <x v="37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83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82">
      <pivotArea dataOnly="0" labelOnly="1" outline="0" fieldPosition="0">
        <references count="6">
          <reference field="7" count="1" selected="0">
            <x v="75"/>
          </reference>
          <reference field="8" count="1">
            <x v="127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81">
      <pivotArea dataOnly="0" labelOnly="1" outline="0" fieldPosition="0">
        <references count="6">
          <reference field="7" count="1" selected="0">
            <x v="80"/>
          </reference>
          <reference field="8" count="1">
            <x v="136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80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79">
      <pivotArea dataOnly="0" labelOnly="1" outline="0" fieldPosition="0">
        <references count="6">
          <reference field="7" count="1" selected="0">
            <x v="86"/>
          </reference>
          <reference field="8" count="1">
            <x v="48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78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77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76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75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74">
      <pivotArea dataOnly="0" labelOnly="1" outline="0" fieldPosition="0">
        <references count="6">
          <reference field="7" count="1" selected="0">
            <x v="107"/>
          </reference>
          <reference field="8" count="1">
            <x v="25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73">
      <pivotArea dataOnly="0" labelOnly="1" outline="0" fieldPosition="0">
        <references count="6">
          <reference field="7" count="1" selected="0">
            <x v="108"/>
          </reference>
          <reference field="8" count="1">
            <x v="45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72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71">
      <pivotArea dataOnly="0" labelOnly="1" outline="0" fieldPosition="0">
        <references count="6">
          <reference field="7" count="1" selected="0">
            <x v="129"/>
          </reference>
          <reference field="8" count="1">
            <x v="85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70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69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68">
      <pivotArea dataOnly="0" labelOnly="1" outline="0" fieldPosition="0">
        <references count="6">
          <reference field="7" count="1" selected="0">
            <x v="135"/>
          </reference>
          <reference field="8" count="1">
            <x v="87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67">
      <pivotArea dataOnly="0" labelOnly="1" outline="0" fieldPosition="0">
        <references count="6">
          <reference field="7" count="1" selected="0">
            <x v="145"/>
          </reference>
          <reference field="8" count="1">
            <x v="39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66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65">
      <pivotArea dataOnly="0" labelOnly="1" outline="0" fieldPosition="0">
        <references count="6">
          <reference field="7" count="1" selected="0">
            <x v="149"/>
          </reference>
          <reference field="8" count="1">
            <x v="4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64">
      <pivotArea dataOnly="0" labelOnly="1" outline="0" fieldPosition="0">
        <references count="6">
          <reference field="7" count="1" selected="0">
            <x v="154"/>
          </reference>
          <reference field="8" count="1">
            <x v="28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1363">
      <pivotArea dataOnly="0" labelOnly="1" outline="0" fieldPosition="0">
        <references count="6">
          <reference field="7" count="1" selected="0">
            <x v="32"/>
          </reference>
          <reference field="8" count="1">
            <x v="94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1362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1361">
      <pivotArea dataOnly="0" labelOnly="1" outline="0" fieldPosition="0">
        <references count="6">
          <reference field="7" count="1" selected="0">
            <x v="35"/>
          </reference>
          <reference field="8" count="1">
            <x v="18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1360">
      <pivotArea dataOnly="0" labelOnly="1" outline="0" fieldPosition="0">
        <references count="6">
          <reference field="7" count="1" selected="0">
            <x v="36"/>
          </reference>
          <reference field="8" count="1">
            <x v="67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1359">
      <pivotArea dataOnly="0" labelOnly="1" outline="0" fieldPosition="0">
        <references count="6">
          <reference field="7" count="1" selected="0">
            <x v="40"/>
          </reference>
          <reference field="8" count="1">
            <x v="74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1358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1357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1356">
      <pivotArea dataOnly="0" labelOnly="1" outline="0" fieldPosition="0">
        <references count="6">
          <reference field="7" count="1" selected="0">
            <x v="82"/>
          </reference>
          <reference field="8" count="1">
            <x v="137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1355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1354">
      <pivotArea dataOnly="0" labelOnly="1" outline="0" fieldPosition="0">
        <references count="6">
          <reference field="7" count="1" selected="0">
            <x v="107"/>
          </reference>
          <reference field="8" count="1">
            <x v="25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1353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1352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1351">
      <pivotArea dataOnly="0" labelOnly="1" outline="0" fieldPosition="0">
        <references count="6">
          <reference field="7" count="1" selected="0">
            <x v="125"/>
          </reference>
          <reference field="8" count="1">
            <x v="13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1350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8"/>
          </reference>
          <reference field="16" count="1" selected="0">
            <x v="55"/>
          </reference>
        </references>
      </pivotArea>
    </format>
    <format dxfId="1349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108"/>
          </reference>
          <reference field="16" count="1" selected="0">
            <x v="55"/>
          </reference>
        </references>
      </pivotArea>
    </format>
    <format dxfId="1348">
      <pivotArea dataOnly="0" labelOnly="1" outline="0" fieldPosition="0">
        <references count="6">
          <reference field="7" count="1" selected="0">
            <x v="97"/>
          </reference>
          <reference field="8" count="1">
            <x v="128"/>
          </reference>
          <reference field="13" count="1" selected="0">
            <x v="12"/>
          </reference>
          <reference field="14" count="1" selected="0">
            <x v="0"/>
          </reference>
          <reference field="15" count="1" selected="0">
            <x v="93"/>
          </reference>
          <reference field="16" count="1" selected="0">
            <x v="8"/>
          </reference>
        </references>
      </pivotArea>
    </format>
    <format dxfId="1347">
      <pivotArea dataOnly="0" labelOnly="1" outline="0" fieldPosition="0">
        <references count="6">
          <reference field="7" count="1" selected="0">
            <x v="97"/>
          </reference>
          <reference field="8" count="1">
            <x v="128"/>
          </reference>
          <reference field="13" count="1" selected="0">
            <x v="12"/>
          </reference>
          <reference field="14" count="1" selected="0">
            <x v="0"/>
          </reference>
          <reference field="15" count="1" selected="0">
            <x v="95"/>
          </reference>
          <reference field="16" count="1" selected="0">
            <x v="8"/>
          </reference>
        </references>
      </pivotArea>
    </format>
    <format dxfId="1346">
      <pivotArea dataOnly="0" labelOnly="1" outline="0" fieldPosition="0">
        <references count="6">
          <reference field="7" count="1" selected="0">
            <x v="97"/>
          </reference>
          <reference field="8" count="1">
            <x v="128"/>
          </reference>
          <reference field="13" count="1" selected="0">
            <x v="12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8"/>
          </reference>
        </references>
      </pivotArea>
    </format>
    <format dxfId="1345">
      <pivotArea dataOnly="0" labelOnly="1" outline="0" fieldPosition="0">
        <references count="6">
          <reference field="7" count="1" selected="0">
            <x v="97"/>
          </reference>
          <reference field="8" count="1">
            <x v="12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28"/>
          </reference>
          <reference field="16" count="1" selected="0">
            <x v="8"/>
          </reference>
        </references>
      </pivotArea>
    </format>
    <format dxfId="1344">
      <pivotArea dataOnly="0" labelOnly="1" outline="0" fieldPosition="0">
        <references count="6">
          <reference field="7" count="1" selected="0">
            <x v="49"/>
          </reference>
          <reference field="8" count="1">
            <x v="2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3"/>
          </reference>
          <reference field="16" count="1" selected="0">
            <x v="8"/>
          </reference>
        </references>
      </pivotArea>
    </format>
    <format dxfId="1343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3"/>
          </reference>
          <reference field="16" count="1" selected="0">
            <x v="8"/>
          </reference>
        </references>
      </pivotArea>
    </format>
    <format dxfId="1342">
      <pivotArea dataOnly="0" labelOnly="1" outline="0" fieldPosition="0">
        <references count="6">
          <reference field="7" count="1" selected="0">
            <x v="112"/>
          </reference>
          <reference field="8" count="1">
            <x v="12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3"/>
          </reference>
          <reference field="16" count="1" selected="0">
            <x v="8"/>
          </reference>
        </references>
      </pivotArea>
    </format>
    <format dxfId="1341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3"/>
          </reference>
          <reference field="16" count="1" selected="0">
            <x v="8"/>
          </reference>
        </references>
      </pivotArea>
    </format>
    <format dxfId="1340">
      <pivotArea dataOnly="0" labelOnly="1" outline="0" fieldPosition="0">
        <references count="6">
          <reference field="7" count="1" selected="0">
            <x v="138"/>
          </reference>
          <reference field="8" count="1">
            <x v="15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3"/>
          </reference>
          <reference field="16" count="1" selected="0">
            <x v="8"/>
          </reference>
        </references>
      </pivotArea>
    </format>
    <format dxfId="1339">
      <pivotArea dataOnly="0" labelOnly="1" outline="0" fieldPosition="0">
        <references count="6">
          <reference field="7" count="1" selected="0">
            <x v="139"/>
          </reference>
          <reference field="8" count="1">
            <x v="2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3"/>
          </reference>
          <reference field="16" count="1" selected="0">
            <x v="8"/>
          </reference>
        </references>
      </pivotArea>
    </format>
    <format dxfId="1338">
      <pivotArea dataOnly="0" labelOnly="1" outline="0" fieldPosition="0">
        <references count="6">
          <reference field="7" count="1" selected="0">
            <x v="76"/>
          </reference>
          <reference field="8" count="1">
            <x v="125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8"/>
          </reference>
        </references>
      </pivotArea>
    </format>
    <format dxfId="1337">
      <pivotArea dataOnly="0" labelOnly="1" outline="0" fieldPosition="0">
        <references count="6">
          <reference field="7" count="1" selected="0">
            <x v="78"/>
          </reference>
          <reference field="8" count="1">
            <x v="12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8"/>
          </reference>
        </references>
      </pivotArea>
    </format>
    <format dxfId="1336">
      <pivotArea dataOnly="0" labelOnly="1" outline="0" fieldPosition="0">
        <references count="6">
          <reference field="7" count="1" selected="0">
            <x v="97"/>
          </reference>
          <reference field="8" count="1">
            <x v="12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8"/>
          </reference>
        </references>
      </pivotArea>
    </format>
    <format dxfId="1335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80"/>
          </reference>
          <reference field="16" count="1" selected="0">
            <x v="22"/>
          </reference>
        </references>
      </pivotArea>
    </format>
    <format dxfId="1334">
      <pivotArea dataOnly="0" labelOnly="1" outline="0" fieldPosition="0">
        <references count="6">
          <reference field="7" count="1" selected="0">
            <x v="111"/>
          </reference>
          <reference field="8" count="1">
            <x v="5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80"/>
          </reference>
          <reference field="16" count="1" selected="0">
            <x v="22"/>
          </reference>
        </references>
      </pivotArea>
    </format>
    <format dxfId="1333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80"/>
          </reference>
          <reference field="16" count="1" selected="0">
            <x v="22"/>
          </reference>
        </references>
      </pivotArea>
    </format>
    <format dxfId="1332">
      <pivotArea dataOnly="0" labelOnly="1" outline="0" fieldPosition="0">
        <references count="6">
          <reference field="7" count="1" selected="0">
            <x v="75"/>
          </reference>
          <reference field="8" count="1">
            <x v="12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22"/>
          </reference>
        </references>
      </pivotArea>
    </format>
    <format dxfId="1331">
      <pivotArea dataOnly="0" labelOnly="1" outline="0" fieldPosition="0">
        <references count="6">
          <reference field="7" count="1" selected="0">
            <x v="90"/>
          </reference>
          <reference field="8" count="1">
            <x v="6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119"/>
          </reference>
          <reference field="16" count="1" selected="0">
            <x v="27"/>
          </reference>
        </references>
      </pivotArea>
    </format>
    <format dxfId="1330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119"/>
          </reference>
          <reference field="16" count="1" selected="0">
            <x v="27"/>
          </reference>
        </references>
      </pivotArea>
    </format>
    <format dxfId="1329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119"/>
          </reference>
          <reference field="16" count="1" selected="0">
            <x v="27"/>
          </reference>
        </references>
      </pivotArea>
    </format>
    <format dxfId="1328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119"/>
          </reference>
          <reference field="16" count="1" selected="0">
            <x v="27"/>
          </reference>
        </references>
      </pivotArea>
    </format>
    <format dxfId="1327">
      <pivotArea dataOnly="0" labelOnly="1" outline="0" fieldPosition="0">
        <references count="6">
          <reference field="7" count="1" selected="0">
            <x v="18"/>
          </reference>
          <reference field="8" count="1">
            <x v="8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9"/>
          </reference>
          <reference field="16" count="1" selected="0">
            <x v="28"/>
          </reference>
        </references>
      </pivotArea>
    </format>
    <format dxfId="1326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9"/>
          </reference>
          <reference field="16" count="1" selected="0">
            <x v="28"/>
          </reference>
        </references>
      </pivotArea>
    </format>
    <format dxfId="1325">
      <pivotArea dataOnly="0" labelOnly="1" outline="0" fieldPosition="0">
        <references count="6">
          <reference field="7" count="1" selected="0">
            <x v="0"/>
          </reference>
          <reference field="8" count="1">
            <x v="3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1324">
      <pivotArea dataOnly="0" labelOnly="1" outline="0" fieldPosition="0">
        <references count="6">
          <reference field="7" count="1" selected="0">
            <x v="1"/>
          </reference>
          <reference field="8" count="1">
            <x v="146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1323">
      <pivotArea dataOnly="0" labelOnly="1" outline="0" fieldPosition="0">
        <references count="6">
          <reference field="7" count="1" selected="0">
            <x v="2"/>
          </reference>
          <reference field="8" count="1">
            <x v="14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1322">
      <pivotArea dataOnly="0" labelOnly="1" outline="0" fieldPosition="0">
        <references count="6">
          <reference field="7" count="1" selected="0">
            <x v="3"/>
          </reference>
          <reference field="8" count="1">
            <x v="11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1321">
      <pivotArea dataOnly="0" labelOnly="1" outline="0" fieldPosition="0">
        <references count="6">
          <reference field="7" count="1" selected="0">
            <x v="4"/>
          </reference>
          <reference field="8" count="1">
            <x v="10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1320">
      <pivotArea dataOnly="0" labelOnly="1" outline="0" fieldPosition="0">
        <references count="6">
          <reference field="7" count="1" selected="0">
            <x v="5"/>
          </reference>
          <reference field="8" count="1">
            <x v="5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1319">
      <pivotArea dataOnly="0" labelOnly="1" outline="0" fieldPosition="0">
        <references count="6">
          <reference field="7" count="1" selected="0">
            <x v="6"/>
          </reference>
          <reference field="8" count="1">
            <x v="56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1318">
      <pivotArea dataOnly="0" labelOnly="1" outline="0" fieldPosition="0">
        <references count="6">
          <reference field="7" count="1" selected="0">
            <x v="7"/>
          </reference>
          <reference field="8" count="1">
            <x v="2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1317">
      <pivotArea dataOnly="0" labelOnly="1" outline="0" fieldPosition="0">
        <references count="6">
          <reference field="7" count="1" selected="0">
            <x v="8"/>
          </reference>
          <reference field="8" count="1">
            <x v="2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1316">
      <pivotArea dataOnly="0" labelOnly="1" outline="0" fieldPosition="0">
        <references count="6">
          <reference field="7" count="1" selected="0">
            <x v="9"/>
          </reference>
          <reference field="8" count="1">
            <x v="3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1315">
      <pivotArea dataOnly="0" labelOnly="1" outline="0" fieldPosition="0">
        <references count="6">
          <reference field="7" count="1" selected="0">
            <x v="10"/>
          </reference>
          <reference field="8" count="1">
            <x v="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1314">
      <pivotArea dataOnly="0" labelOnly="1" outline="0" fieldPosition="0">
        <references count="6">
          <reference field="7" count="1" selected="0">
            <x v="11"/>
          </reference>
          <reference field="8" count="1">
            <x v="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1313">
      <pivotArea dataOnly="0" labelOnly="1" outline="0" fieldPosition="0">
        <references count="6">
          <reference field="7" count="1" selected="0">
            <x v="12"/>
          </reference>
          <reference field="8" count="1">
            <x v="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1312">
      <pivotArea dataOnly="0" labelOnly="1" outline="0" fieldPosition="0">
        <references count="6">
          <reference field="7" count="1" selected="0">
            <x v="13"/>
          </reference>
          <reference field="8" count="1">
            <x v="5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1311">
      <pivotArea dataOnly="0" labelOnly="1" outline="0" fieldPosition="0">
        <references count="6">
          <reference field="7" count="1" selected="0">
            <x v="15"/>
          </reference>
          <reference field="8" count="1">
            <x v="86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1310">
      <pivotArea dataOnly="0" labelOnly="1" outline="0" fieldPosition="0">
        <references count="6">
          <reference field="7" count="1" selected="0">
            <x v="16"/>
          </reference>
          <reference field="8" count="1">
            <x v="5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1309">
      <pivotArea dataOnly="0" labelOnly="1" outline="0" fieldPosition="0">
        <references count="6">
          <reference field="7" count="1" selected="0">
            <x v="17"/>
          </reference>
          <reference field="8" count="1">
            <x v="4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1308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307">
      <pivotArea dataOnly="0" labelOnly="1" outline="0" fieldPosition="0">
        <references count="6">
          <reference field="7" count="1" selected="0">
            <x v="21"/>
          </reference>
          <reference field="8" count="1">
            <x v="8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306">
      <pivotArea dataOnly="0" labelOnly="1" outline="0" fieldPosition="0">
        <references count="6">
          <reference field="7" count="1" selected="0">
            <x v="23"/>
          </reference>
          <reference field="8" count="1">
            <x v="7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305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304">
      <pivotArea dataOnly="0" labelOnly="1" outline="0" fieldPosition="0">
        <references count="6">
          <reference field="7" count="1" selected="0">
            <x v="29"/>
          </reference>
          <reference field="8" count="1">
            <x v="15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303">
      <pivotArea dataOnly="0" labelOnly="1" outline="0" fieldPosition="0">
        <references count="6">
          <reference field="7" count="1" selected="0">
            <x v="33"/>
          </reference>
          <reference field="8" count="1">
            <x v="10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302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301">
      <pivotArea dataOnly="0" labelOnly="1" outline="0" fieldPosition="0">
        <references count="6">
          <reference field="7" count="1" selected="0">
            <x v="35"/>
          </reference>
          <reference field="8" count="1">
            <x v="1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300">
      <pivotArea dataOnly="0" labelOnly="1" outline="0" fieldPosition="0">
        <references count="6">
          <reference field="7" count="1" selected="0">
            <x v="36"/>
          </reference>
          <reference field="8" count="1">
            <x v="6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99">
      <pivotArea dataOnly="0" labelOnly="1" outline="0" fieldPosition="0">
        <references count="6">
          <reference field="7" count="1" selected="0">
            <x v="37"/>
          </reference>
          <reference field="8" count="1">
            <x v="15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98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97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96">
      <pivotArea dataOnly="0" labelOnly="1" outline="0" fieldPosition="0">
        <references count="6">
          <reference field="7" count="1" selected="0">
            <x v="40"/>
          </reference>
          <reference field="8" count="1">
            <x v="7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95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94">
      <pivotArea dataOnly="0" labelOnly="1" outline="0" fieldPosition="0">
        <references count="6">
          <reference field="7" count="1" selected="0">
            <x v="43"/>
          </reference>
          <reference field="8" count="1">
            <x v="46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93">
      <pivotArea dataOnly="0" labelOnly="1" outline="0" fieldPosition="0">
        <references count="6">
          <reference field="7" count="1" selected="0">
            <x v="44"/>
          </reference>
          <reference field="8" count="1">
            <x v="8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92">
      <pivotArea dataOnly="0" labelOnly="1" outline="0" fieldPosition="0">
        <references count="6">
          <reference field="7" count="1" selected="0">
            <x v="47"/>
          </reference>
          <reference field="8" count="1">
            <x v="4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91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90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89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88">
      <pivotArea dataOnly="0" labelOnly="1" outline="0" fieldPosition="0">
        <references count="6">
          <reference field="7" count="1" selected="0">
            <x v="56"/>
          </reference>
          <reference field="8" count="1">
            <x v="11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87">
      <pivotArea dataOnly="0" labelOnly="1" outline="0" fieldPosition="0">
        <references count="6">
          <reference field="7" count="1" selected="0">
            <x v="57"/>
          </reference>
          <reference field="8" count="1">
            <x v="11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86">
      <pivotArea dataOnly="0" labelOnly="1" outline="0" fieldPosition="0">
        <references count="6">
          <reference field="7" count="1" selected="0">
            <x v="58"/>
          </reference>
          <reference field="8" count="1">
            <x v="11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85">
      <pivotArea dataOnly="0" labelOnly="1" outline="0" fieldPosition="0">
        <references count="6">
          <reference field="7" count="1" selected="0">
            <x v="60"/>
          </reference>
          <reference field="8" count="1">
            <x v="115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84">
      <pivotArea dataOnly="0" labelOnly="1" outline="0" fieldPosition="0">
        <references count="6">
          <reference field="7" count="1" selected="0">
            <x v="62"/>
          </reference>
          <reference field="8" count="1">
            <x v="3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83">
      <pivotArea dataOnly="0" labelOnly="1" outline="0" fieldPosition="0">
        <references count="6">
          <reference field="7" count="1" selected="0">
            <x v="64"/>
          </reference>
          <reference field="8" count="1">
            <x v="14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82">
      <pivotArea dataOnly="0" labelOnly="1" outline="0" fieldPosition="0">
        <references count="6">
          <reference field="7" count="1" selected="0">
            <x v="65"/>
          </reference>
          <reference field="8" count="1">
            <x v="14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81">
      <pivotArea dataOnly="0" labelOnly="1" outline="0" fieldPosition="0">
        <references count="6">
          <reference field="7" count="1" selected="0">
            <x v="66"/>
          </reference>
          <reference field="8" count="1">
            <x v="135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80">
      <pivotArea dataOnly="0" labelOnly="1" outline="0" fieldPosition="0">
        <references count="6">
          <reference field="7" count="1" selected="0">
            <x v="67"/>
          </reference>
          <reference field="8" count="1">
            <x v="14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79">
      <pivotArea dataOnly="0" labelOnly="1" outline="0" fieldPosition="0">
        <references count="6">
          <reference field="7" count="1" selected="0">
            <x v="68"/>
          </reference>
          <reference field="8" count="1">
            <x v="5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78">
      <pivotArea dataOnly="0" labelOnly="1" outline="0" fieldPosition="0">
        <references count="6">
          <reference field="7" count="1" selected="0">
            <x v="69"/>
          </reference>
          <reference field="8" count="1">
            <x v="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77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76">
      <pivotArea dataOnly="0" labelOnly="1" outline="0" fieldPosition="0">
        <references count="6">
          <reference field="7" count="1" selected="0">
            <x v="71"/>
          </reference>
          <reference field="8" count="1">
            <x v="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75">
      <pivotArea dataOnly="0" labelOnly="1" outline="0" fieldPosition="0">
        <references count="6">
          <reference field="7" count="1" selected="0">
            <x v="73"/>
          </reference>
          <reference field="8" count="1">
            <x v="13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74">
      <pivotArea dataOnly="0" labelOnly="1" outline="0" fieldPosition="0">
        <references count="6">
          <reference field="7" count="1" selected="0">
            <x v="75"/>
          </reference>
          <reference field="8" count="1">
            <x v="12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73">
      <pivotArea dataOnly="0" labelOnly="1" outline="0" fieldPosition="0">
        <references count="6">
          <reference field="7" count="1" selected="0">
            <x v="84"/>
          </reference>
          <reference field="8" count="1">
            <x v="12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72">
      <pivotArea dataOnly="0" labelOnly="1" outline="0" fieldPosition="0">
        <references count="6">
          <reference field="7" count="1" selected="0">
            <x v="85"/>
          </reference>
          <reference field="8" count="1">
            <x v="12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71">
      <pivotArea dataOnly="0" labelOnly="1" outline="0" fieldPosition="0">
        <references count="6">
          <reference field="7" count="1" selected="0">
            <x v="87"/>
          </reference>
          <reference field="8" count="1">
            <x v="2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70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69">
      <pivotArea dataOnly="0" labelOnly="1" outline="0" fieldPosition="0">
        <references count="6">
          <reference field="7" count="1" selected="0">
            <x v="89"/>
          </reference>
          <reference field="8" count="1">
            <x v="6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68">
      <pivotArea dataOnly="0" labelOnly="1" outline="0" fieldPosition="0">
        <references count="6">
          <reference field="7" count="1" selected="0">
            <x v="90"/>
          </reference>
          <reference field="8" count="1">
            <x v="6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67">
      <pivotArea dataOnly="0" labelOnly="1" outline="0" fieldPosition="0">
        <references count="6">
          <reference field="7" count="1" selected="0">
            <x v="92"/>
          </reference>
          <reference field="8" count="1">
            <x v="11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66">
      <pivotArea dataOnly="0" labelOnly="1" outline="0" fieldPosition="0">
        <references count="6">
          <reference field="7" count="1" selected="0">
            <x v="93"/>
          </reference>
          <reference field="8" count="1">
            <x v="6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65">
      <pivotArea dataOnly="0" labelOnly="1" outline="0" fieldPosition="0">
        <references count="6">
          <reference field="7" count="1" selected="0">
            <x v="95"/>
          </reference>
          <reference field="8" count="1">
            <x v="13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64">
      <pivotArea dataOnly="0" labelOnly="1" outline="0" fieldPosition="0">
        <references count="6">
          <reference field="7" count="1" selected="0">
            <x v="99"/>
          </reference>
          <reference field="8" count="1">
            <x v="12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63">
      <pivotArea dataOnly="0" labelOnly="1" outline="0" fieldPosition="0">
        <references count="6">
          <reference field="7" count="1" selected="0">
            <x v="104"/>
          </reference>
          <reference field="8" count="1">
            <x v="96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62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61">
      <pivotArea dataOnly="0" labelOnly="1" outline="0" fieldPosition="0">
        <references count="6">
          <reference field="7" count="1" selected="0">
            <x v="109"/>
          </reference>
          <reference field="8" count="1">
            <x v="13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60">
      <pivotArea dataOnly="0" labelOnly="1" outline="0" fieldPosition="0">
        <references count="6">
          <reference field="7" count="1" selected="0">
            <x v="116"/>
          </reference>
          <reference field="8" count="1">
            <x v="3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59">
      <pivotArea dataOnly="0" labelOnly="1" outline="0" fieldPosition="0">
        <references count="6">
          <reference field="7" count="1" selected="0">
            <x v="128"/>
          </reference>
          <reference field="8" count="1">
            <x v="8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58">
      <pivotArea dataOnly="0" labelOnly="1" outline="0" fieldPosition="0">
        <references count="6">
          <reference field="7" count="1" selected="0">
            <x v="131"/>
          </reference>
          <reference field="8" count="1">
            <x v="3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57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56">
      <pivotArea dataOnly="0" labelOnly="1" outline="0" fieldPosition="0">
        <references count="6">
          <reference field="7" count="1" selected="0">
            <x v="139"/>
          </reference>
          <reference field="8" count="1">
            <x v="2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55">
      <pivotArea dataOnly="0" labelOnly="1" outline="0" fieldPosition="0">
        <references count="6">
          <reference field="7" count="1" selected="0">
            <x v="143"/>
          </reference>
          <reference field="8" count="1">
            <x v="6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54">
      <pivotArea dataOnly="0" labelOnly="1" outline="0" fieldPosition="0">
        <references count="6">
          <reference field="7" count="1" selected="0">
            <x v="144"/>
          </reference>
          <reference field="8" count="1">
            <x v="14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53">
      <pivotArea dataOnly="0" labelOnly="1" outline="0" fieldPosition="0">
        <references count="6">
          <reference field="7" count="1" selected="0">
            <x v="145"/>
          </reference>
          <reference field="8" count="1">
            <x v="3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52">
      <pivotArea dataOnly="0" labelOnly="1" outline="0" fieldPosition="0">
        <references count="6">
          <reference field="7" count="1" selected="0">
            <x v="146"/>
          </reference>
          <reference field="8" count="1">
            <x v="4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51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1250">
      <pivotArea dataOnly="0" labelOnly="1" outline="0" fieldPosition="0">
        <references count="6">
          <reference field="7" count="1" selected="0">
            <x v="18"/>
          </reference>
          <reference field="8" count="1">
            <x v="8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1249">
      <pivotArea dataOnly="0" labelOnly="1" outline="0" fieldPosition="0">
        <references count="6">
          <reference field="7" count="1" selected="0">
            <x v="21"/>
          </reference>
          <reference field="8" count="1">
            <x v="8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1248">
      <pivotArea dataOnly="0" labelOnly="1" outline="0" fieldPosition="0">
        <references count="6">
          <reference field="7" count="1" selected="0">
            <x v="23"/>
          </reference>
          <reference field="8" count="1">
            <x v="7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1247">
      <pivotArea dataOnly="0" labelOnly="1" outline="0" fieldPosition="0">
        <references count="6">
          <reference field="7" count="1" selected="0">
            <x v="49"/>
          </reference>
          <reference field="8" count="1">
            <x v="2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1246">
      <pivotArea dataOnly="0" labelOnly="1" outline="0" fieldPosition="0">
        <references count="6">
          <reference field="7" count="1" selected="0">
            <x v="57"/>
          </reference>
          <reference field="8" count="1">
            <x v="11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1245">
      <pivotArea dataOnly="0" labelOnly="1" outline="0" fieldPosition="0">
        <references count="6">
          <reference field="7" count="1" selected="0">
            <x v="58"/>
          </reference>
          <reference field="8" count="1">
            <x v="11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1244">
      <pivotArea dataOnly="0" labelOnly="1" outline="0" fieldPosition="0">
        <references count="6">
          <reference field="7" count="1" selected="0">
            <x v="60"/>
          </reference>
          <reference field="8" count="1">
            <x v="115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1243">
      <pivotArea dataOnly="0" labelOnly="1" outline="0" fieldPosition="0">
        <references count="6">
          <reference field="7" count="1" selected="0">
            <x v="76"/>
          </reference>
          <reference field="8" count="1">
            <x v="125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1242">
      <pivotArea dataOnly="0" labelOnly="1" outline="0" fieldPosition="0">
        <references count="6">
          <reference field="7" count="1" selected="0">
            <x v="78"/>
          </reference>
          <reference field="8" count="1">
            <x v="12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1241">
      <pivotArea dataOnly="0" labelOnly="1" outline="0" fieldPosition="0">
        <references count="6">
          <reference field="7" count="1" selected="0">
            <x v="92"/>
          </reference>
          <reference field="8" count="1">
            <x v="11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1240">
      <pivotArea dataOnly="0" labelOnly="1" outline="0" fieldPosition="0">
        <references count="6">
          <reference field="7" count="1" selected="0">
            <x v="93"/>
          </reference>
          <reference field="8" count="1">
            <x v="6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1239">
      <pivotArea dataOnly="0" labelOnly="1" outline="0" fieldPosition="0">
        <references count="6">
          <reference field="7" count="1" selected="0">
            <x v="128"/>
          </reference>
          <reference field="8" count="1">
            <x v="8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1238">
      <pivotArea dataOnly="0" labelOnly="1" outline="0" fieldPosition="0">
        <references count="6">
          <reference field="7" count="1" selected="0">
            <x v="131"/>
          </reference>
          <reference field="8" count="1">
            <x v="3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1237">
      <pivotArea dataOnly="0" labelOnly="1" outline="0" fieldPosition="0">
        <references count="6">
          <reference field="7" count="1" selected="0">
            <x v="138"/>
          </reference>
          <reference field="8" count="1">
            <x v="15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1236">
      <pivotArea dataOnly="0" labelOnly="1" outline="0" fieldPosition="0">
        <references count="6">
          <reference field="7" count="1" selected="0">
            <x v="75"/>
          </reference>
          <reference field="8" count="1">
            <x v="12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31"/>
          </reference>
        </references>
      </pivotArea>
    </format>
    <format dxfId="1235">
      <pivotArea dataOnly="0" labelOnly="1" outline="0" fieldPosition="0">
        <references count="6">
          <reference field="7" count="1" selected="0">
            <x v="98"/>
          </reference>
          <reference field="8" count="1">
            <x v="132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93"/>
          </reference>
          <reference field="16" count="1" selected="0">
            <x v="7"/>
          </reference>
        </references>
      </pivotArea>
    </format>
    <format dxfId="1234">
      <pivotArea dataOnly="0" labelOnly="1" outline="0" fieldPosition="0">
        <references count="6">
          <reference field="7" count="1" selected="0">
            <x v="99"/>
          </reference>
          <reference field="8" count="1">
            <x v="123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93"/>
          </reference>
          <reference field="16" count="1" selected="0">
            <x v="7"/>
          </reference>
        </references>
      </pivotArea>
    </format>
    <format dxfId="1233">
      <pivotArea dataOnly="0" labelOnly="1" outline="0" fieldPosition="0">
        <references count="6">
          <reference field="7" count="1" selected="0">
            <x v="98"/>
          </reference>
          <reference field="8" count="1">
            <x v="132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95"/>
          </reference>
          <reference field="16" count="1" selected="0">
            <x v="7"/>
          </reference>
        </references>
      </pivotArea>
    </format>
    <format dxfId="1232">
      <pivotArea dataOnly="0" labelOnly="1" outline="0" fieldPosition="0">
        <references count="6">
          <reference field="7" count="1" selected="0">
            <x v="99"/>
          </reference>
          <reference field="8" count="1">
            <x v="123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95"/>
          </reference>
          <reference field="16" count="1" selected="0">
            <x v="7"/>
          </reference>
        </references>
      </pivotArea>
    </format>
    <format dxfId="1231">
      <pivotArea dataOnly="0" labelOnly="1" outline="0" fieldPosition="0">
        <references count="6">
          <reference field="7" count="1" selected="0">
            <x v="98"/>
          </reference>
          <reference field="8" count="1">
            <x v="132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7"/>
          </reference>
        </references>
      </pivotArea>
    </format>
    <format dxfId="1230">
      <pivotArea dataOnly="0" labelOnly="1" outline="0" fieldPosition="0">
        <references count="6">
          <reference field="7" count="1" selected="0">
            <x v="99"/>
          </reference>
          <reference field="8" count="1">
            <x v="123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7"/>
          </reference>
        </references>
      </pivotArea>
    </format>
    <format dxfId="1229">
      <pivotArea dataOnly="0" labelOnly="1" outline="0" fieldPosition="0">
        <references count="6">
          <reference field="7" count="1" selected="0">
            <x v="98"/>
          </reference>
          <reference field="8" count="1">
            <x v="132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8"/>
          </reference>
          <reference field="16" count="1" selected="0">
            <x v="7"/>
          </reference>
        </references>
      </pivotArea>
    </format>
    <format dxfId="1228">
      <pivotArea dataOnly="0" labelOnly="1" outline="0" fieldPosition="0">
        <references count="6">
          <reference field="7" count="1" selected="0">
            <x v="99"/>
          </reference>
          <reference field="8" count="1">
            <x v="12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8"/>
          </reference>
          <reference field="16" count="1" selected="0">
            <x v="7"/>
          </reference>
        </references>
      </pivotArea>
    </format>
    <format dxfId="1227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39"/>
          </reference>
          <reference field="16" count="1" selected="0">
            <x v="7"/>
          </reference>
        </references>
      </pivotArea>
    </format>
    <format dxfId="1226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39"/>
          </reference>
          <reference field="16" count="1" selected="0">
            <x v="7"/>
          </reference>
        </references>
      </pivotArea>
    </format>
    <format dxfId="1225">
      <pivotArea dataOnly="0" labelOnly="1" outline="0" fieldPosition="0">
        <references count="6">
          <reference field="7" count="1" selected="0">
            <x v="97"/>
          </reference>
          <reference field="8" count="1">
            <x v="128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7"/>
          </reference>
        </references>
      </pivotArea>
    </format>
    <format dxfId="1224">
      <pivotArea dataOnly="0" labelOnly="1" outline="0" fieldPosition="0">
        <references count="6">
          <reference field="7" count="1" selected="0">
            <x v="98"/>
          </reference>
          <reference field="8" count="1">
            <x v="132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7"/>
          </reference>
        </references>
      </pivotArea>
    </format>
    <format dxfId="1223">
      <pivotArea dataOnly="0" labelOnly="1" outline="0" fieldPosition="0">
        <references count="6">
          <reference field="7" count="1" selected="0">
            <x v="99"/>
          </reference>
          <reference field="8" count="1">
            <x v="12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7"/>
          </reference>
        </references>
      </pivotArea>
    </format>
    <format dxfId="1222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7"/>
          </reference>
          <reference field="16" count="1" selected="0">
            <x v="17"/>
          </reference>
        </references>
      </pivotArea>
    </format>
    <format dxfId="1221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7"/>
          </reference>
          <reference field="16" count="1" selected="0">
            <x v="17"/>
          </reference>
        </references>
      </pivotArea>
    </format>
    <format dxfId="1220">
      <pivotArea dataOnly="0" labelOnly="1" outline="0" fieldPosition="0">
        <references count="6">
          <reference field="7" count="1" selected="0">
            <x v="96"/>
          </reference>
          <reference field="8" count="1">
            <x v="32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7"/>
          </reference>
          <reference field="16" count="1" selected="0">
            <x v="17"/>
          </reference>
        </references>
      </pivotArea>
    </format>
    <format dxfId="1219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7"/>
          </reference>
          <reference field="16" count="1" selected="0">
            <x v="17"/>
          </reference>
        </references>
      </pivotArea>
    </format>
    <format dxfId="1218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7"/>
          </reference>
          <reference field="16" count="1" selected="0">
            <x v="17"/>
          </reference>
        </references>
      </pivotArea>
    </format>
    <format dxfId="1217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7"/>
          </reference>
          <reference field="16" count="1" selected="0">
            <x v="17"/>
          </reference>
        </references>
      </pivotArea>
    </format>
    <format dxfId="1216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7"/>
          </reference>
          <reference field="16" count="1" selected="0">
            <x v="17"/>
          </reference>
        </references>
      </pivotArea>
    </format>
    <format dxfId="1215">
      <pivotArea dataOnly="0" labelOnly="1" outline="0" fieldPosition="0">
        <references count="6">
          <reference field="7" count="1" selected="0">
            <x v="96"/>
          </reference>
          <reference field="8" count="1">
            <x v="32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17"/>
          </reference>
        </references>
      </pivotArea>
    </format>
    <format dxfId="1214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3"/>
          </reference>
          <reference field="16" count="1" selected="0">
            <x v="17"/>
          </reference>
        </references>
      </pivotArea>
    </format>
    <format dxfId="1213">
      <pivotArea dataOnly="0" labelOnly="1" outline="0" fieldPosition="0">
        <references count="6">
          <reference field="7" count="1" selected="0">
            <x v="96"/>
          </reference>
          <reference field="8" count="1">
            <x v="32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3"/>
          </reference>
          <reference field="16" count="1" selected="0">
            <x v="17"/>
          </reference>
        </references>
      </pivotArea>
    </format>
    <format dxfId="1212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5"/>
          </reference>
          <reference field="16" count="1" selected="0">
            <x v="17"/>
          </reference>
        </references>
      </pivotArea>
    </format>
    <format dxfId="1211">
      <pivotArea dataOnly="0" labelOnly="1" outline="0" fieldPosition="0">
        <references count="6">
          <reference field="7" count="1" selected="0">
            <x v="96"/>
          </reference>
          <reference field="8" count="1">
            <x v="32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5"/>
          </reference>
          <reference field="16" count="1" selected="0">
            <x v="17"/>
          </reference>
        </references>
      </pivotArea>
    </format>
    <format dxfId="1210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6"/>
          </reference>
          <reference field="16" count="1" selected="0">
            <x v="17"/>
          </reference>
        </references>
      </pivotArea>
    </format>
    <format dxfId="1209">
      <pivotArea dataOnly="0" labelOnly="1" outline="0" fieldPosition="0">
        <references count="6">
          <reference field="7" count="1" selected="0">
            <x v="96"/>
          </reference>
          <reference field="8" count="1">
            <x v="32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6"/>
          </reference>
          <reference field="16" count="1" selected="0">
            <x v="17"/>
          </reference>
        </references>
      </pivotArea>
    </format>
    <format dxfId="1208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4"/>
          </reference>
          <reference field="16" count="1" selected="0">
            <x v="33"/>
          </reference>
        </references>
      </pivotArea>
    </format>
    <format dxfId="1207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4"/>
          </reference>
          <reference field="16" count="1" selected="0">
            <x v="33"/>
          </reference>
        </references>
      </pivotArea>
    </format>
    <format dxfId="1206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4"/>
          </reference>
          <reference field="16" count="1" selected="0">
            <x v="33"/>
          </reference>
        </references>
      </pivotArea>
    </format>
    <format dxfId="1205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4"/>
          </reference>
          <reference field="16" count="1" selected="0">
            <x v="33"/>
          </reference>
        </references>
      </pivotArea>
    </format>
    <format dxfId="1204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4"/>
          </reference>
          <reference field="16" count="1" selected="0">
            <x v="33"/>
          </reference>
        </references>
      </pivotArea>
    </format>
    <format dxfId="1203">
      <pivotArea dataOnly="0" labelOnly="1" outline="0" fieldPosition="0">
        <references count="6">
          <reference field="7" count="1" selected="0">
            <x v="150"/>
          </reference>
          <reference field="8" count="1">
            <x v="14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4"/>
          </reference>
          <reference field="16" count="1" selected="0">
            <x v="33"/>
          </reference>
        </references>
      </pivotArea>
    </format>
    <format dxfId="1202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1201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1200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1199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1198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1197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1196">
      <pivotArea dataOnly="0" labelOnly="1" outline="0" fieldPosition="0">
        <references count="6">
          <reference field="7" count="1" selected="0">
            <x v="61"/>
          </reference>
          <reference field="8" count="1">
            <x v="55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1195">
      <pivotArea dataOnly="0" labelOnly="1" outline="0" fieldPosition="0">
        <references count="6">
          <reference field="7" count="1" selected="0">
            <x v="64"/>
          </reference>
          <reference field="8" count="1">
            <x v="149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1194">
      <pivotArea dataOnly="0" labelOnly="1" outline="0" fieldPosition="0">
        <references count="6">
          <reference field="7" count="1" selected="0">
            <x v="66"/>
          </reference>
          <reference field="8" count="1">
            <x v="135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1193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1192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1191">
      <pivotArea dataOnly="0" labelOnly="1" outline="0" fieldPosition="0">
        <references count="6">
          <reference field="7" count="1" selected="0">
            <x v="90"/>
          </reference>
          <reference field="8" count="1">
            <x v="60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1190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1189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1188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1187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1186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1185">
      <pivotArea dataOnly="0" labelOnly="1" outline="0" fieldPosition="0">
        <references count="6">
          <reference field="7" count="1" selected="0">
            <x v="141"/>
          </reference>
          <reference field="8" count="1">
            <x v="40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1184">
      <pivotArea dataOnly="0" labelOnly="1" outline="0" fieldPosition="0">
        <references count="6">
          <reference field="7" count="1" selected="0">
            <x v="145"/>
          </reference>
          <reference field="8" count="1">
            <x v="39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1183">
      <pivotArea dataOnly="0" labelOnly="1" outline="0" fieldPosition="0">
        <references count="6">
          <reference field="7" count="1" selected="0">
            <x v="146"/>
          </reference>
          <reference field="8" count="1">
            <x v="4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1182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1181">
      <pivotArea dataOnly="0" labelOnly="1" outline="0" fieldPosition="0">
        <references count="6">
          <reference field="7" count="1" selected="0">
            <x v="150"/>
          </reference>
          <reference field="8" count="1">
            <x v="14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1180">
      <pivotArea dataOnly="0" labelOnly="1" outline="0" fieldPosition="0">
        <references count="6">
          <reference field="7" count="1" selected="0">
            <x v="151"/>
          </reference>
          <reference field="8" count="1">
            <x v="66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1179">
      <pivotArea dataOnly="0" labelOnly="1" outline="0" fieldPosition="0">
        <references count="6">
          <reference field="7" count="1" selected="0">
            <x v="75"/>
          </reference>
          <reference field="8" count="1">
            <x v="12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39"/>
          </reference>
        </references>
      </pivotArea>
    </format>
    <format dxfId="1178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39"/>
          </reference>
        </references>
      </pivotArea>
    </format>
    <format dxfId="1177">
      <pivotArea dataOnly="0" labelOnly="1" outline="0" fieldPosition="0">
        <references count="6">
          <reference field="7" count="1" selected="0">
            <x v="131"/>
          </reference>
          <reference field="8" count="1">
            <x v="38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39"/>
          </reference>
        </references>
      </pivotArea>
    </format>
    <format dxfId="1176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2"/>
          </reference>
          <reference field="16" count="1" selected="0">
            <x v="41"/>
          </reference>
        </references>
      </pivotArea>
    </format>
    <format dxfId="1175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2"/>
          </reference>
          <reference field="16" count="1" selected="0">
            <x v="41"/>
          </reference>
        </references>
      </pivotArea>
    </format>
    <format dxfId="1174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2"/>
          </reference>
          <reference field="16" count="1" selected="0">
            <x v="41"/>
          </reference>
        </references>
      </pivotArea>
    </format>
    <format dxfId="1173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1172">
      <pivotArea dataOnly="0" labelOnly="1" outline="0" fieldPosition="0">
        <references count="6">
          <reference field="7" count="1" selected="0">
            <x v="29"/>
          </reference>
          <reference field="8" count="1">
            <x v="15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1171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1170">
      <pivotArea dataOnly="0" labelOnly="1" outline="0" fieldPosition="0">
        <references count="6">
          <reference field="7" count="1" selected="0">
            <x v="52"/>
          </reference>
          <reference field="8" count="1">
            <x v="1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1169">
      <pivotArea dataOnly="0" labelOnly="1" outline="0" fieldPosition="0">
        <references count="6">
          <reference field="7" count="1" selected="0">
            <x v="69"/>
          </reference>
          <reference field="8" count="1">
            <x v="8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1168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1167">
      <pivotArea dataOnly="0" labelOnly="1" outline="0" fieldPosition="0">
        <references count="6">
          <reference field="7" count="1" selected="0">
            <x v="89"/>
          </reference>
          <reference field="8" count="1">
            <x v="6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1166">
      <pivotArea dataOnly="0" labelOnly="1" outline="0" fieldPosition="0">
        <references count="6">
          <reference field="7" count="1" selected="0">
            <x v="94"/>
          </reference>
          <reference field="8" count="1">
            <x v="13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1165">
      <pivotArea dataOnly="0" labelOnly="1" outline="0" fieldPosition="0">
        <references count="6">
          <reference field="7" count="1" selected="0">
            <x v="105"/>
          </reference>
          <reference field="8" count="1">
            <x v="50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1164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1163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125"/>
          </reference>
          <reference field="16" count="1" selected="0">
            <x v="51"/>
          </reference>
        </references>
      </pivotArea>
    </format>
    <format dxfId="1162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125"/>
          </reference>
          <reference field="16" count="1" selected="0">
            <x v="51"/>
          </reference>
        </references>
      </pivotArea>
    </format>
    <format dxfId="1161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125"/>
          </reference>
          <reference field="16" count="1" selected="0">
            <x v="51"/>
          </reference>
        </references>
      </pivotArea>
    </format>
    <format dxfId="1160">
      <pivotArea dataOnly="0" labelOnly="1" outline="0" fieldPosition="0">
        <references count="6">
          <reference field="7" count="1" selected="0">
            <x v="104"/>
          </reference>
          <reference field="8" count="1">
            <x v="96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125"/>
          </reference>
          <reference field="16" count="1" selected="0">
            <x v="51"/>
          </reference>
        </references>
      </pivotArea>
    </format>
    <format dxfId="1159">
      <pivotArea dataOnly="0" labelOnly="1" outline="0" fieldPosition="0">
        <references count="6">
          <reference field="7" count="1" selected="0">
            <x v="129"/>
          </reference>
          <reference field="8" count="1">
            <x v="85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125"/>
          </reference>
          <reference field="16" count="1" selected="0">
            <x v="51"/>
          </reference>
        </references>
      </pivotArea>
    </format>
    <format dxfId="1158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125"/>
          </reference>
          <reference field="16" count="1" selected="0">
            <x v="51"/>
          </reference>
        </references>
      </pivotArea>
    </format>
    <format dxfId="1157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125"/>
          </reference>
          <reference field="16" count="1" selected="0">
            <x v="51"/>
          </reference>
        </references>
      </pivotArea>
    </format>
    <format dxfId="1156">
      <pivotArea dataOnly="0" labelOnly="1" outline="0" fieldPosition="0">
        <references count="6">
          <reference field="7" count="1" selected="0">
            <x v="135"/>
          </reference>
          <reference field="8" count="1">
            <x v="8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125"/>
          </reference>
          <reference field="16" count="1" selected="0">
            <x v="51"/>
          </reference>
        </references>
      </pivotArea>
    </format>
    <format dxfId="1155">
      <pivotArea dataOnly="0" labelOnly="1" outline="0" fieldPosition="0">
        <references count="6">
          <reference field="7" count="1" selected="0">
            <x v="146"/>
          </reference>
          <reference field="8" count="1">
            <x v="4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125"/>
          </reference>
          <reference field="16" count="1" selected="0">
            <x v="51"/>
          </reference>
        </references>
      </pivotArea>
    </format>
    <format dxfId="1154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16"/>
          </reference>
          <reference field="16" count="1" selected="0">
            <x v="61"/>
          </reference>
        </references>
      </pivotArea>
    </format>
    <format dxfId="1153">
      <pivotArea dataOnly="0" labelOnly="1" outline="0" fieldPosition="0">
        <references count="6">
          <reference field="7" count="1" selected="0">
            <x v="67"/>
          </reference>
          <reference field="8" count="1">
            <x v="140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16"/>
          </reference>
          <reference field="16" count="1" selected="0">
            <x v="61"/>
          </reference>
        </references>
      </pivotArea>
    </format>
    <format dxfId="1152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16"/>
          </reference>
          <reference field="16" count="1" selected="0">
            <x v="61"/>
          </reference>
        </references>
      </pivotArea>
    </format>
    <format dxfId="1151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16"/>
          </reference>
          <reference field="16" count="1" selected="0">
            <x v="61"/>
          </reference>
        </references>
      </pivotArea>
    </format>
    <format dxfId="1150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16"/>
          </reference>
          <reference field="16" count="1" selected="0">
            <x v="61"/>
          </reference>
        </references>
      </pivotArea>
    </format>
    <format dxfId="1149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16"/>
          </reference>
          <reference field="16" count="1" selected="0">
            <x v="61"/>
          </reference>
        </references>
      </pivotArea>
    </format>
    <format dxfId="1148">
      <pivotArea dataOnly="0" labelOnly="1" outline="0" fieldPosition="0">
        <references count="6">
          <reference field="7" count="1" selected="0">
            <x v="125"/>
          </reference>
          <reference field="8" count="1">
            <x v="13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16"/>
          </reference>
          <reference field="16" count="1" selected="0">
            <x v="61"/>
          </reference>
        </references>
      </pivotArea>
    </format>
    <format dxfId="1147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1146">
      <pivotArea dataOnly="0" labelOnly="1" outline="0" fieldPosition="0">
        <references count="6">
          <reference field="7" count="1" selected="0">
            <x v="82"/>
          </reference>
          <reference field="8" count="1">
            <x v="13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1145">
      <pivotArea dataOnly="0" labelOnly="1" outline="0" fieldPosition="0">
        <references count="6">
          <reference field="7" count="1" selected="0">
            <x v="83"/>
          </reference>
          <reference field="8" count="1">
            <x v="12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1144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1143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1142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1141">
      <pivotArea dataOnly="0" labelOnly="1" outline="0" fieldPosition="0">
        <references count="6">
          <reference field="7" count="1" selected="0">
            <x v="103"/>
          </reference>
          <reference field="8" count="1">
            <x v="15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1140">
      <pivotArea dataOnly="0" labelOnly="1" outline="0" fieldPosition="0">
        <references count="6">
          <reference field="7" count="1" selected="0">
            <x v="104"/>
          </reference>
          <reference field="8" count="1">
            <x v="9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1139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1138">
      <pivotArea dataOnly="0" labelOnly="1" outline="0" fieldPosition="0">
        <references count="6">
          <reference field="7" count="1" selected="0">
            <x v="107"/>
          </reference>
          <reference field="8" count="1">
            <x v="2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1137">
      <pivotArea dataOnly="0" labelOnly="1" outline="0" fieldPosition="0">
        <references count="6">
          <reference field="7" count="1" selected="0">
            <x v="111"/>
          </reference>
          <reference field="8" count="1">
            <x v="5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1136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1135">
      <pivotArea dataOnly="0" labelOnly="1" outline="0" fieldPosition="0">
        <references count="6">
          <reference field="7" count="1" selected="0">
            <x v="73"/>
          </reference>
          <reference field="8" count="1">
            <x v="139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9"/>
          </reference>
        </references>
      </pivotArea>
    </format>
    <format dxfId="1134">
      <pivotArea dataOnly="0" labelOnly="1" outline="0" fieldPosition="0">
        <references count="6">
          <reference field="7" count="1" selected="0">
            <x v="75"/>
          </reference>
          <reference field="8" count="1">
            <x v="12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9"/>
          </reference>
        </references>
      </pivotArea>
    </format>
    <format dxfId="1133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29"/>
          </reference>
          <reference field="16" count="1" selected="0">
            <x v="12"/>
          </reference>
        </references>
      </pivotArea>
    </format>
    <format dxfId="1132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29"/>
          </reference>
          <reference field="16" count="1" selected="0">
            <x v="12"/>
          </reference>
        </references>
      </pivotArea>
    </format>
    <format dxfId="1131">
      <pivotArea dataOnly="0" labelOnly="1" outline="0" fieldPosition="0">
        <references count="6">
          <reference field="7" count="1" selected="0">
            <x v="152"/>
          </reference>
          <reference field="8" count="1">
            <x v="3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29"/>
          </reference>
          <reference field="16" count="1" selected="0">
            <x v="12"/>
          </reference>
        </references>
      </pivotArea>
    </format>
    <format dxfId="1130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8"/>
          </reference>
          <reference field="16" count="1" selected="0">
            <x v="12"/>
          </reference>
        </references>
      </pivotArea>
    </format>
    <format dxfId="1129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8"/>
          </reference>
          <reference field="16" count="1" selected="0">
            <x v="12"/>
          </reference>
        </references>
      </pivotArea>
    </format>
    <format dxfId="1128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8"/>
          </reference>
          <reference field="16" count="1" selected="0">
            <x v="12"/>
          </reference>
        </references>
      </pivotArea>
    </format>
    <format dxfId="1127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8"/>
          </reference>
          <reference field="16" count="1" selected="0">
            <x v="12"/>
          </reference>
        </references>
      </pivotArea>
    </format>
    <format dxfId="1126">
      <pivotArea dataOnly="0" labelOnly="1" outline="0" fieldPosition="0">
        <references count="6">
          <reference field="7" count="1" selected="0">
            <x v="103"/>
          </reference>
          <reference field="8" count="1">
            <x v="15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8"/>
          </reference>
          <reference field="16" count="1" selected="0">
            <x v="12"/>
          </reference>
        </references>
      </pivotArea>
    </format>
    <format dxfId="1125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8"/>
          </reference>
          <reference field="16" count="1" selected="0">
            <x v="12"/>
          </reference>
        </references>
      </pivotArea>
    </format>
    <format dxfId="1124">
      <pivotArea dataOnly="0" labelOnly="1" outline="0" fieldPosition="0">
        <references count="6">
          <reference field="7" count="1" selected="0">
            <x v="69"/>
          </reference>
          <reference field="8" count="1">
            <x v="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62"/>
          </reference>
          <reference field="16" count="1" selected="0">
            <x v="19"/>
          </reference>
        </references>
      </pivotArea>
    </format>
    <format dxfId="1123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62"/>
          </reference>
          <reference field="16" count="1" selected="0">
            <x v="19"/>
          </reference>
        </references>
      </pivotArea>
    </format>
    <format dxfId="1122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62"/>
          </reference>
          <reference field="16" count="1" selected="0">
            <x v="19"/>
          </reference>
        </references>
      </pivotArea>
    </format>
    <format dxfId="1121">
      <pivotArea dataOnly="0" labelOnly="1" outline="0" fieldPosition="0">
        <references count="6">
          <reference field="7" count="1" selected="0">
            <x v="77"/>
          </reference>
          <reference field="8" count="1">
            <x v="130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19"/>
          </reference>
        </references>
      </pivotArea>
    </format>
    <format dxfId="1120">
      <pivotArea dataOnly="0" labelOnly="1" outline="0" fieldPosition="0">
        <references count="6">
          <reference field="7" count="1" selected="0">
            <x v="25"/>
          </reference>
          <reference field="8" count="1">
            <x v="7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119">
      <pivotArea dataOnly="0" labelOnly="1" outline="0" fieldPosition="0">
        <references count="6">
          <reference field="7" count="1" selected="0">
            <x v="37"/>
          </reference>
          <reference field="8" count="1">
            <x v="15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118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117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116">
      <pivotArea dataOnly="0" labelOnly="1" outline="0" fieldPosition="0">
        <references count="6">
          <reference field="7" count="1" selected="0">
            <x v="67"/>
          </reference>
          <reference field="8" count="1">
            <x v="140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115">
      <pivotArea dataOnly="0" labelOnly="1" outline="0" fieldPosition="0">
        <references count="6">
          <reference field="7" count="1" selected="0">
            <x v="68"/>
          </reference>
          <reference field="8" count="1">
            <x v="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114">
      <pivotArea dataOnly="0" labelOnly="1" outline="0" fieldPosition="0">
        <references count="6">
          <reference field="7" count="1" selected="0">
            <x v="69"/>
          </reference>
          <reference field="8" count="1">
            <x v="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113">
      <pivotArea dataOnly="0" labelOnly="1" outline="0" fieldPosition="0">
        <references count="6">
          <reference field="7" count="1" selected="0">
            <x v="95"/>
          </reference>
          <reference field="8" count="1">
            <x v="13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112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111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110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109">
      <pivotArea dataOnly="0" labelOnly="1" outline="0" fieldPosition="0">
        <references count="6">
          <reference field="7" count="1" selected="0">
            <x v="103"/>
          </reference>
          <reference field="8" count="1">
            <x v="15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108">
      <pivotArea dataOnly="0" labelOnly="1" outline="0" fieldPosition="0">
        <references count="6">
          <reference field="7" count="1" selected="0">
            <x v="104"/>
          </reference>
          <reference field="8" count="1">
            <x v="9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107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106">
      <pivotArea dataOnly="0" labelOnly="1" outline="0" fieldPosition="0">
        <references count="6">
          <reference field="7" count="1" selected="0">
            <x v="107"/>
          </reference>
          <reference field="8" count="1">
            <x v="2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1105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9"/>
          </reference>
          <reference field="16" count="1" selected="0">
            <x v="30"/>
          </reference>
        </references>
      </pivotArea>
    </format>
    <format dxfId="1104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9"/>
          </reference>
          <reference field="16" count="1" selected="0">
            <x v="30"/>
          </reference>
        </references>
      </pivotArea>
    </format>
    <format dxfId="1103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9"/>
          </reference>
          <reference field="16" count="1" selected="0">
            <x v="30"/>
          </reference>
        </references>
      </pivotArea>
    </format>
    <format dxfId="1102">
      <pivotArea dataOnly="0" labelOnly="1" outline="0" fieldPosition="0">
        <references count="6">
          <reference field="7" count="1" selected="0">
            <x v="111"/>
          </reference>
          <reference field="8" count="1">
            <x v="5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9"/>
          </reference>
          <reference field="16" count="1" selected="0">
            <x v="30"/>
          </reference>
        </references>
      </pivotArea>
    </format>
    <format dxfId="1101">
      <pivotArea dataOnly="0" labelOnly="1" outline="0" fieldPosition="0">
        <references count="6">
          <reference field="7" count="1" selected="0">
            <x v="135"/>
          </reference>
          <reference field="8" count="1">
            <x v="8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9"/>
          </reference>
          <reference field="16" count="1" selected="0">
            <x v="30"/>
          </reference>
        </references>
      </pivotArea>
    </format>
    <format dxfId="1100">
      <pivotArea dataOnly="0" labelOnly="1" outline="0" fieldPosition="0">
        <references count="6">
          <reference field="7" count="1" selected="0">
            <x v="150"/>
          </reference>
          <reference field="8" count="1">
            <x v="143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9"/>
          </reference>
          <reference field="16" count="1" selected="0">
            <x v="30"/>
          </reference>
        </references>
      </pivotArea>
    </format>
    <format dxfId="1099">
      <pivotArea dataOnly="0" labelOnly="1" outline="0" fieldPosition="0">
        <references count="6">
          <reference field="7" count="1" selected="0">
            <x v="151"/>
          </reference>
          <reference field="8" count="1">
            <x v="6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9"/>
          </reference>
          <reference field="16" count="1" selected="0">
            <x v="30"/>
          </reference>
        </references>
      </pivotArea>
    </format>
    <format dxfId="1098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90"/>
          </reference>
          <reference field="16" count="1" selected="0">
            <x v="30"/>
          </reference>
        </references>
      </pivotArea>
    </format>
    <format dxfId="1097">
      <pivotArea dataOnly="0" labelOnly="1" outline="0" fieldPosition="0">
        <references count="6">
          <reference field="7" count="1" selected="0">
            <x v="150"/>
          </reference>
          <reference field="8" count="1">
            <x v="143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90"/>
          </reference>
          <reference field="16" count="1" selected="0">
            <x v="30"/>
          </reference>
        </references>
      </pivotArea>
    </format>
    <format dxfId="1096">
      <pivotArea dataOnly="0" labelOnly="1" outline="0" fieldPosition="0">
        <references count="6">
          <reference field="7" count="1" selected="0">
            <x v="125"/>
          </reference>
          <reference field="8" count="1">
            <x v="13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0"/>
          </reference>
          <reference field="16" count="1" selected="0">
            <x v="35"/>
          </reference>
        </references>
      </pivotArea>
    </format>
    <format dxfId="1095">
      <pivotArea dataOnly="0" labelOnly="1" outline="0" fieldPosition="0">
        <references count="6">
          <reference field="7" count="1" selected="0">
            <x v="69"/>
          </reference>
          <reference field="8" count="1">
            <x v="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59"/>
          </reference>
          <reference field="16" count="1" selected="0">
            <x v="35"/>
          </reference>
        </references>
      </pivotArea>
    </format>
    <format dxfId="1094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59"/>
          </reference>
          <reference field="16" count="1" selected="0">
            <x v="35"/>
          </reference>
        </references>
      </pivotArea>
    </format>
    <format dxfId="1093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59"/>
          </reference>
          <reference field="16" count="1" selected="0">
            <x v="35"/>
          </reference>
        </references>
      </pivotArea>
    </format>
    <format dxfId="1092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59"/>
          </reference>
          <reference field="16" count="1" selected="0">
            <x v="35"/>
          </reference>
        </references>
      </pivotArea>
    </format>
    <format dxfId="1091">
      <pivotArea dataOnly="0" labelOnly="1" outline="0" fieldPosition="0">
        <references count="6">
          <reference field="7" count="1" selected="0">
            <x v="104"/>
          </reference>
          <reference field="8" count="1">
            <x v="9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59"/>
          </reference>
          <reference field="16" count="1" selected="0">
            <x v="35"/>
          </reference>
        </references>
      </pivotArea>
    </format>
    <format dxfId="1090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59"/>
          </reference>
          <reference field="16" count="1" selected="0">
            <x v="35"/>
          </reference>
        </references>
      </pivotArea>
    </format>
    <format dxfId="1089">
      <pivotArea dataOnly="0" labelOnly="1" outline="0" fieldPosition="0">
        <references count="6">
          <reference field="7" count="1" selected="0">
            <x v="24"/>
          </reference>
          <reference field="8" count="1">
            <x v="7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1088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1087">
      <pivotArea dataOnly="0" labelOnly="1" outline="0" fieldPosition="0">
        <references count="6">
          <reference field="7" count="1" selected="0">
            <x v="69"/>
          </reference>
          <reference field="8" count="1">
            <x v="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1086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1085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1084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1083">
      <pivotArea dataOnly="0" labelOnly="1" outline="0" fieldPosition="0">
        <references count="6">
          <reference field="7" count="1" selected="0">
            <x v="108"/>
          </reference>
          <reference field="8" count="1">
            <x v="4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1082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1081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1080">
      <pivotArea dataOnly="0" labelOnly="1" outline="0" fieldPosition="0">
        <references count="6">
          <reference field="7" count="1" selected="0">
            <x v="149"/>
          </reference>
          <reference field="8" count="1">
            <x v="4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1079">
      <pivotArea dataOnly="0" labelOnly="1" outline="0" fieldPosition="0">
        <references count="6">
          <reference field="7" count="1" selected="0">
            <x v="77"/>
          </reference>
          <reference field="8" count="1">
            <x v="130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7"/>
          </reference>
          <reference field="16" count="1" selected="0">
            <x v="35"/>
          </reference>
        </references>
      </pivotArea>
    </format>
    <format dxfId="1078">
      <pivotArea dataOnly="0" labelOnly="1" outline="0" fieldPosition="0">
        <references count="6">
          <reference field="7" count="1" selected="0">
            <x v="24"/>
          </reference>
          <reference field="8" count="1">
            <x v="7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0"/>
          </reference>
          <reference field="16" count="1" selected="0">
            <x v="35"/>
          </reference>
        </references>
      </pivotArea>
    </format>
    <format dxfId="1077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0"/>
          </reference>
          <reference field="16" count="1" selected="0">
            <x v="35"/>
          </reference>
        </references>
      </pivotArea>
    </format>
    <format dxfId="1076">
      <pivotArea dataOnly="0" labelOnly="1" outline="0" fieldPosition="0">
        <references count="6">
          <reference field="7" count="1" selected="0">
            <x v="69"/>
          </reference>
          <reference field="8" count="1">
            <x v="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0"/>
          </reference>
          <reference field="16" count="1" selected="0">
            <x v="35"/>
          </reference>
        </references>
      </pivotArea>
    </format>
    <format dxfId="1075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0"/>
          </reference>
          <reference field="16" count="1" selected="0">
            <x v="35"/>
          </reference>
        </references>
      </pivotArea>
    </format>
    <format dxfId="1074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5"/>
          </reference>
          <reference field="16" count="1" selected="0">
            <x v="35"/>
          </reference>
        </references>
      </pivotArea>
    </format>
    <format dxfId="1073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01"/>
          </reference>
          <reference field="16" count="1" selected="0">
            <x v="37"/>
          </reference>
        </references>
      </pivotArea>
    </format>
    <format dxfId="1072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01"/>
          </reference>
          <reference field="16" count="1" selected="0">
            <x v="37"/>
          </reference>
        </references>
      </pivotArea>
    </format>
    <format dxfId="1071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01"/>
          </reference>
          <reference field="16" count="1" selected="0">
            <x v="37"/>
          </reference>
        </references>
      </pivotArea>
    </format>
    <format dxfId="1070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01"/>
          </reference>
          <reference field="16" count="1" selected="0">
            <x v="37"/>
          </reference>
        </references>
      </pivotArea>
    </format>
    <format dxfId="1069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01"/>
          </reference>
          <reference field="16" count="1" selected="0">
            <x v="37"/>
          </reference>
        </references>
      </pivotArea>
    </format>
    <format dxfId="1068">
      <pivotArea dataOnly="0" labelOnly="1" outline="0" fieldPosition="0">
        <references count="6">
          <reference field="7" count="1" selected="0">
            <x v="89"/>
          </reference>
          <reference field="8" count="1">
            <x v="63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01"/>
          </reference>
          <reference field="16" count="1" selected="0">
            <x v="37"/>
          </reference>
        </references>
      </pivotArea>
    </format>
    <format dxfId="1067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01"/>
          </reference>
          <reference field="16" count="1" selected="0">
            <x v="37"/>
          </reference>
        </references>
      </pivotArea>
    </format>
    <format dxfId="1066">
      <pivotArea dataOnly="0" labelOnly="1" outline="0" fieldPosition="0">
        <references count="6">
          <reference field="7" count="1" selected="0">
            <x v="105"/>
          </reference>
          <reference field="8" count="1">
            <x v="50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01"/>
          </reference>
          <reference field="16" count="1" selected="0">
            <x v="37"/>
          </reference>
        </references>
      </pivotArea>
    </format>
    <format dxfId="1065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01"/>
          </reference>
          <reference field="16" count="1" selected="0">
            <x v="37"/>
          </reference>
        </references>
      </pivotArea>
    </format>
    <format dxfId="1064">
      <pivotArea dataOnly="0" labelOnly="1" outline="0" fieldPosition="0">
        <references count="6">
          <reference field="7" count="1" selected="0">
            <x v="145"/>
          </reference>
          <reference field="8" count="1">
            <x v="39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50"/>
          </reference>
          <reference field="16" count="1" selected="0">
            <x v="48"/>
          </reference>
        </references>
      </pivotArea>
    </format>
    <format dxfId="1063">
      <pivotArea dataOnly="0" labelOnly="1" outline="0" fieldPosition="0">
        <references count="6">
          <reference field="7" count="1" selected="0">
            <x v="146"/>
          </reference>
          <reference field="8" count="1">
            <x v="41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50"/>
          </reference>
          <reference field="16" count="1" selected="0">
            <x v="48"/>
          </reference>
        </references>
      </pivotArea>
    </format>
    <format dxfId="1062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68"/>
          </reference>
          <reference field="16" count="1" selected="0">
            <x v="48"/>
          </reference>
        </references>
      </pivotArea>
    </format>
    <format dxfId="1061">
      <pivotArea dataOnly="0" labelOnly="1" outline="0" fieldPosition="0">
        <references count="6">
          <reference field="7" count="1" selected="0">
            <x v="22"/>
          </reference>
          <reference field="8" count="1">
            <x v="73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4"/>
          </reference>
          <reference field="16" count="1" selected="0">
            <x v="48"/>
          </reference>
        </references>
      </pivotArea>
    </format>
    <format dxfId="1060">
      <pivotArea dataOnly="0" labelOnly="1" outline="0" fieldPosition="0">
        <references count="6">
          <reference field="7" count="1" selected="0">
            <x v="24"/>
          </reference>
          <reference field="8" count="1">
            <x v="7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4"/>
          </reference>
          <reference field="16" count="1" selected="0">
            <x v="48"/>
          </reference>
        </references>
      </pivotArea>
    </format>
    <format dxfId="1059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4"/>
          </reference>
          <reference field="16" count="1" selected="0">
            <x v="48"/>
          </reference>
        </references>
      </pivotArea>
    </format>
    <format dxfId="1058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4"/>
          </reference>
          <reference field="16" count="1" selected="0">
            <x v="48"/>
          </reference>
        </references>
      </pivotArea>
    </format>
    <format dxfId="1057">
      <pivotArea dataOnly="0" labelOnly="1" outline="0" fieldPosition="0">
        <references count="6">
          <reference field="7" count="1" selected="0">
            <x v="103"/>
          </reference>
          <reference field="8" count="1">
            <x v="15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4"/>
          </reference>
          <reference field="16" count="1" selected="0">
            <x v="48"/>
          </reference>
        </references>
      </pivotArea>
    </format>
    <format dxfId="1056">
      <pivotArea dataOnly="0" labelOnly="1" outline="0" fieldPosition="0">
        <references count="6">
          <reference field="7" count="1" selected="0">
            <x v="104"/>
          </reference>
          <reference field="8" count="1">
            <x v="9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4"/>
          </reference>
          <reference field="16" count="1" selected="0">
            <x v="48"/>
          </reference>
        </references>
      </pivotArea>
    </format>
    <format dxfId="1055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054">
      <pivotArea dataOnly="0" labelOnly="1" outline="0" fieldPosition="0">
        <references count="6">
          <reference field="7" count="1" selected="0">
            <x v="33"/>
          </reference>
          <reference field="8" count="1">
            <x v="108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053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052">
      <pivotArea dataOnly="0" labelOnly="1" outline="0" fieldPosition="0">
        <references count="6">
          <reference field="7" count="1" selected="0">
            <x v="35"/>
          </reference>
          <reference field="8" count="1">
            <x v="18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051">
      <pivotArea dataOnly="0" labelOnly="1" outline="0" fieldPosition="0">
        <references count="6">
          <reference field="7" count="1" selected="0">
            <x v="37"/>
          </reference>
          <reference field="8" count="1">
            <x v="158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050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049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048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047">
      <pivotArea dataOnly="0" labelOnly="1" outline="0" fieldPosition="0">
        <references count="6">
          <reference field="7" count="1" selected="0">
            <x v="44"/>
          </reference>
          <reference field="8" count="1">
            <x v="83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046">
      <pivotArea dataOnly="0" labelOnly="1" outline="0" fieldPosition="0">
        <references count="6">
          <reference field="7" count="1" selected="0">
            <x v="45"/>
          </reference>
          <reference field="8" count="1">
            <x v="79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045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044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043">
      <pivotArea dataOnly="0" labelOnly="1" outline="0" fieldPosition="0">
        <references count="6">
          <reference field="7" count="1" selected="0">
            <x v="56"/>
          </reference>
          <reference field="8" count="1">
            <x v="111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042">
      <pivotArea dataOnly="0" labelOnly="1" outline="0" fieldPosition="0">
        <references count="6">
          <reference field="7" count="1" selected="0">
            <x v="63"/>
          </reference>
          <reference field="8" count="1">
            <x v="49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041">
      <pivotArea dataOnly="0" labelOnly="1" outline="0" fieldPosition="0">
        <references count="6">
          <reference field="7" count="1" selected="0">
            <x v="89"/>
          </reference>
          <reference field="8" count="1">
            <x v="63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040">
      <pivotArea dataOnly="0" labelOnly="1" outline="0" fieldPosition="0">
        <references count="6">
          <reference field="7" count="1" selected="0">
            <x v="97"/>
          </reference>
          <reference field="8" count="1">
            <x v="128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039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038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037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036">
      <pivotArea dataOnly="0" labelOnly="1" outline="0" fieldPosition="0">
        <references count="6">
          <reference field="7" count="1" selected="0">
            <x v="103"/>
          </reference>
          <reference field="8" count="1">
            <x v="156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035">
      <pivotArea dataOnly="0" labelOnly="1" outline="0" fieldPosition="0">
        <references count="6">
          <reference field="7" count="1" selected="0">
            <x v="127"/>
          </reference>
          <reference field="8" count="1">
            <x v="10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034">
      <pivotArea dataOnly="0" labelOnly="1" outline="0" fieldPosition="0">
        <references count="6">
          <reference field="7" count="1" selected="0">
            <x v="129"/>
          </reference>
          <reference field="8" count="1">
            <x v="85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033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032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031">
      <pivotArea dataOnly="0" labelOnly="1" outline="0" fieldPosition="0">
        <references count="6">
          <reference field="7" count="1" selected="0">
            <x v="136"/>
          </reference>
          <reference field="8" count="1">
            <x v="42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030">
      <pivotArea dataOnly="0" labelOnly="1" outline="0" fieldPosition="0">
        <references count="6">
          <reference field="7" count="1" selected="0">
            <x v="137"/>
          </reference>
          <reference field="8" count="1">
            <x v="64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029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028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10"/>
          </reference>
          <reference field="16" count="1" selected="0">
            <x v="49"/>
          </reference>
        </references>
      </pivotArea>
    </format>
    <format dxfId="1027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10"/>
          </reference>
          <reference field="16" count="1" selected="0">
            <x v="49"/>
          </reference>
        </references>
      </pivotArea>
    </format>
    <format dxfId="1026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18"/>
          </reference>
          <reference field="16" count="1" selected="0">
            <x v="49"/>
          </reference>
        </references>
      </pivotArea>
    </format>
    <format dxfId="1025">
      <pivotArea dataOnly="0" labelOnly="1" outline="0" fieldPosition="0">
        <references count="6">
          <reference field="7" count="1" selected="0">
            <x v="47"/>
          </reference>
          <reference field="8" count="1">
            <x v="47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20"/>
          </reference>
          <reference field="16" count="1" selected="0">
            <x v="49"/>
          </reference>
        </references>
      </pivotArea>
    </format>
    <format dxfId="1024">
      <pivotArea dataOnly="0" labelOnly="1" outline="0" fieldPosition="0">
        <references count="6">
          <reference field="7" count="1" selected="0">
            <x v="48"/>
          </reference>
          <reference field="8" count="1">
            <x v="95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20"/>
          </reference>
          <reference field="16" count="1" selected="0">
            <x v="49"/>
          </reference>
        </references>
      </pivotArea>
    </format>
    <format dxfId="1023">
      <pivotArea dataOnly="0" labelOnly="1" outline="0" fieldPosition="0">
        <references count="6">
          <reference field="7" count="1" selected="0">
            <x v="58"/>
          </reference>
          <reference field="8" count="1">
            <x v="114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20"/>
          </reference>
          <reference field="16" count="1" selected="0">
            <x v="49"/>
          </reference>
        </references>
      </pivotArea>
    </format>
    <format dxfId="1022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20"/>
          </reference>
          <reference field="16" count="1" selected="0">
            <x v="49"/>
          </reference>
        </references>
      </pivotArea>
    </format>
    <format dxfId="1021">
      <pivotArea dataOnly="0" labelOnly="1" outline="0" fieldPosition="0">
        <references count="6">
          <reference field="7" count="1" selected="0">
            <x v="143"/>
          </reference>
          <reference field="8" count="1">
            <x v="69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20"/>
          </reference>
          <reference field="16" count="1" selected="0">
            <x v="49"/>
          </reference>
        </references>
      </pivotArea>
    </format>
    <format dxfId="1020">
      <pivotArea dataOnly="0" labelOnly="1" outline="0" fieldPosition="0">
        <references count="6">
          <reference field="7" count="1" selected="0">
            <x v="146"/>
          </reference>
          <reference field="8" count="1">
            <x v="41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20"/>
          </reference>
          <reference field="16" count="1" selected="0">
            <x v="49"/>
          </reference>
        </references>
      </pivotArea>
    </format>
    <format dxfId="1019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20"/>
          </reference>
          <reference field="16" count="1" selected="0">
            <x v="49"/>
          </reference>
        </references>
      </pivotArea>
    </format>
    <format dxfId="1018">
      <pivotArea dataOnly="0" labelOnly="1" outline="0" fieldPosition="0">
        <references count="6">
          <reference field="7" count="1" selected="0">
            <x v="152"/>
          </reference>
          <reference field="8" count="1">
            <x v="35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0"/>
          </reference>
          <reference field="16" count="1" selected="0">
            <x v="49"/>
          </reference>
        </references>
      </pivotArea>
    </format>
    <format dxfId="1017">
      <pivotArea dataOnly="0" labelOnly="1" outline="0" fieldPosition="0">
        <references count="6">
          <reference field="7" count="1" selected="0">
            <x v="129"/>
          </reference>
          <reference field="8" count="1">
            <x v="85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66"/>
          </reference>
          <reference field="16" count="1" selected="0">
            <x v="49"/>
          </reference>
        </references>
      </pivotArea>
    </format>
    <format dxfId="1016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66"/>
          </reference>
          <reference field="16" count="1" selected="0">
            <x v="49"/>
          </reference>
        </references>
      </pivotArea>
    </format>
    <format dxfId="1015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100"/>
          </reference>
          <reference field="16" count="1" selected="0">
            <x v="49"/>
          </reference>
        </references>
      </pivotArea>
    </format>
    <format dxfId="1014">
      <pivotArea dataOnly="0" labelOnly="1" outline="0" fieldPosition="0">
        <references count="6">
          <reference field="7" count="1" selected="0">
            <x v="95"/>
          </reference>
          <reference field="8" count="1">
            <x v="131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100"/>
          </reference>
          <reference field="16" count="1" selected="0">
            <x v="49"/>
          </reference>
        </references>
      </pivotArea>
    </format>
    <format dxfId="1013">
      <pivotArea dataOnly="0" labelOnly="1" outline="0" fieldPosition="0">
        <references count="6">
          <reference field="7" count="1" selected="0">
            <x v="145"/>
          </reference>
          <reference field="8" count="1">
            <x v="39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100"/>
          </reference>
          <reference field="16" count="1" selected="0">
            <x v="49"/>
          </reference>
        </references>
      </pivotArea>
    </format>
    <format dxfId="1012">
      <pivotArea dataOnly="0" labelOnly="1" outline="0" fieldPosition="0">
        <references count="6">
          <reference field="7" count="1" selected="0">
            <x v="20"/>
          </reference>
          <reference field="8" count="1">
            <x v="72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124"/>
          </reference>
          <reference field="16" count="1" selected="0">
            <x v="49"/>
          </reference>
        </references>
      </pivotArea>
    </format>
    <format dxfId="1011">
      <pivotArea dataOnly="0" labelOnly="1" outline="0" fieldPosition="0">
        <references count="6">
          <reference field="7" count="1" selected="0">
            <x v="24"/>
          </reference>
          <reference field="8" count="1">
            <x v="7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22"/>
          </reference>
          <reference field="16" count="1" selected="0">
            <x v="60"/>
          </reference>
        </references>
      </pivotArea>
    </format>
    <format dxfId="1010">
      <pivotArea dataOnly="0" labelOnly="1" outline="0" fieldPosition="0">
        <references count="6">
          <reference field="7" count="1" selected="0">
            <x v="25"/>
          </reference>
          <reference field="8" count="1">
            <x v="7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22"/>
          </reference>
          <reference field="16" count="1" selected="0">
            <x v="60"/>
          </reference>
        </references>
      </pivotArea>
    </format>
    <format dxfId="1009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22"/>
          </reference>
          <reference field="16" count="1" selected="0">
            <x v="60"/>
          </reference>
        </references>
      </pivotArea>
    </format>
    <format dxfId="1008">
      <pivotArea dataOnly="0" labelOnly="1" outline="0" fieldPosition="0">
        <references count="6">
          <reference field="7" count="1" selected="0">
            <x v="69"/>
          </reference>
          <reference field="8" count="1">
            <x v="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22"/>
          </reference>
          <reference field="16" count="1" selected="0">
            <x v="60"/>
          </reference>
        </references>
      </pivotArea>
    </format>
    <format dxfId="1007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22"/>
          </reference>
          <reference field="16" count="1" selected="0">
            <x v="60"/>
          </reference>
        </references>
      </pivotArea>
    </format>
    <format dxfId="1006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64"/>
          </reference>
          <reference field="16" count="1" selected="0">
            <x v="10"/>
          </reference>
        </references>
      </pivotArea>
    </format>
    <format dxfId="1005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64"/>
          </reference>
          <reference field="16" count="1" selected="0">
            <x v="10"/>
          </reference>
        </references>
      </pivotArea>
    </format>
    <format dxfId="1004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64"/>
          </reference>
          <reference field="16" count="1" selected="0">
            <x v="10"/>
          </reference>
        </references>
      </pivotArea>
    </format>
    <format dxfId="1003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64"/>
          </reference>
          <reference field="16" count="1" selected="0">
            <x v="10"/>
          </reference>
        </references>
      </pivotArea>
    </format>
    <format dxfId="1002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1"/>
          </reference>
          <reference field="16" count="1" selected="0">
            <x v="40"/>
          </reference>
        </references>
      </pivotArea>
    </format>
    <format dxfId="1001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1"/>
          </reference>
          <reference field="16" count="1" selected="0">
            <x v="40"/>
          </reference>
        </references>
      </pivotArea>
    </format>
    <format dxfId="1000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1"/>
          </reference>
          <reference field="16" count="1" selected="0">
            <x v="40"/>
          </reference>
        </references>
      </pivotArea>
    </format>
    <format dxfId="999">
      <pivotArea dataOnly="0" labelOnly="1" outline="0" fieldPosition="0">
        <references count="6">
          <reference field="7" count="1" selected="0">
            <x v="146"/>
          </reference>
          <reference field="8" count="1">
            <x v="41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1"/>
          </reference>
          <reference field="16" count="1" selected="0">
            <x v="40"/>
          </reference>
        </references>
      </pivotArea>
    </format>
    <format dxfId="998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4"/>
          </reference>
          <reference field="16" count="1" selected="0">
            <x v="54"/>
          </reference>
        </references>
      </pivotArea>
    </format>
    <format dxfId="997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4"/>
          </reference>
          <reference field="16" count="1" selected="0">
            <x v="54"/>
          </reference>
        </references>
      </pivotArea>
    </format>
    <format dxfId="996">
      <pivotArea dataOnly="0" labelOnly="1" outline="0" fieldPosition="0">
        <references count="6">
          <reference field="7" count="1" selected="0">
            <x v="67"/>
          </reference>
          <reference field="8" count="1">
            <x v="140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4"/>
          </reference>
          <reference field="16" count="1" selected="0">
            <x v="54"/>
          </reference>
        </references>
      </pivotArea>
    </format>
    <format dxfId="995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4"/>
          </reference>
          <reference field="16" count="1" selected="0">
            <x v="54"/>
          </reference>
        </references>
      </pivotArea>
    </format>
    <format dxfId="994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4"/>
          </reference>
          <reference field="16" count="1" selected="0">
            <x v="54"/>
          </reference>
        </references>
      </pivotArea>
    </format>
    <format dxfId="993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4"/>
          </reference>
          <reference field="16" count="1" selected="0">
            <x v="54"/>
          </reference>
        </references>
      </pivotArea>
    </format>
    <format dxfId="992">
      <pivotArea dataOnly="0" labelOnly="1" outline="0" fieldPosition="0">
        <references count="6">
          <reference field="7" count="1" selected="0">
            <x v="111"/>
          </reference>
          <reference field="8" count="1">
            <x v="58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4"/>
          </reference>
          <reference field="16" count="1" selected="0">
            <x v="54"/>
          </reference>
        </references>
      </pivotArea>
    </format>
    <format dxfId="991">
      <pivotArea dataOnly="0" labelOnly="1" outline="0" fieldPosition="0">
        <references count="6">
          <reference field="7" count="1" selected="0">
            <x v="114"/>
          </reference>
          <reference field="8" count="1">
            <x v="99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4"/>
          </reference>
          <reference field="16" count="1" selected="0">
            <x v="54"/>
          </reference>
        </references>
      </pivotArea>
    </format>
    <format dxfId="990">
      <pivotArea dataOnly="0" labelOnly="1" outline="0" fieldPosition="0">
        <references count="6">
          <reference field="7" count="1" selected="0">
            <x v="73"/>
          </reference>
          <reference field="8" count="1">
            <x v="139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54"/>
          </reference>
        </references>
      </pivotArea>
    </format>
    <format dxfId="989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5"/>
          </reference>
          <reference field="16" count="1" selected="0">
            <x v="56"/>
          </reference>
        </references>
      </pivotArea>
    </format>
    <format dxfId="988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5"/>
          </reference>
          <reference field="16" count="1" selected="0">
            <x v="56"/>
          </reference>
        </references>
      </pivotArea>
    </format>
    <format dxfId="987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5"/>
          </reference>
          <reference field="16" count="1" selected="0">
            <x v="56"/>
          </reference>
        </references>
      </pivotArea>
    </format>
    <format dxfId="986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5"/>
          </reference>
          <reference field="16" count="1" selected="0">
            <x v="56"/>
          </reference>
        </references>
      </pivotArea>
    </format>
    <format dxfId="985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5"/>
          </reference>
          <reference field="16" count="1" selected="0">
            <x v="56"/>
          </reference>
        </references>
      </pivotArea>
    </format>
    <format dxfId="984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5"/>
          </reference>
          <reference field="16" count="1" selected="0">
            <x v="56"/>
          </reference>
        </references>
      </pivotArea>
    </format>
    <format dxfId="983">
      <pivotArea dataOnly="0" labelOnly="1" outline="0" fieldPosition="0">
        <references count="6">
          <reference field="7" count="1" selected="0">
            <x v="137"/>
          </reference>
          <reference field="8" count="1">
            <x v="64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5"/>
          </reference>
          <reference field="16" count="1" selected="0">
            <x v="56"/>
          </reference>
        </references>
      </pivotArea>
    </format>
    <format dxfId="982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89"/>
          </reference>
          <reference field="16" count="1" selected="0">
            <x v="56"/>
          </reference>
        </references>
      </pivotArea>
    </format>
    <format dxfId="981">
      <pivotArea dataOnly="0" labelOnly="1" outline="0" fieldPosition="0">
        <references count="6">
          <reference field="7" count="1" selected="0">
            <x v="107"/>
          </reference>
          <reference field="8" count="1">
            <x v="25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89"/>
          </reference>
          <reference field="16" count="1" selected="0">
            <x v="56"/>
          </reference>
        </references>
      </pivotArea>
    </format>
    <format dxfId="980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16"/>
          </reference>
          <reference field="14" count="1" selected="0">
            <x v="0"/>
          </reference>
          <reference field="15" count="1" selected="0">
            <x v="122"/>
          </reference>
          <reference field="16" count="1" selected="0">
            <x v="62"/>
          </reference>
        </references>
      </pivotArea>
    </format>
    <format dxfId="979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67"/>
          </reference>
          <reference field="16" count="1" selected="0">
            <x v="11"/>
          </reference>
        </references>
      </pivotArea>
    </format>
    <format dxfId="978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67"/>
          </reference>
          <reference field="16" count="1" selected="0">
            <x v="11"/>
          </reference>
        </references>
      </pivotArea>
    </format>
    <format dxfId="977">
      <pivotArea dataOnly="0" labelOnly="1" outline="0" fieldPosition="0">
        <references count="6">
          <reference field="7" count="1" selected="0">
            <x v="156"/>
          </reference>
          <reference field="8" count="1">
            <x v="36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67"/>
          </reference>
          <reference field="16" count="1" selected="0">
            <x v="11"/>
          </reference>
        </references>
      </pivotArea>
    </format>
    <format dxfId="976">
      <pivotArea dataOnly="0" labelOnly="1" outline="0" fieldPosition="0">
        <references count="6">
          <reference field="7" count="1" selected="0">
            <x v="82"/>
          </reference>
          <reference field="8" count="1">
            <x v="137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5"/>
          </reference>
          <reference field="16" count="1" selected="0">
            <x v="11"/>
          </reference>
        </references>
      </pivotArea>
    </format>
    <format dxfId="975">
      <pivotArea dataOnly="0" labelOnly="1" outline="0" fieldPosition="0">
        <references count="6">
          <reference field="7" count="1" selected="0">
            <x v="110"/>
          </reference>
          <reference field="8" count="1">
            <x v="116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5"/>
          </reference>
          <reference field="16" count="1" selected="0">
            <x v="11"/>
          </reference>
        </references>
      </pivotArea>
    </format>
    <format dxfId="974">
      <pivotArea dataOnly="0" labelOnly="1" outline="0" fieldPosition="0">
        <references count="6">
          <reference field="7" count="1" selected="0">
            <x v="114"/>
          </reference>
          <reference field="8" count="1">
            <x v="99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5"/>
          </reference>
          <reference field="16" count="1" selected="0">
            <x v="11"/>
          </reference>
        </references>
      </pivotArea>
    </format>
    <format dxfId="973">
      <pivotArea dataOnly="0" labelOnly="1" outline="0" fieldPosition="0">
        <references count="6">
          <reference field="7" count="1" selected="0">
            <x v="119"/>
          </reference>
          <reference field="8" count="1">
            <x v="151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5"/>
          </reference>
          <reference field="16" count="1" selected="0">
            <x v="11"/>
          </reference>
        </references>
      </pivotArea>
    </format>
    <format dxfId="972">
      <pivotArea dataOnly="0" labelOnly="1" outline="0" fieldPosition="0">
        <references count="6">
          <reference field="7" count="1" selected="0">
            <x v="157"/>
          </reference>
          <reference field="8" count="1">
            <x v="0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5"/>
          </reference>
          <reference field="16" count="1" selected="0">
            <x v="11"/>
          </reference>
        </references>
      </pivotArea>
    </format>
    <format dxfId="971">
      <pivotArea dataOnly="0" labelOnly="1" outline="0" fieldPosition="0">
        <references count="6">
          <reference field="7" count="1" selected="0">
            <x v="158"/>
          </reference>
          <reference field="8" count="1">
            <x v="65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5"/>
          </reference>
          <reference field="16" count="1" selected="0">
            <x v="11"/>
          </reference>
        </references>
      </pivotArea>
    </format>
    <format dxfId="970">
      <pivotArea dataOnly="0" labelOnly="1" outline="0" fieldPosition="0">
        <references count="6">
          <reference field="7" count="1" selected="0">
            <x v="73"/>
          </reference>
          <reference field="8" count="1">
            <x v="139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86"/>
          </reference>
          <reference field="16" count="1" selected="0">
            <x v="11"/>
          </reference>
        </references>
      </pivotArea>
    </format>
    <format dxfId="969">
      <pivotArea dataOnly="0" labelOnly="1" outline="0" fieldPosition="0">
        <references count="6">
          <reference field="7" count="1" selected="0">
            <x v="75"/>
          </reference>
          <reference field="8" count="1">
            <x v="127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86"/>
          </reference>
          <reference field="16" count="1" selected="0">
            <x v="11"/>
          </reference>
        </references>
      </pivotArea>
    </format>
    <format dxfId="968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86"/>
          </reference>
          <reference field="16" count="1" selected="0">
            <x v="11"/>
          </reference>
        </references>
      </pivotArea>
    </format>
    <format dxfId="967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66">
      <pivotArea dataOnly="0" labelOnly="1" outline="0" fieldPosition="0">
        <references count="6">
          <reference field="7" count="1" selected="0">
            <x v="37"/>
          </reference>
          <reference field="8" count="1">
            <x v="158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65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64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63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62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61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60">
      <pivotArea dataOnly="0" labelOnly="1" outline="0" fieldPosition="0">
        <references count="6">
          <reference field="7" count="1" selected="0">
            <x v="56"/>
          </reference>
          <reference field="8" count="1">
            <x v="111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59">
      <pivotArea dataOnly="0" labelOnly="1" outline="0" fieldPosition="0">
        <references count="6">
          <reference field="7" count="1" selected="0">
            <x v="67"/>
          </reference>
          <reference field="8" count="1">
            <x v="140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58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57">
      <pivotArea dataOnly="0" labelOnly="1" outline="0" fieldPosition="0">
        <references count="6">
          <reference field="7" count="1" selected="0">
            <x v="82"/>
          </reference>
          <reference field="8" count="1">
            <x v="137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56">
      <pivotArea dataOnly="0" labelOnly="1" outline="0" fieldPosition="0">
        <references count="6">
          <reference field="7" count="1" selected="0">
            <x v="89"/>
          </reference>
          <reference field="8" count="1">
            <x v="63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55">
      <pivotArea dataOnly="0" labelOnly="1" outline="0" fieldPosition="0">
        <references count="6">
          <reference field="7" count="1" selected="0">
            <x v="90"/>
          </reference>
          <reference field="8" count="1">
            <x v="60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54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53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52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51">
      <pivotArea dataOnly="0" labelOnly="1" outline="0" fieldPosition="0">
        <references count="6">
          <reference field="7" count="1" selected="0">
            <x v="104"/>
          </reference>
          <reference field="8" count="1">
            <x v="96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50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49">
      <pivotArea dataOnly="0" labelOnly="1" outline="0" fieldPosition="0">
        <references count="6">
          <reference field="7" count="1" selected="0">
            <x v="107"/>
          </reference>
          <reference field="8" count="1">
            <x v="25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48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47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46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45">
      <pivotArea dataOnly="0" labelOnly="1" outline="0" fieldPosition="0">
        <references count="6">
          <reference field="7" count="1" selected="0">
            <x v="150"/>
          </reference>
          <reference field="8" count="1">
            <x v="143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44">
      <pivotArea dataOnly="0" labelOnly="1" outline="0" fieldPosition="0">
        <references count="6">
          <reference field="7" count="1" selected="0">
            <x v="154"/>
          </reference>
          <reference field="8" count="1">
            <x v="28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43">
      <pivotArea dataOnly="0" labelOnly="1" outline="0" fieldPosition="0">
        <references count="6">
          <reference field="7" count="1" selected="0">
            <x v="25"/>
          </reference>
          <reference field="8" count="1">
            <x v="75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116"/>
          </reference>
          <reference field="16" count="1" selected="0">
            <x v="38"/>
          </reference>
        </references>
      </pivotArea>
    </format>
    <format dxfId="942">
      <pivotArea dataOnly="0" labelOnly="1" outline="0" fieldPosition="0">
        <references count="6">
          <reference field="7" count="1" selected="0">
            <x v="82"/>
          </reference>
          <reference field="8" count="1">
            <x v="137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116"/>
          </reference>
          <reference field="16" count="1" selected="0">
            <x v="38"/>
          </reference>
        </references>
      </pivotArea>
    </format>
    <format dxfId="941">
      <pivotArea dataOnly="0" labelOnly="1" outline="0" fieldPosition="0">
        <references count="6">
          <reference field="7" count="1" selected="0">
            <x v="83"/>
          </reference>
          <reference field="8" count="1">
            <x v="126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116"/>
          </reference>
          <reference field="16" count="1" selected="0">
            <x v="38"/>
          </reference>
        </references>
      </pivotArea>
    </format>
    <format dxfId="940">
      <pivotArea dataOnly="0" labelOnly="1" outline="0" fieldPosition="0">
        <references count="6">
          <reference field="7" count="1" selected="0">
            <x v="111"/>
          </reference>
          <reference field="8" count="1">
            <x v="58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116"/>
          </reference>
          <reference field="16" count="1" selected="0">
            <x v="38"/>
          </reference>
        </references>
      </pivotArea>
    </format>
    <format dxfId="939">
      <pivotArea dataOnly="0" labelOnly="1" outline="0" fieldPosition="0">
        <references count="6">
          <reference field="7" count="1" selected="0">
            <x v="113"/>
          </reference>
          <reference field="8" count="1">
            <x v="33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116"/>
          </reference>
          <reference field="16" count="1" selected="0">
            <x v="38"/>
          </reference>
        </references>
      </pivotArea>
    </format>
    <format dxfId="938">
      <pivotArea dataOnly="0" labelOnly="1" outline="0" fieldPosition="0">
        <references count="6">
          <reference field="7" count="1" selected="0">
            <x v="115"/>
          </reference>
          <reference field="8" count="1">
            <x v="91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116"/>
          </reference>
          <reference field="16" count="1" selected="0">
            <x v="38"/>
          </reference>
        </references>
      </pivotArea>
    </format>
    <format dxfId="937">
      <pivotArea dataOnly="0" labelOnly="1" outline="0" fieldPosition="0">
        <references count="6">
          <reference field="7" count="1" selected="0">
            <x v="116"/>
          </reference>
          <reference field="8" count="1">
            <x v="34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116"/>
          </reference>
          <reference field="16" count="1" selected="0">
            <x v="38"/>
          </reference>
        </references>
      </pivotArea>
    </format>
    <format dxfId="936">
      <pivotArea dataOnly="0" labelOnly="1" outline="0" fieldPosition="0">
        <references count="6">
          <reference field="7" count="1" selected="0">
            <x v="117"/>
          </reference>
          <reference field="8" count="1">
            <x v="118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116"/>
          </reference>
          <reference field="16" count="1" selected="0">
            <x v="38"/>
          </reference>
        </references>
      </pivotArea>
    </format>
    <format dxfId="935">
      <pivotArea dataOnly="0" labelOnly="1" outline="0" fieldPosition="0">
        <references count="6">
          <reference field="7" count="1" selected="0">
            <x v="140"/>
          </reference>
          <reference field="8" count="1">
            <x v="90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116"/>
          </reference>
          <reference field="16" count="1" selected="0">
            <x v="38"/>
          </reference>
        </references>
      </pivotArea>
    </format>
    <format dxfId="934">
      <pivotArea field="8" type="button" dataOnly="0" labelOnly="1" outline="0" axis="axisRow" fieldPosition="5"/>
    </format>
    <format dxfId="933">
      <pivotArea dataOnly="0" labelOnly="1" grandRow="1" outline="0" fieldPosition="0"/>
    </format>
    <format dxfId="932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0"/>
          </reference>
          <reference field="14" count="1" selected="0">
            <x v="0"/>
          </reference>
          <reference field="15" count="1" selected="0">
            <x v="21"/>
          </reference>
          <reference field="16" count="1" selected="0">
            <x v="0"/>
          </reference>
        </references>
      </pivotArea>
    </format>
    <format dxfId="931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930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929">
      <pivotArea dataOnly="0" labelOnly="1" outline="0" fieldPosition="0">
        <references count="6">
          <reference field="7" count="1" selected="0">
            <x v="53"/>
          </reference>
          <reference field="8" count="1">
            <x v="82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928">
      <pivotArea dataOnly="0" labelOnly="1" outline="0" fieldPosition="0">
        <references count="6">
          <reference field="7" count="1" selected="0">
            <x v="54"/>
          </reference>
          <reference field="8" count="1">
            <x v="100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927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926">
      <pivotArea dataOnly="0" labelOnly="1" outline="0" fieldPosition="0">
        <references count="6">
          <reference field="7" count="1" selected="0">
            <x v="56"/>
          </reference>
          <reference field="8" count="1">
            <x v="111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925">
      <pivotArea dataOnly="0" labelOnly="1" outline="0" fieldPosition="0">
        <references count="6">
          <reference field="7" count="1" selected="0">
            <x v="67"/>
          </reference>
          <reference field="8" count="1">
            <x v="140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924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923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922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921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920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919">
      <pivotArea dataOnly="0" labelOnly="1" outline="0" fieldPosition="0">
        <references count="6">
          <reference field="7" count="1" selected="0">
            <x v="144"/>
          </reference>
          <reference field="8" count="1">
            <x v="142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45"/>
          </reference>
          <reference field="16" count="1" selected="0">
            <x v="18"/>
          </reference>
        </references>
      </pivotArea>
    </format>
    <format dxfId="918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53"/>
          </reference>
          <reference field="16" count="1" selected="0">
            <x v="18"/>
          </reference>
        </references>
      </pivotArea>
    </format>
    <format dxfId="917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95"/>
          </reference>
          <reference field="16" count="1" selected="0">
            <x v="18"/>
          </reference>
        </references>
      </pivotArea>
    </format>
    <format dxfId="916">
      <pivotArea dataOnly="0" labelOnly="1" outline="0" fieldPosition="0">
        <references count="6">
          <reference field="7" count="1" selected="0">
            <x v="14"/>
          </reference>
          <reference field="8" count="1">
            <x v="102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915">
      <pivotArea dataOnly="0" labelOnly="1" outline="0" fieldPosition="0">
        <references count="6">
          <reference field="7" count="1" selected="0">
            <x v="18"/>
          </reference>
          <reference field="8" count="1">
            <x v="80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914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913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912">
      <pivotArea dataOnly="0" labelOnly="1" outline="0" fieldPosition="0">
        <references count="6">
          <reference field="7" count="1" selected="0">
            <x v="53"/>
          </reference>
          <reference field="8" count="1">
            <x v="82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911">
      <pivotArea dataOnly="0" labelOnly="1" outline="0" fieldPosition="0">
        <references count="6">
          <reference field="7" count="1" selected="0">
            <x v="54"/>
          </reference>
          <reference field="8" count="1">
            <x v="100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910">
      <pivotArea dataOnly="0" labelOnly="1" outline="0" fieldPosition="0">
        <references count="6">
          <reference field="7" count="1" selected="0">
            <x v="76"/>
          </reference>
          <reference field="8" count="1">
            <x v="125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909">
      <pivotArea dataOnly="0" labelOnly="1" outline="0" fieldPosition="0">
        <references count="6">
          <reference field="7" count="1" selected="0">
            <x v="78"/>
          </reference>
          <reference field="8" count="1">
            <x v="124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908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907">
      <pivotArea dataOnly="0" labelOnly="1" outline="0" fieldPosition="0">
        <references count="6">
          <reference field="7" count="1" selected="0">
            <x v="96"/>
          </reference>
          <reference field="8" count="1">
            <x v="32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906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905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904">
      <pivotArea dataOnly="0" labelOnly="1" outline="0" fieldPosition="0">
        <references count="6">
          <reference field="7" count="1" selected="0">
            <x v="123"/>
          </reference>
          <reference field="8" count="1">
            <x v="15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903">
      <pivotArea dataOnly="0" labelOnly="1" outline="0" fieldPosition="0">
        <references count="6">
          <reference field="7" count="1" selected="0">
            <x v="138"/>
          </reference>
          <reference field="8" count="1">
            <x v="154"/>
          </reference>
          <reference field="13" count="1" selected="0">
            <x v="1"/>
          </reference>
          <reference field="14" count="1" selected="0">
            <x v="0"/>
          </reference>
          <reference field="15" count="1" selected="0">
            <x v="60"/>
          </reference>
          <reference field="16" count="1" selected="0">
            <x v="24"/>
          </reference>
        </references>
      </pivotArea>
    </format>
    <format dxfId="902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37"/>
          </reference>
          <reference field="16" count="1" selected="0">
            <x v="24"/>
          </reference>
        </references>
      </pivotArea>
    </format>
    <format dxfId="901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"/>
          </reference>
          <reference field="14" count="1" selected="0">
            <x v="6"/>
          </reference>
          <reference field="15" count="1" selected="0">
            <x v="37"/>
          </reference>
          <reference field="16" count="1" selected="0">
            <x v="24"/>
          </reference>
        </references>
      </pivotArea>
    </format>
    <format dxfId="900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2"/>
          </reference>
          <reference field="14" count="1" selected="0">
            <x v="5"/>
          </reference>
          <reference field="15" count="1" selected="0">
            <x v="41"/>
          </reference>
          <reference field="16" count="1" selected="0">
            <x v="1"/>
          </reference>
        </references>
      </pivotArea>
    </format>
    <format dxfId="899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3"/>
          </reference>
          <reference field="14" count="1" selected="0">
            <x v="4"/>
          </reference>
          <reference field="15" count="1" selected="0">
            <x v="56"/>
          </reference>
          <reference field="16" count="1" selected="0">
            <x v="3"/>
          </reference>
        </references>
      </pivotArea>
    </format>
    <format dxfId="898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3"/>
          </reference>
          <reference field="14" count="1" selected="0">
            <x v="4"/>
          </reference>
          <reference field="15" count="1" selected="0">
            <x v="56"/>
          </reference>
          <reference field="16" count="1" selected="0">
            <x v="3"/>
          </reference>
        </references>
      </pivotArea>
    </format>
    <format dxfId="897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3"/>
          </reference>
          <reference field="14" count="1" selected="0">
            <x v="4"/>
          </reference>
          <reference field="15" count="1" selected="0">
            <x v="56"/>
          </reference>
          <reference field="16" count="1" selected="0">
            <x v="3"/>
          </reference>
        </references>
      </pivotArea>
    </format>
    <format dxfId="896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4"/>
          </reference>
          <reference field="16" count="1" selected="0">
            <x v="2"/>
          </reference>
        </references>
      </pivotArea>
    </format>
    <format dxfId="895">
      <pivotArea dataOnly="0" labelOnly="1" outline="0" fieldPosition="0">
        <references count="6">
          <reference field="7" count="1" selected="0">
            <x v="22"/>
          </reference>
          <reference field="8" count="1">
            <x v="73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4"/>
          </reference>
          <reference field="16" count="1" selected="0">
            <x v="2"/>
          </reference>
        </references>
      </pivotArea>
    </format>
    <format dxfId="894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4"/>
          </reference>
          <reference field="16" count="1" selected="0">
            <x v="2"/>
          </reference>
        </references>
      </pivotArea>
    </format>
    <format dxfId="893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0"/>
          </reference>
          <reference field="16" count="1" selected="0">
            <x v="2"/>
          </reference>
        </references>
      </pivotArea>
    </format>
    <format dxfId="892">
      <pivotArea dataOnly="0" labelOnly="1" outline="0" fieldPosition="0">
        <references count="6">
          <reference field="7" count="1" selected="0">
            <x v="71"/>
          </reference>
          <reference field="8" count="1">
            <x v="7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0"/>
          </reference>
          <reference field="16" count="1" selected="0">
            <x v="2"/>
          </reference>
        </references>
      </pivotArea>
    </format>
    <format dxfId="891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0"/>
          </reference>
          <reference field="16" count="1" selected="0">
            <x v="2"/>
          </reference>
        </references>
      </pivotArea>
    </format>
    <format dxfId="890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0"/>
          </reference>
          <reference field="16" count="1" selected="0">
            <x v="2"/>
          </reference>
        </references>
      </pivotArea>
    </format>
    <format dxfId="889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0"/>
          </reference>
          <reference field="16" count="1" selected="0">
            <x v="2"/>
          </reference>
        </references>
      </pivotArea>
    </format>
    <format dxfId="888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0"/>
          </reference>
          <reference field="16" count="1" selected="0">
            <x v="2"/>
          </reference>
        </references>
      </pivotArea>
    </format>
    <format dxfId="887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0"/>
          </reference>
          <reference field="16" count="1" selected="0">
            <x v="2"/>
          </reference>
        </references>
      </pivotArea>
    </format>
    <format dxfId="886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0"/>
          </reference>
          <reference field="16" count="1" selected="0">
            <x v="2"/>
          </reference>
        </references>
      </pivotArea>
    </format>
    <format dxfId="885">
      <pivotArea dataOnly="0" labelOnly="1" outline="0" fieldPosition="0">
        <references count="6">
          <reference field="7" count="1" selected="0">
            <x v="107"/>
          </reference>
          <reference field="8" count="1">
            <x v="25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0"/>
          </reference>
          <reference field="16" count="1" selected="0">
            <x v="2"/>
          </reference>
        </references>
      </pivotArea>
    </format>
    <format dxfId="884">
      <pivotArea dataOnly="0" labelOnly="1" outline="0" fieldPosition="0">
        <references count="6">
          <reference field="7" count="1" selected="0">
            <x v="123"/>
          </reference>
          <reference field="8" count="1">
            <x v="15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38"/>
          </reference>
          <reference field="16" count="1" selected="0">
            <x v="34"/>
          </reference>
        </references>
      </pivotArea>
    </format>
    <format dxfId="883">
      <pivotArea dataOnly="0" labelOnly="1" outline="0" fieldPosition="0">
        <references count="6">
          <reference field="7" count="1" selected="0">
            <x v="126"/>
          </reference>
          <reference field="8" count="1">
            <x v="11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38"/>
          </reference>
          <reference field="16" count="1" selected="0">
            <x v="34"/>
          </reference>
        </references>
      </pivotArea>
    </format>
    <format dxfId="882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38"/>
          </reference>
          <reference field="16" count="1" selected="0">
            <x v="34"/>
          </reference>
        </references>
      </pivotArea>
    </format>
    <format dxfId="881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38"/>
          </reference>
          <reference field="16" count="1" selected="0">
            <x v="34"/>
          </reference>
        </references>
      </pivotArea>
    </format>
    <format dxfId="880">
      <pivotArea dataOnly="0" labelOnly="1" outline="0" fieldPosition="0">
        <references count="6">
          <reference field="7" count="1" selected="0">
            <x v="136"/>
          </reference>
          <reference field="8" count="1">
            <x v="42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27"/>
          </reference>
          <reference field="16" count="1" selected="0">
            <x v="36"/>
          </reference>
        </references>
      </pivotArea>
    </format>
    <format dxfId="879">
      <pivotArea dataOnly="0" labelOnly="1" outline="0" fieldPosition="0">
        <references count="6">
          <reference field="7" count="1" selected="0">
            <x v="142"/>
          </reference>
          <reference field="8" count="1">
            <x v="68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27"/>
          </reference>
          <reference field="16" count="1" selected="0">
            <x v="36"/>
          </reference>
        </references>
      </pivotArea>
    </format>
    <format dxfId="878">
      <pivotArea dataOnly="0" labelOnly="1" outline="0" fieldPosition="0">
        <references count="6">
          <reference field="7" count="1" selected="0">
            <x v="91"/>
          </reference>
          <reference field="8" count="1">
            <x v="61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54"/>
          </reference>
          <reference field="16" count="1" selected="0">
            <x v="36"/>
          </reference>
        </references>
      </pivotArea>
    </format>
    <format dxfId="877">
      <pivotArea dataOnly="0" labelOnly="1" outline="0" fieldPosition="0">
        <references count="6">
          <reference field="7" count="1" selected="0">
            <x v="30"/>
          </reference>
          <reference field="8" count="1">
            <x v="110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876">
      <pivotArea dataOnly="0" labelOnly="1" outline="0" fieldPosition="0">
        <references count="6">
          <reference field="7" count="1" selected="0">
            <x v="32"/>
          </reference>
          <reference field="8" count="1">
            <x v="94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875">
      <pivotArea dataOnly="0" labelOnly="1" outline="0" fieldPosition="0">
        <references count="6">
          <reference field="7" count="1" selected="0">
            <x v="35"/>
          </reference>
          <reference field="8" count="1">
            <x v="18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874">
      <pivotArea dataOnly="0" labelOnly="1" outline="0" fieldPosition="0">
        <references count="6">
          <reference field="7" count="1" selected="0">
            <x v="37"/>
          </reference>
          <reference field="8" count="1">
            <x v="158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873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872">
      <pivotArea dataOnly="0" labelOnly="1" outline="0" fieldPosition="0">
        <references count="6">
          <reference field="7" count="1" selected="0">
            <x v="43"/>
          </reference>
          <reference field="8" count="1">
            <x v="46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871">
      <pivotArea dataOnly="0" labelOnly="1" outline="0" fieldPosition="0">
        <references count="6">
          <reference field="7" count="1" selected="0">
            <x v="46"/>
          </reference>
          <reference field="8" count="1">
            <x v="78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870">
      <pivotArea dataOnly="0" labelOnly="1" outline="0" fieldPosition="0">
        <references count="6">
          <reference field="7" count="1" selected="0">
            <x v="47"/>
          </reference>
          <reference field="8" count="1">
            <x v="47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869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868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867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866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73"/>
          </reference>
          <reference field="16" count="1" selected="0">
            <x v="36"/>
          </reference>
        </references>
      </pivotArea>
    </format>
    <format dxfId="865">
      <pivotArea dataOnly="0" labelOnly="1" outline="0" fieldPosition="0">
        <references count="6">
          <reference field="7" count="1" selected="0">
            <x v="120"/>
          </reference>
          <reference field="8" count="1">
            <x v="145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12"/>
          </reference>
          <reference field="16" count="1" selected="0">
            <x v="36"/>
          </reference>
        </references>
      </pivotArea>
    </format>
    <format dxfId="864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24"/>
          </reference>
          <reference field="16" count="1" selected="0">
            <x v="46"/>
          </reference>
        </references>
      </pivotArea>
    </format>
    <format dxfId="863">
      <pivotArea dataOnly="0" labelOnly="1" outline="0" fieldPosition="0">
        <references count="6">
          <reference field="7" count="1" selected="0">
            <x v="130"/>
          </reference>
          <reference field="8" count="1">
            <x v="16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8"/>
          </reference>
          <reference field="16" count="1" selected="0">
            <x v="53"/>
          </reference>
        </references>
      </pivotArea>
    </format>
    <format dxfId="862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61"/>
          </reference>
          <reference field="16" count="1" selected="0">
            <x v="53"/>
          </reference>
        </references>
      </pivotArea>
    </format>
    <format dxfId="861">
      <pivotArea dataOnly="0" labelOnly="1" outline="0" fieldPosition="0">
        <references count="6">
          <reference field="7" count="1" selected="0">
            <x v="71"/>
          </reference>
          <reference field="8" count="1">
            <x v="7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3"/>
          </reference>
          <reference field="16" count="1" selected="0">
            <x v="53"/>
          </reference>
        </references>
      </pivotArea>
    </format>
    <format dxfId="860">
      <pivotArea dataOnly="0" labelOnly="1" outline="0" fieldPosition="0">
        <references count="6">
          <reference field="7" count="1" selected="0">
            <x v="120"/>
          </reference>
          <reference field="8" count="1">
            <x v="145"/>
          </reference>
          <reference field="13" count="1" selected="0">
            <x v="4"/>
          </reference>
          <reference field="14" count="1" selected="0">
            <x v="1"/>
          </reference>
          <reference field="15" count="1" selected="0">
            <x v="123"/>
          </reference>
          <reference field="16" count="1" selected="0">
            <x v="53"/>
          </reference>
        </references>
      </pivotArea>
    </format>
    <format dxfId="859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4"/>
          </reference>
          <reference field="16" count="1" selected="0">
            <x v="4"/>
          </reference>
        </references>
      </pivotArea>
    </format>
    <format dxfId="858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4"/>
          </reference>
          <reference field="16" count="1" selected="0">
            <x v="4"/>
          </reference>
        </references>
      </pivotArea>
    </format>
    <format dxfId="857">
      <pivotArea dataOnly="0" labelOnly="1" outline="0" fieldPosition="0">
        <references count="6">
          <reference field="7" count="1" selected="0">
            <x v="62"/>
          </reference>
          <reference field="8" count="1">
            <x v="3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4"/>
          </reference>
          <reference field="16" count="1" selected="0">
            <x v="4"/>
          </reference>
        </references>
      </pivotArea>
    </format>
    <format dxfId="856">
      <pivotArea dataOnly="0" labelOnly="1" outline="0" fieldPosition="0">
        <references count="6">
          <reference field="7" count="1" selected="0">
            <x v="71"/>
          </reference>
          <reference field="8" count="1">
            <x v="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4"/>
          </reference>
          <reference field="16" count="1" selected="0">
            <x v="4"/>
          </reference>
        </references>
      </pivotArea>
    </format>
    <format dxfId="855">
      <pivotArea dataOnly="0" labelOnly="1" outline="0" fieldPosition="0">
        <references count="6">
          <reference field="7" count="1" selected="0">
            <x v="82"/>
          </reference>
          <reference field="8" count="1">
            <x v="13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4"/>
          </reference>
          <reference field="16" count="1" selected="0">
            <x v="4"/>
          </reference>
        </references>
      </pivotArea>
    </format>
    <format dxfId="854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4"/>
          </reference>
          <reference field="16" count="1" selected="0">
            <x v="4"/>
          </reference>
        </references>
      </pivotArea>
    </format>
    <format dxfId="853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4"/>
          </reference>
          <reference field="16" count="1" selected="0">
            <x v="4"/>
          </reference>
        </references>
      </pivotArea>
    </format>
    <format dxfId="852">
      <pivotArea dataOnly="0" labelOnly="1" outline="0" fieldPosition="0">
        <references count="6">
          <reference field="7" count="1" selected="0">
            <x v="111"/>
          </reference>
          <reference field="8" count="1">
            <x v="58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4"/>
          </reference>
          <reference field="16" count="1" selected="0">
            <x v="4"/>
          </reference>
        </references>
      </pivotArea>
    </format>
    <format dxfId="851">
      <pivotArea dataOnly="0" labelOnly="1" outline="0" fieldPosition="0">
        <references count="6">
          <reference field="7" count="1" selected="0">
            <x v="150"/>
          </reference>
          <reference field="8" count="1">
            <x v="143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4"/>
          </reference>
          <reference field="16" count="1" selected="0">
            <x v="4"/>
          </reference>
        </references>
      </pivotArea>
    </format>
    <format dxfId="850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849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848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847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846">
      <pivotArea dataOnly="0" labelOnly="1" outline="0" fieldPosition="0">
        <references count="6">
          <reference field="7" count="1" selected="0">
            <x v="74"/>
          </reference>
          <reference field="8" count="1">
            <x v="129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845">
      <pivotArea dataOnly="0" labelOnly="1" outline="0" fieldPosition="0">
        <references count="6">
          <reference field="7" count="1" selected="0">
            <x v="75"/>
          </reference>
          <reference field="8" count="1">
            <x v="12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844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843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842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841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5"/>
          </reference>
          <reference field="16" count="1" selected="0">
            <x v="6"/>
          </reference>
        </references>
      </pivotArea>
    </format>
    <format dxfId="840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21"/>
          </reference>
          <reference field="16" count="1" selected="0">
            <x v="15"/>
          </reference>
        </references>
      </pivotArea>
    </format>
    <format dxfId="839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21"/>
          </reference>
          <reference field="16" count="1" selected="0">
            <x v="15"/>
          </reference>
        </references>
      </pivotArea>
    </format>
    <format dxfId="838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21"/>
          </reference>
          <reference field="16" count="1" selected="0">
            <x v="15"/>
          </reference>
        </references>
      </pivotArea>
    </format>
    <format dxfId="837">
      <pivotArea dataOnly="0" labelOnly="1" outline="0" fieldPosition="0">
        <references count="6">
          <reference field="7" count="1" selected="0">
            <x v="71"/>
          </reference>
          <reference field="8" count="1">
            <x v="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21"/>
          </reference>
          <reference field="16" count="1" selected="0">
            <x v="15"/>
          </reference>
        </references>
      </pivotArea>
    </format>
    <format dxfId="836">
      <pivotArea dataOnly="0" labelOnly="1" outline="0" fieldPosition="0">
        <references count="6">
          <reference field="7" count="1" selected="0">
            <x v="94"/>
          </reference>
          <reference field="8" count="1">
            <x v="133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21"/>
          </reference>
          <reference field="16" count="1" selected="0">
            <x v="15"/>
          </reference>
        </references>
      </pivotArea>
    </format>
    <format dxfId="835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21"/>
          </reference>
          <reference field="16" count="1" selected="0">
            <x v="15"/>
          </reference>
        </references>
      </pivotArea>
    </format>
    <format dxfId="834">
      <pivotArea dataOnly="0" labelOnly="1" outline="0" fieldPosition="0">
        <references count="6">
          <reference field="7" count="1" selected="0">
            <x v="152"/>
          </reference>
          <reference field="8" count="1">
            <x v="3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76"/>
          </reference>
          <reference field="16" count="1" selected="0">
            <x v="20"/>
          </reference>
        </references>
      </pivotArea>
    </format>
    <format dxfId="833">
      <pivotArea dataOnly="0" labelOnly="1" outline="0" fieldPosition="0">
        <references count="6">
          <reference field="7" count="1" selected="0">
            <x v="153"/>
          </reference>
          <reference field="8" count="1">
            <x v="2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76"/>
          </reference>
          <reference field="16" count="1" selected="0">
            <x v="20"/>
          </reference>
        </references>
      </pivotArea>
    </format>
    <format dxfId="832">
      <pivotArea dataOnly="0" labelOnly="1" outline="0" fieldPosition="0">
        <references count="6">
          <reference field="7" count="1" selected="0">
            <x v="154"/>
          </reference>
          <reference field="8" count="1">
            <x v="28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76"/>
          </reference>
          <reference field="16" count="1" selected="0">
            <x v="20"/>
          </reference>
        </references>
      </pivotArea>
    </format>
    <format dxfId="831">
      <pivotArea dataOnly="0" labelOnly="1" outline="0" fieldPosition="0">
        <references count="6">
          <reference field="7" count="1" selected="0">
            <x v="155"/>
          </reference>
          <reference field="8" count="1">
            <x v="150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76"/>
          </reference>
          <reference field="16" count="1" selected="0">
            <x v="20"/>
          </reference>
        </references>
      </pivotArea>
    </format>
    <format dxfId="830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3"/>
          </reference>
          <reference field="16" count="1" selected="0">
            <x v="20"/>
          </reference>
        </references>
      </pivotArea>
    </format>
    <format dxfId="829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03"/>
          </reference>
          <reference field="16" count="1" selected="0">
            <x v="20"/>
          </reference>
        </references>
      </pivotArea>
    </format>
    <format dxfId="828">
      <pivotArea dataOnly="0" labelOnly="1" outline="0" fieldPosition="0">
        <references count="6">
          <reference field="7" count="1" selected="0">
            <x v="152"/>
          </reference>
          <reference field="8" count="1">
            <x v="3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32"/>
          </reference>
          <reference field="16" count="1" selected="0">
            <x v="50"/>
          </reference>
        </references>
      </pivotArea>
    </format>
    <format dxfId="827">
      <pivotArea dataOnly="0" labelOnly="1" outline="0" fieldPosition="0">
        <references count="6">
          <reference field="7" count="1" selected="0">
            <x v="152"/>
          </reference>
          <reference field="8" count="1">
            <x v="3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34"/>
          </reference>
          <reference field="16" count="1" selected="0">
            <x v="50"/>
          </reference>
        </references>
      </pivotArea>
    </format>
    <format dxfId="826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825">
      <pivotArea dataOnly="0" labelOnly="1" outline="0" fieldPosition="0">
        <references count="6">
          <reference field="7" count="1" selected="0">
            <x v="29"/>
          </reference>
          <reference field="8" count="1">
            <x v="153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824">
      <pivotArea dataOnly="0" labelOnly="1" outline="0" fieldPosition="0">
        <references count="6">
          <reference field="7" count="1" selected="0">
            <x v="31"/>
          </reference>
          <reference field="8" count="1">
            <x v="10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823">
      <pivotArea dataOnly="0" labelOnly="1" outline="0" fieldPosition="0">
        <references count="6">
          <reference field="7" count="1" selected="0">
            <x v="32"/>
          </reference>
          <reference field="8" count="1">
            <x v="94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822">
      <pivotArea dataOnly="0" labelOnly="1" outline="0" fieldPosition="0">
        <references count="6">
          <reference field="7" count="1" selected="0">
            <x v="43"/>
          </reference>
          <reference field="8" count="1">
            <x v="46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821">
      <pivotArea dataOnly="0" labelOnly="1" outline="0" fieldPosition="0">
        <references count="6">
          <reference field="7" count="1" selected="0">
            <x v="47"/>
          </reference>
          <reference field="8" count="1">
            <x v="4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820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819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818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817">
      <pivotArea dataOnly="0" labelOnly="1" outline="0" fieldPosition="0">
        <references count="6">
          <reference field="7" count="1" selected="0">
            <x v="61"/>
          </reference>
          <reference field="8" count="1">
            <x v="5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816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815">
      <pivotArea dataOnly="0" labelOnly="1" outline="0" fieldPosition="0">
        <references count="6">
          <reference field="7" count="1" selected="0">
            <x v="74"/>
          </reference>
          <reference field="8" count="1">
            <x v="129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814">
      <pivotArea dataOnly="0" labelOnly="1" outline="0" fieldPosition="0">
        <references count="6">
          <reference field="7" count="1" selected="0">
            <x v="77"/>
          </reference>
          <reference field="8" count="1">
            <x v="130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813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812">
      <pivotArea dataOnly="0" labelOnly="1" outline="0" fieldPosition="0">
        <references count="6">
          <reference field="7" count="1" selected="0">
            <x v="82"/>
          </reference>
          <reference field="8" count="1">
            <x v="13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811">
      <pivotArea dataOnly="0" labelOnly="1" outline="0" fieldPosition="0">
        <references count="6">
          <reference field="7" count="1" selected="0">
            <x v="94"/>
          </reference>
          <reference field="8" count="1">
            <x v="133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810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809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808">
      <pivotArea dataOnly="0" labelOnly="1" outline="0" fieldPosition="0">
        <references count="6">
          <reference field="7" count="1" selected="0">
            <x v="107"/>
          </reference>
          <reference field="8" count="1">
            <x v="2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807">
      <pivotArea dataOnly="0" labelOnly="1" outline="0" fieldPosition="0">
        <references count="6">
          <reference field="7" count="1" selected="0">
            <x v="108"/>
          </reference>
          <reference field="8" count="1">
            <x v="4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806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805">
      <pivotArea dataOnly="0" labelOnly="1" outline="0" fieldPosition="0">
        <references count="6">
          <reference field="7" count="1" selected="0">
            <x v="123"/>
          </reference>
          <reference field="8" count="1">
            <x v="15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804">
      <pivotArea dataOnly="0" labelOnly="1" outline="0" fieldPosition="0">
        <references count="6">
          <reference field="7" count="1" selected="0">
            <x v="124"/>
          </reference>
          <reference field="8" count="1">
            <x v="12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803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802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801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800">
      <pivotArea dataOnly="0" labelOnly="1" outline="0" fieldPosition="0">
        <references count="6">
          <reference field="7" count="1" selected="0">
            <x v="135"/>
          </reference>
          <reference field="8" count="1">
            <x v="87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799">
      <pivotArea dataOnly="0" labelOnly="1" outline="0" fieldPosition="0">
        <references count="6">
          <reference field="7" count="1" selected="0">
            <x v="142"/>
          </reference>
          <reference field="8" count="1">
            <x v="68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798">
      <pivotArea dataOnly="0" labelOnly="1" outline="0" fieldPosition="0">
        <references count="6">
          <reference field="7" count="1" selected="0">
            <x v="143"/>
          </reference>
          <reference field="8" count="1">
            <x v="69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797">
      <pivotArea dataOnly="0" labelOnly="1" outline="0" fieldPosition="0">
        <references count="6">
          <reference field="7" count="1" selected="0">
            <x v="145"/>
          </reference>
          <reference field="8" count="1">
            <x v="39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796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795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794">
      <pivotArea dataOnly="0" labelOnly="1" outline="0" fieldPosition="0">
        <references count="6">
          <reference field="7" count="1" selected="0">
            <x v="149"/>
          </reference>
          <reference field="8" count="1">
            <x v="4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97"/>
          </reference>
          <reference field="16" count="1" selected="0">
            <x v="50"/>
          </reference>
        </references>
      </pivotArea>
    </format>
    <format dxfId="793">
      <pivotArea dataOnly="0" labelOnly="1" outline="0" fieldPosition="0">
        <references count="6">
          <reference field="7" count="1" selected="0">
            <x v="111"/>
          </reference>
          <reference field="8" count="1">
            <x v="58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118"/>
          </reference>
          <reference field="16" count="1" selected="0">
            <x v="50"/>
          </reference>
        </references>
      </pivotArea>
    </format>
    <format dxfId="792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0"/>
          </reference>
          <reference field="16" count="1" selected="0">
            <x v="5"/>
          </reference>
        </references>
      </pivotArea>
    </format>
    <format dxfId="791">
      <pivotArea dataOnly="0" labelOnly="1" outline="0" fieldPosition="0">
        <references count="6">
          <reference field="7" count="1" selected="0">
            <x v="152"/>
          </reference>
          <reference field="8" count="1">
            <x v="35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0"/>
          </reference>
          <reference field="16" count="1" selected="0">
            <x v="5"/>
          </reference>
        </references>
      </pivotArea>
    </format>
    <format dxfId="790">
      <pivotArea dataOnly="0" labelOnly="1" outline="0" fieldPosition="0">
        <references count="6">
          <reference field="7" count="1" selected="0">
            <x v="153"/>
          </reference>
          <reference field="8" count="1">
            <x v="27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0"/>
          </reference>
          <reference field="16" count="1" selected="0">
            <x v="5"/>
          </reference>
        </references>
      </pivotArea>
    </format>
    <format dxfId="789">
      <pivotArea dataOnly="0" labelOnly="1" outline="0" fieldPosition="0">
        <references count="6">
          <reference field="7" count="1" selected="0">
            <x v="154"/>
          </reference>
          <reference field="8" count="1">
            <x v="28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0"/>
          </reference>
          <reference field="16" count="1" selected="0">
            <x v="5"/>
          </reference>
        </references>
      </pivotArea>
    </format>
    <format dxfId="788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7"/>
          </reference>
          <reference field="16" count="1" selected="0">
            <x v="5"/>
          </reference>
        </references>
      </pivotArea>
    </format>
    <format dxfId="787">
      <pivotArea dataOnly="0" labelOnly="1" outline="0" fieldPosition="0">
        <references count="6">
          <reference field="7" count="1" selected="0">
            <x v="125"/>
          </reference>
          <reference field="8" count="1">
            <x v="13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7"/>
          </reference>
          <reference field="16" count="1" selected="0">
            <x v="5"/>
          </reference>
        </references>
      </pivotArea>
    </format>
    <format dxfId="786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26"/>
          </reference>
          <reference field="16" count="1" selected="0">
            <x v="5"/>
          </reference>
        </references>
      </pivotArea>
    </format>
    <format dxfId="785">
      <pivotArea dataOnly="0" labelOnly="1" outline="0" fieldPosition="0">
        <references count="6">
          <reference field="7" count="1" selected="0">
            <x v="24"/>
          </reference>
          <reference field="8" count="1">
            <x v="76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784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783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782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781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780">
      <pivotArea dataOnly="0" labelOnly="1" outline="0" fieldPosition="0">
        <references count="6">
          <reference field="7" count="1" selected="0">
            <x v="69"/>
          </reference>
          <reference field="8" count="1">
            <x v="8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779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778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777">
      <pivotArea dataOnly="0" labelOnly="1" outline="0" fieldPosition="0">
        <references count="6">
          <reference field="7" count="1" selected="0">
            <x v="93"/>
          </reference>
          <reference field="8" count="1">
            <x v="62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776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775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774">
      <pivotArea dataOnly="0" labelOnly="1" outline="0" fieldPosition="0">
        <references count="6">
          <reference field="7" count="1" selected="0">
            <x v="103"/>
          </reference>
          <reference field="8" count="1">
            <x v="156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773">
      <pivotArea dataOnly="0" labelOnly="1" outline="0" fieldPosition="0">
        <references count="6">
          <reference field="7" count="1" selected="0">
            <x v="104"/>
          </reference>
          <reference field="8" count="1">
            <x v="96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772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771">
      <pivotArea dataOnly="0" labelOnly="1" outline="0" fieldPosition="0">
        <references count="6">
          <reference field="7" count="1" selected="0">
            <x v="125"/>
          </reference>
          <reference field="8" count="1">
            <x v="13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770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769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768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43"/>
          </reference>
          <reference field="16" count="1" selected="0">
            <x v="5"/>
          </reference>
        </references>
      </pivotArea>
    </format>
    <format dxfId="767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55"/>
          </reference>
          <reference field="16" count="1" selected="0">
            <x v="5"/>
          </reference>
        </references>
      </pivotArea>
    </format>
    <format dxfId="766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55"/>
          </reference>
          <reference field="16" count="1" selected="0">
            <x v="5"/>
          </reference>
        </references>
      </pivotArea>
    </format>
    <format dxfId="765">
      <pivotArea dataOnly="0" labelOnly="1" outline="0" fieldPosition="0">
        <references count="6">
          <reference field="7" count="1" selected="0">
            <x v="43"/>
          </reference>
          <reference field="8" count="1">
            <x v="46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55"/>
          </reference>
          <reference field="16" count="1" selected="0">
            <x v="5"/>
          </reference>
        </references>
      </pivotArea>
    </format>
    <format dxfId="764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55"/>
          </reference>
          <reference field="16" count="1" selected="0">
            <x v="5"/>
          </reference>
        </references>
      </pivotArea>
    </format>
    <format dxfId="763">
      <pivotArea dataOnly="0" labelOnly="1" outline="0" fieldPosition="0">
        <references count="6">
          <reference field="7" count="1" selected="0">
            <x v="89"/>
          </reference>
          <reference field="8" count="1">
            <x v="63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55"/>
          </reference>
          <reference field="16" count="1" selected="0">
            <x v="5"/>
          </reference>
        </references>
      </pivotArea>
    </format>
    <format dxfId="762">
      <pivotArea dataOnly="0" labelOnly="1" outline="0" fieldPosition="0">
        <references count="6">
          <reference field="7" count="1" selected="0">
            <x v="77"/>
          </reference>
          <reference field="8" count="1">
            <x v="130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88"/>
          </reference>
          <reference field="16" count="1" selected="0">
            <x v="5"/>
          </reference>
        </references>
      </pivotArea>
    </format>
    <format dxfId="761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88"/>
          </reference>
          <reference field="16" count="1" selected="0">
            <x v="5"/>
          </reference>
        </references>
      </pivotArea>
    </format>
    <format dxfId="760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06"/>
          </reference>
          <reference field="16" count="1" selected="0">
            <x v="5"/>
          </reference>
        </references>
      </pivotArea>
    </format>
    <format dxfId="759">
      <pivotArea dataOnly="0" labelOnly="1" outline="0" fieldPosition="0">
        <references count="6">
          <reference field="7" count="1" selected="0">
            <x v="123"/>
          </reference>
          <reference field="8" count="1">
            <x v="15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07"/>
          </reference>
          <reference field="16" count="1" selected="0">
            <x v="5"/>
          </reference>
        </references>
      </pivotArea>
    </format>
    <format dxfId="758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11"/>
          </reference>
          <reference field="16" count="1" selected="0">
            <x v="5"/>
          </reference>
        </references>
      </pivotArea>
    </format>
    <format dxfId="757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77"/>
          </reference>
          <reference field="16" count="1" selected="0">
            <x v="13"/>
          </reference>
        </references>
      </pivotArea>
    </format>
    <format dxfId="756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77"/>
          </reference>
          <reference field="16" count="1" selected="0">
            <x v="13"/>
          </reference>
        </references>
      </pivotArea>
    </format>
    <format dxfId="755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77"/>
          </reference>
          <reference field="16" count="1" selected="0">
            <x v="13"/>
          </reference>
        </references>
      </pivotArea>
    </format>
    <format dxfId="754">
      <pivotArea dataOnly="0" labelOnly="1" outline="0" fieldPosition="0">
        <references count="6">
          <reference field="7" count="1" selected="0">
            <x v="124"/>
          </reference>
          <reference field="8" count="1">
            <x v="12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1"/>
          </reference>
          <reference field="16" count="1" selected="0">
            <x v="45"/>
          </reference>
        </references>
      </pivotArea>
    </format>
    <format dxfId="753">
      <pivotArea dataOnly="0" labelOnly="1" outline="0" fieldPosition="0">
        <references count="6">
          <reference field="7" count="1" selected="0">
            <x v="121"/>
          </reference>
          <reference field="8" count="1">
            <x v="144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2"/>
          </reference>
          <reference field="16" count="1" selected="0">
            <x v="45"/>
          </reference>
        </references>
      </pivotArea>
    </format>
    <format dxfId="752">
      <pivotArea dataOnly="0" labelOnly="1" outline="0" fieldPosition="0">
        <references count="6">
          <reference field="7" count="1" selected="0">
            <x v="124"/>
          </reference>
          <reference field="8" count="1">
            <x v="12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2"/>
          </reference>
          <reference field="16" count="1" selected="0">
            <x v="45"/>
          </reference>
        </references>
      </pivotArea>
    </format>
    <format dxfId="751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55"/>
          </reference>
          <reference field="16" count="1" selected="0">
            <x v="45"/>
          </reference>
        </references>
      </pivotArea>
    </format>
    <format dxfId="750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55"/>
          </reference>
          <reference field="16" count="1" selected="0">
            <x v="45"/>
          </reference>
        </references>
      </pivotArea>
    </format>
    <format dxfId="749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55"/>
          </reference>
          <reference field="16" count="1" selected="0">
            <x v="45"/>
          </reference>
        </references>
      </pivotArea>
    </format>
    <format dxfId="748">
      <pivotArea dataOnly="0" labelOnly="1" outline="0" fieldPosition="0">
        <references count="6">
          <reference field="7" count="1" selected="0">
            <x v="89"/>
          </reference>
          <reference field="8" count="1">
            <x v="63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55"/>
          </reference>
          <reference field="16" count="1" selected="0">
            <x v="45"/>
          </reference>
        </references>
      </pivotArea>
    </format>
    <format dxfId="747">
      <pivotArea dataOnly="0" labelOnly="1" outline="0" fieldPosition="0">
        <references count="6">
          <reference field="7" count="1" selected="0">
            <x v="24"/>
          </reference>
          <reference field="8" count="1">
            <x v="76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14"/>
          </reference>
          <reference field="16" count="1" selected="0">
            <x v="45"/>
          </reference>
        </references>
      </pivotArea>
    </format>
    <format dxfId="746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6"/>
          </reference>
          <reference field="14" count="1" selected="0">
            <x v="0"/>
          </reference>
          <reference field="15" count="1" selected="0">
            <x v="14"/>
          </reference>
          <reference field="16" count="1" selected="0">
            <x v="47"/>
          </reference>
        </references>
      </pivotArea>
    </format>
    <format dxfId="745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6"/>
          </reference>
          <reference field="14" count="1" selected="0">
            <x v="0"/>
          </reference>
          <reference field="15" count="1" selected="0">
            <x v="15"/>
          </reference>
          <reference field="16" count="1" selected="0">
            <x v="47"/>
          </reference>
        </references>
      </pivotArea>
    </format>
    <format dxfId="744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6"/>
          </reference>
          <reference field="14" count="1" selected="0">
            <x v="0"/>
          </reference>
          <reference field="15" count="1" selected="0">
            <x v="109"/>
          </reference>
          <reference field="16" count="1" selected="0">
            <x v="47"/>
          </reference>
        </references>
      </pivotArea>
    </format>
    <format dxfId="743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2"/>
          </reference>
          <reference field="16" count="1" selected="0">
            <x v="47"/>
          </reference>
        </references>
      </pivotArea>
    </format>
    <format dxfId="742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2"/>
          </reference>
          <reference field="16" count="1" selected="0">
            <x v="47"/>
          </reference>
        </references>
      </pivotArea>
    </format>
    <format dxfId="741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2"/>
          </reference>
          <reference field="16" count="1" selected="0">
            <x v="47"/>
          </reference>
        </references>
      </pivotArea>
    </format>
    <format dxfId="740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13"/>
          </reference>
          <reference field="16" count="1" selected="0">
            <x v="47"/>
          </reference>
        </references>
      </pivotArea>
    </format>
    <format dxfId="739">
      <pivotArea dataOnly="0" labelOnly="1" outline="0" fieldPosition="0">
        <references count="6">
          <reference field="7" count="1" selected="0">
            <x v="77"/>
          </reference>
          <reference field="8" count="1">
            <x v="130"/>
          </reference>
          <reference field="13" count="1" selected="0">
            <x v="6"/>
          </reference>
          <reference field="14" count="1" selected="0">
            <x v="2"/>
          </reference>
          <reference field="15" count="1" selected="0">
            <x v="88"/>
          </reference>
          <reference field="16" count="1" selected="0">
            <x v="47"/>
          </reference>
        </references>
      </pivotArea>
    </format>
    <format dxfId="738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737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736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735">
      <pivotArea dataOnly="0" labelOnly="1" outline="0" fieldPosition="0">
        <references count="6">
          <reference field="7" count="1" selected="0">
            <x v="42"/>
          </reference>
          <reference field="8" count="1">
            <x v="10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734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733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732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731">
      <pivotArea dataOnly="0" labelOnly="1" outline="0" fieldPosition="0">
        <references count="6">
          <reference field="7" count="1" selected="0">
            <x v="71"/>
          </reference>
          <reference field="8" count="1">
            <x v="7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730">
      <pivotArea dataOnly="0" labelOnly="1" outline="0" fieldPosition="0">
        <references count="6">
          <reference field="7" count="1" selected="0">
            <x v="90"/>
          </reference>
          <reference field="8" count="1">
            <x v="60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729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728">
      <pivotArea dataOnly="0" labelOnly="1" outline="0" fieldPosition="0">
        <references count="6">
          <reference field="7" count="1" selected="0">
            <x v="144"/>
          </reference>
          <reference field="8" count="1">
            <x v="14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727">
      <pivotArea dataOnly="0" labelOnly="1" outline="0" fieldPosition="0">
        <references count="6">
          <reference field="7" count="1" selected="0">
            <x v="146"/>
          </reference>
          <reference field="8" count="1">
            <x v="4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1"/>
          </reference>
          <reference field="16" count="1" selected="0">
            <x v="14"/>
          </reference>
        </references>
      </pivotArea>
    </format>
    <format dxfId="726">
      <pivotArea dataOnly="0" labelOnly="1" outline="0" fieldPosition="0">
        <references count="6">
          <reference field="7" count="1" selected="0">
            <x v="62"/>
          </reference>
          <reference field="8" count="1">
            <x v="37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2"/>
          </reference>
          <reference field="16" count="1" selected="0">
            <x v="14"/>
          </reference>
        </references>
      </pivotArea>
    </format>
    <format dxfId="725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724">
      <pivotArea dataOnly="0" labelOnly="1" outline="0" fieldPosition="0">
        <references count="6">
          <reference field="7" count="1" selected="0">
            <x v="35"/>
          </reference>
          <reference field="8" count="1">
            <x v="1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723">
      <pivotArea dataOnly="0" labelOnly="1" outline="0" fieldPosition="0">
        <references count="6">
          <reference field="7" count="1" selected="0">
            <x v="37"/>
          </reference>
          <reference field="8" count="1">
            <x v="15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722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721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720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719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718">
      <pivotArea dataOnly="0" labelOnly="1" outline="0" fieldPosition="0">
        <references count="6">
          <reference field="7" count="1" selected="0">
            <x v="56"/>
          </reference>
          <reference field="8" count="1">
            <x v="11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717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716">
      <pivotArea dataOnly="0" labelOnly="1" outline="0" fieldPosition="0">
        <references count="6">
          <reference field="7" count="1" selected="0">
            <x v="95"/>
          </reference>
          <reference field="8" count="1">
            <x v="13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2"/>
          </reference>
          <reference field="16" count="1" selected="0">
            <x v="16"/>
          </reference>
        </references>
      </pivotArea>
    </format>
    <format dxfId="715">
      <pivotArea dataOnly="0" labelOnly="1" outline="0" fieldPosition="0">
        <references count="6">
          <reference field="7" count="1" selected="0">
            <x v="28"/>
          </reference>
          <reference field="8" count="1">
            <x v="10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714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713">
      <pivotArea dataOnly="0" labelOnly="1" outline="0" fieldPosition="0">
        <references count="6">
          <reference field="7" count="1" selected="0">
            <x v="35"/>
          </reference>
          <reference field="8" count="1">
            <x v="1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712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711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710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709">
      <pivotArea dataOnly="0" labelOnly="1" outline="0" fieldPosition="0">
        <references count="6">
          <reference field="7" count="1" selected="0">
            <x v="44"/>
          </reference>
          <reference field="8" count="1">
            <x v="8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708">
      <pivotArea dataOnly="0" labelOnly="1" outline="0" fieldPosition="0">
        <references count="6">
          <reference field="7" count="1" selected="0">
            <x v="45"/>
          </reference>
          <reference field="8" count="1">
            <x v="7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707">
      <pivotArea dataOnly="0" labelOnly="1" outline="0" fieldPosition="0">
        <references count="6">
          <reference field="7" count="1" selected="0">
            <x v="48"/>
          </reference>
          <reference field="8" count="1">
            <x v="9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706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705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704">
      <pivotArea dataOnly="0" labelOnly="1" outline="0" fieldPosition="0">
        <references count="6">
          <reference field="7" count="1" selected="0">
            <x v="52"/>
          </reference>
          <reference field="8" count="1">
            <x v="17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703">
      <pivotArea dataOnly="0" labelOnly="1" outline="0" fieldPosition="0">
        <references count="6">
          <reference field="7" count="1" selected="0">
            <x v="53"/>
          </reference>
          <reference field="8" count="1">
            <x v="8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702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701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700">
      <pivotArea dataOnly="0" labelOnly="1" outline="0" fieldPosition="0">
        <references count="6">
          <reference field="7" count="1" selected="0">
            <x v="95"/>
          </reference>
          <reference field="8" count="1">
            <x v="13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699">
      <pivotArea dataOnly="0" labelOnly="1" outline="0" fieldPosition="0">
        <references count="6">
          <reference field="7" count="1" selected="0">
            <x v="139"/>
          </reference>
          <reference field="8" count="1">
            <x v="20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698">
      <pivotArea dataOnly="0" labelOnly="1" outline="0" fieldPosition="0">
        <references count="6">
          <reference field="7" count="1" selected="0">
            <x v="143"/>
          </reference>
          <reference field="8" count="1">
            <x v="6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697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1"/>
          </reference>
          <reference field="16" count="1" selected="0">
            <x v="26"/>
          </reference>
        </references>
      </pivotArea>
    </format>
    <format dxfId="696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695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694">
      <pivotArea dataOnly="0" labelOnly="1" outline="0" fieldPosition="0">
        <references count="6">
          <reference field="7" count="1" selected="0">
            <x v="35"/>
          </reference>
          <reference field="8" count="1">
            <x v="1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693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692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691">
      <pivotArea dataOnly="0" labelOnly="1" outline="0" fieldPosition="0">
        <references count="6">
          <reference field="7" count="1" selected="0">
            <x v="40"/>
          </reference>
          <reference field="8" count="1">
            <x v="7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690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689">
      <pivotArea dataOnly="0" labelOnly="1" outline="0" fieldPosition="0">
        <references count="6">
          <reference field="7" count="1" selected="0">
            <x v="42"/>
          </reference>
          <reference field="8" count="1">
            <x v="10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688">
      <pivotArea dataOnly="0" labelOnly="1" outline="0" fieldPosition="0">
        <references count="6">
          <reference field="7" count="1" selected="0">
            <x v="43"/>
          </reference>
          <reference field="8" count="1">
            <x v="46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687">
      <pivotArea dataOnly="0" labelOnly="1" outline="0" fieldPosition="0">
        <references count="6">
          <reference field="7" count="1" selected="0">
            <x v="48"/>
          </reference>
          <reference field="8" count="1">
            <x v="9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686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685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684">
      <pivotArea dataOnly="0" labelOnly="1" outline="0" fieldPosition="0">
        <references count="6">
          <reference field="7" count="1" selected="0">
            <x v="53"/>
          </reference>
          <reference field="8" count="1">
            <x v="8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683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682">
      <pivotArea dataOnly="0" labelOnly="1" outline="0" fieldPosition="0">
        <references count="6">
          <reference field="7" count="1" selected="0">
            <x v="66"/>
          </reference>
          <reference field="8" count="1">
            <x v="13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681">
      <pivotArea dataOnly="0" labelOnly="1" outline="0" fieldPosition="0">
        <references count="6">
          <reference field="7" count="1" selected="0">
            <x v="71"/>
          </reference>
          <reference field="8" count="1">
            <x v="7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680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679">
      <pivotArea dataOnly="0" labelOnly="1" outline="0" fieldPosition="0">
        <references count="6">
          <reference field="7" count="1" selected="0">
            <x v="89"/>
          </reference>
          <reference field="8" count="1">
            <x v="6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678">
      <pivotArea dataOnly="0" labelOnly="1" outline="0" fieldPosition="0">
        <references count="6">
          <reference field="7" count="1" selected="0">
            <x v="142"/>
          </reference>
          <reference field="8" count="1">
            <x v="6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677">
      <pivotArea dataOnly="0" labelOnly="1" outline="0" fieldPosition="0">
        <references count="6">
          <reference field="7" count="1" selected="0">
            <x v="143"/>
          </reference>
          <reference field="8" count="1">
            <x v="6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676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675">
      <pivotArea dataOnly="0" labelOnly="1" outline="0" fieldPosition="0">
        <references count="6">
          <reference field="7" count="1" selected="0">
            <x v="149"/>
          </reference>
          <reference field="8" count="1">
            <x v="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69"/>
          </reference>
          <reference field="16" count="1" selected="0">
            <x v="43"/>
          </reference>
        </references>
      </pivotArea>
    </format>
    <format dxfId="674">
      <pivotArea dataOnly="0" labelOnly="1" outline="0" fieldPosition="0">
        <references count="6">
          <reference field="7" count="1" selected="0">
            <x v="79"/>
          </reference>
          <reference field="8" count="1">
            <x v="13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84"/>
          </reference>
          <reference field="16" count="1" selected="0">
            <x v="43"/>
          </reference>
        </references>
      </pivotArea>
    </format>
    <format dxfId="673">
      <pivotArea dataOnly="0" labelOnly="1" outline="0" fieldPosition="0">
        <references count="6">
          <reference field="7" count="1" selected="0">
            <x v="139"/>
          </reference>
          <reference field="8" count="1">
            <x v="20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51"/>
          </reference>
          <reference field="16" count="1" selected="0">
            <x v="44"/>
          </reference>
        </references>
      </pivotArea>
    </format>
    <format dxfId="672">
      <pivotArea dataOnly="0" labelOnly="1" outline="0" fieldPosition="0">
        <references count="6">
          <reference field="7" count="1" selected="0">
            <x v="142"/>
          </reference>
          <reference field="8" count="1">
            <x v="6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51"/>
          </reference>
          <reference field="16" count="1" selected="0">
            <x v="44"/>
          </reference>
        </references>
      </pivotArea>
    </format>
    <format dxfId="671">
      <pivotArea dataOnly="0" labelOnly="1" outline="0" fieldPosition="0">
        <references count="6">
          <reference field="7" count="1" selected="0">
            <x v="143"/>
          </reference>
          <reference field="8" count="1">
            <x v="6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51"/>
          </reference>
          <reference field="16" count="1" selected="0">
            <x v="44"/>
          </reference>
        </references>
      </pivotArea>
    </format>
    <format dxfId="670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51"/>
          </reference>
          <reference field="16" count="1" selected="0">
            <x v="44"/>
          </reference>
        </references>
      </pivotArea>
    </format>
    <format dxfId="669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51"/>
          </reference>
          <reference field="16" count="1" selected="0">
            <x v="44"/>
          </reference>
        </references>
      </pivotArea>
    </format>
    <format dxfId="668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667">
      <pivotArea dataOnly="0" labelOnly="1" outline="0" fieldPosition="0">
        <references count="6">
          <reference field="7" count="1" selected="0">
            <x v="35"/>
          </reference>
          <reference field="8" count="1">
            <x v="1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666">
      <pivotArea dataOnly="0" labelOnly="1" outline="0" fieldPosition="0">
        <references count="6">
          <reference field="7" count="1" selected="0">
            <x v="36"/>
          </reference>
          <reference field="8" count="1">
            <x v="67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665">
      <pivotArea dataOnly="0" labelOnly="1" outline="0" fieldPosition="0">
        <references count="6">
          <reference field="7" count="1" selected="0">
            <x v="37"/>
          </reference>
          <reference field="8" count="1">
            <x v="15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664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663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662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661">
      <pivotArea dataOnly="0" labelOnly="1" outline="0" fieldPosition="0">
        <references count="6">
          <reference field="7" count="1" selected="0">
            <x v="42"/>
          </reference>
          <reference field="8" count="1">
            <x v="10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660">
      <pivotArea dataOnly="0" labelOnly="1" outline="0" fieldPosition="0">
        <references count="6">
          <reference field="7" count="1" selected="0">
            <x v="43"/>
          </reference>
          <reference field="8" count="1">
            <x v="46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659">
      <pivotArea dataOnly="0" labelOnly="1" outline="0" fieldPosition="0">
        <references count="6">
          <reference field="7" count="1" selected="0">
            <x v="44"/>
          </reference>
          <reference field="8" count="1">
            <x v="8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658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657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656">
      <pivotArea dataOnly="0" labelOnly="1" outline="0" fieldPosition="0">
        <references count="6">
          <reference field="7" count="1" selected="0">
            <x v="53"/>
          </reference>
          <reference field="8" count="1">
            <x v="8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655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654">
      <pivotArea dataOnly="0" labelOnly="1" outline="0" fieldPosition="0">
        <references count="6">
          <reference field="7" count="1" selected="0">
            <x v="56"/>
          </reference>
          <reference field="8" count="1">
            <x v="11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653">
      <pivotArea dataOnly="0" labelOnly="1" outline="0" fieldPosition="0">
        <references count="6">
          <reference field="7" count="1" selected="0">
            <x v="63"/>
          </reference>
          <reference field="8" count="1">
            <x v="4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652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651">
      <pivotArea dataOnly="0" labelOnly="1" outline="0" fieldPosition="0">
        <references count="6">
          <reference field="7" count="1" selected="0">
            <x v="71"/>
          </reference>
          <reference field="8" count="1">
            <x v="7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650">
      <pivotArea dataOnly="0" labelOnly="1" outline="0" fieldPosition="0">
        <references count="6">
          <reference field="7" count="1" selected="0">
            <x v="149"/>
          </reference>
          <reference field="8" count="1">
            <x v="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70"/>
          </reference>
          <reference field="16" count="1" selected="0">
            <x v="44"/>
          </reference>
        </references>
      </pivotArea>
    </format>
    <format dxfId="649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3"/>
          </reference>
          <reference field="16" count="1" selected="0">
            <x v="52"/>
          </reference>
        </references>
      </pivotArea>
    </format>
    <format dxfId="648">
      <pivotArea dataOnly="0" labelOnly="1" outline="0" fieldPosition="0">
        <references count="6">
          <reference field="7" count="1" selected="0">
            <x v="136"/>
          </reference>
          <reference field="8" count="1">
            <x v="4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3"/>
          </reference>
          <reference field="16" count="1" selected="0">
            <x v="52"/>
          </reference>
        </references>
      </pivotArea>
    </format>
    <format dxfId="647">
      <pivotArea dataOnly="0" labelOnly="1" outline="0" fieldPosition="0">
        <references count="6">
          <reference field="7" count="1" selected="0">
            <x v="137"/>
          </reference>
          <reference field="8" count="1">
            <x v="6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3"/>
          </reference>
          <reference field="16" count="1" selected="0">
            <x v="52"/>
          </reference>
        </references>
      </pivotArea>
    </format>
    <format dxfId="646">
      <pivotArea dataOnly="0" labelOnly="1" outline="0" fieldPosition="0">
        <references count="6">
          <reference field="7" count="1" selected="0">
            <x v="152"/>
          </reference>
          <reference field="8" count="1">
            <x v="3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3"/>
          </reference>
          <reference field="16" count="1" selected="0">
            <x v="52"/>
          </reference>
        </references>
      </pivotArea>
    </format>
    <format dxfId="645">
      <pivotArea dataOnly="0" labelOnly="1" outline="0" fieldPosition="0">
        <references count="6">
          <reference field="7" count="1" selected="0">
            <x v="129"/>
          </reference>
          <reference field="8" count="1">
            <x v="8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52"/>
          </reference>
          <reference field="16" count="1" selected="0">
            <x v="52"/>
          </reference>
        </references>
      </pivotArea>
    </format>
    <format dxfId="644">
      <pivotArea dataOnly="0" labelOnly="1" outline="0" fieldPosition="0">
        <references count="6">
          <reference field="7" count="1" selected="0">
            <x v="136"/>
          </reference>
          <reference field="8" count="1">
            <x v="4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52"/>
          </reference>
          <reference field="16" count="1" selected="0">
            <x v="52"/>
          </reference>
        </references>
      </pivotArea>
    </format>
    <format dxfId="643">
      <pivotArea dataOnly="0" labelOnly="1" outline="0" fieldPosition="0">
        <references count="6">
          <reference field="7" count="1" selected="0">
            <x v="137"/>
          </reference>
          <reference field="8" count="1">
            <x v="6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52"/>
          </reference>
          <reference field="16" count="1" selected="0">
            <x v="52"/>
          </reference>
        </references>
      </pivotArea>
    </format>
    <format dxfId="642">
      <pivotArea dataOnly="0" labelOnly="1" outline="0" fieldPosition="0">
        <references count="6">
          <reference field="7" count="1" selected="0">
            <x v="33"/>
          </reference>
          <reference field="8" count="1">
            <x v="10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641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640">
      <pivotArea dataOnly="0" labelOnly="1" outline="0" fieldPosition="0">
        <references count="6">
          <reference field="7" count="1" selected="0">
            <x v="35"/>
          </reference>
          <reference field="8" count="1">
            <x v="1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639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638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637">
      <pivotArea dataOnly="0" labelOnly="1" outline="0" fieldPosition="0">
        <references count="6">
          <reference field="7" count="1" selected="0">
            <x v="40"/>
          </reference>
          <reference field="8" count="1">
            <x v="7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636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635">
      <pivotArea dataOnly="0" labelOnly="1" outline="0" fieldPosition="0">
        <references count="6">
          <reference field="7" count="1" selected="0">
            <x v="43"/>
          </reference>
          <reference field="8" count="1">
            <x v="46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634">
      <pivotArea dataOnly="0" labelOnly="1" outline="0" fieldPosition="0">
        <references count="6">
          <reference field="7" count="1" selected="0">
            <x v="44"/>
          </reference>
          <reference field="8" count="1">
            <x v="8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633">
      <pivotArea dataOnly="0" labelOnly="1" outline="0" fieldPosition="0">
        <references count="6">
          <reference field="7" count="1" selected="0">
            <x v="45"/>
          </reference>
          <reference field="8" count="1">
            <x v="7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632">
      <pivotArea dataOnly="0" labelOnly="1" outline="0" fieldPosition="0">
        <references count="6">
          <reference field="7" count="1" selected="0">
            <x v="46"/>
          </reference>
          <reference field="8" count="1">
            <x v="7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631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630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629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628">
      <pivotArea dataOnly="0" labelOnly="1" outline="0" fieldPosition="0">
        <references count="6">
          <reference field="7" count="1" selected="0">
            <x v="56"/>
          </reference>
          <reference field="8" count="1">
            <x v="11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627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626">
      <pivotArea dataOnly="0" labelOnly="1" outline="0" fieldPosition="0">
        <references count="6">
          <reference field="7" count="1" selected="0">
            <x v="91"/>
          </reference>
          <reference field="8" count="1">
            <x v="6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625">
      <pivotArea dataOnly="0" labelOnly="1" outline="0" fieldPosition="0">
        <references count="6">
          <reference field="7" count="1" selected="0">
            <x v="94"/>
          </reference>
          <reference field="8" count="1">
            <x v="13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624">
      <pivotArea dataOnly="0" labelOnly="1" outline="0" fieldPosition="0">
        <references count="6">
          <reference field="7" count="1" selected="0">
            <x v="125"/>
          </reference>
          <reference field="8" count="1">
            <x v="1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52"/>
          </reference>
        </references>
      </pivotArea>
    </format>
    <format dxfId="623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1"/>
          </reference>
          <reference field="16" count="1" selected="0">
            <x v="63"/>
          </reference>
        </references>
      </pivotArea>
    </format>
    <format dxfId="622">
      <pivotArea dataOnly="0" labelOnly="1" outline="0" fieldPosition="0">
        <references count="6">
          <reference field="7" count="1" selected="0">
            <x v="152"/>
          </reference>
          <reference field="8" count="1">
            <x v="3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1"/>
          </reference>
          <reference field="16" count="1" selected="0">
            <x v="63"/>
          </reference>
        </references>
      </pivotArea>
    </format>
    <format dxfId="621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620">
      <pivotArea dataOnly="0" labelOnly="1" outline="0" fieldPosition="0">
        <references count="6">
          <reference field="7" count="1" selected="0">
            <x v="27"/>
          </reference>
          <reference field="8" count="1">
            <x v="106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619">
      <pivotArea dataOnly="0" labelOnly="1" outline="0" fieldPosition="0">
        <references count="6">
          <reference field="7" count="1" selected="0">
            <x v="28"/>
          </reference>
          <reference field="8" count="1">
            <x v="10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618">
      <pivotArea dataOnly="0" labelOnly="1" outline="0" fieldPosition="0">
        <references count="6">
          <reference field="7" count="1" selected="0">
            <x v="36"/>
          </reference>
          <reference field="8" count="1">
            <x v="67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617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616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615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614">
      <pivotArea dataOnly="0" labelOnly="1" outline="0" fieldPosition="0">
        <references count="6">
          <reference field="7" count="1" selected="0">
            <x v="44"/>
          </reference>
          <reference field="8" count="1">
            <x v="8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613">
      <pivotArea dataOnly="0" labelOnly="1" outline="0" fieldPosition="0">
        <references count="6">
          <reference field="7" count="1" selected="0">
            <x v="45"/>
          </reference>
          <reference field="8" count="1">
            <x v="7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612">
      <pivotArea dataOnly="0" labelOnly="1" outline="0" fieldPosition="0">
        <references count="6">
          <reference field="7" count="1" selected="0">
            <x v="46"/>
          </reference>
          <reference field="8" count="1">
            <x v="7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611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610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609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608">
      <pivotArea dataOnly="0" labelOnly="1" outline="0" fieldPosition="0">
        <references count="6">
          <reference field="7" count="1" selected="0">
            <x v="59"/>
          </reference>
          <reference field="8" count="1">
            <x v="11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607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606">
      <pivotArea dataOnly="0" labelOnly="1" outline="0" fieldPosition="0">
        <references count="6">
          <reference field="7" count="1" selected="0">
            <x v="91"/>
          </reference>
          <reference field="8" count="1">
            <x v="61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605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604">
      <pivotArea dataOnly="0" labelOnly="1" outline="0" fieldPosition="0">
        <references count="6">
          <reference field="7" count="1" selected="0">
            <x v="103"/>
          </reference>
          <reference field="8" count="1">
            <x v="156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603">
      <pivotArea dataOnly="0" labelOnly="1" outline="0" fieldPosition="0">
        <references count="6">
          <reference field="7" count="1" selected="0">
            <x v="104"/>
          </reference>
          <reference field="8" count="1">
            <x v="96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602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601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600">
      <pivotArea dataOnly="0" labelOnly="1" outline="0" fieldPosition="0">
        <references count="6">
          <reference field="7" count="1" selected="0">
            <x v="136"/>
          </reference>
          <reference field="8" count="1">
            <x v="42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599">
      <pivotArea dataOnly="0" labelOnly="1" outline="0" fieldPosition="0">
        <references count="6">
          <reference field="7" count="1" selected="0">
            <x v="137"/>
          </reference>
          <reference field="8" count="1">
            <x v="6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598">
      <pivotArea dataOnly="0" labelOnly="1" outline="0" fieldPosition="0">
        <references count="6">
          <reference field="7" count="1" selected="0">
            <x v="139"/>
          </reference>
          <reference field="8" count="1">
            <x v="20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597">
      <pivotArea dataOnly="0" labelOnly="1" outline="0" fieldPosition="0">
        <references count="6">
          <reference field="7" count="1" selected="0">
            <x v="141"/>
          </reference>
          <reference field="8" count="1">
            <x v="40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596">
      <pivotArea dataOnly="0" labelOnly="1" outline="0" fieldPosition="0">
        <references count="6">
          <reference field="7" count="1" selected="0">
            <x v="142"/>
          </reference>
          <reference field="8" count="1">
            <x v="68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595">
      <pivotArea dataOnly="0" labelOnly="1" outline="0" fieldPosition="0">
        <references count="6">
          <reference field="7" count="1" selected="0">
            <x v="145"/>
          </reference>
          <reference field="8" count="1">
            <x v="39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594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7"/>
          </reference>
          <reference field="14" count="1" selected="0">
            <x v="0"/>
          </reference>
          <reference field="15" count="1" selected="0">
            <x v="36"/>
          </reference>
          <reference field="16" count="1" selected="0">
            <x v="63"/>
          </reference>
        </references>
      </pivotArea>
    </format>
    <format dxfId="593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8"/>
          </reference>
          <reference field="14" count="1" selected="0">
            <x v="5"/>
          </reference>
          <reference field="15" count="1" selected="0">
            <x v="113"/>
          </reference>
          <reference field="16" count="1" selected="0">
            <x v="57"/>
          </reference>
        </references>
      </pivotArea>
    </format>
    <format dxfId="592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9"/>
          </reference>
          <reference field="14" count="1" selected="0">
            <x v="5"/>
          </reference>
          <reference field="15" count="1" selected="0">
            <x v="99"/>
          </reference>
          <reference field="16" count="1" selected="0">
            <x v="58"/>
          </reference>
        </references>
      </pivotArea>
    </format>
    <format dxfId="591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25"/>
          </reference>
          <reference field="16" count="1" selected="0">
            <x v="59"/>
          </reference>
        </references>
      </pivotArea>
    </format>
    <format dxfId="590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25"/>
          </reference>
          <reference field="16" count="1" selected="0">
            <x v="59"/>
          </reference>
        </references>
      </pivotArea>
    </format>
    <format dxfId="589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25"/>
          </reference>
          <reference field="16" count="1" selected="0">
            <x v="59"/>
          </reference>
        </references>
      </pivotArea>
    </format>
    <format dxfId="588">
      <pivotArea dataOnly="0" labelOnly="1" outline="0" fieldPosition="0">
        <references count="6">
          <reference field="7" count="1" selected="0">
            <x v="123"/>
          </reference>
          <reference field="8" count="1">
            <x v="15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25"/>
          </reference>
          <reference field="16" count="1" selected="0">
            <x v="59"/>
          </reference>
        </references>
      </pivotArea>
    </format>
    <format dxfId="587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83"/>
          </reference>
          <reference field="16" count="1" selected="0">
            <x v="59"/>
          </reference>
        </references>
      </pivotArea>
    </format>
    <format dxfId="586">
      <pivotArea dataOnly="0" labelOnly="1" outline="0" fieldPosition="0">
        <references count="6">
          <reference field="7" count="1" selected="0">
            <x v="20"/>
          </reference>
          <reference field="8" count="1">
            <x v="72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83"/>
          </reference>
          <reference field="16" count="1" selected="0">
            <x v="59"/>
          </reference>
        </references>
      </pivotArea>
    </format>
    <format dxfId="585">
      <pivotArea dataOnly="0" labelOnly="1" outline="0" fieldPosition="0">
        <references count="6">
          <reference field="7" count="1" selected="0">
            <x v="77"/>
          </reference>
          <reference field="8" count="1">
            <x v="130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83"/>
          </reference>
          <reference field="16" count="1" selected="0">
            <x v="59"/>
          </reference>
        </references>
      </pivotArea>
    </format>
    <format dxfId="584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83"/>
          </reference>
          <reference field="16" count="1" selected="0">
            <x v="59"/>
          </reference>
        </references>
      </pivotArea>
    </format>
    <format dxfId="583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582">
      <pivotArea dataOnly="0" labelOnly="1" outline="0" fieldPosition="0">
        <references count="6">
          <reference field="7" count="1" selected="0">
            <x v="22"/>
          </reference>
          <reference field="8" count="1">
            <x v="73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581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580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579">
      <pivotArea dataOnly="0" labelOnly="1" outline="0" fieldPosition="0">
        <references count="6">
          <reference field="7" count="1" selected="0">
            <x v="68"/>
          </reference>
          <reference field="8" count="1">
            <x v="5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578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577">
      <pivotArea dataOnly="0" labelOnly="1" outline="0" fieldPosition="0">
        <references count="6">
          <reference field="7" count="1" selected="0">
            <x v="76"/>
          </reference>
          <reference field="8" count="1">
            <x v="125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576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575">
      <pivotArea dataOnly="0" labelOnly="1" outline="0" fieldPosition="0">
        <references count="6">
          <reference field="7" count="1" selected="0">
            <x v="90"/>
          </reference>
          <reference field="8" count="1">
            <x v="60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574">
      <pivotArea dataOnly="0" labelOnly="1" outline="0" fieldPosition="0">
        <references count="6">
          <reference field="7" count="1" selected="0">
            <x v="97"/>
          </reference>
          <reference field="8" count="1">
            <x v="128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573">
      <pivotArea dataOnly="0" labelOnly="1" outline="0" fieldPosition="0">
        <references count="6">
          <reference field="7" count="1" selected="0">
            <x v="98"/>
          </reference>
          <reference field="8" count="1">
            <x v="132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572">
      <pivotArea dataOnly="0" labelOnly="1" outline="0" fieldPosition="0">
        <references count="6">
          <reference field="7" count="1" selected="0">
            <x v="99"/>
          </reference>
          <reference field="8" count="1">
            <x v="123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571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570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569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568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567">
      <pivotArea dataOnly="0" labelOnly="1" outline="0" fieldPosition="0">
        <references count="6">
          <reference field="7" count="1" selected="0">
            <x v="125"/>
          </reference>
          <reference field="8" count="1">
            <x v="13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566">
      <pivotArea dataOnly="0" labelOnly="1" outline="0" fieldPosition="0">
        <references count="6">
          <reference field="7" count="1" selected="0">
            <x v="150"/>
          </reference>
          <reference field="8" count="1">
            <x v="143"/>
          </reference>
          <reference field="13" count="1" selected="0">
            <x v="10"/>
          </reference>
          <reference field="14" count="1" selected="0">
            <x v="0"/>
          </reference>
          <reference field="15" count="1" selected="0">
            <x v="102"/>
          </reference>
          <reference field="16" count="1" selected="0">
            <x v="59"/>
          </reference>
        </references>
      </pivotArea>
    </format>
    <format dxfId="565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78"/>
          </reference>
          <reference field="16" count="1" selected="0">
            <x v="21"/>
          </reference>
        </references>
      </pivotArea>
    </format>
    <format dxfId="564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1"/>
          </reference>
          <reference field="14" count="1" selected="0">
            <x v="4"/>
          </reference>
          <reference field="15" count="1" selected="0">
            <x v="98"/>
          </reference>
          <reference field="16" count="1" selected="0">
            <x v="23"/>
          </reference>
        </references>
      </pivotArea>
    </format>
    <format dxfId="563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11"/>
          </reference>
          <reference field="14" count="1" selected="0">
            <x v="4"/>
          </reference>
          <reference field="15" count="1" selected="0">
            <x v="98"/>
          </reference>
          <reference field="16" count="1" selected="0">
            <x v="23"/>
          </reference>
        </references>
      </pivotArea>
    </format>
    <format dxfId="562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1"/>
          </reference>
          <reference field="14" count="1" selected="0">
            <x v="4"/>
          </reference>
          <reference field="15" count="1" selected="0">
            <x v="98"/>
          </reference>
          <reference field="16" count="1" selected="0">
            <x v="23"/>
          </reference>
        </references>
      </pivotArea>
    </format>
    <format dxfId="561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60">
      <pivotArea dataOnly="0" labelOnly="1" outline="0" fieldPosition="0">
        <references count="6">
          <reference field="7" count="1" selected="0">
            <x v="20"/>
          </reference>
          <reference field="8" count="1">
            <x v="72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59">
      <pivotArea dataOnly="0" labelOnly="1" outline="0" fieldPosition="0">
        <references count="6">
          <reference field="7" count="1" selected="0">
            <x v="22"/>
          </reference>
          <reference field="8" count="1">
            <x v="73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58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57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56">
      <pivotArea dataOnly="0" labelOnly="1" outline="0" fieldPosition="0">
        <references count="6">
          <reference field="7" count="1" selected="0">
            <x v="36"/>
          </reference>
          <reference field="8" count="1">
            <x v="67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55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54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53">
      <pivotArea dataOnly="0" labelOnly="1" outline="0" fieldPosition="0">
        <references count="6">
          <reference field="7" count="1" selected="0">
            <x v="42"/>
          </reference>
          <reference field="8" count="1">
            <x v="109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52">
      <pivotArea dataOnly="0" labelOnly="1" outline="0" fieldPosition="0">
        <references count="6">
          <reference field="7" count="1" selected="0">
            <x v="46"/>
          </reference>
          <reference field="8" count="1">
            <x v="78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51">
      <pivotArea dataOnly="0" labelOnly="1" outline="0" fieldPosition="0">
        <references count="6">
          <reference field="7" count="1" selected="0">
            <x v="47"/>
          </reference>
          <reference field="8" count="1">
            <x v="47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50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49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48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47">
      <pivotArea dataOnly="0" labelOnly="1" outline="0" fieldPosition="0">
        <references count="6">
          <reference field="7" count="1" selected="0">
            <x v="62"/>
          </reference>
          <reference field="8" count="1">
            <x v="37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46">
      <pivotArea dataOnly="0" labelOnly="1" outline="0" fieldPosition="0">
        <references count="6">
          <reference field="7" count="1" selected="0">
            <x v="71"/>
          </reference>
          <reference field="8" count="1">
            <x v="7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45">
      <pivotArea dataOnly="0" labelOnly="1" outline="0" fieldPosition="0">
        <references count="6">
          <reference field="7" count="1" selected="0">
            <x v="74"/>
          </reference>
          <reference field="8" count="1">
            <x v="129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44">
      <pivotArea dataOnly="0" labelOnly="1" outline="0" fieldPosition="0">
        <references count="6">
          <reference field="7" count="1" selected="0">
            <x v="80"/>
          </reference>
          <reference field="8" count="1">
            <x v="136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43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42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41">
      <pivotArea dataOnly="0" labelOnly="1" outline="0" fieldPosition="0">
        <references count="6">
          <reference field="7" count="1" selected="0">
            <x v="94"/>
          </reference>
          <reference field="8" count="1">
            <x v="133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40">
      <pivotArea dataOnly="0" labelOnly="1" outline="0" fieldPosition="0">
        <references count="6">
          <reference field="7" count="1" selected="0">
            <x v="95"/>
          </reference>
          <reference field="8" count="1">
            <x v="131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39">
      <pivotArea dataOnly="0" labelOnly="1" outline="0" fieldPosition="0">
        <references count="6">
          <reference field="7" count="1" selected="0">
            <x v="111"/>
          </reference>
          <reference field="8" count="1">
            <x v="58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38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37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36">
      <pivotArea dataOnly="0" labelOnly="1" outline="0" fieldPosition="0">
        <references count="6">
          <reference field="7" count="1" selected="0">
            <x v="140"/>
          </reference>
          <reference field="8" count="1">
            <x v="90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35">
      <pivotArea dataOnly="0" labelOnly="1" outline="0" fieldPosition="0">
        <references count="6">
          <reference field="7" count="1" selected="0">
            <x v="143"/>
          </reference>
          <reference field="8" count="1">
            <x v="69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34">
      <pivotArea dataOnly="0" labelOnly="1" outline="0" fieldPosition="0">
        <references count="6">
          <reference field="7" count="1" selected="0">
            <x v="145"/>
          </reference>
          <reference field="8" count="1">
            <x v="39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33">
      <pivotArea dataOnly="0" labelOnly="1" outline="0" fieldPosition="0">
        <references count="6">
          <reference field="7" count="1" selected="0">
            <x v="146"/>
          </reference>
          <reference field="8" count="1">
            <x v="41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32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31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11"/>
          </reference>
          <reference field="14" count="1" selected="0">
            <x v="3"/>
          </reference>
          <reference field="15" count="1" selected="0">
            <x v="91"/>
          </reference>
          <reference field="16" count="1" selected="0">
            <x v="32"/>
          </reference>
        </references>
      </pivotArea>
    </format>
    <format dxfId="530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29">
      <pivotArea dataOnly="0" labelOnly="1" outline="0" fieldPosition="0">
        <references count="6">
          <reference field="7" count="1" selected="0">
            <x v="22"/>
          </reference>
          <reference field="8" count="1">
            <x v="73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28">
      <pivotArea dataOnly="0" labelOnly="1" outline="0" fieldPosition="0">
        <references count="6">
          <reference field="7" count="1" selected="0">
            <x v="24"/>
          </reference>
          <reference field="8" count="1">
            <x v="76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27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26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25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24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23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22">
      <pivotArea dataOnly="0" labelOnly="1" outline="0" fieldPosition="0">
        <references count="6">
          <reference field="7" count="1" selected="0">
            <x v="62"/>
          </reference>
          <reference field="8" count="1">
            <x v="37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21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20">
      <pivotArea dataOnly="0" labelOnly="1" outline="0" fieldPosition="0">
        <references count="6">
          <reference field="7" count="1" selected="0">
            <x v="75"/>
          </reference>
          <reference field="8" count="1">
            <x v="127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19">
      <pivotArea dataOnly="0" labelOnly="1" outline="0" fieldPosition="0">
        <references count="6">
          <reference field="7" count="1" selected="0">
            <x v="80"/>
          </reference>
          <reference field="8" count="1">
            <x v="136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18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17">
      <pivotArea dataOnly="0" labelOnly="1" outline="0" fieldPosition="0">
        <references count="6">
          <reference field="7" count="1" selected="0">
            <x v="86"/>
          </reference>
          <reference field="8" count="1">
            <x v="48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16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15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14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13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12">
      <pivotArea dataOnly="0" labelOnly="1" outline="0" fieldPosition="0">
        <references count="6">
          <reference field="7" count="1" selected="0">
            <x v="107"/>
          </reference>
          <reference field="8" count="1">
            <x v="25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11">
      <pivotArea dataOnly="0" labelOnly="1" outline="0" fieldPosition="0">
        <references count="6">
          <reference field="7" count="1" selected="0">
            <x v="108"/>
          </reference>
          <reference field="8" count="1">
            <x v="45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10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09">
      <pivotArea dataOnly="0" labelOnly="1" outline="0" fieldPosition="0">
        <references count="6">
          <reference field="7" count="1" selected="0">
            <x v="129"/>
          </reference>
          <reference field="8" count="1">
            <x v="85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08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07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06">
      <pivotArea dataOnly="0" labelOnly="1" outline="0" fieldPosition="0">
        <references count="6">
          <reference field="7" count="1" selected="0">
            <x v="135"/>
          </reference>
          <reference field="8" count="1">
            <x v="87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05">
      <pivotArea dataOnly="0" labelOnly="1" outline="0" fieldPosition="0">
        <references count="6">
          <reference field="7" count="1" selected="0">
            <x v="145"/>
          </reference>
          <reference field="8" count="1">
            <x v="39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04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03">
      <pivotArea dataOnly="0" labelOnly="1" outline="0" fieldPosition="0">
        <references count="6">
          <reference field="7" count="1" selected="0">
            <x v="149"/>
          </reference>
          <reference field="8" count="1">
            <x v="4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02">
      <pivotArea dataOnly="0" labelOnly="1" outline="0" fieldPosition="0">
        <references count="6">
          <reference field="7" count="1" selected="0">
            <x v="154"/>
          </reference>
          <reference field="8" count="1">
            <x v="28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7"/>
          </reference>
          <reference field="16" count="1" selected="0">
            <x v="42"/>
          </reference>
        </references>
      </pivotArea>
    </format>
    <format dxfId="501">
      <pivotArea dataOnly="0" labelOnly="1" outline="0" fieldPosition="0">
        <references count="6">
          <reference field="7" count="1" selected="0">
            <x v="32"/>
          </reference>
          <reference field="8" count="1">
            <x v="94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500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499">
      <pivotArea dataOnly="0" labelOnly="1" outline="0" fieldPosition="0">
        <references count="6">
          <reference field="7" count="1" selected="0">
            <x v="35"/>
          </reference>
          <reference field="8" count="1">
            <x v="18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498">
      <pivotArea dataOnly="0" labelOnly="1" outline="0" fieldPosition="0">
        <references count="6">
          <reference field="7" count="1" selected="0">
            <x v="36"/>
          </reference>
          <reference field="8" count="1">
            <x v="67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497">
      <pivotArea dataOnly="0" labelOnly="1" outline="0" fieldPosition="0">
        <references count="6">
          <reference field="7" count="1" selected="0">
            <x v="40"/>
          </reference>
          <reference field="8" count="1">
            <x v="74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496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495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494">
      <pivotArea dataOnly="0" labelOnly="1" outline="0" fieldPosition="0">
        <references count="6">
          <reference field="7" count="1" selected="0">
            <x v="82"/>
          </reference>
          <reference field="8" count="1">
            <x v="137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493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492">
      <pivotArea dataOnly="0" labelOnly="1" outline="0" fieldPosition="0">
        <references count="6">
          <reference field="7" count="1" selected="0">
            <x v="107"/>
          </reference>
          <reference field="8" count="1">
            <x v="25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491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490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489">
      <pivotArea dataOnly="0" labelOnly="1" outline="0" fieldPosition="0">
        <references count="6">
          <reference field="7" count="1" selected="0">
            <x v="125"/>
          </reference>
          <reference field="8" count="1">
            <x v="13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46"/>
          </reference>
          <reference field="16" count="1" selected="0">
            <x v="55"/>
          </reference>
        </references>
      </pivotArea>
    </format>
    <format dxfId="488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58"/>
          </reference>
          <reference field="16" count="1" selected="0">
            <x v="55"/>
          </reference>
        </references>
      </pivotArea>
    </format>
    <format dxfId="487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11"/>
          </reference>
          <reference field="14" count="1" selected="0">
            <x v="0"/>
          </reference>
          <reference field="15" count="1" selected="0">
            <x v="108"/>
          </reference>
          <reference field="16" count="1" selected="0">
            <x v="55"/>
          </reference>
        </references>
      </pivotArea>
    </format>
    <format dxfId="486">
      <pivotArea dataOnly="0" labelOnly="1" outline="0" fieldPosition="0">
        <references count="6">
          <reference field="7" count="1" selected="0">
            <x v="97"/>
          </reference>
          <reference field="8" count="1">
            <x v="128"/>
          </reference>
          <reference field="13" count="1" selected="0">
            <x v="12"/>
          </reference>
          <reference field="14" count="1" selected="0">
            <x v="0"/>
          </reference>
          <reference field="15" count="1" selected="0">
            <x v="93"/>
          </reference>
          <reference field="16" count="1" selected="0">
            <x v="8"/>
          </reference>
        </references>
      </pivotArea>
    </format>
    <format dxfId="485">
      <pivotArea dataOnly="0" labelOnly="1" outline="0" fieldPosition="0">
        <references count="6">
          <reference field="7" count="1" selected="0">
            <x v="97"/>
          </reference>
          <reference field="8" count="1">
            <x v="128"/>
          </reference>
          <reference field="13" count="1" selected="0">
            <x v="12"/>
          </reference>
          <reference field="14" count="1" selected="0">
            <x v="0"/>
          </reference>
          <reference field="15" count="1" selected="0">
            <x v="95"/>
          </reference>
          <reference field="16" count="1" selected="0">
            <x v="8"/>
          </reference>
        </references>
      </pivotArea>
    </format>
    <format dxfId="484">
      <pivotArea dataOnly="0" labelOnly="1" outline="0" fieldPosition="0">
        <references count="6">
          <reference field="7" count="1" selected="0">
            <x v="97"/>
          </reference>
          <reference field="8" count="1">
            <x v="128"/>
          </reference>
          <reference field="13" count="1" selected="0">
            <x v="12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8"/>
          </reference>
        </references>
      </pivotArea>
    </format>
    <format dxfId="483">
      <pivotArea dataOnly="0" labelOnly="1" outline="0" fieldPosition="0">
        <references count="6">
          <reference field="7" count="1" selected="0">
            <x v="97"/>
          </reference>
          <reference field="8" count="1">
            <x v="12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28"/>
          </reference>
          <reference field="16" count="1" selected="0">
            <x v="8"/>
          </reference>
        </references>
      </pivotArea>
    </format>
    <format dxfId="482">
      <pivotArea dataOnly="0" labelOnly="1" outline="0" fieldPosition="0">
        <references count="6">
          <reference field="7" count="1" selected="0">
            <x v="49"/>
          </reference>
          <reference field="8" count="1">
            <x v="2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3"/>
          </reference>
          <reference field="16" count="1" selected="0">
            <x v="8"/>
          </reference>
        </references>
      </pivotArea>
    </format>
    <format dxfId="481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3"/>
          </reference>
          <reference field="16" count="1" selected="0">
            <x v="8"/>
          </reference>
        </references>
      </pivotArea>
    </format>
    <format dxfId="480">
      <pivotArea dataOnly="0" labelOnly="1" outline="0" fieldPosition="0">
        <references count="6">
          <reference field="7" count="1" selected="0">
            <x v="112"/>
          </reference>
          <reference field="8" count="1">
            <x v="12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3"/>
          </reference>
          <reference field="16" count="1" selected="0">
            <x v="8"/>
          </reference>
        </references>
      </pivotArea>
    </format>
    <format dxfId="479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3"/>
          </reference>
          <reference field="16" count="1" selected="0">
            <x v="8"/>
          </reference>
        </references>
      </pivotArea>
    </format>
    <format dxfId="478">
      <pivotArea dataOnly="0" labelOnly="1" outline="0" fieldPosition="0">
        <references count="6">
          <reference field="7" count="1" selected="0">
            <x v="138"/>
          </reference>
          <reference field="8" count="1">
            <x v="15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3"/>
          </reference>
          <reference field="16" count="1" selected="0">
            <x v="8"/>
          </reference>
        </references>
      </pivotArea>
    </format>
    <format dxfId="477">
      <pivotArea dataOnly="0" labelOnly="1" outline="0" fieldPosition="0">
        <references count="6">
          <reference field="7" count="1" selected="0">
            <x v="139"/>
          </reference>
          <reference field="8" count="1">
            <x v="2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3"/>
          </reference>
          <reference field="16" count="1" selected="0">
            <x v="8"/>
          </reference>
        </references>
      </pivotArea>
    </format>
    <format dxfId="476">
      <pivotArea dataOnly="0" labelOnly="1" outline="0" fieldPosition="0">
        <references count="6">
          <reference field="7" count="1" selected="0">
            <x v="76"/>
          </reference>
          <reference field="8" count="1">
            <x v="125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8"/>
          </reference>
        </references>
      </pivotArea>
    </format>
    <format dxfId="475">
      <pivotArea dataOnly="0" labelOnly="1" outline="0" fieldPosition="0">
        <references count="6">
          <reference field="7" count="1" selected="0">
            <x v="78"/>
          </reference>
          <reference field="8" count="1">
            <x v="12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8"/>
          </reference>
        </references>
      </pivotArea>
    </format>
    <format dxfId="474">
      <pivotArea dataOnly="0" labelOnly="1" outline="0" fieldPosition="0">
        <references count="6">
          <reference field="7" count="1" selected="0">
            <x v="97"/>
          </reference>
          <reference field="8" count="1">
            <x v="12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8"/>
          </reference>
        </references>
      </pivotArea>
    </format>
    <format dxfId="473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80"/>
          </reference>
          <reference field="16" count="1" selected="0">
            <x v="22"/>
          </reference>
        </references>
      </pivotArea>
    </format>
    <format dxfId="472">
      <pivotArea dataOnly="0" labelOnly="1" outline="0" fieldPosition="0">
        <references count="6">
          <reference field="7" count="1" selected="0">
            <x v="111"/>
          </reference>
          <reference field="8" count="1">
            <x v="5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80"/>
          </reference>
          <reference field="16" count="1" selected="0">
            <x v="22"/>
          </reference>
        </references>
      </pivotArea>
    </format>
    <format dxfId="471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80"/>
          </reference>
          <reference field="16" count="1" selected="0">
            <x v="22"/>
          </reference>
        </references>
      </pivotArea>
    </format>
    <format dxfId="470">
      <pivotArea dataOnly="0" labelOnly="1" outline="0" fieldPosition="0">
        <references count="6">
          <reference field="7" count="1" selected="0">
            <x v="75"/>
          </reference>
          <reference field="8" count="1">
            <x v="12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22"/>
          </reference>
        </references>
      </pivotArea>
    </format>
    <format dxfId="469">
      <pivotArea dataOnly="0" labelOnly="1" outline="0" fieldPosition="0">
        <references count="6">
          <reference field="7" count="1" selected="0">
            <x v="90"/>
          </reference>
          <reference field="8" count="1">
            <x v="6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119"/>
          </reference>
          <reference field="16" count="1" selected="0">
            <x v="27"/>
          </reference>
        </references>
      </pivotArea>
    </format>
    <format dxfId="468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119"/>
          </reference>
          <reference field="16" count="1" selected="0">
            <x v="27"/>
          </reference>
        </references>
      </pivotArea>
    </format>
    <format dxfId="467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119"/>
          </reference>
          <reference field="16" count="1" selected="0">
            <x v="27"/>
          </reference>
        </references>
      </pivotArea>
    </format>
    <format dxfId="466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119"/>
          </reference>
          <reference field="16" count="1" selected="0">
            <x v="27"/>
          </reference>
        </references>
      </pivotArea>
    </format>
    <format dxfId="465">
      <pivotArea dataOnly="0" labelOnly="1" outline="0" fieldPosition="0">
        <references count="6">
          <reference field="7" count="1" selected="0">
            <x v="18"/>
          </reference>
          <reference field="8" count="1">
            <x v="8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9"/>
          </reference>
          <reference field="16" count="1" selected="0">
            <x v="28"/>
          </reference>
        </references>
      </pivotArea>
    </format>
    <format dxfId="464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9"/>
          </reference>
          <reference field="16" count="1" selected="0">
            <x v="28"/>
          </reference>
        </references>
      </pivotArea>
    </format>
    <format dxfId="463">
      <pivotArea dataOnly="0" labelOnly="1" outline="0" fieldPosition="0">
        <references count="6">
          <reference field="7" count="1" selected="0">
            <x v="0"/>
          </reference>
          <reference field="8" count="1">
            <x v="3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462">
      <pivotArea dataOnly="0" labelOnly="1" outline="0" fieldPosition="0">
        <references count="6">
          <reference field="7" count="1" selected="0">
            <x v="1"/>
          </reference>
          <reference field="8" count="1">
            <x v="146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461">
      <pivotArea dataOnly="0" labelOnly="1" outline="0" fieldPosition="0">
        <references count="6">
          <reference field="7" count="1" selected="0">
            <x v="2"/>
          </reference>
          <reference field="8" count="1">
            <x v="14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460">
      <pivotArea dataOnly="0" labelOnly="1" outline="0" fieldPosition="0">
        <references count="6">
          <reference field="7" count="1" selected="0">
            <x v="3"/>
          </reference>
          <reference field="8" count="1">
            <x v="11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459">
      <pivotArea dataOnly="0" labelOnly="1" outline="0" fieldPosition="0">
        <references count="6">
          <reference field="7" count="1" selected="0">
            <x v="4"/>
          </reference>
          <reference field="8" count="1">
            <x v="10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458">
      <pivotArea dataOnly="0" labelOnly="1" outline="0" fieldPosition="0">
        <references count="6">
          <reference field="7" count="1" selected="0">
            <x v="5"/>
          </reference>
          <reference field="8" count="1">
            <x v="5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457">
      <pivotArea dataOnly="0" labelOnly="1" outline="0" fieldPosition="0">
        <references count="6">
          <reference field="7" count="1" selected="0">
            <x v="6"/>
          </reference>
          <reference field="8" count="1">
            <x v="56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456">
      <pivotArea dataOnly="0" labelOnly="1" outline="0" fieldPosition="0">
        <references count="6">
          <reference field="7" count="1" selected="0">
            <x v="7"/>
          </reference>
          <reference field="8" count="1">
            <x v="2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455">
      <pivotArea dataOnly="0" labelOnly="1" outline="0" fieldPosition="0">
        <references count="6">
          <reference field="7" count="1" selected="0">
            <x v="8"/>
          </reference>
          <reference field="8" count="1">
            <x v="2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454">
      <pivotArea dataOnly="0" labelOnly="1" outline="0" fieldPosition="0">
        <references count="6">
          <reference field="7" count="1" selected="0">
            <x v="9"/>
          </reference>
          <reference field="8" count="1">
            <x v="3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453">
      <pivotArea dataOnly="0" labelOnly="1" outline="0" fieldPosition="0">
        <references count="6">
          <reference field="7" count="1" selected="0">
            <x v="10"/>
          </reference>
          <reference field="8" count="1">
            <x v="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452">
      <pivotArea dataOnly="0" labelOnly="1" outline="0" fieldPosition="0">
        <references count="6">
          <reference field="7" count="1" selected="0">
            <x v="11"/>
          </reference>
          <reference field="8" count="1">
            <x v="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451">
      <pivotArea dataOnly="0" labelOnly="1" outline="0" fieldPosition="0">
        <references count="6">
          <reference field="7" count="1" selected="0">
            <x v="12"/>
          </reference>
          <reference field="8" count="1">
            <x v="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450">
      <pivotArea dataOnly="0" labelOnly="1" outline="0" fieldPosition="0">
        <references count="6">
          <reference field="7" count="1" selected="0">
            <x v="13"/>
          </reference>
          <reference field="8" count="1">
            <x v="5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449">
      <pivotArea dataOnly="0" labelOnly="1" outline="0" fieldPosition="0">
        <references count="6">
          <reference field="7" count="1" selected="0">
            <x v="15"/>
          </reference>
          <reference field="8" count="1">
            <x v="86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448">
      <pivotArea dataOnly="0" labelOnly="1" outline="0" fieldPosition="0">
        <references count="6">
          <reference field="7" count="1" selected="0">
            <x v="16"/>
          </reference>
          <reference field="8" count="1">
            <x v="5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447">
      <pivotArea dataOnly="0" labelOnly="1" outline="0" fieldPosition="0">
        <references count="6">
          <reference field="7" count="1" selected="0">
            <x v="17"/>
          </reference>
          <reference field="8" count="1">
            <x v="4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6"/>
          </reference>
          <reference field="16" count="1" selected="0">
            <x v="31"/>
          </reference>
        </references>
      </pivotArea>
    </format>
    <format dxfId="446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45">
      <pivotArea dataOnly="0" labelOnly="1" outline="0" fieldPosition="0">
        <references count="6">
          <reference field="7" count="1" selected="0">
            <x v="21"/>
          </reference>
          <reference field="8" count="1">
            <x v="8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44">
      <pivotArea dataOnly="0" labelOnly="1" outline="0" fieldPosition="0">
        <references count="6">
          <reference field="7" count="1" selected="0">
            <x v="23"/>
          </reference>
          <reference field="8" count="1">
            <x v="7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43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42">
      <pivotArea dataOnly="0" labelOnly="1" outline="0" fieldPosition="0">
        <references count="6">
          <reference field="7" count="1" selected="0">
            <x v="29"/>
          </reference>
          <reference field="8" count="1">
            <x v="15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41">
      <pivotArea dataOnly="0" labelOnly="1" outline="0" fieldPosition="0">
        <references count="6">
          <reference field="7" count="1" selected="0">
            <x v="33"/>
          </reference>
          <reference field="8" count="1">
            <x v="10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40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39">
      <pivotArea dataOnly="0" labelOnly="1" outline="0" fieldPosition="0">
        <references count="6">
          <reference field="7" count="1" selected="0">
            <x v="35"/>
          </reference>
          <reference field="8" count="1">
            <x v="1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38">
      <pivotArea dataOnly="0" labelOnly="1" outline="0" fieldPosition="0">
        <references count="6">
          <reference field="7" count="1" selected="0">
            <x v="36"/>
          </reference>
          <reference field="8" count="1">
            <x v="6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37">
      <pivotArea dataOnly="0" labelOnly="1" outline="0" fieldPosition="0">
        <references count="6">
          <reference field="7" count="1" selected="0">
            <x v="37"/>
          </reference>
          <reference field="8" count="1">
            <x v="15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36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35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34">
      <pivotArea dataOnly="0" labelOnly="1" outline="0" fieldPosition="0">
        <references count="6">
          <reference field="7" count="1" selected="0">
            <x v="40"/>
          </reference>
          <reference field="8" count="1">
            <x v="7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33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32">
      <pivotArea dataOnly="0" labelOnly="1" outline="0" fieldPosition="0">
        <references count="6">
          <reference field="7" count="1" selected="0">
            <x v="43"/>
          </reference>
          <reference field="8" count="1">
            <x v="46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31">
      <pivotArea dataOnly="0" labelOnly="1" outline="0" fieldPosition="0">
        <references count="6">
          <reference field="7" count="1" selected="0">
            <x v="44"/>
          </reference>
          <reference field="8" count="1">
            <x v="8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30">
      <pivotArea dataOnly="0" labelOnly="1" outline="0" fieldPosition="0">
        <references count="6">
          <reference field="7" count="1" selected="0">
            <x v="47"/>
          </reference>
          <reference field="8" count="1">
            <x v="4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29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28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27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26">
      <pivotArea dataOnly="0" labelOnly="1" outline="0" fieldPosition="0">
        <references count="6">
          <reference field="7" count="1" selected="0">
            <x v="56"/>
          </reference>
          <reference field="8" count="1">
            <x v="11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25">
      <pivotArea dataOnly="0" labelOnly="1" outline="0" fieldPosition="0">
        <references count="6">
          <reference field="7" count="1" selected="0">
            <x v="57"/>
          </reference>
          <reference field="8" count="1">
            <x v="11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24">
      <pivotArea dataOnly="0" labelOnly="1" outline="0" fieldPosition="0">
        <references count="6">
          <reference field="7" count="1" selected="0">
            <x v="58"/>
          </reference>
          <reference field="8" count="1">
            <x v="11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23">
      <pivotArea dataOnly="0" labelOnly="1" outline="0" fieldPosition="0">
        <references count="6">
          <reference field="7" count="1" selected="0">
            <x v="60"/>
          </reference>
          <reference field="8" count="1">
            <x v="115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22">
      <pivotArea dataOnly="0" labelOnly="1" outline="0" fieldPosition="0">
        <references count="6">
          <reference field="7" count="1" selected="0">
            <x v="62"/>
          </reference>
          <reference field="8" count="1">
            <x v="3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21">
      <pivotArea dataOnly="0" labelOnly="1" outline="0" fieldPosition="0">
        <references count="6">
          <reference field="7" count="1" selected="0">
            <x v="64"/>
          </reference>
          <reference field="8" count="1">
            <x v="14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20">
      <pivotArea dataOnly="0" labelOnly="1" outline="0" fieldPosition="0">
        <references count="6">
          <reference field="7" count="1" selected="0">
            <x v="65"/>
          </reference>
          <reference field="8" count="1">
            <x v="14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19">
      <pivotArea dataOnly="0" labelOnly="1" outline="0" fieldPosition="0">
        <references count="6">
          <reference field="7" count="1" selected="0">
            <x v="66"/>
          </reference>
          <reference field="8" count="1">
            <x v="135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18">
      <pivotArea dataOnly="0" labelOnly="1" outline="0" fieldPosition="0">
        <references count="6">
          <reference field="7" count="1" selected="0">
            <x v="67"/>
          </reference>
          <reference field="8" count="1">
            <x v="14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17">
      <pivotArea dataOnly="0" labelOnly="1" outline="0" fieldPosition="0">
        <references count="6">
          <reference field="7" count="1" selected="0">
            <x v="68"/>
          </reference>
          <reference field="8" count="1">
            <x v="5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16">
      <pivotArea dataOnly="0" labelOnly="1" outline="0" fieldPosition="0">
        <references count="6">
          <reference field="7" count="1" selected="0">
            <x v="69"/>
          </reference>
          <reference field="8" count="1">
            <x v="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15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14">
      <pivotArea dataOnly="0" labelOnly="1" outline="0" fieldPosition="0">
        <references count="6">
          <reference field="7" count="1" selected="0">
            <x v="71"/>
          </reference>
          <reference field="8" count="1">
            <x v="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13">
      <pivotArea dataOnly="0" labelOnly="1" outline="0" fieldPosition="0">
        <references count="6">
          <reference field="7" count="1" selected="0">
            <x v="73"/>
          </reference>
          <reference field="8" count="1">
            <x v="13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12">
      <pivotArea dataOnly="0" labelOnly="1" outline="0" fieldPosition="0">
        <references count="6">
          <reference field="7" count="1" selected="0">
            <x v="75"/>
          </reference>
          <reference field="8" count="1">
            <x v="12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11">
      <pivotArea dataOnly="0" labelOnly="1" outline="0" fieldPosition="0">
        <references count="6">
          <reference field="7" count="1" selected="0">
            <x v="84"/>
          </reference>
          <reference field="8" count="1">
            <x v="12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10">
      <pivotArea dataOnly="0" labelOnly="1" outline="0" fieldPosition="0">
        <references count="6">
          <reference field="7" count="1" selected="0">
            <x v="85"/>
          </reference>
          <reference field="8" count="1">
            <x v="12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09">
      <pivotArea dataOnly="0" labelOnly="1" outline="0" fieldPosition="0">
        <references count="6">
          <reference field="7" count="1" selected="0">
            <x v="87"/>
          </reference>
          <reference field="8" count="1">
            <x v="2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08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07">
      <pivotArea dataOnly="0" labelOnly="1" outline="0" fieldPosition="0">
        <references count="6">
          <reference field="7" count="1" selected="0">
            <x v="89"/>
          </reference>
          <reference field="8" count="1">
            <x v="6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06">
      <pivotArea dataOnly="0" labelOnly="1" outline="0" fieldPosition="0">
        <references count="6">
          <reference field="7" count="1" selected="0">
            <x v="90"/>
          </reference>
          <reference field="8" count="1">
            <x v="6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05">
      <pivotArea dataOnly="0" labelOnly="1" outline="0" fieldPosition="0">
        <references count="6">
          <reference field="7" count="1" selected="0">
            <x v="92"/>
          </reference>
          <reference field="8" count="1">
            <x v="11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04">
      <pivotArea dataOnly="0" labelOnly="1" outline="0" fieldPosition="0">
        <references count="6">
          <reference field="7" count="1" selected="0">
            <x v="93"/>
          </reference>
          <reference field="8" count="1">
            <x v="6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03">
      <pivotArea dataOnly="0" labelOnly="1" outline="0" fieldPosition="0">
        <references count="6">
          <reference field="7" count="1" selected="0">
            <x v="95"/>
          </reference>
          <reference field="8" count="1">
            <x v="13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02">
      <pivotArea dataOnly="0" labelOnly="1" outline="0" fieldPosition="0">
        <references count="6">
          <reference field="7" count="1" selected="0">
            <x v="99"/>
          </reference>
          <reference field="8" count="1">
            <x v="12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01">
      <pivotArea dataOnly="0" labelOnly="1" outline="0" fieldPosition="0">
        <references count="6">
          <reference field="7" count="1" selected="0">
            <x v="104"/>
          </reference>
          <reference field="8" count="1">
            <x v="96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400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399">
      <pivotArea dataOnly="0" labelOnly="1" outline="0" fieldPosition="0">
        <references count="6">
          <reference field="7" count="1" selected="0">
            <x v="109"/>
          </reference>
          <reference field="8" count="1">
            <x v="13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398">
      <pivotArea dataOnly="0" labelOnly="1" outline="0" fieldPosition="0">
        <references count="6">
          <reference field="7" count="1" selected="0">
            <x v="116"/>
          </reference>
          <reference field="8" count="1">
            <x v="3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397">
      <pivotArea dataOnly="0" labelOnly="1" outline="0" fieldPosition="0">
        <references count="6">
          <reference field="7" count="1" selected="0">
            <x v="128"/>
          </reference>
          <reference field="8" count="1">
            <x v="8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396">
      <pivotArea dataOnly="0" labelOnly="1" outline="0" fieldPosition="0">
        <references count="6">
          <reference field="7" count="1" selected="0">
            <x v="131"/>
          </reference>
          <reference field="8" count="1">
            <x v="3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395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394">
      <pivotArea dataOnly="0" labelOnly="1" outline="0" fieldPosition="0">
        <references count="6">
          <reference field="7" count="1" selected="0">
            <x v="139"/>
          </reference>
          <reference field="8" count="1">
            <x v="2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393">
      <pivotArea dataOnly="0" labelOnly="1" outline="0" fieldPosition="0">
        <references count="6">
          <reference field="7" count="1" selected="0">
            <x v="143"/>
          </reference>
          <reference field="8" count="1">
            <x v="6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392">
      <pivotArea dataOnly="0" labelOnly="1" outline="0" fieldPosition="0">
        <references count="6">
          <reference field="7" count="1" selected="0">
            <x v="144"/>
          </reference>
          <reference field="8" count="1">
            <x v="14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391">
      <pivotArea dataOnly="0" labelOnly="1" outline="0" fieldPosition="0">
        <references count="6">
          <reference field="7" count="1" selected="0">
            <x v="145"/>
          </reference>
          <reference field="8" count="1">
            <x v="39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390">
      <pivotArea dataOnly="0" labelOnly="1" outline="0" fieldPosition="0">
        <references count="6">
          <reference field="7" count="1" selected="0">
            <x v="146"/>
          </reference>
          <reference field="8" count="1">
            <x v="4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389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35"/>
          </reference>
          <reference field="16" count="1" selected="0">
            <x v="31"/>
          </reference>
        </references>
      </pivotArea>
    </format>
    <format dxfId="388">
      <pivotArea dataOnly="0" labelOnly="1" outline="0" fieldPosition="0">
        <references count="6">
          <reference field="7" count="1" selected="0">
            <x v="18"/>
          </reference>
          <reference field="8" count="1">
            <x v="8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387">
      <pivotArea dataOnly="0" labelOnly="1" outline="0" fieldPosition="0">
        <references count="6">
          <reference field="7" count="1" selected="0">
            <x v="21"/>
          </reference>
          <reference field="8" count="1">
            <x v="81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386">
      <pivotArea dataOnly="0" labelOnly="1" outline="0" fieldPosition="0">
        <references count="6">
          <reference field="7" count="1" selected="0">
            <x v="23"/>
          </reference>
          <reference field="8" count="1">
            <x v="70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385">
      <pivotArea dataOnly="0" labelOnly="1" outline="0" fieldPosition="0">
        <references count="6">
          <reference field="7" count="1" selected="0">
            <x v="49"/>
          </reference>
          <reference field="8" count="1">
            <x v="2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384">
      <pivotArea dataOnly="0" labelOnly="1" outline="0" fieldPosition="0">
        <references count="6">
          <reference field="7" count="1" selected="0">
            <x v="57"/>
          </reference>
          <reference field="8" count="1">
            <x v="11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383">
      <pivotArea dataOnly="0" labelOnly="1" outline="0" fieldPosition="0">
        <references count="6">
          <reference field="7" count="1" selected="0">
            <x v="58"/>
          </reference>
          <reference field="8" count="1">
            <x v="11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382">
      <pivotArea dataOnly="0" labelOnly="1" outline="0" fieldPosition="0">
        <references count="6">
          <reference field="7" count="1" selected="0">
            <x v="60"/>
          </reference>
          <reference field="8" count="1">
            <x v="115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381">
      <pivotArea dataOnly="0" labelOnly="1" outline="0" fieldPosition="0">
        <references count="6">
          <reference field="7" count="1" selected="0">
            <x v="76"/>
          </reference>
          <reference field="8" count="1">
            <x v="125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380">
      <pivotArea dataOnly="0" labelOnly="1" outline="0" fieldPosition="0">
        <references count="6">
          <reference field="7" count="1" selected="0">
            <x v="78"/>
          </reference>
          <reference field="8" count="1">
            <x v="12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379">
      <pivotArea dataOnly="0" labelOnly="1" outline="0" fieldPosition="0">
        <references count="6">
          <reference field="7" count="1" selected="0">
            <x v="92"/>
          </reference>
          <reference field="8" count="1">
            <x v="11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378">
      <pivotArea dataOnly="0" labelOnly="1" outline="0" fieldPosition="0">
        <references count="6">
          <reference field="7" count="1" selected="0">
            <x v="93"/>
          </reference>
          <reference field="8" count="1">
            <x v="62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377">
      <pivotArea dataOnly="0" labelOnly="1" outline="0" fieldPosition="0">
        <references count="6">
          <reference field="7" count="1" selected="0">
            <x v="128"/>
          </reference>
          <reference field="8" count="1">
            <x v="8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376">
      <pivotArea dataOnly="0" labelOnly="1" outline="0" fieldPosition="0">
        <references count="6">
          <reference field="7" count="1" selected="0">
            <x v="131"/>
          </reference>
          <reference field="8" count="1">
            <x v="38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375">
      <pivotArea dataOnly="0" labelOnly="1" outline="0" fieldPosition="0">
        <references count="6">
          <reference field="7" count="1" selected="0">
            <x v="138"/>
          </reference>
          <reference field="8" count="1">
            <x v="154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79"/>
          </reference>
          <reference field="16" count="1" selected="0">
            <x v="31"/>
          </reference>
        </references>
      </pivotArea>
    </format>
    <format dxfId="374">
      <pivotArea dataOnly="0" labelOnly="1" outline="0" fieldPosition="0">
        <references count="6">
          <reference field="7" count="1" selected="0">
            <x v="75"/>
          </reference>
          <reference field="8" count="1">
            <x v="127"/>
          </reference>
          <reference field="13" count="1" selected="0">
            <x v="12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31"/>
          </reference>
        </references>
      </pivotArea>
    </format>
    <format dxfId="373">
      <pivotArea dataOnly="0" labelOnly="1" outline="0" fieldPosition="0">
        <references count="6">
          <reference field="7" count="1" selected="0">
            <x v="98"/>
          </reference>
          <reference field="8" count="1">
            <x v="132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93"/>
          </reference>
          <reference field="16" count="1" selected="0">
            <x v="7"/>
          </reference>
        </references>
      </pivotArea>
    </format>
    <format dxfId="372">
      <pivotArea dataOnly="0" labelOnly="1" outline="0" fieldPosition="0">
        <references count="6">
          <reference field="7" count="1" selected="0">
            <x v="99"/>
          </reference>
          <reference field="8" count="1">
            <x v="123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93"/>
          </reference>
          <reference field="16" count="1" selected="0">
            <x v="7"/>
          </reference>
        </references>
      </pivotArea>
    </format>
    <format dxfId="371">
      <pivotArea dataOnly="0" labelOnly="1" outline="0" fieldPosition="0">
        <references count="6">
          <reference field="7" count="1" selected="0">
            <x v="98"/>
          </reference>
          <reference field="8" count="1">
            <x v="132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95"/>
          </reference>
          <reference field="16" count="1" selected="0">
            <x v="7"/>
          </reference>
        </references>
      </pivotArea>
    </format>
    <format dxfId="370">
      <pivotArea dataOnly="0" labelOnly="1" outline="0" fieldPosition="0">
        <references count="6">
          <reference field="7" count="1" selected="0">
            <x v="99"/>
          </reference>
          <reference field="8" count="1">
            <x v="123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95"/>
          </reference>
          <reference field="16" count="1" selected="0">
            <x v="7"/>
          </reference>
        </references>
      </pivotArea>
    </format>
    <format dxfId="369">
      <pivotArea dataOnly="0" labelOnly="1" outline="0" fieldPosition="0">
        <references count="6">
          <reference field="7" count="1" selected="0">
            <x v="98"/>
          </reference>
          <reference field="8" count="1">
            <x v="132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7"/>
          </reference>
        </references>
      </pivotArea>
    </format>
    <format dxfId="368">
      <pivotArea dataOnly="0" labelOnly="1" outline="0" fieldPosition="0">
        <references count="6">
          <reference field="7" count="1" selected="0">
            <x v="99"/>
          </reference>
          <reference field="8" count="1">
            <x v="123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96"/>
          </reference>
          <reference field="16" count="1" selected="0">
            <x v="7"/>
          </reference>
        </references>
      </pivotArea>
    </format>
    <format dxfId="367">
      <pivotArea dataOnly="0" labelOnly="1" outline="0" fieldPosition="0">
        <references count="6">
          <reference field="7" count="1" selected="0">
            <x v="98"/>
          </reference>
          <reference field="8" count="1">
            <x v="132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8"/>
          </reference>
          <reference field="16" count="1" selected="0">
            <x v="7"/>
          </reference>
        </references>
      </pivotArea>
    </format>
    <format dxfId="366">
      <pivotArea dataOnly="0" labelOnly="1" outline="0" fieldPosition="0">
        <references count="6">
          <reference field="7" count="1" selected="0">
            <x v="99"/>
          </reference>
          <reference field="8" count="1">
            <x v="12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8"/>
          </reference>
          <reference field="16" count="1" selected="0">
            <x v="7"/>
          </reference>
        </references>
      </pivotArea>
    </format>
    <format dxfId="365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39"/>
          </reference>
          <reference field="16" count="1" selected="0">
            <x v="7"/>
          </reference>
        </references>
      </pivotArea>
    </format>
    <format dxfId="364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39"/>
          </reference>
          <reference field="16" count="1" selected="0">
            <x v="7"/>
          </reference>
        </references>
      </pivotArea>
    </format>
    <format dxfId="363">
      <pivotArea dataOnly="0" labelOnly="1" outline="0" fieldPosition="0">
        <references count="6">
          <reference field="7" count="1" selected="0">
            <x v="97"/>
          </reference>
          <reference field="8" count="1">
            <x v="128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7"/>
          </reference>
        </references>
      </pivotArea>
    </format>
    <format dxfId="362">
      <pivotArea dataOnly="0" labelOnly="1" outline="0" fieldPosition="0">
        <references count="6">
          <reference field="7" count="1" selected="0">
            <x v="98"/>
          </reference>
          <reference field="8" count="1">
            <x v="132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7"/>
          </reference>
        </references>
      </pivotArea>
    </format>
    <format dxfId="361">
      <pivotArea dataOnly="0" labelOnly="1" outline="0" fieldPosition="0">
        <references count="6">
          <reference field="7" count="1" selected="0">
            <x v="99"/>
          </reference>
          <reference field="8" count="1">
            <x v="12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7"/>
          </reference>
        </references>
      </pivotArea>
    </format>
    <format dxfId="360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7"/>
          </reference>
          <reference field="16" count="1" selected="0">
            <x v="17"/>
          </reference>
        </references>
      </pivotArea>
    </format>
    <format dxfId="359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7"/>
          </reference>
          <reference field="16" count="1" selected="0">
            <x v="17"/>
          </reference>
        </references>
      </pivotArea>
    </format>
    <format dxfId="358">
      <pivotArea dataOnly="0" labelOnly="1" outline="0" fieldPosition="0">
        <references count="6">
          <reference field="7" count="1" selected="0">
            <x v="96"/>
          </reference>
          <reference field="8" count="1">
            <x v="32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7"/>
          </reference>
          <reference field="16" count="1" selected="0">
            <x v="17"/>
          </reference>
        </references>
      </pivotArea>
    </format>
    <format dxfId="357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7"/>
          </reference>
          <reference field="16" count="1" selected="0">
            <x v="17"/>
          </reference>
        </references>
      </pivotArea>
    </format>
    <format dxfId="356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7"/>
          </reference>
          <reference field="16" count="1" selected="0">
            <x v="17"/>
          </reference>
        </references>
      </pivotArea>
    </format>
    <format dxfId="355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7"/>
          </reference>
          <reference field="16" count="1" selected="0">
            <x v="17"/>
          </reference>
        </references>
      </pivotArea>
    </format>
    <format dxfId="354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7"/>
          </reference>
          <reference field="16" count="1" selected="0">
            <x v="17"/>
          </reference>
        </references>
      </pivotArea>
    </format>
    <format dxfId="353">
      <pivotArea dataOnly="0" labelOnly="1" outline="0" fieldPosition="0">
        <references count="6">
          <reference field="7" count="1" selected="0">
            <x v="96"/>
          </reference>
          <reference field="8" count="1">
            <x v="32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17"/>
          </reference>
        </references>
      </pivotArea>
    </format>
    <format dxfId="352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3"/>
          </reference>
          <reference field="16" count="1" selected="0">
            <x v="17"/>
          </reference>
        </references>
      </pivotArea>
    </format>
    <format dxfId="351">
      <pivotArea dataOnly="0" labelOnly="1" outline="0" fieldPosition="0">
        <references count="6">
          <reference field="7" count="1" selected="0">
            <x v="96"/>
          </reference>
          <reference field="8" count="1">
            <x v="32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3"/>
          </reference>
          <reference field="16" count="1" selected="0">
            <x v="17"/>
          </reference>
        </references>
      </pivotArea>
    </format>
    <format dxfId="350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5"/>
          </reference>
          <reference field="16" count="1" selected="0">
            <x v="17"/>
          </reference>
        </references>
      </pivotArea>
    </format>
    <format dxfId="349">
      <pivotArea dataOnly="0" labelOnly="1" outline="0" fieldPosition="0">
        <references count="6">
          <reference field="7" count="1" selected="0">
            <x v="96"/>
          </reference>
          <reference field="8" count="1">
            <x v="32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5"/>
          </reference>
          <reference field="16" count="1" selected="0">
            <x v="17"/>
          </reference>
        </references>
      </pivotArea>
    </format>
    <format dxfId="348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6"/>
          </reference>
          <reference field="16" count="1" selected="0">
            <x v="17"/>
          </reference>
        </references>
      </pivotArea>
    </format>
    <format dxfId="347">
      <pivotArea dataOnly="0" labelOnly="1" outline="0" fieldPosition="0">
        <references count="6">
          <reference field="7" count="1" selected="0">
            <x v="96"/>
          </reference>
          <reference field="8" count="1">
            <x v="32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6"/>
          </reference>
          <reference field="16" count="1" selected="0">
            <x v="17"/>
          </reference>
        </references>
      </pivotArea>
    </format>
    <format dxfId="346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4"/>
          </reference>
          <reference field="16" count="1" selected="0">
            <x v="33"/>
          </reference>
        </references>
      </pivotArea>
    </format>
    <format dxfId="345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4"/>
          </reference>
          <reference field="16" count="1" selected="0">
            <x v="33"/>
          </reference>
        </references>
      </pivotArea>
    </format>
    <format dxfId="344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4"/>
          </reference>
          <reference field="16" count="1" selected="0">
            <x v="33"/>
          </reference>
        </references>
      </pivotArea>
    </format>
    <format dxfId="343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4"/>
          </reference>
          <reference field="16" count="1" selected="0">
            <x v="33"/>
          </reference>
        </references>
      </pivotArea>
    </format>
    <format dxfId="342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4"/>
          </reference>
          <reference field="16" count="1" selected="0">
            <x v="33"/>
          </reference>
        </references>
      </pivotArea>
    </format>
    <format dxfId="341">
      <pivotArea dataOnly="0" labelOnly="1" outline="0" fieldPosition="0">
        <references count="6">
          <reference field="7" count="1" selected="0">
            <x v="150"/>
          </reference>
          <reference field="8" count="1">
            <x v="14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4"/>
          </reference>
          <reference field="16" count="1" selected="0">
            <x v="33"/>
          </reference>
        </references>
      </pivotArea>
    </format>
    <format dxfId="340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339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338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337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336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335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334">
      <pivotArea dataOnly="0" labelOnly="1" outline="0" fieldPosition="0">
        <references count="6">
          <reference field="7" count="1" selected="0">
            <x v="61"/>
          </reference>
          <reference field="8" count="1">
            <x v="55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333">
      <pivotArea dataOnly="0" labelOnly="1" outline="0" fieldPosition="0">
        <references count="6">
          <reference field="7" count="1" selected="0">
            <x v="64"/>
          </reference>
          <reference field="8" count="1">
            <x v="149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332">
      <pivotArea dataOnly="0" labelOnly="1" outline="0" fieldPosition="0">
        <references count="6">
          <reference field="7" count="1" selected="0">
            <x v="66"/>
          </reference>
          <reference field="8" count="1">
            <x v="135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331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330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329">
      <pivotArea dataOnly="0" labelOnly="1" outline="0" fieldPosition="0">
        <references count="6">
          <reference field="7" count="1" selected="0">
            <x v="90"/>
          </reference>
          <reference field="8" count="1">
            <x v="60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328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327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326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325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324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323">
      <pivotArea dataOnly="0" labelOnly="1" outline="0" fieldPosition="0">
        <references count="6">
          <reference field="7" count="1" selected="0">
            <x v="141"/>
          </reference>
          <reference field="8" count="1">
            <x v="40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322">
      <pivotArea dataOnly="0" labelOnly="1" outline="0" fieldPosition="0">
        <references count="6">
          <reference field="7" count="1" selected="0">
            <x v="145"/>
          </reference>
          <reference field="8" count="1">
            <x v="39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321">
      <pivotArea dataOnly="0" labelOnly="1" outline="0" fieldPosition="0">
        <references count="6">
          <reference field="7" count="1" selected="0">
            <x v="146"/>
          </reference>
          <reference field="8" count="1">
            <x v="4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320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319">
      <pivotArea dataOnly="0" labelOnly="1" outline="0" fieldPosition="0">
        <references count="6">
          <reference field="7" count="1" selected="0">
            <x v="150"/>
          </reference>
          <reference field="8" count="1">
            <x v="14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318">
      <pivotArea dataOnly="0" labelOnly="1" outline="0" fieldPosition="0">
        <references count="6">
          <reference field="7" count="1" selected="0">
            <x v="151"/>
          </reference>
          <reference field="8" count="1">
            <x v="66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65"/>
          </reference>
          <reference field="16" count="1" selected="0">
            <x v="39"/>
          </reference>
        </references>
      </pivotArea>
    </format>
    <format dxfId="317">
      <pivotArea dataOnly="0" labelOnly="1" outline="0" fieldPosition="0">
        <references count="6">
          <reference field="7" count="1" selected="0">
            <x v="75"/>
          </reference>
          <reference field="8" count="1">
            <x v="12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39"/>
          </reference>
        </references>
      </pivotArea>
    </format>
    <format dxfId="316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39"/>
          </reference>
        </references>
      </pivotArea>
    </format>
    <format dxfId="315">
      <pivotArea dataOnly="0" labelOnly="1" outline="0" fieldPosition="0">
        <references count="6">
          <reference field="7" count="1" selected="0">
            <x v="131"/>
          </reference>
          <reference field="8" count="1">
            <x v="38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39"/>
          </reference>
        </references>
      </pivotArea>
    </format>
    <format dxfId="314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2"/>
          </reference>
          <reference field="16" count="1" selected="0">
            <x v="41"/>
          </reference>
        </references>
      </pivotArea>
    </format>
    <format dxfId="313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2"/>
          </reference>
          <reference field="16" count="1" selected="0">
            <x v="41"/>
          </reference>
        </references>
      </pivotArea>
    </format>
    <format dxfId="312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42"/>
          </reference>
          <reference field="16" count="1" selected="0">
            <x v="41"/>
          </reference>
        </references>
      </pivotArea>
    </format>
    <format dxfId="311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310">
      <pivotArea dataOnly="0" labelOnly="1" outline="0" fieldPosition="0">
        <references count="6">
          <reference field="7" count="1" selected="0">
            <x v="29"/>
          </reference>
          <reference field="8" count="1">
            <x v="15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309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308">
      <pivotArea dataOnly="0" labelOnly="1" outline="0" fieldPosition="0">
        <references count="6">
          <reference field="7" count="1" selected="0">
            <x v="52"/>
          </reference>
          <reference field="8" count="1">
            <x v="1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307">
      <pivotArea dataOnly="0" labelOnly="1" outline="0" fieldPosition="0">
        <references count="6">
          <reference field="7" count="1" selected="0">
            <x v="69"/>
          </reference>
          <reference field="8" count="1">
            <x v="8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306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305">
      <pivotArea dataOnly="0" labelOnly="1" outline="0" fieldPosition="0">
        <references count="6">
          <reference field="7" count="1" selected="0">
            <x v="89"/>
          </reference>
          <reference field="8" count="1">
            <x v="6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304">
      <pivotArea dataOnly="0" labelOnly="1" outline="0" fieldPosition="0">
        <references count="6">
          <reference field="7" count="1" selected="0">
            <x v="94"/>
          </reference>
          <reference field="8" count="1">
            <x v="13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303">
      <pivotArea dataOnly="0" labelOnly="1" outline="0" fieldPosition="0">
        <references count="6">
          <reference field="7" count="1" selected="0">
            <x v="105"/>
          </reference>
          <reference field="8" count="1">
            <x v="50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302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23"/>
          </reference>
          <reference field="16" count="1" selected="0">
            <x v="51"/>
          </reference>
        </references>
      </pivotArea>
    </format>
    <format dxfId="301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125"/>
          </reference>
          <reference field="16" count="1" selected="0">
            <x v="51"/>
          </reference>
        </references>
      </pivotArea>
    </format>
    <format dxfId="300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125"/>
          </reference>
          <reference field="16" count="1" selected="0">
            <x v="51"/>
          </reference>
        </references>
      </pivotArea>
    </format>
    <format dxfId="299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125"/>
          </reference>
          <reference field="16" count="1" selected="0">
            <x v="51"/>
          </reference>
        </references>
      </pivotArea>
    </format>
    <format dxfId="298">
      <pivotArea dataOnly="0" labelOnly="1" outline="0" fieldPosition="0">
        <references count="6">
          <reference field="7" count="1" selected="0">
            <x v="104"/>
          </reference>
          <reference field="8" count="1">
            <x v="96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125"/>
          </reference>
          <reference field="16" count="1" selected="0">
            <x v="51"/>
          </reference>
        </references>
      </pivotArea>
    </format>
    <format dxfId="297">
      <pivotArea dataOnly="0" labelOnly="1" outline="0" fieldPosition="0">
        <references count="6">
          <reference field="7" count="1" selected="0">
            <x v="129"/>
          </reference>
          <reference field="8" count="1">
            <x v="85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125"/>
          </reference>
          <reference field="16" count="1" selected="0">
            <x v="51"/>
          </reference>
        </references>
      </pivotArea>
    </format>
    <format dxfId="296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125"/>
          </reference>
          <reference field="16" count="1" selected="0">
            <x v="51"/>
          </reference>
        </references>
      </pivotArea>
    </format>
    <format dxfId="295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125"/>
          </reference>
          <reference field="16" count="1" selected="0">
            <x v="51"/>
          </reference>
        </references>
      </pivotArea>
    </format>
    <format dxfId="294">
      <pivotArea dataOnly="0" labelOnly="1" outline="0" fieldPosition="0">
        <references count="6">
          <reference field="7" count="1" selected="0">
            <x v="135"/>
          </reference>
          <reference field="8" count="1">
            <x v="87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125"/>
          </reference>
          <reference field="16" count="1" selected="0">
            <x v="51"/>
          </reference>
        </references>
      </pivotArea>
    </format>
    <format dxfId="293">
      <pivotArea dataOnly="0" labelOnly="1" outline="0" fieldPosition="0">
        <references count="6">
          <reference field="7" count="1" selected="0">
            <x v="146"/>
          </reference>
          <reference field="8" count="1">
            <x v="4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125"/>
          </reference>
          <reference field="16" count="1" selected="0">
            <x v="51"/>
          </reference>
        </references>
      </pivotArea>
    </format>
    <format dxfId="292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16"/>
          </reference>
          <reference field="16" count="1" selected="0">
            <x v="61"/>
          </reference>
        </references>
      </pivotArea>
    </format>
    <format dxfId="291">
      <pivotArea dataOnly="0" labelOnly="1" outline="0" fieldPosition="0">
        <references count="6">
          <reference field="7" count="1" selected="0">
            <x v="67"/>
          </reference>
          <reference field="8" count="1">
            <x v="140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16"/>
          </reference>
          <reference field="16" count="1" selected="0">
            <x v="61"/>
          </reference>
        </references>
      </pivotArea>
    </format>
    <format dxfId="290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16"/>
          </reference>
          <reference field="16" count="1" selected="0">
            <x v="61"/>
          </reference>
        </references>
      </pivotArea>
    </format>
    <format dxfId="289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16"/>
          </reference>
          <reference field="16" count="1" selected="0">
            <x v="61"/>
          </reference>
        </references>
      </pivotArea>
    </format>
    <format dxfId="288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16"/>
          </reference>
          <reference field="16" count="1" selected="0">
            <x v="61"/>
          </reference>
        </references>
      </pivotArea>
    </format>
    <format dxfId="287">
      <pivotArea dataOnly="0" labelOnly="1" outline="0" fieldPosition="0">
        <references count="6">
          <reference field="7" count="1" selected="0">
            <x v="122"/>
          </reference>
          <reference field="8" count="1">
            <x v="14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16"/>
          </reference>
          <reference field="16" count="1" selected="0">
            <x v="61"/>
          </reference>
        </references>
      </pivotArea>
    </format>
    <format dxfId="286">
      <pivotArea dataOnly="0" labelOnly="1" outline="0" fieldPosition="0">
        <references count="6">
          <reference field="7" count="1" selected="0">
            <x v="125"/>
          </reference>
          <reference field="8" count="1">
            <x v="13"/>
          </reference>
          <reference field="13" count="1" selected="0">
            <x v="13"/>
          </reference>
          <reference field="14" count="1" selected="0">
            <x v="0"/>
          </reference>
          <reference field="15" count="1" selected="0">
            <x v="16"/>
          </reference>
          <reference field="16" count="1" selected="0">
            <x v="61"/>
          </reference>
        </references>
      </pivotArea>
    </format>
    <format dxfId="285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284">
      <pivotArea dataOnly="0" labelOnly="1" outline="0" fieldPosition="0">
        <references count="6">
          <reference field="7" count="1" selected="0">
            <x v="82"/>
          </reference>
          <reference field="8" count="1">
            <x v="13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283">
      <pivotArea dataOnly="0" labelOnly="1" outline="0" fieldPosition="0">
        <references count="6">
          <reference field="7" count="1" selected="0">
            <x v="83"/>
          </reference>
          <reference field="8" count="1">
            <x v="12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282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281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280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279">
      <pivotArea dataOnly="0" labelOnly="1" outline="0" fieldPosition="0">
        <references count="6">
          <reference field="7" count="1" selected="0">
            <x v="103"/>
          </reference>
          <reference field="8" count="1">
            <x v="15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278">
      <pivotArea dataOnly="0" labelOnly="1" outline="0" fieldPosition="0">
        <references count="6">
          <reference field="7" count="1" selected="0">
            <x v="104"/>
          </reference>
          <reference field="8" count="1">
            <x v="9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277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276">
      <pivotArea dataOnly="0" labelOnly="1" outline="0" fieldPosition="0">
        <references count="6">
          <reference field="7" count="1" selected="0">
            <x v="107"/>
          </reference>
          <reference field="8" count="1">
            <x v="2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275">
      <pivotArea dataOnly="0" labelOnly="1" outline="0" fieldPosition="0">
        <references count="6">
          <reference field="7" count="1" selected="0">
            <x v="111"/>
          </reference>
          <reference field="8" count="1">
            <x v="5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274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9"/>
          </reference>
          <reference field="16" count="1" selected="0">
            <x v="9"/>
          </reference>
        </references>
      </pivotArea>
    </format>
    <format dxfId="273">
      <pivotArea dataOnly="0" labelOnly="1" outline="0" fieldPosition="0">
        <references count="6">
          <reference field="7" count="1" selected="0">
            <x v="73"/>
          </reference>
          <reference field="8" count="1">
            <x v="139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9"/>
          </reference>
        </references>
      </pivotArea>
    </format>
    <format dxfId="272">
      <pivotArea dataOnly="0" labelOnly="1" outline="0" fieldPosition="0">
        <references count="6">
          <reference field="7" count="1" selected="0">
            <x v="75"/>
          </reference>
          <reference field="8" count="1">
            <x v="12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9"/>
          </reference>
        </references>
      </pivotArea>
    </format>
    <format dxfId="271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29"/>
          </reference>
          <reference field="16" count="1" selected="0">
            <x v="12"/>
          </reference>
        </references>
      </pivotArea>
    </format>
    <format dxfId="270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29"/>
          </reference>
          <reference field="16" count="1" selected="0">
            <x v="12"/>
          </reference>
        </references>
      </pivotArea>
    </format>
    <format dxfId="269">
      <pivotArea dataOnly="0" labelOnly="1" outline="0" fieldPosition="0">
        <references count="6">
          <reference field="7" count="1" selected="0">
            <x v="152"/>
          </reference>
          <reference field="8" count="1">
            <x v="3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29"/>
          </reference>
          <reference field="16" count="1" selected="0">
            <x v="12"/>
          </reference>
        </references>
      </pivotArea>
    </format>
    <format dxfId="268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8"/>
          </reference>
          <reference field="16" count="1" selected="0">
            <x v="12"/>
          </reference>
        </references>
      </pivotArea>
    </format>
    <format dxfId="267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8"/>
          </reference>
          <reference field="16" count="1" selected="0">
            <x v="12"/>
          </reference>
        </references>
      </pivotArea>
    </format>
    <format dxfId="266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8"/>
          </reference>
          <reference field="16" count="1" selected="0">
            <x v="12"/>
          </reference>
        </references>
      </pivotArea>
    </format>
    <format dxfId="265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8"/>
          </reference>
          <reference field="16" count="1" selected="0">
            <x v="12"/>
          </reference>
        </references>
      </pivotArea>
    </format>
    <format dxfId="264">
      <pivotArea dataOnly="0" labelOnly="1" outline="0" fieldPosition="0">
        <references count="6">
          <reference field="7" count="1" selected="0">
            <x v="103"/>
          </reference>
          <reference field="8" count="1">
            <x v="15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8"/>
          </reference>
          <reference field="16" count="1" selected="0">
            <x v="12"/>
          </reference>
        </references>
      </pivotArea>
    </format>
    <format dxfId="263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8"/>
          </reference>
          <reference field="16" count="1" selected="0">
            <x v="12"/>
          </reference>
        </references>
      </pivotArea>
    </format>
    <format dxfId="262">
      <pivotArea dataOnly="0" labelOnly="1" outline="0" fieldPosition="0">
        <references count="6">
          <reference field="7" count="1" selected="0">
            <x v="69"/>
          </reference>
          <reference field="8" count="1">
            <x v="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62"/>
          </reference>
          <reference field="16" count="1" selected="0">
            <x v="19"/>
          </reference>
        </references>
      </pivotArea>
    </format>
    <format dxfId="261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62"/>
          </reference>
          <reference field="16" count="1" selected="0">
            <x v="19"/>
          </reference>
        </references>
      </pivotArea>
    </format>
    <format dxfId="260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62"/>
          </reference>
          <reference field="16" count="1" selected="0">
            <x v="19"/>
          </reference>
        </references>
      </pivotArea>
    </format>
    <format dxfId="259">
      <pivotArea dataOnly="0" labelOnly="1" outline="0" fieldPosition="0">
        <references count="6">
          <reference field="7" count="1" selected="0">
            <x v="77"/>
          </reference>
          <reference field="8" count="1">
            <x v="130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19"/>
          </reference>
        </references>
      </pivotArea>
    </format>
    <format dxfId="258">
      <pivotArea dataOnly="0" labelOnly="1" outline="0" fieldPosition="0">
        <references count="6">
          <reference field="7" count="1" selected="0">
            <x v="25"/>
          </reference>
          <reference field="8" count="1">
            <x v="7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257">
      <pivotArea dataOnly="0" labelOnly="1" outline="0" fieldPosition="0">
        <references count="6">
          <reference field="7" count="1" selected="0">
            <x v="37"/>
          </reference>
          <reference field="8" count="1">
            <x v="15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256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255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254">
      <pivotArea dataOnly="0" labelOnly="1" outline="0" fieldPosition="0">
        <references count="6">
          <reference field="7" count="1" selected="0">
            <x v="67"/>
          </reference>
          <reference field="8" count="1">
            <x v="140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253">
      <pivotArea dataOnly="0" labelOnly="1" outline="0" fieldPosition="0">
        <references count="6">
          <reference field="7" count="1" selected="0">
            <x v="68"/>
          </reference>
          <reference field="8" count="1">
            <x v="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252">
      <pivotArea dataOnly="0" labelOnly="1" outline="0" fieldPosition="0">
        <references count="6">
          <reference field="7" count="1" selected="0">
            <x v="69"/>
          </reference>
          <reference field="8" count="1">
            <x v="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251">
      <pivotArea dataOnly="0" labelOnly="1" outline="0" fieldPosition="0">
        <references count="6">
          <reference field="7" count="1" selected="0">
            <x v="95"/>
          </reference>
          <reference field="8" count="1">
            <x v="13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250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249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248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247">
      <pivotArea dataOnly="0" labelOnly="1" outline="0" fieldPosition="0">
        <references count="6">
          <reference field="7" count="1" selected="0">
            <x v="103"/>
          </reference>
          <reference field="8" count="1">
            <x v="15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246">
      <pivotArea dataOnly="0" labelOnly="1" outline="0" fieldPosition="0">
        <references count="6">
          <reference field="7" count="1" selected="0">
            <x v="104"/>
          </reference>
          <reference field="8" count="1">
            <x v="9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245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244">
      <pivotArea dataOnly="0" labelOnly="1" outline="0" fieldPosition="0">
        <references count="6">
          <reference field="7" count="1" selected="0">
            <x v="107"/>
          </reference>
          <reference field="8" count="1">
            <x v="2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7"/>
          </reference>
          <reference field="16" count="1" selected="0">
            <x v="29"/>
          </reference>
        </references>
      </pivotArea>
    </format>
    <format dxfId="243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9"/>
          </reference>
          <reference field="16" count="1" selected="0">
            <x v="30"/>
          </reference>
        </references>
      </pivotArea>
    </format>
    <format dxfId="242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9"/>
          </reference>
          <reference field="16" count="1" selected="0">
            <x v="30"/>
          </reference>
        </references>
      </pivotArea>
    </format>
    <format dxfId="241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9"/>
          </reference>
          <reference field="16" count="1" selected="0">
            <x v="30"/>
          </reference>
        </references>
      </pivotArea>
    </format>
    <format dxfId="240">
      <pivotArea dataOnly="0" labelOnly="1" outline="0" fieldPosition="0">
        <references count="6">
          <reference field="7" count="1" selected="0">
            <x v="111"/>
          </reference>
          <reference field="8" count="1">
            <x v="5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9"/>
          </reference>
          <reference field="16" count="1" selected="0">
            <x v="30"/>
          </reference>
        </references>
      </pivotArea>
    </format>
    <format dxfId="239">
      <pivotArea dataOnly="0" labelOnly="1" outline="0" fieldPosition="0">
        <references count="6">
          <reference field="7" count="1" selected="0">
            <x v="135"/>
          </reference>
          <reference field="8" count="1">
            <x v="8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9"/>
          </reference>
          <reference field="16" count="1" selected="0">
            <x v="30"/>
          </reference>
        </references>
      </pivotArea>
    </format>
    <format dxfId="238">
      <pivotArea dataOnly="0" labelOnly="1" outline="0" fieldPosition="0">
        <references count="6">
          <reference field="7" count="1" selected="0">
            <x v="150"/>
          </reference>
          <reference field="8" count="1">
            <x v="143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9"/>
          </reference>
          <reference field="16" count="1" selected="0">
            <x v="30"/>
          </reference>
        </references>
      </pivotArea>
    </format>
    <format dxfId="237">
      <pivotArea dataOnly="0" labelOnly="1" outline="0" fieldPosition="0">
        <references count="6">
          <reference field="7" count="1" selected="0">
            <x v="151"/>
          </reference>
          <reference field="8" count="1">
            <x v="6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9"/>
          </reference>
          <reference field="16" count="1" selected="0">
            <x v="30"/>
          </reference>
        </references>
      </pivotArea>
    </format>
    <format dxfId="236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90"/>
          </reference>
          <reference field="16" count="1" selected="0">
            <x v="30"/>
          </reference>
        </references>
      </pivotArea>
    </format>
    <format dxfId="235">
      <pivotArea dataOnly="0" labelOnly="1" outline="0" fieldPosition="0">
        <references count="6">
          <reference field="7" count="1" selected="0">
            <x v="150"/>
          </reference>
          <reference field="8" count="1">
            <x v="143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90"/>
          </reference>
          <reference field="16" count="1" selected="0">
            <x v="30"/>
          </reference>
        </references>
      </pivotArea>
    </format>
    <format dxfId="234">
      <pivotArea dataOnly="0" labelOnly="1" outline="0" fieldPosition="0">
        <references count="6">
          <reference field="7" count="1" selected="0">
            <x v="125"/>
          </reference>
          <reference field="8" count="1">
            <x v="13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0"/>
          </reference>
          <reference field="16" count="1" selected="0">
            <x v="35"/>
          </reference>
        </references>
      </pivotArea>
    </format>
    <format dxfId="233">
      <pivotArea dataOnly="0" labelOnly="1" outline="0" fieldPosition="0">
        <references count="6">
          <reference field="7" count="1" selected="0">
            <x v="69"/>
          </reference>
          <reference field="8" count="1">
            <x v="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59"/>
          </reference>
          <reference field="16" count="1" selected="0">
            <x v="35"/>
          </reference>
        </references>
      </pivotArea>
    </format>
    <format dxfId="232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59"/>
          </reference>
          <reference field="16" count="1" selected="0">
            <x v="35"/>
          </reference>
        </references>
      </pivotArea>
    </format>
    <format dxfId="231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59"/>
          </reference>
          <reference field="16" count="1" selected="0">
            <x v="35"/>
          </reference>
        </references>
      </pivotArea>
    </format>
    <format dxfId="230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59"/>
          </reference>
          <reference field="16" count="1" selected="0">
            <x v="35"/>
          </reference>
        </references>
      </pivotArea>
    </format>
    <format dxfId="229">
      <pivotArea dataOnly="0" labelOnly="1" outline="0" fieldPosition="0">
        <references count="6">
          <reference field="7" count="1" selected="0">
            <x v="104"/>
          </reference>
          <reference field="8" count="1">
            <x v="9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59"/>
          </reference>
          <reference field="16" count="1" selected="0">
            <x v="35"/>
          </reference>
        </references>
      </pivotArea>
    </format>
    <format dxfId="228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59"/>
          </reference>
          <reference field="16" count="1" selected="0">
            <x v="35"/>
          </reference>
        </references>
      </pivotArea>
    </format>
    <format dxfId="227">
      <pivotArea dataOnly="0" labelOnly="1" outline="0" fieldPosition="0">
        <references count="6">
          <reference field="7" count="1" selected="0">
            <x v="24"/>
          </reference>
          <reference field="8" count="1">
            <x v="7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226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225">
      <pivotArea dataOnly="0" labelOnly="1" outline="0" fieldPosition="0">
        <references count="6">
          <reference field="7" count="1" selected="0">
            <x v="69"/>
          </reference>
          <reference field="8" count="1">
            <x v="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224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223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222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221">
      <pivotArea dataOnly="0" labelOnly="1" outline="0" fieldPosition="0">
        <references count="6">
          <reference field="7" count="1" selected="0">
            <x v="108"/>
          </reference>
          <reference field="8" count="1">
            <x v="4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220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219">
      <pivotArea dataOnly="0" labelOnly="1" outline="0" fieldPosition="0">
        <references count="6">
          <reference field="7" count="1" selected="0">
            <x v="134"/>
          </reference>
          <reference field="8" count="1">
            <x v="19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218">
      <pivotArea dataOnly="0" labelOnly="1" outline="0" fieldPosition="0">
        <references count="6">
          <reference field="7" count="1" selected="0">
            <x v="149"/>
          </reference>
          <reference field="8" count="1">
            <x v="4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5"/>
          </reference>
          <reference field="16" count="1" selected="0">
            <x v="35"/>
          </reference>
        </references>
      </pivotArea>
    </format>
    <format dxfId="217">
      <pivotArea dataOnly="0" labelOnly="1" outline="0" fieldPosition="0">
        <references count="6">
          <reference field="7" count="1" selected="0">
            <x v="77"/>
          </reference>
          <reference field="8" count="1">
            <x v="130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87"/>
          </reference>
          <reference field="16" count="1" selected="0">
            <x v="35"/>
          </reference>
        </references>
      </pivotArea>
    </format>
    <format dxfId="216">
      <pivotArea dataOnly="0" labelOnly="1" outline="0" fieldPosition="0">
        <references count="6">
          <reference field="7" count="1" selected="0">
            <x v="24"/>
          </reference>
          <reference field="8" count="1">
            <x v="7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0"/>
          </reference>
          <reference field="16" count="1" selected="0">
            <x v="35"/>
          </reference>
        </references>
      </pivotArea>
    </format>
    <format dxfId="215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0"/>
          </reference>
          <reference field="16" count="1" selected="0">
            <x v="35"/>
          </reference>
        </references>
      </pivotArea>
    </format>
    <format dxfId="214">
      <pivotArea dataOnly="0" labelOnly="1" outline="0" fieldPosition="0">
        <references count="6">
          <reference field="7" count="1" selected="0">
            <x v="69"/>
          </reference>
          <reference field="8" count="1">
            <x v="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0"/>
          </reference>
          <reference field="16" count="1" selected="0">
            <x v="35"/>
          </reference>
        </references>
      </pivotArea>
    </format>
    <format dxfId="213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0"/>
          </reference>
          <reference field="16" count="1" selected="0">
            <x v="35"/>
          </reference>
        </references>
      </pivotArea>
    </format>
    <format dxfId="212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15"/>
          </reference>
          <reference field="16" count="1" selected="0">
            <x v="35"/>
          </reference>
        </references>
      </pivotArea>
    </format>
    <format dxfId="211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01"/>
          </reference>
          <reference field="16" count="1" selected="0">
            <x v="37"/>
          </reference>
        </references>
      </pivotArea>
    </format>
    <format dxfId="210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01"/>
          </reference>
          <reference field="16" count="1" selected="0">
            <x v="37"/>
          </reference>
        </references>
      </pivotArea>
    </format>
    <format dxfId="209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01"/>
          </reference>
          <reference field="16" count="1" selected="0">
            <x v="37"/>
          </reference>
        </references>
      </pivotArea>
    </format>
    <format dxfId="208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01"/>
          </reference>
          <reference field="16" count="1" selected="0">
            <x v="37"/>
          </reference>
        </references>
      </pivotArea>
    </format>
    <format dxfId="207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01"/>
          </reference>
          <reference field="16" count="1" selected="0">
            <x v="37"/>
          </reference>
        </references>
      </pivotArea>
    </format>
    <format dxfId="206">
      <pivotArea dataOnly="0" labelOnly="1" outline="0" fieldPosition="0">
        <references count="6">
          <reference field="7" count="1" selected="0">
            <x v="89"/>
          </reference>
          <reference field="8" count="1">
            <x v="63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01"/>
          </reference>
          <reference field="16" count="1" selected="0">
            <x v="37"/>
          </reference>
        </references>
      </pivotArea>
    </format>
    <format dxfId="205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01"/>
          </reference>
          <reference field="16" count="1" selected="0">
            <x v="37"/>
          </reference>
        </references>
      </pivotArea>
    </format>
    <format dxfId="204">
      <pivotArea dataOnly="0" labelOnly="1" outline="0" fieldPosition="0">
        <references count="6">
          <reference field="7" count="1" selected="0">
            <x v="105"/>
          </reference>
          <reference field="8" count="1">
            <x v="50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01"/>
          </reference>
          <reference field="16" count="1" selected="0">
            <x v="37"/>
          </reference>
        </references>
      </pivotArea>
    </format>
    <format dxfId="203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101"/>
          </reference>
          <reference field="16" count="1" selected="0">
            <x v="37"/>
          </reference>
        </references>
      </pivotArea>
    </format>
    <format dxfId="202">
      <pivotArea dataOnly="0" labelOnly="1" outline="0" fieldPosition="0">
        <references count="6">
          <reference field="7" count="1" selected="0">
            <x v="145"/>
          </reference>
          <reference field="8" count="1">
            <x v="39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50"/>
          </reference>
          <reference field="16" count="1" selected="0">
            <x v="48"/>
          </reference>
        </references>
      </pivotArea>
    </format>
    <format dxfId="201">
      <pivotArea dataOnly="0" labelOnly="1" outline="0" fieldPosition="0">
        <references count="6">
          <reference field="7" count="1" selected="0">
            <x v="146"/>
          </reference>
          <reference field="8" count="1">
            <x v="41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50"/>
          </reference>
          <reference field="16" count="1" selected="0">
            <x v="48"/>
          </reference>
        </references>
      </pivotArea>
    </format>
    <format dxfId="200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68"/>
          </reference>
          <reference field="16" count="1" selected="0">
            <x v="48"/>
          </reference>
        </references>
      </pivotArea>
    </format>
    <format dxfId="199">
      <pivotArea dataOnly="0" labelOnly="1" outline="0" fieldPosition="0">
        <references count="6">
          <reference field="7" count="1" selected="0">
            <x v="22"/>
          </reference>
          <reference field="8" count="1">
            <x v="73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4"/>
          </reference>
          <reference field="16" count="1" selected="0">
            <x v="48"/>
          </reference>
        </references>
      </pivotArea>
    </format>
    <format dxfId="198">
      <pivotArea dataOnly="0" labelOnly="1" outline="0" fieldPosition="0">
        <references count="6">
          <reference field="7" count="1" selected="0">
            <x v="24"/>
          </reference>
          <reference field="8" count="1">
            <x v="7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4"/>
          </reference>
          <reference field="16" count="1" selected="0">
            <x v="48"/>
          </reference>
        </references>
      </pivotArea>
    </format>
    <format dxfId="197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4"/>
          </reference>
          <reference field="16" count="1" selected="0">
            <x v="48"/>
          </reference>
        </references>
      </pivotArea>
    </format>
    <format dxfId="196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4"/>
          </reference>
          <reference field="16" count="1" selected="0">
            <x v="48"/>
          </reference>
        </references>
      </pivotArea>
    </format>
    <format dxfId="195">
      <pivotArea dataOnly="0" labelOnly="1" outline="0" fieldPosition="0">
        <references count="6">
          <reference field="7" count="1" selected="0">
            <x v="103"/>
          </reference>
          <reference field="8" count="1">
            <x v="15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4"/>
          </reference>
          <reference field="16" count="1" selected="0">
            <x v="48"/>
          </reference>
        </references>
      </pivotArea>
    </format>
    <format dxfId="194">
      <pivotArea dataOnly="0" labelOnly="1" outline="0" fieldPosition="0">
        <references count="6">
          <reference field="7" count="1" selected="0">
            <x v="104"/>
          </reference>
          <reference field="8" count="1">
            <x v="9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44"/>
          </reference>
          <reference field="16" count="1" selected="0">
            <x v="48"/>
          </reference>
        </references>
      </pivotArea>
    </format>
    <format dxfId="193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2">
      <pivotArea dataOnly="0" labelOnly="1" outline="0" fieldPosition="0">
        <references count="6">
          <reference field="7" count="1" selected="0">
            <x v="33"/>
          </reference>
          <reference field="8" count="1">
            <x v="108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1">
      <pivotArea dataOnly="0" labelOnly="1" outline="0" fieldPosition="0">
        <references count="6">
          <reference field="7" count="1" selected="0">
            <x v="34"/>
          </reference>
          <reference field="8" count="1">
            <x v="21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90">
      <pivotArea dataOnly="0" labelOnly="1" outline="0" fieldPosition="0">
        <references count="6">
          <reference field="7" count="1" selected="0">
            <x v="35"/>
          </reference>
          <reference field="8" count="1">
            <x v="18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89">
      <pivotArea dataOnly="0" labelOnly="1" outline="0" fieldPosition="0">
        <references count="6">
          <reference field="7" count="1" selected="0">
            <x v="37"/>
          </reference>
          <reference field="8" count="1">
            <x v="158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88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87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86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85">
      <pivotArea dataOnly="0" labelOnly="1" outline="0" fieldPosition="0">
        <references count="6">
          <reference field="7" count="1" selected="0">
            <x v="44"/>
          </reference>
          <reference field="8" count="1">
            <x v="83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84">
      <pivotArea dataOnly="0" labelOnly="1" outline="0" fieldPosition="0">
        <references count="6">
          <reference field="7" count="1" selected="0">
            <x v="45"/>
          </reference>
          <reference field="8" count="1">
            <x v="79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83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82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81">
      <pivotArea dataOnly="0" labelOnly="1" outline="0" fieldPosition="0">
        <references count="6">
          <reference field="7" count="1" selected="0">
            <x v="56"/>
          </reference>
          <reference field="8" count="1">
            <x v="111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80">
      <pivotArea dataOnly="0" labelOnly="1" outline="0" fieldPosition="0">
        <references count="6">
          <reference field="7" count="1" selected="0">
            <x v="63"/>
          </reference>
          <reference field="8" count="1">
            <x v="49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79">
      <pivotArea dataOnly="0" labelOnly="1" outline="0" fieldPosition="0">
        <references count="6">
          <reference field="7" count="1" selected="0">
            <x v="89"/>
          </reference>
          <reference field="8" count="1">
            <x v="63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78">
      <pivotArea dataOnly="0" labelOnly="1" outline="0" fieldPosition="0">
        <references count="6">
          <reference field="7" count="1" selected="0">
            <x v="97"/>
          </reference>
          <reference field="8" count="1">
            <x v="128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77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76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75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74">
      <pivotArea dataOnly="0" labelOnly="1" outline="0" fieldPosition="0">
        <references count="6">
          <reference field="7" count="1" selected="0">
            <x v="103"/>
          </reference>
          <reference field="8" count="1">
            <x v="156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73">
      <pivotArea dataOnly="0" labelOnly="1" outline="0" fieldPosition="0">
        <references count="6">
          <reference field="7" count="1" selected="0">
            <x v="127"/>
          </reference>
          <reference field="8" count="1">
            <x v="10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72">
      <pivotArea dataOnly="0" labelOnly="1" outline="0" fieldPosition="0">
        <references count="6">
          <reference field="7" count="1" selected="0">
            <x v="129"/>
          </reference>
          <reference field="8" count="1">
            <x v="85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71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70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69">
      <pivotArea dataOnly="0" labelOnly="1" outline="0" fieldPosition="0">
        <references count="6">
          <reference field="7" count="1" selected="0">
            <x v="136"/>
          </reference>
          <reference field="8" count="1">
            <x v="42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68">
      <pivotArea dataOnly="0" labelOnly="1" outline="0" fieldPosition="0">
        <references count="6">
          <reference field="7" count="1" selected="0">
            <x v="137"/>
          </reference>
          <reference field="8" count="1">
            <x v="64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67">
      <pivotArea dataOnly="0" labelOnly="1" outline="0" fieldPosition="0">
        <references count="6">
          <reference field="7" count="1" selected="0">
            <x v="147"/>
          </reference>
          <reference field="8" count="1">
            <x v="54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"/>
          </reference>
          <reference field="16" count="1" selected="0">
            <x v="49"/>
          </reference>
        </references>
      </pivotArea>
    </format>
    <format dxfId="166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10"/>
          </reference>
          <reference field="16" count="1" selected="0">
            <x v="49"/>
          </reference>
        </references>
      </pivotArea>
    </format>
    <format dxfId="165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10"/>
          </reference>
          <reference field="16" count="1" selected="0">
            <x v="49"/>
          </reference>
        </references>
      </pivotArea>
    </format>
    <format dxfId="164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18"/>
          </reference>
          <reference field="16" count="1" selected="0">
            <x v="49"/>
          </reference>
        </references>
      </pivotArea>
    </format>
    <format dxfId="163">
      <pivotArea dataOnly="0" labelOnly="1" outline="0" fieldPosition="0">
        <references count="6">
          <reference field="7" count="1" selected="0">
            <x v="47"/>
          </reference>
          <reference field="8" count="1">
            <x v="47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20"/>
          </reference>
          <reference field="16" count="1" selected="0">
            <x v="49"/>
          </reference>
        </references>
      </pivotArea>
    </format>
    <format dxfId="162">
      <pivotArea dataOnly="0" labelOnly="1" outline="0" fieldPosition="0">
        <references count="6">
          <reference field="7" count="1" selected="0">
            <x v="48"/>
          </reference>
          <reference field="8" count="1">
            <x v="95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20"/>
          </reference>
          <reference field="16" count="1" selected="0">
            <x v="49"/>
          </reference>
        </references>
      </pivotArea>
    </format>
    <format dxfId="161">
      <pivotArea dataOnly="0" labelOnly="1" outline="0" fieldPosition="0">
        <references count="6">
          <reference field="7" count="1" selected="0">
            <x v="58"/>
          </reference>
          <reference field="8" count="1">
            <x v="114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20"/>
          </reference>
          <reference field="16" count="1" selected="0">
            <x v="49"/>
          </reference>
        </references>
      </pivotArea>
    </format>
    <format dxfId="160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20"/>
          </reference>
          <reference field="16" count="1" selected="0">
            <x v="49"/>
          </reference>
        </references>
      </pivotArea>
    </format>
    <format dxfId="159">
      <pivotArea dataOnly="0" labelOnly="1" outline="0" fieldPosition="0">
        <references count="6">
          <reference field="7" count="1" selected="0">
            <x v="143"/>
          </reference>
          <reference field="8" count="1">
            <x v="69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20"/>
          </reference>
          <reference field="16" count="1" selected="0">
            <x v="49"/>
          </reference>
        </references>
      </pivotArea>
    </format>
    <format dxfId="158">
      <pivotArea dataOnly="0" labelOnly="1" outline="0" fieldPosition="0">
        <references count="6">
          <reference field="7" count="1" selected="0">
            <x v="146"/>
          </reference>
          <reference field="8" count="1">
            <x v="41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20"/>
          </reference>
          <reference field="16" count="1" selected="0">
            <x v="49"/>
          </reference>
        </references>
      </pivotArea>
    </format>
    <format dxfId="157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20"/>
          </reference>
          <reference field="16" count="1" selected="0">
            <x v="49"/>
          </reference>
        </references>
      </pivotArea>
    </format>
    <format dxfId="156">
      <pivotArea dataOnly="0" labelOnly="1" outline="0" fieldPosition="0">
        <references count="6">
          <reference field="7" count="1" selected="0">
            <x v="152"/>
          </reference>
          <reference field="8" count="1">
            <x v="35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30"/>
          </reference>
          <reference field="16" count="1" selected="0">
            <x v="49"/>
          </reference>
        </references>
      </pivotArea>
    </format>
    <format dxfId="155">
      <pivotArea dataOnly="0" labelOnly="1" outline="0" fieldPosition="0">
        <references count="6">
          <reference field="7" count="1" selected="0">
            <x v="129"/>
          </reference>
          <reference field="8" count="1">
            <x v="85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66"/>
          </reference>
          <reference field="16" count="1" selected="0">
            <x v="49"/>
          </reference>
        </references>
      </pivotArea>
    </format>
    <format dxfId="154">
      <pivotArea dataOnly="0" labelOnly="1" outline="0" fieldPosition="0">
        <references count="6">
          <reference field="7" count="1" selected="0">
            <x v="148"/>
          </reference>
          <reference field="8" count="1">
            <x v="89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66"/>
          </reference>
          <reference field="16" count="1" selected="0">
            <x v="49"/>
          </reference>
        </references>
      </pivotArea>
    </format>
    <format dxfId="153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100"/>
          </reference>
          <reference field="16" count="1" selected="0">
            <x v="49"/>
          </reference>
        </references>
      </pivotArea>
    </format>
    <format dxfId="152">
      <pivotArea dataOnly="0" labelOnly="1" outline="0" fieldPosition="0">
        <references count="6">
          <reference field="7" count="1" selected="0">
            <x v="95"/>
          </reference>
          <reference field="8" count="1">
            <x v="131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100"/>
          </reference>
          <reference field="16" count="1" selected="0">
            <x v="49"/>
          </reference>
        </references>
      </pivotArea>
    </format>
    <format dxfId="151">
      <pivotArea dataOnly="0" labelOnly="1" outline="0" fieldPosition="0">
        <references count="6">
          <reference field="7" count="1" selected="0">
            <x v="145"/>
          </reference>
          <reference field="8" count="1">
            <x v="39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100"/>
          </reference>
          <reference field="16" count="1" selected="0">
            <x v="49"/>
          </reference>
        </references>
      </pivotArea>
    </format>
    <format dxfId="150">
      <pivotArea dataOnly="0" labelOnly="1" outline="0" fieldPosition="0">
        <references count="6">
          <reference field="7" count="1" selected="0">
            <x v="20"/>
          </reference>
          <reference field="8" count="1">
            <x v="72"/>
          </reference>
          <reference field="13" count="1" selected="0">
            <x v="14"/>
          </reference>
          <reference field="14" count="1" selected="0">
            <x v="0"/>
          </reference>
          <reference field="15" count="1" selected="0">
            <x v="124"/>
          </reference>
          <reference field="16" count="1" selected="0">
            <x v="49"/>
          </reference>
        </references>
      </pivotArea>
    </format>
    <format dxfId="149">
      <pivotArea dataOnly="0" labelOnly="1" outline="0" fieldPosition="0">
        <references count="6">
          <reference field="7" count="1" selected="0">
            <x v="24"/>
          </reference>
          <reference field="8" count="1">
            <x v="76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22"/>
          </reference>
          <reference field="16" count="1" selected="0">
            <x v="60"/>
          </reference>
        </references>
      </pivotArea>
    </format>
    <format dxfId="148">
      <pivotArea dataOnly="0" labelOnly="1" outline="0" fieldPosition="0">
        <references count="6">
          <reference field="7" count="1" selected="0">
            <x v="25"/>
          </reference>
          <reference field="8" count="1">
            <x v="7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22"/>
          </reference>
          <reference field="16" count="1" selected="0">
            <x v="60"/>
          </reference>
        </references>
      </pivotArea>
    </format>
    <format dxfId="147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22"/>
          </reference>
          <reference field="16" count="1" selected="0">
            <x v="60"/>
          </reference>
        </references>
      </pivotArea>
    </format>
    <format dxfId="146">
      <pivotArea dataOnly="0" labelOnly="1" outline="0" fieldPosition="0">
        <references count="6">
          <reference field="7" count="1" selected="0">
            <x v="69"/>
          </reference>
          <reference field="8" count="1">
            <x v="8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22"/>
          </reference>
          <reference field="16" count="1" selected="0">
            <x v="60"/>
          </reference>
        </references>
      </pivotArea>
    </format>
    <format dxfId="145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14"/>
          </reference>
          <reference field="14" count="1" selected="0">
            <x v="4"/>
          </reference>
          <reference field="15" count="1" selected="0">
            <x v="22"/>
          </reference>
          <reference field="16" count="1" selected="0">
            <x v="60"/>
          </reference>
        </references>
      </pivotArea>
    </format>
    <format dxfId="144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64"/>
          </reference>
          <reference field="16" count="1" selected="0">
            <x v="10"/>
          </reference>
        </references>
      </pivotArea>
    </format>
    <format dxfId="143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64"/>
          </reference>
          <reference field="16" count="1" selected="0">
            <x v="10"/>
          </reference>
        </references>
      </pivotArea>
    </format>
    <format dxfId="142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64"/>
          </reference>
          <reference field="16" count="1" selected="0">
            <x v="10"/>
          </reference>
        </references>
      </pivotArea>
    </format>
    <format dxfId="141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64"/>
          </reference>
          <reference field="16" count="1" selected="0">
            <x v="10"/>
          </reference>
        </references>
      </pivotArea>
    </format>
    <format dxfId="140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1"/>
          </reference>
          <reference field="16" count="1" selected="0">
            <x v="40"/>
          </reference>
        </references>
      </pivotArea>
    </format>
    <format dxfId="139">
      <pivotArea dataOnly="0" labelOnly="1" outline="0" fieldPosition="0">
        <references count="6">
          <reference field="7" count="1" selected="0">
            <x v="41"/>
          </reference>
          <reference field="8" count="1">
            <x v="92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1"/>
          </reference>
          <reference field="16" count="1" selected="0">
            <x v="40"/>
          </reference>
        </references>
      </pivotArea>
    </format>
    <format dxfId="138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1"/>
          </reference>
          <reference field="16" count="1" selected="0">
            <x v="40"/>
          </reference>
        </references>
      </pivotArea>
    </format>
    <format dxfId="137">
      <pivotArea dataOnly="0" labelOnly="1" outline="0" fieldPosition="0">
        <references count="6">
          <reference field="7" count="1" selected="0">
            <x v="146"/>
          </reference>
          <reference field="8" count="1">
            <x v="41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1"/>
          </reference>
          <reference field="16" count="1" selected="0">
            <x v="40"/>
          </reference>
        </references>
      </pivotArea>
    </format>
    <format dxfId="136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4"/>
          </reference>
          <reference field="16" count="1" selected="0">
            <x v="54"/>
          </reference>
        </references>
      </pivotArea>
    </format>
    <format dxfId="135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4"/>
          </reference>
          <reference field="16" count="1" selected="0">
            <x v="54"/>
          </reference>
        </references>
      </pivotArea>
    </format>
    <format dxfId="134">
      <pivotArea dataOnly="0" labelOnly="1" outline="0" fieldPosition="0">
        <references count="6">
          <reference field="7" count="1" selected="0">
            <x v="67"/>
          </reference>
          <reference field="8" count="1">
            <x v="140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4"/>
          </reference>
          <reference field="16" count="1" selected="0">
            <x v="54"/>
          </reference>
        </references>
      </pivotArea>
    </format>
    <format dxfId="133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4"/>
          </reference>
          <reference field="16" count="1" selected="0">
            <x v="54"/>
          </reference>
        </references>
      </pivotArea>
    </format>
    <format dxfId="132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4"/>
          </reference>
          <reference field="16" count="1" selected="0">
            <x v="54"/>
          </reference>
        </references>
      </pivotArea>
    </format>
    <format dxfId="131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4"/>
          </reference>
          <reference field="16" count="1" selected="0">
            <x v="54"/>
          </reference>
        </references>
      </pivotArea>
    </format>
    <format dxfId="130">
      <pivotArea dataOnly="0" labelOnly="1" outline="0" fieldPosition="0">
        <references count="6">
          <reference field="7" count="1" selected="0">
            <x v="111"/>
          </reference>
          <reference field="8" count="1">
            <x v="58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4"/>
          </reference>
          <reference field="16" count="1" selected="0">
            <x v="54"/>
          </reference>
        </references>
      </pivotArea>
    </format>
    <format dxfId="129">
      <pivotArea dataOnly="0" labelOnly="1" outline="0" fieldPosition="0">
        <references count="6">
          <reference field="7" count="1" selected="0">
            <x v="114"/>
          </reference>
          <reference field="8" count="1">
            <x v="99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4"/>
          </reference>
          <reference field="16" count="1" selected="0">
            <x v="54"/>
          </reference>
        </references>
      </pivotArea>
    </format>
    <format dxfId="128">
      <pivotArea dataOnly="0" labelOnly="1" outline="0" fieldPosition="0">
        <references count="6">
          <reference field="7" count="1" selected="0">
            <x v="73"/>
          </reference>
          <reference field="8" count="1">
            <x v="139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92"/>
          </reference>
          <reference field="16" count="1" selected="0">
            <x v="54"/>
          </reference>
        </references>
      </pivotArea>
    </format>
    <format dxfId="127">
      <pivotArea dataOnly="0" labelOnly="1" outline="0" fieldPosition="0">
        <references count="6">
          <reference field="7" count="1" selected="0">
            <x v="19"/>
          </reference>
          <reference field="8" count="1">
            <x v="77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5"/>
          </reference>
          <reference field="16" count="1" selected="0">
            <x v="56"/>
          </reference>
        </references>
      </pivotArea>
    </format>
    <format dxfId="126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5"/>
          </reference>
          <reference field="16" count="1" selected="0">
            <x v="56"/>
          </reference>
        </references>
      </pivotArea>
    </format>
    <format dxfId="125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5"/>
          </reference>
          <reference field="16" count="1" selected="0">
            <x v="56"/>
          </reference>
        </references>
      </pivotArea>
    </format>
    <format dxfId="124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5"/>
          </reference>
          <reference field="16" count="1" selected="0">
            <x v="56"/>
          </reference>
        </references>
      </pivotArea>
    </format>
    <format dxfId="123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5"/>
          </reference>
          <reference field="16" count="1" selected="0">
            <x v="56"/>
          </reference>
        </references>
      </pivotArea>
    </format>
    <format dxfId="122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5"/>
          </reference>
          <reference field="16" count="1" selected="0">
            <x v="56"/>
          </reference>
        </references>
      </pivotArea>
    </format>
    <format dxfId="121">
      <pivotArea dataOnly="0" labelOnly="1" outline="0" fieldPosition="0">
        <references count="6">
          <reference field="7" count="1" selected="0">
            <x v="137"/>
          </reference>
          <reference field="8" count="1">
            <x v="64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5"/>
          </reference>
          <reference field="16" count="1" selected="0">
            <x v="56"/>
          </reference>
        </references>
      </pivotArea>
    </format>
    <format dxfId="120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89"/>
          </reference>
          <reference field="16" count="1" selected="0">
            <x v="56"/>
          </reference>
        </references>
      </pivotArea>
    </format>
    <format dxfId="119">
      <pivotArea dataOnly="0" labelOnly="1" outline="0" fieldPosition="0">
        <references count="6">
          <reference field="7" count="1" selected="0">
            <x v="107"/>
          </reference>
          <reference field="8" count="1">
            <x v="25"/>
          </reference>
          <reference field="13" count="1" selected="0">
            <x v="15"/>
          </reference>
          <reference field="14" count="1" selected="0">
            <x v="4"/>
          </reference>
          <reference field="15" count="1" selected="0">
            <x v="89"/>
          </reference>
          <reference field="16" count="1" selected="0">
            <x v="56"/>
          </reference>
        </references>
      </pivotArea>
    </format>
    <format dxfId="118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16"/>
          </reference>
          <reference field="14" count="1" selected="0">
            <x v="0"/>
          </reference>
          <reference field="15" count="1" selected="0">
            <x v="122"/>
          </reference>
          <reference field="16" count="1" selected="0">
            <x v="62"/>
          </reference>
        </references>
      </pivotArea>
    </format>
    <format dxfId="117">
      <pivotArea dataOnly="0" labelOnly="1" outline="0" fieldPosition="0">
        <references count="6">
          <reference field="7" count="1" selected="0">
            <x v="70"/>
          </reference>
          <reference field="8" count="1">
            <x v="6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67"/>
          </reference>
          <reference field="16" count="1" selected="0">
            <x v="11"/>
          </reference>
        </references>
      </pivotArea>
    </format>
    <format dxfId="116">
      <pivotArea dataOnly="0" labelOnly="1" outline="0" fieldPosition="0">
        <references count="6">
          <reference field="7" count="1" selected="0">
            <x v="88"/>
          </reference>
          <reference field="8" count="1">
            <x v="26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67"/>
          </reference>
          <reference field="16" count="1" selected="0">
            <x v="11"/>
          </reference>
        </references>
      </pivotArea>
    </format>
    <format dxfId="115">
      <pivotArea dataOnly="0" labelOnly="1" outline="0" fieldPosition="0">
        <references count="6">
          <reference field="7" count="1" selected="0">
            <x v="156"/>
          </reference>
          <reference field="8" count="1">
            <x v="36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67"/>
          </reference>
          <reference field="16" count="1" selected="0">
            <x v="11"/>
          </reference>
        </references>
      </pivotArea>
    </format>
    <format dxfId="114">
      <pivotArea dataOnly="0" labelOnly="1" outline="0" fieldPosition="0">
        <references count="6">
          <reference field="7" count="1" selected="0">
            <x v="82"/>
          </reference>
          <reference field="8" count="1">
            <x v="137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5"/>
          </reference>
          <reference field="16" count="1" selected="0">
            <x v="11"/>
          </reference>
        </references>
      </pivotArea>
    </format>
    <format dxfId="113">
      <pivotArea dataOnly="0" labelOnly="1" outline="0" fieldPosition="0">
        <references count="6">
          <reference field="7" count="1" selected="0">
            <x v="110"/>
          </reference>
          <reference field="8" count="1">
            <x v="116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5"/>
          </reference>
          <reference field="16" count="1" selected="0">
            <x v="11"/>
          </reference>
        </references>
      </pivotArea>
    </format>
    <format dxfId="112">
      <pivotArea dataOnly="0" labelOnly="1" outline="0" fieldPosition="0">
        <references count="6">
          <reference field="7" count="1" selected="0">
            <x v="114"/>
          </reference>
          <reference field="8" count="1">
            <x v="99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5"/>
          </reference>
          <reference field="16" count="1" selected="0">
            <x v="11"/>
          </reference>
        </references>
      </pivotArea>
    </format>
    <format dxfId="111">
      <pivotArea dataOnly="0" labelOnly="1" outline="0" fieldPosition="0">
        <references count="6">
          <reference field="7" count="1" selected="0">
            <x v="119"/>
          </reference>
          <reference field="8" count="1">
            <x v="151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5"/>
          </reference>
          <reference field="16" count="1" selected="0">
            <x v="11"/>
          </reference>
        </references>
      </pivotArea>
    </format>
    <format dxfId="110">
      <pivotArea dataOnly="0" labelOnly="1" outline="0" fieldPosition="0">
        <references count="6">
          <reference field="7" count="1" selected="0">
            <x v="157"/>
          </reference>
          <reference field="8" count="1">
            <x v="0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5"/>
          </reference>
          <reference field="16" count="1" selected="0">
            <x v="11"/>
          </reference>
        </references>
      </pivotArea>
    </format>
    <format dxfId="109">
      <pivotArea dataOnly="0" labelOnly="1" outline="0" fieldPosition="0">
        <references count="6">
          <reference field="7" count="1" selected="0">
            <x v="158"/>
          </reference>
          <reference field="8" count="1">
            <x v="65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5"/>
          </reference>
          <reference field="16" count="1" selected="0">
            <x v="11"/>
          </reference>
        </references>
      </pivotArea>
    </format>
    <format dxfId="108">
      <pivotArea dataOnly="0" labelOnly="1" outline="0" fieldPosition="0">
        <references count="6">
          <reference field="7" count="1" selected="0">
            <x v="73"/>
          </reference>
          <reference field="8" count="1">
            <x v="139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86"/>
          </reference>
          <reference field="16" count="1" selected="0">
            <x v="11"/>
          </reference>
        </references>
      </pivotArea>
    </format>
    <format dxfId="107">
      <pivotArea dataOnly="0" labelOnly="1" outline="0" fieldPosition="0">
        <references count="6">
          <reference field="7" count="1" selected="0">
            <x v="75"/>
          </reference>
          <reference field="8" count="1">
            <x v="127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86"/>
          </reference>
          <reference field="16" count="1" selected="0">
            <x v="11"/>
          </reference>
        </references>
      </pivotArea>
    </format>
    <format dxfId="106">
      <pivotArea dataOnly="0" labelOnly="1" outline="0" fieldPosition="0">
        <references count="6">
          <reference field="7" count="1" selected="0">
            <x v="81"/>
          </reference>
          <reference field="8" count="1">
            <x v="141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86"/>
          </reference>
          <reference field="16" count="1" selected="0">
            <x v="11"/>
          </reference>
        </references>
      </pivotArea>
    </format>
    <format dxfId="105">
      <pivotArea dataOnly="0" labelOnly="1" outline="0" fieldPosition="0">
        <references count="6">
          <reference field="7" count="1" selected="0">
            <x v="26"/>
          </reference>
          <reference field="8" count="1">
            <x v="105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04">
      <pivotArea dataOnly="0" labelOnly="1" outline="0" fieldPosition="0">
        <references count="6">
          <reference field="7" count="1" selected="0">
            <x v="37"/>
          </reference>
          <reference field="8" count="1">
            <x v="158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03">
      <pivotArea dataOnly="0" labelOnly="1" outline="0" fieldPosition="0">
        <references count="6">
          <reference field="7" count="1" selected="0">
            <x v="38"/>
          </reference>
          <reference field="8" count="1">
            <x v="71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02">
      <pivotArea dataOnly="0" labelOnly="1" outline="0" fieldPosition="0">
        <references count="6">
          <reference field="7" count="1" selected="0">
            <x v="39"/>
          </reference>
          <reference field="8" count="1">
            <x v="9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01">
      <pivotArea dataOnly="0" labelOnly="1" outline="0" fieldPosition="0">
        <references count="6">
          <reference field="7" count="1" selected="0">
            <x v="50"/>
          </reference>
          <reference field="8" count="1">
            <x v="155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100">
      <pivotArea dataOnly="0" labelOnly="1" outline="0" fieldPosition="0">
        <references count="6">
          <reference field="7" count="1" selected="0">
            <x v="51"/>
          </reference>
          <reference field="8" count="1">
            <x v="101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9">
      <pivotArea dataOnly="0" labelOnly="1" outline="0" fieldPosition="0">
        <references count="6">
          <reference field="7" count="1" selected="0">
            <x v="55"/>
          </reference>
          <reference field="8" count="1">
            <x v="53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8">
      <pivotArea dataOnly="0" labelOnly="1" outline="0" fieldPosition="0">
        <references count="6">
          <reference field="7" count="1" selected="0">
            <x v="56"/>
          </reference>
          <reference field="8" count="1">
            <x v="111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7">
      <pivotArea dataOnly="0" labelOnly="1" outline="0" fieldPosition="0">
        <references count="6">
          <reference field="7" count="1" selected="0">
            <x v="67"/>
          </reference>
          <reference field="8" count="1">
            <x v="140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6">
      <pivotArea dataOnly="0" labelOnly="1" outline="0" fieldPosition="0">
        <references count="6">
          <reference field="7" count="1" selected="0">
            <x v="72"/>
          </reference>
          <reference field="8" count="1">
            <x v="88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5">
      <pivotArea dataOnly="0" labelOnly="1" outline="0" fieldPosition="0">
        <references count="6">
          <reference field="7" count="1" selected="0">
            <x v="82"/>
          </reference>
          <reference field="8" count="1">
            <x v="137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4">
      <pivotArea dataOnly="0" labelOnly="1" outline="0" fieldPosition="0">
        <references count="6">
          <reference field="7" count="1" selected="0">
            <x v="89"/>
          </reference>
          <reference field="8" count="1">
            <x v="63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3">
      <pivotArea dataOnly="0" labelOnly="1" outline="0" fieldPosition="0">
        <references count="6">
          <reference field="7" count="1" selected="0">
            <x v="90"/>
          </reference>
          <reference field="8" count="1">
            <x v="60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2">
      <pivotArea dataOnly="0" labelOnly="1" outline="0" fieldPosition="0">
        <references count="6">
          <reference field="7" count="1" selected="0">
            <x v="100"/>
          </reference>
          <reference field="8" count="1">
            <x v="97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1">
      <pivotArea dataOnly="0" labelOnly="1" outline="0" fieldPosition="0">
        <references count="6">
          <reference field="7" count="1" selected="0">
            <x v="101"/>
          </reference>
          <reference field="8" count="1">
            <x v="98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90">
      <pivotArea dataOnly="0" labelOnly="1" outline="0" fieldPosition="0">
        <references count="6">
          <reference field="7" count="1" selected="0">
            <x v="102"/>
          </reference>
          <reference field="8" count="1">
            <x v="157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89">
      <pivotArea dataOnly="0" labelOnly="1" outline="0" fieldPosition="0">
        <references count="6">
          <reference field="7" count="1" selected="0">
            <x v="104"/>
          </reference>
          <reference field="8" count="1">
            <x v="96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88">
      <pivotArea dataOnly="0" labelOnly="1" outline="0" fieldPosition="0">
        <references count="6">
          <reference field="7" count="1" selected="0">
            <x v="106"/>
          </reference>
          <reference field="8" count="1">
            <x v="51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87">
      <pivotArea dataOnly="0" labelOnly="1" outline="0" fieldPosition="0">
        <references count="6">
          <reference field="7" count="1" selected="0">
            <x v="107"/>
          </reference>
          <reference field="8" count="1">
            <x v="25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86">
      <pivotArea dataOnly="0" labelOnly="1" outline="0" fieldPosition="0">
        <references count="6">
          <reference field="7" count="1" selected="0">
            <x v="118"/>
          </reference>
          <reference field="8" count="1">
            <x v="152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85">
      <pivotArea dataOnly="0" labelOnly="1" outline="0" fieldPosition="0">
        <references count="6">
          <reference field="7" count="1" selected="0">
            <x v="132"/>
          </reference>
          <reference field="8" count="1">
            <x v="93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84">
      <pivotArea dataOnly="0" labelOnly="1" outline="0" fieldPosition="0">
        <references count="6">
          <reference field="7" count="1" selected="0">
            <x v="133"/>
          </reference>
          <reference field="8" count="1">
            <x v="43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83">
      <pivotArea dataOnly="0" labelOnly="1" outline="0" fieldPosition="0">
        <references count="6">
          <reference field="7" count="1" selected="0">
            <x v="150"/>
          </reference>
          <reference field="8" count="1">
            <x v="143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82">
      <pivotArea dataOnly="0" labelOnly="1" outline="0" fieldPosition="0">
        <references count="6">
          <reference field="7" count="1" selected="0">
            <x v="154"/>
          </reference>
          <reference field="8" count="1">
            <x v="28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7"/>
          </reference>
          <reference field="16" count="1" selected="0">
            <x v="25"/>
          </reference>
        </references>
      </pivotArea>
    </format>
    <format dxfId="81">
      <pivotArea dataOnly="0" labelOnly="1" outline="0" fieldPosition="0">
        <references count="6">
          <reference field="7" count="1" selected="0">
            <x v="25"/>
          </reference>
          <reference field="8" count="1">
            <x v="75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116"/>
          </reference>
          <reference field="16" count="1" selected="0">
            <x v="38"/>
          </reference>
        </references>
      </pivotArea>
    </format>
    <format dxfId="80">
      <pivotArea dataOnly="0" labelOnly="1" outline="0" fieldPosition="0">
        <references count="6">
          <reference field="7" count="1" selected="0">
            <x v="82"/>
          </reference>
          <reference field="8" count="1">
            <x v="137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116"/>
          </reference>
          <reference field="16" count="1" selected="0">
            <x v="38"/>
          </reference>
        </references>
      </pivotArea>
    </format>
    <format dxfId="79">
      <pivotArea dataOnly="0" labelOnly="1" outline="0" fieldPosition="0">
        <references count="6">
          <reference field="7" count="1" selected="0">
            <x v="83"/>
          </reference>
          <reference field="8" count="1">
            <x v="126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116"/>
          </reference>
          <reference field="16" count="1" selected="0">
            <x v="38"/>
          </reference>
        </references>
      </pivotArea>
    </format>
    <format dxfId="78">
      <pivotArea dataOnly="0" labelOnly="1" outline="0" fieldPosition="0">
        <references count="6">
          <reference field="7" count="1" selected="0">
            <x v="111"/>
          </reference>
          <reference field="8" count="1">
            <x v="58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116"/>
          </reference>
          <reference field="16" count="1" selected="0">
            <x v="38"/>
          </reference>
        </references>
      </pivotArea>
    </format>
    <format dxfId="77">
      <pivotArea dataOnly="0" labelOnly="1" outline="0" fieldPosition="0">
        <references count="6">
          <reference field="7" count="1" selected="0">
            <x v="113"/>
          </reference>
          <reference field="8" count="1">
            <x v="33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116"/>
          </reference>
          <reference field="16" count="1" selected="0">
            <x v="38"/>
          </reference>
        </references>
      </pivotArea>
    </format>
    <format dxfId="76">
      <pivotArea dataOnly="0" labelOnly="1" outline="0" fieldPosition="0">
        <references count="6">
          <reference field="7" count="1" selected="0">
            <x v="115"/>
          </reference>
          <reference field="8" count="1">
            <x v="91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116"/>
          </reference>
          <reference field="16" count="1" selected="0">
            <x v="38"/>
          </reference>
        </references>
      </pivotArea>
    </format>
    <format dxfId="75">
      <pivotArea dataOnly="0" labelOnly="1" outline="0" fieldPosition="0">
        <references count="6">
          <reference field="7" count="1" selected="0">
            <x v="116"/>
          </reference>
          <reference field="8" count="1">
            <x v="34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116"/>
          </reference>
          <reference field="16" count="1" selected="0">
            <x v="38"/>
          </reference>
        </references>
      </pivotArea>
    </format>
    <format dxfId="74">
      <pivotArea dataOnly="0" labelOnly="1" outline="0" fieldPosition="0">
        <references count="6">
          <reference field="7" count="1" selected="0">
            <x v="117"/>
          </reference>
          <reference field="8" count="1">
            <x v="118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116"/>
          </reference>
          <reference field="16" count="1" selected="0">
            <x v="38"/>
          </reference>
        </references>
      </pivotArea>
    </format>
    <format dxfId="73">
      <pivotArea dataOnly="0" labelOnly="1" outline="0" fieldPosition="0">
        <references count="6">
          <reference field="7" count="1" selected="0">
            <x v="140"/>
          </reference>
          <reference field="8" count="1">
            <x v="90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116"/>
          </reference>
          <reference field="16" count="1" selected="0">
            <x v="38"/>
          </reference>
        </references>
      </pivotArea>
    </format>
    <format dxfId="72">
      <pivotArea field="7" type="button" dataOnly="0" labelOnly="1" outline="0" axis="axisRow" fieldPosition="4"/>
    </format>
    <format dxfId="71">
      <pivotArea field="7" type="button" dataOnly="0" labelOnly="1" outline="0" axis="axisRow" fieldPosition="4"/>
    </format>
    <format dxfId="70">
      <pivotArea field="13" type="button" dataOnly="0" labelOnly="1" outline="0" axis="axisRow" fieldPosition="0"/>
    </format>
    <format dxfId="69">
      <pivotArea field="16" type="button" dataOnly="0" labelOnly="1" outline="0" axis="axisRow" fieldPosition="1"/>
    </format>
    <format dxfId="68">
      <pivotArea field="14" type="button" dataOnly="0" labelOnly="1" outline="0" axis="axisRow" fieldPosition="2"/>
    </format>
    <format dxfId="67">
      <pivotArea field="15" type="button" dataOnly="0" labelOnly="1" outline="0" axis="axisRow" fieldPosition="3"/>
    </format>
    <format dxfId="66">
      <pivotArea field="7" type="button" dataOnly="0" labelOnly="1" outline="0" axis="axisRow" fieldPosition="4"/>
    </format>
    <format dxfId="65">
      <pivotArea field="8" type="button" dataOnly="0" labelOnly="1" outline="0" axis="axisRow" fieldPosition="5"/>
    </format>
    <format dxfId="64">
      <pivotArea dataOnly="0" labelOnly="1" outline="0" axis="axisValues" fieldPosition="0"/>
    </format>
    <format dxfId="63">
      <pivotArea grandRow="1" outline="0" collapsedLevelsAreSubtotals="1" fieldPosition="0"/>
    </format>
    <format dxfId="62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8" cacheId="7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rowHeaderCaption="PROGRAMA / PROYECTO">
  <location ref="A3:B141" firstHeaderRow="1" firstDataRow="1" firstDataCol="1"/>
  <pivotFields count="3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1"/>
        <item x="5"/>
        <item x="2"/>
        <item x="3"/>
        <item x="0"/>
        <item x="6"/>
        <item x="4"/>
        <item t="default"/>
      </items>
    </pivotField>
    <pivotField axis="axisRow" showAll="0">
      <items count="127">
        <item x="9"/>
        <item x="24"/>
        <item x="20"/>
        <item x="32"/>
        <item x="25"/>
        <item x="27"/>
        <item x="2"/>
        <item x="73"/>
        <item x="108"/>
        <item x="88"/>
        <item x="33"/>
        <item x="100"/>
        <item x="101"/>
        <item x="21"/>
        <item x="17"/>
        <item x="18"/>
        <item x="16"/>
        <item x="10"/>
        <item x="34"/>
        <item x="112"/>
        <item x="35"/>
        <item x="99"/>
        <item x="8"/>
        <item x="49"/>
        <item x="113"/>
        <item x="4"/>
        <item x="11"/>
        <item x="121"/>
        <item x="104"/>
        <item x="67"/>
        <item x="123"/>
        <item x="68"/>
        <item x="70"/>
        <item x="64"/>
        <item x="71"/>
        <item x="89"/>
        <item x="63"/>
        <item x="57"/>
        <item x="119"/>
        <item x="82"/>
        <item x="43"/>
        <item x="116"/>
        <item x="48"/>
        <item x="12"/>
        <item x="45"/>
        <item x="58"/>
        <item x="74"/>
        <item x="103"/>
        <item x="51"/>
        <item x="84"/>
        <item x="111"/>
        <item x="54"/>
        <item x="62"/>
        <item x="122"/>
        <item x="94"/>
        <item x="3"/>
        <item x="102"/>
        <item x="30"/>
        <item x="75"/>
        <item x="39"/>
        <item x="1"/>
        <item x="81"/>
        <item x="79"/>
        <item x="87"/>
        <item x="23"/>
        <item x="83"/>
        <item x="36"/>
        <item x="86"/>
        <item x="47"/>
        <item x="91"/>
        <item x="55"/>
        <item x="77"/>
        <item x="53"/>
        <item x="95"/>
        <item x="92"/>
        <item x="0"/>
        <item x="69"/>
        <item x="15"/>
        <item x="115"/>
        <item x="125"/>
        <item x="106"/>
        <item x="61"/>
        <item x="78"/>
        <item x="5"/>
        <item x="110"/>
        <item x="40"/>
        <item x="72"/>
        <item x="41"/>
        <item x="13"/>
        <item x="28"/>
        <item x="46"/>
        <item x="29"/>
        <item x="26"/>
        <item x="31"/>
        <item x="22"/>
        <item x="59"/>
        <item x="60"/>
        <item x="97"/>
        <item x="98"/>
        <item x="118"/>
        <item x="37"/>
        <item x="7"/>
        <item x="6"/>
        <item x="66"/>
        <item x="96"/>
        <item x="65"/>
        <item x="14"/>
        <item x="120"/>
        <item x="76"/>
        <item x="19"/>
        <item x="42"/>
        <item x="90"/>
        <item x="107"/>
        <item x="117"/>
        <item x="52"/>
        <item x="44"/>
        <item x="56"/>
        <item x="85"/>
        <item x="114"/>
        <item x="80"/>
        <item x="93"/>
        <item x="105"/>
        <item x="124"/>
        <item x="109"/>
        <item x="38"/>
        <item x="50"/>
        <item t="default"/>
      </items>
    </pivotField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dataField="1" numFmtId="4" showAll="0"/>
    <pivotField showAll="0"/>
    <pivotField showAll="0"/>
  </pivotFields>
  <rowFields count="2">
    <field x="14"/>
    <field x="15"/>
  </rowFields>
  <rowItems count="138">
    <i>
      <x/>
    </i>
    <i r="1">
      <x v="3"/>
    </i>
    <i r="1">
      <x v="10"/>
    </i>
    <i r="1">
      <x v="14"/>
    </i>
    <i r="1">
      <x v="15"/>
    </i>
    <i r="1">
      <x v="16"/>
    </i>
    <i r="1">
      <x v="18"/>
    </i>
    <i r="1">
      <x v="20"/>
    </i>
    <i r="1">
      <x v="21"/>
    </i>
    <i r="1">
      <x v="25"/>
    </i>
    <i r="1">
      <x v="30"/>
    </i>
    <i r="1">
      <x v="31"/>
    </i>
    <i r="1">
      <x v="32"/>
    </i>
    <i r="1">
      <x v="33"/>
    </i>
    <i r="1">
      <x v="34"/>
    </i>
    <i r="1">
      <x v="36"/>
    </i>
    <i r="1">
      <x v="46"/>
    </i>
    <i r="1">
      <x v="50"/>
    </i>
    <i r="1">
      <x v="51"/>
    </i>
    <i r="1">
      <x v="52"/>
    </i>
    <i r="1">
      <x v="57"/>
    </i>
    <i r="1">
      <x v="58"/>
    </i>
    <i r="1">
      <x v="60"/>
    </i>
    <i r="1">
      <x v="66"/>
    </i>
    <i r="1">
      <x v="68"/>
    </i>
    <i r="1">
      <x v="69"/>
    </i>
    <i r="1">
      <x v="70"/>
    </i>
    <i r="1">
      <x v="71"/>
    </i>
    <i r="1">
      <x v="72"/>
    </i>
    <i r="1">
      <x v="76"/>
    </i>
    <i r="1">
      <x v="78"/>
    </i>
    <i r="1">
      <x v="81"/>
    </i>
    <i r="1">
      <x v="82"/>
    </i>
    <i r="1">
      <x v="83"/>
    </i>
    <i r="1">
      <x v="84"/>
    </i>
    <i r="1">
      <x v="93"/>
    </i>
    <i r="1">
      <x v="95"/>
    </i>
    <i r="1">
      <x v="96"/>
    </i>
    <i r="1">
      <x v="97"/>
    </i>
    <i r="1">
      <x v="100"/>
    </i>
    <i r="1">
      <x v="102"/>
    </i>
    <i r="1">
      <x v="103"/>
    </i>
    <i r="1">
      <x v="104"/>
    </i>
    <i r="1">
      <x v="105"/>
    </i>
    <i r="1">
      <x v="108"/>
    </i>
    <i r="1">
      <x v="109"/>
    </i>
    <i r="1">
      <x v="118"/>
    </i>
    <i r="1">
      <x v="121"/>
    </i>
    <i r="1">
      <x v="122"/>
    </i>
    <i r="1">
      <x v="124"/>
    </i>
    <i>
      <x v="1"/>
    </i>
    <i r="1">
      <x v="8"/>
    </i>
    <i r="1">
      <x v="24"/>
    </i>
    <i r="1">
      <x v="27"/>
    </i>
    <i r="1">
      <x v="38"/>
    </i>
    <i r="1">
      <x v="54"/>
    </i>
    <i r="1">
      <x v="61"/>
    </i>
    <i r="1">
      <x v="73"/>
    </i>
    <i r="1">
      <x v="74"/>
    </i>
    <i r="1">
      <x v="112"/>
    </i>
    <i r="1">
      <x v="120"/>
    </i>
    <i r="1">
      <x v="123"/>
    </i>
    <i>
      <x v="2"/>
    </i>
    <i r="1">
      <x/>
    </i>
    <i r="1">
      <x v="2"/>
    </i>
    <i r="1">
      <x v="11"/>
    </i>
    <i r="1">
      <x v="12"/>
    </i>
    <i r="1">
      <x v="13"/>
    </i>
    <i r="1">
      <x v="17"/>
    </i>
    <i r="1">
      <x v="26"/>
    </i>
    <i r="1">
      <x v="43"/>
    </i>
    <i r="1">
      <x v="55"/>
    </i>
    <i r="1">
      <x v="77"/>
    </i>
    <i r="1">
      <x v="88"/>
    </i>
    <i r="1">
      <x v="106"/>
    </i>
    <i r="1">
      <x v="107"/>
    </i>
    <i r="1">
      <x v="111"/>
    </i>
    <i r="1">
      <x v="114"/>
    </i>
    <i>
      <x v="3"/>
    </i>
    <i r="1">
      <x v="91"/>
    </i>
    <i>
      <x v="4"/>
    </i>
    <i r="1">
      <x v="1"/>
    </i>
    <i r="1">
      <x v="4"/>
    </i>
    <i r="1">
      <x v="5"/>
    </i>
    <i r="1">
      <x v="6"/>
    </i>
    <i r="1">
      <x v="7"/>
    </i>
    <i r="1">
      <x v="9"/>
    </i>
    <i r="1">
      <x v="19"/>
    </i>
    <i r="1">
      <x v="22"/>
    </i>
    <i r="1">
      <x v="23"/>
    </i>
    <i r="1">
      <x v="28"/>
    </i>
    <i r="1">
      <x v="29"/>
    </i>
    <i r="1">
      <x v="35"/>
    </i>
    <i r="1">
      <x v="39"/>
    </i>
    <i r="1">
      <x v="40"/>
    </i>
    <i r="1">
      <x v="42"/>
    </i>
    <i r="1">
      <x v="44"/>
    </i>
    <i r="1">
      <x v="47"/>
    </i>
    <i r="1">
      <x v="48"/>
    </i>
    <i r="1">
      <x v="49"/>
    </i>
    <i r="1">
      <x v="56"/>
    </i>
    <i r="1">
      <x v="59"/>
    </i>
    <i r="1">
      <x v="62"/>
    </i>
    <i r="1">
      <x v="63"/>
    </i>
    <i r="1">
      <x v="64"/>
    </i>
    <i r="1">
      <x v="65"/>
    </i>
    <i r="1">
      <x v="67"/>
    </i>
    <i r="1">
      <x v="75"/>
    </i>
    <i r="1">
      <x v="79"/>
    </i>
    <i r="1">
      <x v="80"/>
    </i>
    <i r="1">
      <x v="85"/>
    </i>
    <i r="1">
      <x v="86"/>
    </i>
    <i r="1">
      <x v="87"/>
    </i>
    <i r="1">
      <x v="89"/>
    </i>
    <i r="1">
      <x v="90"/>
    </i>
    <i r="1">
      <x v="92"/>
    </i>
    <i r="1">
      <x v="93"/>
    </i>
    <i r="1">
      <x v="94"/>
    </i>
    <i r="1">
      <x v="95"/>
    </i>
    <i r="1">
      <x v="96"/>
    </i>
    <i r="1">
      <x v="98"/>
    </i>
    <i r="1">
      <x v="101"/>
    </i>
    <i r="1">
      <x v="110"/>
    </i>
    <i r="1">
      <x v="115"/>
    </i>
    <i r="1">
      <x v="116"/>
    </i>
    <i r="1">
      <x v="117"/>
    </i>
    <i r="1">
      <x v="119"/>
    </i>
    <i r="1">
      <x v="125"/>
    </i>
    <i>
      <x v="5"/>
    </i>
    <i r="1">
      <x v="41"/>
    </i>
    <i r="1">
      <x v="99"/>
    </i>
    <i r="1">
      <x v="113"/>
    </i>
    <i>
      <x v="6"/>
    </i>
    <i r="1">
      <x v="37"/>
    </i>
    <i r="1">
      <x v="45"/>
    </i>
    <i r="1">
      <x v="53"/>
    </i>
    <i r="1">
      <x v="95"/>
    </i>
    <i t="grand">
      <x/>
    </i>
  </rowItems>
  <colItems count="1">
    <i/>
  </colItems>
  <dataFields count="1">
    <dataField name=" Segunda Modificación" fld="32" baseField="0" baseItem="0" numFmtId="4"/>
  </dataFields>
  <formats count="5">
    <format dxfId="61">
      <pivotArea outline="0" collapsedLevelsAreSubtotals="1" fieldPosition="0"/>
    </format>
    <format dxfId="60">
      <pivotArea field="14" type="button" dataOnly="0" labelOnly="1" outline="0" axis="axisRow" fieldPosition="0"/>
    </format>
    <format dxfId="59">
      <pivotArea dataOnly="0" labelOnly="1" outline="0" axis="axisValues" fieldPosition="0"/>
    </format>
    <format dxfId="58">
      <pivotArea grandRow="1" outline="0" collapsedLevelsAreSubtotals="1" fieldPosition="0"/>
    </format>
    <format dxfId="57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11" cacheId="7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rowHeaderCaption="PROGRAMAS Y PROYECTOS">
  <location ref="A3:B42" firstHeaderRow="1" firstDataRow="1" firstDataCol="1" rowPageCount="1" colPageCount="1"/>
  <pivotFields count="3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h="1" x="1"/>
        <item h="1" x="2"/>
        <item h="1" x="0"/>
        <item x="3"/>
        <item h="1" x="4"/>
        <item h="1" x="5"/>
        <item h="1" x="6"/>
        <item t="default"/>
      </items>
    </pivotField>
    <pivotField showAll="0"/>
    <pivotField showAll="0"/>
    <pivotField showAll="0"/>
    <pivotField axis="axisRow" showAll="0">
      <items count="127">
        <item x="9"/>
        <item x="24"/>
        <item x="20"/>
        <item x="32"/>
        <item x="25"/>
        <item x="27"/>
        <item x="2"/>
        <item x="73"/>
        <item x="108"/>
        <item x="88"/>
        <item x="33"/>
        <item x="100"/>
        <item x="101"/>
        <item x="21"/>
        <item x="17"/>
        <item x="18"/>
        <item x="16"/>
        <item x="10"/>
        <item x="34"/>
        <item x="112"/>
        <item x="35"/>
        <item x="99"/>
        <item x="8"/>
        <item x="49"/>
        <item x="113"/>
        <item x="4"/>
        <item x="11"/>
        <item x="121"/>
        <item x="104"/>
        <item x="67"/>
        <item x="123"/>
        <item x="68"/>
        <item x="70"/>
        <item x="64"/>
        <item x="71"/>
        <item x="89"/>
        <item x="63"/>
        <item x="57"/>
        <item x="119"/>
        <item x="82"/>
        <item x="43"/>
        <item x="116"/>
        <item x="48"/>
        <item x="12"/>
        <item x="45"/>
        <item x="58"/>
        <item x="74"/>
        <item x="103"/>
        <item x="51"/>
        <item x="84"/>
        <item x="111"/>
        <item x="54"/>
        <item x="62"/>
        <item x="122"/>
        <item x="94"/>
        <item x="3"/>
        <item x="102"/>
        <item x="30"/>
        <item x="75"/>
        <item x="39"/>
        <item x="1"/>
        <item x="81"/>
        <item x="79"/>
        <item x="87"/>
        <item x="23"/>
        <item x="83"/>
        <item x="36"/>
        <item x="86"/>
        <item x="47"/>
        <item x="91"/>
        <item x="55"/>
        <item x="77"/>
        <item x="53"/>
        <item x="95"/>
        <item x="92"/>
        <item x="0"/>
        <item x="69"/>
        <item x="15"/>
        <item x="115"/>
        <item x="125"/>
        <item x="106"/>
        <item x="61"/>
        <item x="78"/>
        <item x="5"/>
        <item x="110"/>
        <item x="40"/>
        <item x="72"/>
        <item x="41"/>
        <item x="13"/>
        <item x="28"/>
        <item x="46"/>
        <item x="29"/>
        <item x="26"/>
        <item x="31"/>
        <item x="22"/>
        <item x="59"/>
        <item x="60"/>
        <item x="97"/>
        <item x="98"/>
        <item x="118"/>
        <item x="37"/>
        <item x="7"/>
        <item x="6"/>
        <item x="66"/>
        <item x="96"/>
        <item x="65"/>
        <item x="14"/>
        <item x="120"/>
        <item x="76"/>
        <item x="19"/>
        <item x="42"/>
        <item x="90"/>
        <item x="107"/>
        <item x="117"/>
        <item x="52"/>
        <item x="44"/>
        <item x="56"/>
        <item x="85"/>
        <item x="114"/>
        <item x="80"/>
        <item x="93"/>
        <item x="105"/>
        <item x="124"/>
        <item x="109"/>
        <item x="38"/>
        <item x="50"/>
        <item t="default"/>
      </items>
    </pivotField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dataField="1" numFmtId="4" showAll="0"/>
    <pivotField showAll="0"/>
    <pivotField showAll="0"/>
  </pivotFields>
  <rowFields count="1">
    <field x="15"/>
  </rowFields>
  <rowItems count="39">
    <i>
      <x/>
    </i>
    <i>
      <x v="3"/>
    </i>
    <i>
      <x v="7"/>
    </i>
    <i>
      <x v="11"/>
    </i>
    <i>
      <x v="12"/>
    </i>
    <i>
      <x v="13"/>
    </i>
    <i>
      <x v="14"/>
    </i>
    <i>
      <x v="15"/>
    </i>
    <i>
      <x v="16"/>
    </i>
    <i>
      <x v="17"/>
    </i>
    <i>
      <x v="21"/>
    </i>
    <i>
      <x v="24"/>
    </i>
    <i>
      <x v="25"/>
    </i>
    <i>
      <x v="38"/>
    </i>
    <i>
      <x v="40"/>
    </i>
    <i>
      <x v="41"/>
    </i>
    <i>
      <x v="43"/>
    </i>
    <i>
      <x v="46"/>
    </i>
    <i>
      <x v="57"/>
    </i>
    <i>
      <x v="58"/>
    </i>
    <i>
      <x v="60"/>
    </i>
    <i>
      <x v="75"/>
    </i>
    <i>
      <x v="78"/>
    </i>
    <i>
      <x v="91"/>
    </i>
    <i>
      <x v="96"/>
    </i>
    <i>
      <x v="97"/>
    </i>
    <i>
      <x v="98"/>
    </i>
    <i>
      <x v="99"/>
    </i>
    <i>
      <x v="102"/>
    </i>
    <i>
      <x v="106"/>
    </i>
    <i>
      <x v="107"/>
    </i>
    <i>
      <x v="108"/>
    </i>
    <i>
      <x v="109"/>
    </i>
    <i>
      <x v="111"/>
    </i>
    <i>
      <x v="112"/>
    </i>
    <i>
      <x v="113"/>
    </i>
    <i>
      <x v="122"/>
    </i>
    <i>
      <x v="123"/>
    </i>
    <i t="grand">
      <x/>
    </i>
  </rowItems>
  <colItems count="1">
    <i/>
  </colItems>
  <pageFields count="1">
    <pageField fld="11" hier="-1"/>
  </pageFields>
  <dataFields count="1">
    <dataField name="Importe Segunda Modificación" fld="32" baseField="0" baseItem="0" numFmtId="4"/>
  </dataFields>
  <formats count="5">
    <format dxfId="2680">
      <pivotArea field="15" type="button" dataOnly="0" labelOnly="1" outline="0" axis="axisRow" fieldPosition="0"/>
    </format>
    <format dxfId="2679">
      <pivotArea dataOnly="0" labelOnly="1" outline="0" axis="axisValues" fieldPosition="0"/>
    </format>
    <format dxfId="2678">
      <pivotArea grandRow="1" outline="0" collapsedLevelsAreSubtotals="1" fieldPosition="0"/>
    </format>
    <format dxfId="2677">
      <pivotArea dataOnly="0" labelOnly="1" grandRow="1" outline="0" fieldPosition="0"/>
    </format>
    <format dxfId="267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 dinámica7" cacheId="7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E12" firstHeaderRow="1" firstDataRow="2" firstDataCol="1"/>
  <pivotFields count="3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1"/>
        <item x="2"/>
        <item x="0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dataField="1" numFmtId="4" showAll="0"/>
    <pivotField showAll="0"/>
    <pivotField axis="axisCol" showAll="0">
      <items count="4">
        <item x="2"/>
        <item x="1"/>
        <item x="0"/>
        <item t="default"/>
      </items>
    </pivotField>
  </pivotFields>
  <rowFields count="1">
    <field x="1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34"/>
  </colFields>
  <colItems count="4">
    <i>
      <x/>
    </i>
    <i>
      <x v="1"/>
    </i>
    <i>
      <x v="2"/>
    </i>
    <i t="grand">
      <x/>
    </i>
  </colItems>
  <dataFields count="1">
    <dataField name="Suma de Segunda Modificación" fld="32" baseField="0" baseItem="0" numFmtId="4"/>
  </dataFields>
  <formats count="18">
    <format dxfId="56">
      <pivotArea dataOnly="0" labelOnly="1" fieldPosition="0">
        <references count="1">
          <reference field="34" count="1">
            <x v="0"/>
          </reference>
        </references>
      </pivotArea>
    </format>
    <format dxfId="55">
      <pivotArea type="origin" dataOnly="0" labelOnly="1" outline="0" fieldPosition="0"/>
    </format>
    <format dxfId="54">
      <pivotArea field="11" type="button" dataOnly="0" labelOnly="1" outline="0" axis="axisRow" fieldPosition="0"/>
    </format>
    <format dxfId="53">
      <pivotArea field="34" type="button" dataOnly="0" labelOnly="1" outline="0" axis="axisCol" fieldPosition="0"/>
    </format>
    <format dxfId="52">
      <pivotArea type="topRight" dataOnly="0" labelOnly="1" outline="0" fieldPosition="0"/>
    </format>
    <format dxfId="51">
      <pivotArea dataOnly="0" labelOnly="1" fieldPosition="0">
        <references count="1">
          <reference field="34" count="0"/>
        </references>
      </pivotArea>
    </format>
    <format dxfId="50">
      <pivotArea dataOnly="0" labelOnly="1" grandCol="1" outline="0" fieldPosition="0"/>
    </format>
    <format dxfId="49">
      <pivotArea type="origin" dataOnly="0" labelOnly="1" outline="0" fieldPosition="0"/>
    </format>
    <format dxfId="48">
      <pivotArea field="11" type="button" dataOnly="0" labelOnly="1" outline="0" axis="axisRow" fieldPosition="0"/>
    </format>
    <format dxfId="47">
      <pivotArea field="34" type="button" dataOnly="0" labelOnly="1" outline="0" axis="axisCol" fieldPosition="0"/>
    </format>
    <format dxfId="46">
      <pivotArea type="topRight" dataOnly="0" labelOnly="1" outline="0" fieldPosition="0"/>
    </format>
    <format dxfId="45">
      <pivotArea dataOnly="0" labelOnly="1" fieldPosition="0">
        <references count="1">
          <reference field="34" count="0"/>
        </references>
      </pivotArea>
    </format>
    <format dxfId="44">
      <pivotArea dataOnly="0" labelOnly="1" grandCol="1" outline="0" fieldPosition="0"/>
    </format>
    <format dxfId="43">
      <pivotArea grandRow="1" outline="0" collapsedLevelsAreSubtotals="1" fieldPosition="0"/>
    </format>
    <format dxfId="42">
      <pivotArea dataOnly="0" labelOnly="1" grandRow="1" outline="0" fieldPosition="0"/>
    </format>
    <format dxfId="41">
      <pivotArea dataOnly="0" labelOnly="1" fieldPosition="0">
        <references count="1">
          <reference field="11" count="0"/>
        </references>
      </pivotArea>
    </format>
    <format dxfId="40">
      <pivotArea outline="0" collapsedLevelsAreSubtotals="1" fieldPosition="0"/>
    </format>
    <format dxfId="39">
      <pivotArea dataOnly="0" labelOnly="1" fieldPosition="0">
        <references count="1">
          <reference field="1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 dinámica6" cacheId="7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B33" firstHeaderRow="1" firstDataRow="1" firstDataCol="1"/>
  <pivotFields count="3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8">
        <item x="23"/>
        <item x="17"/>
        <item x="26"/>
        <item x="9"/>
        <item x="24"/>
        <item x="13"/>
        <item x="19"/>
        <item x="6"/>
        <item x="14"/>
        <item x="21"/>
        <item x="5"/>
        <item x="22"/>
        <item x="15"/>
        <item x="10"/>
        <item x="3"/>
        <item x="1"/>
        <item x="7"/>
        <item x="4"/>
        <item x="20"/>
        <item x="8"/>
        <item x="11"/>
        <item x="0"/>
        <item x="18"/>
        <item x="16"/>
        <item x="25"/>
        <item x="12"/>
        <item x="2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dataField="1" numFmtId="4" showAll="0"/>
    <pivotField axis="axisRow" showAll="0">
      <items count="3">
        <item x="0"/>
        <item x="1"/>
        <item t="default"/>
      </items>
    </pivotField>
    <pivotField showAll="0"/>
  </pivotFields>
  <rowFields count="2">
    <field x="33"/>
    <field x="12"/>
  </rowFields>
  <rowItems count="3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6"/>
    </i>
    <i>
      <x v="1"/>
    </i>
    <i r="1">
      <x v="16"/>
    </i>
    <i r="1">
      <x v="17"/>
    </i>
    <i r="1">
      <x v="25"/>
    </i>
    <i t="grand">
      <x/>
    </i>
  </rowItems>
  <colItems count="1">
    <i/>
  </colItems>
  <dataFields count="1">
    <dataField name="Monto Segunda Modificación" fld="32" baseField="0" baseItem="0" numFmtId="4"/>
  </dataFields>
  <formats count="5">
    <format dxfId="38">
      <pivotArea outline="0" collapsedLevelsAreSubtotals="1" fieldPosition="0"/>
    </format>
    <format dxfId="37">
      <pivotArea field="33" type="button" dataOnly="0" labelOnly="1" outline="0" axis="axisRow" fieldPosition="0"/>
    </format>
    <format dxfId="36">
      <pivotArea dataOnly="0" labelOnly="1" grandRow="1" outline="0" fieldPosition="0"/>
    </format>
    <format dxfId="35">
      <pivotArea dataOnly="0" labelOnly="1" outline="0" axis="axisValues" fieldPosition="0"/>
    </format>
    <format dxfId="34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 dinámica4" cacheId="6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compact="0" compactData="0" gridDropZones="1" multipleFieldFilters="0">
  <location ref="A3:C164" firstHeaderRow="2" firstDataRow="2" firstDataCol="2"/>
  <pivotFields count="33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59"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"/>
        <item x="156"/>
        <item x="157"/>
        <item x="4"/>
        <item x="5"/>
        <item x="6"/>
        <item x="23"/>
        <item x="114"/>
        <item x="25"/>
        <item x="115"/>
        <item x="40"/>
        <item x="41"/>
        <item x="26"/>
        <item x="101"/>
        <item x="97"/>
        <item x="82"/>
        <item x="126"/>
        <item x="128"/>
        <item x="127"/>
        <item x="62"/>
        <item x="63"/>
        <item x="64"/>
        <item x="88"/>
        <item x="65"/>
        <item x="16"/>
        <item x="66"/>
        <item x="98"/>
        <item x="17"/>
        <item x="89"/>
        <item x="20"/>
        <item x="67"/>
        <item x="68"/>
        <item x="99"/>
        <item x="75"/>
        <item x="76"/>
        <item x="112"/>
        <item x="7"/>
        <item x="18"/>
        <item x="83"/>
        <item x="8"/>
        <item x="9"/>
        <item x="38"/>
        <item x="69"/>
        <item x="116"/>
        <item x="77"/>
        <item x="102"/>
        <item x="117"/>
        <item x="108"/>
        <item x="58"/>
        <item x="70"/>
        <item x="109"/>
        <item x="118"/>
        <item x="110"/>
        <item x="51"/>
        <item x="27"/>
        <item x="42"/>
        <item x="44"/>
        <item x="59"/>
        <item x="28"/>
        <item x="55"/>
        <item x="60"/>
        <item x="104"/>
        <item x="10"/>
        <item x="24"/>
        <item x="11"/>
        <item x="134"/>
        <item x="61"/>
        <item x="12"/>
        <item x="90"/>
        <item x="91"/>
        <item x="119"/>
        <item x="120"/>
        <item x="139"/>
        <item x="121"/>
        <item x="29"/>
        <item x="19"/>
        <item x="30"/>
        <item x="100"/>
        <item x="122"/>
        <item x="45"/>
        <item x="84"/>
        <item x="79"/>
        <item x="13"/>
        <item x="31"/>
        <item x="32"/>
        <item x="33"/>
        <item x="2"/>
        <item x="34"/>
        <item x="3"/>
        <item x="46"/>
        <item x="47"/>
        <item x="39"/>
        <item x="35"/>
        <item x="57"/>
        <item x="81"/>
        <item x="123"/>
        <item x="0"/>
        <item x="53"/>
        <item x="113"/>
        <item x="92"/>
        <item x="54"/>
        <item x="93"/>
        <item x="94"/>
        <item x="95"/>
        <item x="21"/>
        <item x="158"/>
        <item x="132"/>
        <item x="130"/>
        <item x="22"/>
        <item x="14"/>
        <item x="129"/>
        <item x="36"/>
        <item x="135"/>
        <item x="71"/>
        <item x="124"/>
        <item x="72"/>
        <item x="133"/>
        <item x="125"/>
        <item x="43"/>
        <item x="48"/>
        <item x="49"/>
        <item x="85"/>
        <item x="73"/>
        <item x="56"/>
        <item x="15"/>
        <item x="86"/>
        <item x="96"/>
        <item x="103"/>
        <item x="87"/>
        <item x="78"/>
        <item x="107"/>
        <item x="80"/>
        <item x="52"/>
        <item x="50"/>
        <item x="74"/>
        <item x="140"/>
        <item x="37"/>
        <item x="111"/>
        <item x="106"/>
        <item x="105"/>
        <item x="136"/>
        <item x="141"/>
        <item x="137"/>
        <item x="138"/>
        <item x="131"/>
      </items>
    </pivotField>
    <pivotField axis="axisRow" compact="0" outline="0" showAll="0">
      <items count="160">
        <item x="138"/>
        <item x="153"/>
        <item x="152"/>
        <item x="154"/>
        <item x="140"/>
        <item x="27"/>
        <item x="44"/>
        <item x="59"/>
        <item x="42"/>
        <item x="66"/>
        <item x="71"/>
        <item x="135"/>
        <item x="129"/>
        <item x="36"/>
        <item x="22"/>
        <item x="14"/>
        <item x="133"/>
        <item x="83"/>
        <item x="64"/>
        <item x="49"/>
        <item x="86"/>
        <item x="63"/>
        <item x="112"/>
        <item x="121"/>
        <item x="149"/>
        <item x="57"/>
        <item x="29"/>
        <item x="105"/>
        <item x="136"/>
        <item x="150"/>
        <item x="151"/>
        <item x="142"/>
        <item x="13"/>
        <item x="92"/>
        <item x="94"/>
        <item x="106"/>
        <item x="137"/>
        <item x="58"/>
        <item x="125"/>
        <item x="80"/>
        <item x="103"/>
        <item x="52"/>
        <item x="73"/>
        <item x="48"/>
        <item x="4"/>
        <item x="81"/>
        <item x="20"/>
        <item x="75"/>
        <item x="139"/>
        <item x="70"/>
        <item x="39"/>
        <item x="35"/>
        <item x="147"/>
        <item x="38"/>
        <item x="50"/>
        <item x="108"/>
        <item x="148"/>
        <item x="157"/>
        <item x="53"/>
        <item x="155"/>
        <item x="30"/>
        <item x="100"/>
        <item x="45"/>
        <item x="19"/>
        <item x="56"/>
        <item x="131"/>
        <item x="111"/>
        <item x="88"/>
        <item x="87"/>
        <item x="78"/>
        <item x="115"/>
        <item x="16"/>
        <item x="23"/>
        <item x="25"/>
        <item x="98"/>
        <item x="41"/>
        <item x="40"/>
        <item x="6"/>
        <item x="99"/>
        <item x="68"/>
        <item x="5"/>
        <item x="114"/>
        <item x="8"/>
        <item x="67"/>
        <item x="124"/>
        <item x="72"/>
        <item x="156"/>
        <item x="85"/>
        <item x="28"/>
        <item x="74"/>
        <item x="96"/>
        <item x="93"/>
        <item x="17"/>
        <item x="43"/>
        <item x="127"/>
        <item x="76"/>
        <item x="47"/>
        <item x="2"/>
        <item x="34"/>
        <item x="54"/>
        <item x="9"/>
        <item x="18"/>
        <item x="1"/>
        <item x="146"/>
        <item x="97"/>
        <item x="26"/>
        <item x="101"/>
        <item x="128"/>
        <item x="62"/>
        <item x="89"/>
        <item x="126"/>
        <item x="69"/>
        <item x="116"/>
        <item x="102"/>
        <item x="77"/>
        <item x="117"/>
        <item x="0"/>
        <item x="122"/>
        <item x="95"/>
        <item x="145"/>
        <item x="120"/>
        <item x="119"/>
        <item x="113"/>
        <item x="33"/>
        <item x="11"/>
        <item x="10"/>
        <item x="91"/>
        <item x="104"/>
        <item x="31"/>
        <item x="60"/>
        <item x="24"/>
        <item x="79"/>
        <item x="32"/>
        <item x="84"/>
        <item x="134"/>
        <item x="110"/>
        <item x="61"/>
        <item x="90"/>
        <item x="123"/>
        <item x="55"/>
        <item x="51"/>
        <item x="12"/>
        <item x="107"/>
        <item x="37"/>
        <item x="130"/>
        <item x="132"/>
        <item x="143"/>
        <item x="144"/>
        <item x="118"/>
        <item x="109"/>
        <item x="141"/>
        <item x="158"/>
        <item x="21"/>
        <item x="82"/>
        <item x="15"/>
        <item x="7"/>
        <item x="46"/>
        <item x="3"/>
        <item x="6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</pivotFields>
  <rowFields count="2">
    <field x="7"/>
    <field x="8"/>
  </rowFields>
  <rowItems count="160">
    <i>
      <x/>
      <x v="31"/>
    </i>
    <i>
      <x v="1"/>
      <x v="146"/>
    </i>
    <i>
      <x v="2"/>
      <x v="147"/>
    </i>
    <i>
      <x v="3"/>
      <x v="119"/>
    </i>
    <i>
      <x v="4"/>
      <x v="103"/>
    </i>
    <i>
      <x v="5"/>
      <x v="52"/>
    </i>
    <i>
      <x v="6"/>
      <x v="56"/>
    </i>
    <i>
      <x v="7"/>
      <x v="24"/>
    </i>
    <i>
      <x v="8"/>
      <x v="29"/>
    </i>
    <i>
      <x v="9"/>
      <x v="30"/>
    </i>
    <i>
      <x v="10"/>
      <x v="2"/>
    </i>
    <i>
      <x v="11"/>
      <x v="1"/>
    </i>
    <i>
      <x v="12"/>
      <x v="3"/>
    </i>
    <i>
      <x v="13"/>
      <x v="59"/>
    </i>
    <i>
      <x v="14"/>
      <x v="102"/>
    </i>
    <i>
      <x v="15"/>
      <x v="86"/>
    </i>
    <i>
      <x v="16"/>
      <x v="57"/>
    </i>
    <i>
      <x v="17"/>
      <x v="44"/>
    </i>
    <i>
      <x v="18"/>
      <x v="80"/>
    </i>
    <i>
      <x v="19"/>
      <x v="77"/>
    </i>
    <i>
      <x v="20"/>
      <x v="72"/>
    </i>
    <i>
      <x v="21"/>
      <x v="81"/>
    </i>
    <i>
      <x v="22"/>
      <x v="73"/>
    </i>
    <i>
      <x v="23"/>
      <x v="70"/>
    </i>
    <i>
      <x v="24"/>
      <x v="76"/>
    </i>
    <i>
      <x v="25"/>
      <x v="75"/>
    </i>
    <i>
      <x v="26"/>
      <x v="105"/>
    </i>
    <i>
      <x v="27"/>
      <x v="106"/>
    </i>
    <i>
      <x v="28"/>
      <x v="104"/>
    </i>
    <i>
      <x v="29"/>
      <x v="153"/>
    </i>
    <i>
      <x v="30"/>
      <x v="110"/>
    </i>
    <i>
      <x v="31"/>
      <x v="107"/>
    </i>
    <i>
      <x v="32"/>
      <x v="94"/>
    </i>
    <i>
      <x v="33"/>
      <x v="108"/>
    </i>
    <i>
      <x v="34"/>
      <x v="21"/>
    </i>
    <i>
      <x v="35"/>
      <x v="18"/>
    </i>
    <i>
      <x v="36"/>
      <x v="67"/>
    </i>
    <i>
      <x v="37"/>
      <x v="158"/>
    </i>
    <i>
      <x v="38"/>
      <x v="71"/>
    </i>
    <i>
      <x v="39"/>
      <x v="9"/>
    </i>
    <i>
      <x v="40"/>
      <x v="74"/>
    </i>
    <i>
      <x v="41"/>
      <x v="92"/>
    </i>
    <i>
      <x v="42"/>
      <x v="109"/>
    </i>
    <i>
      <x v="43"/>
      <x v="46"/>
    </i>
    <i>
      <x v="44"/>
      <x v="83"/>
    </i>
    <i>
      <x v="45"/>
      <x v="79"/>
    </i>
    <i>
      <x v="46"/>
      <x v="78"/>
    </i>
    <i>
      <x v="47"/>
      <x v="47"/>
    </i>
    <i>
      <x v="48"/>
      <x v="95"/>
    </i>
    <i>
      <x v="49"/>
      <x v="22"/>
    </i>
    <i>
      <x v="50"/>
      <x v="155"/>
    </i>
    <i>
      <x v="51"/>
      <x v="101"/>
    </i>
    <i>
      <x v="52"/>
      <x v="17"/>
    </i>
    <i>
      <x v="53"/>
      <x v="82"/>
    </i>
    <i>
      <x v="54"/>
      <x v="100"/>
    </i>
    <i>
      <x v="55"/>
      <x v="53"/>
    </i>
    <i>
      <x v="56"/>
      <x v="111"/>
    </i>
    <i>
      <x v="57"/>
      <x v="112"/>
    </i>
    <i>
      <x v="58"/>
      <x v="114"/>
    </i>
    <i>
      <x v="59"/>
      <x v="113"/>
    </i>
    <i>
      <x v="60"/>
      <x v="115"/>
    </i>
    <i>
      <x v="61"/>
      <x v="55"/>
    </i>
    <i>
      <x v="62"/>
      <x v="37"/>
    </i>
    <i>
      <x v="63"/>
      <x v="49"/>
    </i>
    <i>
      <x v="64"/>
      <x v="149"/>
    </i>
    <i>
      <x v="65"/>
      <x v="148"/>
    </i>
    <i>
      <x v="66"/>
      <x v="135"/>
    </i>
    <i>
      <x v="67"/>
      <x v="140"/>
    </i>
    <i>
      <x v="68"/>
      <x v="5"/>
    </i>
    <i>
      <x v="69"/>
      <x v="8"/>
    </i>
    <i>
      <x v="70"/>
      <x v="6"/>
    </i>
    <i>
      <x v="71"/>
      <x v="7"/>
    </i>
    <i>
      <x v="72"/>
      <x v="88"/>
    </i>
    <i>
      <x v="73"/>
      <x v="139"/>
    </i>
    <i>
      <x v="74"/>
      <x v="129"/>
    </i>
    <i>
      <x v="75"/>
      <x v="127"/>
    </i>
    <i>
      <x v="76"/>
      <x v="125"/>
    </i>
    <i>
      <x v="77"/>
      <x v="130"/>
    </i>
    <i>
      <x v="78"/>
      <x v="124"/>
    </i>
    <i>
      <x v="79"/>
      <x v="134"/>
    </i>
    <i>
      <x v="80"/>
      <x v="136"/>
    </i>
    <i>
      <x v="81"/>
      <x v="141"/>
    </i>
    <i>
      <x v="82"/>
      <x v="137"/>
    </i>
    <i>
      <x v="83"/>
      <x v="126"/>
    </i>
    <i>
      <x v="84"/>
      <x v="121"/>
    </i>
    <i>
      <x v="85"/>
      <x v="120"/>
    </i>
    <i>
      <x v="86"/>
      <x v="48"/>
    </i>
    <i>
      <x v="87"/>
      <x v="23"/>
    </i>
    <i>
      <x v="88"/>
      <x v="26"/>
    </i>
    <i>
      <x v="89"/>
      <x v="63"/>
    </i>
    <i>
      <x v="90"/>
      <x v="60"/>
    </i>
    <i>
      <x v="91"/>
      <x v="61"/>
    </i>
    <i>
      <x v="92"/>
      <x v="117"/>
    </i>
    <i>
      <x v="93"/>
      <x v="62"/>
    </i>
    <i>
      <x v="94"/>
      <x v="133"/>
    </i>
    <i>
      <x v="95"/>
      <x v="131"/>
    </i>
    <i>
      <x v="96"/>
      <x v="32"/>
    </i>
    <i>
      <x v="97"/>
      <x v="128"/>
    </i>
    <i>
      <x v="98"/>
      <x v="132"/>
    </i>
    <i>
      <x v="99"/>
      <x v="123"/>
    </i>
    <i>
      <x v="100"/>
      <x v="97"/>
    </i>
    <i>
      <x v="101"/>
      <x v="98"/>
    </i>
    <i>
      <x v="102"/>
      <x v="157"/>
    </i>
    <i>
      <x v="103"/>
      <x v="156"/>
    </i>
    <i>
      <x v="104"/>
      <x v="96"/>
    </i>
    <i>
      <x v="105"/>
      <x v="50"/>
    </i>
    <i>
      <x v="106"/>
      <x v="51"/>
    </i>
    <i>
      <x v="107"/>
      <x v="25"/>
    </i>
    <i>
      <x v="108"/>
      <x v="45"/>
    </i>
    <i>
      <x v="109"/>
      <x v="138"/>
    </i>
    <i>
      <x v="110"/>
      <x v="116"/>
    </i>
    <i>
      <x v="111"/>
      <x v="58"/>
    </i>
    <i>
      <x v="112"/>
      <x v="122"/>
    </i>
    <i>
      <x v="113"/>
      <x v="33"/>
    </i>
    <i>
      <x v="114"/>
      <x v="99"/>
    </i>
    <i>
      <x v="115"/>
      <x v="91"/>
    </i>
    <i>
      <x v="116"/>
      <x v="34"/>
    </i>
    <i>
      <x v="117"/>
      <x v="118"/>
    </i>
    <i>
      <x v="118"/>
      <x v="152"/>
    </i>
    <i>
      <x v="119"/>
      <x v="151"/>
    </i>
    <i>
      <x v="120"/>
      <x v="145"/>
    </i>
    <i>
      <x v="121"/>
      <x v="144"/>
    </i>
    <i>
      <x v="122"/>
      <x v="14"/>
    </i>
    <i>
      <x v="123"/>
      <x v="15"/>
    </i>
    <i>
      <x v="124"/>
      <x v="12"/>
    </i>
    <i>
      <x v="125"/>
      <x v="13"/>
    </i>
    <i>
      <x v="126"/>
      <x v="11"/>
    </i>
    <i>
      <x v="127"/>
      <x v="10"/>
    </i>
    <i>
      <x v="128"/>
      <x v="84"/>
    </i>
    <i>
      <x v="129"/>
      <x v="85"/>
    </i>
    <i>
      <x v="130"/>
      <x v="16"/>
    </i>
    <i>
      <x v="131"/>
      <x v="38"/>
    </i>
    <i>
      <x v="132"/>
      <x v="93"/>
    </i>
    <i>
      <x v="133"/>
      <x v="43"/>
    </i>
    <i>
      <x v="134"/>
      <x v="19"/>
    </i>
    <i>
      <x v="135"/>
      <x v="87"/>
    </i>
    <i>
      <x v="136"/>
      <x v="42"/>
    </i>
    <i>
      <x v="137"/>
      <x v="64"/>
    </i>
    <i>
      <x v="138"/>
      <x v="154"/>
    </i>
    <i>
      <x v="139"/>
      <x v="20"/>
    </i>
    <i>
      <x v="140"/>
      <x v="90"/>
    </i>
    <i>
      <x v="141"/>
      <x v="40"/>
    </i>
    <i>
      <x v="142"/>
      <x v="68"/>
    </i>
    <i>
      <x v="143"/>
      <x v="69"/>
    </i>
    <i>
      <x v="144"/>
      <x v="142"/>
    </i>
    <i>
      <x v="145"/>
      <x v="39"/>
    </i>
    <i>
      <x v="146"/>
      <x v="41"/>
    </i>
    <i>
      <x v="147"/>
      <x v="54"/>
    </i>
    <i>
      <x v="148"/>
      <x v="89"/>
    </i>
    <i>
      <x v="149"/>
      <x v="4"/>
    </i>
    <i>
      <x v="150"/>
      <x v="143"/>
    </i>
    <i>
      <x v="151"/>
      <x v="66"/>
    </i>
    <i>
      <x v="152"/>
      <x v="35"/>
    </i>
    <i>
      <x v="153"/>
      <x v="27"/>
    </i>
    <i>
      <x v="154"/>
      <x v="28"/>
    </i>
    <i>
      <x v="155"/>
      <x v="150"/>
    </i>
    <i>
      <x v="156"/>
      <x v="36"/>
    </i>
    <i>
      <x v="157"/>
      <x/>
    </i>
    <i>
      <x v="158"/>
      <x v="65"/>
    </i>
    <i t="grand">
      <x/>
    </i>
  </rowItems>
  <colItems count="1">
    <i/>
  </colItems>
  <dataFields count="1">
    <dataField name="Suma de Segunda Modificación" fld="32" baseField="0" baseItem="0"/>
  </dataFields>
  <formats count="7">
    <format dxfId="33">
      <pivotArea outline="0" collapsedLevelsAreSubtotals="1" fieldPosition="0"/>
    </format>
    <format dxfId="32">
      <pivotArea type="origin" dataOnly="0" labelOnly="1" outline="0" fieldPosition="0"/>
    </format>
    <format dxfId="31">
      <pivotArea field="7" type="button" dataOnly="0" labelOnly="1" outline="0" axis="axisRow" fieldPosition="0"/>
    </format>
    <format dxfId="30">
      <pivotArea field="8" type="button" dataOnly="0" labelOnly="1" outline="0" axis="axisRow" fieldPosition="1"/>
    </format>
    <format dxfId="29">
      <pivotArea type="topRight" dataOnly="0" labelOnly="1" outline="0" fieldPosition="0"/>
    </format>
    <format dxfId="28">
      <pivotArea grandRow="1" outline="0" collapsedLevelsAreSubtotals="1" fieldPosition="0"/>
    </format>
    <format dxfId="27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compact="0" compactData="0" gridDropZones="1" multipleFieldFilters="0">
  <location ref="A3:D7" firstHeaderRow="2" firstDataRow="2" firstDataCol="3"/>
  <pivotFields count="33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59"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"/>
        <item x="156"/>
        <item x="157"/>
        <item x="4"/>
        <item x="5"/>
        <item x="6"/>
        <item x="23"/>
        <item x="114"/>
        <item x="25"/>
        <item x="115"/>
        <item x="40"/>
        <item x="41"/>
        <item x="26"/>
        <item x="101"/>
        <item x="97"/>
        <item x="82"/>
        <item x="126"/>
        <item x="128"/>
        <item x="127"/>
        <item x="62"/>
        <item x="63"/>
        <item x="64"/>
        <item x="88"/>
        <item x="65"/>
        <item x="16"/>
        <item x="66"/>
        <item x="98"/>
        <item x="17"/>
        <item x="89"/>
        <item x="20"/>
        <item x="67"/>
        <item x="68"/>
        <item x="99"/>
        <item x="75"/>
        <item x="76"/>
        <item x="112"/>
        <item x="7"/>
        <item x="18"/>
        <item x="83"/>
        <item x="8"/>
        <item x="9"/>
        <item x="38"/>
        <item x="69"/>
        <item x="116"/>
        <item x="77"/>
        <item x="102"/>
        <item x="117"/>
        <item x="108"/>
        <item x="58"/>
        <item x="70"/>
        <item x="109"/>
        <item x="118"/>
        <item x="110"/>
        <item x="51"/>
        <item x="27"/>
        <item x="42"/>
        <item x="44"/>
        <item x="59"/>
        <item x="28"/>
        <item x="55"/>
        <item x="60"/>
        <item x="104"/>
        <item x="10"/>
        <item x="24"/>
        <item x="11"/>
        <item x="134"/>
        <item x="61"/>
        <item x="12"/>
        <item x="90"/>
        <item x="91"/>
        <item x="119"/>
        <item x="120"/>
        <item x="139"/>
        <item x="121"/>
        <item x="29"/>
        <item x="19"/>
        <item x="30"/>
        <item x="100"/>
        <item x="122"/>
        <item x="45"/>
        <item x="84"/>
        <item x="79"/>
        <item x="13"/>
        <item x="31"/>
        <item x="32"/>
        <item x="33"/>
        <item x="2"/>
        <item x="34"/>
        <item x="3"/>
        <item x="46"/>
        <item x="47"/>
        <item x="39"/>
        <item x="35"/>
        <item x="57"/>
        <item x="81"/>
        <item x="123"/>
        <item x="0"/>
        <item x="53"/>
        <item x="113"/>
        <item x="92"/>
        <item x="54"/>
        <item x="93"/>
        <item x="94"/>
        <item x="95"/>
        <item x="21"/>
        <item x="158"/>
        <item x="132"/>
        <item x="130"/>
        <item x="22"/>
        <item x="14"/>
        <item x="129"/>
        <item x="36"/>
        <item x="135"/>
        <item x="71"/>
        <item x="124"/>
        <item x="72"/>
        <item x="133"/>
        <item x="125"/>
        <item x="43"/>
        <item x="48"/>
        <item x="49"/>
        <item x="85"/>
        <item x="73"/>
        <item x="56"/>
        <item x="15"/>
        <item x="86"/>
        <item x="96"/>
        <item x="103"/>
        <item x="87"/>
        <item x="78"/>
        <item x="107"/>
        <item x="80"/>
        <item x="52"/>
        <item x="50"/>
        <item x="74"/>
        <item x="140"/>
        <item x="37"/>
        <item x="111"/>
        <item x="106"/>
        <item x="105"/>
        <item x="136"/>
        <item x="141"/>
        <item x="137"/>
        <item x="138"/>
        <item x="131"/>
      </items>
    </pivotField>
    <pivotField axis="axisRow" compact="0" outline="0" showAll="0" defaultSubtotal="0">
      <items count="159">
        <item x="138"/>
        <item x="153"/>
        <item x="152"/>
        <item x="154"/>
        <item x="140"/>
        <item x="27"/>
        <item x="44"/>
        <item x="59"/>
        <item x="42"/>
        <item x="66"/>
        <item x="71"/>
        <item x="135"/>
        <item x="129"/>
        <item x="36"/>
        <item x="22"/>
        <item x="14"/>
        <item x="133"/>
        <item x="83"/>
        <item x="64"/>
        <item x="49"/>
        <item x="86"/>
        <item x="63"/>
        <item x="112"/>
        <item x="121"/>
        <item x="149"/>
        <item x="57"/>
        <item x="29"/>
        <item x="105"/>
        <item x="136"/>
        <item x="150"/>
        <item x="151"/>
        <item x="142"/>
        <item x="13"/>
        <item x="92"/>
        <item x="94"/>
        <item x="106"/>
        <item x="137"/>
        <item x="58"/>
        <item x="125"/>
        <item x="80"/>
        <item x="103"/>
        <item x="52"/>
        <item x="73"/>
        <item x="48"/>
        <item x="4"/>
        <item x="81"/>
        <item x="20"/>
        <item x="75"/>
        <item x="139"/>
        <item x="70"/>
        <item x="39"/>
        <item x="35"/>
        <item x="147"/>
        <item x="38"/>
        <item x="50"/>
        <item x="108"/>
        <item x="148"/>
        <item x="157"/>
        <item x="53"/>
        <item x="155"/>
        <item x="30"/>
        <item x="100"/>
        <item x="45"/>
        <item x="19"/>
        <item x="56"/>
        <item x="131"/>
        <item x="111"/>
        <item x="88"/>
        <item x="87"/>
        <item x="78"/>
        <item x="115"/>
        <item x="16"/>
        <item x="23"/>
        <item x="25"/>
        <item x="98"/>
        <item x="41"/>
        <item x="40"/>
        <item x="6"/>
        <item x="99"/>
        <item x="68"/>
        <item x="5"/>
        <item x="114"/>
        <item x="8"/>
        <item x="67"/>
        <item x="124"/>
        <item x="72"/>
        <item x="156"/>
        <item x="85"/>
        <item x="28"/>
        <item x="74"/>
        <item x="96"/>
        <item x="93"/>
        <item x="17"/>
        <item x="43"/>
        <item x="127"/>
        <item x="76"/>
        <item x="47"/>
        <item x="2"/>
        <item x="34"/>
        <item x="54"/>
        <item x="9"/>
        <item x="18"/>
        <item x="1"/>
        <item x="146"/>
        <item x="97"/>
        <item x="26"/>
        <item x="101"/>
        <item x="128"/>
        <item x="62"/>
        <item x="89"/>
        <item x="126"/>
        <item x="69"/>
        <item x="116"/>
        <item x="102"/>
        <item x="77"/>
        <item x="117"/>
        <item x="0"/>
        <item x="122"/>
        <item x="95"/>
        <item x="145"/>
        <item x="120"/>
        <item x="119"/>
        <item x="113"/>
        <item x="33"/>
        <item x="11"/>
        <item x="10"/>
        <item x="91"/>
        <item x="104"/>
        <item x="31"/>
        <item x="60"/>
        <item x="24"/>
        <item x="79"/>
        <item x="32"/>
        <item x="84"/>
        <item x="134"/>
        <item x="110"/>
        <item x="61"/>
        <item x="90"/>
        <item x="123"/>
        <item x="55"/>
        <item x="51"/>
        <item x="12"/>
        <item x="107"/>
        <item x="37"/>
        <item x="130"/>
        <item x="132"/>
        <item x="143"/>
        <item x="144"/>
        <item x="118"/>
        <item x="109"/>
        <item x="141"/>
        <item x="158"/>
        <item x="21"/>
        <item x="82"/>
        <item x="15"/>
        <item x="7"/>
        <item x="46"/>
        <item x="3"/>
        <item x="65"/>
      </items>
    </pivotField>
    <pivotField compact="0" outline="0" showAll="0"/>
    <pivotField compact="0" outline="0" showAll="0"/>
    <pivotField axis="axisRow" compact="0" outline="0" showAll="0" defaultSubtotal="0">
      <items count="7">
        <item h="1" x="1"/>
        <item h="1" x="2"/>
        <item h="1" x="0"/>
        <item h="1" x="3"/>
        <item h="1" x="4"/>
        <item h="1" x="5"/>
        <item x="6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</pivotFields>
  <rowFields count="3">
    <field x="11"/>
    <field x="7"/>
    <field x="8"/>
  </rowFields>
  <rowItems count="3">
    <i>
      <x v="6"/>
      <x v="157"/>
      <x/>
    </i>
    <i r="1">
      <x v="158"/>
      <x v="65"/>
    </i>
    <i t="grand">
      <x/>
    </i>
  </rowItems>
  <colItems count="1">
    <i/>
  </colItems>
  <dataFields count="1">
    <dataField name="Suma de Segunda Modificación" fld="32" baseField="0" baseItem="0" numFmtId="4"/>
  </dataFields>
  <formats count="5">
    <format dxfId="26">
      <pivotArea outline="0" collapsedLevelsAreSubtotals="1" fieldPosition="0"/>
    </format>
    <format dxfId="25">
      <pivotArea field="7" type="button" dataOnly="0" labelOnly="1" outline="0" axis="axisRow" fieldPosition="1"/>
    </format>
    <format dxfId="24">
      <pivotArea field="8" type="button" dataOnly="0" labelOnly="1" outline="0" axis="axisRow" fieldPosition="2"/>
    </format>
    <format dxfId="23">
      <pivotArea grandRow="1" outline="0" collapsedLevelsAreSubtotals="1" fieldPosition="0"/>
    </format>
    <format dxfId="22">
      <pivotArea dataOnly="0" labelOnly="1" grandRow="1" outline="0" offset="B256:IV256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0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V2382"/>
  <sheetViews>
    <sheetView topLeftCell="A46" workbookViewId="0">
      <selection activeCell="D2" sqref="D2"/>
    </sheetView>
  </sheetViews>
  <sheetFormatPr baseColWidth="10" defaultRowHeight="15" x14ac:dyDescent="0.25"/>
  <cols>
    <col min="3" max="3" width="11.85546875" bestFit="1" customWidth="1"/>
    <col min="7" max="7" width="13.7109375" customWidth="1"/>
    <col min="8" max="8" width="19.28515625" customWidth="1"/>
    <col min="9" max="9" width="109" customWidth="1"/>
    <col min="10" max="10" width="22.5703125" customWidth="1"/>
    <col min="11" max="11" width="24.7109375" style="1" customWidth="1"/>
    <col min="12" max="12" width="26.5703125" style="1" customWidth="1"/>
    <col min="13" max="13" width="22.7109375" customWidth="1"/>
    <col min="14" max="14" width="19.140625" customWidth="1"/>
    <col min="15" max="15" width="16.28515625" customWidth="1"/>
    <col min="16" max="16" width="15.42578125" customWidth="1"/>
    <col min="17" max="17" width="13.85546875" customWidth="1"/>
    <col min="18" max="18" width="19.140625" style="1" customWidth="1"/>
    <col min="19" max="19" width="35.140625" style="1" customWidth="1"/>
    <col min="20" max="21" width="36.140625" style="1" customWidth="1"/>
    <col min="22" max="22" width="13.7109375" style="1" bestFit="1" customWidth="1"/>
  </cols>
  <sheetData>
    <row r="1" spans="1:22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15</v>
      </c>
      <c r="R1" s="9">
        <v>16</v>
      </c>
    </row>
    <row r="3" spans="1:22" x14ac:dyDescent="0.25">
      <c r="J3" s="2" t="s">
        <v>190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/>
    </row>
    <row r="4" spans="1:22" x14ac:dyDescent="0.25">
      <c r="G4" s="2" t="s">
        <v>3</v>
      </c>
      <c r="H4" s="2" t="s">
        <v>5</v>
      </c>
      <c r="I4" s="2" t="s">
        <v>12</v>
      </c>
      <c r="J4" s="10" t="s">
        <v>192</v>
      </c>
      <c r="K4" s="9" t="s">
        <v>191</v>
      </c>
      <c r="L4" s="9" t="s">
        <v>193</v>
      </c>
      <c r="M4" s="9" t="s">
        <v>194</v>
      </c>
      <c r="N4" s="9" t="s">
        <v>195</v>
      </c>
      <c r="O4" s="9" t="s">
        <v>196</v>
      </c>
      <c r="P4" s="9" t="s">
        <v>197</v>
      </c>
      <c r="Q4" s="9" t="s">
        <v>266</v>
      </c>
      <c r="R4" s="9" t="s">
        <v>200</v>
      </c>
      <c r="S4" s="9" t="s">
        <v>201</v>
      </c>
      <c r="T4" s="9" t="s">
        <v>202</v>
      </c>
      <c r="U4"/>
    </row>
    <row r="5" spans="1:22" x14ac:dyDescent="0.25">
      <c r="A5" t="str">
        <f>+CONCATENATE(G5,"-",B5)</f>
        <v>01_19-1</v>
      </c>
      <c r="B5">
        <f t="shared" ref="B5:B6" si="0">+IF(G5=G4,B4+1,1)</f>
        <v>1</v>
      </c>
      <c r="C5" t="str">
        <f>+CONCATENATE(E5,D5)</f>
        <v>01_1911</v>
      </c>
      <c r="D5">
        <v>1</v>
      </c>
      <c r="E5" t="str">
        <f>+CONCATENATE(G5,H5)</f>
        <v>01_191</v>
      </c>
      <c r="F5" t="str">
        <f>+CONCATENATE(G5,H5,I5)</f>
        <v>01_191APOYO ECONÓMICO A PERSONAS FÍSICAS, ASOCIACIONES SIN FINES DE LUCRO Y ORGANISMOS PÚBLICOS DESCENTRAL</v>
      </c>
      <c r="G5" s="9" t="s">
        <v>382</v>
      </c>
      <c r="H5" s="9">
        <v>1</v>
      </c>
      <c r="I5" s="9" t="s">
        <v>300</v>
      </c>
      <c r="J5" s="10">
        <v>2664000</v>
      </c>
      <c r="K5" s="10">
        <v>4823767.1500000004</v>
      </c>
      <c r="L5" s="3">
        <v>4353723.1500000004</v>
      </c>
      <c r="M5" s="3">
        <v>4353723.1500000004</v>
      </c>
      <c r="N5" s="3">
        <v>4156223.15</v>
      </c>
      <c r="O5" s="3">
        <v>4148723.15</v>
      </c>
      <c r="P5" s="3">
        <v>4131223.15</v>
      </c>
      <c r="Q5" s="3">
        <v>470044</v>
      </c>
      <c r="R5" s="3">
        <v>2328600</v>
      </c>
      <c r="S5" s="10">
        <v>1446667.15</v>
      </c>
      <c r="T5" s="10">
        <v>1615500</v>
      </c>
      <c r="U5"/>
      <c r="V5" s="1">
        <f>+S5-T5</f>
        <v>-168832.85000000009</v>
      </c>
    </row>
    <row r="6" spans="1:22" x14ac:dyDescent="0.25">
      <c r="A6" t="str">
        <f t="shared" ref="A6:A69" si="1">+CONCATENATE(G6,"-",B6)</f>
        <v>01_19-2</v>
      </c>
      <c r="B6">
        <f t="shared" si="0"/>
        <v>2</v>
      </c>
      <c r="C6" t="str">
        <f t="shared" ref="C6:C69" si="2">+CONCATENATE(E6,D6)</f>
        <v>01_1921</v>
      </c>
      <c r="D6">
        <f t="shared" ref="D6:D23" si="3">+IF(G6=G5,D5,D5+1)</f>
        <v>1</v>
      </c>
      <c r="E6" t="str">
        <f t="shared" ref="E6:E69" si="4">+CONCATENATE(G6,H6)</f>
        <v>01_192</v>
      </c>
      <c r="F6" t="str">
        <f t="shared" ref="F6:F69" si="5">+CONCATENATE(G6,H6,I6)</f>
        <v>01_192COORDINACIÓN DE ASESORÍAS Y ESTRAGÍA GLOBAL DE COMUNICACIÓN</v>
      </c>
      <c r="G6" s="9" t="s">
        <v>382</v>
      </c>
      <c r="H6" s="9">
        <v>2</v>
      </c>
      <c r="I6" s="9" t="s">
        <v>490</v>
      </c>
      <c r="J6" s="10">
        <v>22500</v>
      </c>
      <c r="K6" s="10">
        <v>32500</v>
      </c>
      <c r="L6" s="3">
        <v>23169.62</v>
      </c>
      <c r="M6" s="3">
        <v>23169.62</v>
      </c>
      <c r="N6" s="3">
        <v>16405.62</v>
      </c>
      <c r="O6" s="3">
        <v>16405.62</v>
      </c>
      <c r="P6" s="3">
        <v>16405.62</v>
      </c>
      <c r="Q6" s="3">
        <v>9330.380000000001</v>
      </c>
      <c r="R6" s="3">
        <v>0</v>
      </c>
      <c r="S6" s="10">
        <v>10000</v>
      </c>
      <c r="T6" s="10">
        <v>0</v>
      </c>
      <c r="U6"/>
      <c r="V6" s="1">
        <f t="shared" ref="V6:V69" si="6">+S6-T6</f>
        <v>10000</v>
      </c>
    </row>
    <row r="7" spans="1:22" x14ac:dyDescent="0.25">
      <c r="A7" t="str">
        <f t="shared" si="1"/>
        <v>01_19-3</v>
      </c>
      <c r="B7">
        <f>+IF(G7=G6,B6+1,1)</f>
        <v>3</v>
      </c>
      <c r="C7" t="str">
        <f t="shared" si="2"/>
        <v>01_1931</v>
      </c>
      <c r="D7">
        <f t="shared" si="3"/>
        <v>1</v>
      </c>
      <c r="E7" t="str">
        <f t="shared" si="4"/>
        <v>01_193</v>
      </c>
      <c r="F7" t="str">
        <f t="shared" si="5"/>
        <v>01_193PE MODERNIZACIÓN ADMINISTRATIVA</v>
      </c>
      <c r="G7" s="9" t="s">
        <v>382</v>
      </c>
      <c r="H7" s="9">
        <v>3</v>
      </c>
      <c r="I7" s="9" t="s">
        <v>99</v>
      </c>
      <c r="J7" s="10">
        <v>6476925.5999999996</v>
      </c>
      <c r="K7" s="10">
        <v>2423409.08</v>
      </c>
      <c r="L7" s="3">
        <v>781313.11</v>
      </c>
      <c r="M7" s="3">
        <v>781313.11</v>
      </c>
      <c r="N7" s="3">
        <v>607687.99</v>
      </c>
      <c r="O7" s="3">
        <v>607687.99</v>
      </c>
      <c r="P7" s="3">
        <v>388378.19999999995</v>
      </c>
      <c r="Q7" s="3">
        <v>1642095.97</v>
      </c>
      <c r="R7" s="3">
        <v>1214000</v>
      </c>
      <c r="S7" s="10">
        <v>0</v>
      </c>
      <c r="T7" s="10">
        <v>5267516.5199999996</v>
      </c>
      <c r="U7"/>
      <c r="V7" s="1">
        <f t="shared" si="6"/>
        <v>-5267516.5199999996</v>
      </c>
    </row>
    <row r="8" spans="1:22" x14ac:dyDescent="0.25">
      <c r="A8" t="str">
        <f t="shared" si="1"/>
        <v>01_19-4</v>
      </c>
      <c r="B8">
        <f t="shared" ref="B8:B71" si="7">+IF(G8=G7,B7+1,1)</f>
        <v>4</v>
      </c>
      <c r="C8" t="str">
        <f t="shared" si="2"/>
        <v>01_1941</v>
      </c>
      <c r="D8">
        <f t="shared" si="3"/>
        <v>1</v>
      </c>
      <c r="E8" t="str">
        <f t="shared" si="4"/>
        <v>01_194</v>
      </c>
      <c r="F8" t="str">
        <f t="shared" si="5"/>
        <v>01_194DESPACHO DE ASESORES DE PRESIDENCIA</v>
      </c>
      <c r="G8" s="9" t="s">
        <v>382</v>
      </c>
      <c r="H8" s="9">
        <v>4</v>
      </c>
      <c r="I8" s="9" t="s">
        <v>427</v>
      </c>
      <c r="J8" s="10">
        <v>19500</v>
      </c>
      <c r="K8" s="10">
        <v>19500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19500</v>
      </c>
      <c r="R8" s="3">
        <v>0</v>
      </c>
      <c r="S8" s="10">
        <v>0</v>
      </c>
      <c r="T8" s="10">
        <v>0</v>
      </c>
      <c r="U8"/>
      <c r="V8" s="1">
        <f t="shared" si="6"/>
        <v>0</v>
      </c>
    </row>
    <row r="9" spans="1:22" x14ac:dyDescent="0.25">
      <c r="A9" t="str">
        <f t="shared" si="1"/>
        <v>01_19-5</v>
      </c>
      <c r="B9">
        <f t="shared" si="7"/>
        <v>5</v>
      </c>
      <c r="C9" t="str">
        <f t="shared" si="2"/>
        <v>01_1951</v>
      </c>
      <c r="D9">
        <f t="shared" si="3"/>
        <v>1</v>
      </c>
      <c r="E9" t="str">
        <f t="shared" si="4"/>
        <v>01_195</v>
      </c>
      <c r="F9" t="str">
        <f t="shared" si="5"/>
        <v>01_195ATENCÓN A EVENTOS DEL GOBIERNO MUNICIPAL Y AGENDA GUBERNAMENTAL</v>
      </c>
      <c r="G9" s="9" t="s">
        <v>382</v>
      </c>
      <c r="H9" s="9">
        <v>5</v>
      </c>
      <c r="I9" s="9" t="s">
        <v>430</v>
      </c>
      <c r="J9" s="10">
        <v>1231920</v>
      </c>
      <c r="K9" s="10">
        <v>1945919.03</v>
      </c>
      <c r="L9" s="3">
        <v>1738568.39</v>
      </c>
      <c r="M9" s="3">
        <v>1737037.19</v>
      </c>
      <c r="N9" s="3">
        <v>1532681.19</v>
      </c>
      <c r="O9" s="3">
        <v>1501264.5599999998</v>
      </c>
      <c r="P9" s="3">
        <v>1471926.8099999998</v>
      </c>
      <c r="Q9" s="3">
        <v>207350.63999999998</v>
      </c>
      <c r="R9" s="3">
        <v>505000</v>
      </c>
      <c r="S9" s="10">
        <v>850273.21</v>
      </c>
      <c r="T9" s="10">
        <v>641274.18000000005</v>
      </c>
      <c r="U9"/>
      <c r="V9" s="1">
        <f t="shared" si="6"/>
        <v>208999.02999999991</v>
      </c>
    </row>
    <row r="10" spans="1:22" x14ac:dyDescent="0.25">
      <c r="A10" t="str">
        <f t="shared" si="1"/>
        <v>01_19-6</v>
      </c>
      <c r="B10">
        <f t="shared" si="7"/>
        <v>6</v>
      </c>
      <c r="C10" t="str">
        <f t="shared" si="2"/>
        <v>01_1961</v>
      </c>
      <c r="D10">
        <f t="shared" si="3"/>
        <v>1</v>
      </c>
      <c r="E10" t="str">
        <f t="shared" si="4"/>
        <v>01_196</v>
      </c>
      <c r="F10" t="str">
        <f t="shared" si="5"/>
        <v>01_196VINCULACIÓN CON EMPRESAS, UNIVERSIDADES, ASOCIACIONES CIVILES Y FUNDACIONES</v>
      </c>
      <c r="G10" s="9" t="s">
        <v>382</v>
      </c>
      <c r="H10" s="9">
        <v>6</v>
      </c>
      <c r="I10" s="9" t="s">
        <v>432</v>
      </c>
      <c r="J10" s="10">
        <v>301500</v>
      </c>
      <c r="K10" s="10">
        <v>147400</v>
      </c>
      <c r="L10" s="3">
        <v>54990</v>
      </c>
      <c r="M10" s="3">
        <v>54990</v>
      </c>
      <c r="N10" s="3">
        <v>0</v>
      </c>
      <c r="O10" s="3">
        <v>0</v>
      </c>
      <c r="P10" s="3">
        <v>0</v>
      </c>
      <c r="Q10" s="3">
        <v>92410</v>
      </c>
      <c r="R10" s="3">
        <v>0</v>
      </c>
      <c r="S10" s="10">
        <v>19000</v>
      </c>
      <c r="T10" s="10">
        <v>173100</v>
      </c>
      <c r="U10"/>
      <c r="V10" s="1">
        <f t="shared" si="6"/>
        <v>-154100</v>
      </c>
    </row>
    <row r="11" spans="1:22" x14ac:dyDescent="0.25">
      <c r="A11" t="str">
        <f t="shared" si="1"/>
        <v>01_19-7</v>
      </c>
      <c r="B11">
        <f t="shared" si="7"/>
        <v>7</v>
      </c>
      <c r="C11" t="str">
        <f t="shared" si="2"/>
        <v>01_1971</v>
      </c>
      <c r="D11">
        <f t="shared" si="3"/>
        <v>1</v>
      </c>
      <c r="E11" t="str">
        <f t="shared" si="4"/>
        <v>01_197</v>
      </c>
      <c r="F11" t="str">
        <f t="shared" si="5"/>
        <v>01_197DIFUSIÓN DE ACCIONES DE GOBIERNO</v>
      </c>
      <c r="G11" s="9" t="s">
        <v>382</v>
      </c>
      <c r="H11" s="9">
        <v>7</v>
      </c>
      <c r="I11" s="9" t="s">
        <v>160</v>
      </c>
      <c r="J11" s="10">
        <v>4451995.2</v>
      </c>
      <c r="K11" s="10">
        <v>4280919.7</v>
      </c>
      <c r="L11" s="3">
        <v>4262776.17</v>
      </c>
      <c r="M11" s="3">
        <v>4262776.17</v>
      </c>
      <c r="N11" s="3">
        <v>4230346.8000000007</v>
      </c>
      <c r="O11" s="3">
        <v>4144833.39</v>
      </c>
      <c r="P11" s="3">
        <v>3369438.9200000004</v>
      </c>
      <c r="Q11" s="3">
        <v>18143.53</v>
      </c>
      <c r="R11" s="3">
        <v>0</v>
      </c>
      <c r="S11" s="10">
        <v>84379.8</v>
      </c>
      <c r="T11" s="10">
        <v>255455.3</v>
      </c>
      <c r="U11"/>
      <c r="V11" s="1">
        <f t="shared" si="6"/>
        <v>-171075.5</v>
      </c>
    </row>
    <row r="12" spans="1:22" x14ac:dyDescent="0.25">
      <c r="A12" t="str">
        <f t="shared" si="1"/>
        <v>01_19-8</v>
      </c>
      <c r="B12">
        <f t="shared" si="7"/>
        <v>8</v>
      </c>
      <c r="C12" t="str">
        <f t="shared" si="2"/>
        <v>01_1981</v>
      </c>
      <c r="D12">
        <f t="shared" si="3"/>
        <v>1</v>
      </c>
      <c r="E12" t="str">
        <f t="shared" si="4"/>
        <v>01_198</v>
      </c>
      <c r="F12" t="str">
        <f t="shared" si="5"/>
        <v>01_198PE MODERNIZACIÓN ADMINISTRATIVA</v>
      </c>
      <c r="G12" s="9" t="s">
        <v>382</v>
      </c>
      <c r="H12" s="9">
        <v>8</v>
      </c>
      <c r="I12" s="9" t="s">
        <v>99</v>
      </c>
      <c r="J12" s="10">
        <v>2100000</v>
      </c>
      <c r="K12" s="10">
        <v>1122456.69</v>
      </c>
      <c r="L12" s="3">
        <v>1120330.72</v>
      </c>
      <c r="M12" s="3">
        <v>1120330.72</v>
      </c>
      <c r="N12" s="3">
        <v>1075461.1200000001</v>
      </c>
      <c r="O12" s="3">
        <v>1075461.1200000001</v>
      </c>
      <c r="P12" s="3">
        <v>515896.4</v>
      </c>
      <c r="Q12" s="3">
        <v>2125.9699999999721</v>
      </c>
      <c r="R12" s="3">
        <v>0</v>
      </c>
      <c r="S12" s="10">
        <v>700292.93</v>
      </c>
      <c r="T12" s="10">
        <v>1677836.24</v>
      </c>
      <c r="U12"/>
      <c r="V12" s="1">
        <f t="shared" si="6"/>
        <v>-977543.30999999994</v>
      </c>
    </row>
    <row r="13" spans="1:22" x14ac:dyDescent="0.25">
      <c r="A13" t="str">
        <f t="shared" si="1"/>
        <v>01_19-9</v>
      </c>
      <c r="B13">
        <f t="shared" si="7"/>
        <v>9</v>
      </c>
      <c r="C13" t="str">
        <f t="shared" si="2"/>
        <v>01_1991</v>
      </c>
      <c r="D13">
        <f t="shared" si="3"/>
        <v>1</v>
      </c>
      <c r="E13" t="str">
        <f t="shared" si="4"/>
        <v>01_199</v>
      </c>
      <c r="F13" t="str">
        <f t="shared" si="5"/>
        <v>01_199PE PREVENCIÓN DE EMERGENCIAS</v>
      </c>
      <c r="G13" s="9" t="s">
        <v>382</v>
      </c>
      <c r="H13" s="9">
        <v>9</v>
      </c>
      <c r="I13" s="9" t="s">
        <v>102</v>
      </c>
      <c r="J13" s="10">
        <v>3164995.2</v>
      </c>
      <c r="K13" s="10">
        <v>7327358.7199999997</v>
      </c>
      <c r="L13" s="3">
        <v>7327358.7199999997</v>
      </c>
      <c r="M13" s="3">
        <v>7277358.7199999997</v>
      </c>
      <c r="N13" s="3">
        <v>7277358.6699999999</v>
      </c>
      <c r="O13" s="3">
        <v>7179375.3499999996</v>
      </c>
      <c r="P13" s="3">
        <v>4118503.4600000004</v>
      </c>
      <c r="Q13" s="3">
        <v>0</v>
      </c>
      <c r="R13" s="3">
        <v>0</v>
      </c>
      <c r="S13" s="10">
        <v>4187490.0799999996</v>
      </c>
      <c r="T13" s="10">
        <v>25126.560000000001</v>
      </c>
      <c r="U13"/>
      <c r="V13" s="1">
        <f t="shared" si="6"/>
        <v>4162363.5199999996</v>
      </c>
    </row>
    <row r="14" spans="1:22" x14ac:dyDescent="0.25">
      <c r="A14" t="str">
        <f t="shared" si="1"/>
        <v>01_19-10</v>
      </c>
      <c r="B14">
        <f t="shared" si="7"/>
        <v>10</v>
      </c>
      <c r="C14" t="str">
        <f t="shared" si="2"/>
        <v>01_19101</v>
      </c>
      <c r="D14">
        <f t="shared" si="3"/>
        <v>1</v>
      </c>
      <c r="E14" t="str">
        <f t="shared" si="4"/>
        <v>01_1910</v>
      </c>
      <c r="F14" t="str">
        <f t="shared" si="5"/>
        <v>01_1910PE SEGURIDAD EN MOVIMIENTO</v>
      </c>
      <c r="G14" s="9" t="s">
        <v>382</v>
      </c>
      <c r="H14" s="9">
        <v>10</v>
      </c>
      <c r="I14" s="9" t="s">
        <v>103</v>
      </c>
      <c r="J14" s="10">
        <v>3074995.2</v>
      </c>
      <c r="K14" s="10">
        <v>2505144.73</v>
      </c>
      <c r="L14" s="3">
        <v>2505144.73</v>
      </c>
      <c r="M14" s="3">
        <v>2505144.73</v>
      </c>
      <c r="N14" s="3">
        <v>2496444.71</v>
      </c>
      <c r="O14" s="3">
        <v>2422161.37</v>
      </c>
      <c r="P14" s="3">
        <v>1746845.91</v>
      </c>
      <c r="Q14" s="3">
        <v>0</v>
      </c>
      <c r="R14" s="3">
        <v>0</v>
      </c>
      <c r="S14" s="10">
        <v>34379.800000000003</v>
      </c>
      <c r="T14" s="10">
        <v>604230.27</v>
      </c>
      <c r="U14"/>
      <c r="V14" s="1">
        <f t="shared" si="6"/>
        <v>-569850.47</v>
      </c>
    </row>
    <row r="15" spans="1:22" x14ac:dyDescent="0.25">
      <c r="A15" t="str">
        <f t="shared" si="1"/>
        <v>01_19-11</v>
      </c>
      <c r="B15">
        <f t="shared" si="7"/>
        <v>11</v>
      </c>
      <c r="C15" t="str">
        <f t="shared" si="2"/>
        <v>01_19111</v>
      </c>
      <c r="D15">
        <f t="shared" si="3"/>
        <v>1</v>
      </c>
      <c r="E15" t="str">
        <f t="shared" si="4"/>
        <v>01_1911</v>
      </c>
      <c r="F15" t="str">
        <f t="shared" si="5"/>
        <v>01_1911PE SERVICIOS MÉDICOS DE CALIDAD</v>
      </c>
      <c r="G15" s="9" t="s">
        <v>382</v>
      </c>
      <c r="H15" s="9">
        <v>11</v>
      </c>
      <c r="I15" s="9" t="s">
        <v>104</v>
      </c>
      <c r="J15" s="10">
        <v>2774995.2</v>
      </c>
      <c r="K15" s="10">
        <v>331975</v>
      </c>
      <c r="L15" s="3">
        <v>331975</v>
      </c>
      <c r="M15" s="3">
        <v>331975</v>
      </c>
      <c r="N15" s="3">
        <v>340675</v>
      </c>
      <c r="O15" s="3">
        <v>268791.67</v>
      </c>
      <c r="P15" s="3">
        <v>244100</v>
      </c>
      <c r="Q15" s="3">
        <v>0</v>
      </c>
      <c r="R15" s="3">
        <v>0</v>
      </c>
      <c r="S15" s="10">
        <v>34379.800000000003</v>
      </c>
      <c r="T15" s="10">
        <v>2477400</v>
      </c>
      <c r="U15"/>
      <c r="V15" s="1">
        <f t="shared" si="6"/>
        <v>-2443020.2000000002</v>
      </c>
    </row>
    <row r="16" spans="1:22" x14ac:dyDescent="0.25">
      <c r="A16" t="str">
        <f t="shared" si="1"/>
        <v>01_19-12</v>
      </c>
      <c r="B16">
        <f t="shared" si="7"/>
        <v>12</v>
      </c>
      <c r="C16" t="str">
        <f t="shared" si="2"/>
        <v>01_19121</v>
      </c>
      <c r="D16">
        <f t="shared" si="3"/>
        <v>1</v>
      </c>
      <c r="E16" t="str">
        <f t="shared" si="4"/>
        <v>01_1912</v>
      </c>
      <c r="F16" t="str">
        <f t="shared" si="5"/>
        <v>01_1912PE PROCESOS ESTADÍSTICOS DEL MUNICIPIO</v>
      </c>
      <c r="G16" s="9" t="s">
        <v>382</v>
      </c>
      <c r="H16" s="9">
        <v>12</v>
      </c>
      <c r="I16" s="9" t="s">
        <v>402</v>
      </c>
      <c r="J16" s="10">
        <v>3997200</v>
      </c>
      <c r="K16" s="10">
        <v>7277876.2000000002</v>
      </c>
      <c r="L16" s="3">
        <v>7275876.2000000002</v>
      </c>
      <c r="M16" s="3">
        <v>7275876.2000000002</v>
      </c>
      <c r="N16" s="3">
        <v>6275876.2000000002</v>
      </c>
      <c r="O16" s="3">
        <v>6275876.2000000002</v>
      </c>
      <c r="P16" s="3">
        <v>3027876.2</v>
      </c>
      <c r="Q16" s="3">
        <v>2000</v>
      </c>
      <c r="R16" s="3">
        <v>0</v>
      </c>
      <c r="S16" s="10">
        <v>7250000</v>
      </c>
      <c r="T16" s="10">
        <v>3969323.8</v>
      </c>
      <c r="U16"/>
      <c r="V16" s="1">
        <f t="shared" si="6"/>
        <v>3280676.2</v>
      </c>
    </row>
    <row r="17" spans="1:22" x14ac:dyDescent="0.25">
      <c r="A17" t="str">
        <f t="shared" si="1"/>
        <v>01_19-13</v>
      </c>
      <c r="B17">
        <f t="shared" si="7"/>
        <v>13</v>
      </c>
      <c r="C17" t="str">
        <f t="shared" si="2"/>
        <v>01_19611</v>
      </c>
      <c r="D17">
        <f t="shared" si="3"/>
        <v>1</v>
      </c>
      <c r="E17" t="str">
        <f t="shared" si="4"/>
        <v>01_1961</v>
      </c>
      <c r="F17" t="str">
        <f t="shared" si="5"/>
        <v>01_1961INICIATIVAS DE INNOVACIÓN Y MODERNIZACIÓN</v>
      </c>
      <c r="G17" s="9" t="s">
        <v>382</v>
      </c>
      <c r="H17" s="9">
        <v>61</v>
      </c>
      <c r="I17" s="9" t="s">
        <v>291</v>
      </c>
      <c r="J17" s="10">
        <v>44014587.600000001</v>
      </c>
      <c r="K17" s="10">
        <v>71225283.859999999</v>
      </c>
      <c r="L17" s="3">
        <v>72039803.700000003</v>
      </c>
      <c r="M17" s="3">
        <v>71767133.25999999</v>
      </c>
      <c r="N17" s="3">
        <v>67907944.530000001</v>
      </c>
      <c r="O17" s="3">
        <v>65385808.730000004</v>
      </c>
      <c r="P17" s="3">
        <v>36578082.880000003</v>
      </c>
      <c r="Q17" s="3">
        <v>-814519.84000000171</v>
      </c>
      <c r="R17" s="3">
        <v>18510000</v>
      </c>
      <c r="S17" s="10">
        <v>34972346.549999997</v>
      </c>
      <c r="T17" s="10">
        <v>26271650.289999999</v>
      </c>
      <c r="U17"/>
      <c r="V17" s="1">
        <f t="shared" si="6"/>
        <v>8700696.2599999979</v>
      </c>
    </row>
    <row r="18" spans="1:22" x14ac:dyDescent="0.25">
      <c r="A18" t="str">
        <f t="shared" si="1"/>
        <v>01_19-14</v>
      </c>
      <c r="B18">
        <f t="shared" si="7"/>
        <v>14</v>
      </c>
      <c r="C18" t="str">
        <f t="shared" si="2"/>
        <v>01_19621</v>
      </c>
      <c r="D18">
        <f t="shared" si="3"/>
        <v>1</v>
      </c>
      <c r="E18" t="str">
        <f t="shared" si="4"/>
        <v>01_1962</v>
      </c>
      <c r="F18" t="str">
        <f t="shared" si="5"/>
        <v>01_1962PE MODERNIZACIÓN ADMINISTRATIVA</v>
      </c>
      <c r="G18" s="9" t="s">
        <v>382</v>
      </c>
      <c r="H18" s="9">
        <v>62</v>
      </c>
      <c r="I18" s="9" t="s">
        <v>99</v>
      </c>
      <c r="J18" s="10">
        <v>5910000</v>
      </c>
      <c r="K18" s="10">
        <v>13408459.84</v>
      </c>
      <c r="L18" s="3">
        <v>15767599.199999999</v>
      </c>
      <c r="M18" s="3">
        <v>15767599.199999999</v>
      </c>
      <c r="N18" s="3">
        <v>13952599.199999999</v>
      </c>
      <c r="O18" s="3">
        <v>10523520</v>
      </c>
      <c r="P18" s="3">
        <v>10470160</v>
      </c>
      <c r="Q18" s="3">
        <v>-2359139.3600000003</v>
      </c>
      <c r="R18" s="3">
        <v>7500000</v>
      </c>
      <c r="S18" s="10">
        <v>0</v>
      </c>
      <c r="T18" s="10">
        <v>1540.16</v>
      </c>
      <c r="U18"/>
      <c r="V18" s="1">
        <f t="shared" si="6"/>
        <v>-1540.16</v>
      </c>
    </row>
    <row r="19" spans="1:22" x14ac:dyDescent="0.25">
      <c r="A19" t="str">
        <f t="shared" si="1"/>
        <v>01_19-15</v>
      </c>
      <c r="B19">
        <f t="shared" si="7"/>
        <v>15</v>
      </c>
      <c r="C19" t="str">
        <f t="shared" si="2"/>
        <v>01_191361</v>
      </c>
      <c r="D19">
        <f t="shared" si="3"/>
        <v>1</v>
      </c>
      <c r="E19" t="str">
        <f t="shared" si="4"/>
        <v>01_19136</v>
      </c>
      <c r="F19" t="str">
        <f t="shared" si="5"/>
        <v>01_19136PE PREVENCIÓN DE EMERGENCIAS</v>
      </c>
      <c r="G19" s="9" t="s">
        <v>382</v>
      </c>
      <c r="H19" s="9">
        <v>136</v>
      </c>
      <c r="I19" s="9" t="s">
        <v>102</v>
      </c>
      <c r="J19" s="10">
        <v>0</v>
      </c>
      <c r="K19" s="10">
        <v>2101000</v>
      </c>
      <c r="L19" s="3">
        <v>2096114.9500000002</v>
      </c>
      <c r="M19" s="3">
        <v>2096114.9500000002</v>
      </c>
      <c r="N19" s="3">
        <v>1723279.25</v>
      </c>
      <c r="O19" s="3">
        <v>1723279.25</v>
      </c>
      <c r="P19" s="3">
        <v>1241343.6599999999</v>
      </c>
      <c r="Q19" s="3">
        <v>4885.0499999999302</v>
      </c>
      <c r="R19" s="3">
        <v>1906000</v>
      </c>
      <c r="S19" s="10">
        <v>255000</v>
      </c>
      <c r="T19" s="10">
        <v>60000</v>
      </c>
      <c r="U19"/>
      <c r="V19" s="1">
        <f t="shared" si="6"/>
        <v>195000</v>
      </c>
    </row>
    <row r="20" spans="1:22" x14ac:dyDescent="0.25">
      <c r="A20" t="str">
        <f t="shared" si="1"/>
        <v>01_19-16</v>
      </c>
      <c r="B20">
        <f t="shared" si="7"/>
        <v>16</v>
      </c>
      <c r="C20" t="str">
        <f t="shared" si="2"/>
        <v>01_191371</v>
      </c>
      <c r="D20">
        <f t="shared" si="3"/>
        <v>1</v>
      </c>
      <c r="E20" t="str">
        <f t="shared" si="4"/>
        <v>01_19137</v>
      </c>
      <c r="F20" t="str">
        <f t="shared" si="5"/>
        <v>01_19137PE SEGURIDAD EN MOVIMIENTO</v>
      </c>
      <c r="G20" s="9" t="s">
        <v>382</v>
      </c>
      <c r="H20" s="9">
        <v>137</v>
      </c>
      <c r="I20" s="9" t="s">
        <v>103</v>
      </c>
      <c r="J20" s="10">
        <v>0</v>
      </c>
      <c r="K20" s="10">
        <v>1648000</v>
      </c>
      <c r="L20" s="3">
        <v>1203916.97</v>
      </c>
      <c r="M20" s="3">
        <v>1203916.97</v>
      </c>
      <c r="N20" s="3">
        <v>924736.37000000011</v>
      </c>
      <c r="O20" s="3">
        <v>924736.37000000011</v>
      </c>
      <c r="P20" s="3">
        <v>560087.96</v>
      </c>
      <c r="Q20" s="3">
        <v>444083.02999999997</v>
      </c>
      <c r="R20" s="3">
        <v>1648000</v>
      </c>
      <c r="S20" s="10">
        <v>0</v>
      </c>
      <c r="T20" s="10">
        <v>0</v>
      </c>
      <c r="U20"/>
      <c r="V20" s="1">
        <f t="shared" si="6"/>
        <v>0</v>
      </c>
    </row>
    <row r="21" spans="1:22" x14ac:dyDescent="0.25">
      <c r="A21" t="str">
        <f t="shared" si="1"/>
        <v>01_19-17</v>
      </c>
      <c r="B21">
        <f t="shared" si="7"/>
        <v>17</v>
      </c>
      <c r="C21" t="str">
        <f t="shared" si="2"/>
        <v>01_191381</v>
      </c>
      <c r="D21">
        <f t="shared" si="3"/>
        <v>1</v>
      </c>
      <c r="E21" t="str">
        <f t="shared" si="4"/>
        <v>01_19138</v>
      </c>
      <c r="F21" t="str">
        <f t="shared" si="5"/>
        <v>01_19138PE SERVICIOS MÉDICOS DE CALIDAD</v>
      </c>
      <c r="G21" s="9" t="s">
        <v>382</v>
      </c>
      <c r="H21" s="9">
        <v>138</v>
      </c>
      <c r="I21" s="9" t="s">
        <v>104</v>
      </c>
      <c r="J21" s="10">
        <v>0</v>
      </c>
      <c r="K21" s="10">
        <v>1648000.1</v>
      </c>
      <c r="L21" s="3">
        <v>1116722.74</v>
      </c>
      <c r="M21" s="3">
        <v>1116722.74</v>
      </c>
      <c r="N21" s="3">
        <v>837542.1399999999</v>
      </c>
      <c r="O21" s="3">
        <v>837542.1399999999</v>
      </c>
      <c r="P21" s="3">
        <v>472893.73</v>
      </c>
      <c r="Q21" s="3">
        <v>531277.3600000001</v>
      </c>
      <c r="R21" s="3">
        <v>1648000</v>
      </c>
      <c r="S21" s="10">
        <v>0.1</v>
      </c>
      <c r="T21" s="10">
        <v>0</v>
      </c>
      <c r="U21"/>
      <c r="V21" s="1">
        <f t="shared" si="6"/>
        <v>0.1</v>
      </c>
    </row>
    <row r="22" spans="1:22" x14ac:dyDescent="0.25">
      <c r="A22" t="str">
        <f t="shared" si="1"/>
        <v>01_19-18</v>
      </c>
      <c r="B22">
        <f t="shared" si="7"/>
        <v>18</v>
      </c>
      <c r="C22" t="str">
        <f t="shared" si="2"/>
        <v>01_191391</v>
      </c>
      <c r="D22">
        <f t="shared" si="3"/>
        <v>1</v>
      </c>
      <c r="E22" t="str">
        <f t="shared" si="4"/>
        <v>01_19139</v>
      </c>
      <c r="F22" t="str">
        <f t="shared" si="5"/>
        <v>01_19139COMUNICACIÓN ESTRATÉGICA</v>
      </c>
      <c r="G22" s="9" t="s">
        <v>382</v>
      </c>
      <c r="H22" s="9">
        <v>139</v>
      </c>
      <c r="I22" s="9" t="s">
        <v>629</v>
      </c>
      <c r="J22" s="10">
        <v>0</v>
      </c>
      <c r="K22" s="10">
        <v>2084000</v>
      </c>
      <c r="L22" s="3">
        <v>1810943.8399999999</v>
      </c>
      <c r="M22" s="3">
        <v>1810943.8399999999</v>
      </c>
      <c r="N22" s="3">
        <v>1358207.88</v>
      </c>
      <c r="O22" s="3">
        <v>1358207.88</v>
      </c>
      <c r="P22" s="3">
        <v>780111.54</v>
      </c>
      <c r="Q22" s="3">
        <v>273056.16000000003</v>
      </c>
      <c r="R22" s="3">
        <v>2084000</v>
      </c>
      <c r="S22" s="10">
        <v>0</v>
      </c>
      <c r="T22" s="10">
        <v>0</v>
      </c>
      <c r="U22"/>
      <c r="V22" s="1">
        <f t="shared" si="6"/>
        <v>0</v>
      </c>
    </row>
    <row r="23" spans="1:22" x14ac:dyDescent="0.25">
      <c r="A23" t="str">
        <f t="shared" si="1"/>
        <v>02_19-1</v>
      </c>
      <c r="B23">
        <f t="shared" si="7"/>
        <v>1</v>
      </c>
      <c r="C23" t="str">
        <f t="shared" si="2"/>
        <v>02_19132</v>
      </c>
      <c r="D23">
        <f t="shared" si="3"/>
        <v>2</v>
      </c>
      <c r="E23" t="str">
        <f t="shared" si="4"/>
        <v>02_1913</v>
      </c>
      <c r="F23" t="str">
        <f t="shared" si="5"/>
        <v>02_1913EMISIÓN Y SEGUIMIENTO DE ASUNTOS ADMINISTRATIVOS</v>
      </c>
      <c r="G23" s="9" t="s">
        <v>363</v>
      </c>
      <c r="H23" s="9">
        <v>13</v>
      </c>
      <c r="I23" s="9" t="s">
        <v>495</v>
      </c>
      <c r="J23" s="10">
        <v>1773000</v>
      </c>
      <c r="K23" s="10">
        <v>3481291.31</v>
      </c>
      <c r="L23" s="3">
        <v>2881957.27</v>
      </c>
      <c r="M23" s="3">
        <v>2881957.27</v>
      </c>
      <c r="N23" s="3">
        <v>2432457.27</v>
      </c>
      <c r="O23" s="3">
        <v>1834427.04</v>
      </c>
      <c r="P23" s="3">
        <v>1809677.04</v>
      </c>
      <c r="Q23" s="3">
        <v>599334.04</v>
      </c>
      <c r="R23" s="3">
        <v>0</v>
      </c>
      <c r="S23" s="10">
        <v>2895400</v>
      </c>
      <c r="T23" s="10">
        <v>1187108.69</v>
      </c>
      <c r="U23"/>
      <c r="V23" s="1">
        <f t="shared" si="6"/>
        <v>1708291.31</v>
      </c>
    </row>
    <row r="24" spans="1:22" x14ac:dyDescent="0.25">
      <c r="A24" t="str">
        <f t="shared" si="1"/>
        <v>02_19-2</v>
      </c>
      <c r="B24">
        <f t="shared" si="7"/>
        <v>2</v>
      </c>
      <c r="C24" t="str">
        <f t="shared" si="2"/>
        <v>02_19142</v>
      </c>
      <c r="D24">
        <f>+IF(G24=G23,D23,D23+1)</f>
        <v>2</v>
      </c>
      <c r="E24" t="str">
        <f t="shared" si="4"/>
        <v>02_1914</v>
      </c>
      <c r="F24" t="str">
        <f t="shared" si="5"/>
        <v>02_1914PE MODERNIZACIÓN ADMINISTRATIVA</v>
      </c>
      <c r="G24" s="9" t="s">
        <v>363</v>
      </c>
      <c r="H24" s="9">
        <v>14</v>
      </c>
      <c r="I24" s="9" t="s">
        <v>99</v>
      </c>
      <c r="J24" s="10">
        <v>2415000</v>
      </c>
      <c r="K24" s="10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10">
        <v>0</v>
      </c>
      <c r="T24" s="10">
        <v>2415000</v>
      </c>
      <c r="U24"/>
      <c r="V24" s="1">
        <f t="shared" si="6"/>
        <v>-2415000</v>
      </c>
    </row>
    <row r="25" spans="1:22" x14ac:dyDescent="0.25">
      <c r="A25" t="str">
        <f t="shared" si="1"/>
        <v>02_19-3</v>
      </c>
      <c r="B25">
        <f t="shared" si="7"/>
        <v>3</v>
      </c>
      <c r="C25" t="str">
        <f t="shared" si="2"/>
        <v>02_19152</v>
      </c>
      <c r="D25">
        <f t="shared" ref="D25:D88" si="8">+IF(G25=G24,D24,D24+1)</f>
        <v>2</v>
      </c>
      <c r="E25" t="str">
        <f t="shared" si="4"/>
        <v>02_1915</v>
      </c>
      <c r="F25" t="str">
        <f t="shared" si="5"/>
        <v>02_1915CONSTRUCCIÓN DE LA SEGUNDA ETAPA DEL ARCHIVO HÍSTORICO</v>
      </c>
      <c r="G25" s="9" t="s">
        <v>363</v>
      </c>
      <c r="H25" s="9">
        <v>15</v>
      </c>
      <c r="I25" s="9" t="s">
        <v>450</v>
      </c>
      <c r="J25" s="10">
        <v>2164000</v>
      </c>
      <c r="K25" s="10">
        <v>2164000</v>
      </c>
      <c r="L25" s="3">
        <v>9238.7099999999991</v>
      </c>
      <c r="M25" s="3">
        <v>9238.7099999999991</v>
      </c>
      <c r="N25" s="3">
        <v>5906.26</v>
      </c>
      <c r="O25" s="3">
        <v>0</v>
      </c>
      <c r="P25" s="3">
        <v>0</v>
      </c>
      <c r="Q25" s="3">
        <v>2154761.29</v>
      </c>
      <c r="R25" s="3">
        <v>10807672.48</v>
      </c>
      <c r="S25" s="10">
        <v>0</v>
      </c>
      <c r="T25" s="10">
        <v>10807672.48</v>
      </c>
      <c r="U25"/>
      <c r="V25" s="1">
        <f t="shared" si="6"/>
        <v>-10807672.48</v>
      </c>
    </row>
    <row r="26" spans="1:22" x14ac:dyDescent="0.25">
      <c r="A26" t="str">
        <f t="shared" si="1"/>
        <v>02_19-4</v>
      </c>
      <c r="B26">
        <f t="shared" si="7"/>
        <v>4</v>
      </c>
      <c r="C26" t="str">
        <f t="shared" si="2"/>
        <v>02_19162</v>
      </c>
      <c r="D26">
        <f t="shared" si="8"/>
        <v>2</v>
      </c>
      <c r="E26" t="str">
        <f t="shared" si="4"/>
        <v>02_1916</v>
      </c>
      <c r="F26" t="str">
        <f t="shared" si="5"/>
        <v>02_1916EMISIÓN DE DOCUMENTOS JURÍDICOS</v>
      </c>
      <c r="G26" s="9" t="s">
        <v>363</v>
      </c>
      <c r="H26" s="9">
        <v>16</v>
      </c>
      <c r="I26" s="9" t="s">
        <v>320</v>
      </c>
      <c r="J26" s="10">
        <v>90000</v>
      </c>
      <c r="K26" s="10">
        <v>50458.9</v>
      </c>
      <c r="L26" s="3">
        <v>50458.9</v>
      </c>
      <c r="M26" s="3">
        <v>50458.9</v>
      </c>
      <c r="N26" s="3">
        <v>50458.9</v>
      </c>
      <c r="O26" s="3">
        <v>50458.9</v>
      </c>
      <c r="P26" s="3">
        <v>50458.9</v>
      </c>
      <c r="Q26" s="3">
        <v>0</v>
      </c>
      <c r="R26" s="3">
        <v>0</v>
      </c>
      <c r="S26" s="10">
        <v>30000</v>
      </c>
      <c r="T26" s="10">
        <v>69541.100000000006</v>
      </c>
      <c r="U26"/>
      <c r="V26" s="1">
        <f t="shared" si="6"/>
        <v>-39541.100000000006</v>
      </c>
    </row>
    <row r="27" spans="1:22" x14ac:dyDescent="0.25">
      <c r="A27" t="str">
        <f t="shared" si="1"/>
        <v>02_19-5</v>
      </c>
      <c r="B27">
        <f t="shared" si="7"/>
        <v>5</v>
      </c>
      <c r="C27" t="str">
        <f t="shared" si="2"/>
        <v>02_19172</v>
      </c>
      <c r="D27">
        <f t="shared" si="8"/>
        <v>2</v>
      </c>
      <c r="E27" t="str">
        <f t="shared" si="4"/>
        <v>02_1917</v>
      </c>
      <c r="F27" t="str">
        <f t="shared" si="5"/>
        <v>02_1917GESTIÓN DE LAS SESIONES DE AYUNTAMIENTO Y COMISIONES EDILICIAS</v>
      </c>
      <c r="G27" s="9" t="s">
        <v>363</v>
      </c>
      <c r="H27" s="9">
        <v>17</v>
      </c>
      <c r="I27" s="9" t="s">
        <v>316</v>
      </c>
      <c r="J27" s="10">
        <v>244800</v>
      </c>
      <c r="K27" s="10">
        <v>117660</v>
      </c>
      <c r="L27" s="3">
        <v>25520</v>
      </c>
      <c r="M27" s="3">
        <v>25520</v>
      </c>
      <c r="N27" s="3">
        <v>25520</v>
      </c>
      <c r="O27" s="3">
        <v>12760</v>
      </c>
      <c r="P27" s="3">
        <v>12760</v>
      </c>
      <c r="Q27" s="3">
        <v>92140</v>
      </c>
      <c r="R27" s="3">
        <v>0</v>
      </c>
      <c r="S27" s="10">
        <v>229237</v>
      </c>
      <c r="T27" s="10">
        <v>356377</v>
      </c>
      <c r="U27"/>
      <c r="V27" s="1">
        <f t="shared" si="6"/>
        <v>-127140</v>
      </c>
    </row>
    <row r="28" spans="1:22" x14ac:dyDescent="0.25">
      <c r="A28" t="str">
        <f t="shared" si="1"/>
        <v>02_19-6</v>
      </c>
      <c r="B28">
        <f t="shared" si="7"/>
        <v>6</v>
      </c>
      <c r="C28" t="str">
        <f t="shared" si="2"/>
        <v>02_19182</v>
      </c>
      <c r="D28">
        <f t="shared" si="8"/>
        <v>2</v>
      </c>
      <c r="E28" t="str">
        <f t="shared" si="4"/>
        <v>02_1918</v>
      </c>
      <c r="F28" t="str">
        <f t="shared" si="5"/>
        <v>02_1918PE MODERNIZACIÓN ADMINISTRATIVA</v>
      </c>
      <c r="G28" s="9" t="s">
        <v>363</v>
      </c>
      <c r="H28" s="9">
        <v>18</v>
      </c>
      <c r="I28" s="9" t="s">
        <v>99</v>
      </c>
      <c r="J28" s="10">
        <v>324000</v>
      </c>
      <c r="K28" s="10">
        <v>47000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47000</v>
      </c>
      <c r="R28" s="3">
        <v>0</v>
      </c>
      <c r="S28" s="10">
        <v>0</v>
      </c>
      <c r="T28" s="10">
        <v>277000</v>
      </c>
      <c r="U28"/>
      <c r="V28" s="1">
        <f t="shared" si="6"/>
        <v>-277000</v>
      </c>
    </row>
    <row r="29" spans="1:22" x14ac:dyDescent="0.25">
      <c r="A29" t="str">
        <f t="shared" si="1"/>
        <v>02_19-7</v>
      </c>
      <c r="B29">
        <f t="shared" si="7"/>
        <v>7</v>
      </c>
      <c r="C29" t="str">
        <f t="shared" si="2"/>
        <v>02_19192</v>
      </c>
      <c r="D29">
        <f t="shared" si="8"/>
        <v>2</v>
      </c>
      <c r="E29" t="str">
        <f t="shared" si="4"/>
        <v>02_1919</v>
      </c>
      <c r="F29" t="str">
        <f t="shared" si="5"/>
        <v>02_1919PROCESOS DEL ENLACE DE ZONA VALLE</v>
      </c>
      <c r="G29" s="9" t="s">
        <v>363</v>
      </c>
      <c r="H29" s="9">
        <v>19</v>
      </c>
      <c r="I29" s="9" t="s">
        <v>365</v>
      </c>
      <c r="J29" s="10">
        <v>1524240</v>
      </c>
      <c r="K29" s="10">
        <v>675393.57000000007</v>
      </c>
      <c r="L29" s="3">
        <v>321726.01</v>
      </c>
      <c r="M29" s="3">
        <v>302765.81</v>
      </c>
      <c r="N29" s="3">
        <v>181471</v>
      </c>
      <c r="O29" s="3">
        <v>160352.04</v>
      </c>
      <c r="P29" s="3">
        <v>160352.04</v>
      </c>
      <c r="Q29" s="3">
        <v>353667.56</v>
      </c>
      <c r="R29" s="3">
        <v>0</v>
      </c>
      <c r="S29" s="10">
        <v>0</v>
      </c>
      <c r="T29" s="10">
        <v>848846.42999999993</v>
      </c>
      <c r="U29"/>
      <c r="V29" s="1">
        <f t="shared" si="6"/>
        <v>-848846.42999999993</v>
      </c>
    </row>
    <row r="30" spans="1:22" x14ac:dyDescent="0.25">
      <c r="A30" t="str">
        <f t="shared" si="1"/>
        <v>02_19-8</v>
      </c>
      <c r="B30">
        <f t="shared" si="7"/>
        <v>8</v>
      </c>
      <c r="C30" t="str">
        <f t="shared" si="2"/>
        <v>02_19202</v>
      </c>
      <c r="D30">
        <f t="shared" si="8"/>
        <v>2</v>
      </c>
      <c r="E30" t="str">
        <f t="shared" si="4"/>
        <v>02_1920</v>
      </c>
      <c r="F30" t="str">
        <f t="shared" si="5"/>
        <v>02_1920REGISTRO DE LOS ACTOS SOLICITADOS POR LA CIUDADANIA</v>
      </c>
      <c r="G30" s="9" t="s">
        <v>363</v>
      </c>
      <c r="H30" s="9">
        <v>20</v>
      </c>
      <c r="I30" s="9" t="s">
        <v>498</v>
      </c>
      <c r="J30" s="10">
        <v>1033500</v>
      </c>
      <c r="K30" s="10">
        <v>34500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34500</v>
      </c>
      <c r="R30" s="3">
        <v>0</v>
      </c>
      <c r="S30" s="10">
        <v>40500</v>
      </c>
      <c r="T30" s="10">
        <v>1039500</v>
      </c>
      <c r="U30"/>
      <c r="V30" s="1">
        <f t="shared" si="6"/>
        <v>-999000</v>
      </c>
    </row>
    <row r="31" spans="1:22" x14ac:dyDescent="0.25">
      <c r="A31" t="str">
        <f t="shared" si="1"/>
        <v>02_19-9</v>
      </c>
      <c r="B31">
        <f t="shared" si="7"/>
        <v>9</v>
      </c>
      <c r="C31" t="str">
        <f t="shared" si="2"/>
        <v>02_19212</v>
      </c>
      <c r="D31">
        <f t="shared" si="8"/>
        <v>2</v>
      </c>
      <c r="E31" t="str">
        <f t="shared" si="4"/>
        <v>02_1921</v>
      </c>
      <c r="F31" t="str">
        <f t="shared" si="5"/>
        <v>02_1921CUMBRE INTERNACIONAL DE CIUDADES INCLUYENTES</v>
      </c>
      <c r="G31" s="9" t="s">
        <v>363</v>
      </c>
      <c r="H31" s="9">
        <v>21</v>
      </c>
      <c r="I31" s="9" t="s">
        <v>417</v>
      </c>
      <c r="J31" s="10">
        <v>52000</v>
      </c>
      <c r="K31" s="10">
        <v>60000</v>
      </c>
      <c r="L31" s="3">
        <v>59500</v>
      </c>
      <c r="M31" s="3">
        <v>59500</v>
      </c>
      <c r="N31" s="3">
        <v>59500</v>
      </c>
      <c r="O31" s="3">
        <v>59500</v>
      </c>
      <c r="P31" s="3">
        <v>59500</v>
      </c>
      <c r="Q31" s="3">
        <v>500</v>
      </c>
      <c r="R31" s="3">
        <v>0</v>
      </c>
      <c r="S31" s="10">
        <v>8000</v>
      </c>
      <c r="T31" s="10">
        <v>0</v>
      </c>
      <c r="U31"/>
      <c r="V31" s="1">
        <f t="shared" si="6"/>
        <v>8000</v>
      </c>
    </row>
    <row r="32" spans="1:22" x14ac:dyDescent="0.25">
      <c r="A32" t="str">
        <f t="shared" si="1"/>
        <v>02_19-10</v>
      </c>
      <c r="B32">
        <f t="shared" si="7"/>
        <v>10</v>
      </c>
      <c r="C32" t="str">
        <f t="shared" si="2"/>
        <v>02_19222</v>
      </c>
      <c r="D32">
        <f t="shared" si="8"/>
        <v>2</v>
      </c>
      <c r="E32" t="str">
        <f t="shared" si="4"/>
        <v>02_1922</v>
      </c>
      <c r="F32" t="str">
        <f t="shared" si="5"/>
        <v>02_1922FORO MUNICIPAL TLAJOMULCO EN LA AGENDA 2030</v>
      </c>
      <c r="G32" s="9" t="s">
        <v>363</v>
      </c>
      <c r="H32" s="9">
        <v>22</v>
      </c>
      <c r="I32" s="9" t="s">
        <v>412</v>
      </c>
      <c r="J32" s="10">
        <v>40500</v>
      </c>
      <c r="K32" s="10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10">
        <v>27300</v>
      </c>
      <c r="T32" s="10">
        <v>67800</v>
      </c>
      <c r="U32"/>
      <c r="V32" s="1">
        <f t="shared" si="6"/>
        <v>-40500</v>
      </c>
    </row>
    <row r="33" spans="1:22" x14ac:dyDescent="0.25">
      <c r="A33" t="str">
        <f t="shared" si="1"/>
        <v>02_19-11</v>
      </c>
      <c r="B33">
        <f t="shared" si="7"/>
        <v>11</v>
      </c>
      <c r="C33" t="str">
        <f t="shared" si="2"/>
        <v>02_19232</v>
      </c>
      <c r="D33">
        <f t="shared" si="8"/>
        <v>2</v>
      </c>
      <c r="E33" t="str">
        <f t="shared" si="4"/>
        <v>02_1923</v>
      </c>
      <c r="F33" t="str">
        <f t="shared" si="5"/>
        <v>02_1923PE ESPACIOS DE PAZ Y DERECHOS HUMANOS</v>
      </c>
      <c r="G33" s="9" t="s">
        <v>363</v>
      </c>
      <c r="H33" s="9">
        <v>23</v>
      </c>
      <c r="I33" s="9" t="s">
        <v>414</v>
      </c>
      <c r="J33" s="10">
        <v>336000</v>
      </c>
      <c r="K33" s="10">
        <v>617991.1</v>
      </c>
      <c r="L33" s="3">
        <v>115533.69</v>
      </c>
      <c r="M33" s="3">
        <v>87113.69</v>
      </c>
      <c r="N33" s="3">
        <v>87113.69</v>
      </c>
      <c r="O33" s="3">
        <v>66233.69</v>
      </c>
      <c r="P33" s="3">
        <v>50327.199999999997</v>
      </c>
      <c r="Q33" s="3">
        <v>502457.41</v>
      </c>
      <c r="R33" s="3">
        <v>0</v>
      </c>
      <c r="S33" s="10">
        <v>399532.1</v>
      </c>
      <c r="T33" s="10">
        <v>117541</v>
      </c>
      <c r="U33"/>
      <c r="V33" s="1">
        <f t="shared" si="6"/>
        <v>281991.09999999998</v>
      </c>
    </row>
    <row r="34" spans="1:22" x14ac:dyDescent="0.25">
      <c r="A34" t="str">
        <f t="shared" si="1"/>
        <v>02_19-12</v>
      </c>
      <c r="B34">
        <f t="shared" si="7"/>
        <v>12</v>
      </c>
      <c r="C34" t="str">
        <f t="shared" si="2"/>
        <v>02_19242</v>
      </c>
      <c r="D34">
        <f t="shared" si="8"/>
        <v>2</v>
      </c>
      <c r="E34" t="str">
        <f t="shared" si="4"/>
        <v>02_1924</v>
      </c>
      <c r="F34" t="str">
        <f t="shared" si="5"/>
        <v>02_1924PE FORO MUNICIPAL TLAJOMULCO EN LA AGENDA 2030</v>
      </c>
      <c r="G34" s="9" t="s">
        <v>363</v>
      </c>
      <c r="H34" s="9">
        <v>24</v>
      </c>
      <c r="I34" s="9" t="s">
        <v>415</v>
      </c>
      <c r="J34" s="10">
        <v>48000</v>
      </c>
      <c r="K34" s="10">
        <v>33828.44</v>
      </c>
      <c r="L34" s="3">
        <v>16080</v>
      </c>
      <c r="M34" s="3">
        <v>16080</v>
      </c>
      <c r="N34" s="3">
        <v>0</v>
      </c>
      <c r="O34" s="3">
        <v>0</v>
      </c>
      <c r="P34" s="3">
        <v>0</v>
      </c>
      <c r="Q34" s="3">
        <v>17748.440000000002</v>
      </c>
      <c r="R34" s="3">
        <v>0</v>
      </c>
      <c r="S34" s="10">
        <v>0</v>
      </c>
      <c r="T34" s="10">
        <v>14171.56</v>
      </c>
      <c r="U34"/>
      <c r="V34" s="1">
        <f t="shared" si="6"/>
        <v>-14171.56</v>
      </c>
    </row>
    <row r="35" spans="1:22" x14ac:dyDescent="0.25">
      <c r="A35" t="str">
        <f t="shared" si="1"/>
        <v>02_19-13</v>
      </c>
      <c r="B35">
        <f t="shared" si="7"/>
        <v>13</v>
      </c>
      <c r="C35" t="str">
        <f t="shared" si="2"/>
        <v>02_19252</v>
      </c>
      <c r="D35">
        <f t="shared" si="8"/>
        <v>2</v>
      </c>
      <c r="E35" t="str">
        <f t="shared" si="4"/>
        <v>02_1925</v>
      </c>
      <c r="F35" t="str">
        <f t="shared" si="5"/>
        <v>02_1925PROGRAMA DE ESTRATEGIAS DE PREVENCIÓN DE VIOLENCIA INTRAFAMILIAR Y DE GENERO</v>
      </c>
      <c r="G35" s="9" t="s">
        <v>363</v>
      </c>
      <c r="H35" s="9">
        <v>25</v>
      </c>
      <c r="I35" s="9" t="s">
        <v>416</v>
      </c>
      <c r="J35" s="10">
        <v>42000</v>
      </c>
      <c r="K35" s="10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10">
        <v>0</v>
      </c>
      <c r="T35" s="10">
        <v>42000</v>
      </c>
      <c r="U35"/>
      <c r="V35" s="1">
        <f t="shared" si="6"/>
        <v>-42000</v>
      </c>
    </row>
    <row r="36" spans="1:22" x14ac:dyDescent="0.25">
      <c r="A36" t="str">
        <f t="shared" si="1"/>
        <v>02_19-14</v>
      </c>
      <c r="B36">
        <f t="shared" si="7"/>
        <v>14</v>
      </c>
      <c r="C36" t="str">
        <f t="shared" si="2"/>
        <v>02_19262</v>
      </c>
      <c r="D36">
        <f t="shared" si="8"/>
        <v>2</v>
      </c>
      <c r="E36" t="str">
        <f t="shared" si="4"/>
        <v>02_1926</v>
      </c>
      <c r="F36" t="str">
        <f t="shared" si="5"/>
        <v>02_1926PROTOCOLO DE ACTUACIÓN ANTE CASOS DE DISCRIMINACIÓN DE GRUPOS VULNERABLES</v>
      </c>
      <c r="G36" s="9" t="s">
        <v>363</v>
      </c>
      <c r="H36" s="9">
        <v>26</v>
      </c>
      <c r="I36" s="9" t="s">
        <v>418</v>
      </c>
      <c r="J36" s="10">
        <v>9000</v>
      </c>
      <c r="K36" s="10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10">
        <v>0</v>
      </c>
      <c r="T36" s="10">
        <v>9000</v>
      </c>
      <c r="U36"/>
      <c r="V36" s="1">
        <f t="shared" si="6"/>
        <v>-9000</v>
      </c>
    </row>
    <row r="37" spans="1:22" x14ac:dyDescent="0.25">
      <c r="A37" t="str">
        <f t="shared" si="1"/>
        <v>02_19-15</v>
      </c>
      <c r="B37">
        <f t="shared" si="7"/>
        <v>15</v>
      </c>
      <c r="C37" t="str">
        <f t="shared" si="2"/>
        <v>02_19272</v>
      </c>
      <c r="D37">
        <f t="shared" si="8"/>
        <v>2</v>
      </c>
      <c r="E37" t="str">
        <f t="shared" si="4"/>
        <v>02_1927</v>
      </c>
      <c r="F37" t="str">
        <f t="shared" si="5"/>
        <v>02_1927DESPACHO DE LA DIRECCIÓN GENERAL DE PROTECCIÓN CIUDADANA</v>
      </c>
      <c r="G37" s="9" t="s">
        <v>363</v>
      </c>
      <c r="H37" s="9">
        <v>27</v>
      </c>
      <c r="I37" s="9" t="s">
        <v>420</v>
      </c>
      <c r="J37" s="10">
        <v>609000</v>
      </c>
      <c r="K37" s="10">
        <v>420000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420000</v>
      </c>
      <c r="R37" s="3">
        <v>0</v>
      </c>
      <c r="S37" s="10">
        <v>0</v>
      </c>
      <c r="T37" s="10">
        <v>189000</v>
      </c>
      <c r="U37"/>
      <c r="V37" s="1">
        <f t="shared" si="6"/>
        <v>-189000</v>
      </c>
    </row>
    <row r="38" spans="1:22" x14ac:dyDescent="0.25">
      <c r="A38" t="str">
        <f t="shared" si="1"/>
        <v>02_19-16</v>
      </c>
      <c r="B38">
        <f t="shared" si="7"/>
        <v>16</v>
      </c>
      <c r="C38" t="str">
        <f t="shared" si="2"/>
        <v>02_19282</v>
      </c>
      <c r="D38">
        <f t="shared" si="8"/>
        <v>2</v>
      </c>
      <c r="E38" t="str">
        <f t="shared" si="4"/>
        <v>02_1928</v>
      </c>
      <c r="F38" t="str">
        <f t="shared" si="5"/>
        <v>02_1928EQUIPAMIENTO DE LA DIRECCIÓN DE PROTECCIÓN CIUDADANA</v>
      </c>
      <c r="G38" s="9" t="s">
        <v>363</v>
      </c>
      <c r="H38" s="9">
        <v>28</v>
      </c>
      <c r="I38" s="9" t="s">
        <v>578</v>
      </c>
      <c r="J38" s="10">
        <v>3480</v>
      </c>
      <c r="K38" s="10">
        <v>3480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3480</v>
      </c>
      <c r="R38" s="3">
        <v>0</v>
      </c>
      <c r="S38" s="10">
        <v>0</v>
      </c>
      <c r="T38" s="10">
        <v>0</v>
      </c>
      <c r="U38"/>
      <c r="V38" s="1">
        <f t="shared" si="6"/>
        <v>0</v>
      </c>
    </row>
    <row r="39" spans="1:22" x14ac:dyDescent="0.25">
      <c r="A39" t="str">
        <f t="shared" si="1"/>
        <v>02_19-17</v>
      </c>
      <c r="B39">
        <f t="shared" si="7"/>
        <v>17</v>
      </c>
      <c r="C39" t="str">
        <f t="shared" si="2"/>
        <v>02_19292</v>
      </c>
      <c r="D39">
        <f t="shared" si="8"/>
        <v>2</v>
      </c>
      <c r="E39" t="str">
        <f t="shared" si="4"/>
        <v>02_1929</v>
      </c>
      <c r="F39" t="str">
        <f t="shared" si="5"/>
        <v>02_1929JUSTICIA CIVICA</v>
      </c>
      <c r="G39" s="9" t="s">
        <v>363</v>
      </c>
      <c r="H39" s="9">
        <v>29</v>
      </c>
      <c r="I39" s="9" t="s">
        <v>425</v>
      </c>
      <c r="J39" s="10">
        <v>300000</v>
      </c>
      <c r="K39" s="10">
        <v>300000</v>
      </c>
      <c r="L39" s="3">
        <v>291703.2</v>
      </c>
      <c r="M39" s="3">
        <v>291703.2</v>
      </c>
      <c r="N39" s="3">
        <v>26703.200000000001</v>
      </c>
      <c r="O39" s="3">
        <v>26703.200000000001</v>
      </c>
      <c r="P39" s="3">
        <v>26703.200000000001</v>
      </c>
      <c r="Q39" s="3">
        <v>8296.7999999999884</v>
      </c>
      <c r="R39" s="3">
        <v>0</v>
      </c>
      <c r="S39" s="10">
        <v>0</v>
      </c>
      <c r="T39" s="10">
        <v>0</v>
      </c>
      <c r="U39"/>
      <c r="V39" s="1">
        <f t="shared" si="6"/>
        <v>0</v>
      </c>
    </row>
    <row r="40" spans="1:22" x14ac:dyDescent="0.25">
      <c r="A40" t="str">
        <f t="shared" si="1"/>
        <v>02_19-18</v>
      </c>
      <c r="B40">
        <f t="shared" si="7"/>
        <v>18</v>
      </c>
      <c r="C40" t="str">
        <f t="shared" si="2"/>
        <v>02_19302</v>
      </c>
      <c r="D40">
        <f t="shared" si="8"/>
        <v>2</v>
      </c>
      <c r="E40" t="str">
        <f t="shared" si="4"/>
        <v>02_1930</v>
      </c>
      <c r="F40" t="str">
        <f t="shared" si="5"/>
        <v>02_1930ADMINISTRACIÓN CENTRAL DE LA DIRECCIÓN GENERAL DE PROTECCIÓN CIVIL</v>
      </c>
      <c r="G40" s="9" t="s">
        <v>363</v>
      </c>
      <c r="H40" s="9">
        <v>30</v>
      </c>
      <c r="I40" s="9" t="s">
        <v>405</v>
      </c>
      <c r="J40" s="10">
        <v>2905600</v>
      </c>
      <c r="K40" s="10">
        <v>2873807.78</v>
      </c>
      <c r="L40" s="3">
        <v>2277356.2799999993</v>
      </c>
      <c r="M40" s="3">
        <v>2155614.5999999992</v>
      </c>
      <c r="N40" s="3">
        <v>2037792.5699999998</v>
      </c>
      <c r="O40" s="3">
        <v>2037792.5699999998</v>
      </c>
      <c r="P40" s="3">
        <v>818524.8899999999</v>
      </c>
      <c r="Q40" s="3">
        <v>596451.49999999988</v>
      </c>
      <c r="R40" s="3">
        <v>0</v>
      </c>
      <c r="S40" s="10">
        <v>398419.68</v>
      </c>
      <c r="T40" s="10">
        <v>430211.89999999997</v>
      </c>
      <c r="U40"/>
      <c r="V40" s="1">
        <f t="shared" si="6"/>
        <v>-31792.219999999972</v>
      </c>
    </row>
    <row r="41" spans="1:22" x14ac:dyDescent="0.25">
      <c r="A41" t="str">
        <f t="shared" si="1"/>
        <v>02_19-19</v>
      </c>
      <c r="B41">
        <f t="shared" si="7"/>
        <v>19</v>
      </c>
      <c r="C41" t="str">
        <f t="shared" si="2"/>
        <v>02_19312</v>
      </c>
      <c r="D41">
        <f t="shared" si="8"/>
        <v>2</v>
      </c>
      <c r="E41" t="str">
        <f t="shared" si="4"/>
        <v>02_1931</v>
      </c>
      <c r="F41" t="str">
        <f t="shared" si="5"/>
        <v>02_1931ADQUISICIÓN DE EQUIPO DE PROTECCIÓN PERSONAL, EQUIPO DE RESCATE Y DE CÓMPUTO</v>
      </c>
      <c r="G41" s="9" t="s">
        <v>363</v>
      </c>
      <c r="H41" s="9">
        <v>31</v>
      </c>
      <c r="I41" s="9" t="s">
        <v>406</v>
      </c>
      <c r="J41" s="10">
        <v>2100000</v>
      </c>
      <c r="K41" s="10">
        <v>1992868.04</v>
      </c>
      <c r="L41" s="3">
        <v>1904635.28</v>
      </c>
      <c r="M41" s="3">
        <v>1904635.28</v>
      </c>
      <c r="N41" s="3">
        <v>1904635.28</v>
      </c>
      <c r="O41" s="3">
        <v>1904635.28</v>
      </c>
      <c r="P41" s="3">
        <v>261689</v>
      </c>
      <c r="Q41" s="3">
        <v>88232.760000000009</v>
      </c>
      <c r="R41" s="3">
        <v>0</v>
      </c>
      <c r="S41" s="10">
        <v>0</v>
      </c>
      <c r="T41" s="10">
        <v>107131.96</v>
      </c>
      <c r="U41"/>
      <c r="V41" s="1">
        <f t="shared" si="6"/>
        <v>-107131.96</v>
      </c>
    </row>
    <row r="42" spans="1:22" x14ac:dyDescent="0.25">
      <c r="A42" t="str">
        <f t="shared" si="1"/>
        <v>02_19-20</v>
      </c>
      <c r="B42">
        <f t="shared" si="7"/>
        <v>20</v>
      </c>
      <c r="C42" t="str">
        <f t="shared" si="2"/>
        <v>02_19322</v>
      </c>
      <c r="D42">
        <f t="shared" si="8"/>
        <v>2</v>
      </c>
      <c r="E42" t="str">
        <f t="shared" si="4"/>
        <v>02_1932</v>
      </c>
      <c r="F42" t="str">
        <f t="shared" si="5"/>
        <v>02_1932ARRENDAMIENTO DE EQUIPO DE TRANSPORTE AEREO (HELICÓPTERO)</v>
      </c>
      <c r="G42" s="9" t="s">
        <v>363</v>
      </c>
      <c r="H42" s="9">
        <v>32</v>
      </c>
      <c r="I42" s="9" t="s">
        <v>407</v>
      </c>
      <c r="J42" s="10">
        <v>4800000</v>
      </c>
      <c r="K42" s="10">
        <v>7743000</v>
      </c>
      <c r="L42" s="3">
        <v>7743000</v>
      </c>
      <c r="M42" s="3">
        <v>7743000</v>
      </c>
      <c r="N42" s="3">
        <v>7743000</v>
      </c>
      <c r="O42" s="3">
        <v>7743000</v>
      </c>
      <c r="P42" s="3">
        <v>7743000</v>
      </c>
      <c r="Q42" s="3">
        <v>0</v>
      </c>
      <c r="R42" s="3">
        <v>0</v>
      </c>
      <c r="S42" s="10">
        <v>2943000</v>
      </c>
      <c r="T42" s="10">
        <v>0</v>
      </c>
      <c r="U42"/>
      <c r="V42" s="1">
        <f t="shared" si="6"/>
        <v>2943000</v>
      </c>
    </row>
    <row r="43" spans="1:22" x14ac:dyDescent="0.25">
      <c r="A43" t="str">
        <f t="shared" si="1"/>
        <v>02_19-21</v>
      </c>
      <c r="B43">
        <f t="shared" si="7"/>
        <v>21</v>
      </c>
      <c r="C43" t="str">
        <f t="shared" si="2"/>
        <v>02_19332</v>
      </c>
      <c r="D43">
        <f t="shared" si="8"/>
        <v>2</v>
      </c>
      <c r="E43" t="str">
        <f t="shared" si="4"/>
        <v>02_1933</v>
      </c>
      <c r="F43" t="str">
        <f t="shared" si="5"/>
        <v>02_1933ATENCIÓN DE EMERGENCIAS</v>
      </c>
      <c r="G43" s="9" t="s">
        <v>363</v>
      </c>
      <c r="H43" s="9">
        <v>33</v>
      </c>
      <c r="I43" s="9" t="s">
        <v>249</v>
      </c>
      <c r="J43" s="10">
        <v>1815000</v>
      </c>
      <c r="K43" s="10">
        <v>2618012.39</v>
      </c>
      <c r="L43" s="3">
        <v>2432634.85</v>
      </c>
      <c r="M43" s="3">
        <v>2171634.85</v>
      </c>
      <c r="N43" s="3">
        <v>406081.89</v>
      </c>
      <c r="O43" s="3">
        <v>406081.89</v>
      </c>
      <c r="P43" s="3">
        <v>312794.69</v>
      </c>
      <c r="Q43" s="3">
        <v>185377.54000000004</v>
      </c>
      <c r="R43" s="3">
        <v>0</v>
      </c>
      <c r="S43" s="10">
        <v>1036619.2999999999</v>
      </c>
      <c r="T43" s="10">
        <v>233606.91</v>
      </c>
      <c r="U43"/>
      <c r="V43" s="1">
        <f t="shared" si="6"/>
        <v>803012.3899999999</v>
      </c>
    </row>
    <row r="44" spans="1:22" x14ac:dyDescent="0.25">
      <c r="A44" t="str">
        <f t="shared" si="1"/>
        <v>02_19-22</v>
      </c>
      <c r="B44">
        <f t="shared" si="7"/>
        <v>22</v>
      </c>
      <c r="C44" t="str">
        <f t="shared" si="2"/>
        <v>02_19342</v>
      </c>
      <c r="D44">
        <f t="shared" si="8"/>
        <v>2</v>
      </c>
      <c r="E44" t="str">
        <f t="shared" si="4"/>
        <v>02_1934</v>
      </c>
      <c r="F44" t="str">
        <f t="shared" si="5"/>
        <v>02_1934CONSTRUCCIÓN DE LAS INSTALACIONES DEL CENTRO DE FORMACIÓN PARA LA GESTIÓN INTEGRAL DEL RIESGO</v>
      </c>
      <c r="G44" s="9" t="s">
        <v>363</v>
      </c>
      <c r="H44" s="9">
        <v>34</v>
      </c>
      <c r="I44" s="9" t="s">
        <v>581</v>
      </c>
      <c r="J44" s="10">
        <v>7800000</v>
      </c>
      <c r="K44" s="10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10">
        <v>0</v>
      </c>
      <c r="T44" s="10">
        <v>7800000</v>
      </c>
      <c r="U44"/>
      <c r="V44" s="1">
        <f t="shared" si="6"/>
        <v>-7800000</v>
      </c>
    </row>
    <row r="45" spans="1:22" x14ac:dyDescent="0.25">
      <c r="A45" t="str">
        <f t="shared" si="1"/>
        <v>02_19-23</v>
      </c>
      <c r="B45">
        <f t="shared" si="7"/>
        <v>23</v>
      </c>
      <c r="C45" t="str">
        <f t="shared" si="2"/>
        <v>02_19352</v>
      </c>
      <c r="D45">
        <f t="shared" si="8"/>
        <v>2</v>
      </c>
      <c r="E45" t="str">
        <f t="shared" si="4"/>
        <v>02_1935</v>
      </c>
      <c r="F45" t="str">
        <f t="shared" si="5"/>
        <v>02_1935INSPECCIÓN EN MEDIDAS DE SEGURIDAD</v>
      </c>
      <c r="G45" s="9" t="s">
        <v>363</v>
      </c>
      <c r="H45" s="9">
        <v>35</v>
      </c>
      <c r="I45" s="9" t="s">
        <v>408</v>
      </c>
      <c r="J45" s="10">
        <v>42000</v>
      </c>
      <c r="K45" s="10">
        <v>65000</v>
      </c>
      <c r="L45" s="3">
        <v>51620</v>
      </c>
      <c r="M45" s="3">
        <v>51620</v>
      </c>
      <c r="N45" s="3">
        <v>51620</v>
      </c>
      <c r="O45" s="3">
        <v>51620</v>
      </c>
      <c r="P45" s="3">
        <v>51620</v>
      </c>
      <c r="Q45" s="3">
        <v>13380</v>
      </c>
      <c r="R45" s="3">
        <v>0</v>
      </c>
      <c r="S45" s="10">
        <v>23000</v>
      </c>
      <c r="T45" s="10">
        <v>0</v>
      </c>
      <c r="U45"/>
      <c r="V45" s="1">
        <f t="shared" si="6"/>
        <v>23000</v>
      </c>
    </row>
    <row r="46" spans="1:22" x14ac:dyDescent="0.25">
      <c r="A46" t="str">
        <f t="shared" si="1"/>
        <v>02_19-24</v>
      </c>
      <c r="B46">
        <f t="shared" si="7"/>
        <v>24</v>
      </c>
      <c r="C46" t="str">
        <f t="shared" si="2"/>
        <v>02_19362</v>
      </c>
      <c r="D46">
        <f t="shared" si="8"/>
        <v>2</v>
      </c>
      <c r="E46" t="str">
        <f t="shared" si="4"/>
        <v>02_1936</v>
      </c>
      <c r="F46" t="str">
        <f t="shared" si="5"/>
        <v>02_1936PREVENCIÓN DE ACCIDENTES</v>
      </c>
      <c r="G46" s="9" t="s">
        <v>363</v>
      </c>
      <c r="H46" s="9">
        <v>36</v>
      </c>
      <c r="I46" s="9" t="s">
        <v>305</v>
      </c>
      <c r="J46" s="10">
        <v>480000</v>
      </c>
      <c r="K46" s="10">
        <v>347400</v>
      </c>
      <c r="L46" s="3">
        <v>271531.82999999996</v>
      </c>
      <c r="M46" s="3">
        <v>236731.83</v>
      </c>
      <c r="N46" s="3">
        <v>236731.83</v>
      </c>
      <c r="O46" s="3">
        <v>236731.83</v>
      </c>
      <c r="P46" s="3">
        <v>236731.83</v>
      </c>
      <c r="Q46" s="3">
        <v>75868.170000000013</v>
      </c>
      <c r="R46" s="3">
        <v>0</v>
      </c>
      <c r="S46" s="10">
        <v>0</v>
      </c>
      <c r="T46" s="10">
        <v>132600</v>
      </c>
      <c r="U46"/>
      <c r="V46" s="1">
        <f t="shared" si="6"/>
        <v>-132600</v>
      </c>
    </row>
    <row r="47" spans="1:22" x14ac:dyDescent="0.25">
      <c r="A47" t="str">
        <f t="shared" si="1"/>
        <v>02_19-25</v>
      </c>
      <c r="B47">
        <f t="shared" si="7"/>
        <v>25</v>
      </c>
      <c r="C47" t="str">
        <f t="shared" si="2"/>
        <v>02_19372</v>
      </c>
      <c r="D47">
        <f t="shared" si="8"/>
        <v>2</v>
      </c>
      <c r="E47" t="str">
        <f t="shared" si="4"/>
        <v>02_1937</v>
      </c>
      <c r="F47" t="str">
        <f t="shared" si="5"/>
        <v>02_1937TERCER ETAPA DEL ATLAS DE RIESGO MUNICIPAL</v>
      </c>
      <c r="G47" s="9" t="s">
        <v>363</v>
      </c>
      <c r="H47" s="9">
        <v>37</v>
      </c>
      <c r="I47" s="9" t="s">
        <v>409</v>
      </c>
      <c r="J47" s="10">
        <v>240000</v>
      </c>
      <c r="K47" s="10">
        <v>240000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240000</v>
      </c>
      <c r="R47" s="3">
        <v>0</v>
      </c>
      <c r="S47" s="10">
        <v>0</v>
      </c>
      <c r="T47" s="10">
        <v>0</v>
      </c>
      <c r="U47"/>
      <c r="V47" s="1">
        <f t="shared" si="6"/>
        <v>0</v>
      </c>
    </row>
    <row r="48" spans="1:22" x14ac:dyDescent="0.25">
      <c r="A48" t="str">
        <f t="shared" si="1"/>
        <v>02_19-26</v>
      </c>
      <c r="B48">
        <f t="shared" si="7"/>
        <v>26</v>
      </c>
      <c r="C48" t="str">
        <f t="shared" si="2"/>
        <v>02_19382</v>
      </c>
      <c r="D48">
        <f t="shared" si="8"/>
        <v>2</v>
      </c>
      <c r="E48" t="str">
        <f t="shared" si="4"/>
        <v>02_1938</v>
      </c>
      <c r="F48" t="str">
        <f t="shared" si="5"/>
        <v>02_1938ATENCIÓN Y SERVICIO EN SOLUCIÓN DE CONFLICTOS Y ASESORIA LEGAL</v>
      </c>
      <c r="G48" s="9" t="s">
        <v>363</v>
      </c>
      <c r="H48" s="9">
        <v>38</v>
      </c>
      <c r="I48" s="9" t="s">
        <v>368</v>
      </c>
      <c r="J48" s="10">
        <v>89400</v>
      </c>
      <c r="K48" s="10">
        <v>28850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28850</v>
      </c>
      <c r="R48" s="3">
        <v>0</v>
      </c>
      <c r="S48" s="10">
        <v>0</v>
      </c>
      <c r="T48" s="10">
        <v>60550</v>
      </c>
      <c r="U48"/>
      <c r="V48" s="1">
        <f t="shared" si="6"/>
        <v>-60550</v>
      </c>
    </row>
    <row r="49" spans="1:22" x14ac:dyDescent="0.25">
      <c r="A49" t="str">
        <f t="shared" si="1"/>
        <v>02_19-27</v>
      </c>
      <c r="B49">
        <f t="shared" si="7"/>
        <v>27</v>
      </c>
      <c r="C49" t="str">
        <f t="shared" si="2"/>
        <v>02_19392</v>
      </c>
      <c r="D49">
        <f t="shared" si="8"/>
        <v>2</v>
      </c>
      <c r="E49" t="str">
        <f t="shared" si="4"/>
        <v>02_1939</v>
      </c>
      <c r="F49" t="str">
        <f t="shared" si="5"/>
        <v>02_1939ATENCIÓN A SOLICITUDES DE INFORMACIÓN Y RECURSOS DE REVISIÓN</v>
      </c>
      <c r="G49" s="9" t="s">
        <v>363</v>
      </c>
      <c r="H49" s="9">
        <v>39</v>
      </c>
      <c r="I49" s="9" t="s">
        <v>526</v>
      </c>
      <c r="J49" s="10">
        <v>49500</v>
      </c>
      <c r="K49" s="10">
        <v>31200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31200</v>
      </c>
      <c r="R49" s="3">
        <v>0</v>
      </c>
      <c r="S49" s="10">
        <v>0</v>
      </c>
      <c r="T49" s="10">
        <v>18300</v>
      </c>
      <c r="U49"/>
      <c r="V49" s="1">
        <f t="shared" si="6"/>
        <v>-18300</v>
      </c>
    </row>
    <row r="50" spans="1:22" x14ac:dyDescent="0.25">
      <c r="A50" t="str">
        <f t="shared" si="1"/>
        <v>02_19-28</v>
      </c>
      <c r="B50">
        <f t="shared" si="7"/>
        <v>28</v>
      </c>
      <c r="C50" t="str">
        <f t="shared" si="2"/>
        <v>02_19402</v>
      </c>
      <c r="D50">
        <f t="shared" si="8"/>
        <v>2</v>
      </c>
      <c r="E50" t="str">
        <f t="shared" si="4"/>
        <v>02_1940</v>
      </c>
      <c r="F50" t="str">
        <f t="shared" si="5"/>
        <v>02_1940PE LENGUAJE UNIVERSAL</v>
      </c>
      <c r="G50" s="9" t="s">
        <v>363</v>
      </c>
      <c r="H50" s="9">
        <v>40</v>
      </c>
      <c r="I50" s="9" t="s">
        <v>423</v>
      </c>
      <c r="J50" s="10">
        <v>138000</v>
      </c>
      <c r="K50" s="10">
        <v>21000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21000</v>
      </c>
      <c r="R50" s="3">
        <v>0</v>
      </c>
      <c r="S50" s="10">
        <v>3000</v>
      </c>
      <c r="T50" s="10">
        <v>120000</v>
      </c>
      <c r="U50"/>
      <c r="V50" s="1">
        <f t="shared" si="6"/>
        <v>-117000</v>
      </c>
    </row>
    <row r="51" spans="1:22" x14ac:dyDescent="0.25">
      <c r="A51" t="str">
        <f t="shared" si="1"/>
        <v>03_19-1</v>
      </c>
      <c r="B51">
        <f t="shared" si="7"/>
        <v>1</v>
      </c>
      <c r="C51" t="str">
        <f t="shared" si="2"/>
        <v>03_19413</v>
      </c>
      <c r="D51">
        <f t="shared" si="8"/>
        <v>3</v>
      </c>
      <c r="E51" t="str">
        <f t="shared" si="4"/>
        <v>03_1941</v>
      </c>
      <c r="F51" t="str">
        <f t="shared" si="5"/>
        <v>03_1941GESTIÓN Y SEGUIMIENTO DE TRÁMITES JURÍDICOS</v>
      </c>
      <c r="G51" s="9" t="s">
        <v>390</v>
      </c>
      <c r="H51" s="9">
        <v>41</v>
      </c>
      <c r="I51" s="9" t="s">
        <v>393</v>
      </c>
      <c r="J51" s="10">
        <v>22500</v>
      </c>
      <c r="K51" s="10">
        <v>88809</v>
      </c>
      <c r="L51" s="3">
        <v>66596</v>
      </c>
      <c r="M51" s="3">
        <v>66596</v>
      </c>
      <c r="N51" s="3">
        <v>62596</v>
      </c>
      <c r="O51" s="3">
        <v>62596</v>
      </c>
      <c r="P51" s="3">
        <v>62596</v>
      </c>
      <c r="Q51" s="3">
        <v>22213</v>
      </c>
      <c r="R51" s="3">
        <v>0</v>
      </c>
      <c r="S51" s="10">
        <v>67309</v>
      </c>
      <c r="T51" s="10">
        <v>1000</v>
      </c>
      <c r="U51"/>
      <c r="V51" s="1">
        <f t="shared" si="6"/>
        <v>66309</v>
      </c>
    </row>
    <row r="52" spans="1:22" x14ac:dyDescent="0.25">
      <c r="A52" t="str">
        <f t="shared" si="1"/>
        <v>03_19-2</v>
      </c>
      <c r="B52">
        <f t="shared" si="7"/>
        <v>2</v>
      </c>
      <c r="C52" t="str">
        <f t="shared" si="2"/>
        <v>03_19423</v>
      </c>
      <c r="D52">
        <f t="shared" si="8"/>
        <v>3</v>
      </c>
      <c r="E52" t="str">
        <f t="shared" si="4"/>
        <v>03_1942</v>
      </c>
      <c r="F52" t="str">
        <f t="shared" si="5"/>
        <v>03_1942ADMINISTRACIÓN CENTRAL DE LA DIRECCIÓN GENERAL DE INSPECCIÓN Y VIGILANCIA</v>
      </c>
      <c r="G52" s="9" t="s">
        <v>390</v>
      </c>
      <c r="H52" s="9">
        <v>42</v>
      </c>
      <c r="I52" s="9" t="s">
        <v>395</v>
      </c>
      <c r="J52" s="10">
        <v>113000</v>
      </c>
      <c r="K52" s="10">
        <v>48572.53</v>
      </c>
      <c r="L52" s="3">
        <v>23552.53</v>
      </c>
      <c r="M52" s="3">
        <v>23552.53</v>
      </c>
      <c r="N52" s="3">
        <v>23552.53</v>
      </c>
      <c r="O52" s="3">
        <v>23552.53</v>
      </c>
      <c r="P52" s="3">
        <v>16552.53</v>
      </c>
      <c r="Q52" s="3">
        <v>25020</v>
      </c>
      <c r="R52" s="3">
        <v>0</v>
      </c>
      <c r="S52" s="10">
        <v>25000</v>
      </c>
      <c r="T52" s="10">
        <v>89427.47</v>
      </c>
      <c r="U52"/>
      <c r="V52" s="1">
        <f t="shared" si="6"/>
        <v>-64427.47</v>
      </c>
    </row>
    <row r="53" spans="1:22" x14ac:dyDescent="0.25">
      <c r="A53" t="str">
        <f t="shared" si="1"/>
        <v>03_19-3</v>
      </c>
      <c r="B53">
        <f t="shared" si="7"/>
        <v>3</v>
      </c>
      <c r="C53" t="str">
        <f t="shared" si="2"/>
        <v>03_19433</v>
      </c>
      <c r="D53">
        <f t="shared" si="8"/>
        <v>3</v>
      </c>
      <c r="E53" t="str">
        <f t="shared" si="4"/>
        <v>03_1943</v>
      </c>
      <c r="F53" t="str">
        <f t="shared" si="5"/>
        <v>03_1943ADMINISTRACIÓN CENTRAL DE LA DIRECCIÓN GENERAL JURÍDICA</v>
      </c>
      <c r="G53" s="9" t="s">
        <v>390</v>
      </c>
      <c r="H53" s="9">
        <v>43</v>
      </c>
      <c r="I53" s="9" t="s">
        <v>397</v>
      </c>
      <c r="J53" s="10">
        <v>89100</v>
      </c>
      <c r="K53" s="10">
        <v>181343.24</v>
      </c>
      <c r="L53" s="3">
        <v>152906.04</v>
      </c>
      <c r="M53" s="3">
        <v>152906.04</v>
      </c>
      <c r="N53" s="3">
        <v>152906.04</v>
      </c>
      <c r="O53" s="3">
        <v>141845.44</v>
      </c>
      <c r="P53" s="3">
        <v>141845.44</v>
      </c>
      <c r="Q53" s="3">
        <v>28437.200000000001</v>
      </c>
      <c r="R53" s="3">
        <v>0</v>
      </c>
      <c r="S53" s="10">
        <v>162112.46000000002</v>
      </c>
      <c r="T53" s="10">
        <v>69869.22</v>
      </c>
      <c r="U53"/>
      <c r="V53" s="1">
        <f t="shared" si="6"/>
        <v>92243.24000000002</v>
      </c>
    </row>
    <row r="54" spans="1:22" x14ac:dyDescent="0.25">
      <c r="A54" t="str">
        <f t="shared" si="1"/>
        <v>03_19-4</v>
      </c>
      <c r="B54">
        <f t="shared" si="7"/>
        <v>4</v>
      </c>
      <c r="C54" t="str">
        <f t="shared" si="2"/>
        <v>03_19443</v>
      </c>
      <c r="D54">
        <f t="shared" si="8"/>
        <v>3</v>
      </c>
      <c r="E54" t="str">
        <f t="shared" si="4"/>
        <v>03_1944</v>
      </c>
      <c r="F54" t="str">
        <f t="shared" si="5"/>
        <v>03_1944PE MODERNIZACIÓN ADMINISTRATIVA</v>
      </c>
      <c r="G54" s="9" t="s">
        <v>390</v>
      </c>
      <c r="H54" s="9">
        <v>44</v>
      </c>
      <c r="I54" s="9" t="s">
        <v>99</v>
      </c>
      <c r="J54" s="10">
        <v>1200000</v>
      </c>
      <c r="K54" s="10">
        <v>2801678.8600000003</v>
      </c>
      <c r="L54" s="3">
        <v>2133457.7199999997</v>
      </c>
      <c r="M54" s="3">
        <v>2133457.7199999997</v>
      </c>
      <c r="N54" s="3">
        <v>1318857.72</v>
      </c>
      <c r="O54" s="3">
        <v>1318857.72</v>
      </c>
      <c r="P54" s="3">
        <v>1162257.72</v>
      </c>
      <c r="Q54" s="3">
        <v>668221.14000000013</v>
      </c>
      <c r="R54" s="3">
        <v>1700000</v>
      </c>
      <c r="S54" s="10">
        <v>0</v>
      </c>
      <c r="T54" s="10">
        <v>98321.14</v>
      </c>
      <c r="U54"/>
      <c r="V54" s="1">
        <f t="shared" si="6"/>
        <v>-98321.14</v>
      </c>
    </row>
    <row r="55" spans="1:22" x14ac:dyDescent="0.25">
      <c r="A55" t="str">
        <f t="shared" si="1"/>
        <v>03_19-5</v>
      </c>
      <c r="B55">
        <f t="shared" si="7"/>
        <v>5</v>
      </c>
      <c r="C55" t="str">
        <f t="shared" si="2"/>
        <v>03_19453</v>
      </c>
      <c r="D55">
        <f t="shared" si="8"/>
        <v>3</v>
      </c>
      <c r="E55" t="str">
        <f t="shared" si="4"/>
        <v>03_1945</v>
      </c>
      <c r="F55" t="str">
        <f t="shared" si="5"/>
        <v>03_1945ADMINISTRACIÓN CENTRAL DE LA FISCALÍA MUNICIPAL DEL MEDIO AMBIENTE</v>
      </c>
      <c r="G55" s="9" t="s">
        <v>390</v>
      </c>
      <c r="H55" s="9">
        <v>45</v>
      </c>
      <c r="I55" s="9" t="s">
        <v>399</v>
      </c>
      <c r="J55" s="10">
        <v>387132.45999999996</v>
      </c>
      <c r="K55" s="10">
        <v>55900</v>
      </c>
      <c r="L55" s="3">
        <v>20772.5</v>
      </c>
      <c r="M55" s="3">
        <v>20772.5</v>
      </c>
      <c r="N55" s="3">
        <v>12472.5</v>
      </c>
      <c r="O55" s="3">
        <v>12472.5</v>
      </c>
      <c r="P55" s="3">
        <v>12472.5</v>
      </c>
      <c r="Q55" s="3">
        <v>35127.5</v>
      </c>
      <c r="R55" s="3">
        <v>0</v>
      </c>
      <c r="S55" s="10">
        <v>0</v>
      </c>
      <c r="T55" s="10">
        <v>331232.46000000002</v>
      </c>
      <c r="U55"/>
      <c r="V55" s="1">
        <f t="shared" si="6"/>
        <v>-331232.46000000002</v>
      </c>
    </row>
    <row r="56" spans="1:22" x14ac:dyDescent="0.25">
      <c r="A56" t="str">
        <f t="shared" si="1"/>
        <v>03_19-6</v>
      </c>
      <c r="B56">
        <f t="shared" si="7"/>
        <v>6</v>
      </c>
      <c r="C56" t="str">
        <f t="shared" si="2"/>
        <v>03_19463</v>
      </c>
      <c r="D56">
        <f t="shared" si="8"/>
        <v>3</v>
      </c>
      <c r="E56" t="str">
        <f t="shared" si="4"/>
        <v>03_1946</v>
      </c>
      <c r="F56" t="str">
        <f t="shared" si="5"/>
        <v>03_1946PE INVENTARIO DE FUENTES DE EMISIONES</v>
      </c>
      <c r="G56" s="9" t="s">
        <v>390</v>
      </c>
      <c r="H56" s="9">
        <v>46</v>
      </c>
      <c r="I56" s="9" t="s">
        <v>323</v>
      </c>
      <c r="J56" s="10">
        <v>106000</v>
      </c>
      <c r="K56" s="10">
        <v>103418.75</v>
      </c>
      <c r="L56" s="3">
        <v>5837.5</v>
      </c>
      <c r="M56" s="3">
        <v>5837.5</v>
      </c>
      <c r="N56" s="3">
        <v>5837.5</v>
      </c>
      <c r="O56" s="3">
        <v>5837.5</v>
      </c>
      <c r="P56" s="3">
        <v>5837.5</v>
      </c>
      <c r="Q56" s="3">
        <v>97581.25</v>
      </c>
      <c r="R56" s="3">
        <v>0</v>
      </c>
      <c r="S56" s="10">
        <v>11000</v>
      </c>
      <c r="T56" s="10">
        <v>13581.25</v>
      </c>
      <c r="U56"/>
      <c r="V56" s="1">
        <f t="shared" si="6"/>
        <v>-2581.25</v>
      </c>
    </row>
    <row r="57" spans="1:22" x14ac:dyDescent="0.25">
      <c r="A57" t="str">
        <f t="shared" si="1"/>
        <v>04_19-1</v>
      </c>
      <c r="B57">
        <f t="shared" si="7"/>
        <v>1</v>
      </c>
      <c r="C57" t="str">
        <f t="shared" si="2"/>
        <v>04_19474</v>
      </c>
      <c r="D57">
        <f t="shared" si="8"/>
        <v>4</v>
      </c>
      <c r="E57" t="str">
        <f t="shared" si="4"/>
        <v>04_1947</v>
      </c>
      <c r="F57" t="str">
        <f t="shared" si="5"/>
        <v>04_1947INVERSION PRODUCTIVA</v>
      </c>
      <c r="G57" s="9" t="s">
        <v>349</v>
      </c>
      <c r="H57" s="9">
        <v>47</v>
      </c>
      <c r="I57" s="9" t="s">
        <v>499</v>
      </c>
      <c r="J57" s="10">
        <v>81061784.760000005</v>
      </c>
      <c r="K57" s="10">
        <v>85793598.030000001</v>
      </c>
      <c r="L57" s="3">
        <v>91581114.75</v>
      </c>
      <c r="M57" s="3">
        <v>91581114.75</v>
      </c>
      <c r="N57" s="3">
        <v>91581114.75</v>
      </c>
      <c r="O57" s="3">
        <v>89616084.75</v>
      </c>
      <c r="P57" s="3">
        <v>89616084.75</v>
      </c>
      <c r="Q57" s="3">
        <v>-5787516.7200000025</v>
      </c>
      <c r="R57" s="3">
        <v>31000000</v>
      </c>
      <c r="S57" s="10">
        <v>4269037.84</v>
      </c>
      <c r="T57" s="10">
        <v>30537224.57</v>
      </c>
      <c r="U57"/>
      <c r="V57" s="1">
        <f t="shared" si="6"/>
        <v>-26268186.73</v>
      </c>
    </row>
    <row r="58" spans="1:22" x14ac:dyDescent="0.25">
      <c r="A58" t="str">
        <f t="shared" si="1"/>
        <v>04_19-2</v>
      </c>
      <c r="B58">
        <f t="shared" si="7"/>
        <v>2</v>
      </c>
      <c r="C58" t="str">
        <f t="shared" si="2"/>
        <v>04_19484</v>
      </c>
      <c r="D58">
        <f t="shared" si="8"/>
        <v>4</v>
      </c>
      <c r="E58" t="str">
        <f t="shared" si="4"/>
        <v>04_1948</v>
      </c>
      <c r="F58" t="str">
        <f t="shared" si="5"/>
        <v>04_1948OBLIGACIONES FINANCIERAS</v>
      </c>
      <c r="G58" s="9" t="s">
        <v>349</v>
      </c>
      <c r="H58" s="9">
        <v>48</v>
      </c>
      <c r="I58" s="9" t="s">
        <v>352</v>
      </c>
      <c r="J58" s="10">
        <v>57064237.920000002</v>
      </c>
      <c r="K58" s="10">
        <v>56690716.439999998</v>
      </c>
      <c r="L58" s="3">
        <v>39226428.689999998</v>
      </c>
      <c r="M58" s="3">
        <v>39226428.689999998</v>
      </c>
      <c r="N58" s="3">
        <v>39226428.689999998</v>
      </c>
      <c r="O58" s="3">
        <v>39223668.5</v>
      </c>
      <c r="P58" s="3">
        <v>39223668.5</v>
      </c>
      <c r="Q58" s="3">
        <v>17464287.75</v>
      </c>
      <c r="R58" s="3">
        <v>9327489.7200000007</v>
      </c>
      <c r="S58" s="10">
        <v>2068856.34</v>
      </c>
      <c r="T58" s="10">
        <v>11769867.539999999</v>
      </c>
      <c r="U58"/>
      <c r="V58" s="1">
        <f t="shared" si="6"/>
        <v>-9701011.1999999993</v>
      </c>
    </row>
    <row r="59" spans="1:22" x14ac:dyDescent="0.25">
      <c r="A59" t="str">
        <f t="shared" si="1"/>
        <v>04_19-3</v>
      </c>
      <c r="B59">
        <f t="shared" si="7"/>
        <v>3</v>
      </c>
      <c r="C59" t="str">
        <f t="shared" si="2"/>
        <v>04_19494</v>
      </c>
      <c r="D59">
        <f t="shared" si="8"/>
        <v>4</v>
      </c>
      <c r="E59" t="str">
        <f t="shared" si="4"/>
        <v>04_1949</v>
      </c>
      <c r="F59" t="str">
        <f t="shared" si="5"/>
        <v>04_1949PE ESTRATEGIAS  FINANCIERAS</v>
      </c>
      <c r="G59" s="9" t="s">
        <v>349</v>
      </c>
      <c r="H59" s="9">
        <v>49</v>
      </c>
      <c r="I59" s="9" t="s">
        <v>457</v>
      </c>
      <c r="J59" s="10">
        <v>21251400</v>
      </c>
      <c r="K59" s="10">
        <v>6448950.0999999996</v>
      </c>
      <c r="L59" s="3">
        <v>5742411.7400000002</v>
      </c>
      <c r="M59" s="3">
        <v>5437911.7400000002</v>
      </c>
      <c r="N59" s="3">
        <v>3882661.1100000003</v>
      </c>
      <c r="O59" s="3">
        <v>3882661.1100000003</v>
      </c>
      <c r="P59" s="3">
        <v>3728767.79</v>
      </c>
      <c r="Q59" s="3">
        <v>706538.35999999975</v>
      </c>
      <c r="R59" s="3">
        <v>0</v>
      </c>
      <c r="S59" s="10">
        <v>0</v>
      </c>
      <c r="T59" s="10">
        <v>14802449.9</v>
      </c>
      <c r="U59"/>
      <c r="V59" s="1">
        <f t="shared" si="6"/>
        <v>-14802449.9</v>
      </c>
    </row>
    <row r="60" spans="1:22" x14ac:dyDescent="0.25">
      <c r="A60" t="str">
        <f t="shared" si="1"/>
        <v>04_19-4</v>
      </c>
      <c r="B60">
        <f t="shared" si="7"/>
        <v>4</v>
      </c>
      <c r="C60" t="str">
        <f t="shared" si="2"/>
        <v>04_19504</v>
      </c>
      <c r="D60">
        <f t="shared" si="8"/>
        <v>4</v>
      </c>
      <c r="E60" t="str">
        <f t="shared" si="4"/>
        <v>04_1950</v>
      </c>
      <c r="F60" t="str">
        <f t="shared" si="5"/>
        <v>04_1950ADMINISTRACION DE RECURSOS DE LA HACIENDA MUNICIPAL</v>
      </c>
      <c r="G60" s="9" t="s">
        <v>349</v>
      </c>
      <c r="H60" s="9">
        <v>50</v>
      </c>
      <c r="I60" s="9" t="s">
        <v>459</v>
      </c>
      <c r="J60" s="10">
        <v>3682500</v>
      </c>
      <c r="K60" s="10">
        <v>4464286.18</v>
      </c>
      <c r="L60" s="3">
        <v>20275912.009999998</v>
      </c>
      <c r="M60" s="3">
        <v>20245288.009999998</v>
      </c>
      <c r="N60" s="3">
        <v>20218422.640000001</v>
      </c>
      <c r="O60" s="3">
        <v>20185014.640000001</v>
      </c>
      <c r="P60" s="3">
        <v>20107336.300000001</v>
      </c>
      <c r="Q60" s="3">
        <v>-15811625.83</v>
      </c>
      <c r="R60" s="3">
        <v>3992924.2199999997</v>
      </c>
      <c r="S60" s="10">
        <v>67500</v>
      </c>
      <c r="T60" s="10">
        <v>3278638.04</v>
      </c>
      <c r="U60"/>
      <c r="V60" s="1">
        <f t="shared" si="6"/>
        <v>-3211138.04</v>
      </c>
    </row>
    <row r="61" spans="1:22" x14ac:dyDescent="0.25">
      <c r="A61" t="str">
        <f t="shared" si="1"/>
        <v>04_19-5</v>
      </c>
      <c r="B61">
        <f t="shared" si="7"/>
        <v>5</v>
      </c>
      <c r="C61" t="str">
        <f t="shared" si="2"/>
        <v>04_19514</v>
      </c>
      <c r="D61">
        <f t="shared" si="8"/>
        <v>4</v>
      </c>
      <c r="E61" t="str">
        <f t="shared" si="4"/>
        <v>04_1951</v>
      </c>
      <c r="F61" t="str">
        <f t="shared" si="5"/>
        <v>04_1951RECAUDACIÓN DE LAS CONTRIBUCIONES CONTEMPLADAS EN LA LEY DE INGRESOS VIGENTE</v>
      </c>
      <c r="G61" s="9" t="s">
        <v>349</v>
      </c>
      <c r="H61" s="9">
        <v>51</v>
      </c>
      <c r="I61" s="9" t="s">
        <v>442</v>
      </c>
      <c r="J61" s="10">
        <v>32108384</v>
      </c>
      <c r="K61" s="10">
        <v>41541413.339999996</v>
      </c>
      <c r="L61" s="3">
        <v>44081955.100000001</v>
      </c>
      <c r="M61" s="3">
        <v>44081955.100000001</v>
      </c>
      <c r="N61" s="3">
        <v>31986021.170000002</v>
      </c>
      <c r="O61" s="3">
        <v>29457016.299999997</v>
      </c>
      <c r="P61" s="3">
        <v>28712482.719999999</v>
      </c>
      <c r="Q61" s="3">
        <v>-2540541.7599999988</v>
      </c>
      <c r="R61" s="3">
        <v>11191401.640000001</v>
      </c>
      <c r="S61" s="10">
        <v>18259660.680000003</v>
      </c>
      <c r="T61" s="10">
        <v>20018032.98</v>
      </c>
      <c r="U61"/>
      <c r="V61" s="1">
        <f t="shared" si="6"/>
        <v>-1758372.299999997</v>
      </c>
    </row>
    <row r="62" spans="1:22" x14ac:dyDescent="0.25">
      <c r="A62" t="str">
        <f t="shared" si="1"/>
        <v>05_19-1</v>
      </c>
      <c r="B62">
        <f t="shared" si="7"/>
        <v>1</v>
      </c>
      <c r="C62" t="str">
        <f t="shared" si="2"/>
        <v>05_19525</v>
      </c>
      <c r="D62">
        <f t="shared" si="8"/>
        <v>5</v>
      </c>
      <c r="E62" t="str">
        <f t="shared" si="4"/>
        <v>05_1952</v>
      </c>
      <c r="F62" t="str">
        <f t="shared" si="5"/>
        <v>05_1952GESTIÓN DE REQUERIMIENTOS Y SERVICIOS</v>
      </c>
      <c r="G62" s="9" t="s">
        <v>464</v>
      </c>
      <c r="H62" s="9">
        <v>52</v>
      </c>
      <c r="I62" s="9" t="s">
        <v>296</v>
      </c>
      <c r="J62" s="10">
        <v>92504296</v>
      </c>
      <c r="K62" s="10">
        <v>94008386.370000005</v>
      </c>
      <c r="L62" s="3">
        <v>85589983.739999995</v>
      </c>
      <c r="M62" s="3">
        <v>84313185.440000013</v>
      </c>
      <c r="N62" s="3">
        <v>81396789.480000004</v>
      </c>
      <c r="O62" s="3">
        <v>78056272.039999992</v>
      </c>
      <c r="P62" s="3">
        <v>73420698.200000003</v>
      </c>
      <c r="Q62" s="3">
        <v>8418402.6300000008</v>
      </c>
      <c r="R62" s="3">
        <v>0</v>
      </c>
      <c r="S62" s="10">
        <v>67857404.780000001</v>
      </c>
      <c r="T62" s="10">
        <v>66353314.410000004</v>
      </c>
      <c r="U62"/>
      <c r="V62" s="1">
        <f t="shared" si="6"/>
        <v>1504090.3699999973</v>
      </c>
    </row>
    <row r="63" spans="1:22" x14ac:dyDescent="0.25">
      <c r="A63" t="str">
        <f t="shared" si="1"/>
        <v>05_19-2</v>
      </c>
      <c r="B63">
        <f t="shared" si="7"/>
        <v>2</v>
      </c>
      <c r="C63" t="str">
        <f t="shared" si="2"/>
        <v>05_19535</v>
      </c>
      <c r="D63">
        <f t="shared" si="8"/>
        <v>5</v>
      </c>
      <c r="E63" t="str">
        <f t="shared" si="4"/>
        <v>05_1953</v>
      </c>
      <c r="F63" t="str">
        <f t="shared" si="5"/>
        <v>05_1953PE MODERNIZACIÓN ADMINISTRATIVA</v>
      </c>
      <c r="G63" s="9" t="s">
        <v>464</v>
      </c>
      <c r="H63" s="9">
        <v>53</v>
      </c>
      <c r="I63" s="9" t="s">
        <v>99</v>
      </c>
      <c r="J63" s="10">
        <v>19400400</v>
      </c>
      <c r="K63" s="10">
        <v>15693507.140000001</v>
      </c>
      <c r="L63" s="3">
        <v>13673072.48</v>
      </c>
      <c r="M63" s="3">
        <v>12641859.540000001</v>
      </c>
      <c r="N63" s="3">
        <v>11862511.620000001</v>
      </c>
      <c r="O63" s="3">
        <v>7670421.0099999998</v>
      </c>
      <c r="P63" s="3">
        <v>7332033.4100000001</v>
      </c>
      <c r="Q63" s="3">
        <v>2020434.6600000006</v>
      </c>
      <c r="R63" s="3">
        <v>0</v>
      </c>
      <c r="S63" s="10">
        <v>2261993.2199999997</v>
      </c>
      <c r="T63" s="10">
        <v>5968886.0800000001</v>
      </c>
      <c r="U63"/>
      <c r="V63" s="1">
        <f t="shared" si="6"/>
        <v>-3706892.8600000003</v>
      </c>
    </row>
    <row r="64" spans="1:22" x14ac:dyDescent="0.25">
      <c r="A64" t="str">
        <f t="shared" si="1"/>
        <v>05_19-3</v>
      </c>
      <c r="B64">
        <f t="shared" si="7"/>
        <v>3</v>
      </c>
      <c r="C64" t="str">
        <f t="shared" si="2"/>
        <v>05_19545</v>
      </c>
      <c r="D64">
        <f t="shared" si="8"/>
        <v>5</v>
      </c>
      <c r="E64" t="str">
        <f t="shared" si="4"/>
        <v>05_1954</v>
      </c>
      <c r="F64" t="str">
        <f t="shared" si="5"/>
        <v>05_1954OPERACIÓN DEL PATRIMONIO MUNICIPAL</v>
      </c>
      <c r="G64" s="9" t="s">
        <v>464</v>
      </c>
      <c r="H64" s="9">
        <v>54</v>
      </c>
      <c r="I64" s="9" t="s">
        <v>297</v>
      </c>
      <c r="J64" s="10">
        <v>856197.6</v>
      </c>
      <c r="K64" s="10">
        <v>649943.58000000007</v>
      </c>
      <c r="L64" s="3">
        <v>438934.76</v>
      </c>
      <c r="M64" s="3">
        <v>438934.76</v>
      </c>
      <c r="N64" s="3">
        <v>8634.76</v>
      </c>
      <c r="O64" s="3">
        <v>8634.76</v>
      </c>
      <c r="P64" s="3">
        <v>8634.76</v>
      </c>
      <c r="Q64" s="3">
        <v>211008.82000000004</v>
      </c>
      <c r="R64" s="3">
        <v>0</v>
      </c>
      <c r="S64" s="10">
        <v>56000</v>
      </c>
      <c r="T64" s="10">
        <v>262254.02</v>
      </c>
      <c r="U64"/>
      <c r="V64" s="1">
        <f t="shared" si="6"/>
        <v>-206254.02000000002</v>
      </c>
    </row>
    <row r="65" spans="1:22" x14ac:dyDescent="0.25">
      <c r="A65" t="str">
        <f t="shared" si="1"/>
        <v>05_19-4</v>
      </c>
      <c r="B65">
        <f t="shared" si="7"/>
        <v>4</v>
      </c>
      <c r="C65" t="str">
        <f t="shared" si="2"/>
        <v>05_19555</v>
      </c>
      <c r="D65">
        <f t="shared" si="8"/>
        <v>5</v>
      </c>
      <c r="E65" t="str">
        <f t="shared" si="4"/>
        <v>05_1955</v>
      </c>
      <c r="F65" t="str">
        <f t="shared" si="5"/>
        <v>05_1955PE MODERNIZACIÓN ADMINISTRATIVA</v>
      </c>
      <c r="G65" s="9" t="s">
        <v>464</v>
      </c>
      <c r="H65" s="9">
        <v>55</v>
      </c>
      <c r="I65" s="9" t="s">
        <v>99</v>
      </c>
      <c r="J65" s="10">
        <v>480000</v>
      </c>
      <c r="K65" s="10">
        <v>2200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2200</v>
      </c>
      <c r="R65" s="3">
        <v>0</v>
      </c>
      <c r="S65" s="10">
        <v>0</v>
      </c>
      <c r="T65" s="10">
        <v>477800</v>
      </c>
      <c r="U65"/>
      <c r="V65" s="1">
        <f t="shared" si="6"/>
        <v>-477800</v>
      </c>
    </row>
    <row r="66" spans="1:22" x14ac:dyDescent="0.25">
      <c r="A66" t="str">
        <f t="shared" si="1"/>
        <v>05_19-5</v>
      </c>
      <c r="B66">
        <f t="shared" si="7"/>
        <v>5</v>
      </c>
      <c r="C66" t="str">
        <f t="shared" si="2"/>
        <v>05_19565</v>
      </c>
      <c r="D66">
        <f t="shared" si="8"/>
        <v>5</v>
      </c>
      <c r="E66" t="str">
        <f t="shared" si="4"/>
        <v>05_1956</v>
      </c>
      <c r="F66" t="str">
        <f t="shared" si="5"/>
        <v>05_1956SEGUIMIENTO A LOS PROCESOS Y REQUERIMIENTOS DE RECURSOS HUMANOS</v>
      </c>
      <c r="G66" s="9" t="s">
        <v>464</v>
      </c>
      <c r="H66" s="9">
        <v>56</v>
      </c>
      <c r="I66" s="9" t="s">
        <v>483</v>
      </c>
      <c r="J66" s="10">
        <v>366000</v>
      </c>
      <c r="K66" s="10">
        <v>70408</v>
      </c>
      <c r="L66" s="3">
        <v>33310.619999999995</v>
      </c>
      <c r="M66" s="3">
        <v>33310.619999999995</v>
      </c>
      <c r="N66" s="3">
        <v>24494.62</v>
      </c>
      <c r="O66" s="3">
        <v>24494.62</v>
      </c>
      <c r="P66" s="3">
        <v>24494.62</v>
      </c>
      <c r="Q66" s="3">
        <v>37097.380000000005</v>
      </c>
      <c r="R66" s="3">
        <v>0</v>
      </c>
      <c r="S66" s="10">
        <v>1000</v>
      </c>
      <c r="T66" s="10">
        <v>296592</v>
      </c>
      <c r="U66"/>
      <c r="V66" s="1">
        <f t="shared" si="6"/>
        <v>-295592</v>
      </c>
    </row>
    <row r="67" spans="1:22" x14ac:dyDescent="0.25">
      <c r="A67" t="str">
        <f t="shared" si="1"/>
        <v>05_19-6</v>
      </c>
      <c r="B67">
        <f t="shared" si="7"/>
        <v>6</v>
      </c>
      <c r="C67" t="str">
        <f t="shared" si="2"/>
        <v>05_19575</v>
      </c>
      <c r="D67">
        <f t="shared" si="8"/>
        <v>5</v>
      </c>
      <c r="E67" t="str">
        <f t="shared" si="4"/>
        <v>05_1957</v>
      </c>
      <c r="F67" t="str">
        <f t="shared" si="5"/>
        <v>05_1957ADQUISICIÓN DE BIENES Y SERVICIOS</v>
      </c>
      <c r="G67" s="9" t="s">
        <v>464</v>
      </c>
      <c r="H67" s="9">
        <v>57</v>
      </c>
      <c r="I67" s="9" t="s">
        <v>321</v>
      </c>
      <c r="J67" s="10">
        <v>2908920</v>
      </c>
      <c r="K67" s="10">
        <v>2021494.64</v>
      </c>
      <c r="L67" s="3">
        <v>1919922.3</v>
      </c>
      <c r="M67" s="3">
        <v>1919922.3</v>
      </c>
      <c r="N67" s="3">
        <v>1688289.45</v>
      </c>
      <c r="O67" s="3">
        <v>1311273.0900000001</v>
      </c>
      <c r="P67" s="3">
        <v>894458.76</v>
      </c>
      <c r="Q67" s="3">
        <v>101572.33999999985</v>
      </c>
      <c r="R67" s="3">
        <v>0</v>
      </c>
      <c r="S67" s="10">
        <v>140000</v>
      </c>
      <c r="T67" s="10">
        <v>1027425.36</v>
      </c>
      <c r="U67"/>
      <c r="V67" s="1">
        <f t="shared" si="6"/>
        <v>-887425.36</v>
      </c>
    </row>
    <row r="68" spans="1:22" x14ac:dyDescent="0.25">
      <c r="A68" t="str">
        <f t="shared" si="1"/>
        <v>05_19-7</v>
      </c>
      <c r="B68">
        <f t="shared" si="7"/>
        <v>7</v>
      </c>
      <c r="C68" t="str">
        <f t="shared" si="2"/>
        <v>05_19585</v>
      </c>
      <c r="D68">
        <f t="shared" si="8"/>
        <v>5</v>
      </c>
      <c r="E68" t="str">
        <f t="shared" si="4"/>
        <v>05_1958</v>
      </c>
      <c r="F68" t="str">
        <f t="shared" si="5"/>
        <v>05_1958ADMINISTRACIÓN CENTRAL DE LOS SERVICIOS PERSONALES</v>
      </c>
      <c r="G68" s="9" t="s">
        <v>464</v>
      </c>
      <c r="H68" s="9">
        <v>58</v>
      </c>
      <c r="I68" s="9" t="s">
        <v>587</v>
      </c>
      <c r="J68" s="10">
        <v>1257420721.9200001</v>
      </c>
      <c r="K68" s="10">
        <v>1257420721.9200001</v>
      </c>
      <c r="L68" s="3">
        <v>965069846.15999985</v>
      </c>
      <c r="M68" s="3">
        <v>965069846.15999985</v>
      </c>
      <c r="N68" s="3">
        <v>958393462.9399997</v>
      </c>
      <c r="O68" s="3">
        <v>952926794.02999973</v>
      </c>
      <c r="P68" s="3">
        <v>952864547.99999988</v>
      </c>
      <c r="Q68" s="3">
        <v>292350875.76000005</v>
      </c>
      <c r="R68" s="3">
        <v>0</v>
      </c>
      <c r="S68" s="10">
        <v>59999879.689999998</v>
      </c>
      <c r="T68" s="10">
        <v>59999879.689999998</v>
      </c>
      <c r="U68"/>
      <c r="V68" s="1">
        <f t="shared" si="6"/>
        <v>0</v>
      </c>
    </row>
    <row r="69" spans="1:22" x14ac:dyDescent="0.25">
      <c r="A69" t="str">
        <f t="shared" si="1"/>
        <v>05_19-8</v>
      </c>
      <c r="B69">
        <f t="shared" si="7"/>
        <v>8</v>
      </c>
      <c r="C69" t="str">
        <f t="shared" si="2"/>
        <v>05_19595</v>
      </c>
      <c r="D69">
        <f t="shared" si="8"/>
        <v>5</v>
      </c>
      <c r="E69" t="str">
        <f t="shared" si="4"/>
        <v>05_1959</v>
      </c>
      <c r="F69" t="str">
        <f t="shared" si="5"/>
        <v>05_1959CONTRATACIÓN, ADQUISICIÓN Y SUMINISTRO DE MATERIALES Y SERVICIOS.</v>
      </c>
      <c r="G69" s="9" t="s">
        <v>464</v>
      </c>
      <c r="H69" s="9">
        <v>59</v>
      </c>
      <c r="I69" s="9" t="s">
        <v>503</v>
      </c>
      <c r="J69" s="10">
        <v>49977086.000000007</v>
      </c>
      <c r="K69" s="10">
        <v>90028140.109999999</v>
      </c>
      <c r="L69" s="3">
        <v>82339181.840000004</v>
      </c>
      <c r="M69" s="3">
        <v>79318444.849999994</v>
      </c>
      <c r="N69" s="3">
        <v>70521974.399999976</v>
      </c>
      <c r="O69" s="3">
        <v>64673141.56000001</v>
      </c>
      <c r="P69" s="3">
        <v>48252991.409999989</v>
      </c>
      <c r="Q69" s="3">
        <v>7688958.2700000014</v>
      </c>
      <c r="R69" s="3">
        <v>7435612.9399999995</v>
      </c>
      <c r="S69" s="10">
        <v>40171626.579999998</v>
      </c>
      <c r="T69" s="10">
        <v>7556185.4099999992</v>
      </c>
      <c r="U69"/>
      <c r="V69" s="1">
        <f t="shared" si="6"/>
        <v>32615441.169999998</v>
      </c>
    </row>
    <row r="70" spans="1:22" x14ac:dyDescent="0.25">
      <c r="A70" t="str">
        <f t="shared" ref="A70:A133" si="9">+CONCATENATE(G70,"-",B70)</f>
        <v>05_19-9</v>
      </c>
      <c r="B70">
        <f t="shared" si="7"/>
        <v>9</v>
      </c>
      <c r="C70" t="str">
        <f t="shared" ref="C70:C133" si="10">+CONCATENATE(E70,D70)</f>
        <v>05_19605</v>
      </c>
      <c r="D70">
        <f t="shared" si="8"/>
        <v>5</v>
      </c>
      <c r="E70" t="str">
        <f t="shared" ref="E70:E133" si="11">+CONCATENATE(G70,H70)</f>
        <v>05_1960</v>
      </c>
      <c r="F70" t="str">
        <f t="shared" ref="F70:F133" si="12">+CONCATENATE(G70,H70,I70)</f>
        <v>05_1960PE MODERNIZACIÓN ADMINISTRATIVA</v>
      </c>
      <c r="G70" s="9" t="s">
        <v>464</v>
      </c>
      <c r="H70" s="9">
        <v>60</v>
      </c>
      <c r="I70" s="9" t="s">
        <v>99</v>
      </c>
      <c r="J70" s="10">
        <v>516384</v>
      </c>
      <c r="K70" s="10">
        <v>482735.31</v>
      </c>
      <c r="L70" s="3">
        <v>449086.62</v>
      </c>
      <c r="M70" s="3">
        <v>449086.62</v>
      </c>
      <c r="N70" s="3">
        <v>449086.61</v>
      </c>
      <c r="O70" s="3">
        <v>449086.61</v>
      </c>
      <c r="P70" s="3">
        <v>449086.61</v>
      </c>
      <c r="Q70" s="3">
        <v>33648.69</v>
      </c>
      <c r="R70" s="3">
        <v>0</v>
      </c>
      <c r="S70" s="10">
        <v>0</v>
      </c>
      <c r="T70" s="10">
        <v>33648.69</v>
      </c>
      <c r="U70"/>
      <c r="V70" s="1">
        <f t="shared" ref="V70:V133" si="13">+S70-T70</f>
        <v>-33648.69</v>
      </c>
    </row>
    <row r="71" spans="1:22" x14ac:dyDescent="0.25">
      <c r="A71" t="str">
        <f t="shared" si="9"/>
        <v>05_19-10</v>
      </c>
      <c r="B71">
        <f t="shared" si="7"/>
        <v>10</v>
      </c>
      <c r="C71" t="str">
        <f t="shared" si="10"/>
        <v>05_191345</v>
      </c>
      <c r="D71">
        <f t="shared" si="8"/>
        <v>5</v>
      </c>
      <c r="E71" t="str">
        <f t="shared" si="11"/>
        <v>05_19134</v>
      </c>
      <c r="F71" t="str">
        <f t="shared" si="12"/>
        <v>05_19134OPERACIÓN DEL INSTITUTO PARA EL MEJORAMIENTO DEL HABITAT</v>
      </c>
      <c r="G71" s="9" t="s">
        <v>464</v>
      </c>
      <c r="H71" s="9">
        <v>134</v>
      </c>
      <c r="I71" s="9" t="s">
        <v>642</v>
      </c>
      <c r="J71" s="10">
        <v>0</v>
      </c>
      <c r="K71" s="10">
        <v>109060733.73</v>
      </c>
      <c r="L71" s="3">
        <v>108270624.23</v>
      </c>
      <c r="M71" s="3">
        <v>108003255.70999999</v>
      </c>
      <c r="N71" s="3">
        <v>107729366.54999998</v>
      </c>
      <c r="O71" s="3">
        <v>106399950.22</v>
      </c>
      <c r="P71" s="3">
        <v>69343180.079999998</v>
      </c>
      <c r="Q71" s="3">
        <v>790109.49999999651</v>
      </c>
      <c r="R71" s="3">
        <v>0</v>
      </c>
      <c r="S71" s="10">
        <v>110720585</v>
      </c>
      <c r="T71" s="10">
        <v>1659851.27</v>
      </c>
      <c r="U71"/>
      <c r="V71" s="1">
        <f t="shared" si="13"/>
        <v>109060733.73</v>
      </c>
    </row>
    <row r="72" spans="1:22" x14ac:dyDescent="0.25">
      <c r="A72" t="str">
        <f t="shared" si="9"/>
        <v>05_19-11</v>
      </c>
      <c r="B72">
        <f t="shared" ref="B72:B135" si="14">+IF(G72=G71,B71+1,1)</f>
        <v>11</v>
      </c>
      <c r="C72" t="str">
        <f t="shared" si="10"/>
        <v>05_191415</v>
      </c>
      <c r="D72">
        <f t="shared" si="8"/>
        <v>5</v>
      </c>
      <c r="E72" t="str">
        <f t="shared" si="11"/>
        <v>05_19141</v>
      </c>
      <c r="F72" t="str">
        <f t="shared" si="12"/>
        <v>05_19141PE PREVENCIÓN DE EMERGENCIAS</v>
      </c>
      <c r="G72" s="9" t="s">
        <v>464</v>
      </c>
      <c r="H72" s="9">
        <v>141</v>
      </c>
      <c r="I72" s="9" t="s">
        <v>102</v>
      </c>
      <c r="J72" s="10">
        <v>0</v>
      </c>
      <c r="K72" s="10">
        <v>565252.61</v>
      </c>
      <c r="L72" s="3">
        <v>565252.61</v>
      </c>
      <c r="M72" s="3">
        <v>376835.07</v>
      </c>
      <c r="N72" s="3">
        <v>376835.07</v>
      </c>
      <c r="O72" s="3">
        <v>376835.07</v>
      </c>
      <c r="P72" s="3">
        <v>376835.07</v>
      </c>
      <c r="Q72" s="3">
        <v>0</v>
      </c>
      <c r="R72" s="3">
        <v>0</v>
      </c>
      <c r="S72" s="10">
        <v>565252.61</v>
      </c>
      <c r="T72" s="10">
        <v>0</v>
      </c>
      <c r="U72"/>
      <c r="V72" s="1">
        <f t="shared" si="13"/>
        <v>565252.61</v>
      </c>
    </row>
    <row r="73" spans="1:22" x14ac:dyDescent="0.25">
      <c r="A73" t="str">
        <f t="shared" si="9"/>
        <v>05_19-12</v>
      </c>
      <c r="B73">
        <f t="shared" si="14"/>
        <v>12</v>
      </c>
      <c r="C73" t="str">
        <f t="shared" si="10"/>
        <v>05_191425</v>
      </c>
      <c r="D73">
        <f t="shared" si="8"/>
        <v>5</v>
      </c>
      <c r="E73" t="str">
        <f t="shared" si="11"/>
        <v>05_19142</v>
      </c>
      <c r="F73" t="str">
        <f t="shared" si="12"/>
        <v>05_19142PE SEGURIDAD EN MOVIMIENTO</v>
      </c>
      <c r="G73" s="9" t="s">
        <v>464</v>
      </c>
      <c r="H73" s="9">
        <v>142</v>
      </c>
      <c r="I73" s="9" t="s">
        <v>103</v>
      </c>
      <c r="J73" s="10">
        <v>0</v>
      </c>
      <c r="K73" s="10">
        <v>565252.61</v>
      </c>
      <c r="L73" s="3">
        <v>565252.61</v>
      </c>
      <c r="M73" s="3">
        <v>376835.07</v>
      </c>
      <c r="N73" s="3">
        <v>376835.07</v>
      </c>
      <c r="O73" s="3">
        <v>376835.07</v>
      </c>
      <c r="P73" s="3">
        <v>376835.07</v>
      </c>
      <c r="Q73" s="3">
        <v>0</v>
      </c>
      <c r="R73" s="3">
        <v>0</v>
      </c>
      <c r="S73" s="10">
        <v>565252.61</v>
      </c>
      <c r="T73" s="10">
        <v>0</v>
      </c>
      <c r="U73"/>
      <c r="V73" s="1">
        <f t="shared" si="13"/>
        <v>565252.61</v>
      </c>
    </row>
    <row r="74" spans="1:22" x14ac:dyDescent="0.25">
      <c r="A74" t="str">
        <f t="shared" si="9"/>
        <v>05_19-13</v>
      </c>
      <c r="B74">
        <f t="shared" si="14"/>
        <v>13</v>
      </c>
      <c r="C74" t="str">
        <f t="shared" si="10"/>
        <v>05_191435</v>
      </c>
      <c r="D74">
        <f t="shared" si="8"/>
        <v>5</v>
      </c>
      <c r="E74" t="str">
        <f t="shared" si="11"/>
        <v>05_19143</v>
      </c>
      <c r="F74" t="str">
        <f t="shared" si="12"/>
        <v>05_19143PE SERVICIOS MÉDICOS DE CALIDAD</v>
      </c>
      <c r="G74" s="9" t="s">
        <v>464</v>
      </c>
      <c r="H74" s="9">
        <v>143</v>
      </c>
      <c r="I74" s="9" t="s">
        <v>104</v>
      </c>
      <c r="J74" s="10">
        <v>0</v>
      </c>
      <c r="K74" s="10">
        <v>474502.59</v>
      </c>
      <c r="L74" s="3">
        <v>474502.59</v>
      </c>
      <c r="M74" s="3">
        <v>316335.06</v>
      </c>
      <c r="N74" s="3">
        <v>316335.06</v>
      </c>
      <c r="O74" s="3">
        <v>316335.06</v>
      </c>
      <c r="P74" s="3">
        <v>316335.06</v>
      </c>
      <c r="Q74" s="3">
        <v>0</v>
      </c>
      <c r="R74" s="3">
        <v>0</v>
      </c>
      <c r="S74" s="10">
        <v>474502.59</v>
      </c>
      <c r="T74" s="10">
        <v>0</v>
      </c>
      <c r="U74"/>
      <c r="V74" s="1">
        <f t="shared" si="13"/>
        <v>474502.59</v>
      </c>
    </row>
    <row r="75" spans="1:22" x14ac:dyDescent="0.25">
      <c r="A75" t="str">
        <f t="shared" si="9"/>
        <v>05_19-14</v>
      </c>
      <c r="B75">
        <f t="shared" si="14"/>
        <v>14</v>
      </c>
      <c r="C75" t="str">
        <f t="shared" si="10"/>
        <v>05_191445</v>
      </c>
      <c r="D75">
        <f t="shared" si="8"/>
        <v>5</v>
      </c>
      <c r="E75" t="str">
        <f t="shared" si="11"/>
        <v>05_19144</v>
      </c>
      <c r="F75" t="str">
        <f t="shared" si="12"/>
        <v>05_19144COMUNICACIÓN ESTRATÉGICA</v>
      </c>
      <c r="G75" s="9" t="s">
        <v>464</v>
      </c>
      <c r="H75" s="9">
        <v>144</v>
      </c>
      <c r="I75" s="9" t="s">
        <v>629</v>
      </c>
      <c r="J75" s="10">
        <v>0</v>
      </c>
      <c r="K75" s="10">
        <v>756898.86</v>
      </c>
      <c r="L75" s="3">
        <v>756898.85</v>
      </c>
      <c r="M75" s="3">
        <v>504599.23</v>
      </c>
      <c r="N75" s="3">
        <v>504599.22</v>
      </c>
      <c r="O75" s="3">
        <v>504599.22</v>
      </c>
      <c r="P75" s="3">
        <v>504599.22</v>
      </c>
      <c r="Q75" s="3">
        <v>1.0000000009313226E-2</v>
      </c>
      <c r="R75" s="3">
        <v>0</v>
      </c>
      <c r="S75" s="10">
        <v>756898.86</v>
      </c>
      <c r="T75" s="10">
        <v>0</v>
      </c>
      <c r="U75"/>
      <c r="V75" s="1">
        <f t="shared" si="13"/>
        <v>756898.86</v>
      </c>
    </row>
    <row r="76" spans="1:22" x14ac:dyDescent="0.25">
      <c r="A76" t="str">
        <f t="shared" si="9"/>
        <v>06_19-1</v>
      </c>
      <c r="B76">
        <f t="shared" si="14"/>
        <v>1</v>
      </c>
      <c r="C76" t="str">
        <f t="shared" si="10"/>
        <v>06_19636</v>
      </c>
      <c r="D76">
        <f t="shared" si="8"/>
        <v>6</v>
      </c>
      <c r="E76" t="str">
        <f t="shared" si="11"/>
        <v>06_1963</v>
      </c>
      <c r="F76" t="str">
        <f t="shared" si="12"/>
        <v>06_1963ACCIONES SOCIALES DEL PRESUPUESTO PARTICIPATIVO</v>
      </c>
      <c r="G76" s="9" t="s">
        <v>370</v>
      </c>
      <c r="H76" s="9">
        <v>63</v>
      </c>
      <c r="I76" s="9" t="s">
        <v>374</v>
      </c>
      <c r="J76" s="10">
        <v>15600000</v>
      </c>
      <c r="K76" s="10">
        <v>50174108.399999999</v>
      </c>
      <c r="L76" s="3">
        <v>41931979.650000006</v>
      </c>
      <c r="M76" s="3">
        <v>40431979.650000006</v>
      </c>
      <c r="N76" s="3">
        <v>18996849.48</v>
      </c>
      <c r="O76" s="3">
        <v>18007331.649999999</v>
      </c>
      <c r="P76" s="3">
        <v>7489997.21</v>
      </c>
      <c r="Q76" s="3">
        <v>8242128.7499999981</v>
      </c>
      <c r="R76" s="3">
        <v>44974108.399999999</v>
      </c>
      <c r="S76" s="10">
        <v>20650570</v>
      </c>
      <c r="T76" s="10">
        <v>31050570</v>
      </c>
      <c r="U76"/>
      <c r="V76" s="1">
        <f t="shared" si="13"/>
        <v>-10400000</v>
      </c>
    </row>
    <row r="77" spans="1:22" x14ac:dyDescent="0.25">
      <c r="A77" t="str">
        <f t="shared" si="9"/>
        <v>06_19-2</v>
      </c>
      <c r="B77">
        <f t="shared" si="14"/>
        <v>2</v>
      </c>
      <c r="C77" t="str">
        <f t="shared" si="10"/>
        <v>06_19646</v>
      </c>
      <c r="D77">
        <f t="shared" si="8"/>
        <v>6</v>
      </c>
      <c r="E77" t="str">
        <f t="shared" si="11"/>
        <v>06_1964</v>
      </c>
      <c r="F77" t="str">
        <f t="shared" si="12"/>
        <v>06_1964APOYO PARA RECONSTRUCCIÓN MAMARIA</v>
      </c>
      <c r="G77" s="9" t="s">
        <v>370</v>
      </c>
      <c r="H77" s="9">
        <v>64</v>
      </c>
      <c r="I77" s="9" t="s">
        <v>375</v>
      </c>
      <c r="J77" s="10">
        <v>260000</v>
      </c>
      <c r="K77" s="10">
        <v>500000</v>
      </c>
      <c r="L77" s="3">
        <v>333521</v>
      </c>
      <c r="M77" s="3">
        <v>333521</v>
      </c>
      <c r="N77" s="3">
        <v>83521</v>
      </c>
      <c r="O77" s="3">
        <v>83521</v>
      </c>
      <c r="P77" s="3">
        <v>72931</v>
      </c>
      <c r="Q77" s="3">
        <v>166479</v>
      </c>
      <c r="R77" s="3">
        <v>0</v>
      </c>
      <c r="S77" s="10">
        <v>500000</v>
      </c>
      <c r="T77" s="10">
        <v>260000</v>
      </c>
      <c r="U77"/>
      <c r="V77" s="1">
        <f t="shared" si="13"/>
        <v>240000</v>
      </c>
    </row>
    <row r="78" spans="1:22" x14ac:dyDescent="0.25">
      <c r="A78" t="str">
        <f t="shared" si="9"/>
        <v>06_19-3</v>
      </c>
      <c r="B78">
        <f t="shared" si="14"/>
        <v>3</v>
      </c>
      <c r="C78" t="str">
        <f t="shared" si="10"/>
        <v>06_19656</v>
      </c>
      <c r="D78">
        <f t="shared" si="8"/>
        <v>6</v>
      </c>
      <c r="E78" t="str">
        <f t="shared" si="11"/>
        <v>06_1965</v>
      </c>
      <c r="F78" t="str">
        <f t="shared" si="12"/>
        <v>06_1965COLABORACIÓN CON LA UNESCO</v>
      </c>
      <c r="G78" s="9" t="s">
        <v>370</v>
      </c>
      <c r="H78" s="9">
        <v>65</v>
      </c>
      <c r="I78" s="9" t="s">
        <v>376</v>
      </c>
      <c r="J78" s="10">
        <v>600000</v>
      </c>
      <c r="K78" s="10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10">
        <v>0</v>
      </c>
      <c r="T78" s="10">
        <v>600000</v>
      </c>
      <c r="U78"/>
      <c r="V78" s="1">
        <f t="shared" si="13"/>
        <v>-600000</v>
      </c>
    </row>
    <row r="79" spans="1:22" x14ac:dyDescent="0.25">
      <c r="A79" t="str">
        <f t="shared" si="9"/>
        <v>06_19-4</v>
      </c>
      <c r="B79">
        <f t="shared" si="14"/>
        <v>4</v>
      </c>
      <c r="C79" t="str">
        <f t="shared" si="10"/>
        <v>06_19666</v>
      </c>
      <c r="D79">
        <f t="shared" si="8"/>
        <v>6</v>
      </c>
      <c r="E79" t="str">
        <f t="shared" si="11"/>
        <v>06_1966</v>
      </c>
      <c r="F79" t="str">
        <f t="shared" si="12"/>
        <v>06_1966DESPACHO DE LA COORDINACIÓN GENERAL DE PARTICIAPCIÓN CIUDADANA</v>
      </c>
      <c r="G79" s="9" t="s">
        <v>370</v>
      </c>
      <c r="H79" s="9">
        <v>66</v>
      </c>
      <c r="I79" s="9" t="s">
        <v>377</v>
      </c>
      <c r="J79" s="10">
        <v>2370000</v>
      </c>
      <c r="K79" s="10">
        <v>4919843.05</v>
      </c>
      <c r="L79" s="3">
        <v>4773388.08</v>
      </c>
      <c r="M79" s="3">
        <v>4723276.08</v>
      </c>
      <c r="N79" s="3">
        <v>3737402.36</v>
      </c>
      <c r="O79" s="3">
        <v>3700485.8899999997</v>
      </c>
      <c r="P79" s="3">
        <v>3624150.75</v>
      </c>
      <c r="Q79" s="3">
        <v>146454.97</v>
      </c>
      <c r="R79" s="3">
        <v>1200000</v>
      </c>
      <c r="S79" s="10">
        <v>3601974.51</v>
      </c>
      <c r="T79" s="10">
        <v>2252131.46</v>
      </c>
      <c r="U79"/>
      <c r="V79" s="1">
        <f t="shared" si="13"/>
        <v>1349843.0499999998</v>
      </c>
    </row>
    <row r="80" spans="1:22" x14ac:dyDescent="0.25">
      <c r="A80" t="str">
        <f t="shared" si="9"/>
        <v>06_19-5</v>
      </c>
      <c r="B80">
        <f t="shared" si="14"/>
        <v>5</v>
      </c>
      <c r="C80" t="str">
        <f t="shared" si="10"/>
        <v>06_19676</v>
      </c>
      <c r="D80">
        <f t="shared" si="8"/>
        <v>6</v>
      </c>
      <c r="E80" t="str">
        <f t="shared" si="11"/>
        <v>06_1967</v>
      </c>
      <c r="F80" t="str">
        <f t="shared" si="12"/>
        <v>06_1967PE GOBIERNO DE PUERTAS ABIERTAS</v>
      </c>
      <c r="G80" s="9" t="s">
        <v>370</v>
      </c>
      <c r="H80" s="9">
        <v>67</v>
      </c>
      <c r="I80" s="9" t="s">
        <v>379</v>
      </c>
      <c r="J80" s="10">
        <v>870000</v>
      </c>
      <c r="K80" s="10">
        <v>1216300</v>
      </c>
      <c r="L80" s="3">
        <v>1205459.99</v>
      </c>
      <c r="M80" s="3">
        <v>1205459.99</v>
      </c>
      <c r="N80" s="3">
        <v>856300</v>
      </c>
      <c r="O80" s="3">
        <v>380000</v>
      </c>
      <c r="P80" s="3">
        <v>380000</v>
      </c>
      <c r="Q80" s="3">
        <v>10840.010000000009</v>
      </c>
      <c r="R80" s="3">
        <v>0</v>
      </c>
      <c r="S80" s="10">
        <v>480000</v>
      </c>
      <c r="T80" s="10">
        <v>133700</v>
      </c>
      <c r="U80"/>
      <c r="V80" s="1">
        <f t="shared" si="13"/>
        <v>346300</v>
      </c>
    </row>
    <row r="81" spans="1:22" x14ac:dyDescent="0.25">
      <c r="A81" t="str">
        <f t="shared" si="9"/>
        <v>06_19-6</v>
      </c>
      <c r="B81">
        <f t="shared" si="14"/>
        <v>6</v>
      </c>
      <c r="C81" t="str">
        <f t="shared" si="10"/>
        <v>06_19686</v>
      </c>
      <c r="D81">
        <f t="shared" si="8"/>
        <v>6</v>
      </c>
      <c r="E81" t="str">
        <f t="shared" si="11"/>
        <v>06_1968</v>
      </c>
      <c r="F81" t="str">
        <f t="shared" si="12"/>
        <v>06_1968PROGRAMA ¡YA ESTUVO!</v>
      </c>
      <c r="G81" s="9" t="s">
        <v>370</v>
      </c>
      <c r="H81" s="9">
        <v>68</v>
      </c>
      <c r="I81" s="9" t="s">
        <v>380</v>
      </c>
      <c r="J81" s="10">
        <v>572000</v>
      </c>
      <c r="K81" s="10">
        <v>572000</v>
      </c>
      <c r="L81" s="3">
        <v>572000</v>
      </c>
      <c r="M81" s="3">
        <v>572000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10">
        <v>0</v>
      </c>
      <c r="T81" s="10">
        <v>0</v>
      </c>
      <c r="U81"/>
      <c r="V81" s="1">
        <f t="shared" si="13"/>
        <v>0</v>
      </c>
    </row>
    <row r="82" spans="1:22" x14ac:dyDescent="0.25">
      <c r="A82" t="str">
        <f t="shared" si="9"/>
        <v>06_19-7</v>
      </c>
      <c r="B82">
        <f t="shared" si="14"/>
        <v>7</v>
      </c>
      <c r="C82" t="str">
        <f t="shared" si="10"/>
        <v>06_19696</v>
      </c>
      <c r="D82">
        <f t="shared" si="8"/>
        <v>6</v>
      </c>
      <c r="E82" t="str">
        <f t="shared" si="11"/>
        <v>06_1969</v>
      </c>
      <c r="F82" t="str">
        <f t="shared" si="12"/>
        <v>06_1969PROGRAMA ABC</v>
      </c>
      <c r="G82" s="9" t="s">
        <v>370</v>
      </c>
      <c r="H82" s="9">
        <v>69</v>
      </c>
      <c r="I82" s="9" t="s">
        <v>576</v>
      </c>
      <c r="J82" s="10">
        <v>130000</v>
      </c>
      <c r="K82" s="10">
        <v>250000</v>
      </c>
      <c r="L82" s="3">
        <v>242764.79999999999</v>
      </c>
      <c r="M82" s="3">
        <v>242764.79999999999</v>
      </c>
      <c r="N82" s="3">
        <v>242764.79999999999</v>
      </c>
      <c r="O82" s="3">
        <v>125568</v>
      </c>
      <c r="P82" s="3">
        <v>125568</v>
      </c>
      <c r="Q82" s="3">
        <v>7235.1999999999971</v>
      </c>
      <c r="R82" s="3">
        <v>120000</v>
      </c>
      <c r="S82" s="10">
        <v>0</v>
      </c>
      <c r="T82" s="10">
        <v>0</v>
      </c>
      <c r="U82"/>
      <c r="V82" s="1">
        <f t="shared" si="13"/>
        <v>0</v>
      </c>
    </row>
    <row r="83" spans="1:22" x14ac:dyDescent="0.25">
      <c r="A83" t="str">
        <f t="shared" si="9"/>
        <v>06_19-8</v>
      </c>
      <c r="B83">
        <f t="shared" si="14"/>
        <v>8</v>
      </c>
      <c r="C83" t="str">
        <f t="shared" si="10"/>
        <v>06_19706</v>
      </c>
      <c r="D83">
        <f t="shared" si="8"/>
        <v>6</v>
      </c>
      <c r="E83" t="str">
        <f t="shared" si="11"/>
        <v>06_1970</v>
      </c>
      <c r="F83" t="str">
        <f t="shared" si="12"/>
        <v>06_1970PROGRAMA PARA EDUCACIÓN PREPARATORIA</v>
      </c>
      <c r="G83" s="9" t="s">
        <v>370</v>
      </c>
      <c r="H83" s="9">
        <v>70</v>
      </c>
      <c r="I83" s="9" t="s">
        <v>504</v>
      </c>
      <c r="J83" s="10">
        <v>300000</v>
      </c>
      <c r="K83" s="10">
        <v>3300000</v>
      </c>
      <c r="L83" s="3">
        <v>2220053.6</v>
      </c>
      <c r="M83" s="3">
        <v>2220053.6</v>
      </c>
      <c r="N83" s="3">
        <v>1920053.6</v>
      </c>
      <c r="O83" s="3">
        <v>1338783.79</v>
      </c>
      <c r="P83" s="3">
        <v>1338783.79</v>
      </c>
      <c r="Q83" s="3">
        <v>1079946.3999999999</v>
      </c>
      <c r="R83" s="3">
        <v>3000000</v>
      </c>
      <c r="S83" s="10">
        <v>0</v>
      </c>
      <c r="T83" s="10">
        <v>0</v>
      </c>
      <c r="U83"/>
      <c r="V83" s="1">
        <f t="shared" si="13"/>
        <v>0</v>
      </c>
    </row>
    <row r="84" spans="1:22" x14ac:dyDescent="0.25">
      <c r="A84" t="str">
        <f t="shared" si="9"/>
        <v>06_19-9</v>
      </c>
      <c r="B84">
        <f t="shared" si="14"/>
        <v>9</v>
      </c>
      <c r="C84" t="str">
        <f t="shared" si="10"/>
        <v>06_19716</v>
      </c>
      <c r="D84">
        <f t="shared" si="8"/>
        <v>6</v>
      </c>
      <c r="E84" t="str">
        <f t="shared" si="11"/>
        <v>06_1971</v>
      </c>
      <c r="F84" t="str">
        <f t="shared" si="12"/>
        <v>06_1971OPERACIÓN DE LOS PROCESOS DE LAS AGENCIAS Y DELEGACIONES DEL MUNICIPIO</v>
      </c>
      <c r="G84" s="9" t="s">
        <v>370</v>
      </c>
      <c r="H84" s="9">
        <v>71</v>
      </c>
      <c r="I84" s="9" t="s">
        <v>298</v>
      </c>
      <c r="J84" s="10">
        <v>1440000</v>
      </c>
      <c r="K84" s="10">
        <v>2045119.04</v>
      </c>
      <c r="L84" s="3">
        <v>2003875.24</v>
      </c>
      <c r="M84" s="3">
        <v>2003875.24</v>
      </c>
      <c r="N84" s="3">
        <v>1719459.04</v>
      </c>
      <c r="O84" s="3">
        <v>1716559.04</v>
      </c>
      <c r="P84" s="3">
        <v>1427900</v>
      </c>
      <c r="Q84" s="3">
        <v>41243.800000000047</v>
      </c>
      <c r="R84" s="3">
        <v>0</v>
      </c>
      <c r="S84" s="10">
        <v>993776.68</v>
      </c>
      <c r="T84" s="10">
        <v>388657.64</v>
      </c>
      <c r="U84"/>
      <c r="V84" s="1">
        <f t="shared" si="13"/>
        <v>605119.04</v>
      </c>
    </row>
    <row r="85" spans="1:22" x14ac:dyDescent="0.25">
      <c r="A85" t="str">
        <f t="shared" si="9"/>
        <v>06_19-10</v>
      </c>
      <c r="B85">
        <f t="shared" si="14"/>
        <v>10</v>
      </c>
      <c r="C85" t="str">
        <f t="shared" si="10"/>
        <v>06_19726</v>
      </c>
      <c r="D85">
        <f t="shared" si="8"/>
        <v>6</v>
      </c>
      <c r="E85" t="str">
        <f t="shared" si="11"/>
        <v>06_1972</v>
      </c>
      <c r="F85" t="str">
        <f t="shared" si="12"/>
        <v>06_1972APOYO A INSTITUCIONES EDUCATIVAS</v>
      </c>
      <c r="G85" s="9" t="s">
        <v>370</v>
      </c>
      <c r="H85" s="9">
        <v>72</v>
      </c>
      <c r="I85" s="9" t="s">
        <v>254</v>
      </c>
      <c r="J85" s="10">
        <v>1980992</v>
      </c>
      <c r="K85" s="10">
        <v>3609600</v>
      </c>
      <c r="L85" s="3">
        <v>1840109</v>
      </c>
      <c r="M85" s="3">
        <v>1840109</v>
      </c>
      <c r="N85" s="3">
        <v>1840109</v>
      </c>
      <c r="O85" s="3">
        <v>1410865</v>
      </c>
      <c r="P85" s="3">
        <v>1410865</v>
      </c>
      <c r="Q85" s="3">
        <v>1769491</v>
      </c>
      <c r="R85" s="3">
        <v>1628608</v>
      </c>
      <c r="S85" s="10">
        <v>0</v>
      </c>
      <c r="T85" s="10">
        <v>0</v>
      </c>
      <c r="U85"/>
      <c r="V85" s="1">
        <f t="shared" si="13"/>
        <v>0</v>
      </c>
    </row>
    <row r="86" spans="1:22" x14ac:dyDescent="0.25">
      <c r="A86" t="str">
        <f t="shared" si="9"/>
        <v>06_19-11</v>
      </c>
      <c r="B86">
        <f t="shared" si="14"/>
        <v>11</v>
      </c>
      <c r="C86" t="str">
        <f t="shared" si="10"/>
        <v>06_19736</v>
      </c>
      <c r="D86">
        <f t="shared" si="8"/>
        <v>6</v>
      </c>
      <c r="E86" t="str">
        <f t="shared" si="11"/>
        <v>06_1973</v>
      </c>
      <c r="F86" t="str">
        <f t="shared" si="12"/>
        <v>06_1973APOYO DE TRASLADOS ESCOLARES</v>
      </c>
      <c r="G86" s="9" t="s">
        <v>370</v>
      </c>
      <c r="H86" s="9">
        <v>73</v>
      </c>
      <c r="I86" s="9" t="s">
        <v>523</v>
      </c>
      <c r="J86" s="10">
        <v>182000</v>
      </c>
      <c r="K86" s="10">
        <v>182000</v>
      </c>
      <c r="L86" s="3">
        <v>175044</v>
      </c>
      <c r="M86" s="3">
        <v>175044</v>
      </c>
      <c r="N86" s="3">
        <v>175044</v>
      </c>
      <c r="O86" s="3">
        <v>175044</v>
      </c>
      <c r="P86" s="3">
        <v>0</v>
      </c>
      <c r="Q86" s="3">
        <v>6956</v>
      </c>
      <c r="R86" s="3">
        <v>0</v>
      </c>
      <c r="S86" s="10">
        <v>182000</v>
      </c>
      <c r="T86" s="10">
        <v>182000</v>
      </c>
      <c r="U86"/>
      <c r="V86" s="1">
        <f t="shared" si="13"/>
        <v>0</v>
      </c>
    </row>
    <row r="87" spans="1:22" x14ac:dyDescent="0.25">
      <c r="A87" t="str">
        <f t="shared" si="9"/>
        <v>06_19-12</v>
      </c>
      <c r="B87">
        <f t="shared" si="14"/>
        <v>12</v>
      </c>
      <c r="C87" t="str">
        <f t="shared" si="10"/>
        <v>06_19746</v>
      </c>
      <c r="D87">
        <f t="shared" si="8"/>
        <v>6</v>
      </c>
      <c r="E87" t="str">
        <f t="shared" si="11"/>
        <v>06_1974</v>
      </c>
      <c r="F87" t="str">
        <f t="shared" si="12"/>
        <v>06_1974ESCUELAS DE 10</v>
      </c>
      <c r="G87" s="9" t="s">
        <v>370</v>
      </c>
      <c r="H87" s="9">
        <v>74</v>
      </c>
      <c r="I87" s="9" t="s">
        <v>478</v>
      </c>
      <c r="J87" s="10">
        <v>456000</v>
      </c>
      <c r="K87" s="10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10">
        <v>0</v>
      </c>
      <c r="T87" s="10">
        <v>456000</v>
      </c>
      <c r="U87"/>
      <c r="V87" s="1">
        <f t="shared" si="13"/>
        <v>-456000</v>
      </c>
    </row>
    <row r="88" spans="1:22" x14ac:dyDescent="0.25">
      <c r="A88" t="str">
        <f t="shared" si="9"/>
        <v>06_19-13</v>
      </c>
      <c r="B88">
        <f t="shared" si="14"/>
        <v>13</v>
      </c>
      <c r="C88" t="str">
        <f t="shared" si="10"/>
        <v>06_19756</v>
      </c>
      <c r="D88">
        <f t="shared" si="8"/>
        <v>6</v>
      </c>
      <c r="E88" t="str">
        <f t="shared" si="11"/>
        <v>06_1975</v>
      </c>
      <c r="F88" t="str">
        <f t="shared" si="12"/>
        <v>06_1975PROMOCIÓN DE LA PARTICIPACIÓN SOCIAL A TRAVÉS DE DIVERSOS MECANISMOS EN EL MUNICIPIO DE TLAJOMULCO</v>
      </c>
      <c r="G88" s="9" t="s">
        <v>370</v>
      </c>
      <c r="H88" s="9">
        <v>75</v>
      </c>
      <c r="I88" s="9" t="s">
        <v>322</v>
      </c>
      <c r="J88" s="10">
        <v>105000</v>
      </c>
      <c r="K88" s="10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10">
        <v>0</v>
      </c>
      <c r="T88" s="10">
        <v>105000</v>
      </c>
      <c r="U88"/>
      <c r="V88" s="1">
        <f t="shared" si="13"/>
        <v>-105000</v>
      </c>
    </row>
    <row r="89" spans="1:22" x14ac:dyDescent="0.25">
      <c r="A89" t="str">
        <f t="shared" si="9"/>
        <v>06_19-14</v>
      </c>
      <c r="B89">
        <f t="shared" si="14"/>
        <v>14</v>
      </c>
      <c r="C89" t="str">
        <f t="shared" si="10"/>
        <v>06_19766</v>
      </c>
      <c r="D89">
        <f t="shared" ref="D89:D152" si="15">+IF(G89=G88,D88,D88+1)</f>
        <v>6</v>
      </c>
      <c r="E89" t="str">
        <f t="shared" si="11"/>
        <v>06_1976</v>
      </c>
      <c r="F89" t="str">
        <f t="shared" si="12"/>
        <v>06_1976ADMINISTRACIÓN CENTRAL DE LA DIRECCIÓN GENERAL DE PROGRAMAS SOCIALES</v>
      </c>
      <c r="G89" s="9" t="s">
        <v>370</v>
      </c>
      <c r="H89" s="9">
        <v>76</v>
      </c>
      <c r="I89" s="9" t="s">
        <v>388</v>
      </c>
      <c r="J89" s="10">
        <v>240000</v>
      </c>
      <c r="K89" s="10">
        <v>209881.72999999998</v>
      </c>
      <c r="L89" s="3">
        <v>209881.72999999998</v>
      </c>
      <c r="M89" s="3">
        <v>187679.33000000002</v>
      </c>
      <c r="N89" s="3">
        <v>187679.33000000002</v>
      </c>
      <c r="O89" s="3">
        <v>187679.33000000002</v>
      </c>
      <c r="P89" s="3">
        <v>155281.91999999998</v>
      </c>
      <c r="Q89" s="3">
        <v>0</v>
      </c>
      <c r="R89" s="3">
        <v>0</v>
      </c>
      <c r="S89" s="10">
        <v>97511.2</v>
      </c>
      <c r="T89" s="10">
        <v>127629.47</v>
      </c>
      <c r="U89"/>
      <c r="V89" s="1">
        <f t="shared" si="13"/>
        <v>-30118.270000000004</v>
      </c>
    </row>
    <row r="90" spans="1:22" x14ac:dyDescent="0.25">
      <c r="A90" t="str">
        <f t="shared" si="9"/>
        <v>06_19-15</v>
      </c>
      <c r="B90">
        <f t="shared" si="14"/>
        <v>15</v>
      </c>
      <c r="C90" t="str">
        <f t="shared" si="10"/>
        <v>06_19776</v>
      </c>
      <c r="D90">
        <f t="shared" si="15"/>
        <v>6</v>
      </c>
      <c r="E90" t="str">
        <f t="shared" si="11"/>
        <v>06_1977</v>
      </c>
      <c r="F90" t="str">
        <f t="shared" si="12"/>
        <v>06_1977APOYO DE UTILES Y UNIFORMES DE A LOS ALUMNOS DE PREESCOLAR, PRIMARIAS Y SECUNDARIAS.</v>
      </c>
      <c r="G90" s="9" t="s">
        <v>370</v>
      </c>
      <c r="H90" s="9">
        <v>77</v>
      </c>
      <c r="I90" s="9" t="s">
        <v>389</v>
      </c>
      <c r="J90" s="10">
        <v>40040000</v>
      </c>
      <c r="K90" s="10">
        <v>60040000</v>
      </c>
      <c r="L90" s="3">
        <v>58843274.869999997</v>
      </c>
      <c r="M90" s="3">
        <v>58843274.869999997</v>
      </c>
      <c r="N90" s="3">
        <v>55884548.940000005</v>
      </c>
      <c r="O90" s="3">
        <v>55258023.189999998</v>
      </c>
      <c r="P90" s="3">
        <v>41459665.450000003</v>
      </c>
      <c r="Q90" s="3">
        <v>1196725.1300000018</v>
      </c>
      <c r="R90" s="3">
        <v>20000000</v>
      </c>
      <c r="S90" s="10">
        <v>41540000</v>
      </c>
      <c r="T90" s="10">
        <v>41540000</v>
      </c>
      <c r="U90"/>
      <c r="V90" s="1">
        <f t="shared" si="13"/>
        <v>0</v>
      </c>
    </row>
    <row r="91" spans="1:22" x14ac:dyDescent="0.25">
      <c r="A91" t="str">
        <f t="shared" si="9"/>
        <v>06_19-16</v>
      </c>
      <c r="B91">
        <f t="shared" si="14"/>
        <v>16</v>
      </c>
      <c r="C91" t="str">
        <f t="shared" si="10"/>
        <v>06_19786</v>
      </c>
      <c r="D91">
        <f t="shared" si="15"/>
        <v>6</v>
      </c>
      <c r="E91" t="str">
        <f t="shared" si="11"/>
        <v>06_1978</v>
      </c>
      <c r="F91" t="str">
        <f t="shared" si="12"/>
        <v>06_1978APOYO ECONOMICO A JEFAS DE FAMILIA</v>
      </c>
      <c r="G91" s="9" t="s">
        <v>370</v>
      </c>
      <c r="H91" s="9">
        <v>78</v>
      </c>
      <c r="I91" s="9" t="s">
        <v>302</v>
      </c>
      <c r="J91" s="10">
        <v>3120000</v>
      </c>
      <c r="K91" s="10">
        <v>6510000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6510000</v>
      </c>
      <c r="R91" s="3">
        <v>3390000</v>
      </c>
      <c r="S91" s="10">
        <v>0</v>
      </c>
      <c r="T91" s="10">
        <v>0</v>
      </c>
      <c r="U91"/>
      <c r="V91" s="1">
        <f t="shared" si="13"/>
        <v>0</v>
      </c>
    </row>
    <row r="92" spans="1:22" x14ac:dyDescent="0.25">
      <c r="A92" t="str">
        <f t="shared" si="9"/>
        <v>06_19-17</v>
      </c>
      <c r="B92">
        <f t="shared" si="14"/>
        <v>17</v>
      </c>
      <c r="C92" t="str">
        <f t="shared" si="10"/>
        <v>06_19796</v>
      </c>
      <c r="D92">
        <f t="shared" si="15"/>
        <v>6</v>
      </c>
      <c r="E92" t="str">
        <f t="shared" si="11"/>
        <v>06_1979</v>
      </c>
      <c r="F92" t="str">
        <f t="shared" si="12"/>
        <v>06_1979APOYO ECONÓMICO A LOS ADULTOS MAYORES</v>
      </c>
      <c r="G92" s="9" t="s">
        <v>370</v>
      </c>
      <c r="H92" s="9">
        <v>79</v>
      </c>
      <c r="I92" s="9" t="s">
        <v>303</v>
      </c>
      <c r="J92" s="10">
        <v>3120000</v>
      </c>
      <c r="K92" s="10">
        <v>6510000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6510000</v>
      </c>
      <c r="R92" s="3">
        <v>3390000</v>
      </c>
      <c r="S92" s="10">
        <v>0</v>
      </c>
      <c r="T92" s="10">
        <v>0</v>
      </c>
      <c r="U92"/>
      <c r="V92" s="1">
        <f t="shared" si="13"/>
        <v>0</v>
      </c>
    </row>
    <row r="93" spans="1:22" x14ac:dyDescent="0.25">
      <c r="A93" t="str">
        <f t="shared" si="9"/>
        <v>06_19-18</v>
      </c>
      <c r="B93">
        <f t="shared" si="14"/>
        <v>18</v>
      </c>
      <c r="C93" t="str">
        <f t="shared" si="10"/>
        <v>06_19806</v>
      </c>
      <c r="D93">
        <f t="shared" si="15"/>
        <v>6</v>
      </c>
      <c r="E93" t="str">
        <f t="shared" si="11"/>
        <v>06_1980</v>
      </c>
      <c r="F93" t="str">
        <f t="shared" si="12"/>
        <v>06_1980PE GOBIERNO DE PUERTAS ABIERTAS</v>
      </c>
      <c r="G93" s="9" t="s">
        <v>370</v>
      </c>
      <c r="H93" s="9">
        <v>80</v>
      </c>
      <c r="I93" s="9" t="s">
        <v>379</v>
      </c>
      <c r="J93" s="10">
        <v>720000</v>
      </c>
      <c r="K93" s="10">
        <v>713770</v>
      </c>
      <c r="L93" s="3">
        <v>707540</v>
      </c>
      <c r="M93" s="3">
        <v>707540</v>
      </c>
      <c r="N93" s="3">
        <v>707540</v>
      </c>
      <c r="O93" s="3">
        <v>707540</v>
      </c>
      <c r="P93" s="3">
        <v>707540</v>
      </c>
      <c r="Q93" s="3">
        <v>6230</v>
      </c>
      <c r="R93" s="3">
        <v>0</v>
      </c>
      <c r="S93" s="10">
        <v>0</v>
      </c>
      <c r="T93" s="10">
        <v>6230</v>
      </c>
      <c r="U93"/>
      <c r="V93" s="1">
        <f t="shared" si="13"/>
        <v>-6230</v>
      </c>
    </row>
    <row r="94" spans="1:22" x14ac:dyDescent="0.25">
      <c r="A94" t="str">
        <f t="shared" si="9"/>
        <v>06_19-19</v>
      </c>
      <c r="B94">
        <f t="shared" si="14"/>
        <v>19</v>
      </c>
      <c r="C94" t="str">
        <f t="shared" si="10"/>
        <v>06_19816</v>
      </c>
      <c r="D94">
        <f t="shared" si="15"/>
        <v>6</v>
      </c>
      <c r="E94" t="str">
        <f t="shared" si="11"/>
        <v>06_1981</v>
      </c>
      <c r="F94" t="str">
        <f t="shared" si="12"/>
        <v>06_1981PROGRAMA DE BECAS A ESTUDIANTES DE SECUNDARIA</v>
      </c>
      <c r="G94" s="9" t="s">
        <v>370</v>
      </c>
      <c r="H94" s="9">
        <v>81</v>
      </c>
      <c r="I94" s="9" t="s">
        <v>387</v>
      </c>
      <c r="J94" s="10">
        <v>12000000</v>
      </c>
      <c r="K94" s="10">
        <v>12000000</v>
      </c>
      <c r="L94" s="3">
        <v>9327000</v>
      </c>
      <c r="M94" s="3">
        <v>9327000</v>
      </c>
      <c r="N94" s="3">
        <v>9327000</v>
      </c>
      <c r="O94" s="3">
        <v>9327000</v>
      </c>
      <c r="P94" s="3">
        <v>9327000</v>
      </c>
      <c r="Q94" s="3">
        <v>2673000</v>
      </c>
      <c r="R94" s="3">
        <v>0</v>
      </c>
      <c r="S94" s="10">
        <v>0</v>
      </c>
      <c r="T94" s="10">
        <v>0</v>
      </c>
      <c r="U94"/>
      <c r="V94" s="1">
        <f t="shared" si="13"/>
        <v>0</v>
      </c>
    </row>
    <row r="95" spans="1:22" x14ac:dyDescent="0.25">
      <c r="A95" t="str">
        <f t="shared" si="9"/>
        <v>06_19-20</v>
      </c>
      <c r="B95">
        <f t="shared" si="14"/>
        <v>20</v>
      </c>
      <c r="C95" t="str">
        <f t="shared" si="10"/>
        <v>06_191406</v>
      </c>
      <c r="D95">
        <f t="shared" si="15"/>
        <v>6</v>
      </c>
      <c r="E95" t="str">
        <f t="shared" si="11"/>
        <v>06_19140</v>
      </c>
      <c r="F95" t="str">
        <f t="shared" si="12"/>
        <v>06_19140ESCUELAS DE 10</v>
      </c>
      <c r="G95" s="9" t="s">
        <v>370</v>
      </c>
      <c r="H95" s="9">
        <v>140</v>
      </c>
      <c r="I95" s="9" t="s">
        <v>478</v>
      </c>
      <c r="J95" s="10">
        <v>0</v>
      </c>
      <c r="K95" s="10">
        <v>279295.26</v>
      </c>
      <c r="L95" s="3">
        <v>216373.02999999997</v>
      </c>
      <c r="M95" s="3">
        <v>156441.62999999998</v>
      </c>
      <c r="N95" s="3">
        <v>103647.34999999999</v>
      </c>
      <c r="O95" s="3">
        <v>37514.400000000001</v>
      </c>
      <c r="P95" s="3">
        <v>0</v>
      </c>
      <c r="Q95" s="3">
        <v>62922.229999999996</v>
      </c>
      <c r="R95" s="3">
        <v>0</v>
      </c>
      <c r="S95" s="10">
        <v>768697.40999999992</v>
      </c>
      <c r="T95" s="10">
        <v>489402.15</v>
      </c>
      <c r="U95"/>
      <c r="V95" s="1">
        <f t="shared" si="13"/>
        <v>279295.25999999989</v>
      </c>
    </row>
    <row r="96" spans="1:22" x14ac:dyDescent="0.25">
      <c r="A96" t="str">
        <f t="shared" si="9"/>
        <v>07_19-1</v>
      </c>
      <c r="B96">
        <f t="shared" si="14"/>
        <v>1</v>
      </c>
      <c r="C96" t="str">
        <f t="shared" si="10"/>
        <v>07_19827</v>
      </c>
      <c r="D96">
        <f t="shared" si="15"/>
        <v>7</v>
      </c>
      <c r="E96" t="str">
        <f t="shared" si="11"/>
        <v>07_1982</v>
      </c>
      <c r="F96" t="str">
        <f t="shared" si="12"/>
        <v>07_1982MANTENIMIENTO DEL ALUMBRADO PUBLICO EN EL MUNICIPIO DE TLAJOMULCO</v>
      </c>
      <c r="G96" s="9" t="s">
        <v>436</v>
      </c>
      <c r="H96" s="9">
        <v>82</v>
      </c>
      <c r="I96" s="9" t="s">
        <v>311</v>
      </c>
      <c r="J96" s="10">
        <v>1728600</v>
      </c>
      <c r="K96" s="10">
        <v>4518118.43</v>
      </c>
      <c r="L96" s="3">
        <v>8561528.8200000003</v>
      </c>
      <c r="M96" s="3">
        <v>8547608.8200000003</v>
      </c>
      <c r="N96" s="3">
        <v>7128588.8300000001</v>
      </c>
      <c r="O96" s="3">
        <v>3384949.1900000004</v>
      </c>
      <c r="P96" s="3">
        <v>2397137.73</v>
      </c>
      <c r="Q96" s="3">
        <v>-4043410.3899999997</v>
      </c>
      <c r="R96" s="3">
        <v>1500000</v>
      </c>
      <c r="S96" s="10">
        <v>1866136.68</v>
      </c>
      <c r="T96" s="10">
        <v>576618.25</v>
      </c>
      <c r="U96"/>
      <c r="V96" s="1">
        <f t="shared" si="13"/>
        <v>1289518.43</v>
      </c>
    </row>
    <row r="97" spans="1:22" x14ac:dyDescent="0.25">
      <c r="A97" t="str">
        <f t="shared" si="9"/>
        <v>07_19-2</v>
      </c>
      <c r="B97">
        <f t="shared" si="14"/>
        <v>2</v>
      </c>
      <c r="C97" t="str">
        <f t="shared" si="10"/>
        <v>07_19837</v>
      </c>
      <c r="D97">
        <f t="shared" si="15"/>
        <v>7</v>
      </c>
      <c r="E97" t="str">
        <f t="shared" si="11"/>
        <v>07_1983</v>
      </c>
      <c r="F97" t="str">
        <f t="shared" si="12"/>
        <v>07_1983PAGO DEL CONSUMO DE ENERGIA ELECTRICA DE LA RED MUNICIPAL DE ALUMBRADO PUBLICO</v>
      </c>
      <c r="G97" s="9" t="s">
        <v>436</v>
      </c>
      <c r="H97" s="9">
        <v>83</v>
      </c>
      <c r="I97" s="9" t="s">
        <v>476</v>
      </c>
      <c r="J97" s="10">
        <v>60000000</v>
      </c>
      <c r="K97" s="10">
        <v>76064941.079999998</v>
      </c>
      <c r="L97" s="3">
        <v>73125940.579999998</v>
      </c>
      <c r="M97" s="3">
        <v>72174989.079999998</v>
      </c>
      <c r="N97" s="3">
        <v>70573459.079999998</v>
      </c>
      <c r="O97" s="3">
        <v>70573459.079999998</v>
      </c>
      <c r="P97" s="3">
        <v>70573459.079999998</v>
      </c>
      <c r="Q97" s="3">
        <v>2939000.5</v>
      </c>
      <c r="R97" s="3">
        <v>2550000</v>
      </c>
      <c r="S97" s="10">
        <v>22546376.720000003</v>
      </c>
      <c r="T97" s="10">
        <v>9031435.6400000006</v>
      </c>
      <c r="U97"/>
      <c r="V97" s="1">
        <f t="shared" si="13"/>
        <v>13514941.080000002</v>
      </c>
    </row>
    <row r="98" spans="1:22" x14ac:dyDescent="0.25">
      <c r="A98" t="str">
        <f t="shared" si="9"/>
        <v>07_19-3</v>
      </c>
      <c r="B98">
        <f t="shared" si="14"/>
        <v>3</v>
      </c>
      <c r="C98" t="str">
        <f t="shared" si="10"/>
        <v>07_19847</v>
      </c>
      <c r="D98">
        <f t="shared" si="15"/>
        <v>7</v>
      </c>
      <c r="E98" t="str">
        <f t="shared" si="11"/>
        <v>07_1984</v>
      </c>
      <c r="F98" t="str">
        <f t="shared" si="12"/>
        <v>07_1984MANTENIMIENTO Y SERVICIO DE CEMENTERIOS MUNICIPALES</v>
      </c>
      <c r="G98" s="9" t="s">
        <v>436</v>
      </c>
      <c r="H98" s="9">
        <v>84</v>
      </c>
      <c r="I98" s="9" t="s">
        <v>317</v>
      </c>
      <c r="J98" s="10">
        <v>108600</v>
      </c>
      <c r="K98" s="10">
        <v>43500</v>
      </c>
      <c r="L98" s="3">
        <v>43500</v>
      </c>
      <c r="M98" s="3">
        <v>29580</v>
      </c>
      <c r="N98" s="3">
        <v>29580</v>
      </c>
      <c r="O98" s="3">
        <v>29580</v>
      </c>
      <c r="P98" s="3">
        <v>0</v>
      </c>
      <c r="Q98" s="3">
        <v>0</v>
      </c>
      <c r="R98" s="3">
        <v>0</v>
      </c>
      <c r="S98" s="10">
        <v>1289471.58</v>
      </c>
      <c r="T98" s="10">
        <v>1354571.58</v>
      </c>
      <c r="U98"/>
      <c r="V98" s="1">
        <f t="shared" si="13"/>
        <v>-65100</v>
      </c>
    </row>
    <row r="99" spans="1:22" x14ac:dyDescent="0.25">
      <c r="A99" t="str">
        <f t="shared" si="9"/>
        <v>07_19-4</v>
      </c>
      <c r="B99">
        <f t="shared" si="14"/>
        <v>4</v>
      </c>
      <c r="C99" t="str">
        <f t="shared" si="10"/>
        <v>07_19857</v>
      </c>
      <c r="D99">
        <f t="shared" si="15"/>
        <v>7</v>
      </c>
      <c r="E99" t="str">
        <f t="shared" si="11"/>
        <v>07_1985</v>
      </c>
      <c r="F99" t="str">
        <f t="shared" si="12"/>
        <v>07_1985OPERACIÓN DEL RASTRO MUNICIPAL, SACRIFICIO DE BOVINOS Y PORCINOS</v>
      </c>
      <c r="G99" s="9" t="s">
        <v>436</v>
      </c>
      <c r="H99" s="9">
        <v>85</v>
      </c>
      <c r="I99" s="9" t="s">
        <v>469</v>
      </c>
      <c r="J99" s="10">
        <v>384660</v>
      </c>
      <c r="K99" s="10">
        <v>365073.01</v>
      </c>
      <c r="L99" s="3">
        <v>318697.81</v>
      </c>
      <c r="M99" s="3">
        <v>214181.81</v>
      </c>
      <c r="N99" s="3">
        <v>209627.41999999998</v>
      </c>
      <c r="O99" s="3">
        <v>119947.81</v>
      </c>
      <c r="P99" s="3">
        <v>7192</v>
      </c>
      <c r="Q99" s="3">
        <v>46375.199999999997</v>
      </c>
      <c r="R99" s="3">
        <v>0</v>
      </c>
      <c r="S99" s="10">
        <v>103099.88</v>
      </c>
      <c r="T99" s="10">
        <v>122686.87</v>
      </c>
      <c r="U99"/>
      <c r="V99" s="1">
        <f t="shared" si="13"/>
        <v>-19586.989999999991</v>
      </c>
    </row>
    <row r="100" spans="1:22" x14ac:dyDescent="0.25">
      <c r="A100" t="str">
        <f t="shared" si="9"/>
        <v>07_19-5</v>
      </c>
      <c r="B100">
        <f t="shared" si="14"/>
        <v>5</v>
      </c>
      <c r="C100" t="str">
        <f t="shared" si="10"/>
        <v>07_19867</v>
      </c>
      <c r="D100">
        <f t="shared" si="15"/>
        <v>7</v>
      </c>
      <c r="E100" t="str">
        <f t="shared" si="11"/>
        <v>07_1986</v>
      </c>
      <c r="F100" t="str">
        <f t="shared" si="12"/>
        <v>07_1986MANTENIMIENTO DE PLAZAS PÚBLICAS, PARQUES, AREAS VERDES Y ESPACIOS ALTERNOS</v>
      </c>
      <c r="G100" s="9" t="s">
        <v>436</v>
      </c>
      <c r="H100" s="9">
        <v>86</v>
      </c>
      <c r="I100" s="9" t="s">
        <v>506</v>
      </c>
      <c r="J100" s="10">
        <v>7599770.4000000004</v>
      </c>
      <c r="K100" s="10">
        <v>5998694.8599999994</v>
      </c>
      <c r="L100" s="3">
        <v>5858666.6799999997</v>
      </c>
      <c r="M100" s="3">
        <v>5858666.6799999997</v>
      </c>
      <c r="N100" s="3">
        <v>5307883.8699999992</v>
      </c>
      <c r="O100" s="3">
        <v>4268504.1500000004</v>
      </c>
      <c r="P100" s="3">
        <v>2559884.7800000003</v>
      </c>
      <c r="Q100" s="3">
        <v>140028.18</v>
      </c>
      <c r="R100" s="3">
        <v>0</v>
      </c>
      <c r="S100" s="10">
        <v>2641047.0699999998</v>
      </c>
      <c r="T100" s="10">
        <v>4242122.6100000003</v>
      </c>
      <c r="U100"/>
      <c r="V100" s="1">
        <f t="shared" si="13"/>
        <v>-1601075.5400000005</v>
      </c>
    </row>
    <row r="101" spans="1:22" x14ac:dyDescent="0.25">
      <c r="A101" t="str">
        <f t="shared" si="9"/>
        <v>07_19-6</v>
      </c>
      <c r="B101">
        <f t="shared" si="14"/>
        <v>6</v>
      </c>
      <c r="C101" t="str">
        <f t="shared" si="10"/>
        <v>07_19877</v>
      </c>
      <c r="D101">
        <f t="shared" si="15"/>
        <v>7</v>
      </c>
      <c r="E101" t="str">
        <f t="shared" si="11"/>
        <v>07_1987</v>
      </c>
      <c r="F101" t="str">
        <f t="shared" si="12"/>
        <v>07_1987PE COMBATE AL REZAGO SOCIAL</v>
      </c>
      <c r="G101" s="9" t="s">
        <v>436</v>
      </c>
      <c r="H101" s="9">
        <v>87</v>
      </c>
      <c r="I101" s="9" t="s">
        <v>525</v>
      </c>
      <c r="J101" s="10">
        <v>1200000</v>
      </c>
      <c r="K101" s="10">
        <v>4364674.01</v>
      </c>
      <c r="L101" s="3">
        <v>4364674</v>
      </c>
      <c r="M101" s="3">
        <v>3804394</v>
      </c>
      <c r="N101" s="3">
        <v>3159202</v>
      </c>
      <c r="O101" s="3">
        <v>1920612</v>
      </c>
      <c r="P101" s="3">
        <v>1920612</v>
      </c>
      <c r="Q101" s="3">
        <v>9.9999997764825821E-3</v>
      </c>
      <c r="R101" s="3">
        <v>0</v>
      </c>
      <c r="S101" s="10">
        <v>3164674.01</v>
      </c>
      <c r="T101" s="10">
        <v>0</v>
      </c>
      <c r="U101"/>
      <c r="V101" s="1">
        <f t="shared" si="13"/>
        <v>3164674.01</v>
      </c>
    </row>
    <row r="102" spans="1:22" x14ac:dyDescent="0.25">
      <c r="A102" t="str">
        <f t="shared" si="9"/>
        <v>07_19-7</v>
      </c>
      <c r="B102">
        <f t="shared" si="14"/>
        <v>7</v>
      </c>
      <c r="C102" t="str">
        <f t="shared" si="10"/>
        <v>07_19887</v>
      </c>
      <c r="D102">
        <f t="shared" si="15"/>
        <v>7</v>
      </c>
      <c r="E102" t="str">
        <f t="shared" si="11"/>
        <v>07_1988</v>
      </c>
      <c r="F102" t="str">
        <f t="shared" si="12"/>
        <v>07_1988EQUIPAMIENTO DE LA DIRECCIÓN GENERAL DE MANTENIMIENTO URBANO</v>
      </c>
      <c r="G102" s="9" t="s">
        <v>436</v>
      </c>
      <c r="H102" s="9">
        <v>88</v>
      </c>
      <c r="I102" s="9" t="s">
        <v>439</v>
      </c>
      <c r="J102" s="10">
        <v>2784000</v>
      </c>
      <c r="K102" s="10">
        <v>7163015.9700000007</v>
      </c>
      <c r="L102" s="3">
        <v>6992015.9700000007</v>
      </c>
      <c r="M102" s="3">
        <v>6966015.9700000007</v>
      </c>
      <c r="N102" s="3">
        <v>5678662.5199999996</v>
      </c>
      <c r="O102" s="3">
        <v>5678662.5199999996</v>
      </c>
      <c r="P102" s="3">
        <v>4302152.5199999996</v>
      </c>
      <c r="Q102" s="3">
        <v>171000</v>
      </c>
      <c r="R102" s="3">
        <v>4005000</v>
      </c>
      <c r="S102" s="10">
        <v>2369015.9700000002</v>
      </c>
      <c r="T102" s="10">
        <v>1995000</v>
      </c>
      <c r="U102"/>
      <c r="V102" s="1">
        <f t="shared" si="13"/>
        <v>374015.9700000002</v>
      </c>
    </row>
    <row r="103" spans="1:22" x14ac:dyDescent="0.25">
      <c r="A103" t="str">
        <f t="shared" si="9"/>
        <v>07_19-8</v>
      </c>
      <c r="B103">
        <f t="shared" si="14"/>
        <v>8</v>
      </c>
      <c r="C103" t="str">
        <f t="shared" si="10"/>
        <v>07_19897</v>
      </c>
      <c r="D103">
        <f t="shared" si="15"/>
        <v>7</v>
      </c>
      <c r="E103" t="str">
        <f t="shared" si="11"/>
        <v>07_1989</v>
      </c>
      <c r="F103" t="str">
        <f t="shared" si="12"/>
        <v>07_1989MANTENIMIENTO DE VIABILIDADES Y AREAS COMUNES</v>
      </c>
      <c r="G103" s="9" t="s">
        <v>436</v>
      </c>
      <c r="H103" s="9">
        <v>89</v>
      </c>
      <c r="I103" s="9" t="s">
        <v>440</v>
      </c>
      <c r="J103" s="10">
        <v>20442137.880000003</v>
      </c>
      <c r="K103" s="10">
        <v>22657891.43</v>
      </c>
      <c r="L103" s="3">
        <v>22340551.34</v>
      </c>
      <c r="M103" s="3">
        <v>21893026.879999999</v>
      </c>
      <c r="N103" s="3">
        <v>19089899.030000001</v>
      </c>
      <c r="O103" s="3">
        <v>19019092.740000002</v>
      </c>
      <c r="P103" s="3">
        <v>16459937.579999998</v>
      </c>
      <c r="Q103" s="3">
        <v>317340.08999999997</v>
      </c>
      <c r="R103" s="3">
        <v>0</v>
      </c>
      <c r="S103" s="10">
        <v>8395814.0199999996</v>
      </c>
      <c r="T103" s="10">
        <v>6180060.4699999997</v>
      </c>
      <c r="U103"/>
      <c r="V103" s="1">
        <f t="shared" si="13"/>
        <v>2215753.5499999998</v>
      </c>
    </row>
    <row r="104" spans="1:22" x14ac:dyDescent="0.25">
      <c r="A104" t="str">
        <f t="shared" si="9"/>
        <v>07_19-9</v>
      </c>
      <c r="B104">
        <f t="shared" si="14"/>
        <v>9</v>
      </c>
      <c r="C104" t="str">
        <f t="shared" si="10"/>
        <v>07_19907</v>
      </c>
      <c r="D104">
        <f t="shared" si="15"/>
        <v>7</v>
      </c>
      <c r="E104" t="str">
        <f t="shared" si="11"/>
        <v>07_1990</v>
      </c>
      <c r="F104" t="str">
        <f t="shared" si="12"/>
        <v>07_1990CONSTRUCCIÓN Y EQUIPAMIENTO DEL ÁREA DE URGENCIAS EN LA UNIDAD AGAVES</v>
      </c>
      <c r="G104" s="9" t="s">
        <v>436</v>
      </c>
      <c r="H104" s="9">
        <v>90</v>
      </c>
      <c r="I104" s="9" t="s">
        <v>473</v>
      </c>
      <c r="J104" s="10">
        <v>2128000</v>
      </c>
      <c r="K104" s="10">
        <v>528000</v>
      </c>
      <c r="L104" s="3">
        <v>402549</v>
      </c>
      <c r="M104" s="3">
        <v>402549</v>
      </c>
      <c r="N104" s="3">
        <v>402549</v>
      </c>
      <c r="O104" s="3">
        <v>402549</v>
      </c>
      <c r="P104" s="3">
        <v>383107.4</v>
      </c>
      <c r="Q104" s="3">
        <v>125451</v>
      </c>
      <c r="R104" s="3">
        <v>0</v>
      </c>
      <c r="S104" s="10">
        <v>0</v>
      </c>
      <c r="T104" s="10">
        <v>1600000</v>
      </c>
      <c r="U104"/>
      <c r="V104" s="1">
        <f t="shared" si="13"/>
        <v>-1600000</v>
      </c>
    </row>
    <row r="105" spans="1:22" x14ac:dyDescent="0.25">
      <c r="A105" t="str">
        <f t="shared" si="9"/>
        <v>07_19-10</v>
      </c>
      <c r="B105">
        <f t="shared" si="14"/>
        <v>10</v>
      </c>
      <c r="C105" t="str">
        <f t="shared" si="10"/>
        <v>07_19917</v>
      </c>
      <c r="D105">
        <f t="shared" si="15"/>
        <v>7</v>
      </c>
      <c r="E105" t="str">
        <f t="shared" si="11"/>
        <v>07_1991</v>
      </c>
      <c r="F105" t="str">
        <f t="shared" si="12"/>
        <v>07_1991EQUIPAMIENTO DE LA DIRECCIÓN GENERAL DE SERVICIÓS MÉDICOS</v>
      </c>
      <c r="G105" s="9" t="s">
        <v>436</v>
      </c>
      <c r="H105" s="9">
        <v>91</v>
      </c>
      <c r="I105" s="9" t="s">
        <v>471</v>
      </c>
      <c r="J105" s="10">
        <v>1129500</v>
      </c>
      <c r="K105" s="10">
        <v>949500</v>
      </c>
      <c r="L105" s="3">
        <v>883807.25</v>
      </c>
      <c r="M105" s="3">
        <v>883807.25</v>
      </c>
      <c r="N105" s="3">
        <v>883807.25</v>
      </c>
      <c r="O105" s="3">
        <v>883807.25</v>
      </c>
      <c r="P105" s="3">
        <v>883807.25</v>
      </c>
      <c r="Q105" s="3">
        <v>65692.750000000029</v>
      </c>
      <c r="R105" s="3">
        <v>0</v>
      </c>
      <c r="S105" s="10">
        <v>0</v>
      </c>
      <c r="T105" s="10">
        <v>180000</v>
      </c>
      <c r="U105"/>
      <c r="V105" s="1">
        <f t="shared" si="13"/>
        <v>-180000</v>
      </c>
    </row>
    <row r="106" spans="1:22" x14ac:dyDescent="0.25">
      <c r="A106" t="str">
        <f t="shared" si="9"/>
        <v>07_19-11</v>
      </c>
      <c r="B106">
        <f t="shared" si="14"/>
        <v>11</v>
      </c>
      <c r="C106" t="str">
        <f t="shared" si="10"/>
        <v>07_19927</v>
      </c>
      <c r="D106">
        <f t="shared" si="15"/>
        <v>7</v>
      </c>
      <c r="E106" t="str">
        <f t="shared" si="11"/>
        <v>07_1992</v>
      </c>
      <c r="F106" t="str">
        <f t="shared" si="12"/>
        <v>07_1992PE SERVICIOS MÉDICOS DE CALIDAD</v>
      </c>
      <c r="G106" s="9" t="s">
        <v>436</v>
      </c>
      <c r="H106" s="9">
        <v>92</v>
      </c>
      <c r="I106" s="9" t="s">
        <v>104</v>
      </c>
      <c r="J106" s="10">
        <v>9792800</v>
      </c>
      <c r="K106" s="10">
        <v>12622877.550000001</v>
      </c>
      <c r="L106" s="3">
        <v>12199477.549999999</v>
      </c>
      <c r="M106" s="3">
        <v>11967479.589999998</v>
      </c>
      <c r="N106" s="3">
        <v>11238879.559999999</v>
      </c>
      <c r="O106" s="3">
        <v>10546780.599999998</v>
      </c>
      <c r="P106" s="3">
        <v>6841967.5700000003</v>
      </c>
      <c r="Q106" s="3">
        <v>423399.99999999994</v>
      </c>
      <c r="R106" s="3">
        <v>0</v>
      </c>
      <c r="S106" s="10">
        <v>4640510.59</v>
      </c>
      <c r="T106" s="10">
        <v>1810433.04</v>
      </c>
      <c r="U106"/>
      <c r="V106" s="1">
        <f t="shared" si="13"/>
        <v>2830077.55</v>
      </c>
    </row>
    <row r="107" spans="1:22" x14ac:dyDescent="0.25">
      <c r="A107" t="str">
        <f t="shared" si="9"/>
        <v>07_19-12</v>
      </c>
      <c r="B107">
        <f t="shared" si="14"/>
        <v>12</v>
      </c>
      <c r="C107" t="str">
        <f t="shared" si="10"/>
        <v>07_19937</v>
      </c>
      <c r="D107">
        <f t="shared" si="15"/>
        <v>7</v>
      </c>
      <c r="E107" t="str">
        <f t="shared" si="11"/>
        <v>07_1993</v>
      </c>
      <c r="F107" t="str">
        <f t="shared" si="12"/>
        <v>07_1993CONSTRUCCIÓN DEL CENTRO PARA LA CONSERVACIÓN E INVESTIGACIÓN DE LA VIDA SILVESTRE</v>
      </c>
      <c r="G107" s="9" t="s">
        <v>436</v>
      </c>
      <c r="H107" s="9">
        <v>93</v>
      </c>
      <c r="I107" s="9" t="s">
        <v>452</v>
      </c>
      <c r="J107" s="10">
        <v>1920000</v>
      </c>
      <c r="K107" s="10">
        <v>200000</v>
      </c>
      <c r="L107" s="3">
        <v>200000</v>
      </c>
      <c r="M107" s="3">
        <v>200000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10">
        <v>0</v>
      </c>
      <c r="T107" s="10">
        <v>1720000</v>
      </c>
      <c r="U107"/>
      <c r="V107" s="1">
        <f t="shared" si="13"/>
        <v>-1720000</v>
      </c>
    </row>
    <row r="108" spans="1:22" x14ac:dyDescent="0.25">
      <c r="A108" t="str">
        <f t="shared" si="9"/>
        <v>07_19-13</v>
      </c>
      <c r="B108">
        <f t="shared" si="14"/>
        <v>13</v>
      </c>
      <c r="C108" t="str">
        <f t="shared" si="10"/>
        <v>07_19947</v>
      </c>
      <c r="D108">
        <f t="shared" si="15"/>
        <v>7</v>
      </c>
      <c r="E108" t="str">
        <f t="shared" si="11"/>
        <v>07_1994</v>
      </c>
      <c r="F108" t="str">
        <f t="shared" si="12"/>
        <v>07_1994CONTROL DE FELINOS, CANINOS Y VIDA SILVESTRE EN EL MUNICIPIO</v>
      </c>
      <c r="G108" s="9" t="s">
        <v>436</v>
      </c>
      <c r="H108" s="9">
        <v>94</v>
      </c>
      <c r="I108" s="9" t="s">
        <v>472</v>
      </c>
      <c r="J108" s="10">
        <v>1765560</v>
      </c>
      <c r="K108" s="10">
        <v>1677307.2</v>
      </c>
      <c r="L108" s="3">
        <v>1617461.07</v>
      </c>
      <c r="M108" s="3">
        <v>1551877.31</v>
      </c>
      <c r="N108" s="3">
        <v>1505618.33</v>
      </c>
      <c r="O108" s="3">
        <v>1291766.1299999999</v>
      </c>
      <c r="P108" s="3">
        <v>453813.5799999999</v>
      </c>
      <c r="Q108" s="3">
        <v>59846.130000000005</v>
      </c>
      <c r="R108" s="3">
        <v>0</v>
      </c>
      <c r="S108" s="10">
        <v>431982.28</v>
      </c>
      <c r="T108" s="10">
        <v>520235.08</v>
      </c>
      <c r="U108"/>
      <c r="V108" s="1">
        <f t="shared" si="13"/>
        <v>-88252.799999999988</v>
      </c>
    </row>
    <row r="109" spans="1:22" x14ac:dyDescent="0.25">
      <c r="A109" t="str">
        <f t="shared" si="9"/>
        <v>08_19-1</v>
      </c>
      <c r="B109">
        <f t="shared" si="14"/>
        <v>1</v>
      </c>
      <c r="C109" t="str">
        <f t="shared" si="10"/>
        <v>08_19958</v>
      </c>
      <c r="D109">
        <f t="shared" si="15"/>
        <v>8</v>
      </c>
      <c r="E109" t="str">
        <f t="shared" si="11"/>
        <v>08_1995</v>
      </c>
      <c r="F109" t="str">
        <f t="shared" si="12"/>
        <v>08_1995DESPLIEGUE OPERATIVO DE ELEMENTOS, ATENCIÓN A DETENIDOS Y ADMINISTRACIÓN DE RECURSOS PARA LA OPERACI</v>
      </c>
      <c r="G109" s="9" t="s">
        <v>460</v>
      </c>
      <c r="H109" s="9">
        <v>95</v>
      </c>
      <c r="I109" s="9" t="s">
        <v>283</v>
      </c>
      <c r="J109" s="10">
        <v>369300</v>
      </c>
      <c r="K109" s="10">
        <v>495306.83999999997</v>
      </c>
      <c r="L109" s="3">
        <v>468525.23</v>
      </c>
      <c r="M109" s="3">
        <v>457389.23</v>
      </c>
      <c r="N109" s="3">
        <v>447389.23</v>
      </c>
      <c r="O109" s="3">
        <v>390305.63</v>
      </c>
      <c r="P109" s="3">
        <v>228638.75</v>
      </c>
      <c r="Q109" s="3">
        <v>26781.61</v>
      </c>
      <c r="R109" s="3">
        <v>200000</v>
      </c>
      <c r="S109" s="10">
        <v>73214.569999999992</v>
      </c>
      <c r="T109" s="10">
        <v>147207.72999999998</v>
      </c>
      <c r="U109"/>
      <c r="V109" s="1">
        <f t="shared" si="13"/>
        <v>-73993.159999999989</v>
      </c>
    </row>
    <row r="110" spans="1:22" x14ac:dyDescent="0.25">
      <c r="A110" t="str">
        <f t="shared" si="9"/>
        <v>08_19-2</v>
      </c>
      <c r="B110">
        <f t="shared" si="14"/>
        <v>2</v>
      </c>
      <c r="C110" t="str">
        <f t="shared" si="10"/>
        <v>08_19968</v>
      </c>
      <c r="D110">
        <f t="shared" si="15"/>
        <v>8</v>
      </c>
      <c r="E110" t="str">
        <f t="shared" si="11"/>
        <v>08_1996</v>
      </c>
      <c r="F110" t="str">
        <f t="shared" si="12"/>
        <v>08_1996EQUIPAMIENTO DEL NUEVO EDIFICIO DE LA COMISARIA MUNICIPAL</v>
      </c>
      <c r="G110" s="9" t="s">
        <v>460</v>
      </c>
      <c r="H110" s="9">
        <v>96</v>
      </c>
      <c r="I110" s="9" t="s">
        <v>583</v>
      </c>
      <c r="J110" s="10">
        <v>2100000</v>
      </c>
      <c r="K110" s="10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10">
        <v>0</v>
      </c>
      <c r="T110" s="10">
        <v>2100000</v>
      </c>
      <c r="U110"/>
      <c r="V110" s="1">
        <f t="shared" si="13"/>
        <v>-2100000</v>
      </c>
    </row>
    <row r="111" spans="1:22" x14ac:dyDescent="0.25">
      <c r="A111" t="str">
        <f t="shared" si="9"/>
        <v>08_19-3</v>
      </c>
      <c r="B111">
        <f t="shared" si="14"/>
        <v>3</v>
      </c>
      <c r="C111" t="str">
        <f t="shared" si="10"/>
        <v>08_19978</v>
      </c>
      <c r="D111">
        <f t="shared" si="15"/>
        <v>8</v>
      </c>
      <c r="E111" t="str">
        <f t="shared" si="11"/>
        <v>08_1997</v>
      </c>
      <c r="F111" t="str">
        <f t="shared" si="12"/>
        <v>08_1997PE SEGURIDAD EN MOVIMIENTO</v>
      </c>
      <c r="G111" s="9" t="s">
        <v>460</v>
      </c>
      <c r="H111" s="9">
        <v>97</v>
      </c>
      <c r="I111" s="9" t="s">
        <v>103</v>
      </c>
      <c r="J111" s="10">
        <v>156000</v>
      </c>
      <c r="K111" s="10">
        <v>156000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156000</v>
      </c>
      <c r="R111" s="3">
        <v>0</v>
      </c>
      <c r="S111" s="10">
        <v>0</v>
      </c>
      <c r="T111" s="10">
        <v>0</v>
      </c>
      <c r="U111"/>
      <c r="V111" s="1">
        <f t="shared" si="13"/>
        <v>0</v>
      </c>
    </row>
    <row r="112" spans="1:22" x14ac:dyDescent="0.25">
      <c r="A112" t="str">
        <f t="shared" si="9"/>
        <v>08_19-4</v>
      </c>
      <c r="B112">
        <f t="shared" si="14"/>
        <v>4</v>
      </c>
      <c r="C112" t="str">
        <f t="shared" si="10"/>
        <v>08_19988</v>
      </c>
      <c r="D112">
        <f t="shared" si="15"/>
        <v>8</v>
      </c>
      <c r="E112" t="str">
        <f t="shared" si="11"/>
        <v>08_1998</v>
      </c>
      <c r="F112" t="str">
        <f t="shared" si="12"/>
        <v>08_1998CONTROL Y SEGUIMIENTO DE RECURSOS Y PROCESOS</v>
      </c>
      <c r="G112" s="9" t="s">
        <v>460</v>
      </c>
      <c r="H112" s="9">
        <v>98</v>
      </c>
      <c r="I112" s="9" t="s">
        <v>463</v>
      </c>
      <c r="J112" s="10">
        <v>29040</v>
      </c>
      <c r="K112" s="10">
        <v>29040</v>
      </c>
      <c r="L112" s="3">
        <v>37035.550000000003</v>
      </c>
      <c r="M112" s="3">
        <v>37035.550000000003</v>
      </c>
      <c r="N112" s="3">
        <v>25535.55</v>
      </c>
      <c r="O112" s="3">
        <v>25535.55</v>
      </c>
      <c r="P112" s="3">
        <v>25535.55</v>
      </c>
      <c r="Q112" s="3">
        <v>-7995.5499999999993</v>
      </c>
      <c r="R112" s="3">
        <v>0</v>
      </c>
      <c r="S112" s="10">
        <v>0</v>
      </c>
      <c r="T112" s="10">
        <v>0</v>
      </c>
      <c r="U112"/>
      <c r="V112" s="1">
        <f t="shared" si="13"/>
        <v>0</v>
      </c>
    </row>
    <row r="113" spans="1:22" x14ac:dyDescent="0.25">
      <c r="A113" t="str">
        <f t="shared" si="9"/>
        <v>08_19-5</v>
      </c>
      <c r="B113">
        <f t="shared" si="14"/>
        <v>5</v>
      </c>
      <c r="C113" t="str">
        <f t="shared" si="10"/>
        <v>08_191458</v>
      </c>
      <c r="D113">
        <f t="shared" si="15"/>
        <v>8</v>
      </c>
      <c r="E113" t="str">
        <f t="shared" si="11"/>
        <v>08_19145</v>
      </c>
      <c r="F113" t="str">
        <f t="shared" si="12"/>
        <v>08_19145FORTASEG 2019</v>
      </c>
      <c r="G113" s="9" t="s">
        <v>460</v>
      </c>
      <c r="H113" s="9">
        <v>145</v>
      </c>
      <c r="I113" s="9" t="s">
        <v>605</v>
      </c>
      <c r="J113" s="10">
        <v>0</v>
      </c>
      <c r="K113" s="10">
        <v>19951099.199999999</v>
      </c>
      <c r="L113" s="3">
        <v>17354762.23</v>
      </c>
      <c r="M113" s="3">
        <v>16989762.43</v>
      </c>
      <c r="N113" s="3">
        <v>16910354.98</v>
      </c>
      <c r="O113" s="3">
        <v>13915354.98</v>
      </c>
      <c r="P113" s="3">
        <v>13915354.98</v>
      </c>
      <c r="Q113" s="3">
        <v>2596336.9699999997</v>
      </c>
      <c r="R113" s="3">
        <v>19951099.199999999</v>
      </c>
      <c r="S113" s="10">
        <v>35600</v>
      </c>
      <c r="T113" s="10">
        <v>35600</v>
      </c>
      <c r="U113"/>
      <c r="V113" s="1">
        <f t="shared" si="13"/>
        <v>0</v>
      </c>
    </row>
    <row r="114" spans="1:22" x14ac:dyDescent="0.25">
      <c r="A114" t="str">
        <f t="shared" si="9"/>
        <v>09_19-1</v>
      </c>
      <c r="B114">
        <f t="shared" si="14"/>
        <v>1</v>
      </c>
      <c r="C114" t="str">
        <f t="shared" si="10"/>
        <v>09_19999</v>
      </c>
      <c r="D114">
        <f t="shared" si="15"/>
        <v>9</v>
      </c>
      <c r="E114" t="str">
        <f t="shared" si="11"/>
        <v>09_1999</v>
      </c>
      <c r="F114" t="str">
        <f t="shared" si="12"/>
        <v>09_1999MATERIALES Y SUMINISTROS PARA EVENTOS DE PROMOCIÓN ECONÓMICA Y COMBATE A LA DESIGUALDAD</v>
      </c>
      <c r="G114" s="9" t="s">
        <v>485</v>
      </c>
      <c r="H114" s="9">
        <v>99</v>
      </c>
      <c r="I114" s="9" t="s">
        <v>509</v>
      </c>
      <c r="J114" s="10">
        <v>190000</v>
      </c>
      <c r="K114" s="10">
        <v>70000</v>
      </c>
      <c r="L114" s="3">
        <v>70000</v>
      </c>
      <c r="M114" s="3">
        <v>70000</v>
      </c>
      <c r="N114" s="3">
        <v>70000</v>
      </c>
      <c r="O114" s="3">
        <v>70000</v>
      </c>
      <c r="P114" s="3">
        <v>70000</v>
      </c>
      <c r="Q114" s="3">
        <v>0</v>
      </c>
      <c r="R114" s="3">
        <v>0</v>
      </c>
      <c r="S114" s="10">
        <v>0</v>
      </c>
      <c r="T114" s="10">
        <v>120000</v>
      </c>
      <c r="U114"/>
      <c r="V114" s="1">
        <f t="shared" si="13"/>
        <v>-120000</v>
      </c>
    </row>
    <row r="115" spans="1:22" x14ac:dyDescent="0.25">
      <c r="A115" t="str">
        <f t="shared" si="9"/>
        <v>09_19-2</v>
      </c>
      <c r="B115">
        <f t="shared" si="14"/>
        <v>2</v>
      </c>
      <c r="C115" t="str">
        <f t="shared" si="10"/>
        <v>09_191009</v>
      </c>
      <c r="D115">
        <f t="shared" si="15"/>
        <v>9</v>
      </c>
      <c r="E115" t="str">
        <f t="shared" si="11"/>
        <v>09_19100</v>
      </c>
      <c r="F115" t="str">
        <f t="shared" si="12"/>
        <v>09_19100SERVICIOS CONTRATADOS PARA DESARROLLO DE EVENTOS DE PROMOCIÓN ECONÓMICA Y COMBATE A LA DESIGUALDAD</v>
      </c>
      <c r="G115" s="9" t="s">
        <v>485</v>
      </c>
      <c r="H115" s="9">
        <v>100</v>
      </c>
      <c r="I115" s="9" t="s">
        <v>511</v>
      </c>
      <c r="J115" s="10">
        <v>2325000</v>
      </c>
      <c r="K115" s="10">
        <v>2793028</v>
      </c>
      <c r="L115" s="3">
        <v>2993027.75</v>
      </c>
      <c r="M115" s="3">
        <v>2993027.75</v>
      </c>
      <c r="N115" s="3">
        <v>1771481.94</v>
      </c>
      <c r="O115" s="3">
        <v>1771481.94</v>
      </c>
      <c r="P115" s="3">
        <v>1771481.94</v>
      </c>
      <c r="Q115" s="3">
        <v>-199999.75</v>
      </c>
      <c r="R115" s="3">
        <v>0</v>
      </c>
      <c r="S115" s="10">
        <v>4000185.7199999997</v>
      </c>
      <c r="T115" s="10">
        <v>3532157.7199999997</v>
      </c>
      <c r="U115"/>
      <c r="V115" s="1">
        <f t="shared" si="13"/>
        <v>468028</v>
      </c>
    </row>
    <row r="116" spans="1:22" x14ac:dyDescent="0.25">
      <c r="A116" t="str">
        <f t="shared" si="9"/>
        <v>09_19-3</v>
      </c>
      <c r="B116">
        <f t="shared" si="14"/>
        <v>3</v>
      </c>
      <c r="C116" t="str">
        <f t="shared" si="10"/>
        <v>09_191019</v>
      </c>
      <c r="D116">
        <f t="shared" si="15"/>
        <v>9</v>
      </c>
      <c r="E116" t="str">
        <f t="shared" si="11"/>
        <v>09_19101</v>
      </c>
      <c r="F116" t="str">
        <f t="shared" si="12"/>
        <v>09_19101COOPERATIVAS BARRIALES</v>
      </c>
      <c r="G116" s="9" t="s">
        <v>485</v>
      </c>
      <c r="H116" s="9">
        <v>101</v>
      </c>
      <c r="I116" s="9" t="s">
        <v>573</v>
      </c>
      <c r="J116" s="10">
        <v>1745000</v>
      </c>
      <c r="K116" s="10">
        <v>1530972</v>
      </c>
      <c r="L116" s="3">
        <v>473212</v>
      </c>
      <c r="M116" s="3">
        <v>473212</v>
      </c>
      <c r="N116" s="3">
        <v>473212</v>
      </c>
      <c r="O116" s="3">
        <v>30972</v>
      </c>
      <c r="P116" s="3">
        <v>30972</v>
      </c>
      <c r="Q116" s="3">
        <v>1057760</v>
      </c>
      <c r="R116" s="3">
        <v>0</v>
      </c>
      <c r="S116" s="10">
        <v>1500000</v>
      </c>
      <c r="T116" s="10">
        <v>1714028</v>
      </c>
      <c r="U116"/>
      <c r="V116" s="1">
        <f t="shared" si="13"/>
        <v>-214028</v>
      </c>
    </row>
    <row r="117" spans="1:22" x14ac:dyDescent="0.25">
      <c r="A117" t="str">
        <f t="shared" si="9"/>
        <v>09_19-4</v>
      </c>
      <c r="B117">
        <f t="shared" si="14"/>
        <v>4</v>
      </c>
      <c r="C117" t="str">
        <f t="shared" si="10"/>
        <v>09_191029</v>
      </c>
      <c r="D117">
        <f t="shared" si="15"/>
        <v>9</v>
      </c>
      <c r="E117" t="str">
        <f t="shared" si="11"/>
        <v>09_19102</v>
      </c>
      <c r="F117" t="str">
        <f t="shared" si="12"/>
        <v>09_19102COMPRA DE MAQUINARIA PARA ELABORACIÓN DE COMPOSTA</v>
      </c>
      <c r="G117" s="9" t="s">
        <v>485</v>
      </c>
      <c r="H117" s="9">
        <v>102</v>
      </c>
      <c r="I117" s="9" t="s">
        <v>577</v>
      </c>
      <c r="J117" s="10">
        <v>3000000</v>
      </c>
      <c r="K117" s="10">
        <v>3000000</v>
      </c>
      <c r="L117" s="3">
        <v>2998465.68</v>
      </c>
      <c r="M117" s="3">
        <v>2998465.68</v>
      </c>
      <c r="N117" s="3">
        <v>2905552.68</v>
      </c>
      <c r="O117" s="3">
        <v>1518852</v>
      </c>
      <c r="P117" s="3">
        <v>46400</v>
      </c>
      <c r="Q117" s="3">
        <v>1534.3199999998324</v>
      </c>
      <c r="R117" s="3">
        <v>0</v>
      </c>
      <c r="S117" s="10">
        <v>150000</v>
      </c>
      <c r="T117" s="10">
        <v>150000</v>
      </c>
      <c r="U117"/>
      <c r="V117" s="1">
        <f t="shared" si="13"/>
        <v>0</v>
      </c>
    </row>
    <row r="118" spans="1:22" x14ac:dyDescent="0.25">
      <c r="A118" t="str">
        <f t="shared" si="9"/>
        <v>09_19-5</v>
      </c>
      <c r="B118">
        <f t="shared" si="14"/>
        <v>5</v>
      </c>
      <c r="C118" t="str">
        <f t="shared" si="10"/>
        <v>09_191039</v>
      </c>
      <c r="D118">
        <f t="shared" si="15"/>
        <v>9</v>
      </c>
      <c r="E118" t="str">
        <f t="shared" si="11"/>
        <v>09_19103</v>
      </c>
      <c r="F118" t="str">
        <f t="shared" si="12"/>
        <v>09_19103EQUIPAMIENTO MEDICO INSTRUMENTAL</v>
      </c>
      <c r="G118" s="9" t="s">
        <v>485</v>
      </c>
      <c r="H118" s="9">
        <v>103</v>
      </c>
      <c r="I118" s="9" t="s">
        <v>514</v>
      </c>
      <c r="J118" s="10">
        <v>350000</v>
      </c>
      <c r="K118" s="10">
        <v>49835.6</v>
      </c>
      <c r="L118" s="3">
        <v>49671.199999999997</v>
      </c>
      <c r="M118" s="3">
        <v>40971.199999999997</v>
      </c>
      <c r="N118" s="3">
        <v>40971.199999999997</v>
      </c>
      <c r="O118" s="3">
        <v>0</v>
      </c>
      <c r="P118" s="3">
        <v>0</v>
      </c>
      <c r="Q118" s="3">
        <v>164.40000000000146</v>
      </c>
      <c r="R118" s="3">
        <v>0</v>
      </c>
      <c r="S118" s="10">
        <v>0</v>
      </c>
      <c r="T118" s="10">
        <v>300164.40000000002</v>
      </c>
      <c r="U118"/>
      <c r="V118" s="1">
        <f t="shared" si="13"/>
        <v>-300164.40000000002</v>
      </c>
    </row>
    <row r="119" spans="1:22" x14ac:dyDescent="0.25">
      <c r="A119" t="str">
        <f t="shared" si="9"/>
        <v>09_19-6</v>
      </c>
      <c r="B119">
        <f t="shared" si="14"/>
        <v>6</v>
      </c>
      <c r="C119" t="str">
        <f t="shared" si="10"/>
        <v>09_191049</v>
      </c>
      <c r="D119">
        <f t="shared" si="15"/>
        <v>9</v>
      </c>
      <c r="E119" t="str">
        <f t="shared" si="11"/>
        <v>09_19104</v>
      </c>
      <c r="F119" t="str">
        <f t="shared" si="12"/>
        <v>09_19104MATERIALES Y SUMINISTROS PARA ACTIVIDADES DE DESARROLLO AGROPECUARIO</v>
      </c>
      <c r="G119" s="9" t="s">
        <v>485</v>
      </c>
      <c r="H119" s="9">
        <v>104</v>
      </c>
      <c r="I119" s="9" t="s">
        <v>516</v>
      </c>
      <c r="J119" s="10">
        <v>2885000</v>
      </c>
      <c r="K119" s="10">
        <v>4177859.31</v>
      </c>
      <c r="L119" s="3">
        <v>4157895.2</v>
      </c>
      <c r="M119" s="3">
        <v>4149515.13</v>
      </c>
      <c r="N119" s="3">
        <v>3858545.2600000002</v>
      </c>
      <c r="O119" s="3">
        <v>3465870.2600000002</v>
      </c>
      <c r="P119" s="3">
        <v>3055485.39</v>
      </c>
      <c r="Q119" s="3">
        <v>19964.110000000102</v>
      </c>
      <c r="R119" s="3">
        <v>0</v>
      </c>
      <c r="S119" s="10">
        <v>2880239.1399999997</v>
      </c>
      <c r="T119" s="10">
        <v>1587379.8299999998</v>
      </c>
      <c r="U119"/>
      <c r="V119" s="1">
        <f t="shared" si="13"/>
        <v>1292859.3099999998</v>
      </c>
    </row>
    <row r="120" spans="1:22" x14ac:dyDescent="0.25">
      <c r="A120" t="str">
        <f t="shared" si="9"/>
        <v>09_19-7</v>
      </c>
      <c r="B120">
        <f t="shared" si="14"/>
        <v>7</v>
      </c>
      <c r="C120" t="str">
        <f t="shared" si="10"/>
        <v>09_191059</v>
      </c>
      <c r="D120">
        <f t="shared" si="15"/>
        <v>9</v>
      </c>
      <c r="E120" t="str">
        <f t="shared" si="11"/>
        <v>09_19105</v>
      </c>
      <c r="F120" t="str">
        <f t="shared" si="12"/>
        <v>09_19105PROGRAMAS DE DESARROLLO AGROPECUARIO</v>
      </c>
      <c r="G120" s="9" t="s">
        <v>485</v>
      </c>
      <c r="H120" s="9">
        <v>105</v>
      </c>
      <c r="I120" s="9" t="s">
        <v>554</v>
      </c>
      <c r="J120" s="10">
        <v>4470000</v>
      </c>
      <c r="K120" s="10">
        <v>3760000</v>
      </c>
      <c r="L120" s="3">
        <v>3724559.39</v>
      </c>
      <c r="M120" s="3">
        <v>2923854.17</v>
      </c>
      <c r="N120" s="3">
        <v>2763085.13</v>
      </c>
      <c r="O120" s="3">
        <v>2379376</v>
      </c>
      <c r="P120" s="3">
        <v>2347376</v>
      </c>
      <c r="Q120" s="3">
        <v>35440.609999999928</v>
      </c>
      <c r="R120" s="3">
        <v>0</v>
      </c>
      <c r="S120" s="10">
        <v>4470000</v>
      </c>
      <c r="T120" s="10">
        <v>5180000</v>
      </c>
      <c r="U120"/>
      <c r="V120" s="1">
        <f t="shared" si="13"/>
        <v>-710000</v>
      </c>
    </row>
    <row r="121" spans="1:22" x14ac:dyDescent="0.25">
      <c r="A121" t="str">
        <f t="shared" si="9"/>
        <v>09_19-8</v>
      </c>
      <c r="B121">
        <f t="shared" si="14"/>
        <v>8</v>
      </c>
      <c r="C121" t="str">
        <f t="shared" si="10"/>
        <v>09_191069</v>
      </c>
      <c r="D121">
        <f t="shared" si="15"/>
        <v>9</v>
      </c>
      <c r="E121" t="str">
        <f t="shared" si="11"/>
        <v>09_19106</v>
      </c>
      <c r="F121" t="str">
        <f t="shared" si="12"/>
        <v>09_19106AYUDA SOCIAL CON ACCIONES DE VIVIENDA A PERSONAS EN ESTADO DE VULNERABILIDAD</v>
      </c>
      <c r="G121" s="9" t="s">
        <v>485</v>
      </c>
      <c r="H121" s="9">
        <v>106</v>
      </c>
      <c r="I121" s="9" t="s">
        <v>528</v>
      </c>
      <c r="J121" s="10">
        <v>841200</v>
      </c>
      <c r="K121" s="10">
        <v>841200</v>
      </c>
      <c r="L121" s="3">
        <v>908536.71</v>
      </c>
      <c r="M121" s="3">
        <v>840937.71</v>
      </c>
      <c r="N121" s="3">
        <v>811314.38</v>
      </c>
      <c r="O121" s="3">
        <v>311934.38</v>
      </c>
      <c r="P121" s="3">
        <v>311934.38</v>
      </c>
      <c r="Q121" s="3">
        <v>-67336.709999999963</v>
      </c>
      <c r="R121" s="3">
        <v>0</v>
      </c>
      <c r="S121" s="10">
        <v>841200</v>
      </c>
      <c r="T121" s="10">
        <v>841200</v>
      </c>
      <c r="U121"/>
      <c r="V121" s="1">
        <f t="shared" si="13"/>
        <v>0</v>
      </c>
    </row>
    <row r="122" spans="1:22" x14ac:dyDescent="0.25">
      <c r="A122" t="str">
        <f t="shared" si="9"/>
        <v>09_19-9</v>
      </c>
      <c r="B122">
        <f t="shared" si="14"/>
        <v>9</v>
      </c>
      <c r="C122" t="str">
        <f t="shared" si="10"/>
        <v>09_191079</v>
      </c>
      <c r="D122">
        <f t="shared" si="15"/>
        <v>9</v>
      </c>
      <c r="E122" t="str">
        <f t="shared" si="11"/>
        <v>09_19107</v>
      </c>
      <c r="F122" t="str">
        <f t="shared" si="12"/>
        <v>09_19107ADQUISICIÓN DE ARTESANIAS PARA PROMOCIÓN DE ARTESANOS DEL MUNICIPIO</v>
      </c>
      <c r="G122" s="9" t="s">
        <v>485</v>
      </c>
      <c r="H122" s="9">
        <v>107</v>
      </c>
      <c r="I122" s="9" t="s">
        <v>564</v>
      </c>
      <c r="J122" s="10">
        <v>200000</v>
      </c>
      <c r="K122" s="10">
        <v>200000</v>
      </c>
      <c r="L122" s="3">
        <v>200000</v>
      </c>
      <c r="M122" s="3">
        <v>200000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10">
        <v>0</v>
      </c>
      <c r="T122" s="10">
        <v>0</v>
      </c>
      <c r="U122"/>
      <c r="V122" s="1">
        <f t="shared" si="13"/>
        <v>0</v>
      </c>
    </row>
    <row r="123" spans="1:22" x14ac:dyDescent="0.25">
      <c r="A123" t="str">
        <f t="shared" si="9"/>
        <v>09_19-10</v>
      </c>
      <c r="B123">
        <f t="shared" si="14"/>
        <v>10</v>
      </c>
      <c r="C123" t="str">
        <f t="shared" si="10"/>
        <v>09_191089</v>
      </c>
      <c r="D123">
        <f t="shared" si="15"/>
        <v>9</v>
      </c>
      <c r="E123" t="str">
        <f t="shared" si="11"/>
        <v>09_19108</v>
      </c>
      <c r="F123" t="str">
        <f t="shared" si="12"/>
        <v>09_19108GASTOS DE ORDEN SOCIAL PARA EVENTOS CON ACTORES DEL SECTOR TURISTICO</v>
      </c>
      <c r="G123" s="9" t="s">
        <v>485</v>
      </c>
      <c r="H123" s="9">
        <v>108</v>
      </c>
      <c r="I123" s="9" t="s">
        <v>487</v>
      </c>
      <c r="J123" s="10">
        <v>2850000</v>
      </c>
      <c r="K123" s="10">
        <v>2667813</v>
      </c>
      <c r="L123" s="3">
        <v>2667813</v>
      </c>
      <c r="M123" s="3">
        <v>2667813</v>
      </c>
      <c r="N123" s="3">
        <v>2438424.52</v>
      </c>
      <c r="O123" s="3">
        <v>2438424.52</v>
      </c>
      <c r="P123" s="3">
        <v>2438424.52</v>
      </c>
      <c r="Q123" s="3">
        <v>0</v>
      </c>
      <c r="R123" s="3">
        <v>0</v>
      </c>
      <c r="S123" s="10">
        <v>161813</v>
      </c>
      <c r="T123" s="10">
        <v>344000</v>
      </c>
      <c r="U123"/>
      <c r="V123" s="1">
        <f t="shared" si="13"/>
        <v>-182187</v>
      </c>
    </row>
    <row r="124" spans="1:22" x14ac:dyDescent="0.25">
      <c r="A124" t="str">
        <f t="shared" si="9"/>
        <v>09_19-11</v>
      </c>
      <c r="B124">
        <f t="shared" si="14"/>
        <v>11</v>
      </c>
      <c r="C124" t="str">
        <f t="shared" si="10"/>
        <v>09_191099</v>
      </c>
      <c r="D124">
        <f t="shared" si="15"/>
        <v>9</v>
      </c>
      <c r="E124" t="str">
        <f t="shared" si="11"/>
        <v>09_19109</v>
      </c>
      <c r="F124" t="str">
        <f t="shared" si="12"/>
        <v>09_19109SUBSIDIOS EN DESARROLLO ECONÓMICO PARA ARTESANOS</v>
      </c>
      <c r="G124" s="9" t="s">
        <v>485</v>
      </c>
      <c r="H124" s="9">
        <v>109</v>
      </c>
      <c r="I124" s="9" t="s">
        <v>565</v>
      </c>
      <c r="J124" s="10">
        <v>1350000</v>
      </c>
      <c r="K124" s="10">
        <v>1849999.44</v>
      </c>
      <c r="L124" s="3">
        <v>1825160</v>
      </c>
      <c r="M124" s="3">
        <v>1825160</v>
      </c>
      <c r="N124" s="3">
        <v>1325160</v>
      </c>
      <c r="O124" s="3">
        <v>844000</v>
      </c>
      <c r="P124" s="3">
        <v>790000</v>
      </c>
      <c r="Q124" s="3">
        <v>24839.440000000002</v>
      </c>
      <c r="R124" s="3">
        <v>0</v>
      </c>
      <c r="S124" s="10">
        <v>1899999.44</v>
      </c>
      <c r="T124" s="10">
        <v>1400000</v>
      </c>
      <c r="U124"/>
      <c r="V124" s="1">
        <f t="shared" si="13"/>
        <v>499999.43999999994</v>
      </c>
    </row>
    <row r="125" spans="1:22" x14ac:dyDescent="0.25">
      <c r="A125" t="str">
        <f t="shared" si="9"/>
        <v>10_19-1</v>
      </c>
      <c r="B125">
        <f t="shared" si="14"/>
        <v>1</v>
      </c>
      <c r="C125" t="str">
        <f t="shared" si="10"/>
        <v>10_1911010</v>
      </c>
      <c r="D125">
        <f t="shared" si="15"/>
        <v>10</v>
      </c>
      <c r="E125" t="str">
        <f t="shared" si="11"/>
        <v>10_19110</v>
      </c>
      <c r="F125" t="str">
        <f t="shared" si="12"/>
        <v>10_19110POLÍTICA CULTURAL DE TLAJOMULCO DE ZÚÑIGA</v>
      </c>
      <c r="G125" s="9" t="s">
        <v>544</v>
      </c>
      <c r="H125" s="9">
        <v>110</v>
      </c>
      <c r="I125" s="9" t="s">
        <v>546</v>
      </c>
      <c r="J125" s="10">
        <v>32122724.260000002</v>
      </c>
      <c r="K125" s="10">
        <v>32122724.260000002</v>
      </c>
      <c r="L125" s="3">
        <v>32122724.260000002</v>
      </c>
      <c r="M125" s="3">
        <v>32122724.260000002</v>
      </c>
      <c r="N125" s="3">
        <v>32122724.260000002</v>
      </c>
      <c r="O125" s="3">
        <v>30113153.510000002</v>
      </c>
      <c r="P125" s="3">
        <v>30113153.510000002</v>
      </c>
      <c r="Q125" s="3">
        <v>0</v>
      </c>
      <c r="R125" s="3">
        <v>0</v>
      </c>
      <c r="S125" s="10">
        <v>0</v>
      </c>
      <c r="T125" s="10">
        <v>0</v>
      </c>
      <c r="U125"/>
      <c r="V125" s="1">
        <f t="shared" si="13"/>
        <v>0</v>
      </c>
    </row>
    <row r="126" spans="1:22" x14ac:dyDescent="0.25">
      <c r="A126" t="str">
        <f t="shared" si="9"/>
        <v>11_19-1</v>
      </c>
      <c r="B126">
        <f t="shared" si="14"/>
        <v>1</v>
      </c>
      <c r="C126" t="str">
        <f t="shared" si="10"/>
        <v>11_1911111</v>
      </c>
      <c r="D126">
        <f t="shared" si="15"/>
        <v>11</v>
      </c>
      <c r="E126" t="str">
        <f t="shared" si="11"/>
        <v>11_19111</v>
      </c>
      <c r="F126" t="str">
        <f t="shared" si="12"/>
        <v>11_19111FISCALIZACIÓN, CONTROL Y EVALUACIÓN DE LA ADMINISTRACIÓN PÚBLICA MUNICIPAL</v>
      </c>
      <c r="G126" s="9" t="s">
        <v>354</v>
      </c>
      <c r="H126" s="9">
        <v>111</v>
      </c>
      <c r="I126" s="9" t="s">
        <v>319</v>
      </c>
      <c r="J126" s="10">
        <v>39000</v>
      </c>
      <c r="K126" s="10">
        <v>31495.68</v>
      </c>
      <c r="L126" s="3">
        <v>23325.41</v>
      </c>
      <c r="M126" s="3">
        <v>23325.41</v>
      </c>
      <c r="N126" s="3">
        <v>23325.41</v>
      </c>
      <c r="O126" s="3">
        <v>23325.41</v>
      </c>
      <c r="P126" s="3">
        <v>12829.73</v>
      </c>
      <c r="Q126" s="3">
        <v>8170.27</v>
      </c>
      <c r="R126" s="3">
        <v>0</v>
      </c>
      <c r="S126" s="10">
        <v>0</v>
      </c>
      <c r="T126" s="10">
        <v>7504.32</v>
      </c>
      <c r="U126"/>
      <c r="V126" s="1">
        <f t="shared" si="13"/>
        <v>-7504.32</v>
      </c>
    </row>
    <row r="127" spans="1:22" x14ac:dyDescent="0.25">
      <c r="A127" t="str">
        <f t="shared" si="9"/>
        <v>12_19-1</v>
      </c>
      <c r="B127">
        <f t="shared" si="14"/>
        <v>1</v>
      </c>
      <c r="C127" t="str">
        <f t="shared" si="10"/>
        <v>12_1911212</v>
      </c>
      <c r="D127">
        <f t="shared" si="15"/>
        <v>12</v>
      </c>
      <c r="E127" t="str">
        <f t="shared" si="11"/>
        <v>12_19112</v>
      </c>
      <c r="F127" t="str">
        <f t="shared" si="12"/>
        <v>12_19112PROCESOS Y SEGUIMIENTO DE LA COORDINACIÓN GENERAL DE GESTIÓN INTEGRAL DE LA CIUDAD</v>
      </c>
      <c r="G127" s="9" t="s">
        <v>443</v>
      </c>
      <c r="H127" s="9">
        <v>112</v>
      </c>
      <c r="I127" s="9" t="s">
        <v>518</v>
      </c>
      <c r="J127" s="10">
        <v>105000</v>
      </c>
      <c r="K127" s="10">
        <v>291800</v>
      </c>
      <c r="L127" s="3">
        <v>248960.58</v>
      </c>
      <c r="M127" s="3">
        <v>248960.58</v>
      </c>
      <c r="N127" s="3">
        <v>82314.450000000012</v>
      </c>
      <c r="O127" s="3">
        <v>82314.450000000012</v>
      </c>
      <c r="P127" s="3">
        <v>82314.450000000012</v>
      </c>
      <c r="Q127" s="3">
        <v>42839.420000000013</v>
      </c>
      <c r="R127" s="3">
        <v>0</v>
      </c>
      <c r="S127" s="10">
        <v>204800</v>
      </c>
      <c r="T127" s="10">
        <v>18000</v>
      </c>
      <c r="U127"/>
      <c r="V127" s="1">
        <f t="shared" si="13"/>
        <v>186800</v>
      </c>
    </row>
    <row r="128" spans="1:22" x14ac:dyDescent="0.25">
      <c r="A128" t="str">
        <f t="shared" si="9"/>
        <v>12_19-2</v>
      </c>
      <c r="B128">
        <f t="shared" si="14"/>
        <v>2</v>
      </c>
      <c r="C128" t="str">
        <f t="shared" si="10"/>
        <v>12_1911312</v>
      </c>
      <c r="D128">
        <f t="shared" si="15"/>
        <v>12</v>
      </c>
      <c r="E128" t="str">
        <f t="shared" si="11"/>
        <v>12_19113</v>
      </c>
      <c r="F128" t="str">
        <f t="shared" si="12"/>
        <v>12_19113PROCESOS, MATERIALES Y SEGUMIENTO DE LA DIRECCIÓN GENERAL DE OBRAS PÚBLICAS</v>
      </c>
      <c r="G128" s="9" t="s">
        <v>443</v>
      </c>
      <c r="H128" s="9">
        <v>113</v>
      </c>
      <c r="I128" s="9" t="s">
        <v>446</v>
      </c>
      <c r="J128" s="10">
        <v>2735454</v>
      </c>
      <c r="K128" s="10">
        <v>516158.85</v>
      </c>
      <c r="L128" s="3">
        <v>266782.32</v>
      </c>
      <c r="M128" s="3">
        <v>265042.32</v>
      </c>
      <c r="N128" s="3">
        <v>73220.819999999992</v>
      </c>
      <c r="O128" s="3">
        <v>73220.819999999992</v>
      </c>
      <c r="P128" s="3">
        <v>28844.37</v>
      </c>
      <c r="Q128" s="3">
        <v>249376.53</v>
      </c>
      <c r="R128" s="3">
        <v>0</v>
      </c>
      <c r="S128" s="10">
        <v>11854</v>
      </c>
      <c r="T128" s="10">
        <v>2231149.15</v>
      </c>
      <c r="U128"/>
      <c r="V128" s="1">
        <f t="shared" si="13"/>
        <v>-2219295.15</v>
      </c>
    </row>
    <row r="129" spans="1:22" x14ac:dyDescent="0.25">
      <c r="A129" t="str">
        <f t="shared" si="9"/>
        <v>12_19-3</v>
      </c>
      <c r="B129">
        <f t="shared" si="14"/>
        <v>3</v>
      </c>
      <c r="C129" t="str">
        <f t="shared" si="10"/>
        <v>12_1911412</v>
      </c>
      <c r="D129">
        <f t="shared" si="15"/>
        <v>12</v>
      </c>
      <c r="E129" t="str">
        <f t="shared" si="11"/>
        <v>12_19114</v>
      </c>
      <c r="F129" t="str">
        <f t="shared" si="12"/>
        <v>12_19114SERVICIOS DE LIMPIEZA Y MANEJO DE DESECHOS</v>
      </c>
      <c r="G129" s="9" t="s">
        <v>443</v>
      </c>
      <c r="H129" s="9">
        <v>114</v>
      </c>
      <c r="I129" s="9" t="s">
        <v>61</v>
      </c>
      <c r="J129" s="10">
        <v>70194999.909999996</v>
      </c>
      <c r="K129" s="10">
        <v>80108820.810000002</v>
      </c>
      <c r="L129" s="3">
        <v>76903018.609999999</v>
      </c>
      <c r="M129" s="3">
        <v>76903018.609999999</v>
      </c>
      <c r="N129" s="3">
        <v>67212135.140000001</v>
      </c>
      <c r="O129" s="3">
        <v>67212135.140000001</v>
      </c>
      <c r="P129" s="3">
        <v>67212135.140000001</v>
      </c>
      <c r="Q129" s="3">
        <v>3205802.2000000044</v>
      </c>
      <c r="R129" s="3">
        <v>0</v>
      </c>
      <c r="S129" s="10">
        <v>10000000</v>
      </c>
      <c r="T129" s="10">
        <v>86179.1</v>
      </c>
      <c r="U129"/>
      <c r="V129" s="1">
        <f t="shared" si="13"/>
        <v>9913820.9000000004</v>
      </c>
    </row>
    <row r="130" spans="1:22" x14ac:dyDescent="0.25">
      <c r="A130" t="str">
        <f t="shared" si="9"/>
        <v>12_19-4</v>
      </c>
      <c r="B130">
        <f t="shared" si="14"/>
        <v>4</v>
      </c>
      <c r="C130" t="str">
        <f t="shared" si="10"/>
        <v>12_1911512</v>
      </c>
      <c r="D130">
        <f t="shared" si="15"/>
        <v>12</v>
      </c>
      <c r="E130" t="str">
        <f t="shared" si="11"/>
        <v>12_19115</v>
      </c>
      <c r="F130" t="str">
        <f t="shared" si="12"/>
        <v>12_19115OBRAS DE INFRAESTRUCTURA MUNICIPAL</v>
      </c>
      <c r="G130" s="9" t="s">
        <v>443</v>
      </c>
      <c r="H130" s="9">
        <v>115</v>
      </c>
      <c r="I130" s="9" t="s">
        <v>582</v>
      </c>
      <c r="J130" s="10">
        <v>88400000</v>
      </c>
      <c r="K130" s="10">
        <v>313337461.56999999</v>
      </c>
      <c r="L130" s="3">
        <v>185452645.69</v>
      </c>
      <c r="M130" s="3">
        <v>185452645.69</v>
      </c>
      <c r="N130" s="3">
        <v>84408238.920000002</v>
      </c>
      <c r="O130" s="3">
        <v>74482491.510000005</v>
      </c>
      <c r="P130" s="3">
        <v>74338095.409999996</v>
      </c>
      <c r="Q130" s="3">
        <v>127884815.87999998</v>
      </c>
      <c r="R130" s="3">
        <v>203469789.09</v>
      </c>
      <c r="S130" s="10">
        <v>273453088.06</v>
      </c>
      <c r="T130" s="10">
        <v>251985415.58000001</v>
      </c>
      <c r="U130"/>
      <c r="V130" s="1">
        <f t="shared" si="13"/>
        <v>21467672.479999989</v>
      </c>
    </row>
    <row r="131" spans="1:22" x14ac:dyDescent="0.25">
      <c r="A131" t="str">
        <f t="shared" si="9"/>
        <v>12_19-5</v>
      </c>
      <c r="B131">
        <f t="shared" si="14"/>
        <v>5</v>
      </c>
      <c r="C131" t="str">
        <f t="shared" si="10"/>
        <v>12_1911612</v>
      </c>
      <c r="D131">
        <f t="shared" si="15"/>
        <v>12</v>
      </c>
      <c r="E131" t="str">
        <f t="shared" si="11"/>
        <v>12_19116</v>
      </c>
      <c r="F131" t="str">
        <f t="shared" si="12"/>
        <v>12_19116PROCESOS Y MATERIALES DE LA INFRAESTRUCTURA MUNICIPAL</v>
      </c>
      <c r="G131" s="9" t="s">
        <v>443</v>
      </c>
      <c r="H131" s="9">
        <v>116</v>
      </c>
      <c r="I131" s="9" t="s">
        <v>448</v>
      </c>
      <c r="J131" s="10">
        <v>9000</v>
      </c>
      <c r="K131" s="10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10">
        <v>0</v>
      </c>
      <c r="T131" s="10">
        <v>9000</v>
      </c>
      <c r="U131"/>
      <c r="V131" s="1">
        <f t="shared" si="13"/>
        <v>-9000</v>
      </c>
    </row>
    <row r="132" spans="1:22" x14ac:dyDescent="0.25">
      <c r="A132" t="str">
        <f t="shared" si="9"/>
        <v>12_19-6</v>
      </c>
      <c r="B132">
        <f t="shared" si="14"/>
        <v>6</v>
      </c>
      <c r="C132" t="str">
        <f t="shared" si="10"/>
        <v>12_1911712</v>
      </c>
      <c r="D132">
        <f t="shared" si="15"/>
        <v>12</v>
      </c>
      <c r="E132" t="str">
        <f t="shared" si="11"/>
        <v>12_19117</v>
      </c>
      <c r="F132" t="str">
        <f t="shared" si="12"/>
        <v>12_19117CONSTRUCCIÓN DEL MARIPOSARIO</v>
      </c>
      <c r="G132" s="9" t="s">
        <v>443</v>
      </c>
      <c r="H132" s="9">
        <v>117</v>
      </c>
      <c r="I132" s="9" t="s">
        <v>454</v>
      </c>
      <c r="J132" s="10">
        <v>260000</v>
      </c>
      <c r="K132" s="10">
        <v>260000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260000</v>
      </c>
      <c r="R132" s="3">
        <v>0</v>
      </c>
      <c r="S132" s="10">
        <v>0</v>
      </c>
      <c r="T132" s="10">
        <v>0</v>
      </c>
      <c r="U132"/>
      <c r="V132" s="1">
        <f t="shared" si="13"/>
        <v>0</v>
      </c>
    </row>
    <row r="133" spans="1:22" x14ac:dyDescent="0.25">
      <c r="A133" t="str">
        <f t="shared" si="9"/>
        <v>12_19-7</v>
      </c>
      <c r="B133">
        <f t="shared" si="14"/>
        <v>7</v>
      </c>
      <c r="C133" t="str">
        <f t="shared" si="10"/>
        <v>12_1911812</v>
      </c>
      <c r="D133">
        <f t="shared" si="15"/>
        <v>12</v>
      </c>
      <c r="E133" t="str">
        <f t="shared" si="11"/>
        <v>12_19118</v>
      </c>
      <c r="F133" t="str">
        <f t="shared" si="12"/>
        <v>12_19118CONSTRUCCIÓN Y EQUIPAMIENTO DEL MERCADO ORGÁNICO</v>
      </c>
      <c r="G133" s="9" t="s">
        <v>443</v>
      </c>
      <c r="H133" s="9">
        <v>118</v>
      </c>
      <c r="I133" s="9" t="s">
        <v>456</v>
      </c>
      <c r="J133" s="10">
        <v>374660</v>
      </c>
      <c r="K133" s="10">
        <v>374660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374660</v>
      </c>
      <c r="R133" s="3">
        <v>0</v>
      </c>
      <c r="S133" s="10">
        <v>0</v>
      </c>
      <c r="T133" s="10">
        <v>0</v>
      </c>
      <c r="U133"/>
      <c r="V133" s="1">
        <f t="shared" si="13"/>
        <v>0</v>
      </c>
    </row>
    <row r="134" spans="1:22" x14ac:dyDescent="0.25">
      <c r="A134" t="str">
        <f t="shared" ref="A134:A197" si="16">+CONCATENATE(G134,"-",B134)</f>
        <v>12_19-8</v>
      </c>
      <c r="B134">
        <f t="shared" si="14"/>
        <v>8</v>
      </c>
      <c r="C134" t="str">
        <f t="shared" ref="C134:C197" si="17">+CONCATENATE(E134,D134)</f>
        <v>12_1911912</v>
      </c>
      <c r="D134">
        <f t="shared" si="15"/>
        <v>12</v>
      </c>
      <c r="E134" t="str">
        <f t="shared" ref="E134:E197" si="18">+CONCATENATE(G134,H134)</f>
        <v>12_19119</v>
      </c>
      <c r="F134" t="str">
        <f t="shared" ref="F134:F197" si="19">+CONCATENATE(G134,H134,I134)</f>
        <v>12_19119PE TLAJOMULCO SUSTENTABLE</v>
      </c>
      <c r="G134" s="9" t="s">
        <v>443</v>
      </c>
      <c r="H134" s="9">
        <v>119</v>
      </c>
      <c r="I134" s="9" t="s">
        <v>290</v>
      </c>
      <c r="J134" s="10">
        <v>3647880</v>
      </c>
      <c r="K134" s="10">
        <v>3045210.1799999997</v>
      </c>
      <c r="L134" s="3">
        <v>2845211.01</v>
      </c>
      <c r="M134" s="3">
        <v>2189901.77</v>
      </c>
      <c r="N134" s="3">
        <v>2042845.6199999999</v>
      </c>
      <c r="O134" s="3">
        <v>1575638.73</v>
      </c>
      <c r="P134" s="3">
        <v>1458695.93</v>
      </c>
      <c r="Q134" s="3">
        <v>199999.17000000004</v>
      </c>
      <c r="R134" s="3">
        <v>30000</v>
      </c>
      <c r="S134" s="10">
        <v>1581954.05</v>
      </c>
      <c r="T134" s="10">
        <v>2214623.87</v>
      </c>
      <c r="U134"/>
      <c r="V134" s="1">
        <f t="shared" ref="V134:V197" si="20">+S134-T134</f>
        <v>-632669.82000000007</v>
      </c>
    </row>
    <row r="135" spans="1:22" x14ac:dyDescent="0.25">
      <c r="A135" t="str">
        <f t="shared" si="16"/>
        <v>12_19-9</v>
      </c>
      <c r="B135">
        <f t="shared" si="14"/>
        <v>9</v>
      </c>
      <c r="C135" t="str">
        <f t="shared" si="17"/>
        <v>12_1912012</v>
      </c>
      <c r="D135">
        <f t="shared" si="15"/>
        <v>12</v>
      </c>
      <c r="E135" t="str">
        <f t="shared" si="18"/>
        <v>12_19120</v>
      </c>
      <c r="F135" t="str">
        <f t="shared" si="19"/>
        <v>12_19120REPARACIÓN Y MODIFICACION DE PLANTA DE SEPARACIÓN DE RESIDUOS (ETAPA 2)</v>
      </c>
      <c r="G135" s="9" t="s">
        <v>443</v>
      </c>
      <c r="H135" s="9">
        <v>120</v>
      </c>
      <c r="I135" s="9" t="s">
        <v>531</v>
      </c>
      <c r="J135" s="10">
        <v>60000</v>
      </c>
      <c r="K135" s="10">
        <v>60000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60000</v>
      </c>
      <c r="R135" s="3">
        <v>0</v>
      </c>
      <c r="S135" s="10">
        <v>0</v>
      </c>
      <c r="T135" s="10">
        <v>0</v>
      </c>
      <c r="U135"/>
      <c r="V135" s="1">
        <f t="shared" si="20"/>
        <v>0</v>
      </c>
    </row>
    <row r="136" spans="1:22" x14ac:dyDescent="0.25">
      <c r="A136" t="str">
        <f t="shared" si="16"/>
        <v>13_19-1</v>
      </c>
      <c r="B136">
        <f t="shared" ref="B136:B199" si="21">+IF(G136=G135,B135+1,1)</f>
        <v>1</v>
      </c>
      <c r="C136" t="str">
        <f t="shared" si="17"/>
        <v>13_1912113</v>
      </c>
      <c r="D136">
        <f t="shared" si="15"/>
        <v>13</v>
      </c>
      <c r="E136" t="str">
        <f t="shared" si="18"/>
        <v>13_19121</v>
      </c>
      <c r="F136" t="str">
        <f t="shared" si="19"/>
        <v>13_19121SISTEMA PARA EL DESARROLLO INTEGRAL DE LA FAMILIA</v>
      </c>
      <c r="G136" s="9" t="s">
        <v>590</v>
      </c>
      <c r="H136" s="9">
        <v>121</v>
      </c>
      <c r="I136" s="9" t="s">
        <v>301</v>
      </c>
      <c r="J136" s="10">
        <v>59615914.649999999</v>
      </c>
      <c r="K136" s="10">
        <v>59615914.649999999</v>
      </c>
      <c r="L136" s="3">
        <v>59615914.649999999</v>
      </c>
      <c r="M136" s="3">
        <v>59615914.649999999</v>
      </c>
      <c r="N136" s="3">
        <v>59615914.649999999</v>
      </c>
      <c r="O136" s="3">
        <v>54901452.210000001</v>
      </c>
      <c r="P136" s="3">
        <v>54901452.210000001</v>
      </c>
      <c r="Q136" s="3">
        <v>0</v>
      </c>
      <c r="R136" s="3">
        <v>0</v>
      </c>
      <c r="S136" s="10">
        <v>0</v>
      </c>
      <c r="T136" s="10">
        <v>0</v>
      </c>
      <c r="U136"/>
      <c r="V136" s="1">
        <f t="shared" si="20"/>
        <v>0</v>
      </c>
    </row>
    <row r="137" spans="1:22" x14ac:dyDescent="0.25">
      <c r="A137" t="str">
        <f t="shared" si="16"/>
        <v>14_19-1</v>
      </c>
      <c r="B137">
        <f t="shared" si="21"/>
        <v>1</v>
      </c>
      <c r="C137" t="str">
        <f t="shared" si="17"/>
        <v>14_1912214</v>
      </c>
      <c r="D137">
        <f t="shared" si="15"/>
        <v>14</v>
      </c>
      <c r="E137" t="str">
        <f t="shared" si="18"/>
        <v>14_19122</v>
      </c>
      <c r="F137" t="str">
        <f t="shared" si="19"/>
        <v>14_19122CAPACITACIÓN PARA EL TRABAJO Y EMPRENDIMIENTO PARA MUJERES JEFAS DE FAMILIA</v>
      </c>
      <c r="G137" s="9" t="s">
        <v>357</v>
      </c>
      <c r="H137" s="9">
        <v>122</v>
      </c>
      <c r="I137" s="9" t="s">
        <v>359</v>
      </c>
      <c r="J137" s="10">
        <v>328000</v>
      </c>
      <c r="K137" s="10">
        <v>304896</v>
      </c>
      <c r="L137" s="3">
        <v>237636</v>
      </c>
      <c r="M137" s="3">
        <v>237636</v>
      </c>
      <c r="N137" s="3">
        <v>237636</v>
      </c>
      <c r="O137" s="3">
        <v>237636</v>
      </c>
      <c r="P137" s="3">
        <v>237636</v>
      </c>
      <c r="Q137" s="3">
        <v>67260</v>
      </c>
      <c r="R137" s="3">
        <v>0</v>
      </c>
      <c r="S137" s="10">
        <v>310000</v>
      </c>
      <c r="T137" s="10">
        <v>333104</v>
      </c>
      <c r="U137"/>
      <c r="V137" s="1">
        <f t="shared" si="20"/>
        <v>-23104</v>
      </c>
    </row>
    <row r="138" spans="1:22" x14ac:dyDescent="0.25">
      <c r="A138" t="str">
        <f t="shared" si="16"/>
        <v>14_19-2</v>
      </c>
      <c r="B138">
        <f t="shared" si="21"/>
        <v>2</v>
      </c>
      <c r="C138" t="str">
        <f t="shared" si="17"/>
        <v>14_1912314</v>
      </c>
      <c r="D138">
        <f t="shared" si="15"/>
        <v>14</v>
      </c>
      <c r="E138" t="str">
        <f t="shared" si="18"/>
        <v>14_19123</v>
      </c>
      <c r="F138" t="str">
        <f t="shared" si="19"/>
        <v>14_19123PE ATLAS DE GENERO EN EL MUNICIPIO</v>
      </c>
      <c r="G138" s="9" t="s">
        <v>357</v>
      </c>
      <c r="H138" s="9">
        <v>123</v>
      </c>
      <c r="I138" s="9" t="s">
        <v>361</v>
      </c>
      <c r="J138" s="10">
        <v>156000</v>
      </c>
      <c r="K138" s="10">
        <v>174098.6</v>
      </c>
      <c r="L138" s="3">
        <v>174098.6</v>
      </c>
      <c r="M138" s="3">
        <v>174098.6</v>
      </c>
      <c r="N138" s="3">
        <v>174098.6</v>
      </c>
      <c r="O138" s="3">
        <v>174098.6</v>
      </c>
      <c r="P138" s="3">
        <v>174098.6</v>
      </c>
      <c r="Q138" s="3">
        <v>0</v>
      </c>
      <c r="R138" s="3">
        <v>0</v>
      </c>
      <c r="S138" s="10">
        <v>174098.6</v>
      </c>
      <c r="T138" s="10">
        <v>156000</v>
      </c>
      <c r="U138"/>
      <c r="V138" s="1">
        <f t="shared" si="20"/>
        <v>18098.600000000006</v>
      </c>
    </row>
    <row r="139" spans="1:22" x14ac:dyDescent="0.25">
      <c r="A139" t="str">
        <f t="shared" si="16"/>
        <v>14_19-3</v>
      </c>
      <c r="B139">
        <f t="shared" si="21"/>
        <v>3</v>
      </c>
      <c r="C139" t="str">
        <f t="shared" si="17"/>
        <v>14_1912414</v>
      </c>
      <c r="D139">
        <f t="shared" si="15"/>
        <v>14</v>
      </c>
      <c r="E139" t="str">
        <f t="shared" si="18"/>
        <v>14_19124</v>
      </c>
      <c r="F139" t="str">
        <f t="shared" si="19"/>
        <v>14_19124PROCESOS DEL INSTITUTO MUNICIPAL DE LA MUJER TLAJOMULQUENSE</v>
      </c>
      <c r="G139" s="9" t="s">
        <v>357</v>
      </c>
      <c r="H139" s="9">
        <v>124</v>
      </c>
      <c r="I139" s="9" t="s">
        <v>362</v>
      </c>
      <c r="J139" s="10">
        <v>1242449.08</v>
      </c>
      <c r="K139" s="10">
        <v>1353875.6800000002</v>
      </c>
      <c r="L139" s="3">
        <v>238188.52</v>
      </c>
      <c r="M139" s="3">
        <v>174388.52</v>
      </c>
      <c r="N139" s="3">
        <v>152940.12</v>
      </c>
      <c r="O139" s="3">
        <v>152940.12</v>
      </c>
      <c r="P139" s="3">
        <v>152940.12</v>
      </c>
      <c r="Q139" s="3">
        <v>1115687.1600000001</v>
      </c>
      <c r="R139" s="3">
        <v>0</v>
      </c>
      <c r="S139" s="10">
        <v>233226.6</v>
      </c>
      <c r="T139" s="10">
        <v>121800</v>
      </c>
      <c r="U139"/>
      <c r="V139" s="1">
        <f t="shared" si="20"/>
        <v>111426.6</v>
      </c>
    </row>
    <row r="140" spans="1:22" x14ac:dyDescent="0.25">
      <c r="A140" t="str">
        <f t="shared" si="16"/>
        <v>15_19-1</v>
      </c>
      <c r="B140">
        <f t="shared" si="21"/>
        <v>1</v>
      </c>
      <c r="C140" t="str">
        <f t="shared" si="17"/>
        <v>15_1912515</v>
      </c>
      <c r="D140">
        <f t="shared" si="15"/>
        <v>15</v>
      </c>
      <c r="E140" t="str">
        <f t="shared" si="18"/>
        <v>15_19125</v>
      </c>
      <c r="F140" t="str">
        <f t="shared" si="19"/>
        <v>15_19125ATENCION DE PERSONAS CON DISCAPACIDAD INTELECTUAL</v>
      </c>
      <c r="G140" s="9" t="s">
        <v>520</v>
      </c>
      <c r="H140" s="9">
        <v>125</v>
      </c>
      <c r="I140" s="9" t="s">
        <v>522</v>
      </c>
      <c r="J140" s="10">
        <v>3554787.23</v>
      </c>
      <c r="K140" s="10">
        <v>3554787.23</v>
      </c>
      <c r="L140" s="3">
        <v>3258554.97</v>
      </c>
      <c r="M140" s="3">
        <v>3258554.97</v>
      </c>
      <c r="N140" s="3">
        <v>3258554.97</v>
      </c>
      <c r="O140" s="3">
        <v>2962322.7</v>
      </c>
      <c r="P140" s="3">
        <v>2962322.7</v>
      </c>
      <c r="Q140" s="3">
        <v>296232.25999999978</v>
      </c>
      <c r="R140" s="3">
        <v>0</v>
      </c>
      <c r="S140" s="10">
        <v>0</v>
      </c>
      <c r="T140" s="10">
        <v>0</v>
      </c>
      <c r="U140"/>
      <c r="V140" s="4">
        <f t="shared" si="20"/>
        <v>0</v>
      </c>
    </row>
    <row r="141" spans="1:22" x14ac:dyDescent="0.25">
      <c r="A141" t="str">
        <f t="shared" si="16"/>
        <v>16_19-1</v>
      </c>
      <c r="B141">
        <f t="shared" si="21"/>
        <v>1</v>
      </c>
      <c r="C141" t="str">
        <f t="shared" si="17"/>
        <v>16_1912616</v>
      </c>
      <c r="D141">
        <f t="shared" si="15"/>
        <v>16</v>
      </c>
      <c r="E141" t="str">
        <f t="shared" si="18"/>
        <v>16_19126</v>
      </c>
      <c r="F141" t="str">
        <f t="shared" si="19"/>
        <v>16_19126PROGRAMAS Y ACCIONES CULTURALES, RECREATIVOS Y DEPORTIVAS</v>
      </c>
      <c r="G141" s="9" t="s">
        <v>542</v>
      </c>
      <c r="H141" s="9">
        <v>126</v>
      </c>
      <c r="I141" s="9" t="s">
        <v>308</v>
      </c>
      <c r="J141" s="10">
        <v>12137279.470000001</v>
      </c>
      <c r="K141" s="10">
        <v>12137279.470000001</v>
      </c>
      <c r="L141" s="3">
        <v>11731016.789999999</v>
      </c>
      <c r="M141" s="3">
        <v>11731016.789999999</v>
      </c>
      <c r="N141" s="3">
        <v>11597016.789999999</v>
      </c>
      <c r="O141" s="3">
        <v>11597016.789999999</v>
      </c>
      <c r="P141" s="3">
        <v>11597016.789999999</v>
      </c>
      <c r="Q141" s="3">
        <v>406262.68000000156</v>
      </c>
      <c r="R141" s="3">
        <v>0</v>
      </c>
      <c r="S141" s="10">
        <v>0</v>
      </c>
      <c r="T141" s="10">
        <v>0</v>
      </c>
      <c r="U141"/>
      <c r="V141" s="4">
        <f t="shared" si="20"/>
        <v>0</v>
      </c>
    </row>
    <row r="142" spans="1:22" x14ac:dyDescent="0.25">
      <c r="A142" t="str">
        <f t="shared" si="16"/>
        <v>17_19-1</v>
      </c>
      <c r="B142">
        <f t="shared" si="21"/>
        <v>1</v>
      </c>
      <c r="C142" t="str">
        <f t="shared" si="17"/>
        <v>17_1912717</v>
      </c>
      <c r="D142">
        <f t="shared" si="15"/>
        <v>17</v>
      </c>
      <c r="E142" t="str">
        <f t="shared" si="18"/>
        <v>17_19127</v>
      </c>
      <c r="F142" t="str">
        <f t="shared" si="19"/>
        <v>17_19127DESARROLLO ANUAL DE ACTIVIDADES DEPORTIVAS Y RECREATIVAS</v>
      </c>
      <c r="G142" s="9" t="s">
        <v>536</v>
      </c>
      <c r="H142" s="9">
        <v>127</v>
      </c>
      <c r="I142" s="9" t="s">
        <v>310</v>
      </c>
      <c r="J142" s="10">
        <v>18081449.460000001</v>
      </c>
      <c r="K142" s="10">
        <v>18086553.460000001</v>
      </c>
      <c r="L142" s="3">
        <v>18086553.460000001</v>
      </c>
      <c r="M142" s="3">
        <v>18086553.460000001</v>
      </c>
      <c r="N142" s="3">
        <v>18086553.460000001</v>
      </c>
      <c r="O142" s="3">
        <v>18086553.460000001</v>
      </c>
      <c r="P142" s="3">
        <v>18086553.460000001</v>
      </c>
      <c r="Q142" s="3">
        <v>0</v>
      </c>
      <c r="R142" s="3">
        <v>0</v>
      </c>
      <c r="S142" s="10">
        <v>5104</v>
      </c>
      <c r="T142" s="10">
        <v>0</v>
      </c>
      <c r="U142"/>
      <c r="V142" s="4">
        <f t="shared" si="20"/>
        <v>5104</v>
      </c>
    </row>
    <row r="143" spans="1:22" x14ac:dyDescent="0.25">
      <c r="A143" t="str">
        <f t="shared" si="16"/>
        <v>18_19-1</v>
      </c>
      <c r="B143">
        <f t="shared" si="21"/>
        <v>1</v>
      </c>
      <c r="C143" t="str">
        <f t="shared" si="17"/>
        <v>18_1912818</v>
      </c>
      <c r="D143">
        <f t="shared" si="15"/>
        <v>18</v>
      </c>
      <c r="E143" t="str">
        <f t="shared" si="18"/>
        <v>18_19128</v>
      </c>
      <c r="F143" t="str">
        <f t="shared" si="19"/>
        <v>18_19128PE MANEJO INTEGRAL DEL AGUA</v>
      </c>
      <c r="G143" s="9" t="s">
        <v>532</v>
      </c>
      <c r="H143" s="9">
        <v>128</v>
      </c>
      <c r="I143" s="9" t="s">
        <v>304</v>
      </c>
      <c r="J143" s="10">
        <v>295000000</v>
      </c>
      <c r="K143" s="10">
        <v>193458584.36000001</v>
      </c>
      <c r="L143" s="3">
        <v>210155065.47</v>
      </c>
      <c r="M143" s="3">
        <v>196367694.91000003</v>
      </c>
      <c r="N143" s="3">
        <v>190357225.15000001</v>
      </c>
      <c r="O143" s="3">
        <v>183362881.52999997</v>
      </c>
      <c r="P143" s="3">
        <v>162004430.34999996</v>
      </c>
      <c r="Q143" s="3">
        <v>-16696481.109999998</v>
      </c>
      <c r="R143" s="3">
        <v>0</v>
      </c>
      <c r="S143" s="10">
        <v>255518305.88</v>
      </c>
      <c r="T143" s="10">
        <v>357059721.51999998</v>
      </c>
      <c r="U143"/>
      <c r="V143" s="4">
        <f t="shared" si="20"/>
        <v>-101541415.63999999</v>
      </c>
    </row>
    <row r="144" spans="1:22" x14ac:dyDescent="0.25">
      <c r="A144" t="str">
        <f t="shared" si="16"/>
        <v>18_19-2</v>
      </c>
      <c r="B144">
        <f t="shared" si="21"/>
        <v>2</v>
      </c>
      <c r="C144" t="str">
        <f t="shared" si="17"/>
        <v>18_1912918</v>
      </c>
      <c r="D144">
        <f t="shared" si="15"/>
        <v>18</v>
      </c>
      <c r="E144" t="str">
        <f t="shared" si="18"/>
        <v>18_19129</v>
      </c>
      <c r="F144" t="str">
        <f t="shared" si="19"/>
        <v>18_19129OPERACIÓN DE LOS SERVICIOS PÚBLICOS EN MATERIA DE MOVILIDAD MOTORIZADA Y NO MOTORIZADA</v>
      </c>
      <c r="G144" s="9" t="s">
        <v>532</v>
      </c>
      <c r="H144" s="9">
        <v>129</v>
      </c>
      <c r="I144" s="9" t="s">
        <v>535</v>
      </c>
      <c r="J144" s="10">
        <v>15000000</v>
      </c>
      <c r="K144" s="10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10">
        <v>0</v>
      </c>
      <c r="T144" s="10">
        <v>15000000</v>
      </c>
      <c r="U144"/>
      <c r="V144" s="4">
        <f t="shared" si="20"/>
        <v>-15000000</v>
      </c>
    </row>
    <row r="145" spans="1:22" x14ac:dyDescent="0.25">
      <c r="A145" t="str">
        <f t="shared" si="16"/>
        <v>18_19-3</v>
      </c>
      <c r="B145">
        <f t="shared" si="21"/>
        <v>3</v>
      </c>
      <c r="C145" t="str">
        <f t="shared" si="17"/>
        <v>18_1913018</v>
      </c>
      <c r="D145">
        <f t="shared" si="15"/>
        <v>18</v>
      </c>
      <c r="E145" t="str">
        <f t="shared" si="18"/>
        <v>18_19130</v>
      </c>
      <c r="F145" t="str">
        <f t="shared" si="19"/>
        <v>18_19130FORO DE VIVIENDA</v>
      </c>
      <c r="G145" s="9" t="s">
        <v>532</v>
      </c>
      <c r="H145" s="9">
        <v>130</v>
      </c>
      <c r="I145" s="9" t="s">
        <v>540</v>
      </c>
      <c r="J145" s="10">
        <v>5300355</v>
      </c>
      <c r="K145" s="10">
        <v>14167036.91</v>
      </c>
      <c r="L145" s="3">
        <v>8896890.2100000009</v>
      </c>
      <c r="M145" s="3">
        <v>7638029.2100000009</v>
      </c>
      <c r="N145" s="3">
        <v>4732340.99</v>
      </c>
      <c r="O145" s="3">
        <v>3956670.45</v>
      </c>
      <c r="P145" s="3">
        <v>2075289.1199999999</v>
      </c>
      <c r="Q145" s="3">
        <v>5270146.7</v>
      </c>
      <c r="R145" s="3">
        <v>0</v>
      </c>
      <c r="S145" s="10">
        <v>18638697.82</v>
      </c>
      <c r="T145" s="10">
        <v>9772015.9100000001</v>
      </c>
      <c r="U145"/>
      <c r="V145" s="4">
        <f t="shared" si="20"/>
        <v>8866681.9100000001</v>
      </c>
    </row>
    <row r="146" spans="1:22" x14ac:dyDescent="0.25">
      <c r="A146" t="str">
        <f t="shared" si="16"/>
        <v>18_19-4</v>
      </c>
      <c r="B146">
        <f t="shared" si="21"/>
        <v>4</v>
      </c>
      <c r="C146" t="str">
        <f t="shared" si="17"/>
        <v>18_1913118</v>
      </c>
      <c r="D146">
        <f t="shared" si="15"/>
        <v>18</v>
      </c>
      <c r="E146" t="str">
        <f t="shared" si="18"/>
        <v>18_19131</v>
      </c>
      <c r="F146" t="str">
        <f t="shared" si="19"/>
        <v>18_19131DIAGNOSTICO Y PLANEACIÓN DE LA VIVIENDA EN TLAJOMULCO DE ZUÑIGA</v>
      </c>
      <c r="G146" s="9" t="s">
        <v>532</v>
      </c>
      <c r="H146" s="9">
        <v>131</v>
      </c>
      <c r="I146" s="9" t="s">
        <v>549</v>
      </c>
      <c r="J146" s="10">
        <v>374160</v>
      </c>
      <c r="K146" s="10">
        <v>6633576</v>
      </c>
      <c r="L146" s="3">
        <v>5266518.53</v>
      </c>
      <c r="M146" s="3">
        <v>5266518.53</v>
      </c>
      <c r="N146" s="3">
        <v>4638422.21</v>
      </c>
      <c r="O146" s="3">
        <v>418394.32</v>
      </c>
      <c r="P146" s="3">
        <v>380450</v>
      </c>
      <c r="Q146" s="3">
        <v>1367057.4699999997</v>
      </c>
      <c r="R146" s="3">
        <v>0</v>
      </c>
      <c r="S146" s="10">
        <v>8233576</v>
      </c>
      <c r="T146" s="10">
        <v>1974160</v>
      </c>
      <c r="U146"/>
      <c r="V146" s="4">
        <f t="shared" si="20"/>
        <v>6259416</v>
      </c>
    </row>
    <row r="147" spans="1:22" x14ac:dyDescent="0.25">
      <c r="A147" t="str">
        <f t="shared" si="16"/>
        <v>18_19-5</v>
      </c>
      <c r="B147">
        <f t="shared" si="21"/>
        <v>5</v>
      </c>
      <c r="C147" t="str">
        <f t="shared" si="17"/>
        <v>18_1913218</v>
      </c>
      <c r="D147">
        <f t="shared" si="15"/>
        <v>18</v>
      </c>
      <c r="E147" t="str">
        <f t="shared" si="18"/>
        <v>18_19132</v>
      </c>
      <c r="F147" t="str">
        <f t="shared" si="19"/>
        <v>18_19132FORO INTERNACIONAL DEL DERECHO A LA VIVIENDA</v>
      </c>
      <c r="G147" s="9" t="s">
        <v>532</v>
      </c>
      <c r="H147" s="9">
        <v>132</v>
      </c>
      <c r="I147" s="9" t="s">
        <v>550</v>
      </c>
      <c r="J147" s="10">
        <v>200000</v>
      </c>
      <c r="K147" s="10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10">
        <v>0</v>
      </c>
      <c r="T147" s="10">
        <v>200000</v>
      </c>
      <c r="U147"/>
      <c r="V147" s="4">
        <f t="shared" si="20"/>
        <v>-200000</v>
      </c>
    </row>
    <row r="148" spans="1:22" x14ac:dyDescent="0.25">
      <c r="A148" t="str">
        <f t="shared" si="16"/>
        <v>18_19-6</v>
      </c>
      <c r="B148">
        <f t="shared" si="21"/>
        <v>6</v>
      </c>
      <c r="C148" t="str">
        <f t="shared" si="17"/>
        <v>18_1913318</v>
      </c>
      <c r="D148">
        <f t="shared" si="15"/>
        <v>18</v>
      </c>
      <c r="E148" t="str">
        <f t="shared" si="18"/>
        <v>18_19133</v>
      </c>
      <c r="F148" t="str">
        <f t="shared" si="19"/>
        <v>18_19133PROGRAMA DE ALQUILER SOCIAL</v>
      </c>
      <c r="G148" s="9" t="s">
        <v>532</v>
      </c>
      <c r="H148" s="9">
        <v>133</v>
      </c>
      <c r="I148" s="9" t="s">
        <v>551</v>
      </c>
      <c r="J148" s="10">
        <v>7603416</v>
      </c>
      <c r="K148" s="10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10">
        <v>0</v>
      </c>
      <c r="T148" s="10">
        <v>7603416</v>
      </c>
      <c r="U148"/>
      <c r="V148" s="4">
        <f t="shared" si="20"/>
        <v>-7603416</v>
      </c>
    </row>
    <row r="149" spans="1:22" x14ac:dyDescent="0.25">
      <c r="A149" t="str">
        <f t="shared" si="16"/>
        <v>18_19-7</v>
      </c>
      <c r="B149">
        <f t="shared" si="21"/>
        <v>7</v>
      </c>
      <c r="C149" t="str">
        <f t="shared" si="17"/>
        <v>18_1913518</v>
      </c>
      <c r="D149">
        <f t="shared" si="15"/>
        <v>18</v>
      </c>
      <c r="E149" t="str">
        <f t="shared" si="18"/>
        <v>18_19135</v>
      </c>
      <c r="F149" t="str">
        <f t="shared" si="19"/>
        <v>18_19135PLANEACIÓN TERRITORIAL Y URBANA DEL MUNICIPIO</v>
      </c>
      <c r="G149" s="9" t="s">
        <v>532</v>
      </c>
      <c r="H149" s="9">
        <v>135</v>
      </c>
      <c r="I149" s="9" t="s">
        <v>627</v>
      </c>
      <c r="J149" s="10">
        <v>0</v>
      </c>
      <c r="K149" s="10">
        <v>158000</v>
      </c>
      <c r="L149" s="3">
        <v>137474.95000000001</v>
      </c>
      <c r="M149" s="3">
        <v>137474.95000000001</v>
      </c>
      <c r="N149" s="3">
        <v>37474.949999999997</v>
      </c>
      <c r="O149" s="3">
        <v>0</v>
      </c>
      <c r="P149" s="3">
        <v>0</v>
      </c>
      <c r="Q149" s="3">
        <v>20525.050000000003</v>
      </c>
      <c r="R149" s="3">
        <v>0</v>
      </c>
      <c r="S149" s="10">
        <v>158000</v>
      </c>
      <c r="T149" s="10">
        <v>0</v>
      </c>
      <c r="U149"/>
      <c r="V149" s="4">
        <f t="shared" si="20"/>
        <v>158000</v>
      </c>
    </row>
    <row r="150" spans="1:22" x14ac:dyDescent="0.25">
      <c r="A150" t="str">
        <f t="shared" si="16"/>
        <v>(en blanco)-1</v>
      </c>
      <c r="B150">
        <f t="shared" si="21"/>
        <v>1</v>
      </c>
      <c r="C150" t="str">
        <f t="shared" si="17"/>
        <v>(en blanco)(en blanco)19</v>
      </c>
      <c r="D150">
        <f t="shared" si="15"/>
        <v>19</v>
      </c>
      <c r="E150" t="str">
        <f t="shared" si="18"/>
        <v>(en blanco)(en blanco)</v>
      </c>
      <c r="F150" t="str">
        <f t="shared" si="19"/>
        <v>(en blanco)(en blanco)(en blanco)</v>
      </c>
      <c r="G150" s="9" t="s">
        <v>337</v>
      </c>
      <c r="H150" s="9" t="s">
        <v>337</v>
      </c>
      <c r="I150" s="9" t="s">
        <v>337</v>
      </c>
      <c r="J150" s="10">
        <v>2567681867.999999</v>
      </c>
      <c r="K150" s="10">
        <v>2989889173.6900005</v>
      </c>
      <c r="L150" s="3"/>
      <c r="M150" s="3"/>
      <c r="N150" s="3"/>
      <c r="O150" s="3"/>
      <c r="P150" s="3"/>
      <c r="Q150" s="3"/>
      <c r="R150" s="3"/>
      <c r="S150" s="10"/>
      <c r="T150" s="10"/>
      <c r="U150"/>
      <c r="V150" s="4">
        <f t="shared" si="20"/>
        <v>0</v>
      </c>
    </row>
    <row r="151" spans="1:22" x14ac:dyDescent="0.25">
      <c r="A151" t="str">
        <f t="shared" si="16"/>
        <v>Total general-1</v>
      </c>
      <c r="B151">
        <f t="shared" si="21"/>
        <v>1</v>
      </c>
      <c r="C151" t="str">
        <f t="shared" si="17"/>
        <v>Total general20</v>
      </c>
      <c r="D151">
        <f t="shared" si="15"/>
        <v>20</v>
      </c>
      <c r="E151" t="str">
        <f t="shared" si="18"/>
        <v>Total general</v>
      </c>
      <c r="F151" t="str">
        <f t="shared" si="19"/>
        <v>Total general</v>
      </c>
      <c r="G151" s="9" t="s">
        <v>186</v>
      </c>
      <c r="J151" s="10">
        <v>5135363736</v>
      </c>
      <c r="K151" s="10">
        <v>5979778347.3799992</v>
      </c>
      <c r="L151" s="3">
        <v>2520820016.2499986</v>
      </c>
      <c r="M151" s="3">
        <v>2492236809.3799992</v>
      </c>
      <c r="N151" s="3">
        <v>2285766232.3799987</v>
      </c>
      <c r="O151" s="3">
        <v>2207158229.3499999</v>
      </c>
      <c r="P151" s="3">
        <v>2042834661.2599998</v>
      </c>
      <c r="Q151" s="3">
        <v>469069157.44000006</v>
      </c>
      <c r="R151" s="3">
        <v>422207305.69</v>
      </c>
      <c r="S151" s="10">
        <v>1067176705.24</v>
      </c>
      <c r="T151" s="10">
        <v>1067176705.24</v>
      </c>
      <c r="U151"/>
      <c r="V151" s="4">
        <f t="shared" si="20"/>
        <v>0</v>
      </c>
    </row>
    <row r="152" spans="1:22" x14ac:dyDescent="0.25">
      <c r="A152" t="str">
        <f t="shared" si="16"/>
        <v>-1</v>
      </c>
      <c r="B152">
        <f t="shared" si="21"/>
        <v>1</v>
      </c>
      <c r="C152" t="str">
        <f t="shared" si="17"/>
        <v>21</v>
      </c>
      <c r="D152">
        <f t="shared" si="15"/>
        <v>21</v>
      </c>
      <c r="E152" t="str">
        <f t="shared" si="18"/>
        <v/>
      </c>
      <c r="F152" t="str">
        <f t="shared" si="19"/>
        <v/>
      </c>
      <c r="K152"/>
      <c r="L152"/>
      <c r="R152"/>
      <c r="S152"/>
      <c r="T152"/>
      <c r="U152"/>
      <c r="V152" s="4">
        <f t="shared" si="20"/>
        <v>0</v>
      </c>
    </row>
    <row r="153" spans="1:22" x14ac:dyDescent="0.25">
      <c r="A153" t="str">
        <f t="shared" si="16"/>
        <v>-2</v>
      </c>
      <c r="B153">
        <f t="shared" si="21"/>
        <v>2</v>
      </c>
      <c r="C153" t="str">
        <f t="shared" si="17"/>
        <v>21</v>
      </c>
      <c r="D153">
        <f t="shared" ref="D153:D216" si="22">+IF(G153=G152,D152,D152+1)</f>
        <v>21</v>
      </c>
      <c r="E153" t="str">
        <f t="shared" si="18"/>
        <v/>
      </c>
      <c r="F153" t="str">
        <f t="shared" si="19"/>
        <v/>
      </c>
      <c r="K153"/>
      <c r="L153"/>
      <c r="R153"/>
      <c r="S153"/>
      <c r="T153"/>
      <c r="U153"/>
      <c r="V153" s="4">
        <f t="shared" si="20"/>
        <v>0</v>
      </c>
    </row>
    <row r="154" spans="1:22" x14ac:dyDescent="0.25">
      <c r="A154" t="str">
        <f t="shared" si="16"/>
        <v>-3</v>
      </c>
      <c r="B154">
        <f t="shared" si="21"/>
        <v>3</v>
      </c>
      <c r="C154" t="str">
        <f t="shared" si="17"/>
        <v>21</v>
      </c>
      <c r="D154">
        <f t="shared" si="22"/>
        <v>21</v>
      </c>
      <c r="E154" t="str">
        <f t="shared" si="18"/>
        <v/>
      </c>
      <c r="F154" t="str">
        <f t="shared" si="19"/>
        <v/>
      </c>
      <c r="K154"/>
      <c r="L154"/>
      <c r="R154"/>
      <c r="S154"/>
      <c r="T154"/>
      <c r="U154"/>
      <c r="V154" s="4">
        <f t="shared" si="20"/>
        <v>0</v>
      </c>
    </row>
    <row r="155" spans="1:22" x14ac:dyDescent="0.25">
      <c r="A155" t="str">
        <f t="shared" si="16"/>
        <v>-4</v>
      </c>
      <c r="B155">
        <f t="shared" si="21"/>
        <v>4</v>
      </c>
      <c r="C155" t="str">
        <f t="shared" si="17"/>
        <v>21</v>
      </c>
      <c r="D155">
        <f t="shared" si="22"/>
        <v>21</v>
      </c>
      <c r="E155" t="str">
        <f t="shared" si="18"/>
        <v/>
      </c>
      <c r="F155" t="str">
        <f t="shared" si="19"/>
        <v/>
      </c>
      <c r="K155"/>
      <c r="L155"/>
      <c r="R155"/>
      <c r="S155"/>
      <c r="T155"/>
      <c r="U155"/>
      <c r="V155" s="4">
        <f t="shared" si="20"/>
        <v>0</v>
      </c>
    </row>
    <row r="156" spans="1:22" x14ac:dyDescent="0.25">
      <c r="A156" t="str">
        <f t="shared" si="16"/>
        <v>-5</v>
      </c>
      <c r="B156">
        <f t="shared" si="21"/>
        <v>5</v>
      </c>
      <c r="C156" t="str">
        <f t="shared" si="17"/>
        <v>21</v>
      </c>
      <c r="D156">
        <f t="shared" si="22"/>
        <v>21</v>
      </c>
      <c r="E156" t="str">
        <f t="shared" si="18"/>
        <v/>
      </c>
      <c r="F156" t="str">
        <f t="shared" si="19"/>
        <v/>
      </c>
      <c r="K156"/>
      <c r="L156"/>
      <c r="R156"/>
      <c r="S156"/>
      <c r="T156"/>
      <c r="U156"/>
      <c r="V156" s="4">
        <f t="shared" si="20"/>
        <v>0</v>
      </c>
    </row>
    <row r="157" spans="1:22" x14ac:dyDescent="0.25">
      <c r="A157" t="str">
        <f t="shared" si="16"/>
        <v>-6</v>
      </c>
      <c r="B157">
        <f t="shared" si="21"/>
        <v>6</v>
      </c>
      <c r="C157" t="str">
        <f t="shared" si="17"/>
        <v>21</v>
      </c>
      <c r="D157">
        <f t="shared" si="22"/>
        <v>21</v>
      </c>
      <c r="E157" t="str">
        <f t="shared" si="18"/>
        <v/>
      </c>
      <c r="F157" t="str">
        <f t="shared" si="19"/>
        <v/>
      </c>
      <c r="K157"/>
      <c r="L157"/>
      <c r="R157"/>
      <c r="S157"/>
      <c r="T157"/>
      <c r="U157"/>
      <c r="V157" s="4">
        <f t="shared" si="20"/>
        <v>0</v>
      </c>
    </row>
    <row r="158" spans="1:22" x14ac:dyDescent="0.25">
      <c r="A158" t="str">
        <f t="shared" si="16"/>
        <v>-7</v>
      </c>
      <c r="B158">
        <f t="shared" si="21"/>
        <v>7</v>
      </c>
      <c r="C158" t="str">
        <f t="shared" si="17"/>
        <v>21</v>
      </c>
      <c r="D158">
        <f t="shared" si="22"/>
        <v>21</v>
      </c>
      <c r="E158" t="str">
        <f t="shared" si="18"/>
        <v/>
      </c>
      <c r="F158" t="str">
        <f t="shared" si="19"/>
        <v/>
      </c>
      <c r="K158"/>
      <c r="L158"/>
      <c r="R158"/>
      <c r="S158"/>
      <c r="T158"/>
      <c r="U158"/>
      <c r="V158" s="4">
        <f t="shared" si="20"/>
        <v>0</v>
      </c>
    </row>
    <row r="159" spans="1:22" x14ac:dyDescent="0.25">
      <c r="A159" t="str">
        <f t="shared" si="16"/>
        <v>-8</v>
      </c>
      <c r="B159">
        <f t="shared" si="21"/>
        <v>8</v>
      </c>
      <c r="C159" t="str">
        <f t="shared" si="17"/>
        <v>21</v>
      </c>
      <c r="D159">
        <f t="shared" si="22"/>
        <v>21</v>
      </c>
      <c r="E159" t="str">
        <f t="shared" si="18"/>
        <v/>
      </c>
      <c r="F159" t="str">
        <f t="shared" si="19"/>
        <v/>
      </c>
      <c r="K159"/>
      <c r="L159"/>
      <c r="R159"/>
      <c r="S159"/>
      <c r="T159"/>
      <c r="U159"/>
      <c r="V159" s="4">
        <f t="shared" si="20"/>
        <v>0</v>
      </c>
    </row>
    <row r="160" spans="1:22" x14ac:dyDescent="0.25">
      <c r="A160" t="str">
        <f t="shared" si="16"/>
        <v>-9</v>
      </c>
      <c r="B160">
        <f t="shared" si="21"/>
        <v>9</v>
      </c>
      <c r="C160" t="str">
        <f t="shared" si="17"/>
        <v>21</v>
      </c>
      <c r="D160">
        <f t="shared" si="22"/>
        <v>21</v>
      </c>
      <c r="E160" t="str">
        <f t="shared" si="18"/>
        <v/>
      </c>
      <c r="F160" t="str">
        <f t="shared" si="19"/>
        <v/>
      </c>
      <c r="K160"/>
      <c r="L160"/>
      <c r="R160"/>
      <c r="S160"/>
      <c r="T160"/>
      <c r="U160"/>
      <c r="V160" s="4">
        <f t="shared" si="20"/>
        <v>0</v>
      </c>
    </row>
    <row r="161" spans="1:22" x14ac:dyDescent="0.25">
      <c r="A161" t="str">
        <f t="shared" si="16"/>
        <v>-10</v>
      </c>
      <c r="B161">
        <f t="shared" si="21"/>
        <v>10</v>
      </c>
      <c r="C161" t="str">
        <f t="shared" si="17"/>
        <v>21</v>
      </c>
      <c r="D161">
        <f t="shared" si="22"/>
        <v>21</v>
      </c>
      <c r="E161" t="str">
        <f t="shared" si="18"/>
        <v/>
      </c>
      <c r="F161" t="str">
        <f t="shared" si="19"/>
        <v/>
      </c>
      <c r="K161"/>
      <c r="L161"/>
      <c r="R161"/>
      <c r="S161"/>
      <c r="T161"/>
      <c r="V161" s="4">
        <f t="shared" si="20"/>
        <v>0</v>
      </c>
    </row>
    <row r="162" spans="1:22" x14ac:dyDescent="0.25">
      <c r="A162" t="str">
        <f t="shared" si="16"/>
        <v>-11</v>
      </c>
      <c r="B162">
        <f t="shared" si="21"/>
        <v>11</v>
      </c>
      <c r="C162" t="str">
        <f t="shared" si="17"/>
        <v>21</v>
      </c>
      <c r="D162">
        <f t="shared" si="22"/>
        <v>21</v>
      </c>
      <c r="E162" t="str">
        <f t="shared" si="18"/>
        <v/>
      </c>
      <c r="F162" t="str">
        <f t="shared" si="19"/>
        <v/>
      </c>
      <c r="K162"/>
      <c r="L162"/>
      <c r="R162"/>
      <c r="S162"/>
      <c r="T162"/>
      <c r="V162" s="4">
        <f t="shared" si="20"/>
        <v>0</v>
      </c>
    </row>
    <row r="163" spans="1:22" x14ac:dyDescent="0.25">
      <c r="A163" t="str">
        <f t="shared" si="16"/>
        <v>-12</v>
      </c>
      <c r="B163">
        <f t="shared" si="21"/>
        <v>12</v>
      </c>
      <c r="C163" t="str">
        <f t="shared" si="17"/>
        <v>21</v>
      </c>
      <c r="D163">
        <f t="shared" si="22"/>
        <v>21</v>
      </c>
      <c r="E163" t="str">
        <f t="shared" si="18"/>
        <v/>
      </c>
      <c r="F163" t="str">
        <f t="shared" si="19"/>
        <v/>
      </c>
      <c r="K163"/>
      <c r="L163"/>
      <c r="R163"/>
      <c r="S163"/>
      <c r="T163"/>
      <c r="V163" s="4">
        <f t="shared" si="20"/>
        <v>0</v>
      </c>
    </row>
    <row r="164" spans="1:22" x14ac:dyDescent="0.25">
      <c r="A164" t="str">
        <f t="shared" si="16"/>
        <v>-13</v>
      </c>
      <c r="B164">
        <f t="shared" si="21"/>
        <v>13</v>
      </c>
      <c r="C164" t="str">
        <f t="shared" si="17"/>
        <v>21</v>
      </c>
      <c r="D164">
        <f t="shared" si="22"/>
        <v>21</v>
      </c>
      <c r="E164" t="str">
        <f t="shared" si="18"/>
        <v/>
      </c>
      <c r="F164" t="str">
        <f t="shared" si="19"/>
        <v/>
      </c>
      <c r="K164"/>
      <c r="L164"/>
      <c r="R164"/>
      <c r="S164"/>
      <c r="T164"/>
      <c r="V164" s="4">
        <f t="shared" si="20"/>
        <v>0</v>
      </c>
    </row>
    <row r="165" spans="1:22" x14ac:dyDescent="0.25">
      <c r="A165" t="str">
        <f t="shared" si="16"/>
        <v>-14</v>
      </c>
      <c r="B165">
        <f t="shared" si="21"/>
        <v>14</v>
      </c>
      <c r="C165" t="str">
        <f t="shared" si="17"/>
        <v>21</v>
      </c>
      <c r="D165">
        <f t="shared" si="22"/>
        <v>21</v>
      </c>
      <c r="E165" t="str">
        <f t="shared" si="18"/>
        <v/>
      </c>
      <c r="F165" t="str">
        <f t="shared" si="19"/>
        <v/>
      </c>
      <c r="K165"/>
      <c r="L165"/>
      <c r="R165"/>
      <c r="S165"/>
      <c r="T165"/>
      <c r="V165" s="4">
        <f t="shared" si="20"/>
        <v>0</v>
      </c>
    </row>
    <row r="166" spans="1:22" x14ac:dyDescent="0.25">
      <c r="A166" t="str">
        <f t="shared" si="16"/>
        <v>-15</v>
      </c>
      <c r="B166">
        <f t="shared" si="21"/>
        <v>15</v>
      </c>
      <c r="C166" t="str">
        <f t="shared" si="17"/>
        <v>21</v>
      </c>
      <c r="D166">
        <f t="shared" si="22"/>
        <v>21</v>
      </c>
      <c r="E166" t="str">
        <f t="shared" si="18"/>
        <v/>
      </c>
      <c r="F166" t="str">
        <f t="shared" si="19"/>
        <v/>
      </c>
      <c r="K166"/>
      <c r="L166"/>
      <c r="R166"/>
      <c r="S166"/>
      <c r="T166"/>
      <c r="V166" s="4">
        <f t="shared" si="20"/>
        <v>0</v>
      </c>
    </row>
    <row r="167" spans="1:22" x14ac:dyDescent="0.25">
      <c r="A167" t="str">
        <f t="shared" si="16"/>
        <v>-16</v>
      </c>
      <c r="B167">
        <f t="shared" si="21"/>
        <v>16</v>
      </c>
      <c r="C167" t="str">
        <f t="shared" si="17"/>
        <v>21</v>
      </c>
      <c r="D167">
        <f t="shared" si="22"/>
        <v>21</v>
      </c>
      <c r="E167" t="str">
        <f t="shared" si="18"/>
        <v/>
      </c>
      <c r="F167" t="str">
        <f t="shared" si="19"/>
        <v/>
      </c>
      <c r="K167"/>
      <c r="L167"/>
      <c r="R167"/>
      <c r="S167"/>
      <c r="T167"/>
      <c r="V167" s="4">
        <f t="shared" si="20"/>
        <v>0</v>
      </c>
    </row>
    <row r="168" spans="1:22" x14ac:dyDescent="0.25">
      <c r="A168" t="str">
        <f t="shared" si="16"/>
        <v>-17</v>
      </c>
      <c r="B168">
        <f t="shared" si="21"/>
        <v>17</v>
      </c>
      <c r="C168" t="str">
        <f t="shared" si="17"/>
        <v>21</v>
      </c>
      <c r="D168">
        <f t="shared" si="22"/>
        <v>21</v>
      </c>
      <c r="E168" t="str">
        <f t="shared" si="18"/>
        <v/>
      </c>
      <c r="F168" t="str">
        <f t="shared" si="19"/>
        <v/>
      </c>
      <c r="K168"/>
      <c r="L168"/>
      <c r="R168"/>
      <c r="S168"/>
      <c r="T168"/>
      <c r="V168" s="4">
        <f t="shared" si="20"/>
        <v>0</v>
      </c>
    </row>
    <row r="169" spans="1:22" x14ac:dyDescent="0.25">
      <c r="A169" t="str">
        <f t="shared" si="16"/>
        <v>-18</v>
      </c>
      <c r="B169">
        <f t="shared" si="21"/>
        <v>18</v>
      </c>
      <c r="C169" t="str">
        <f t="shared" si="17"/>
        <v>21</v>
      </c>
      <c r="D169">
        <f t="shared" si="22"/>
        <v>21</v>
      </c>
      <c r="E169" t="str">
        <f t="shared" si="18"/>
        <v/>
      </c>
      <c r="F169" t="str">
        <f t="shared" si="19"/>
        <v/>
      </c>
      <c r="K169"/>
      <c r="L169"/>
      <c r="R169"/>
      <c r="S169"/>
      <c r="T169"/>
      <c r="V169" s="4">
        <f t="shared" si="20"/>
        <v>0</v>
      </c>
    </row>
    <row r="170" spans="1:22" x14ac:dyDescent="0.25">
      <c r="A170" t="str">
        <f t="shared" si="16"/>
        <v>-19</v>
      </c>
      <c r="B170">
        <f t="shared" si="21"/>
        <v>19</v>
      </c>
      <c r="C170" t="str">
        <f t="shared" si="17"/>
        <v>21</v>
      </c>
      <c r="D170">
        <f t="shared" si="22"/>
        <v>21</v>
      </c>
      <c r="E170" t="str">
        <f t="shared" si="18"/>
        <v/>
      </c>
      <c r="F170" t="str">
        <f t="shared" si="19"/>
        <v/>
      </c>
      <c r="K170"/>
      <c r="L170"/>
      <c r="R170"/>
      <c r="S170"/>
      <c r="T170"/>
      <c r="V170" s="4">
        <f t="shared" si="20"/>
        <v>0</v>
      </c>
    </row>
    <row r="171" spans="1:22" x14ac:dyDescent="0.25">
      <c r="A171" t="str">
        <f t="shared" si="16"/>
        <v>-20</v>
      </c>
      <c r="B171">
        <f t="shared" si="21"/>
        <v>20</v>
      </c>
      <c r="C171" t="str">
        <f t="shared" si="17"/>
        <v>21</v>
      </c>
      <c r="D171">
        <f t="shared" si="22"/>
        <v>21</v>
      </c>
      <c r="E171" t="str">
        <f t="shared" si="18"/>
        <v/>
      </c>
      <c r="F171" t="str">
        <f t="shared" si="19"/>
        <v/>
      </c>
      <c r="K171"/>
      <c r="L171"/>
      <c r="R171"/>
      <c r="S171"/>
      <c r="T171"/>
      <c r="V171" s="4">
        <f t="shared" si="20"/>
        <v>0</v>
      </c>
    </row>
    <row r="172" spans="1:22" x14ac:dyDescent="0.25">
      <c r="A172" t="str">
        <f t="shared" si="16"/>
        <v>-21</v>
      </c>
      <c r="B172">
        <f t="shared" si="21"/>
        <v>21</v>
      </c>
      <c r="C172" t="str">
        <f t="shared" si="17"/>
        <v>21</v>
      </c>
      <c r="D172">
        <f t="shared" si="22"/>
        <v>21</v>
      </c>
      <c r="E172" t="str">
        <f t="shared" si="18"/>
        <v/>
      </c>
      <c r="F172" t="str">
        <f t="shared" si="19"/>
        <v/>
      </c>
      <c r="K172"/>
      <c r="L172"/>
      <c r="R172"/>
      <c r="S172"/>
      <c r="T172"/>
      <c r="V172" s="4">
        <f t="shared" si="20"/>
        <v>0</v>
      </c>
    </row>
    <row r="173" spans="1:22" x14ac:dyDescent="0.25">
      <c r="A173" t="str">
        <f t="shared" si="16"/>
        <v>-22</v>
      </c>
      <c r="B173">
        <f t="shared" si="21"/>
        <v>22</v>
      </c>
      <c r="C173" t="str">
        <f t="shared" si="17"/>
        <v>21</v>
      </c>
      <c r="D173">
        <f t="shared" si="22"/>
        <v>21</v>
      </c>
      <c r="E173" t="str">
        <f t="shared" si="18"/>
        <v/>
      </c>
      <c r="F173" t="str">
        <f t="shared" si="19"/>
        <v/>
      </c>
      <c r="K173"/>
      <c r="L173"/>
      <c r="R173"/>
      <c r="S173"/>
      <c r="T173"/>
      <c r="V173" s="4">
        <f t="shared" si="20"/>
        <v>0</v>
      </c>
    </row>
    <row r="174" spans="1:22" x14ac:dyDescent="0.25">
      <c r="A174" t="str">
        <f t="shared" si="16"/>
        <v>-23</v>
      </c>
      <c r="B174">
        <f t="shared" si="21"/>
        <v>23</v>
      </c>
      <c r="C174" t="str">
        <f t="shared" si="17"/>
        <v>21</v>
      </c>
      <c r="D174">
        <f t="shared" si="22"/>
        <v>21</v>
      </c>
      <c r="E174" t="str">
        <f t="shared" si="18"/>
        <v/>
      </c>
      <c r="F174" t="str">
        <f t="shared" si="19"/>
        <v/>
      </c>
      <c r="K174"/>
      <c r="L174"/>
      <c r="R174"/>
      <c r="S174"/>
      <c r="T174"/>
      <c r="V174" s="4">
        <f t="shared" si="20"/>
        <v>0</v>
      </c>
    </row>
    <row r="175" spans="1:22" x14ac:dyDescent="0.25">
      <c r="A175" t="str">
        <f t="shared" si="16"/>
        <v>-24</v>
      </c>
      <c r="B175">
        <f t="shared" si="21"/>
        <v>24</v>
      </c>
      <c r="C175" t="str">
        <f t="shared" si="17"/>
        <v>21</v>
      </c>
      <c r="D175">
        <f t="shared" si="22"/>
        <v>21</v>
      </c>
      <c r="E175" t="str">
        <f t="shared" si="18"/>
        <v/>
      </c>
      <c r="F175" t="str">
        <f t="shared" si="19"/>
        <v/>
      </c>
      <c r="K175"/>
      <c r="L175"/>
      <c r="R175"/>
      <c r="S175"/>
      <c r="T175"/>
      <c r="V175" s="4">
        <f t="shared" si="20"/>
        <v>0</v>
      </c>
    </row>
    <row r="176" spans="1:22" x14ac:dyDescent="0.25">
      <c r="A176" t="str">
        <f t="shared" si="16"/>
        <v>-25</v>
      </c>
      <c r="B176">
        <f t="shared" si="21"/>
        <v>25</v>
      </c>
      <c r="C176" t="str">
        <f t="shared" si="17"/>
        <v>21</v>
      </c>
      <c r="D176">
        <f t="shared" si="22"/>
        <v>21</v>
      </c>
      <c r="E176" t="str">
        <f t="shared" si="18"/>
        <v/>
      </c>
      <c r="F176" t="str">
        <f t="shared" si="19"/>
        <v/>
      </c>
      <c r="K176"/>
      <c r="L176"/>
      <c r="R176"/>
      <c r="S176"/>
      <c r="T176"/>
      <c r="V176" s="4">
        <f t="shared" si="20"/>
        <v>0</v>
      </c>
    </row>
    <row r="177" spans="1:22" x14ac:dyDescent="0.25">
      <c r="A177" t="str">
        <f t="shared" si="16"/>
        <v>-26</v>
      </c>
      <c r="B177">
        <f t="shared" si="21"/>
        <v>26</v>
      </c>
      <c r="C177" t="str">
        <f t="shared" si="17"/>
        <v>21</v>
      </c>
      <c r="D177">
        <f t="shared" si="22"/>
        <v>21</v>
      </c>
      <c r="E177" t="str">
        <f t="shared" si="18"/>
        <v/>
      </c>
      <c r="F177" t="str">
        <f t="shared" si="19"/>
        <v/>
      </c>
      <c r="K177"/>
      <c r="L177"/>
      <c r="R177"/>
      <c r="S177"/>
      <c r="T177"/>
      <c r="V177" s="4">
        <f t="shared" si="20"/>
        <v>0</v>
      </c>
    </row>
    <row r="178" spans="1:22" x14ac:dyDescent="0.25">
      <c r="A178" t="str">
        <f t="shared" si="16"/>
        <v>-27</v>
      </c>
      <c r="B178">
        <f t="shared" si="21"/>
        <v>27</v>
      </c>
      <c r="C178" t="str">
        <f t="shared" si="17"/>
        <v>21</v>
      </c>
      <c r="D178">
        <f t="shared" si="22"/>
        <v>21</v>
      </c>
      <c r="E178" t="str">
        <f t="shared" si="18"/>
        <v/>
      </c>
      <c r="F178" t="str">
        <f t="shared" si="19"/>
        <v/>
      </c>
      <c r="K178"/>
      <c r="L178"/>
      <c r="R178"/>
      <c r="S178"/>
      <c r="T178"/>
      <c r="V178" s="4">
        <f t="shared" si="20"/>
        <v>0</v>
      </c>
    </row>
    <row r="179" spans="1:22" x14ac:dyDescent="0.25">
      <c r="A179" t="str">
        <f t="shared" si="16"/>
        <v>-28</v>
      </c>
      <c r="B179">
        <f t="shared" si="21"/>
        <v>28</v>
      </c>
      <c r="C179" t="str">
        <f t="shared" si="17"/>
        <v>21</v>
      </c>
      <c r="D179">
        <f t="shared" si="22"/>
        <v>21</v>
      </c>
      <c r="E179" t="str">
        <f t="shared" si="18"/>
        <v/>
      </c>
      <c r="F179" t="str">
        <f t="shared" si="19"/>
        <v/>
      </c>
      <c r="K179"/>
      <c r="L179"/>
      <c r="R179"/>
      <c r="S179"/>
      <c r="T179"/>
      <c r="V179" s="4">
        <f t="shared" si="20"/>
        <v>0</v>
      </c>
    </row>
    <row r="180" spans="1:22" x14ac:dyDescent="0.25">
      <c r="A180" t="str">
        <f t="shared" si="16"/>
        <v>-29</v>
      </c>
      <c r="B180">
        <f t="shared" si="21"/>
        <v>29</v>
      </c>
      <c r="C180" t="str">
        <f t="shared" si="17"/>
        <v>21</v>
      </c>
      <c r="D180">
        <f t="shared" si="22"/>
        <v>21</v>
      </c>
      <c r="E180" t="str">
        <f t="shared" si="18"/>
        <v/>
      </c>
      <c r="F180" t="str">
        <f t="shared" si="19"/>
        <v/>
      </c>
      <c r="K180"/>
      <c r="L180"/>
      <c r="R180"/>
      <c r="S180"/>
      <c r="T180"/>
      <c r="V180" s="4">
        <f t="shared" si="20"/>
        <v>0</v>
      </c>
    </row>
    <row r="181" spans="1:22" x14ac:dyDescent="0.25">
      <c r="A181" t="str">
        <f t="shared" si="16"/>
        <v>-30</v>
      </c>
      <c r="B181">
        <f t="shared" si="21"/>
        <v>30</v>
      </c>
      <c r="C181" t="str">
        <f t="shared" si="17"/>
        <v>21</v>
      </c>
      <c r="D181">
        <f t="shared" si="22"/>
        <v>21</v>
      </c>
      <c r="E181" t="str">
        <f t="shared" si="18"/>
        <v/>
      </c>
      <c r="F181" t="str">
        <f t="shared" si="19"/>
        <v/>
      </c>
      <c r="K181"/>
      <c r="L181"/>
      <c r="R181"/>
      <c r="S181"/>
      <c r="T181"/>
      <c r="V181" s="4">
        <f t="shared" si="20"/>
        <v>0</v>
      </c>
    </row>
    <row r="182" spans="1:22" x14ac:dyDescent="0.25">
      <c r="A182" t="str">
        <f t="shared" si="16"/>
        <v>-31</v>
      </c>
      <c r="B182">
        <f t="shared" si="21"/>
        <v>31</v>
      </c>
      <c r="C182" t="str">
        <f t="shared" si="17"/>
        <v>21</v>
      </c>
      <c r="D182">
        <f t="shared" si="22"/>
        <v>21</v>
      </c>
      <c r="E182" t="str">
        <f t="shared" si="18"/>
        <v/>
      </c>
      <c r="F182" t="str">
        <f t="shared" si="19"/>
        <v/>
      </c>
      <c r="K182"/>
      <c r="L182"/>
      <c r="R182"/>
      <c r="S182"/>
      <c r="T182"/>
      <c r="V182" s="4">
        <f t="shared" si="20"/>
        <v>0</v>
      </c>
    </row>
    <row r="183" spans="1:22" x14ac:dyDescent="0.25">
      <c r="A183" t="str">
        <f t="shared" si="16"/>
        <v>-32</v>
      </c>
      <c r="B183">
        <f t="shared" si="21"/>
        <v>32</v>
      </c>
      <c r="C183" t="str">
        <f t="shared" si="17"/>
        <v>21</v>
      </c>
      <c r="D183">
        <f t="shared" si="22"/>
        <v>21</v>
      </c>
      <c r="E183" t="str">
        <f t="shared" si="18"/>
        <v/>
      </c>
      <c r="F183" t="str">
        <f t="shared" si="19"/>
        <v/>
      </c>
      <c r="K183"/>
      <c r="L183"/>
      <c r="R183"/>
      <c r="S183"/>
      <c r="T183"/>
      <c r="V183" s="4">
        <f t="shared" si="20"/>
        <v>0</v>
      </c>
    </row>
    <row r="184" spans="1:22" x14ac:dyDescent="0.25">
      <c r="A184" t="str">
        <f t="shared" si="16"/>
        <v>-33</v>
      </c>
      <c r="B184">
        <f t="shared" si="21"/>
        <v>33</v>
      </c>
      <c r="C184" t="str">
        <f t="shared" si="17"/>
        <v>21</v>
      </c>
      <c r="D184">
        <f t="shared" si="22"/>
        <v>21</v>
      </c>
      <c r="E184" t="str">
        <f t="shared" si="18"/>
        <v/>
      </c>
      <c r="F184" t="str">
        <f t="shared" si="19"/>
        <v/>
      </c>
      <c r="K184"/>
      <c r="L184"/>
      <c r="R184"/>
      <c r="S184"/>
      <c r="T184"/>
      <c r="V184" s="4">
        <f t="shared" si="20"/>
        <v>0</v>
      </c>
    </row>
    <row r="185" spans="1:22" x14ac:dyDescent="0.25">
      <c r="A185" t="str">
        <f t="shared" si="16"/>
        <v>-34</v>
      </c>
      <c r="B185">
        <f t="shared" si="21"/>
        <v>34</v>
      </c>
      <c r="C185" t="str">
        <f t="shared" si="17"/>
        <v>21</v>
      </c>
      <c r="D185">
        <f t="shared" si="22"/>
        <v>21</v>
      </c>
      <c r="E185" t="str">
        <f t="shared" si="18"/>
        <v/>
      </c>
      <c r="F185" t="str">
        <f t="shared" si="19"/>
        <v/>
      </c>
      <c r="K185"/>
      <c r="L185"/>
      <c r="R185"/>
      <c r="S185"/>
      <c r="T185"/>
      <c r="V185" s="4">
        <f t="shared" si="20"/>
        <v>0</v>
      </c>
    </row>
    <row r="186" spans="1:22" x14ac:dyDescent="0.25">
      <c r="A186" t="str">
        <f t="shared" si="16"/>
        <v>-35</v>
      </c>
      <c r="B186">
        <f t="shared" si="21"/>
        <v>35</v>
      </c>
      <c r="C186" t="str">
        <f t="shared" si="17"/>
        <v>21</v>
      </c>
      <c r="D186">
        <f t="shared" si="22"/>
        <v>21</v>
      </c>
      <c r="E186" t="str">
        <f t="shared" si="18"/>
        <v/>
      </c>
      <c r="F186" t="str">
        <f t="shared" si="19"/>
        <v/>
      </c>
      <c r="K186"/>
      <c r="L186"/>
      <c r="R186"/>
      <c r="S186"/>
      <c r="T186"/>
      <c r="V186" s="4">
        <f t="shared" si="20"/>
        <v>0</v>
      </c>
    </row>
    <row r="187" spans="1:22" x14ac:dyDescent="0.25">
      <c r="A187" t="str">
        <f t="shared" si="16"/>
        <v>-36</v>
      </c>
      <c r="B187">
        <f t="shared" si="21"/>
        <v>36</v>
      </c>
      <c r="C187" t="str">
        <f t="shared" si="17"/>
        <v>21</v>
      </c>
      <c r="D187">
        <f t="shared" si="22"/>
        <v>21</v>
      </c>
      <c r="E187" t="str">
        <f t="shared" si="18"/>
        <v/>
      </c>
      <c r="F187" t="str">
        <f t="shared" si="19"/>
        <v/>
      </c>
      <c r="K187"/>
      <c r="L187"/>
      <c r="R187"/>
      <c r="S187"/>
      <c r="T187"/>
      <c r="V187" s="4">
        <f t="shared" si="20"/>
        <v>0</v>
      </c>
    </row>
    <row r="188" spans="1:22" x14ac:dyDescent="0.25">
      <c r="A188" t="str">
        <f t="shared" si="16"/>
        <v>-37</v>
      </c>
      <c r="B188">
        <f t="shared" si="21"/>
        <v>37</v>
      </c>
      <c r="C188" t="str">
        <f t="shared" si="17"/>
        <v>21</v>
      </c>
      <c r="D188">
        <f t="shared" si="22"/>
        <v>21</v>
      </c>
      <c r="E188" t="str">
        <f t="shared" si="18"/>
        <v/>
      </c>
      <c r="F188" t="str">
        <f t="shared" si="19"/>
        <v/>
      </c>
      <c r="K188"/>
      <c r="L188"/>
      <c r="R188"/>
      <c r="S188"/>
      <c r="T188"/>
      <c r="V188" s="4">
        <f t="shared" si="20"/>
        <v>0</v>
      </c>
    </row>
    <row r="189" spans="1:22" x14ac:dyDescent="0.25">
      <c r="A189" t="str">
        <f t="shared" si="16"/>
        <v>-38</v>
      </c>
      <c r="B189">
        <f t="shared" si="21"/>
        <v>38</v>
      </c>
      <c r="C189" t="str">
        <f t="shared" si="17"/>
        <v>21</v>
      </c>
      <c r="D189">
        <f t="shared" si="22"/>
        <v>21</v>
      </c>
      <c r="E189" t="str">
        <f t="shared" si="18"/>
        <v/>
      </c>
      <c r="F189" t="str">
        <f t="shared" si="19"/>
        <v/>
      </c>
      <c r="K189"/>
      <c r="L189"/>
      <c r="R189"/>
      <c r="S189"/>
      <c r="T189"/>
      <c r="V189" s="4">
        <f t="shared" si="20"/>
        <v>0</v>
      </c>
    </row>
    <row r="190" spans="1:22" x14ac:dyDescent="0.25">
      <c r="A190" t="str">
        <f t="shared" si="16"/>
        <v>-39</v>
      </c>
      <c r="B190">
        <f t="shared" si="21"/>
        <v>39</v>
      </c>
      <c r="C190" t="str">
        <f t="shared" si="17"/>
        <v>21</v>
      </c>
      <c r="D190">
        <f t="shared" si="22"/>
        <v>21</v>
      </c>
      <c r="E190" t="str">
        <f t="shared" si="18"/>
        <v/>
      </c>
      <c r="F190" t="str">
        <f t="shared" si="19"/>
        <v/>
      </c>
      <c r="K190"/>
      <c r="L190"/>
      <c r="R190"/>
      <c r="S190"/>
      <c r="T190"/>
      <c r="V190" s="4">
        <f t="shared" si="20"/>
        <v>0</v>
      </c>
    </row>
    <row r="191" spans="1:22" x14ac:dyDescent="0.25">
      <c r="A191" t="str">
        <f t="shared" si="16"/>
        <v>-40</v>
      </c>
      <c r="B191">
        <f t="shared" si="21"/>
        <v>40</v>
      </c>
      <c r="C191" t="str">
        <f t="shared" si="17"/>
        <v>21</v>
      </c>
      <c r="D191">
        <f t="shared" si="22"/>
        <v>21</v>
      </c>
      <c r="E191" t="str">
        <f t="shared" si="18"/>
        <v/>
      </c>
      <c r="F191" t="str">
        <f t="shared" si="19"/>
        <v/>
      </c>
      <c r="K191"/>
      <c r="L191"/>
      <c r="R191"/>
      <c r="S191"/>
      <c r="T191"/>
      <c r="V191" s="4">
        <f t="shared" si="20"/>
        <v>0</v>
      </c>
    </row>
    <row r="192" spans="1:22" x14ac:dyDescent="0.25">
      <c r="A192" t="str">
        <f t="shared" si="16"/>
        <v>-41</v>
      </c>
      <c r="B192">
        <f t="shared" si="21"/>
        <v>41</v>
      </c>
      <c r="C192" t="str">
        <f t="shared" si="17"/>
        <v>21</v>
      </c>
      <c r="D192">
        <f t="shared" si="22"/>
        <v>21</v>
      </c>
      <c r="E192" t="str">
        <f t="shared" si="18"/>
        <v/>
      </c>
      <c r="F192" t="str">
        <f t="shared" si="19"/>
        <v/>
      </c>
      <c r="K192"/>
      <c r="L192"/>
      <c r="R192"/>
      <c r="S192"/>
      <c r="T192"/>
      <c r="V192" s="4">
        <f t="shared" si="20"/>
        <v>0</v>
      </c>
    </row>
    <row r="193" spans="1:22" x14ac:dyDescent="0.25">
      <c r="A193" t="str">
        <f t="shared" si="16"/>
        <v>-42</v>
      </c>
      <c r="B193">
        <f t="shared" si="21"/>
        <v>42</v>
      </c>
      <c r="C193" t="str">
        <f t="shared" si="17"/>
        <v>21</v>
      </c>
      <c r="D193">
        <f t="shared" si="22"/>
        <v>21</v>
      </c>
      <c r="E193" t="str">
        <f t="shared" si="18"/>
        <v/>
      </c>
      <c r="F193" t="str">
        <f t="shared" si="19"/>
        <v/>
      </c>
      <c r="K193"/>
      <c r="L193"/>
      <c r="R193"/>
      <c r="S193"/>
      <c r="T193"/>
      <c r="V193" s="4">
        <f t="shared" si="20"/>
        <v>0</v>
      </c>
    </row>
    <row r="194" spans="1:22" x14ac:dyDescent="0.25">
      <c r="A194" t="str">
        <f t="shared" si="16"/>
        <v>-43</v>
      </c>
      <c r="B194">
        <f t="shared" si="21"/>
        <v>43</v>
      </c>
      <c r="C194" t="str">
        <f t="shared" si="17"/>
        <v>21</v>
      </c>
      <c r="D194">
        <f t="shared" si="22"/>
        <v>21</v>
      </c>
      <c r="E194" t="str">
        <f t="shared" si="18"/>
        <v/>
      </c>
      <c r="F194" t="str">
        <f t="shared" si="19"/>
        <v/>
      </c>
      <c r="K194"/>
      <c r="L194"/>
      <c r="R194"/>
      <c r="S194"/>
      <c r="T194"/>
      <c r="V194" s="4">
        <f t="shared" si="20"/>
        <v>0</v>
      </c>
    </row>
    <row r="195" spans="1:22" x14ac:dyDescent="0.25">
      <c r="A195" t="str">
        <f t="shared" si="16"/>
        <v>-44</v>
      </c>
      <c r="B195">
        <f t="shared" si="21"/>
        <v>44</v>
      </c>
      <c r="C195" t="str">
        <f t="shared" si="17"/>
        <v>21</v>
      </c>
      <c r="D195">
        <f t="shared" si="22"/>
        <v>21</v>
      </c>
      <c r="E195" t="str">
        <f t="shared" si="18"/>
        <v/>
      </c>
      <c r="F195" t="str">
        <f t="shared" si="19"/>
        <v/>
      </c>
      <c r="K195"/>
      <c r="L195"/>
      <c r="R195"/>
      <c r="S195"/>
      <c r="T195"/>
      <c r="V195" s="4">
        <f t="shared" si="20"/>
        <v>0</v>
      </c>
    </row>
    <row r="196" spans="1:22" x14ac:dyDescent="0.25">
      <c r="A196" t="str">
        <f t="shared" si="16"/>
        <v>-45</v>
      </c>
      <c r="B196">
        <f t="shared" si="21"/>
        <v>45</v>
      </c>
      <c r="C196" t="str">
        <f t="shared" si="17"/>
        <v>21</v>
      </c>
      <c r="D196">
        <f t="shared" si="22"/>
        <v>21</v>
      </c>
      <c r="E196" t="str">
        <f t="shared" si="18"/>
        <v/>
      </c>
      <c r="F196" t="str">
        <f t="shared" si="19"/>
        <v/>
      </c>
      <c r="K196"/>
      <c r="L196"/>
      <c r="R196"/>
      <c r="S196"/>
      <c r="T196"/>
      <c r="V196" s="4">
        <f t="shared" si="20"/>
        <v>0</v>
      </c>
    </row>
    <row r="197" spans="1:22" x14ac:dyDescent="0.25">
      <c r="A197" t="str">
        <f t="shared" si="16"/>
        <v>-46</v>
      </c>
      <c r="B197">
        <f t="shared" si="21"/>
        <v>46</v>
      </c>
      <c r="C197" t="str">
        <f t="shared" si="17"/>
        <v>21</v>
      </c>
      <c r="D197">
        <f t="shared" si="22"/>
        <v>21</v>
      </c>
      <c r="E197" t="str">
        <f t="shared" si="18"/>
        <v/>
      </c>
      <c r="F197" t="str">
        <f t="shared" si="19"/>
        <v/>
      </c>
      <c r="K197"/>
      <c r="L197"/>
      <c r="R197"/>
      <c r="S197"/>
      <c r="T197"/>
      <c r="V197" s="4">
        <f t="shared" si="20"/>
        <v>0</v>
      </c>
    </row>
    <row r="198" spans="1:22" x14ac:dyDescent="0.25">
      <c r="A198" t="str">
        <f t="shared" ref="A198:A261" si="23">+CONCATENATE(G198,"-",B198)</f>
        <v>-47</v>
      </c>
      <c r="B198">
        <f t="shared" si="21"/>
        <v>47</v>
      </c>
      <c r="C198" t="str">
        <f t="shared" ref="C198:C261" si="24">+CONCATENATE(E198,D198)</f>
        <v>21</v>
      </c>
      <c r="D198">
        <f t="shared" si="22"/>
        <v>21</v>
      </c>
      <c r="E198" t="str">
        <f t="shared" ref="E198:E261" si="25">+CONCATENATE(G198,H198)</f>
        <v/>
      </c>
      <c r="F198" t="str">
        <f t="shared" ref="F198:F261" si="26">+CONCATENATE(G198,H198,I198)</f>
        <v/>
      </c>
      <c r="K198"/>
      <c r="L198"/>
      <c r="R198"/>
      <c r="S198"/>
      <c r="T198"/>
      <c r="V198" s="4">
        <f t="shared" ref="V198:V261" si="27">+S198-T198</f>
        <v>0</v>
      </c>
    </row>
    <row r="199" spans="1:22" x14ac:dyDescent="0.25">
      <c r="A199" t="str">
        <f t="shared" si="23"/>
        <v>-48</v>
      </c>
      <c r="B199">
        <f t="shared" si="21"/>
        <v>48</v>
      </c>
      <c r="C199" t="str">
        <f t="shared" si="24"/>
        <v>21</v>
      </c>
      <c r="D199">
        <f t="shared" si="22"/>
        <v>21</v>
      </c>
      <c r="E199" t="str">
        <f t="shared" si="25"/>
        <v/>
      </c>
      <c r="F199" t="str">
        <f t="shared" si="26"/>
        <v/>
      </c>
      <c r="K199"/>
      <c r="L199"/>
      <c r="R199"/>
      <c r="S199"/>
      <c r="T199"/>
      <c r="V199" s="4">
        <f t="shared" si="27"/>
        <v>0</v>
      </c>
    </row>
    <row r="200" spans="1:22" x14ac:dyDescent="0.25">
      <c r="A200" t="str">
        <f t="shared" si="23"/>
        <v>-49</v>
      </c>
      <c r="B200">
        <f t="shared" ref="B200:B263" si="28">+IF(G200=G199,B199+1,1)</f>
        <v>49</v>
      </c>
      <c r="C200" t="str">
        <f t="shared" si="24"/>
        <v>21</v>
      </c>
      <c r="D200">
        <f t="shared" si="22"/>
        <v>21</v>
      </c>
      <c r="E200" t="str">
        <f t="shared" si="25"/>
        <v/>
      </c>
      <c r="F200" t="str">
        <f t="shared" si="26"/>
        <v/>
      </c>
      <c r="K200"/>
      <c r="L200"/>
      <c r="R200"/>
      <c r="S200"/>
      <c r="T200"/>
      <c r="V200" s="4">
        <f t="shared" si="27"/>
        <v>0</v>
      </c>
    </row>
    <row r="201" spans="1:22" x14ac:dyDescent="0.25">
      <c r="A201" t="str">
        <f t="shared" si="23"/>
        <v>-50</v>
      </c>
      <c r="B201">
        <f t="shared" si="28"/>
        <v>50</v>
      </c>
      <c r="C201" t="str">
        <f t="shared" si="24"/>
        <v>21</v>
      </c>
      <c r="D201">
        <f t="shared" si="22"/>
        <v>21</v>
      </c>
      <c r="E201" t="str">
        <f t="shared" si="25"/>
        <v/>
      </c>
      <c r="F201" t="str">
        <f t="shared" si="26"/>
        <v/>
      </c>
      <c r="K201"/>
      <c r="L201"/>
      <c r="R201"/>
      <c r="S201"/>
      <c r="T201"/>
      <c r="V201" s="4">
        <f t="shared" si="27"/>
        <v>0</v>
      </c>
    </row>
    <row r="202" spans="1:22" x14ac:dyDescent="0.25">
      <c r="A202" t="str">
        <f t="shared" si="23"/>
        <v>-51</v>
      </c>
      <c r="B202">
        <f t="shared" si="28"/>
        <v>51</v>
      </c>
      <c r="C202" t="str">
        <f t="shared" si="24"/>
        <v>21</v>
      </c>
      <c r="D202">
        <f t="shared" si="22"/>
        <v>21</v>
      </c>
      <c r="E202" t="str">
        <f t="shared" si="25"/>
        <v/>
      </c>
      <c r="F202" t="str">
        <f t="shared" si="26"/>
        <v/>
      </c>
      <c r="K202"/>
      <c r="L202"/>
      <c r="R202"/>
      <c r="S202"/>
      <c r="T202"/>
      <c r="V202" s="4">
        <f t="shared" si="27"/>
        <v>0</v>
      </c>
    </row>
    <row r="203" spans="1:22" x14ac:dyDescent="0.25">
      <c r="A203" t="str">
        <f t="shared" si="23"/>
        <v>-52</v>
      </c>
      <c r="B203">
        <f t="shared" si="28"/>
        <v>52</v>
      </c>
      <c r="C203" t="str">
        <f t="shared" si="24"/>
        <v>21</v>
      </c>
      <c r="D203">
        <f t="shared" si="22"/>
        <v>21</v>
      </c>
      <c r="E203" t="str">
        <f t="shared" si="25"/>
        <v/>
      </c>
      <c r="F203" t="str">
        <f t="shared" si="26"/>
        <v/>
      </c>
      <c r="K203"/>
      <c r="L203"/>
      <c r="R203"/>
      <c r="S203"/>
      <c r="T203"/>
      <c r="V203" s="4">
        <f t="shared" si="27"/>
        <v>0</v>
      </c>
    </row>
    <row r="204" spans="1:22" x14ac:dyDescent="0.25">
      <c r="A204" t="str">
        <f t="shared" si="23"/>
        <v>-53</v>
      </c>
      <c r="B204">
        <f t="shared" si="28"/>
        <v>53</v>
      </c>
      <c r="C204" t="str">
        <f t="shared" si="24"/>
        <v>21</v>
      </c>
      <c r="D204">
        <f t="shared" si="22"/>
        <v>21</v>
      </c>
      <c r="E204" t="str">
        <f t="shared" si="25"/>
        <v/>
      </c>
      <c r="F204" t="str">
        <f t="shared" si="26"/>
        <v/>
      </c>
      <c r="K204"/>
      <c r="L204"/>
      <c r="R204"/>
      <c r="S204"/>
      <c r="T204"/>
      <c r="V204" s="4">
        <f t="shared" si="27"/>
        <v>0</v>
      </c>
    </row>
    <row r="205" spans="1:22" x14ac:dyDescent="0.25">
      <c r="A205" t="str">
        <f t="shared" si="23"/>
        <v>-54</v>
      </c>
      <c r="B205">
        <f t="shared" si="28"/>
        <v>54</v>
      </c>
      <c r="C205" t="str">
        <f t="shared" si="24"/>
        <v>21</v>
      </c>
      <c r="D205">
        <f t="shared" si="22"/>
        <v>21</v>
      </c>
      <c r="E205" t="str">
        <f t="shared" si="25"/>
        <v/>
      </c>
      <c r="F205" t="str">
        <f t="shared" si="26"/>
        <v/>
      </c>
      <c r="K205"/>
      <c r="L205"/>
      <c r="R205"/>
      <c r="S205"/>
      <c r="T205"/>
      <c r="V205" s="4">
        <f t="shared" si="27"/>
        <v>0</v>
      </c>
    </row>
    <row r="206" spans="1:22" x14ac:dyDescent="0.25">
      <c r="A206" t="str">
        <f t="shared" si="23"/>
        <v>-55</v>
      </c>
      <c r="B206">
        <f t="shared" si="28"/>
        <v>55</v>
      </c>
      <c r="C206" t="str">
        <f t="shared" si="24"/>
        <v>21</v>
      </c>
      <c r="D206">
        <f t="shared" si="22"/>
        <v>21</v>
      </c>
      <c r="E206" t="str">
        <f t="shared" si="25"/>
        <v/>
      </c>
      <c r="F206" t="str">
        <f t="shared" si="26"/>
        <v/>
      </c>
      <c r="K206"/>
      <c r="L206"/>
      <c r="R206"/>
      <c r="S206"/>
      <c r="T206"/>
      <c r="V206" s="4">
        <f t="shared" si="27"/>
        <v>0</v>
      </c>
    </row>
    <row r="207" spans="1:22" x14ac:dyDescent="0.25">
      <c r="A207" t="str">
        <f t="shared" si="23"/>
        <v>-56</v>
      </c>
      <c r="B207">
        <f t="shared" si="28"/>
        <v>56</v>
      </c>
      <c r="C207" t="str">
        <f t="shared" si="24"/>
        <v>21</v>
      </c>
      <c r="D207">
        <f t="shared" si="22"/>
        <v>21</v>
      </c>
      <c r="E207" t="str">
        <f t="shared" si="25"/>
        <v/>
      </c>
      <c r="F207" t="str">
        <f t="shared" si="26"/>
        <v/>
      </c>
      <c r="K207"/>
      <c r="L207"/>
      <c r="R207"/>
      <c r="S207"/>
      <c r="T207"/>
      <c r="V207" s="4">
        <f t="shared" si="27"/>
        <v>0</v>
      </c>
    </row>
    <row r="208" spans="1:22" x14ac:dyDescent="0.25">
      <c r="A208" t="str">
        <f t="shared" si="23"/>
        <v>-57</v>
      </c>
      <c r="B208">
        <f t="shared" si="28"/>
        <v>57</v>
      </c>
      <c r="C208" t="str">
        <f t="shared" si="24"/>
        <v>21</v>
      </c>
      <c r="D208">
        <f t="shared" si="22"/>
        <v>21</v>
      </c>
      <c r="E208" t="str">
        <f t="shared" si="25"/>
        <v/>
      </c>
      <c r="F208" t="str">
        <f t="shared" si="26"/>
        <v/>
      </c>
      <c r="K208"/>
      <c r="L208"/>
      <c r="R208"/>
      <c r="S208"/>
      <c r="T208"/>
      <c r="V208" s="4">
        <f t="shared" si="27"/>
        <v>0</v>
      </c>
    </row>
    <row r="209" spans="1:22" x14ac:dyDescent="0.25">
      <c r="A209" t="str">
        <f t="shared" si="23"/>
        <v>-58</v>
      </c>
      <c r="B209">
        <f t="shared" si="28"/>
        <v>58</v>
      </c>
      <c r="C209" t="str">
        <f t="shared" si="24"/>
        <v>21</v>
      </c>
      <c r="D209">
        <f t="shared" si="22"/>
        <v>21</v>
      </c>
      <c r="E209" t="str">
        <f t="shared" si="25"/>
        <v/>
      </c>
      <c r="F209" t="str">
        <f t="shared" si="26"/>
        <v/>
      </c>
      <c r="K209"/>
      <c r="L209"/>
      <c r="R209"/>
      <c r="S209"/>
      <c r="T209"/>
      <c r="V209" s="4">
        <f t="shared" si="27"/>
        <v>0</v>
      </c>
    </row>
    <row r="210" spans="1:22" x14ac:dyDescent="0.25">
      <c r="A210" t="str">
        <f t="shared" si="23"/>
        <v>-59</v>
      </c>
      <c r="B210">
        <f t="shared" si="28"/>
        <v>59</v>
      </c>
      <c r="C210" t="str">
        <f t="shared" si="24"/>
        <v>21</v>
      </c>
      <c r="D210">
        <f t="shared" si="22"/>
        <v>21</v>
      </c>
      <c r="E210" t="str">
        <f t="shared" si="25"/>
        <v/>
      </c>
      <c r="F210" t="str">
        <f t="shared" si="26"/>
        <v/>
      </c>
      <c r="K210"/>
      <c r="L210"/>
      <c r="R210"/>
      <c r="S210"/>
      <c r="T210"/>
      <c r="V210" s="4">
        <f t="shared" si="27"/>
        <v>0</v>
      </c>
    </row>
    <row r="211" spans="1:22" x14ac:dyDescent="0.25">
      <c r="A211" t="str">
        <f t="shared" si="23"/>
        <v>-60</v>
      </c>
      <c r="B211">
        <f t="shared" si="28"/>
        <v>60</v>
      </c>
      <c r="C211" t="str">
        <f t="shared" si="24"/>
        <v>21</v>
      </c>
      <c r="D211">
        <f t="shared" si="22"/>
        <v>21</v>
      </c>
      <c r="E211" t="str">
        <f t="shared" si="25"/>
        <v/>
      </c>
      <c r="F211" t="str">
        <f t="shared" si="26"/>
        <v/>
      </c>
      <c r="K211"/>
      <c r="L211"/>
      <c r="R211"/>
      <c r="S211"/>
      <c r="T211"/>
      <c r="V211" s="4">
        <f t="shared" si="27"/>
        <v>0</v>
      </c>
    </row>
    <row r="212" spans="1:22" x14ac:dyDescent="0.25">
      <c r="A212" t="str">
        <f t="shared" si="23"/>
        <v>-61</v>
      </c>
      <c r="B212">
        <f t="shared" si="28"/>
        <v>61</v>
      </c>
      <c r="C212" t="str">
        <f t="shared" si="24"/>
        <v>21</v>
      </c>
      <c r="D212">
        <f t="shared" si="22"/>
        <v>21</v>
      </c>
      <c r="E212" t="str">
        <f t="shared" si="25"/>
        <v/>
      </c>
      <c r="F212" t="str">
        <f t="shared" si="26"/>
        <v/>
      </c>
      <c r="K212"/>
      <c r="L212"/>
      <c r="R212"/>
      <c r="S212"/>
      <c r="T212"/>
      <c r="V212" s="4">
        <f t="shared" si="27"/>
        <v>0</v>
      </c>
    </row>
    <row r="213" spans="1:22" x14ac:dyDescent="0.25">
      <c r="A213" t="str">
        <f t="shared" si="23"/>
        <v>-62</v>
      </c>
      <c r="B213">
        <f t="shared" si="28"/>
        <v>62</v>
      </c>
      <c r="C213" t="str">
        <f t="shared" si="24"/>
        <v>21</v>
      </c>
      <c r="D213">
        <f t="shared" si="22"/>
        <v>21</v>
      </c>
      <c r="E213" t="str">
        <f t="shared" si="25"/>
        <v/>
      </c>
      <c r="F213" t="str">
        <f t="shared" si="26"/>
        <v/>
      </c>
      <c r="K213"/>
      <c r="L213"/>
      <c r="R213"/>
      <c r="S213"/>
      <c r="T213"/>
      <c r="V213" s="4">
        <f t="shared" si="27"/>
        <v>0</v>
      </c>
    </row>
    <row r="214" spans="1:22" x14ac:dyDescent="0.25">
      <c r="A214" t="str">
        <f t="shared" si="23"/>
        <v>-63</v>
      </c>
      <c r="B214">
        <f t="shared" si="28"/>
        <v>63</v>
      </c>
      <c r="C214" t="str">
        <f t="shared" si="24"/>
        <v>21</v>
      </c>
      <c r="D214">
        <f t="shared" si="22"/>
        <v>21</v>
      </c>
      <c r="E214" t="str">
        <f t="shared" si="25"/>
        <v/>
      </c>
      <c r="F214" t="str">
        <f t="shared" si="26"/>
        <v/>
      </c>
      <c r="K214"/>
      <c r="L214"/>
      <c r="R214"/>
      <c r="S214"/>
      <c r="T214"/>
      <c r="V214" s="4">
        <f t="shared" si="27"/>
        <v>0</v>
      </c>
    </row>
    <row r="215" spans="1:22" x14ac:dyDescent="0.25">
      <c r="A215" t="str">
        <f t="shared" si="23"/>
        <v>-64</v>
      </c>
      <c r="B215">
        <f t="shared" si="28"/>
        <v>64</v>
      </c>
      <c r="C215" t="str">
        <f t="shared" si="24"/>
        <v>21</v>
      </c>
      <c r="D215">
        <f t="shared" si="22"/>
        <v>21</v>
      </c>
      <c r="E215" t="str">
        <f t="shared" si="25"/>
        <v/>
      </c>
      <c r="F215" t="str">
        <f t="shared" si="26"/>
        <v/>
      </c>
      <c r="K215"/>
      <c r="L215"/>
      <c r="R215"/>
      <c r="S215"/>
      <c r="T215"/>
      <c r="V215" s="4">
        <f t="shared" si="27"/>
        <v>0</v>
      </c>
    </row>
    <row r="216" spans="1:22" x14ac:dyDescent="0.25">
      <c r="A216" t="str">
        <f t="shared" si="23"/>
        <v>-65</v>
      </c>
      <c r="B216">
        <f t="shared" si="28"/>
        <v>65</v>
      </c>
      <c r="C216" t="str">
        <f t="shared" si="24"/>
        <v>21</v>
      </c>
      <c r="D216">
        <f t="shared" si="22"/>
        <v>21</v>
      </c>
      <c r="E216" t="str">
        <f t="shared" si="25"/>
        <v/>
      </c>
      <c r="F216" t="str">
        <f t="shared" si="26"/>
        <v/>
      </c>
      <c r="K216"/>
      <c r="L216"/>
      <c r="R216"/>
      <c r="S216"/>
      <c r="T216"/>
      <c r="V216" s="4">
        <f t="shared" si="27"/>
        <v>0</v>
      </c>
    </row>
    <row r="217" spans="1:22" x14ac:dyDescent="0.25">
      <c r="A217" t="str">
        <f t="shared" si="23"/>
        <v>-66</v>
      </c>
      <c r="B217">
        <f t="shared" si="28"/>
        <v>66</v>
      </c>
      <c r="C217" t="str">
        <f t="shared" si="24"/>
        <v>21</v>
      </c>
      <c r="D217">
        <f t="shared" ref="D217:D280" si="29">+IF(G217=G216,D216,D216+1)</f>
        <v>21</v>
      </c>
      <c r="E217" t="str">
        <f t="shared" si="25"/>
        <v/>
      </c>
      <c r="F217" t="str">
        <f t="shared" si="26"/>
        <v/>
      </c>
      <c r="K217"/>
      <c r="L217"/>
      <c r="R217"/>
      <c r="S217"/>
      <c r="T217"/>
      <c r="V217" s="4">
        <f t="shared" si="27"/>
        <v>0</v>
      </c>
    </row>
    <row r="218" spans="1:22" x14ac:dyDescent="0.25">
      <c r="A218" t="str">
        <f t="shared" si="23"/>
        <v>-67</v>
      </c>
      <c r="B218">
        <f t="shared" si="28"/>
        <v>67</v>
      </c>
      <c r="C218" t="str">
        <f t="shared" si="24"/>
        <v>21</v>
      </c>
      <c r="D218">
        <f t="shared" si="29"/>
        <v>21</v>
      </c>
      <c r="E218" t="str">
        <f t="shared" si="25"/>
        <v/>
      </c>
      <c r="F218" t="str">
        <f t="shared" si="26"/>
        <v/>
      </c>
      <c r="K218"/>
      <c r="L218"/>
      <c r="R218"/>
      <c r="S218"/>
      <c r="T218"/>
      <c r="V218" s="4">
        <f t="shared" si="27"/>
        <v>0</v>
      </c>
    </row>
    <row r="219" spans="1:22" x14ac:dyDescent="0.25">
      <c r="A219" t="str">
        <f t="shared" si="23"/>
        <v>-68</v>
      </c>
      <c r="B219">
        <f t="shared" si="28"/>
        <v>68</v>
      </c>
      <c r="C219" t="str">
        <f t="shared" si="24"/>
        <v>21</v>
      </c>
      <c r="D219">
        <f t="shared" si="29"/>
        <v>21</v>
      </c>
      <c r="E219" t="str">
        <f t="shared" si="25"/>
        <v/>
      </c>
      <c r="F219" t="str">
        <f t="shared" si="26"/>
        <v/>
      </c>
      <c r="K219"/>
      <c r="L219"/>
      <c r="R219"/>
      <c r="S219"/>
      <c r="T219"/>
      <c r="V219" s="4">
        <f t="shared" si="27"/>
        <v>0</v>
      </c>
    </row>
    <row r="220" spans="1:22" x14ac:dyDescent="0.25">
      <c r="A220" t="str">
        <f t="shared" si="23"/>
        <v>-69</v>
      </c>
      <c r="B220">
        <f t="shared" si="28"/>
        <v>69</v>
      </c>
      <c r="C220" t="str">
        <f t="shared" si="24"/>
        <v>21</v>
      </c>
      <c r="D220">
        <f t="shared" si="29"/>
        <v>21</v>
      </c>
      <c r="E220" t="str">
        <f t="shared" si="25"/>
        <v/>
      </c>
      <c r="F220" t="str">
        <f t="shared" si="26"/>
        <v/>
      </c>
      <c r="K220"/>
      <c r="L220"/>
      <c r="R220"/>
      <c r="S220"/>
      <c r="T220"/>
      <c r="V220" s="4">
        <f t="shared" si="27"/>
        <v>0</v>
      </c>
    </row>
    <row r="221" spans="1:22" x14ac:dyDescent="0.25">
      <c r="A221" t="str">
        <f t="shared" si="23"/>
        <v>-70</v>
      </c>
      <c r="B221">
        <f t="shared" si="28"/>
        <v>70</v>
      </c>
      <c r="C221" t="str">
        <f t="shared" si="24"/>
        <v>21</v>
      </c>
      <c r="D221">
        <f t="shared" si="29"/>
        <v>21</v>
      </c>
      <c r="E221" t="str">
        <f t="shared" si="25"/>
        <v/>
      </c>
      <c r="F221" t="str">
        <f t="shared" si="26"/>
        <v/>
      </c>
      <c r="K221"/>
      <c r="L221"/>
      <c r="R221"/>
      <c r="S221"/>
      <c r="T221"/>
      <c r="V221" s="4">
        <f t="shared" si="27"/>
        <v>0</v>
      </c>
    </row>
    <row r="222" spans="1:22" x14ac:dyDescent="0.25">
      <c r="A222" t="str">
        <f t="shared" si="23"/>
        <v>-71</v>
      </c>
      <c r="B222">
        <f t="shared" si="28"/>
        <v>71</v>
      </c>
      <c r="C222" t="str">
        <f t="shared" si="24"/>
        <v>21</v>
      </c>
      <c r="D222">
        <f t="shared" si="29"/>
        <v>21</v>
      </c>
      <c r="E222" t="str">
        <f t="shared" si="25"/>
        <v/>
      </c>
      <c r="F222" t="str">
        <f t="shared" si="26"/>
        <v/>
      </c>
      <c r="K222"/>
      <c r="L222"/>
      <c r="R222"/>
      <c r="S222"/>
      <c r="T222"/>
      <c r="V222" s="4">
        <f t="shared" si="27"/>
        <v>0</v>
      </c>
    </row>
    <row r="223" spans="1:22" x14ac:dyDescent="0.25">
      <c r="A223" t="str">
        <f t="shared" si="23"/>
        <v>-72</v>
      </c>
      <c r="B223">
        <f t="shared" si="28"/>
        <v>72</v>
      </c>
      <c r="C223" t="str">
        <f t="shared" si="24"/>
        <v>21</v>
      </c>
      <c r="D223">
        <f t="shared" si="29"/>
        <v>21</v>
      </c>
      <c r="E223" t="str">
        <f t="shared" si="25"/>
        <v/>
      </c>
      <c r="F223" t="str">
        <f t="shared" si="26"/>
        <v/>
      </c>
      <c r="K223"/>
      <c r="L223"/>
      <c r="R223"/>
      <c r="S223"/>
      <c r="T223"/>
      <c r="V223" s="4">
        <f t="shared" si="27"/>
        <v>0</v>
      </c>
    </row>
    <row r="224" spans="1:22" x14ac:dyDescent="0.25">
      <c r="A224" t="str">
        <f t="shared" si="23"/>
        <v>-73</v>
      </c>
      <c r="B224">
        <f t="shared" si="28"/>
        <v>73</v>
      </c>
      <c r="C224" t="str">
        <f t="shared" si="24"/>
        <v>21</v>
      </c>
      <c r="D224">
        <f t="shared" si="29"/>
        <v>21</v>
      </c>
      <c r="E224" t="str">
        <f t="shared" si="25"/>
        <v/>
      </c>
      <c r="F224" t="str">
        <f t="shared" si="26"/>
        <v/>
      </c>
      <c r="K224"/>
      <c r="L224"/>
      <c r="R224"/>
      <c r="S224"/>
      <c r="T224"/>
      <c r="V224" s="4">
        <f t="shared" si="27"/>
        <v>0</v>
      </c>
    </row>
    <row r="225" spans="1:22" x14ac:dyDescent="0.25">
      <c r="A225" t="str">
        <f t="shared" si="23"/>
        <v>-74</v>
      </c>
      <c r="B225">
        <f t="shared" si="28"/>
        <v>74</v>
      </c>
      <c r="C225" t="str">
        <f t="shared" si="24"/>
        <v>21</v>
      </c>
      <c r="D225">
        <f t="shared" si="29"/>
        <v>21</v>
      </c>
      <c r="E225" t="str">
        <f t="shared" si="25"/>
        <v/>
      </c>
      <c r="F225" t="str">
        <f t="shared" si="26"/>
        <v/>
      </c>
      <c r="K225"/>
      <c r="L225"/>
      <c r="R225"/>
      <c r="S225"/>
      <c r="T225"/>
      <c r="V225" s="4">
        <f t="shared" si="27"/>
        <v>0</v>
      </c>
    </row>
    <row r="226" spans="1:22" x14ac:dyDescent="0.25">
      <c r="A226" t="str">
        <f t="shared" si="23"/>
        <v>-75</v>
      </c>
      <c r="B226">
        <f t="shared" si="28"/>
        <v>75</v>
      </c>
      <c r="C226" t="str">
        <f t="shared" si="24"/>
        <v>21</v>
      </c>
      <c r="D226">
        <f t="shared" si="29"/>
        <v>21</v>
      </c>
      <c r="E226" t="str">
        <f t="shared" si="25"/>
        <v/>
      </c>
      <c r="F226" t="str">
        <f t="shared" si="26"/>
        <v/>
      </c>
      <c r="K226"/>
      <c r="L226"/>
      <c r="R226"/>
      <c r="S226"/>
      <c r="T226"/>
      <c r="V226" s="4">
        <f t="shared" si="27"/>
        <v>0</v>
      </c>
    </row>
    <row r="227" spans="1:22" x14ac:dyDescent="0.25">
      <c r="A227" t="str">
        <f t="shared" si="23"/>
        <v>-76</v>
      </c>
      <c r="B227">
        <f t="shared" si="28"/>
        <v>76</v>
      </c>
      <c r="C227" t="str">
        <f t="shared" si="24"/>
        <v>21</v>
      </c>
      <c r="D227">
        <f t="shared" si="29"/>
        <v>21</v>
      </c>
      <c r="E227" t="str">
        <f t="shared" si="25"/>
        <v/>
      </c>
      <c r="F227" t="str">
        <f t="shared" si="26"/>
        <v/>
      </c>
      <c r="K227"/>
      <c r="L227"/>
      <c r="R227"/>
      <c r="S227"/>
      <c r="T227"/>
      <c r="V227" s="4">
        <f t="shared" si="27"/>
        <v>0</v>
      </c>
    </row>
    <row r="228" spans="1:22" x14ac:dyDescent="0.25">
      <c r="A228" t="str">
        <f t="shared" si="23"/>
        <v>-77</v>
      </c>
      <c r="B228">
        <f t="shared" si="28"/>
        <v>77</v>
      </c>
      <c r="C228" t="str">
        <f t="shared" si="24"/>
        <v>21</v>
      </c>
      <c r="D228">
        <f t="shared" si="29"/>
        <v>21</v>
      </c>
      <c r="E228" t="str">
        <f t="shared" si="25"/>
        <v/>
      </c>
      <c r="F228" t="str">
        <f t="shared" si="26"/>
        <v/>
      </c>
      <c r="K228"/>
      <c r="L228"/>
      <c r="R228"/>
      <c r="S228"/>
      <c r="T228"/>
      <c r="V228" s="4">
        <f t="shared" si="27"/>
        <v>0</v>
      </c>
    </row>
    <row r="229" spans="1:22" x14ac:dyDescent="0.25">
      <c r="A229" t="str">
        <f t="shared" si="23"/>
        <v>-78</v>
      </c>
      <c r="B229">
        <f t="shared" si="28"/>
        <v>78</v>
      </c>
      <c r="C229" t="str">
        <f t="shared" si="24"/>
        <v>21</v>
      </c>
      <c r="D229">
        <f t="shared" si="29"/>
        <v>21</v>
      </c>
      <c r="E229" t="str">
        <f t="shared" si="25"/>
        <v/>
      </c>
      <c r="F229" t="str">
        <f t="shared" si="26"/>
        <v/>
      </c>
      <c r="K229"/>
      <c r="L229"/>
      <c r="R229"/>
      <c r="S229"/>
      <c r="T229"/>
      <c r="V229" s="4">
        <f t="shared" si="27"/>
        <v>0</v>
      </c>
    </row>
    <row r="230" spans="1:22" x14ac:dyDescent="0.25">
      <c r="A230" t="str">
        <f t="shared" si="23"/>
        <v>-79</v>
      </c>
      <c r="B230">
        <f t="shared" si="28"/>
        <v>79</v>
      </c>
      <c r="C230" t="str">
        <f t="shared" si="24"/>
        <v>21</v>
      </c>
      <c r="D230">
        <f t="shared" si="29"/>
        <v>21</v>
      </c>
      <c r="E230" t="str">
        <f t="shared" si="25"/>
        <v/>
      </c>
      <c r="F230" t="str">
        <f t="shared" si="26"/>
        <v/>
      </c>
      <c r="K230"/>
      <c r="L230"/>
      <c r="R230"/>
      <c r="S230"/>
      <c r="T230"/>
      <c r="V230" s="4">
        <f t="shared" si="27"/>
        <v>0</v>
      </c>
    </row>
    <row r="231" spans="1:22" x14ac:dyDescent="0.25">
      <c r="A231" t="str">
        <f t="shared" si="23"/>
        <v>-80</v>
      </c>
      <c r="B231">
        <f t="shared" si="28"/>
        <v>80</v>
      </c>
      <c r="C231" t="str">
        <f t="shared" si="24"/>
        <v>21</v>
      </c>
      <c r="D231">
        <f t="shared" si="29"/>
        <v>21</v>
      </c>
      <c r="E231" t="str">
        <f t="shared" si="25"/>
        <v/>
      </c>
      <c r="F231" t="str">
        <f t="shared" si="26"/>
        <v/>
      </c>
      <c r="K231"/>
      <c r="L231"/>
      <c r="R231"/>
      <c r="S231"/>
      <c r="T231"/>
      <c r="V231" s="4">
        <f t="shared" si="27"/>
        <v>0</v>
      </c>
    </row>
    <row r="232" spans="1:22" x14ac:dyDescent="0.25">
      <c r="A232" t="str">
        <f t="shared" si="23"/>
        <v>-81</v>
      </c>
      <c r="B232">
        <f t="shared" si="28"/>
        <v>81</v>
      </c>
      <c r="C232" t="str">
        <f t="shared" si="24"/>
        <v>21</v>
      </c>
      <c r="D232">
        <f t="shared" si="29"/>
        <v>21</v>
      </c>
      <c r="E232" t="str">
        <f t="shared" si="25"/>
        <v/>
      </c>
      <c r="F232" t="str">
        <f t="shared" si="26"/>
        <v/>
      </c>
      <c r="K232"/>
      <c r="L232"/>
      <c r="R232"/>
      <c r="S232"/>
      <c r="T232"/>
      <c r="V232" s="4">
        <f t="shared" si="27"/>
        <v>0</v>
      </c>
    </row>
    <row r="233" spans="1:22" x14ac:dyDescent="0.25">
      <c r="A233" t="str">
        <f t="shared" si="23"/>
        <v>-82</v>
      </c>
      <c r="B233">
        <f t="shared" si="28"/>
        <v>82</v>
      </c>
      <c r="C233" t="str">
        <f t="shared" si="24"/>
        <v>21</v>
      </c>
      <c r="D233">
        <f t="shared" si="29"/>
        <v>21</v>
      </c>
      <c r="E233" t="str">
        <f t="shared" si="25"/>
        <v/>
      </c>
      <c r="F233" t="str">
        <f t="shared" si="26"/>
        <v/>
      </c>
      <c r="K233"/>
      <c r="L233"/>
      <c r="R233"/>
      <c r="S233"/>
      <c r="T233"/>
      <c r="V233" s="4">
        <f t="shared" si="27"/>
        <v>0</v>
      </c>
    </row>
    <row r="234" spans="1:22" x14ac:dyDescent="0.25">
      <c r="A234" t="str">
        <f t="shared" si="23"/>
        <v>-83</v>
      </c>
      <c r="B234">
        <f t="shared" si="28"/>
        <v>83</v>
      </c>
      <c r="C234" t="str">
        <f t="shared" si="24"/>
        <v>21</v>
      </c>
      <c r="D234">
        <f t="shared" si="29"/>
        <v>21</v>
      </c>
      <c r="E234" t="str">
        <f t="shared" si="25"/>
        <v/>
      </c>
      <c r="F234" t="str">
        <f t="shared" si="26"/>
        <v/>
      </c>
      <c r="K234"/>
      <c r="L234"/>
      <c r="R234"/>
      <c r="S234"/>
      <c r="T234"/>
      <c r="V234" s="4">
        <f t="shared" si="27"/>
        <v>0</v>
      </c>
    </row>
    <row r="235" spans="1:22" x14ac:dyDescent="0.25">
      <c r="A235" t="str">
        <f t="shared" si="23"/>
        <v>-84</v>
      </c>
      <c r="B235">
        <f t="shared" si="28"/>
        <v>84</v>
      </c>
      <c r="C235" t="str">
        <f t="shared" si="24"/>
        <v>21</v>
      </c>
      <c r="D235">
        <f t="shared" si="29"/>
        <v>21</v>
      </c>
      <c r="E235" t="str">
        <f t="shared" si="25"/>
        <v/>
      </c>
      <c r="F235" t="str">
        <f t="shared" si="26"/>
        <v/>
      </c>
      <c r="K235"/>
      <c r="L235"/>
      <c r="R235"/>
      <c r="S235"/>
      <c r="T235"/>
      <c r="V235" s="4">
        <f t="shared" si="27"/>
        <v>0</v>
      </c>
    </row>
    <row r="236" spans="1:22" x14ac:dyDescent="0.25">
      <c r="A236" t="str">
        <f t="shared" si="23"/>
        <v>-85</v>
      </c>
      <c r="B236">
        <f t="shared" si="28"/>
        <v>85</v>
      </c>
      <c r="C236" t="str">
        <f t="shared" si="24"/>
        <v>21</v>
      </c>
      <c r="D236">
        <f t="shared" si="29"/>
        <v>21</v>
      </c>
      <c r="E236" t="str">
        <f t="shared" si="25"/>
        <v/>
      </c>
      <c r="F236" t="str">
        <f t="shared" si="26"/>
        <v/>
      </c>
      <c r="K236"/>
      <c r="L236"/>
      <c r="R236"/>
      <c r="S236"/>
      <c r="T236"/>
      <c r="V236" s="4">
        <f t="shared" si="27"/>
        <v>0</v>
      </c>
    </row>
    <row r="237" spans="1:22" x14ac:dyDescent="0.25">
      <c r="A237" t="str">
        <f t="shared" si="23"/>
        <v>-86</v>
      </c>
      <c r="B237">
        <f t="shared" si="28"/>
        <v>86</v>
      </c>
      <c r="C237" t="str">
        <f t="shared" si="24"/>
        <v>21</v>
      </c>
      <c r="D237">
        <f t="shared" si="29"/>
        <v>21</v>
      </c>
      <c r="E237" t="str">
        <f t="shared" si="25"/>
        <v/>
      </c>
      <c r="F237" t="str">
        <f t="shared" si="26"/>
        <v/>
      </c>
      <c r="K237"/>
      <c r="L237"/>
      <c r="R237"/>
      <c r="S237"/>
      <c r="T237"/>
      <c r="V237" s="4">
        <f t="shared" si="27"/>
        <v>0</v>
      </c>
    </row>
    <row r="238" spans="1:22" x14ac:dyDescent="0.25">
      <c r="A238" t="str">
        <f t="shared" si="23"/>
        <v>-87</v>
      </c>
      <c r="B238">
        <f t="shared" si="28"/>
        <v>87</v>
      </c>
      <c r="C238" t="str">
        <f t="shared" si="24"/>
        <v>21</v>
      </c>
      <c r="D238">
        <f t="shared" si="29"/>
        <v>21</v>
      </c>
      <c r="E238" t="str">
        <f t="shared" si="25"/>
        <v/>
      </c>
      <c r="F238" t="str">
        <f t="shared" si="26"/>
        <v/>
      </c>
      <c r="K238"/>
      <c r="L238"/>
      <c r="R238"/>
      <c r="S238"/>
      <c r="T238"/>
      <c r="V238" s="4">
        <f t="shared" si="27"/>
        <v>0</v>
      </c>
    </row>
    <row r="239" spans="1:22" x14ac:dyDescent="0.25">
      <c r="A239" t="str">
        <f t="shared" si="23"/>
        <v>-88</v>
      </c>
      <c r="B239">
        <f t="shared" si="28"/>
        <v>88</v>
      </c>
      <c r="C239" t="str">
        <f t="shared" si="24"/>
        <v>21</v>
      </c>
      <c r="D239">
        <f t="shared" si="29"/>
        <v>21</v>
      </c>
      <c r="E239" t="str">
        <f t="shared" si="25"/>
        <v/>
      </c>
      <c r="F239" t="str">
        <f t="shared" si="26"/>
        <v/>
      </c>
      <c r="K239"/>
      <c r="L239"/>
      <c r="R239"/>
      <c r="S239"/>
      <c r="T239"/>
      <c r="V239" s="4">
        <f t="shared" si="27"/>
        <v>0</v>
      </c>
    </row>
    <row r="240" spans="1:22" x14ac:dyDescent="0.25">
      <c r="A240" t="str">
        <f t="shared" si="23"/>
        <v>-89</v>
      </c>
      <c r="B240">
        <f t="shared" si="28"/>
        <v>89</v>
      </c>
      <c r="C240" t="str">
        <f t="shared" si="24"/>
        <v>21</v>
      </c>
      <c r="D240">
        <f t="shared" si="29"/>
        <v>21</v>
      </c>
      <c r="E240" t="str">
        <f t="shared" si="25"/>
        <v/>
      </c>
      <c r="F240" t="str">
        <f t="shared" si="26"/>
        <v/>
      </c>
      <c r="K240"/>
      <c r="L240"/>
      <c r="R240"/>
      <c r="S240"/>
      <c r="T240"/>
      <c r="V240" s="4">
        <f t="shared" si="27"/>
        <v>0</v>
      </c>
    </row>
    <row r="241" spans="1:22" x14ac:dyDescent="0.25">
      <c r="A241" t="str">
        <f t="shared" si="23"/>
        <v>-90</v>
      </c>
      <c r="B241">
        <f t="shared" si="28"/>
        <v>90</v>
      </c>
      <c r="C241" t="str">
        <f t="shared" si="24"/>
        <v>21</v>
      </c>
      <c r="D241">
        <f t="shared" si="29"/>
        <v>21</v>
      </c>
      <c r="E241" t="str">
        <f t="shared" si="25"/>
        <v/>
      </c>
      <c r="F241" t="str">
        <f t="shared" si="26"/>
        <v/>
      </c>
      <c r="K241"/>
      <c r="L241"/>
      <c r="R241"/>
      <c r="S241"/>
      <c r="T241"/>
      <c r="V241" s="4">
        <f t="shared" si="27"/>
        <v>0</v>
      </c>
    </row>
    <row r="242" spans="1:22" x14ac:dyDescent="0.25">
      <c r="A242" t="str">
        <f t="shared" si="23"/>
        <v>-91</v>
      </c>
      <c r="B242">
        <f t="shared" si="28"/>
        <v>91</v>
      </c>
      <c r="C242" t="str">
        <f t="shared" si="24"/>
        <v>21</v>
      </c>
      <c r="D242">
        <f t="shared" si="29"/>
        <v>21</v>
      </c>
      <c r="E242" t="str">
        <f t="shared" si="25"/>
        <v/>
      </c>
      <c r="F242" t="str">
        <f t="shared" si="26"/>
        <v/>
      </c>
      <c r="K242"/>
      <c r="L242"/>
      <c r="R242"/>
      <c r="S242"/>
      <c r="T242"/>
      <c r="V242" s="4">
        <f t="shared" si="27"/>
        <v>0</v>
      </c>
    </row>
    <row r="243" spans="1:22" x14ac:dyDescent="0.25">
      <c r="A243" t="str">
        <f t="shared" si="23"/>
        <v>-92</v>
      </c>
      <c r="B243">
        <f t="shared" si="28"/>
        <v>92</v>
      </c>
      <c r="C243" t="str">
        <f t="shared" si="24"/>
        <v>21</v>
      </c>
      <c r="D243">
        <f t="shared" si="29"/>
        <v>21</v>
      </c>
      <c r="E243" t="str">
        <f t="shared" si="25"/>
        <v/>
      </c>
      <c r="F243" t="str">
        <f t="shared" si="26"/>
        <v/>
      </c>
      <c r="K243"/>
      <c r="L243"/>
      <c r="R243"/>
      <c r="S243"/>
      <c r="T243"/>
      <c r="V243" s="4">
        <f t="shared" si="27"/>
        <v>0</v>
      </c>
    </row>
    <row r="244" spans="1:22" x14ac:dyDescent="0.25">
      <c r="A244" t="str">
        <f t="shared" si="23"/>
        <v>-93</v>
      </c>
      <c r="B244">
        <f t="shared" si="28"/>
        <v>93</v>
      </c>
      <c r="C244" t="str">
        <f t="shared" si="24"/>
        <v>21</v>
      </c>
      <c r="D244">
        <f t="shared" si="29"/>
        <v>21</v>
      </c>
      <c r="E244" t="str">
        <f t="shared" si="25"/>
        <v/>
      </c>
      <c r="F244" t="str">
        <f t="shared" si="26"/>
        <v/>
      </c>
      <c r="K244"/>
      <c r="L244"/>
      <c r="R244"/>
      <c r="S244"/>
      <c r="T244"/>
      <c r="V244" s="4">
        <f t="shared" si="27"/>
        <v>0</v>
      </c>
    </row>
    <row r="245" spans="1:22" x14ac:dyDescent="0.25">
      <c r="A245" t="str">
        <f t="shared" si="23"/>
        <v>-94</v>
      </c>
      <c r="B245">
        <f t="shared" si="28"/>
        <v>94</v>
      </c>
      <c r="C245" t="str">
        <f t="shared" si="24"/>
        <v>21</v>
      </c>
      <c r="D245">
        <f t="shared" si="29"/>
        <v>21</v>
      </c>
      <c r="E245" t="str">
        <f t="shared" si="25"/>
        <v/>
      </c>
      <c r="F245" t="str">
        <f t="shared" si="26"/>
        <v/>
      </c>
      <c r="K245"/>
      <c r="L245"/>
      <c r="R245"/>
      <c r="S245"/>
      <c r="T245"/>
      <c r="V245" s="4">
        <f t="shared" si="27"/>
        <v>0</v>
      </c>
    </row>
    <row r="246" spans="1:22" x14ac:dyDescent="0.25">
      <c r="A246" t="str">
        <f t="shared" si="23"/>
        <v>-95</v>
      </c>
      <c r="B246">
        <f t="shared" si="28"/>
        <v>95</v>
      </c>
      <c r="C246" t="str">
        <f t="shared" si="24"/>
        <v>21</v>
      </c>
      <c r="D246">
        <f t="shared" si="29"/>
        <v>21</v>
      </c>
      <c r="E246" t="str">
        <f t="shared" si="25"/>
        <v/>
      </c>
      <c r="F246" t="str">
        <f t="shared" si="26"/>
        <v/>
      </c>
      <c r="K246"/>
      <c r="L246"/>
      <c r="R246"/>
      <c r="S246"/>
      <c r="T246"/>
      <c r="V246" s="4">
        <f t="shared" si="27"/>
        <v>0</v>
      </c>
    </row>
    <row r="247" spans="1:22" x14ac:dyDescent="0.25">
      <c r="A247" t="str">
        <f t="shared" si="23"/>
        <v>-96</v>
      </c>
      <c r="B247">
        <f t="shared" si="28"/>
        <v>96</v>
      </c>
      <c r="C247" t="str">
        <f t="shared" si="24"/>
        <v>21</v>
      </c>
      <c r="D247">
        <f t="shared" si="29"/>
        <v>21</v>
      </c>
      <c r="E247" t="str">
        <f t="shared" si="25"/>
        <v/>
      </c>
      <c r="F247" t="str">
        <f t="shared" si="26"/>
        <v/>
      </c>
      <c r="K247"/>
      <c r="L247"/>
      <c r="R247"/>
      <c r="S247"/>
      <c r="T247"/>
      <c r="V247" s="4">
        <f t="shared" si="27"/>
        <v>0</v>
      </c>
    </row>
    <row r="248" spans="1:22" x14ac:dyDescent="0.25">
      <c r="A248" t="str">
        <f t="shared" si="23"/>
        <v>-97</v>
      </c>
      <c r="B248">
        <f t="shared" si="28"/>
        <v>97</v>
      </c>
      <c r="C248" t="str">
        <f t="shared" si="24"/>
        <v>21</v>
      </c>
      <c r="D248">
        <f t="shared" si="29"/>
        <v>21</v>
      </c>
      <c r="E248" t="str">
        <f t="shared" si="25"/>
        <v/>
      </c>
      <c r="F248" t="str">
        <f t="shared" si="26"/>
        <v/>
      </c>
      <c r="K248"/>
      <c r="L248"/>
      <c r="R248"/>
      <c r="S248"/>
      <c r="T248"/>
      <c r="V248" s="4">
        <f t="shared" si="27"/>
        <v>0</v>
      </c>
    </row>
    <row r="249" spans="1:22" x14ac:dyDescent="0.25">
      <c r="A249" t="str">
        <f t="shared" si="23"/>
        <v>-98</v>
      </c>
      <c r="B249">
        <f t="shared" si="28"/>
        <v>98</v>
      </c>
      <c r="C249" t="str">
        <f t="shared" si="24"/>
        <v>21</v>
      </c>
      <c r="D249">
        <f t="shared" si="29"/>
        <v>21</v>
      </c>
      <c r="E249" t="str">
        <f t="shared" si="25"/>
        <v/>
      </c>
      <c r="F249" t="str">
        <f t="shared" si="26"/>
        <v/>
      </c>
      <c r="K249"/>
      <c r="L249"/>
      <c r="R249"/>
      <c r="S249"/>
      <c r="T249"/>
      <c r="V249" s="4">
        <f t="shared" si="27"/>
        <v>0</v>
      </c>
    </row>
    <row r="250" spans="1:22" x14ac:dyDescent="0.25">
      <c r="A250" t="str">
        <f t="shared" si="23"/>
        <v>-99</v>
      </c>
      <c r="B250">
        <f t="shared" si="28"/>
        <v>99</v>
      </c>
      <c r="C250" t="str">
        <f t="shared" si="24"/>
        <v>21</v>
      </c>
      <c r="D250">
        <f t="shared" si="29"/>
        <v>21</v>
      </c>
      <c r="E250" t="str">
        <f t="shared" si="25"/>
        <v/>
      </c>
      <c r="F250" t="str">
        <f t="shared" si="26"/>
        <v/>
      </c>
      <c r="K250"/>
      <c r="L250"/>
      <c r="R250"/>
      <c r="S250"/>
      <c r="T250"/>
      <c r="V250" s="4">
        <f t="shared" si="27"/>
        <v>0</v>
      </c>
    </row>
    <row r="251" spans="1:22" x14ac:dyDescent="0.25">
      <c r="A251" t="str">
        <f t="shared" si="23"/>
        <v>-100</v>
      </c>
      <c r="B251">
        <f t="shared" si="28"/>
        <v>100</v>
      </c>
      <c r="C251" t="str">
        <f t="shared" si="24"/>
        <v>21</v>
      </c>
      <c r="D251">
        <f t="shared" si="29"/>
        <v>21</v>
      </c>
      <c r="E251" t="str">
        <f t="shared" si="25"/>
        <v/>
      </c>
      <c r="F251" t="str">
        <f t="shared" si="26"/>
        <v/>
      </c>
      <c r="K251"/>
      <c r="L251"/>
      <c r="R251"/>
      <c r="S251"/>
      <c r="T251"/>
      <c r="V251" s="4">
        <f t="shared" si="27"/>
        <v>0</v>
      </c>
    </row>
    <row r="252" spans="1:22" x14ac:dyDescent="0.25">
      <c r="A252" t="str">
        <f t="shared" si="23"/>
        <v>-101</v>
      </c>
      <c r="B252">
        <f t="shared" si="28"/>
        <v>101</v>
      </c>
      <c r="C252" t="str">
        <f t="shared" si="24"/>
        <v>21</v>
      </c>
      <c r="D252">
        <f t="shared" si="29"/>
        <v>21</v>
      </c>
      <c r="E252" t="str">
        <f t="shared" si="25"/>
        <v/>
      </c>
      <c r="F252" t="str">
        <f t="shared" si="26"/>
        <v/>
      </c>
      <c r="K252"/>
      <c r="L252"/>
      <c r="R252"/>
      <c r="S252"/>
      <c r="T252"/>
      <c r="V252" s="4">
        <f t="shared" si="27"/>
        <v>0</v>
      </c>
    </row>
    <row r="253" spans="1:22" x14ac:dyDescent="0.25">
      <c r="A253" t="str">
        <f t="shared" si="23"/>
        <v>-102</v>
      </c>
      <c r="B253">
        <f t="shared" si="28"/>
        <v>102</v>
      </c>
      <c r="C253" t="str">
        <f t="shared" si="24"/>
        <v>21</v>
      </c>
      <c r="D253">
        <f t="shared" si="29"/>
        <v>21</v>
      </c>
      <c r="E253" t="str">
        <f t="shared" si="25"/>
        <v/>
      </c>
      <c r="F253" t="str">
        <f t="shared" si="26"/>
        <v/>
      </c>
      <c r="K253"/>
      <c r="L253"/>
      <c r="R253"/>
      <c r="S253"/>
      <c r="T253"/>
      <c r="V253" s="4">
        <f t="shared" si="27"/>
        <v>0</v>
      </c>
    </row>
    <row r="254" spans="1:22" x14ac:dyDescent="0.25">
      <c r="A254" t="str">
        <f t="shared" si="23"/>
        <v>-103</v>
      </c>
      <c r="B254">
        <f t="shared" si="28"/>
        <v>103</v>
      </c>
      <c r="C254" t="str">
        <f t="shared" si="24"/>
        <v>21</v>
      </c>
      <c r="D254">
        <f t="shared" si="29"/>
        <v>21</v>
      </c>
      <c r="E254" t="str">
        <f t="shared" si="25"/>
        <v/>
      </c>
      <c r="F254" t="str">
        <f t="shared" si="26"/>
        <v/>
      </c>
      <c r="K254"/>
      <c r="L254"/>
      <c r="R254"/>
      <c r="S254"/>
      <c r="T254"/>
      <c r="V254" s="4">
        <f t="shared" si="27"/>
        <v>0</v>
      </c>
    </row>
    <row r="255" spans="1:22" x14ac:dyDescent="0.25">
      <c r="A255" t="str">
        <f t="shared" si="23"/>
        <v>-104</v>
      </c>
      <c r="B255">
        <f t="shared" si="28"/>
        <v>104</v>
      </c>
      <c r="C255" t="str">
        <f t="shared" si="24"/>
        <v>21</v>
      </c>
      <c r="D255">
        <f t="shared" si="29"/>
        <v>21</v>
      </c>
      <c r="E255" t="str">
        <f t="shared" si="25"/>
        <v/>
      </c>
      <c r="F255" t="str">
        <f t="shared" si="26"/>
        <v/>
      </c>
      <c r="K255"/>
      <c r="L255"/>
      <c r="R255"/>
      <c r="S255"/>
      <c r="T255"/>
      <c r="V255" s="4">
        <f t="shared" si="27"/>
        <v>0</v>
      </c>
    </row>
    <row r="256" spans="1:22" x14ac:dyDescent="0.25">
      <c r="A256" t="str">
        <f t="shared" si="23"/>
        <v>-105</v>
      </c>
      <c r="B256">
        <f t="shared" si="28"/>
        <v>105</v>
      </c>
      <c r="C256" t="str">
        <f t="shared" si="24"/>
        <v>21</v>
      </c>
      <c r="D256">
        <f t="shared" si="29"/>
        <v>21</v>
      </c>
      <c r="E256" t="str">
        <f t="shared" si="25"/>
        <v/>
      </c>
      <c r="F256" t="str">
        <f t="shared" si="26"/>
        <v/>
      </c>
      <c r="K256"/>
      <c r="L256"/>
      <c r="R256"/>
      <c r="S256"/>
      <c r="T256"/>
      <c r="V256" s="4">
        <f t="shared" si="27"/>
        <v>0</v>
      </c>
    </row>
    <row r="257" spans="1:22" x14ac:dyDescent="0.25">
      <c r="A257" t="str">
        <f t="shared" si="23"/>
        <v>-106</v>
      </c>
      <c r="B257">
        <f t="shared" si="28"/>
        <v>106</v>
      </c>
      <c r="C257" t="str">
        <f t="shared" si="24"/>
        <v>21</v>
      </c>
      <c r="D257">
        <f t="shared" si="29"/>
        <v>21</v>
      </c>
      <c r="E257" t="str">
        <f t="shared" si="25"/>
        <v/>
      </c>
      <c r="F257" t="str">
        <f t="shared" si="26"/>
        <v/>
      </c>
      <c r="K257"/>
      <c r="L257"/>
      <c r="R257"/>
      <c r="S257"/>
      <c r="T257"/>
      <c r="V257" s="4">
        <f t="shared" si="27"/>
        <v>0</v>
      </c>
    </row>
    <row r="258" spans="1:22" x14ac:dyDescent="0.25">
      <c r="A258" t="str">
        <f t="shared" si="23"/>
        <v>-107</v>
      </c>
      <c r="B258">
        <f t="shared" si="28"/>
        <v>107</v>
      </c>
      <c r="C258" t="str">
        <f t="shared" si="24"/>
        <v>21</v>
      </c>
      <c r="D258">
        <f t="shared" si="29"/>
        <v>21</v>
      </c>
      <c r="E258" t="str">
        <f t="shared" si="25"/>
        <v/>
      </c>
      <c r="F258" t="str">
        <f t="shared" si="26"/>
        <v/>
      </c>
      <c r="K258"/>
      <c r="L258"/>
      <c r="R258"/>
      <c r="S258"/>
      <c r="T258"/>
      <c r="V258" s="4">
        <f t="shared" si="27"/>
        <v>0</v>
      </c>
    </row>
    <row r="259" spans="1:22" x14ac:dyDescent="0.25">
      <c r="A259" t="str">
        <f t="shared" si="23"/>
        <v>-108</v>
      </c>
      <c r="B259">
        <f t="shared" si="28"/>
        <v>108</v>
      </c>
      <c r="C259" t="str">
        <f t="shared" si="24"/>
        <v>21</v>
      </c>
      <c r="D259">
        <f t="shared" si="29"/>
        <v>21</v>
      </c>
      <c r="E259" t="str">
        <f t="shared" si="25"/>
        <v/>
      </c>
      <c r="F259" t="str">
        <f t="shared" si="26"/>
        <v/>
      </c>
      <c r="K259"/>
      <c r="L259"/>
      <c r="R259"/>
      <c r="S259"/>
      <c r="T259"/>
      <c r="V259" s="4">
        <f t="shared" si="27"/>
        <v>0</v>
      </c>
    </row>
    <row r="260" spans="1:22" x14ac:dyDescent="0.25">
      <c r="A260" t="str">
        <f t="shared" si="23"/>
        <v>-109</v>
      </c>
      <c r="B260">
        <f t="shared" si="28"/>
        <v>109</v>
      </c>
      <c r="C260" t="str">
        <f t="shared" si="24"/>
        <v>21</v>
      </c>
      <c r="D260">
        <f t="shared" si="29"/>
        <v>21</v>
      </c>
      <c r="E260" t="str">
        <f t="shared" si="25"/>
        <v/>
      </c>
      <c r="F260" t="str">
        <f t="shared" si="26"/>
        <v/>
      </c>
      <c r="K260"/>
      <c r="L260"/>
      <c r="R260"/>
      <c r="S260"/>
      <c r="T260"/>
      <c r="V260" s="4">
        <f t="shared" si="27"/>
        <v>0</v>
      </c>
    </row>
    <row r="261" spans="1:22" x14ac:dyDescent="0.25">
      <c r="A261" t="str">
        <f t="shared" si="23"/>
        <v>-110</v>
      </c>
      <c r="B261">
        <f t="shared" si="28"/>
        <v>110</v>
      </c>
      <c r="C261" t="str">
        <f t="shared" si="24"/>
        <v>21</v>
      </c>
      <c r="D261">
        <f t="shared" si="29"/>
        <v>21</v>
      </c>
      <c r="E261" t="str">
        <f t="shared" si="25"/>
        <v/>
      </c>
      <c r="F261" t="str">
        <f t="shared" si="26"/>
        <v/>
      </c>
      <c r="K261"/>
      <c r="L261"/>
      <c r="R261"/>
      <c r="S261"/>
      <c r="T261"/>
      <c r="V261" s="4">
        <f t="shared" si="27"/>
        <v>0</v>
      </c>
    </row>
    <row r="262" spans="1:22" x14ac:dyDescent="0.25">
      <c r="A262" t="str">
        <f t="shared" ref="A262:A325" si="30">+CONCATENATE(G262,"-",B262)</f>
        <v>-111</v>
      </c>
      <c r="B262">
        <f t="shared" si="28"/>
        <v>111</v>
      </c>
      <c r="C262" t="str">
        <f t="shared" ref="C262:C325" si="31">+CONCATENATE(E262,D262)</f>
        <v>21</v>
      </c>
      <c r="D262">
        <f t="shared" si="29"/>
        <v>21</v>
      </c>
      <c r="E262" t="str">
        <f t="shared" ref="E262:E325" si="32">+CONCATENATE(G262,H262)</f>
        <v/>
      </c>
      <c r="F262" t="str">
        <f t="shared" ref="F262:F325" si="33">+CONCATENATE(G262,H262,I262)</f>
        <v/>
      </c>
      <c r="K262"/>
      <c r="L262"/>
      <c r="R262"/>
      <c r="S262"/>
      <c r="T262"/>
      <c r="V262" s="4">
        <f t="shared" ref="V262:V325" si="34">+S262-T262</f>
        <v>0</v>
      </c>
    </row>
    <row r="263" spans="1:22" x14ac:dyDescent="0.25">
      <c r="A263" t="str">
        <f t="shared" si="30"/>
        <v>-112</v>
      </c>
      <c r="B263">
        <f t="shared" si="28"/>
        <v>112</v>
      </c>
      <c r="C263" t="str">
        <f t="shared" si="31"/>
        <v>21</v>
      </c>
      <c r="D263">
        <f t="shared" si="29"/>
        <v>21</v>
      </c>
      <c r="E263" t="str">
        <f t="shared" si="32"/>
        <v/>
      </c>
      <c r="F263" t="str">
        <f t="shared" si="33"/>
        <v/>
      </c>
      <c r="K263"/>
      <c r="L263"/>
      <c r="R263"/>
      <c r="S263"/>
      <c r="T263"/>
      <c r="V263" s="4">
        <f t="shared" si="34"/>
        <v>0</v>
      </c>
    </row>
    <row r="264" spans="1:22" x14ac:dyDescent="0.25">
      <c r="A264" t="str">
        <f t="shared" si="30"/>
        <v>-113</v>
      </c>
      <c r="B264">
        <f t="shared" ref="B264:B327" si="35">+IF(G264=G263,B263+1,1)</f>
        <v>113</v>
      </c>
      <c r="C264" t="str">
        <f t="shared" si="31"/>
        <v>21</v>
      </c>
      <c r="D264">
        <f t="shared" si="29"/>
        <v>21</v>
      </c>
      <c r="E264" t="str">
        <f t="shared" si="32"/>
        <v/>
      </c>
      <c r="F264" t="str">
        <f t="shared" si="33"/>
        <v/>
      </c>
      <c r="K264"/>
      <c r="L264"/>
      <c r="R264"/>
      <c r="S264"/>
      <c r="T264"/>
      <c r="V264" s="4">
        <f t="shared" si="34"/>
        <v>0</v>
      </c>
    </row>
    <row r="265" spans="1:22" x14ac:dyDescent="0.25">
      <c r="A265" t="str">
        <f t="shared" si="30"/>
        <v>-114</v>
      </c>
      <c r="B265">
        <f t="shared" si="35"/>
        <v>114</v>
      </c>
      <c r="C265" t="str">
        <f t="shared" si="31"/>
        <v>21</v>
      </c>
      <c r="D265">
        <f t="shared" si="29"/>
        <v>21</v>
      </c>
      <c r="E265" t="str">
        <f t="shared" si="32"/>
        <v/>
      </c>
      <c r="F265" t="str">
        <f t="shared" si="33"/>
        <v/>
      </c>
      <c r="K265"/>
      <c r="L265"/>
      <c r="V265" s="4">
        <f t="shared" si="34"/>
        <v>0</v>
      </c>
    </row>
    <row r="266" spans="1:22" x14ac:dyDescent="0.25">
      <c r="A266" t="str">
        <f t="shared" si="30"/>
        <v>-115</v>
      </c>
      <c r="B266">
        <f t="shared" si="35"/>
        <v>115</v>
      </c>
      <c r="C266" t="str">
        <f t="shared" si="31"/>
        <v>21</v>
      </c>
      <c r="D266">
        <f t="shared" si="29"/>
        <v>21</v>
      </c>
      <c r="E266" t="str">
        <f t="shared" si="32"/>
        <v/>
      </c>
      <c r="F266" t="str">
        <f t="shared" si="33"/>
        <v/>
      </c>
      <c r="K266"/>
      <c r="L266"/>
      <c r="V266" s="4">
        <f t="shared" si="34"/>
        <v>0</v>
      </c>
    </row>
    <row r="267" spans="1:22" x14ac:dyDescent="0.25">
      <c r="A267" t="str">
        <f t="shared" si="30"/>
        <v>-116</v>
      </c>
      <c r="B267">
        <f t="shared" si="35"/>
        <v>116</v>
      </c>
      <c r="C267" t="str">
        <f t="shared" si="31"/>
        <v>21</v>
      </c>
      <c r="D267">
        <f t="shared" si="29"/>
        <v>21</v>
      </c>
      <c r="E267" t="str">
        <f t="shared" si="32"/>
        <v/>
      </c>
      <c r="F267" t="str">
        <f t="shared" si="33"/>
        <v/>
      </c>
      <c r="K267"/>
      <c r="L267"/>
      <c r="V267" s="4">
        <f t="shared" si="34"/>
        <v>0</v>
      </c>
    </row>
    <row r="268" spans="1:22" x14ac:dyDescent="0.25">
      <c r="A268" t="str">
        <f t="shared" si="30"/>
        <v>-117</v>
      </c>
      <c r="B268">
        <f t="shared" si="35"/>
        <v>117</v>
      </c>
      <c r="C268" t="str">
        <f t="shared" si="31"/>
        <v>21</v>
      </c>
      <c r="D268">
        <f t="shared" si="29"/>
        <v>21</v>
      </c>
      <c r="E268" t="str">
        <f t="shared" si="32"/>
        <v/>
      </c>
      <c r="F268" t="str">
        <f t="shared" si="33"/>
        <v/>
      </c>
      <c r="K268"/>
      <c r="L268"/>
      <c r="V268" s="4">
        <f t="shared" si="34"/>
        <v>0</v>
      </c>
    </row>
    <row r="269" spans="1:22" x14ac:dyDescent="0.25">
      <c r="A269" t="str">
        <f t="shared" si="30"/>
        <v>-118</v>
      </c>
      <c r="B269">
        <f t="shared" si="35"/>
        <v>118</v>
      </c>
      <c r="C269" t="str">
        <f t="shared" si="31"/>
        <v>21</v>
      </c>
      <c r="D269">
        <f t="shared" si="29"/>
        <v>21</v>
      </c>
      <c r="E269" t="str">
        <f t="shared" si="32"/>
        <v/>
      </c>
      <c r="F269" t="str">
        <f t="shared" si="33"/>
        <v/>
      </c>
      <c r="K269"/>
      <c r="L269"/>
      <c r="V269" s="4">
        <f t="shared" si="34"/>
        <v>0</v>
      </c>
    </row>
    <row r="270" spans="1:22" x14ac:dyDescent="0.25">
      <c r="A270" t="str">
        <f t="shared" si="30"/>
        <v>-119</v>
      </c>
      <c r="B270">
        <f t="shared" si="35"/>
        <v>119</v>
      </c>
      <c r="C270" t="str">
        <f t="shared" si="31"/>
        <v>21</v>
      </c>
      <c r="D270">
        <f t="shared" si="29"/>
        <v>21</v>
      </c>
      <c r="E270" t="str">
        <f t="shared" si="32"/>
        <v/>
      </c>
      <c r="F270" t="str">
        <f t="shared" si="33"/>
        <v/>
      </c>
      <c r="K270"/>
      <c r="L270"/>
      <c r="V270" s="4">
        <f t="shared" si="34"/>
        <v>0</v>
      </c>
    </row>
    <row r="271" spans="1:22" x14ac:dyDescent="0.25">
      <c r="A271" t="str">
        <f t="shared" si="30"/>
        <v>-120</v>
      </c>
      <c r="B271">
        <f t="shared" si="35"/>
        <v>120</v>
      </c>
      <c r="C271" t="str">
        <f t="shared" si="31"/>
        <v>21</v>
      </c>
      <c r="D271">
        <f t="shared" si="29"/>
        <v>21</v>
      </c>
      <c r="E271" t="str">
        <f t="shared" si="32"/>
        <v/>
      </c>
      <c r="F271" t="str">
        <f t="shared" si="33"/>
        <v/>
      </c>
      <c r="K271"/>
      <c r="L271"/>
      <c r="V271" s="4">
        <f t="shared" si="34"/>
        <v>0</v>
      </c>
    </row>
    <row r="272" spans="1:22" x14ac:dyDescent="0.25">
      <c r="A272" t="str">
        <f t="shared" si="30"/>
        <v>-121</v>
      </c>
      <c r="B272">
        <f t="shared" si="35"/>
        <v>121</v>
      </c>
      <c r="C272" t="str">
        <f t="shared" si="31"/>
        <v>21</v>
      </c>
      <c r="D272">
        <f t="shared" si="29"/>
        <v>21</v>
      </c>
      <c r="E272" t="str">
        <f t="shared" si="32"/>
        <v/>
      </c>
      <c r="F272" t="str">
        <f t="shared" si="33"/>
        <v/>
      </c>
      <c r="K272"/>
      <c r="L272"/>
      <c r="V272" s="4">
        <f t="shared" si="34"/>
        <v>0</v>
      </c>
    </row>
    <row r="273" spans="1:22" x14ac:dyDescent="0.25">
      <c r="A273" t="str">
        <f t="shared" si="30"/>
        <v>-122</v>
      </c>
      <c r="B273">
        <f t="shared" si="35"/>
        <v>122</v>
      </c>
      <c r="C273" t="str">
        <f t="shared" si="31"/>
        <v>21</v>
      </c>
      <c r="D273">
        <f t="shared" si="29"/>
        <v>21</v>
      </c>
      <c r="E273" t="str">
        <f t="shared" si="32"/>
        <v/>
      </c>
      <c r="F273" t="str">
        <f t="shared" si="33"/>
        <v/>
      </c>
      <c r="K273"/>
      <c r="L273"/>
      <c r="V273" s="4">
        <f t="shared" si="34"/>
        <v>0</v>
      </c>
    </row>
    <row r="274" spans="1:22" x14ac:dyDescent="0.25">
      <c r="A274" t="str">
        <f t="shared" si="30"/>
        <v>-123</v>
      </c>
      <c r="B274">
        <f t="shared" si="35"/>
        <v>123</v>
      </c>
      <c r="C274" t="str">
        <f t="shared" si="31"/>
        <v>21</v>
      </c>
      <c r="D274">
        <f t="shared" si="29"/>
        <v>21</v>
      </c>
      <c r="E274" t="str">
        <f t="shared" si="32"/>
        <v/>
      </c>
      <c r="F274" t="str">
        <f t="shared" si="33"/>
        <v/>
      </c>
      <c r="K274"/>
      <c r="L274"/>
      <c r="V274" s="4">
        <f t="shared" si="34"/>
        <v>0</v>
      </c>
    </row>
    <row r="275" spans="1:22" x14ac:dyDescent="0.25">
      <c r="A275" t="str">
        <f t="shared" si="30"/>
        <v>-124</v>
      </c>
      <c r="B275">
        <f t="shared" si="35"/>
        <v>124</v>
      </c>
      <c r="C275" t="str">
        <f t="shared" si="31"/>
        <v>21</v>
      </c>
      <c r="D275">
        <f t="shared" si="29"/>
        <v>21</v>
      </c>
      <c r="E275" t="str">
        <f t="shared" si="32"/>
        <v/>
      </c>
      <c r="F275" t="str">
        <f t="shared" si="33"/>
        <v/>
      </c>
      <c r="K275"/>
      <c r="L275"/>
      <c r="V275" s="4">
        <f t="shared" si="34"/>
        <v>0</v>
      </c>
    </row>
    <row r="276" spans="1:22" x14ac:dyDescent="0.25">
      <c r="A276" t="str">
        <f t="shared" si="30"/>
        <v>-125</v>
      </c>
      <c r="B276">
        <f t="shared" si="35"/>
        <v>125</v>
      </c>
      <c r="C276" t="str">
        <f t="shared" si="31"/>
        <v>21</v>
      </c>
      <c r="D276">
        <f t="shared" si="29"/>
        <v>21</v>
      </c>
      <c r="E276" t="str">
        <f t="shared" si="32"/>
        <v/>
      </c>
      <c r="F276" t="str">
        <f t="shared" si="33"/>
        <v/>
      </c>
      <c r="K276"/>
      <c r="L276"/>
      <c r="V276" s="4">
        <f t="shared" si="34"/>
        <v>0</v>
      </c>
    </row>
    <row r="277" spans="1:22" x14ac:dyDescent="0.25">
      <c r="A277" t="str">
        <f t="shared" si="30"/>
        <v>-126</v>
      </c>
      <c r="B277">
        <f t="shared" si="35"/>
        <v>126</v>
      </c>
      <c r="C277" t="str">
        <f t="shared" si="31"/>
        <v>21</v>
      </c>
      <c r="D277">
        <f t="shared" si="29"/>
        <v>21</v>
      </c>
      <c r="E277" t="str">
        <f t="shared" si="32"/>
        <v/>
      </c>
      <c r="F277" t="str">
        <f t="shared" si="33"/>
        <v/>
      </c>
      <c r="K277"/>
      <c r="L277"/>
      <c r="V277" s="4">
        <f t="shared" si="34"/>
        <v>0</v>
      </c>
    </row>
    <row r="278" spans="1:22" x14ac:dyDescent="0.25">
      <c r="A278" t="str">
        <f t="shared" si="30"/>
        <v>-127</v>
      </c>
      <c r="B278">
        <f t="shared" si="35"/>
        <v>127</v>
      </c>
      <c r="C278" t="str">
        <f t="shared" si="31"/>
        <v>21</v>
      </c>
      <c r="D278">
        <f t="shared" si="29"/>
        <v>21</v>
      </c>
      <c r="E278" t="str">
        <f t="shared" si="32"/>
        <v/>
      </c>
      <c r="F278" t="str">
        <f t="shared" si="33"/>
        <v/>
      </c>
      <c r="K278"/>
      <c r="L278"/>
      <c r="V278" s="4">
        <f t="shared" si="34"/>
        <v>0</v>
      </c>
    </row>
    <row r="279" spans="1:22" x14ac:dyDescent="0.25">
      <c r="A279" t="str">
        <f t="shared" si="30"/>
        <v>-128</v>
      </c>
      <c r="B279">
        <f t="shared" si="35"/>
        <v>128</v>
      </c>
      <c r="C279" t="str">
        <f t="shared" si="31"/>
        <v>21</v>
      </c>
      <c r="D279">
        <f t="shared" si="29"/>
        <v>21</v>
      </c>
      <c r="E279" t="str">
        <f t="shared" si="32"/>
        <v/>
      </c>
      <c r="F279" t="str">
        <f t="shared" si="33"/>
        <v/>
      </c>
      <c r="K279"/>
      <c r="L279"/>
      <c r="V279" s="4">
        <f t="shared" si="34"/>
        <v>0</v>
      </c>
    </row>
    <row r="280" spans="1:22" x14ac:dyDescent="0.25">
      <c r="A280" t="str">
        <f t="shared" si="30"/>
        <v>-129</v>
      </c>
      <c r="B280">
        <f t="shared" si="35"/>
        <v>129</v>
      </c>
      <c r="C280" t="str">
        <f t="shared" si="31"/>
        <v>21</v>
      </c>
      <c r="D280">
        <f t="shared" si="29"/>
        <v>21</v>
      </c>
      <c r="E280" t="str">
        <f t="shared" si="32"/>
        <v/>
      </c>
      <c r="F280" t="str">
        <f t="shared" si="33"/>
        <v/>
      </c>
      <c r="K280"/>
      <c r="L280"/>
      <c r="V280" s="4">
        <f t="shared" si="34"/>
        <v>0</v>
      </c>
    </row>
    <row r="281" spans="1:22" x14ac:dyDescent="0.25">
      <c r="A281" t="str">
        <f t="shared" si="30"/>
        <v>-130</v>
      </c>
      <c r="B281">
        <f t="shared" si="35"/>
        <v>130</v>
      </c>
      <c r="C281" t="str">
        <f t="shared" si="31"/>
        <v>21</v>
      </c>
      <c r="D281">
        <f t="shared" ref="D281:D344" si="36">+IF(G281=G280,D280,D280+1)</f>
        <v>21</v>
      </c>
      <c r="E281" t="str">
        <f t="shared" si="32"/>
        <v/>
      </c>
      <c r="F281" t="str">
        <f t="shared" si="33"/>
        <v/>
      </c>
      <c r="K281"/>
      <c r="L281"/>
      <c r="V281" s="4">
        <f t="shared" si="34"/>
        <v>0</v>
      </c>
    </row>
    <row r="282" spans="1:22" x14ac:dyDescent="0.25">
      <c r="A282" t="str">
        <f t="shared" si="30"/>
        <v>-131</v>
      </c>
      <c r="B282">
        <f t="shared" si="35"/>
        <v>131</v>
      </c>
      <c r="C282" t="str">
        <f t="shared" si="31"/>
        <v>21</v>
      </c>
      <c r="D282">
        <f t="shared" si="36"/>
        <v>21</v>
      </c>
      <c r="E282" t="str">
        <f t="shared" si="32"/>
        <v/>
      </c>
      <c r="F282" t="str">
        <f t="shared" si="33"/>
        <v/>
      </c>
      <c r="K282"/>
      <c r="L282"/>
      <c r="V282" s="4">
        <f t="shared" si="34"/>
        <v>0</v>
      </c>
    </row>
    <row r="283" spans="1:22" x14ac:dyDescent="0.25">
      <c r="A283" t="str">
        <f t="shared" si="30"/>
        <v>-132</v>
      </c>
      <c r="B283">
        <f t="shared" si="35"/>
        <v>132</v>
      </c>
      <c r="C283" t="str">
        <f t="shared" si="31"/>
        <v>21</v>
      </c>
      <c r="D283">
        <f t="shared" si="36"/>
        <v>21</v>
      </c>
      <c r="E283" t="str">
        <f t="shared" si="32"/>
        <v/>
      </c>
      <c r="F283" t="str">
        <f t="shared" si="33"/>
        <v/>
      </c>
      <c r="K283"/>
      <c r="L283"/>
      <c r="V283" s="4">
        <f t="shared" si="34"/>
        <v>0</v>
      </c>
    </row>
    <row r="284" spans="1:22" x14ac:dyDescent="0.25">
      <c r="A284" t="str">
        <f t="shared" si="30"/>
        <v>-133</v>
      </c>
      <c r="B284">
        <f t="shared" si="35"/>
        <v>133</v>
      </c>
      <c r="C284" t="str">
        <f t="shared" si="31"/>
        <v>21</v>
      </c>
      <c r="D284">
        <f t="shared" si="36"/>
        <v>21</v>
      </c>
      <c r="E284" t="str">
        <f t="shared" si="32"/>
        <v/>
      </c>
      <c r="F284" t="str">
        <f t="shared" si="33"/>
        <v/>
      </c>
      <c r="K284"/>
      <c r="L284"/>
      <c r="V284" s="4">
        <f t="shared" si="34"/>
        <v>0</v>
      </c>
    </row>
    <row r="285" spans="1:22" x14ac:dyDescent="0.25">
      <c r="A285" t="str">
        <f t="shared" si="30"/>
        <v>-134</v>
      </c>
      <c r="B285">
        <f t="shared" si="35"/>
        <v>134</v>
      </c>
      <c r="C285" t="str">
        <f t="shared" si="31"/>
        <v>21</v>
      </c>
      <c r="D285">
        <f t="shared" si="36"/>
        <v>21</v>
      </c>
      <c r="E285" t="str">
        <f t="shared" si="32"/>
        <v/>
      </c>
      <c r="F285" t="str">
        <f t="shared" si="33"/>
        <v/>
      </c>
      <c r="K285"/>
      <c r="L285"/>
      <c r="V285" s="4">
        <f t="shared" si="34"/>
        <v>0</v>
      </c>
    </row>
    <row r="286" spans="1:22" x14ac:dyDescent="0.25">
      <c r="A286" t="str">
        <f t="shared" si="30"/>
        <v>-135</v>
      </c>
      <c r="B286">
        <f t="shared" si="35"/>
        <v>135</v>
      </c>
      <c r="C286" t="str">
        <f t="shared" si="31"/>
        <v>21</v>
      </c>
      <c r="D286">
        <f t="shared" si="36"/>
        <v>21</v>
      </c>
      <c r="E286" t="str">
        <f t="shared" si="32"/>
        <v/>
      </c>
      <c r="F286" t="str">
        <f t="shared" si="33"/>
        <v/>
      </c>
      <c r="K286"/>
      <c r="L286"/>
      <c r="V286" s="4">
        <f t="shared" si="34"/>
        <v>0</v>
      </c>
    </row>
    <row r="287" spans="1:22" x14ac:dyDescent="0.25">
      <c r="A287" t="str">
        <f t="shared" si="30"/>
        <v>-136</v>
      </c>
      <c r="B287">
        <f t="shared" si="35"/>
        <v>136</v>
      </c>
      <c r="C287" t="str">
        <f t="shared" si="31"/>
        <v>21</v>
      </c>
      <c r="D287">
        <f t="shared" si="36"/>
        <v>21</v>
      </c>
      <c r="E287" t="str">
        <f t="shared" si="32"/>
        <v/>
      </c>
      <c r="F287" t="str">
        <f t="shared" si="33"/>
        <v/>
      </c>
      <c r="K287"/>
      <c r="L287"/>
      <c r="V287" s="4">
        <f t="shared" si="34"/>
        <v>0</v>
      </c>
    </row>
    <row r="288" spans="1:22" x14ac:dyDescent="0.25">
      <c r="A288" t="str">
        <f t="shared" si="30"/>
        <v>-137</v>
      </c>
      <c r="B288">
        <f t="shared" si="35"/>
        <v>137</v>
      </c>
      <c r="C288" t="str">
        <f t="shared" si="31"/>
        <v>21</v>
      </c>
      <c r="D288">
        <f t="shared" si="36"/>
        <v>21</v>
      </c>
      <c r="E288" t="str">
        <f t="shared" si="32"/>
        <v/>
      </c>
      <c r="F288" t="str">
        <f t="shared" si="33"/>
        <v/>
      </c>
      <c r="K288"/>
      <c r="L288"/>
      <c r="V288" s="4">
        <f t="shared" si="34"/>
        <v>0</v>
      </c>
    </row>
    <row r="289" spans="1:22" x14ac:dyDescent="0.25">
      <c r="A289" t="str">
        <f t="shared" si="30"/>
        <v>-138</v>
      </c>
      <c r="B289">
        <f t="shared" si="35"/>
        <v>138</v>
      </c>
      <c r="C289" t="str">
        <f t="shared" si="31"/>
        <v>21</v>
      </c>
      <c r="D289">
        <f t="shared" si="36"/>
        <v>21</v>
      </c>
      <c r="E289" t="str">
        <f t="shared" si="32"/>
        <v/>
      </c>
      <c r="F289" t="str">
        <f t="shared" si="33"/>
        <v/>
      </c>
      <c r="K289"/>
      <c r="L289"/>
      <c r="V289" s="4">
        <f t="shared" si="34"/>
        <v>0</v>
      </c>
    </row>
    <row r="290" spans="1:22" x14ac:dyDescent="0.25">
      <c r="A290" t="str">
        <f t="shared" si="30"/>
        <v>-139</v>
      </c>
      <c r="B290">
        <f t="shared" si="35"/>
        <v>139</v>
      </c>
      <c r="C290" t="str">
        <f t="shared" si="31"/>
        <v>21</v>
      </c>
      <c r="D290">
        <f t="shared" si="36"/>
        <v>21</v>
      </c>
      <c r="E290" t="str">
        <f t="shared" si="32"/>
        <v/>
      </c>
      <c r="F290" t="str">
        <f t="shared" si="33"/>
        <v/>
      </c>
      <c r="K290"/>
      <c r="L290"/>
      <c r="V290" s="4">
        <f t="shared" si="34"/>
        <v>0</v>
      </c>
    </row>
    <row r="291" spans="1:22" x14ac:dyDescent="0.25">
      <c r="A291" t="str">
        <f t="shared" si="30"/>
        <v>-140</v>
      </c>
      <c r="B291">
        <f t="shared" si="35"/>
        <v>140</v>
      </c>
      <c r="C291" t="str">
        <f t="shared" si="31"/>
        <v>21</v>
      </c>
      <c r="D291">
        <f t="shared" si="36"/>
        <v>21</v>
      </c>
      <c r="E291" t="str">
        <f t="shared" si="32"/>
        <v/>
      </c>
      <c r="F291" t="str">
        <f t="shared" si="33"/>
        <v/>
      </c>
      <c r="K291"/>
      <c r="L291"/>
      <c r="V291" s="4">
        <f t="shared" si="34"/>
        <v>0</v>
      </c>
    </row>
    <row r="292" spans="1:22" x14ac:dyDescent="0.25">
      <c r="A292" t="str">
        <f t="shared" si="30"/>
        <v>-141</v>
      </c>
      <c r="B292">
        <f t="shared" si="35"/>
        <v>141</v>
      </c>
      <c r="C292" t="str">
        <f t="shared" si="31"/>
        <v>21</v>
      </c>
      <c r="D292">
        <f t="shared" si="36"/>
        <v>21</v>
      </c>
      <c r="E292" t="str">
        <f t="shared" si="32"/>
        <v/>
      </c>
      <c r="F292" t="str">
        <f t="shared" si="33"/>
        <v/>
      </c>
      <c r="K292"/>
      <c r="L292"/>
      <c r="V292" s="4">
        <f t="shared" si="34"/>
        <v>0</v>
      </c>
    </row>
    <row r="293" spans="1:22" x14ac:dyDescent="0.25">
      <c r="A293" t="str">
        <f t="shared" si="30"/>
        <v>-142</v>
      </c>
      <c r="B293">
        <f t="shared" si="35"/>
        <v>142</v>
      </c>
      <c r="C293" t="str">
        <f t="shared" si="31"/>
        <v>21</v>
      </c>
      <c r="D293">
        <f t="shared" si="36"/>
        <v>21</v>
      </c>
      <c r="E293" t="str">
        <f t="shared" si="32"/>
        <v/>
      </c>
      <c r="F293" t="str">
        <f t="shared" si="33"/>
        <v/>
      </c>
      <c r="K293"/>
      <c r="L293"/>
      <c r="V293" s="4">
        <f t="shared" si="34"/>
        <v>0</v>
      </c>
    </row>
    <row r="294" spans="1:22" x14ac:dyDescent="0.25">
      <c r="A294" t="str">
        <f t="shared" si="30"/>
        <v>-143</v>
      </c>
      <c r="B294">
        <f t="shared" si="35"/>
        <v>143</v>
      </c>
      <c r="C294" t="str">
        <f t="shared" si="31"/>
        <v>21</v>
      </c>
      <c r="D294">
        <f t="shared" si="36"/>
        <v>21</v>
      </c>
      <c r="E294" t="str">
        <f t="shared" si="32"/>
        <v/>
      </c>
      <c r="F294" t="str">
        <f t="shared" si="33"/>
        <v/>
      </c>
      <c r="K294"/>
      <c r="L294"/>
      <c r="V294" s="4">
        <f t="shared" si="34"/>
        <v>0</v>
      </c>
    </row>
    <row r="295" spans="1:22" x14ac:dyDescent="0.25">
      <c r="A295" t="str">
        <f t="shared" si="30"/>
        <v>-144</v>
      </c>
      <c r="B295">
        <f t="shared" si="35"/>
        <v>144</v>
      </c>
      <c r="C295" t="str">
        <f t="shared" si="31"/>
        <v>21</v>
      </c>
      <c r="D295">
        <f t="shared" si="36"/>
        <v>21</v>
      </c>
      <c r="E295" t="str">
        <f t="shared" si="32"/>
        <v/>
      </c>
      <c r="F295" t="str">
        <f t="shared" si="33"/>
        <v/>
      </c>
      <c r="K295"/>
      <c r="L295"/>
      <c r="V295" s="4">
        <f t="shared" si="34"/>
        <v>0</v>
      </c>
    </row>
    <row r="296" spans="1:22" x14ac:dyDescent="0.25">
      <c r="A296" t="str">
        <f t="shared" si="30"/>
        <v>-145</v>
      </c>
      <c r="B296">
        <f t="shared" si="35"/>
        <v>145</v>
      </c>
      <c r="C296" t="str">
        <f t="shared" si="31"/>
        <v>21</v>
      </c>
      <c r="D296">
        <f t="shared" si="36"/>
        <v>21</v>
      </c>
      <c r="E296" t="str">
        <f t="shared" si="32"/>
        <v/>
      </c>
      <c r="F296" t="str">
        <f t="shared" si="33"/>
        <v/>
      </c>
      <c r="K296"/>
      <c r="L296"/>
      <c r="V296" s="4">
        <f t="shared" si="34"/>
        <v>0</v>
      </c>
    </row>
    <row r="297" spans="1:22" x14ac:dyDescent="0.25">
      <c r="A297" t="str">
        <f t="shared" si="30"/>
        <v>-146</v>
      </c>
      <c r="B297">
        <f t="shared" si="35"/>
        <v>146</v>
      </c>
      <c r="C297" t="str">
        <f t="shared" si="31"/>
        <v>21</v>
      </c>
      <c r="D297">
        <f t="shared" si="36"/>
        <v>21</v>
      </c>
      <c r="E297" t="str">
        <f t="shared" si="32"/>
        <v/>
      </c>
      <c r="F297" t="str">
        <f t="shared" si="33"/>
        <v/>
      </c>
      <c r="K297"/>
      <c r="L297"/>
      <c r="V297" s="4">
        <f t="shared" si="34"/>
        <v>0</v>
      </c>
    </row>
    <row r="298" spans="1:22" x14ac:dyDescent="0.25">
      <c r="A298" t="str">
        <f t="shared" si="30"/>
        <v>-147</v>
      </c>
      <c r="B298">
        <f t="shared" si="35"/>
        <v>147</v>
      </c>
      <c r="C298" t="str">
        <f t="shared" si="31"/>
        <v>21</v>
      </c>
      <c r="D298">
        <f t="shared" si="36"/>
        <v>21</v>
      </c>
      <c r="E298" t="str">
        <f t="shared" si="32"/>
        <v/>
      </c>
      <c r="F298" t="str">
        <f t="shared" si="33"/>
        <v/>
      </c>
      <c r="K298"/>
      <c r="L298"/>
      <c r="V298" s="4">
        <f t="shared" si="34"/>
        <v>0</v>
      </c>
    </row>
    <row r="299" spans="1:22" x14ac:dyDescent="0.25">
      <c r="A299" t="str">
        <f t="shared" si="30"/>
        <v>-148</v>
      </c>
      <c r="B299">
        <f t="shared" si="35"/>
        <v>148</v>
      </c>
      <c r="C299" t="str">
        <f t="shared" si="31"/>
        <v>21</v>
      </c>
      <c r="D299">
        <f t="shared" si="36"/>
        <v>21</v>
      </c>
      <c r="E299" t="str">
        <f t="shared" si="32"/>
        <v/>
      </c>
      <c r="F299" t="str">
        <f t="shared" si="33"/>
        <v/>
      </c>
      <c r="K299"/>
      <c r="L299"/>
      <c r="V299" s="4">
        <f t="shared" si="34"/>
        <v>0</v>
      </c>
    </row>
    <row r="300" spans="1:22" x14ac:dyDescent="0.25">
      <c r="A300" t="str">
        <f t="shared" si="30"/>
        <v>-149</v>
      </c>
      <c r="B300">
        <f t="shared" si="35"/>
        <v>149</v>
      </c>
      <c r="C300" t="str">
        <f t="shared" si="31"/>
        <v>21</v>
      </c>
      <c r="D300">
        <f t="shared" si="36"/>
        <v>21</v>
      </c>
      <c r="E300" t="str">
        <f t="shared" si="32"/>
        <v/>
      </c>
      <c r="F300" t="str">
        <f t="shared" si="33"/>
        <v/>
      </c>
      <c r="K300"/>
      <c r="L300"/>
      <c r="V300" s="4">
        <f t="shared" si="34"/>
        <v>0</v>
      </c>
    </row>
    <row r="301" spans="1:22" x14ac:dyDescent="0.25">
      <c r="A301" t="str">
        <f t="shared" si="30"/>
        <v>-150</v>
      </c>
      <c r="B301">
        <f t="shared" si="35"/>
        <v>150</v>
      </c>
      <c r="C301" t="str">
        <f t="shared" si="31"/>
        <v>21</v>
      </c>
      <c r="D301">
        <f t="shared" si="36"/>
        <v>21</v>
      </c>
      <c r="E301" t="str">
        <f t="shared" si="32"/>
        <v/>
      </c>
      <c r="F301" t="str">
        <f t="shared" si="33"/>
        <v/>
      </c>
      <c r="K301"/>
      <c r="L301"/>
      <c r="V301" s="4">
        <f t="shared" si="34"/>
        <v>0</v>
      </c>
    </row>
    <row r="302" spans="1:22" x14ac:dyDescent="0.25">
      <c r="A302" t="str">
        <f t="shared" si="30"/>
        <v>-151</v>
      </c>
      <c r="B302">
        <f t="shared" si="35"/>
        <v>151</v>
      </c>
      <c r="C302" t="str">
        <f t="shared" si="31"/>
        <v>21</v>
      </c>
      <c r="D302">
        <f t="shared" si="36"/>
        <v>21</v>
      </c>
      <c r="E302" t="str">
        <f t="shared" si="32"/>
        <v/>
      </c>
      <c r="F302" t="str">
        <f t="shared" si="33"/>
        <v/>
      </c>
      <c r="K302"/>
      <c r="L302"/>
      <c r="V302" s="4">
        <f t="shared" si="34"/>
        <v>0</v>
      </c>
    </row>
    <row r="303" spans="1:22" x14ac:dyDescent="0.25">
      <c r="A303" t="str">
        <f t="shared" si="30"/>
        <v>-152</v>
      </c>
      <c r="B303">
        <f t="shared" si="35"/>
        <v>152</v>
      </c>
      <c r="C303" t="str">
        <f t="shared" si="31"/>
        <v>21</v>
      </c>
      <c r="D303">
        <f t="shared" si="36"/>
        <v>21</v>
      </c>
      <c r="E303" t="str">
        <f t="shared" si="32"/>
        <v/>
      </c>
      <c r="F303" t="str">
        <f t="shared" si="33"/>
        <v/>
      </c>
      <c r="K303"/>
      <c r="L303"/>
      <c r="V303" s="4">
        <f t="shared" si="34"/>
        <v>0</v>
      </c>
    </row>
    <row r="304" spans="1:22" x14ac:dyDescent="0.25">
      <c r="A304" t="str">
        <f t="shared" si="30"/>
        <v>-153</v>
      </c>
      <c r="B304">
        <f t="shared" si="35"/>
        <v>153</v>
      </c>
      <c r="C304" t="str">
        <f t="shared" si="31"/>
        <v>21</v>
      </c>
      <c r="D304">
        <f t="shared" si="36"/>
        <v>21</v>
      </c>
      <c r="E304" t="str">
        <f t="shared" si="32"/>
        <v/>
      </c>
      <c r="F304" t="str">
        <f t="shared" si="33"/>
        <v/>
      </c>
      <c r="K304"/>
      <c r="L304"/>
      <c r="V304" s="4">
        <f t="shared" si="34"/>
        <v>0</v>
      </c>
    </row>
    <row r="305" spans="1:22" x14ac:dyDescent="0.25">
      <c r="A305" t="str">
        <f t="shared" si="30"/>
        <v>-154</v>
      </c>
      <c r="B305">
        <f t="shared" si="35"/>
        <v>154</v>
      </c>
      <c r="C305" t="str">
        <f t="shared" si="31"/>
        <v>21</v>
      </c>
      <c r="D305">
        <f t="shared" si="36"/>
        <v>21</v>
      </c>
      <c r="E305" t="str">
        <f t="shared" si="32"/>
        <v/>
      </c>
      <c r="F305" t="str">
        <f t="shared" si="33"/>
        <v/>
      </c>
      <c r="K305"/>
      <c r="L305"/>
      <c r="V305" s="4">
        <f t="shared" si="34"/>
        <v>0</v>
      </c>
    </row>
    <row r="306" spans="1:22" x14ac:dyDescent="0.25">
      <c r="A306" t="str">
        <f t="shared" si="30"/>
        <v>-155</v>
      </c>
      <c r="B306">
        <f t="shared" si="35"/>
        <v>155</v>
      </c>
      <c r="C306" t="str">
        <f t="shared" si="31"/>
        <v>21</v>
      </c>
      <c r="D306">
        <f t="shared" si="36"/>
        <v>21</v>
      </c>
      <c r="E306" t="str">
        <f t="shared" si="32"/>
        <v/>
      </c>
      <c r="F306" t="str">
        <f t="shared" si="33"/>
        <v/>
      </c>
      <c r="K306"/>
      <c r="L306"/>
      <c r="V306" s="4">
        <f t="shared" si="34"/>
        <v>0</v>
      </c>
    </row>
    <row r="307" spans="1:22" x14ac:dyDescent="0.25">
      <c r="A307" t="str">
        <f t="shared" si="30"/>
        <v>-156</v>
      </c>
      <c r="B307">
        <f t="shared" si="35"/>
        <v>156</v>
      </c>
      <c r="C307" t="str">
        <f t="shared" si="31"/>
        <v>21</v>
      </c>
      <c r="D307">
        <f t="shared" si="36"/>
        <v>21</v>
      </c>
      <c r="E307" t="str">
        <f t="shared" si="32"/>
        <v/>
      </c>
      <c r="F307" t="str">
        <f t="shared" si="33"/>
        <v/>
      </c>
      <c r="K307"/>
      <c r="L307"/>
      <c r="V307" s="4">
        <f t="shared" si="34"/>
        <v>0</v>
      </c>
    </row>
    <row r="308" spans="1:22" x14ac:dyDescent="0.25">
      <c r="A308" t="str">
        <f t="shared" si="30"/>
        <v>-157</v>
      </c>
      <c r="B308">
        <f t="shared" si="35"/>
        <v>157</v>
      </c>
      <c r="C308" t="str">
        <f t="shared" si="31"/>
        <v>21</v>
      </c>
      <c r="D308">
        <f t="shared" si="36"/>
        <v>21</v>
      </c>
      <c r="E308" t="str">
        <f t="shared" si="32"/>
        <v/>
      </c>
      <c r="F308" t="str">
        <f t="shared" si="33"/>
        <v/>
      </c>
      <c r="K308"/>
      <c r="L308"/>
      <c r="V308" s="4">
        <f t="shared" si="34"/>
        <v>0</v>
      </c>
    </row>
    <row r="309" spans="1:22" x14ac:dyDescent="0.25">
      <c r="A309" t="str">
        <f t="shared" si="30"/>
        <v>-158</v>
      </c>
      <c r="B309">
        <f t="shared" si="35"/>
        <v>158</v>
      </c>
      <c r="C309" t="str">
        <f t="shared" si="31"/>
        <v>21</v>
      </c>
      <c r="D309">
        <f t="shared" si="36"/>
        <v>21</v>
      </c>
      <c r="E309" t="str">
        <f t="shared" si="32"/>
        <v/>
      </c>
      <c r="F309" t="str">
        <f t="shared" si="33"/>
        <v/>
      </c>
      <c r="K309"/>
      <c r="L309"/>
      <c r="V309" s="4">
        <f t="shared" si="34"/>
        <v>0</v>
      </c>
    </row>
    <row r="310" spans="1:22" x14ac:dyDescent="0.25">
      <c r="A310" t="str">
        <f t="shared" si="30"/>
        <v>-159</v>
      </c>
      <c r="B310">
        <f t="shared" si="35"/>
        <v>159</v>
      </c>
      <c r="C310" t="str">
        <f t="shared" si="31"/>
        <v>21</v>
      </c>
      <c r="D310">
        <f t="shared" si="36"/>
        <v>21</v>
      </c>
      <c r="E310" t="str">
        <f t="shared" si="32"/>
        <v/>
      </c>
      <c r="F310" t="str">
        <f t="shared" si="33"/>
        <v/>
      </c>
      <c r="K310"/>
      <c r="L310"/>
      <c r="V310" s="4">
        <f t="shared" si="34"/>
        <v>0</v>
      </c>
    </row>
    <row r="311" spans="1:22" x14ac:dyDescent="0.25">
      <c r="A311" t="str">
        <f t="shared" si="30"/>
        <v>-160</v>
      </c>
      <c r="B311">
        <f t="shared" si="35"/>
        <v>160</v>
      </c>
      <c r="C311" t="str">
        <f t="shared" si="31"/>
        <v>21</v>
      </c>
      <c r="D311">
        <f t="shared" si="36"/>
        <v>21</v>
      </c>
      <c r="E311" t="str">
        <f t="shared" si="32"/>
        <v/>
      </c>
      <c r="F311" t="str">
        <f t="shared" si="33"/>
        <v/>
      </c>
      <c r="K311"/>
      <c r="L311"/>
      <c r="V311" s="4">
        <f t="shared" si="34"/>
        <v>0</v>
      </c>
    </row>
    <row r="312" spans="1:22" x14ac:dyDescent="0.25">
      <c r="A312" t="str">
        <f t="shared" si="30"/>
        <v>-161</v>
      </c>
      <c r="B312">
        <f t="shared" si="35"/>
        <v>161</v>
      </c>
      <c r="C312" t="str">
        <f t="shared" si="31"/>
        <v>21</v>
      </c>
      <c r="D312">
        <f t="shared" si="36"/>
        <v>21</v>
      </c>
      <c r="E312" t="str">
        <f t="shared" si="32"/>
        <v/>
      </c>
      <c r="F312" t="str">
        <f t="shared" si="33"/>
        <v/>
      </c>
      <c r="K312"/>
      <c r="L312"/>
      <c r="V312" s="4">
        <f t="shared" si="34"/>
        <v>0</v>
      </c>
    </row>
    <row r="313" spans="1:22" x14ac:dyDescent="0.25">
      <c r="A313" t="str">
        <f t="shared" si="30"/>
        <v>-162</v>
      </c>
      <c r="B313">
        <f t="shared" si="35"/>
        <v>162</v>
      </c>
      <c r="C313" t="str">
        <f t="shared" si="31"/>
        <v>21</v>
      </c>
      <c r="D313">
        <f t="shared" si="36"/>
        <v>21</v>
      </c>
      <c r="E313" t="str">
        <f t="shared" si="32"/>
        <v/>
      </c>
      <c r="F313" t="str">
        <f t="shared" si="33"/>
        <v/>
      </c>
      <c r="K313"/>
      <c r="L313"/>
      <c r="V313" s="4">
        <f t="shared" si="34"/>
        <v>0</v>
      </c>
    </row>
    <row r="314" spans="1:22" x14ac:dyDescent="0.25">
      <c r="A314" t="str">
        <f t="shared" si="30"/>
        <v>-163</v>
      </c>
      <c r="B314">
        <f t="shared" si="35"/>
        <v>163</v>
      </c>
      <c r="C314" t="str">
        <f t="shared" si="31"/>
        <v>21</v>
      </c>
      <c r="D314">
        <f t="shared" si="36"/>
        <v>21</v>
      </c>
      <c r="E314" t="str">
        <f t="shared" si="32"/>
        <v/>
      </c>
      <c r="F314" t="str">
        <f t="shared" si="33"/>
        <v/>
      </c>
      <c r="K314"/>
      <c r="L314"/>
      <c r="V314" s="4">
        <f t="shared" si="34"/>
        <v>0</v>
      </c>
    </row>
    <row r="315" spans="1:22" x14ac:dyDescent="0.25">
      <c r="A315" t="str">
        <f t="shared" si="30"/>
        <v>-164</v>
      </c>
      <c r="B315">
        <f t="shared" si="35"/>
        <v>164</v>
      </c>
      <c r="C315" t="str">
        <f t="shared" si="31"/>
        <v>21</v>
      </c>
      <c r="D315">
        <f t="shared" si="36"/>
        <v>21</v>
      </c>
      <c r="E315" t="str">
        <f t="shared" si="32"/>
        <v/>
      </c>
      <c r="F315" t="str">
        <f t="shared" si="33"/>
        <v/>
      </c>
      <c r="K315"/>
      <c r="L315"/>
      <c r="V315" s="4">
        <f t="shared" si="34"/>
        <v>0</v>
      </c>
    </row>
    <row r="316" spans="1:22" x14ac:dyDescent="0.25">
      <c r="A316" t="str">
        <f t="shared" si="30"/>
        <v>-165</v>
      </c>
      <c r="B316">
        <f t="shared" si="35"/>
        <v>165</v>
      </c>
      <c r="C316" t="str">
        <f t="shared" si="31"/>
        <v>21</v>
      </c>
      <c r="D316">
        <f t="shared" si="36"/>
        <v>21</v>
      </c>
      <c r="E316" t="str">
        <f t="shared" si="32"/>
        <v/>
      </c>
      <c r="F316" t="str">
        <f t="shared" si="33"/>
        <v/>
      </c>
      <c r="K316"/>
      <c r="L316"/>
      <c r="V316" s="4">
        <f t="shared" si="34"/>
        <v>0</v>
      </c>
    </row>
    <row r="317" spans="1:22" x14ac:dyDescent="0.25">
      <c r="A317" t="str">
        <f t="shared" si="30"/>
        <v>-166</v>
      </c>
      <c r="B317">
        <f t="shared" si="35"/>
        <v>166</v>
      </c>
      <c r="C317" t="str">
        <f t="shared" si="31"/>
        <v>21</v>
      </c>
      <c r="D317">
        <f t="shared" si="36"/>
        <v>21</v>
      </c>
      <c r="E317" t="str">
        <f t="shared" si="32"/>
        <v/>
      </c>
      <c r="F317" t="str">
        <f t="shared" si="33"/>
        <v/>
      </c>
      <c r="K317"/>
      <c r="L317"/>
      <c r="V317" s="4">
        <f t="shared" si="34"/>
        <v>0</v>
      </c>
    </row>
    <row r="318" spans="1:22" x14ac:dyDescent="0.25">
      <c r="A318" t="str">
        <f t="shared" si="30"/>
        <v>-167</v>
      </c>
      <c r="B318">
        <f t="shared" si="35"/>
        <v>167</v>
      </c>
      <c r="C318" t="str">
        <f t="shared" si="31"/>
        <v>21</v>
      </c>
      <c r="D318">
        <f t="shared" si="36"/>
        <v>21</v>
      </c>
      <c r="E318" t="str">
        <f t="shared" si="32"/>
        <v/>
      </c>
      <c r="F318" t="str">
        <f t="shared" si="33"/>
        <v/>
      </c>
      <c r="K318"/>
      <c r="L318"/>
      <c r="V318" s="4">
        <f t="shared" si="34"/>
        <v>0</v>
      </c>
    </row>
    <row r="319" spans="1:22" x14ac:dyDescent="0.25">
      <c r="A319" t="str">
        <f t="shared" si="30"/>
        <v>-168</v>
      </c>
      <c r="B319">
        <f t="shared" si="35"/>
        <v>168</v>
      </c>
      <c r="C319" t="str">
        <f t="shared" si="31"/>
        <v>21</v>
      </c>
      <c r="D319">
        <f t="shared" si="36"/>
        <v>21</v>
      </c>
      <c r="E319" t="str">
        <f t="shared" si="32"/>
        <v/>
      </c>
      <c r="F319" t="str">
        <f t="shared" si="33"/>
        <v/>
      </c>
      <c r="K319"/>
      <c r="L319"/>
      <c r="V319" s="4">
        <f t="shared" si="34"/>
        <v>0</v>
      </c>
    </row>
    <row r="320" spans="1:22" x14ac:dyDescent="0.25">
      <c r="A320" t="str">
        <f t="shared" si="30"/>
        <v>-169</v>
      </c>
      <c r="B320">
        <f t="shared" si="35"/>
        <v>169</v>
      </c>
      <c r="C320" t="str">
        <f t="shared" si="31"/>
        <v>21</v>
      </c>
      <c r="D320">
        <f t="shared" si="36"/>
        <v>21</v>
      </c>
      <c r="E320" t="str">
        <f t="shared" si="32"/>
        <v/>
      </c>
      <c r="F320" t="str">
        <f t="shared" si="33"/>
        <v/>
      </c>
      <c r="K320"/>
      <c r="L320"/>
      <c r="V320" s="4">
        <f t="shared" si="34"/>
        <v>0</v>
      </c>
    </row>
    <row r="321" spans="1:22" x14ac:dyDescent="0.25">
      <c r="A321" t="str">
        <f t="shared" si="30"/>
        <v>-170</v>
      </c>
      <c r="B321">
        <f t="shared" si="35"/>
        <v>170</v>
      </c>
      <c r="C321" t="str">
        <f t="shared" si="31"/>
        <v>21</v>
      </c>
      <c r="D321">
        <f t="shared" si="36"/>
        <v>21</v>
      </c>
      <c r="E321" t="str">
        <f t="shared" si="32"/>
        <v/>
      </c>
      <c r="F321" t="str">
        <f t="shared" si="33"/>
        <v/>
      </c>
      <c r="K321"/>
      <c r="L321"/>
      <c r="V321" s="4">
        <f t="shared" si="34"/>
        <v>0</v>
      </c>
    </row>
    <row r="322" spans="1:22" x14ac:dyDescent="0.25">
      <c r="A322" t="str">
        <f t="shared" si="30"/>
        <v>-171</v>
      </c>
      <c r="B322">
        <f t="shared" si="35"/>
        <v>171</v>
      </c>
      <c r="C322" t="str">
        <f t="shared" si="31"/>
        <v>21</v>
      </c>
      <c r="D322">
        <f t="shared" si="36"/>
        <v>21</v>
      </c>
      <c r="E322" t="str">
        <f t="shared" si="32"/>
        <v/>
      </c>
      <c r="F322" t="str">
        <f t="shared" si="33"/>
        <v/>
      </c>
      <c r="K322"/>
      <c r="L322"/>
      <c r="V322" s="4">
        <f t="shared" si="34"/>
        <v>0</v>
      </c>
    </row>
    <row r="323" spans="1:22" x14ac:dyDescent="0.25">
      <c r="A323" t="str">
        <f t="shared" si="30"/>
        <v>-172</v>
      </c>
      <c r="B323">
        <f t="shared" si="35"/>
        <v>172</v>
      </c>
      <c r="C323" t="str">
        <f t="shared" si="31"/>
        <v>21</v>
      </c>
      <c r="D323">
        <f t="shared" si="36"/>
        <v>21</v>
      </c>
      <c r="E323" t="str">
        <f t="shared" si="32"/>
        <v/>
      </c>
      <c r="F323" t="str">
        <f t="shared" si="33"/>
        <v/>
      </c>
      <c r="K323"/>
      <c r="L323"/>
      <c r="V323" s="4">
        <f t="shared" si="34"/>
        <v>0</v>
      </c>
    </row>
    <row r="324" spans="1:22" x14ac:dyDescent="0.25">
      <c r="A324" t="str">
        <f t="shared" si="30"/>
        <v>-173</v>
      </c>
      <c r="B324">
        <f t="shared" si="35"/>
        <v>173</v>
      </c>
      <c r="C324" t="str">
        <f t="shared" si="31"/>
        <v>21</v>
      </c>
      <c r="D324">
        <f t="shared" si="36"/>
        <v>21</v>
      </c>
      <c r="E324" t="str">
        <f t="shared" si="32"/>
        <v/>
      </c>
      <c r="F324" t="str">
        <f t="shared" si="33"/>
        <v/>
      </c>
      <c r="K324"/>
      <c r="L324"/>
      <c r="V324" s="4">
        <f t="shared" si="34"/>
        <v>0</v>
      </c>
    </row>
    <row r="325" spans="1:22" x14ac:dyDescent="0.25">
      <c r="A325" t="str">
        <f t="shared" si="30"/>
        <v>-174</v>
      </c>
      <c r="B325">
        <f t="shared" si="35"/>
        <v>174</v>
      </c>
      <c r="C325" t="str">
        <f t="shared" si="31"/>
        <v>21</v>
      </c>
      <c r="D325">
        <f t="shared" si="36"/>
        <v>21</v>
      </c>
      <c r="E325" t="str">
        <f t="shared" si="32"/>
        <v/>
      </c>
      <c r="F325" t="str">
        <f t="shared" si="33"/>
        <v/>
      </c>
      <c r="K325"/>
      <c r="L325"/>
      <c r="V325" s="4">
        <f t="shared" si="34"/>
        <v>0</v>
      </c>
    </row>
    <row r="326" spans="1:22" x14ac:dyDescent="0.25">
      <c r="A326" t="str">
        <f t="shared" ref="A326:A389" si="37">+CONCATENATE(G326,"-",B326)</f>
        <v>-175</v>
      </c>
      <c r="B326">
        <f t="shared" si="35"/>
        <v>175</v>
      </c>
      <c r="C326" t="str">
        <f t="shared" ref="C326:C389" si="38">+CONCATENATE(E326,D326)</f>
        <v>21</v>
      </c>
      <c r="D326">
        <f t="shared" si="36"/>
        <v>21</v>
      </c>
      <c r="E326" t="str">
        <f t="shared" ref="E326:E389" si="39">+CONCATENATE(G326,H326)</f>
        <v/>
      </c>
      <c r="F326" t="str">
        <f t="shared" ref="F326:F389" si="40">+CONCATENATE(G326,H326,I326)</f>
        <v/>
      </c>
      <c r="K326"/>
      <c r="L326"/>
      <c r="V326" s="4">
        <f t="shared" ref="V326:V389" si="41">+S326-T326</f>
        <v>0</v>
      </c>
    </row>
    <row r="327" spans="1:22" x14ac:dyDescent="0.25">
      <c r="A327" t="str">
        <f t="shared" si="37"/>
        <v>-176</v>
      </c>
      <c r="B327">
        <f t="shared" si="35"/>
        <v>176</v>
      </c>
      <c r="C327" t="str">
        <f t="shared" si="38"/>
        <v>21</v>
      </c>
      <c r="D327">
        <f t="shared" si="36"/>
        <v>21</v>
      </c>
      <c r="E327" t="str">
        <f t="shared" si="39"/>
        <v/>
      </c>
      <c r="F327" t="str">
        <f t="shared" si="40"/>
        <v/>
      </c>
      <c r="K327"/>
      <c r="L327"/>
      <c r="V327" s="4">
        <f t="shared" si="41"/>
        <v>0</v>
      </c>
    </row>
    <row r="328" spans="1:22" x14ac:dyDescent="0.25">
      <c r="A328" t="str">
        <f t="shared" si="37"/>
        <v>-177</v>
      </c>
      <c r="B328">
        <f t="shared" ref="B328:B391" si="42">+IF(G328=G327,B327+1,1)</f>
        <v>177</v>
      </c>
      <c r="C328" t="str">
        <f t="shared" si="38"/>
        <v>21</v>
      </c>
      <c r="D328">
        <f t="shared" si="36"/>
        <v>21</v>
      </c>
      <c r="E328" t="str">
        <f t="shared" si="39"/>
        <v/>
      </c>
      <c r="F328" t="str">
        <f t="shared" si="40"/>
        <v/>
      </c>
      <c r="K328"/>
      <c r="L328"/>
      <c r="V328" s="4">
        <f t="shared" si="41"/>
        <v>0</v>
      </c>
    </row>
    <row r="329" spans="1:22" x14ac:dyDescent="0.25">
      <c r="A329" t="str">
        <f t="shared" si="37"/>
        <v>-178</v>
      </c>
      <c r="B329">
        <f t="shared" si="42"/>
        <v>178</v>
      </c>
      <c r="C329" t="str">
        <f t="shared" si="38"/>
        <v>21</v>
      </c>
      <c r="D329">
        <f t="shared" si="36"/>
        <v>21</v>
      </c>
      <c r="E329" t="str">
        <f t="shared" si="39"/>
        <v/>
      </c>
      <c r="F329" t="str">
        <f t="shared" si="40"/>
        <v/>
      </c>
      <c r="K329"/>
      <c r="L329"/>
      <c r="V329" s="4">
        <f t="shared" si="41"/>
        <v>0</v>
      </c>
    </row>
    <row r="330" spans="1:22" x14ac:dyDescent="0.25">
      <c r="A330" t="str">
        <f t="shared" si="37"/>
        <v>-179</v>
      </c>
      <c r="B330">
        <f t="shared" si="42"/>
        <v>179</v>
      </c>
      <c r="C330" t="str">
        <f t="shared" si="38"/>
        <v>21</v>
      </c>
      <c r="D330">
        <f t="shared" si="36"/>
        <v>21</v>
      </c>
      <c r="E330" t="str">
        <f t="shared" si="39"/>
        <v/>
      </c>
      <c r="F330" t="str">
        <f t="shared" si="40"/>
        <v/>
      </c>
      <c r="K330"/>
      <c r="L330"/>
      <c r="V330" s="4">
        <f t="shared" si="41"/>
        <v>0</v>
      </c>
    </row>
    <row r="331" spans="1:22" x14ac:dyDescent="0.25">
      <c r="A331" t="str">
        <f t="shared" si="37"/>
        <v>-180</v>
      </c>
      <c r="B331">
        <f t="shared" si="42"/>
        <v>180</v>
      </c>
      <c r="C331" t="str">
        <f t="shared" si="38"/>
        <v>21</v>
      </c>
      <c r="D331">
        <f t="shared" si="36"/>
        <v>21</v>
      </c>
      <c r="E331" t="str">
        <f t="shared" si="39"/>
        <v/>
      </c>
      <c r="F331" t="str">
        <f t="shared" si="40"/>
        <v/>
      </c>
      <c r="K331"/>
      <c r="L331"/>
      <c r="V331" s="4">
        <f t="shared" si="41"/>
        <v>0</v>
      </c>
    </row>
    <row r="332" spans="1:22" x14ac:dyDescent="0.25">
      <c r="A332" t="str">
        <f t="shared" si="37"/>
        <v>-181</v>
      </c>
      <c r="B332">
        <f t="shared" si="42"/>
        <v>181</v>
      </c>
      <c r="C332" t="str">
        <f t="shared" si="38"/>
        <v>21</v>
      </c>
      <c r="D332">
        <f t="shared" si="36"/>
        <v>21</v>
      </c>
      <c r="E332" t="str">
        <f t="shared" si="39"/>
        <v/>
      </c>
      <c r="F332" t="str">
        <f t="shared" si="40"/>
        <v/>
      </c>
      <c r="K332"/>
      <c r="L332"/>
      <c r="V332" s="4">
        <f t="shared" si="41"/>
        <v>0</v>
      </c>
    </row>
    <row r="333" spans="1:22" x14ac:dyDescent="0.25">
      <c r="A333" t="str">
        <f t="shared" si="37"/>
        <v>-182</v>
      </c>
      <c r="B333">
        <f t="shared" si="42"/>
        <v>182</v>
      </c>
      <c r="C333" t="str">
        <f t="shared" si="38"/>
        <v>21</v>
      </c>
      <c r="D333">
        <f t="shared" si="36"/>
        <v>21</v>
      </c>
      <c r="E333" t="str">
        <f t="shared" si="39"/>
        <v/>
      </c>
      <c r="F333" t="str">
        <f t="shared" si="40"/>
        <v/>
      </c>
      <c r="K333"/>
      <c r="L333"/>
      <c r="V333" s="4">
        <f t="shared" si="41"/>
        <v>0</v>
      </c>
    </row>
    <row r="334" spans="1:22" x14ac:dyDescent="0.25">
      <c r="A334" t="str">
        <f t="shared" si="37"/>
        <v>-183</v>
      </c>
      <c r="B334">
        <f t="shared" si="42"/>
        <v>183</v>
      </c>
      <c r="C334" t="str">
        <f t="shared" si="38"/>
        <v>21</v>
      </c>
      <c r="D334">
        <f t="shared" si="36"/>
        <v>21</v>
      </c>
      <c r="E334" t="str">
        <f t="shared" si="39"/>
        <v/>
      </c>
      <c r="F334" t="str">
        <f t="shared" si="40"/>
        <v/>
      </c>
      <c r="K334"/>
      <c r="L334"/>
      <c r="V334" s="4">
        <f t="shared" si="41"/>
        <v>0</v>
      </c>
    </row>
    <row r="335" spans="1:22" x14ac:dyDescent="0.25">
      <c r="A335" t="str">
        <f t="shared" si="37"/>
        <v>-184</v>
      </c>
      <c r="B335">
        <f t="shared" si="42"/>
        <v>184</v>
      </c>
      <c r="C335" t="str">
        <f t="shared" si="38"/>
        <v>21</v>
      </c>
      <c r="D335">
        <f t="shared" si="36"/>
        <v>21</v>
      </c>
      <c r="E335" t="str">
        <f t="shared" si="39"/>
        <v/>
      </c>
      <c r="F335" t="str">
        <f t="shared" si="40"/>
        <v/>
      </c>
      <c r="K335"/>
      <c r="L335"/>
      <c r="V335" s="4">
        <f t="shared" si="41"/>
        <v>0</v>
      </c>
    </row>
    <row r="336" spans="1:22" x14ac:dyDescent="0.25">
      <c r="A336" t="str">
        <f t="shared" si="37"/>
        <v>-185</v>
      </c>
      <c r="B336">
        <f t="shared" si="42"/>
        <v>185</v>
      </c>
      <c r="C336" t="str">
        <f t="shared" si="38"/>
        <v>21</v>
      </c>
      <c r="D336">
        <f t="shared" si="36"/>
        <v>21</v>
      </c>
      <c r="E336" t="str">
        <f t="shared" si="39"/>
        <v/>
      </c>
      <c r="F336" t="str">
        <f t="shared" si="40"/>
        <v/>
      </c>
      <c r="K336"/>
      <c r="L336"/>
      <c r="V336" s="4">
        <f t="shared" si="41"/>
        <v>0</v>
      </c>
    </row>
    <row r="337" spans="1:22" x14ac:dyDescent="0.25">
      <c r="A337" t="str">
        <f t="shared" si="37"/>
        <v>-186</v>
      </c>
      <c r="B337">
        <f t="shared" si="42"/>
        <v>186</v>
      </c>
      <c r="C337" t="str">
        <f t="shared" si="38"/>
        <v>21</v>
      </c>
      <c r="D337">
        <f t="shared" si="36"/>
        <v>21</v>
      </c>
      <c r="E337" t="str">
        <f t="shared" si="39"/>
        <v/>
      </c>
      <c r="F337" t="str">
        <f t="shared" si="40"/>
        <v/>
      </c>
      <c r="K337"/>
      <c r="L337"/>
      <c r="V337" s="4">
        <f t="shared" si="41"/>
        <v>0</v>
      </c>
    </row>
    <row r="338" spans="1:22" x14ac:dyDescent="0.25">
      <c r="A338" t="str">
        <f t="shared" si="37"/>
        <v>-187</v>
      </c>
      <c r="B338">
        <f t="shared" si="42"/>
        <v>187</v>
      </c>
      <c r="C338" t="str">
        <f t="shared" si="38"/>
        <v>21</v>
      </c>
      <c r="D338">
        <f t="shared" si="36"/>
        <v>21</v>
      </c>
      <c r="E338" t="str">
        <f t="shared" si="39"/>
        <v/>
      </c>
      <c r="F338" t="str">
        <f t="shared" si="40"/>
        <v/>
      </c>
      <c r="K338"/>
      <c r="L338"/>
      <c r="V338" s="4">
        <f t="shared" si="41"/>
        <v>0</v>
      </c>
    </row>
    <row r="339" spans="1:22" x14ac:dyDescent="0.25">
      <c r="A339" t="str">
        <f t="shared" si="37"/>
        <v>-188</v>
      </c>
      <c r="B339">
        <f t="shared" si="42"/>
        <v>188</v>
      </c>
      <c r="C339" t="str">
        <f t="shared" si="38"/>
        <v>21</v>
      </c>
      <c r="D339">
        <f t="shared" si="36"/>
        <v>21</v>
      </c>
      <c r="E339" t="str">
        <f t="shared" si="39"/>
        <v/>
      </c>
      <c r="F339" t="str">
        <f t="shared" si="40"/>
        <v/>
      </c>
      <c r="K339"/>
      <c r="L339"/>
      <c r="V339" s="4">
        <f t="shared" si="41"/>
        <v>0</v>
      </c>
    </row>
    <row r="340" spans="1:22" x14ac:dyDescent="0.25">
      <c r="A340" t="str">
        <f t="shared" si="37"/>
        <v>-189</v>
      </c>
      <c r="B340">
        <f t="shared" si="42"/>
        <v>189</v>
      </c>
      <c r="C340" t="str">
        <f t="shared" si="38"/>
        <v>21</v>
      </c>
      <c r="D340">
        <f t="shared" si="36"/>
        <v>21</v>
      </c>
      <c r="E340" t="str">
        <f t="shared" si="39"/>
        <v/>
      </c>
      <c r="F340" t="str">
        <f t="shared" si="40"/>
        <v/>
      </c>
      <c r="K340"/>
      <c r="L340"/>
      <c r="V340" s="4">
        <f t="shared" si="41"/>
        <v>0</v>
      </c>
    </row>
    <row r="341" spans="1:22" x14ac:dyDescent="0.25">
      <c r="A341" t="str">
        <f t="shared" si="37"/>
        <v>-190</v>
      </c>
      <c r="B341">
        <f t="shared" si="42"/>
        <v>190</v>
      </c>
      <c r="C341" t="str">
        <f t="shared" si="38"/>
        <v>21</v>
      </c>
      <c r="D341">
        <f t="shared" si="36"/>
        <v>21</v>
      </c>
      <c r="E341" t="str">
        <f t="shared" si="39"/>
        <v/>
      </c>
      <c r="F341" t="str">
        <f t="shared" si="40"/>
        <v/>
      </c>
      <c r="K341"/>
      <c r="L341"/>
      <c r="V341" s="4">
        <f t="shared" si="41"/>
        <v>0</v>
      </c>
    </row>
    <row r="342" spans="1:22" x14ac:dyDescent="0.25">
      <c r="A342" t="str">
        <f t="shared" si="37"/>
        <v>-191</v>
      </c>
      <c r="B342">
        <f t="shared" si="42"/>
        <v>191</v>
      </c>
      <c r="C342" t="str">
        <f t="shared" si="38"/>
        <v>21</v>
      </c>
      <c r="D342">
        <f t="shared" si="36"/>
        <v>21</v>
      </c>
      <c r="E342" t="str">
        <f t="shared" si="39"/>
        <v/>
      </c>
      <c r="F342" t="str">
        <f t="shared" si="40"/>
        <v/>
      </c>
      <c r="K342"/>
      <c r="L342"/>
      <c r="V342" s="4">
        <f t="shared" si="41"/>
        <v>0</v>
      </c>
    </row>
    <row r="343" spans="1:22" x14ac:dyDescent="0.25">
      <c r="A343" t="str">
        <f t="shared" si="37"/>
        <v>-192</v>
      </c>
      <c r="B343">
        <f t="shared" si="42"/>
        <v>192</v>
      </c>
      <c r="C343" t="str">
        <f t="shared" si="38"/>
        <v>21</v>
      </c>
      <c r="D343">
        <f t="shared" si="36"/>
        <v>21</v>
      </c>
      <c r="E343" t="str">
        <f t="shared" si="39"/>
        <v/>
      </c>
      <c r="F343" t="str">
        <f t="shared" si="40"/>
        <v/>
      </c>
      <c r="K343"/>
      <c r="L343"/>
      <c r="V343" s="4">
        <f t="shared" si="41"/>
        <v>0</v>
      </c>
    </row>
    <row r="344" spans="1:22" x14ac:dyDescent="0.25">
      <c r="A344" t="str">
        <f t="shared" si="37"/>
        <v>-193</v>
      </c>
      <c r="B344">
        <f t="shared" si="42"/>
        <v>193</v>
      </c>
      <c r="C344" t="str">
        <f t="shared" si="38"/>
        <v>21</v>
      </c>
      <c r="D344">
        <f t="shared" si="36"/>
        <v>21</v>
      </c>
      <c r="E344" t="str">
        <f t="shared" si="39"/>
        <v/>
      </c>
      <c r="F344" t="str">
        <f t="shared" si="40"/>
        <v/>
      </c>
      <c r="K344"/>
      <c r="L344"/>
      <c r="V344" s="4">
        <f t="shared" si="41"/>
        <v>0</v>
      </c>
    </row>
    <row r="345" spans="1:22" x14ac:dyDescent="0.25">
      <c r="A345" t="str">
        <f t="shared" si="37"/>
        <v>-194</v>
      </c>
      <c r="B345">
        <f t="shared" si="42"/>
        <v>194</v>
      </c>
      <c r="C345" t="str">
        <f t="shared" si="38"/>
        <v>21</v>
      </c>
      <c r="D345">
        <f t="shared" ref="D345:D408" si="43">+IF(G345=G344,D344,D344+1)</f>
        <v>21</v>
      </c>
      <c r="E345" t="str">
        <f t="shared" si="39"/>
        <v/>
      </c>
      <c r="F345" t="str">
        <f t="shared" si="40"/>
        <v/>
      </c>
      <c r="K345"/>
      <c r="L345"/>
      <c r="V345" s="4">
        <f t="shared" si="41"/>
        <v>0</v>
      </c>
    </row>
    <row r="346" spans="1:22" x14ac:dyDescent="0.25">
      <c r="A346" t="str">
        <f t="shared" si="37"/>
        <v>-195</v>
      </c>
      <c r="B346">
        <f t="shared" si="42"/>
        <v>195</v>
      </c>
      <c r="C346" t="str">
        <f t="shared" si="38"/>
        <v>21</v>
      </c>
      <c r="D346">
        <f t="shared" si="43"/>
        <v>21</v>
      </c>
      <c r="E346" t="str">
        <f t="shared" si="39"/>
        <v/>
      </c>
      <c r="F346" t="str">
        <f t="shared" si="40"/>
        <v/>
      </c>
      <c r="K346"/>
      <c r="L346"/>
      <c r="V346" s="4">
        <f t="shared" si="41"/>
        <v>0</v>
      </c>
    </row>
    <row r="347" spans="1:22" x14ac:dyDescent="0.25">
      <c r="A347" t="str">
        <f t="shared" si="37"/>
        <v>-196</v>
      </c>
      <c r="B347">
        <f t="shared" si="42"/>
        <v>196</v>
      </c>
      <c r="C347" t="str">
        <f t="shared" si="38"/>
        <v>21</v>
      </c>
      <c r="D347">
        <f t="shared" si="43"/>
        <v>21</v>
      </c>
      <c r="E347" t="str">
        <f t="shared" si="39"/>
        <v/>
      </c>
      <c r="F347" t="str">
        <f t="shared" si="40"/>
        <v/>
      </c>
      <c r="K347"/>
      <c r="L347"/>
      <c r="V347" s="4">
        <f t="shared" si="41"/>
        <v>0</v>
      </c>
    </row>
    <row r="348" spans="1:22" x14ac:dyDescent="0.25">
      <c r="A348" t="str">
        <f t="shared" si="37"/>
        <v>-197</v>
      </c>
      <c r="B348">
        <f t="shared" si="42"/>
        <v>197</v>
      </c>
      <c r="C348" t="str">
        <f t="shared" si="38"/>
        <v>21</v>
      </c>
      <c r="D348">
        <f t="shared" si="43"/>
        <v>21</v>
      </c>
      <c r="E348" t="str">
        <f t="shared" si="39"/>
        <v/>
      </c>
      <c r="F348" t="str">
        <f t="shared" si="40"/>
        <v/>
      </c>
      <c r="K348"/>
      <c r="L348"/>
      <c r="V348" s="4">
        <f t="shared" si="41"/>
        <v>0</v>
      </c>
    </row>
    <row r="349" spans="1:22" x14ac:dyDescent="0.25">
      <c r="A349" t="str">
        <f t="shared" si="37"/>
        <v>-198</v>
      </c>
      <c r="B349">
        <f t="shared" si="42"/>
        <v>198</v>
      </c>
      <c r="C349" t="str">
        <f t="shared" si="38"/>
        <v>21</v>
      </c>
      <c r="D349">
        <f t="shared" si="43"/>
        <v>21</v>
      </c>
      <c r="E349" t="str">
        <f t="shared" si="39"/>
        <v/>
      </c>
      <c r="F349" t="str">
        <f t="shared" si="40"/>
        <v/>
      </c>
      <c r="K349"/>
      <c r="L349"/>
      <c r="V349" s="4">
        <f t="shared" si="41"/>
        <v>0</v>
      </c>
    </row>
    <row r="350" spans="1:22" x14ac:dyDescent="0.25">
      <c r="A350" t="str">
        <f t="shared" si="37"/>
        <v>-199</v>
      </c>
      <c r="B350">
        <f t="shared" si="42"/>
        <v>199</v>
      </c>
      <c r="C350" t="str">
        <f t="shared" si="38"/>
        <v>21</v>
      </c>
      <c r="D350">
        <f t="shared" si="43"/>
        <v>21</v>
      </c>
      <c r="E350" t="str">
        <f t="shared" si="39"/>
        <v/>
      </c>
      <c r="F350" t="str">
        <f t="shared" si="40"/>
        <v/>
      </c>
      <c r="K350"/>
      <c r="L350"/>
      <c r="V350" s="4">
        <f t="shared" si="41"/>
        <v>0</v>
      </c>
    </row>
    <row r="351" spans="1:22" x14ac:dyDescent="0.25">
      <c r="A351" t="str">
        <f t="shared" si="37"/>
        <v>-200</v>
      </c>
      <c r="B351">
        <f t="shared" si="42"/>
        <v>200</v>
      </c>
      <c r="C351" t="str">
        <f t="shared" si="38"/>
        <v>21</v>
      </c>
      <c r="D351">
        <f t="shared" si="43"/>
        <v>21</v>
      </c>
      <c r="E351" t="str">
        <f t="shared" si="39"/>
        <v/>
      </c>
      <c r="F351" t="str">
        <f t="shared" si="40"/>
        <v/>
      </c>
      <c r="K351"/>
      <c r="L351"/>
      <c r="V351" s="4">
        <f t="shared" si="41"/>
        <v>0</v>
      </c>
    </row>
    <row r="352" spans="1:22" x14ac:dyDescent="0.25">
      <c r="A352" t="str">
        <f t="shared" si="37"/>
        <v>-201</v>
      </c>
      <c r="B352">
        <f t="shared" si="42"/>
        <v>201</v>
      </c>
      <c r="C352" t="str">
        <f t="shared" si="38"/>
        <v>21</v>
      </c>
      <c r="D352">
        <f t="shared" si="43"/>
        <v>21</v>
      </c>
      <c r="E352" t="str">
        <f t="shared" si="39"/>
        <v/>
      </c>
      <c r="F352" t="str">
        <f t="shared" si="40"/>
        <v/>
      </c>
      <c r="K352"/>
      <c r="L352"/>
      <c r="V352" s="4">
        <f t="shared" si="41"/>
        <v>0</v>
      </c>
    </row>
    <row r="353" spans="1:22" x14ac:dyDescent="0.25">
      <c r="A353" t="str">
        <f t="shared" si="37"/>
        <v>-202</v>
      </c>
      <c r="B353">
        <f t="shared" si="42"/>
        <v>202</v>
      </c>
      <c r="C353" t="str">
        <f t="shared" si="38"/>
        <v>21</v>
      </c>
      <c r="D353">
        <f t="shared" si="43"/>
        <v>21</v>
      </c>
      <c r="E353" t="str">
        <f t="shared" si="39"/>
        <v/>
      </c>
      <c r="F353" t="str">
        <f t="shared" si="40"/>
        <v/>
      </c>
      <c r="K353"/>
      <c r="L353"/>
      <c r="V353" s="4">
        <f t="shared" si="41"/>
        <v>0</v>
      </c>
    </row>
    <row r="354" spans="1:22" x14ac:dyDescent="0.25">
      <c r="A354" t="str">
        <f t="shared" si="37"/>
        <v>-203</v>
      </c>
      <c r="B354">
        <f t="shared" si="42"/>
        <v>203</v>
      </c>
      <c r="C354" t="str">
        <f t="shared" si="38"/>
        <v>21</v>
      </c>
      <c r="D354">
        <f t="shared" si="43"/>
        <v>21</v>
      </c>
      <c r="E354" t="str">
        <f t="shared" si="39"/>
        <v/>
      </c>
      <c r="F354" t="str">
        <f t="shared" si="40"/>
        <v/>
      </c>
      <c r="K354"/>
      <c r="L354"/>
      <c r="V354" s="4">
        <f t="shared" si="41"/>
        <v>0</v>
      </c>
    </row>
    <row r="355" spans="1:22" x14ac:dyDescent="0.25">
      <c r="A355" t="str">
        <f t="shared" si="37"/>
        <v>-204</v>
      </c>
      <c r="B355">
        <f t="shared" si="42"/>
        <v>204</v>
      </c>
      <c r="C355" t="str">
        <f t="shared" si="38"/>
        <v>21</v>
      </c>
      <c r="D355">
        <f t="shared" si="43"/>
        <v>21</v>
      </c>
      <c r="E355" t="str">
        <f t="shared" si="39"/>
        <v/>
      </c>
      <c r="F355" t="str">
        <f t="shared" si="40"/>
        <v/>
      </c>
      <c r="K355"/>
      <c r="L355"/>
      <c r="V355" s="4">
        <f t="shared" si="41"/>
        <v>0</v>
      </c>
    </row>
    <row r="356" spans="1:22" x14ac:dyDescent="0.25">
      <c r="A356" t="str">
        <f t="shared" si="37"/>
        <v>-205</v>
      </c>
      <c r="B356">
        <f t="shared" si="42"/>
        <v>205</v>
      </c>
      <c r="C356" t="str">
        <f t="shared" si="38"/>
        <v>21</v>
      </c>
      <c r="D356">
        <f t="shared" si="43"/>
        <v>21</v>
      </c>
      <c r="E356" t="str">
        <f t="shared" si="39"/>
        <v/>
      </c>
      <c r="F356" t="str">
        <f t="shared" si="40"/>
        <v/>
      </c>
      <c r="K356"/>
      <c r="L356"/>
      <c r="V356" s="4">
        <f t="shared" si="41"/>
        <v>0</v>
      </c>
    </row>
    <row r="357" spans="1:22" x14ac:dyDescent="0.25">
      <c r="A357" t="str">
        <f t="shared" si="37"/>
        <v>-206</v>
      </c>
      <c r="B357">
        <f t="shared" si="42"/>
        <v>206</v>
      </c>
      <c r="C357" t="str">
        <f t="shared" si="38"/>
        <v>21</v>
      </c>
      <c r="D357">
        <f t="shared" si="43"/>
        <v>21</v>
      </c>
      <c r="E357" t="str">
        <f t="shared" si="39"/>
        <v/>
      </c>
      <c r="F357" t="str">
        <f t="shared" si="40"/>
        <v/>
      </c>
      <c r="K357"/>
      <c r="L357"/>
      <c r="V357" s="4">
        <f t="shared" si="41"/>
        <v>0</v>
      </c>
    </row>
    <row r="358" spans="1:22" x14ac:dyDescent="0.25">
      <c r="A358" t="str">
        <f t="shared" si="37"/>
        <v>-207</v>
      </c>
      <c r="B358">
        <f t="shared" si="42"/>
        <v>207</v>
      </c>
      <c r="C358" t="str">
        <f t="shared" si="38"/>
        <v>21</v>
      </c>
      <c r="D358">
        <f t="shared" si="43"/>
        <v>21</v>
      </c>
      <c r="E358" t="str">
        <f t="shared" si="39"/>
        <v/>
      </c>
      <c r="F358" t="str">
        <f t="shared" si="40"/>
        <v/>
      </c>
      <c r="K358"/>
      <c r="L358"/>
      <c r="V358" s="4">
        <f t="shared" si="41"/>
        <v>0</v>
      </c>
    </row>
    <row r="359" spans="1:22" x14ac:dyDescent="0.25">
      <c r="A359" t="str">
        <f t="shared" si="37"/>
        <v>-208</v>
      </c>
      <c r="B359">
        <f t="shared" si="42"/>
        <v>208</v>
      </c>
      <c r="C359" t="str">
        <f t="shared" si="38"/>
        <v>21</v>
      </c>
      <c r="D359">
        <f t="shared" si="43"/>
        <v>21</v>
      </c>
      <c r="E359" t="str">
        <f t="shared" si="39"/>
        <v/>
      </c>
      <c r="F359" t="str">
        <f t="shared" si="40"/>
        <v/>
      </c>
      <c r="K359"/>
      <c r="L359"/>
      <c r="V359" s="4">
        <f t="shared" si="41"/>
        <v>0</v>
      </c>
    </row>
    <row r="360" spans="1:22" x14ac:dyDescent="0.25">
      <c r="A360" t="str">
        <f t="shared" si="37"/>
        <v>-209</v>
      </c>
      <c r="B360">
        <f t="shared" si="42"/>
        <v>209</v>
      </c>
      <c r="C360" t="str">
        <f t="shared" si="38"/>
        <v>21</v>
      </c>
      <c r="D360">
        <f t="shared" si="43"/>
        <v>21</v>
      </c>
      <c r="E360" t="str">
        <f t="shared" si="39"/>
        <v/>
      </c>
      <c r="F360" t="str">
        <f t="shared" si="40"/>
        <v/>
      </c>
      <c r="K360"/>
      <c r="L360"/>
      <c r="V360" s="4">
        <f t="shared" si="41"/>
        <v>0</v>
      </c>
    </row>
    <row r="361" spans="1:22" x14ac:dyDescent="0.25">
      <c r="A361" t="str">
        <f t="shared" si="37"/>
        <v>-210</v>
      </c>
      <c r="B361">
        <f t="shared" si="42"/>
        <v>210</v>
      </c>
      <c r="C361" t="str">
        <f t="shared" si="38"/>
        <v>21</v>
      </c>
      <c r="D361">
        <f t="shared" si="43"/>
        <v>21</v>
      </c>
      <c r="E361" t="str">
        <f t="shared" si="39"/>
        <v/>
      </c>
      <c r="F361" t="str">
        <f t="shared" si="40"/>
        <v/>
      </c>
      <c r="K361"/>
      <c r="L361"/>
      <c r="V361" s="4">
        <f t="shared" si="41"/>
        <v>0</v>
      </c>
    </row>
    <row r="362" spans="1:22" x14ac:dyDescent="0.25">
      <c r="A362" t="str">
        <f t="shared" si="37"/>
        <v>-211</v>
      </c>
      <c r="B362">
        <f t="shared" si="42"/>
        <v>211</v>
      </c>
      <c r="C362" t="str">
        <f t="shared" si="38"/>
        <v>21</v>
      </c>
      <c r="D362">
        <f t="shared" si="43"/>
        <v>21</v>
      </c>
      <c r="E362" t="str">
        <f t="shared" si="39"/>
        <v/>
      </c>
      <c r="F362" t="str">
        <f t="shared" si="40"/>
        <v/>
      </c>
      <c r="K362"/>
      <c r="L362"/>
      <c r="V362" s="4">
        <f t="shared" si="41"/>
        <v>0</v>
      </c>
    </row>
    <row r="363" spans="1:22" x14ac:dyDescent="0.25">
      <c r="A363" t="str">
        <f t="shared" si="37"/>
        <v>-212</v>
      </c>
      <c r="B363">
        <f t="shared" si="42"/>
        <v>212</v>
      </c>
      <c r="C363" t="str">
        <f t="shared" si="38"/>
        <v>21</v>
      </c>
      <c r="D363">
        <f t="shared" si="43"/>
        <v>21</v>
      </c>
      <c r="E363" t="str">
        <f t="shared" si="39"/>
        <v/>
      </c>
      <c r="F363" t="str">
        <f t="shared" si="40"/>
        <v/>
      </c>
      <c r="K363"/>
      <c r="L363"/>
      <c r="V363" s="4">
        <f t="shared" si="41"/>
        <v>0</v>
      </c>
    </row>
    <row r="364" spans="1:22" x14ac:dyDescent="0.25">
      <c r="A364" t="str">
        <f t="shared" si="37"/>
        <v>-213</v>
      </c>
      <c r="B364">
        <f t="shared" si="42"/>
        <v>213</v>
      </c>
      <c r="C364" t="str">
        <f t="shared" si="38"/>
        <v>21</v>
      </c>
      <c r="D364">
        <f t="shared" si="43"/>
        <v>21</v>
      </c>
      <c r="E364" t="str">
        <f t="shared" si="39"/>
        <v/>
      </c>
      <c r="F364" t="str">
        <f t="shared" si="40"/>
        <v/>
      </c>
      <c r="K364"/>
      <c r="L364"/>
      <c r="V364" s="4">
        <f t="shared" si="41"/>
        <v>0</v>
      </c>
    </row>
    <row r="365" spans="1:22" x14ac:dyDescent="0.25">
      <c r="A365" t="str">
        <f t="shared" si="37"/>
        <v>-214</v>
      </c>
      <c r="B365">
        <f t="shared" si="42"/>
        <v>214</v>
      </c>
      <c r="C365" t="str">
        <f t="shared" si="38"/>
        <v>21</v>
      </c>
      <c r="D365">
        <f t="shared" si="43"/>
        <v>21</v>
      </c>
      <c r="E365" t="str">
        <f t="shared" si="39"/>
        <v/>
      </c>
      <c r="F365" t="str">
        <f t="shared" si="40"/>
        <v/>
      </c>
      <c r="K365"/>
      <c r="L365"/>
      <c r="V365" s="4">
        <f t="shared" si="41"/>
        <v>0</v>
      </c>
    </row>
    <row r="366" spans="1:22" x14ac:dyDescent="0.25">
      <c r="A366" t="str">
        <f t="shared" si="37"/>
        <v>-215</v>
      </c>
      <c r="B366">
        <f t="shared" si="42"/>
        <v>215</v>
      </c>
      <c r="C366" t="str">
        <f t="shared" si="38"/>
        <v>21</v>
      </c>
      <c r="D366">
        <f t="shared" si="43"/>
        <v>21</v>
      </c>
      <c r="E366" t="str">
        <f t="shared" si="39"/>
        <v/>
      </c>
      <c r="F366" t="str">
        <f t="shared" si="40"/>
        <v/>
      </c>
      <c r="K366"/>
      <c r="L366"/>
      <c r="V366" s="4">
        <f t="shared" si="41"/>
        <v>0</v>
      </c>
    </row>
    <row r="367" spans="1:22" x14ac:dyDescent="0.25">
      <c r="A367" t="str">
        <f t="shared" si="37"/>
        <v>-216</v>
      </c>
      <c r="B367">
        <f t="shared" si="42"/>
        <v>216</v>
      </c>
      <c r="C367" t="str">
        <f t="shared" si="38"/>
        <v>21</v>
      </c>
      <c r="D367">
        <f t="shared" si="43"/>
        <v>21</v>
      </c>
      <c r="E367" t="str">
        <f t="shared" si="39"/>
        <v/>
      </c>
      <c r="F367" t="str">
        <f t="shared" si="40"/>
        <v/>
      </c>
      <c r="K367"/>
      <c r="L367"/>
      <c r="V367" s="4">
        <f t="shared" si="41"/>
        <v>0</v>
      </c>
    </row>
    <row r="368" spans="1:22" x14ac:dyDescent="0.25">
      <c r="A368" t="str">
        <f t="shared" si="37"/>
        <v>-217</v>
      </c>
      <c r="B368">
        <f t="shared" si="42"/>
        <v>217</v>
      </c>
      <c r="C368" t="str">
        <f t="shared" si="38"/>
        <v>21</v>
      </c>
      <c r="D368">
        <f t="shared" si="43"/>
        <v>21</v>
      </c>
      <c r="E368" t="str">
        <f t="shared" si="39"/>
        <v/>
      </c>
      <c r="F368" t="str">
        <f t="shared" si="40"/>
        <v/>
      </c>
      <c r="K368"/>
      <c r="L368"/>
      <c r="V368" s="4">
        <f t="shared" si="41"/>
        <v>0</v>
      </c>
    </row>
    <row r="369" spans="1:22" x14ac:dyDescent="0.25">
      <c r="A369" t="str">
        <f t="shared" si="37"/>
        <v>-218</v>
      </c>
      <c r="B369">
        <f t="shared" si="42"/>
        <v>218</v>
      </c>
      <c r="C369" t="str">
        <f t="shared" si="38"/>
        <v>21</v>
      </c>
      <c r="D369">
        <f t="shared" si="43"/>
        <v>21</v>
      </c>
      <c r="E369" t="str">
        <f t="shared" si="39"/>
        <v/>
      </c>
      <c r="F369" t="str">
        <f t="shared" si="40"/>
        <v/>
      </c>
      <c r="K369"/>
      <c r="L369"/>
      <c r="V369" s="4">
        <f t="shared" si="41"/>
        <v>0</v>
      </c>
    </row>
    <row r="370" spans="1:22" x14ac:dyDescent="0.25">
      <c r="A370" t="str">
        <f t="shared" si="37"/>
        <v>-219</v>
      </c>
      <c r="B370">
        <f t="shared" si="42"/>
        <v>219</v>
      </c>
      <c r="C370" t="str">
        <f t="shared" si="38"/>
        <v>21</v>
      </c>
      <c r="D370">
        <f t="shared" si="43"/>
        <v>21</v>
      </c>
      <c r="E370" t="str">
        <f t="shared" si="39"/>
        <v/>
      </c>
      <c r="F370" t="str">
        <f t="shared" si="40"/>
        <v/>
      </c>
      <c r="K370"/>
      <c r="L370"/>
      <c r="V370" s="4">
        <f t="shared" si="41"/>
        <v>0</v>
      </c>
    </row>
    <row r="371" spans="1:22" x14ac:dyDescent="0.25">
      <c r="A371" t="str">
        <f t="shared" si="37"/>
        <v>-220</v>
      </c>
      <c r="B371">
        <f t="shared" si="42"/>
        <v>220</v>
      </c>
      <c r="C371" t="str">
        <f t="shared" si="38"/>
        <v>21</v>
      </c>
      <c r="D371">
        <f t="shared" si="43"/>
        <v>21</v>
      </c>
      <c r="E371" t="str">
        <f t="shared" si="39"/>
        <v/>
      </c>
      <c r="F371" t="str">
        <f t="shared" si="40"/>
        <v/>
      </c>
      <c r="K371"/>
      <c r="L371"/>
      <c r="V371" s="4">
        <f t="shared" si="41"/>
        <v>0</v>
      </c>
    </row>
    <row r="372" spans="1:22" x14ac:dyDescent="0.25">
      <c r="A372" t="str">
        <f t="shared" si="37"/>
        <v>-221</v>
      </c>
      <c r="B372">
        <f t="shared" si="42"/>
        <v>221</v>
      </c>
      <c r="C372" t="str">
        <f t="shared" si="38"/>
        <v>21</v>
      </c>
      <c r="D372">
        <f t="shared" si="43"/>
        <v>21</v>
      </c>
      <c r="E372" t="str">
        <f t="shared" si="39"/>
        <v/>
      </c>
      <c r="F372" t="str">
        <f t="shared" si="40"/>
        <v/>
      </c>
      <c r="K372"/>
      <c r="L372"/>
      <c r="V372" s="4">
        <f t="shared" si="41"/>
        <v>0</v>
      </c>
    </row>
    <row r="373" spans="1:22" x14ac:dyDescent="0.25">
      <c r="A373" t="str">
        <f t="shared" si="37"/>
        <v>-222</v>
      </c>
      <c r="B373">
        <f t="shared" si="42"/>
        <v>222</v>
      </c>
      <c r="C373" t="str">
        <f t="shared" si="38"/>
        <v>21</v>
      </c>
      <c r="D373">
        <f t="shared" si="43"/>
        <v>21</v>
      </c>
      <c r="E373" t="str">
        <f t="shared" si="39"/>
        <v/>
      </c>
      <c r="F373" t="str">
        <f t="shared" si="40"/>
        <v/>
      </c>
      <c r="K373"/>
      <c r="L373"/>
      <c r="V373" s="4">
        <f t="shared" si="41"/>
        <v>0</v>
      </c>
    </row>
    <row r="374" spans="1:22" x14ac:dyDescent="0.25">
      <c r="A374" t="str">
        <f t="shared" si="37"/>
        <v>-223</v>
      </c>
      <c r="B374">
        <f t="shared" si="42"/>
        <v>223</v>
      </c>
      <c r="C374" t="str">
        <f t="shared" si="38"/>
        <v>21</v>
      </c>
      <c r="D374">
        <f t="shared" si="43"/>
        <v>21</v>
      </c>
      <c r="E374" t="str">
        <f t="shared" si="39"/>
        <v/>
      </c>
      <c r="F374" t="str">
        <f t="shared" si="40"/>
        <v/>
      </c>
      <c r="K374"/>
      <c r="L374"/>
      <c r="V374" s="4">
        <f t="shared" si="41"/>
        <v>0</v>
      </c>
    </row>
    <row r="375" spans="1:22" x14ac:dyDescent="0.25">
      <c r="A375" t="str">
        <f t="shared" si="37"/>
        <v>-224</v>
      </c>
      <c r="B375">
        <f t="shared" si="42"/>
        <v>224</v>
      </c>
      <c r="C375" t="str">
        <f t="shared" si="38"/>
        <v>21</v>
      </c>
      <c r="D375">
        <f t="shared" si="43"/>
        <v>21</v>
      </c>
      <c r="E375" t="str">
        <f t="shared" si="39"/>
        <v/>
      </c>
      <c r="F375" t="str">
        <f t="shared" si="40"/>
        <v/>
      </c>
      <c r="K375"/>
      <c r="L375"/>
      <c r="V375" s="4">
        <f t="shared" si="41"/>
        <v>0</v>
      </c>
    </row>
    <row r="376" spans="1:22" x14ac:dyDescent="0.25">
      <c r="A376" t="str">
        <f t="shared" si="37"/>
        <v>-225</v>
      </c>
      <c r="B376">
        <f t="shared" si="42"/>
        <v>225</v>
      </c>
      <c r="C376" t="str">
        <f t="shared" si="38"/>
        <v>21</v>
      </c>
      <c r="D376">
        <f t="shared" si="43"/>
        <v>21</v>
      </c>
      <c r="E376" t="str">
        <f t="shared" si="39"/>
        <v/>
      </c>
      <c r="F376" t="str">
        <f t="shared" si="40"/>
        <v/>
      </c>
      <c r="K376"/>
      <c r="L376"/>
      <c r="V376" s="4">
        <f t="shared" si="41"/>
        <v>0</v>
      </c>
    </row>
    <row r="377" spans="1:22" x14ac:dyDescent="0.25">
      <c r="A377" t="str">
        <f t="shared" si="37"/>
        <v>-226</v>
      </c>
      <c r="B377">
        <f t="shared" si="42"/>
        <v>226</v>
      </c>
      <c r="C377" t="str">
        <f t="shared" si="38"/>
        <v>21</v>
      </c>
      <c r="D377">
        <f t="shared" si="43"/>
        <v>21</v>
      </c>
      <c r="E377" t="str">
        <f t="shared" si="39"/>
        <v/>
      </c>
      <c r="F377" t="str">
        <f t="shared" si="40"/>
        <v/>
      </c>
      <c r="K377"/>
      <c r="L377"/>
      <c r="V377" s="4">
        <f t="shared" si="41"/>
        <v>0</v>
      </c>
    </row>
    <row r="378" spans="1:22" x14ac:dyDescent="0.25">
      <c r="A378" t="str">
        <f t="shared" si="37"/>
        <v>-227</v>
      </c>
      <c r="B378">
        <f t="shared" si="42"/>
        <v>227</v>
      </c>
      <c r="C378" t="str">
        <f t="shared" si="38"/>
        <v>21</v>
      </c>
      <c r="D378">
        <f t="shared" si="43"/>
        <v>21</v>
      </c>
      <c r="E378" t="str">
        <f t="shared" si="39"/>
        <v/>
      </c>
      <c r="F378" t="str">
        <f t="shared" si="40"/>
        <v/>
      </c>
      <c r="K378"/>
      <c r="L378"/>
      <c r="V378" s="4">
        <f t="shared" si="41"/>
        <v>0</v>
      </c>
    </row>
    <row r="379" spans="1:22" x14ac:dyDescent="0.25">
      <c r="A379" t="str">
        <f t="shared" si="37"/>
        <v>-228</v>
      </c>
      <c r="B379">
        <f t="shared" si="42"/>
        <v>228</v>
      </c>
      <c r="C379" t="str">
        <f t="shared" si="38"/>
        <v>21</v>
      </c>
      <c r="D379">
        <f t="shared" si="43"/>
        <v>21</v>
      </c>
      <c r="E379" t="str">
        <f t="shared" si="39"/>
        <v/>
      </c>
      <c r="F379" t="str">
        <f t="shared" si="40"/>
        <v/>
      </c>
      <c r="K379"/>
      <c r="L379"/>
      <c r="V379" s="4">
        <f t="shared" si="41"/>
        <v>0</v>
      </c>
    </row>
    <row r="380" spans="1:22" x14ac:dyDescent="0.25">
      <c r="A380" t="str">
        <f t="shared" si="37"/>
        <v>-229</v>
      </c>
      <c r="B380">
        <f t="shared" si="42"/>
        <v>229</v>
      </c>
      <c r="C380" t="str">
        <f t="shared" si="38"/>
        <v>21</v>
      </c>
      <c r="D380">
        <f t="shared" si="43"/>
        <v>21</v>
      </c>
      <c r="E380" t="str">
        <f t="shared" si="39"/>
        <v/>
      </c>
      <c r="F380" t="str">
        <f t="shared" si="40"/>
        <v/>
      </c>
      <c r="K380"/>
      <c r="L380"/>
      <c r="V380" s="4">
        <f t="shared" si="41"/>
        <v>0</v>
      </c>
    </row>
    <row r="381" spans="1:22" x14ac:dyDescent="0.25">
      <c r="A381" t="str">
        <f t="shared" si="37"/>
        <v>-230</v>
      </c>
      <c r="B381">
        <f t="shared" si="42"/>
        <v>230</v>
      </c>
      <c r="C381" t="str">
        <f t="shared" si="38"/>
        <v>21</v>
      </c>
      <c r="D381">
        <f t="shared" si="43"/>
        <v>21</v>
      </c>
      <c r="E381" t="str">
        <f t="shared" si="39"/>
        <v/>
      </c>
      <c r="F381" t="str">
        <f t="shared" si="40"/>
        <v/>
      </c>
      <c r="K381"/>
      <c r="L381"/>
      <c r="V381" s="4">
        <f t="shared" si="41"/>
        <v>0</v>
      </c>
    </row>
    <row r="382" spans="1:22" x14ac:dyDescent="0.25">
      <c r="A382" t="str">
        <f t="shared" si="37"/>
        <v>-231</v>
      </c>
      <c r="B382">
        <f t="shared" si="42"/>
        <v>231</v>
      </c>
      <c r="C382" t="str">
        <f t="shared" si="38"/>
        <v>21</v>
      </c>
      <c r="D382">
        <f t="shared" si="43"/>
        <v>21</v>
      </c>
      <c r="E382" t="str">
        <f t="shared" si="39"/>
        <v/>
      </c>
      <c r="F382" t="str">
        <f t="shared" si="40"/>
        <v/>
      </c>
      <c r="K382"/>
      <c r="L382"/>
      <c r="V382" s="4">
        <f t="shared" si="41"/>
        <v>0</v>
      </c>
    </row>
    <row r="383" spans="1:22" x14ac:dyDescent="0.25">
      <c r="A383" t="str">
        <f t="shared" si="37"/>
        <v>-232</v>
      </c>
      <c r="B383">
        <f t="shared" si="42"/>
        <v>232</v>
      </c>
      <c r="C383" t="str">
        <f t="shared" si="38"/>
        <v>21</v>
      </c>
      <c r="D383">
        <f t="shared" si="43"/>
        <v>21</v>
      </c>
      <c r="E383" t="str">
        <f t="shared" si="39"/>
        <v/>
      </c>
      <c r="F383" t="str">
        <f t="shared" si="40"/>
        <v/>
      </c>
      <c r="K383"/>
      <c r="L383"/>
      <c r="V383" s="4">
        <f t="shared" si="41"/>
        <v>0</v>
      </c>
    </row>
    <row r="384" spans="1:22" x14ac:dyDescent="0.25">
      <c r="A384" t="str">
        <f t="shared" si="37"/>
        <v>-233</v>
      </c>
      <c r="B384">
        <f t="shared" si="42"/>
        <v>233</v>
      </c>
      <c r="C384" t="str">
        <f t="shared" si="38"/>
        <v>21</v>
      </c>
      <c r="D384">
        <f t="shared" si="43"/>
        <v>21</v>
      </c>
      <c r="E384" t="str">
        <f t="shared" si="39"/>
        <v/>
      </c>
      <c r="F384" t="str">
        <f t="shared" si="40"/>
        <v/>
      </c>
      <c r="K384"/>
      <c r="L384"/>
      <c r="V384" s="4">
        <f t="shared" si="41"/>
        <v>0</v>
      </c>
    </row>
    <row r="385" spans="1:22" x14ac:dyDescent="0.25">
      <c r="A385" t="str">
        <f t="shared" si="37"/>
        <v>-234</v>
      </c>
      <c r="B385">
        <f t="shared" si="42"/>
        <v>234</v>
      </c>
      <c r="C385" t="str">
        <f t="shared" si="38"/>
        <v>21</v>
      </c>
      <c r="D385">
        <f t="shared" si="43"/>
        <v>21</v>
      </c>
      <c r="E385" t="str">
        <f t="shared" si="39"/>
        <v/>
      </c>
      <c r="F385" t="str">
        <f t="shared" si="40"/>
        <v/>
      </c>
      <c r="K385"/>
      <c r="L385"/>
      <c r="V385" s="4">
        <f t="shared" si="41"/>
        <v>0</v>
      </c>
    </row>
    <row r="386" spans="1:22" x14ac:dyDescent="0.25">
      <c r="A386" t="str">
        <f t="shared" si="37"/>
        <v>-235</v>
      </c>
      <c r="B386">
        <f t="shared" si="42"/>
        <v>235</v>
      </c>
      <c r="C386" t="str">
        <f t="shared" si="38"/>
        <v>21</v>
      </c>
      <c r="D386">
        <f t="shared" si="43"/>
        <v>21</v>
      </c>
      <c r="E386" t="str">
        <f t="shared" si="39"/>
        <v/>
      </c>
      <c r="F386" t="str">
        <f t="shared" si="40"/>
        <v/>
      </c>
      <c r="K386"/>
      <c r="L386"/>
      <c r="V386" s="4">
        <f t="shared" si="41"/>
        <v>0</v>
      </c>
    </row>
    <row r="387" spans="1:22" x14ac:dyDescent="0.25">
      <c r="A387" t="str">
        <f t="shared" si="37"/>
        <v>-236</v>
      </c>
      <c r="B387">
        <f t="shared" si="42"/>
        <v>236</v>
      </c>
      <c r="C387" t="str">
        <f t="shared" si="38"/>
        <v>21</v>
      </c>
      <c r="D387">
        <f t="shared" si="43"/>
        <v>21</v>
      </c>
      <c r="E387" t="str">
        <f t="shared" si="39"/>
        <v/>
      </c>
      <c r="F387" t="str">
        <f t="shared" si="40"/>
        <v/>
      </c>
      <c r="K387"/>
      <c r="L387"/>
      <c r="V387" s="4">
        <f t="shared" si="41"/>
        <v>0</v>
      </c>
    </row>
    <row r="388" spans="1:22" x14ac:dyDescent="0.25">
      <c r="A388" t="str">
        <f t="shared" si="37"/>
        <v>-237</v>
      </c>
      <c r="B388">
        <f t="shared" si="42"/>
        <v>237</v>
      </c>
      <c r="C388" t="str">
        <f t="shared" si="38"/>
        <v>21</v>
      </c>
      <c r="D388">
        <f t="shared" si="43"/>
        <v>21</v>
      </c>
      <c r="E388" t="str">
        <f t="shared" si="39"/>
        <v/>
      </c>
      <c r="F388" t="str">
        <f t="shared" si="40"/>
        <v/>
      </c>
      <c r="K388"/>
      <c r="L388"/>
      <c r="V388" s="4">
        <f t="shared" si="41"/>
        <v>0</v>
      </c>
    </row>
    <row r="389" spans="1:22" x14ac:dyDescent="0.25">
      <c r="A389" t="str">
        <f t="shared" si="37"/>
        <v>-238</v>
      </c>
      <c r="B389">
        <f t="shared" si="42"/>
        <v>238</v>
      </c>
      <c r="C389" t="str">
        <f t="shared" si="38"/>
        <v>21</v>
      </c>
      <c r="D389">
        <f t="shared" si="43"/>
        <v>21</v>
      </c>
      <c r="E389" t="str">
        <f t="shared" si="39"/>
        <v/>
      </c>
      <c r="F389" t="str">
        <f t="shared" si="40"/>
        <v/>
      </c>
      <c r="K389"/>
      <c r="L389"/>
      <c r="V389" s="4">
        <f t="shared" si="41"/>
        <v>0</v>
      </c>
    </row>
    <row r="390" spans="1:22" x14ac:dyDescent="0.25">
      <c r="A390" t="str">
        <f t="shared" ref="A390:A453" si="44">+CONCATENATE(G390,"-",B390)</f>
        <v>-239</v>
      </c>
      <c r="B390">
        <f t="shared" si="42"/>
        <v>239</v>
      </c>
      <c r="C390" t="str">
        <f t="shared" ref="C390:C453" si="45">+CONCATENATE(E390,D390)</f>
        <v>21</v>
      </c>
      <c r="D390">
        <f t="shared" si="43"/>
        <v>21</v>
      </c>
      <c r="E390" t="str">
        <f t="shared" ref="E390:E453" si="46">+CONCATENATE(G390,H390)</f>
        <v/>
      </c>
      <c r="F390" t="str">
        <f t="shared" ref="F390:F453" si="47">+CONCATENATE(G390,H390,I390)</f>
        <v/>
      </c>
      <c r="K390"/>
      <c r="L390"/>
      <c r="V390" s="4">
        <f t="shared" ref="V390:V453" si="48">+S390-T390</f>
        <v>0</v>
      </c>
    </row>
    <row r="391" spans="1:22" x14ac:dyDescent="0.25">
      <c r="A391" t="str">
        <f t="shared" si="44"/>
        <v>-240</v>
      </c>
      <c r="B391">
        <f t="shared" si="42"/>
        <v>240</v>
      </c>
      <c r="C391" t="str">
        <f t="shared" si="45"/>
        <v>21</v>
      </c>
      <c r="D391">
        <f t="shared" si="43"/>
        <v>21</v>
      </c>
      <c r="E391" t="str">
        <f t="shared" si="46"/>
        <v/>
      </c>
      <c r="F391" t="str">
        <f t="shared" si="47"/>
        <v/>
      </c>
      <c r="K391"/>
      <c r="L391"/>
      <c r="V391" s="4">
        <f t="shared" si="48"/>
        <v>0</v>
      </c>
    </row>
    <row r="392" spans="1:22" x14ac:dyDescent="0.25">
      <c r="A392" t="str">
        <f t="shared" si="44"/>
        <v>-241</v>
      </c>
      <c r="B392">
        <f t="shared" ref="B392:B455" si="49">+IF(G392=G391,B391+1,1)</f>
        <v>241</v>
      </c>
      <c r="C392" t="str">
        <f t="shared" si="45"/>
        <v>21</v>
      </c>
      <c r="D392">
        <f t="shared" si="43"/>
        <v>21</v>
      </c>
      <c r="E392" t="str">
        <f t="shared" si="46"/>
        <v/>
      </c>
      <c r="F392" t="str">
        <f t="shared" si="47"/>
        <v/>
      </c>
      <c r="K392"/>
      <c r="L392"/>
      <c r="V392" s="4">
        <f t="shared" si="48"/>
        <v>0</v>
      </c>
    </row>
    <row r="393" spans="1:22" x14ac:dyDescent="0.25">
      <c r="A393" t="str">
        <f t="shared" si="44"/>
        <v>-242</v>
      </c>
      <c r="B393">
        <f t="shared" si="49"/>
        <v>242</v>
      </c>
      <c r="C393" t="str">
        <f t="shared" si="45"/>
        <v>21</v>
      </c>
      <c r="D393">
        <f t="shared" si="43"/>
        <v>21</v>
      </c>
      <c r="E393" t="str">
        <f t="shared" si="46"/>
        <v/>
      </c>
      <c r="F393" t="str">
        <f t="shared" si="47"/>
        <v/>
      </c>
      <c r="K393"/>
      <c r="L393"/>
      <c r="V393" s="4">
        <f t="shared" si="48"/>
        <v>0</v>
      </c>
    </row>
    <row r="394" spans="1:22" x14ac:dyDescent="0.25">
      <c r="A394" t="str">
        <f t="shared" si="44"/>
        <v>-243</v>
      </c>
      <c r="B394">
        <f t="shared" si="49"/>
        <v>243</v>
      </c>
      <c r="C394" t="str">
        <f t="shared" si="45"/>
        <v>21</v>
      </c>
      <c r="D394">
        <f t="shared" si="43"/>
        <v>21</v>
      </c>
      <c r="E394" t="str">
        <f t="shared" si="46"/>
        <v/>
      </c>
      <c r="F394" t="str">
        <f t="shared" si="47"/>
        <v/>
      </c>
      <c r="K394"/>
      <c r="L394"/>
      <c r="V394" s="4">
        <f t="shared" si="48"/>
        <v>0</v>
      </c>
    </row>
    <row r="395" spans="1:22" x14ac:dyDescent="0.25">
      <c r="A395" t="str">
        <f t="shared" si="44"/>
        <v>-244</v>
      </c>
      <c r="B395">
        <f t="shared" si="49"/>
        <v>244</v>
      </c>
      <c r="C395" t="str">
        <f t="shared" si="45"/>
        <v>21</v>
      </c>
      <c r="D395">
        <f t="shared" si="43"/>
        <v>21</v>
      </c>
      <c r="E395" t="str">
        <f t="shared" si="46"/>
        <v/>
      </c>
      <c r="F395" t="str">
        <f t="shared" si="47"/>
        <v/>
      </c>
      <c r="K395"/>
      <c r="L395"/>
      <c r="V395" s="4">
        <f t="shared" si="48"/>
        <v>0</v>
      </c>
    </row>
    <row r="396" spans="1:22" x14ac:dyDescent="0.25">
      <c r="A396" t="str">
        <f t="shared" si="44"/>
        <v>-245</v>
      </c>
      <c r="B396">
        <f t="shared" si="49"/>
        <v>245</v>
      </c>
      <c r="C396" t="str">
        <f t="shared" si="45"/>
        <v>21</v>
      </c>
      <c r="D396">
        <f t="shared" si="43"/>
        <v>21</v>
      </c>
      <c r="E396" t="str">
        <f t="shared" si="46"/>
        <v/>
      </c>
      <c r="F396" t="str">
        <f t="shared" si="47"/>
        <v/>
      </c>
      <c r="K396"/>
      <c r="L396"/>
      <c r="V396" s="4">
        <f t="shared" si="48"/>
        <v>0</v>
      </c>
    </row>
    <row r="397" spans="1:22" x14ac:dyDescent="0.25">
      <c r="A397" t="str">
        <f t="shared" si="44"/>
        <v>-246</v>
      </c>
      <c r="B397">
        <f t="shared" si="49"/>
        <v>246</v>
      </c>
      <c r="C397" t="str">
        <f t="shared" si="45"/>
        <v>21</v>
      </c>
      <c r="D397">
        <f t="shared" si="43"/>
        <v>21</v>
      </c>
      <c r="E397" t="str">
        <f t="shared" si="46"/>
        <v/>
      </c>
      <c r="F397" t="str">
        <f t="shared" si="47"/>
        <v/>
      </c>
      <c r="K397"/>
      <c r="L397"/>
      <c r="V397" s="4">
        <f t="shared" si="48"/>
        <v>0</v>
      </c>
    </row>
    <row r="398" spans="1:22" x14ac:dyDescent="0.25">
      <c r="A398" t="str">
        <f t="shared" si="44"/>
        <v>-247</v>
      </c>
      <c r="B398">
        <f t="shared" si="49"/>
        <v>247</v>
      </c>
      <c r="C398" t="str">
        <f t="shared" si="45"/>
        <v>21</v>
      </c>
      <c r="D398">
        <f t="shared" si="43"/>
        <v>21</v>
      </c>
      <c r="E398" t="str">
        <f t="shared" si="46"/>
        <v/>
      </c>
      <c r="F398" t="str">
        <f t="shared" si="47"/>
        <v/>
      </c>
      <c r="K398"/>
      <c r="L398"/>
      <c r="V398" s="4">
        <f t="shared" si="48"/>
        <v>0</v>
      </c>
    </row>
    <row r="399" spans="1:22" x14ac:dyDescent="0.25">
      <c r="A399" t="str">
        <f t="shared" si="44"/>
        <v>-248</v>
      </c>
      <c r="B399">
        <f t="shared" si="49"/>
        <v>248</v>
      </c>
      <c r="C399" t="str">
        <f t="shared" si="45"/>
        <v>21</v>
      </c>
      <c r="D399">
        <f t="shared" si="43"/>
        <v>21</v>
      </c>
      <c r="E399" t="str">
        <f t="shared" si="46"/>
        <v/>
      </c>
      <c r="F399" t="str">
        <f t="shared" si="47"/>
        <v/>
      </c>
      <c r="K399"/>
      <c r="L399"/>
      <c r="V399" s="4">
        <f t="shared" si="48"/>
        <v>0</v>
      </c>
    </row>
    <row r="400" spans="1:22" x14ac:dyDescent="0.25">
      <c r="A400" t="str">
        <f t="shared" si="44"/>
        <v>-249</v>
      </c>
      <c r="B400">
        <f t="shared" si="49"/>
        <v>249</v>
      </c>
      <c r="C400" t="str">
        <f t="shared" si="45"/>
        <v>21</v>
      </c>
      <c r="D400">
        <f t="shared" si="43"/>
        <v>21</v>
      </c>
      <c r="E400" t="str">
        <f t="shared" si="46"/>
        <v/>
      </c>
      <c r="F400" t="str">
        <f t="shared" si="47"/>
        <v/>
      </c>
      <c r="K400"/>
      <c r="L400"/>
      <c r="V400" s="4">
        <f t="shared" si="48"/>
        <v>0</v>
      </c>
    </row>
    <row r="401" spans="1:22" x14ac:dyDescent="0.25">
      <c r="A401" t="str">
        <f t="shared" si="44"/>
        <v>-250</v>
      </c>
      <c r="B401">
        <f t="shared" si="49"/>
        <v>250</v>
      </c>
      <c r="C401" t="str">
        <f t="shared" si="45"/>
        <v>21</v>
      </c>
      <c r="D401">
        <f t="shared" si="43"/>
        <v>21</v>
      </c>
      <c r="E401" t="str">
        <f t="shared" si="46"/>
        <v/>
      </c>
      <c r="F401" t="str">
        <f t="shared" si="47"/>
        <v/>
      </c>
      <c r="K401"/>
      <c r="L401"/>
      <c r="V401" s="4">
        <f t="shared" si="48"/>
        <v>0</v>
      </c>
    </row>
    <row r="402" spans="1:22" x14ac:dyDescent="0.25">
      <c r="A402" t="str">
        <f t="shared" si="44"/>
        <v>-251</v>
      </c>
      <c r="B402">
        <f t="shared" si="49"/>
        <v>251</v>
      </c>
      <c r="C402" t="str">
        <f t="shared" si="45"/>
        <v>21</v>
      </c>
      <c r="D402">
        <f t="shared" si="43"/>
        <v>21</v>
      </c>
      <c r="E402" t="str">
        <f t="shared" si="46"/>
        <v/>
      </c>
      <c r="F402" t="str">
        <f t="shared" si="47"/>
        <v/>
      </c>
      <c r="K402"/>
      <c r="L402"/>
      <c r="V402" s="4">
        <f t="shared" si="48"/>
        <v>0</v>
      </c>
    </row>
    <row r="403" spans="1:22" x14ac:dyDescent="0.25">
      <c r="A403" t="str">
        <f t="shared" si="44"/>
        <v>-252</v>
      </c>
      <c r="B403">
        <f t="shared" si="49"/>
        <v>252</v>
      </c>
      <c r="C403" t="str">
        <f t="shared" si="45"/>
        <v>21</v>
      </c>
      <c r="D403">
        <f t="shared" si="43"/>
        <v>21</v>
      </c>
      <c r="E403" t="str">
        <f t="shared" si="46"/>
        <v/>
      </c>
      <c r="F403" t="str">
        <f t="shared" si="47"/>
        <v/>
      </c>
      <c r="K403"/>
      <c r="L403"/>
      <c r="V403" s="4">
        <f t="shared" si="48"/>
        <v>0</v>
      </c>
    </row>
    <row r="404" spans="1:22" x14ac:dyDescent="0.25">
      <c r="A404" t="str">
        <f t="shared" si="44"/>
        <v>-253</v>
      </c>
      <c r="B404">
        <f t="shared" si="49"/>
        <v>253</v>
      </c>
      <c r="C404" t="str">
        <f t="shared" si="45"/>
        <v>21</v>
      </c>
      <c r="D404">
        <f t="shared" si="43"/>
        <v>21</v>
      </c>
      <c r="E404" t="str">
        <f t="shared" si="46"/>
        <v/>
      </c>
      <c r="F404" t="str">
        <f t="shared" si="47"/>
        <v/>
      </c>
      <c r="K404"/>
      <c r="L404"/>
      <c r="V404" s="4">
        <f t="shared" si="48"/>
        <v>0</v>
      </c>
    </row>
    <row r="405" spans="1:22" x14ac:dyDescent="0.25">
      <c r="A405" t="str">
        <f t="shared" si="44"/>
        <v>-254</v>
      </c>
      <c r="B405">
        <f t="shared" si="49"/>
        <v>254</v>
      </c>
      <c r="C405" t="str">
        <f t="shared" si="45"/>
        <v>21</v>
      </c>
      <c r="D405">
        <f t="shared" si="43"/>
        <v>21</v>
      </c>
      <c r="E405" t="str">
        <f t="shared" si="46"/>
        <v/>
      </c>
      <c r="F405" t="str">
        <f t="shared" si="47"/>
        <v/>
      </c>
      <c r="K405"/>
      <c r="L405"/>
      <c r="V405" s="4">
        <f t="shared" si="48"/>
        <v>0</v>
      </c>
    </row>
    <row r="406" spans="1:22" x14ac:dyDescent="0.25">
      <c r="A406" t="str">
        <f t="shared" si="44"/>
        <v>-255</v>
      </c>
      <c r="B406">
        <f t="shared" si="49"/>
        <v>255</v>
      </c>
      <c r="C406" t="str">
        <f t="shared" si="45"/>
        <v>21</v>
      </c>
      <c r="D406">
        <f t="shared" si="43"/>
        <v>21</v>
      </c>
      <c r="E406" t="str">
        <f t="shared" si="46"/>
        <v/>
      </c>
      <c r="F406" t="str">
        <f t="shared" si="47"/>
        <v/>
      </c>
      <c r="K406"/>
      <c r="L406"/>
      <c r="V406" s="4">
        <f t="shared" si="48"/>
        <v>0</v>
      </c>
    </row>
    <row r="407" spans="1:22" x14ac:dyDescent="0.25">
      <c r="A407" t="str">
        <f t="shared" si="44"/>
        <v>-256</v>
      </c>
      <c r="B407">
        <f t="shared" si="49"/>
        <v>256</v>
      </c>
      <c r="C407" t="str">
        <f t="shared" si="45"/>
        <v>21</v>
      </c>
      <c r="D407">
        <f t="shared" si="43"/>
        <v>21</v>
      </c>
      <c r="E407" t="str">
        <f t="shared" si="46"/>
        <v/>
      </c>
      <c r="F407" t="str">
        <f t="shared" si="47"/>
        <v/>
      </c>
      <c r="K407"/>
      <c r="L407"/>
      <c r="V407" s="4">
        <f t="shared" si="48"/>
        <v>0</v>
      </c>
    </row>
    <row r="408" spans="1:22" x14ac:dyDescent="0.25">
      <c r="A408" t="str">
        <f t="shared" si="44"/>
        <v>-257</v>
      </c>
      <c r="B408">
        <f t="shared" si="49"/>
        <v>257</v>
      </c>
      <c r="C408" t="str">
        <f t="shared" si="45"/>
        <v>21</v>
      </c>
      <c r="D408">
        <f t="shared" si="43"/>
        <v>21</v>
      </c>
      <c r="E408" t="str">
        <f t="shared" si="46"/>
        <v/>
      </c>
      <c r="F408" t="str">
        <f t="shared" si="47"/>
        <v/>
      </c>
      <c r="K408"/>
      <c r="L408"/>
      <c r="V408" s="4">
        <f t="shared" si="48"/>
        <v>0</v>
      </c>
    </row>
    <row r="409" spans="1:22" x14ac:dyDescent="0.25">
      <c r="A409" t="str">
        <f t="shared" si="44"/>
        <v>-258</v>
      </c>
      <c r="B409">
        <f t="shared" si="49"/>
        <v>258</v>
      </c>
      <c r="C409" t="str">
        <f t="shared" si="45"/>
        <v>21</v>
      </c>
      <c r="D409">
        <f t="shared" ref="D409:D472" si="50">+IF(G409=G408,D408,D408+1)</f>
        <v>21</v>
      </c>
      <c r="E409" t="str">
        <f t="shared" si="46"/>
        <v/>
      </c>
      <c r="F409" t="str">
        <f t="shared" si="47"/>
        <v/>
      </c>
      <c r="K409"/>
      <c r="L409"/>
      <c r="V409" s="4">
        <f t="shared" si="48"/>
        <v>0</v>
      </c>
    </row>
    <row r="410" spans="1:22" x14ac:dyDescent="0.25">
      <c r="A410" t="str">
        <f t="shared" si="44"/>
        <v>-259</v>
      </c>
      <c r="B410">
        <f t="shared" si="49"/>
        <v>259</v>
      </c>
      <c r="C410" t="str">
        <f t="shared" si="45"/>
        <v>21</v>
      </c>
      <c r="D410">
        <f t="shared" si="50"/>
        <v>21</v>
      </c>
      <c r="E410" t="str">
        <f t="shared" si="46"/>
        <v/>
      </c>
      <c r="F410" t="str">
        <f t="shared" si="47"/>
        <v/>
      </c>
      <c r="K410"/>
      <c r="L410"/>
      <c r="V410" s="4">
        <f t="shared" si="48"/>
        <v>0</v>
      </c>
    </row>
    <row r="411" spans="1:22" x14ac:dyDescent="0.25">
      <c r="A411" t="str">
        <f t="shared" si="44"/>
        <v>-260</v>
      </c>
      <c r="B411">
        <f t="shared" si="49"/>
        <v>260</v>
      </c>
      <c r="C411" t="str">
        <f t="shared" si="45"/>
        <v>21</v>
      </c>
      <c r="D411">
        <f t="shared" si="50"/>
        <v>21</v>
      </c>
      <c r="E411" t="str">
        <f t="shared" si="46"/>
        <v/>
      </c>
      <c r="F411" t="str">
        <f t="shared" si="47"/>
        <v/>
      </c>
      <c r="K411"/>
      <c r="L411"/>
      <c r="V411" s="4">
        <f t="shared" si="48"/>
        <v>0</v>
      </c>
    </row>
    <row r="412" spans="1:22" x14ac:dyDescent="0.25">
      <c r="A412" t="str">
        <f t="shared" si="44"/>
        <v>-261</v>
      </c>
      <c r="B412">
        <f t="shared" si="49"/>
        <v>261</v>
      </c>
      <c r="C412" t="str">
        <f t="shared" si="45"/>
        <v>21</v>
      </c>
      <c r="D412">
        <f t="shared" si="50"/>
        <v>21</v>
      </c>
      <c r="E412" t="str">
        <f t="shared" si="46"/>
        <v/>
      </c>
      <c r="F412" t="str">
        <f t="shared" si="47"/>
        <v/>
      </c>
      <c r="K412"/>
      <c r="L412"/>
      <c r="V412" s="4">
        <f t="shared" si="48"/>
        <v>0</v>
      </c>
    </row>
    <row r="413" spans="1:22" x14ac:dyDescent="0.25">
      <c r="A413" t="str">
        <f t="shared" si="44"/>
        <v>-262</v>
      </c>
      <c r="B413">
        <f t="shared" si="49"/>
        <v>262</v>
      </c>
      <c r="C413" t="str">
        <f t="shared" si="45"/>
        <v>21</v>
      </c>
      <c r="D413">
        <f t="shared" si="50"/>
        <v>21</v>
      </c>
      <c r="E413" t="str">
        <f t="shared" si="46"/>
        <v/>
      </c>
      <c r="F413" t="str">
        <f t="shared" si="47"/>
        <v/>
      </c>
      <c r="K413"/>
      <c r="L413"/>
      <c r="V413" s="4">
        <f t="shared" si="48"/>
        <v>0</v>
      </c>
    </row>
    <row r="414" spans="1:22" x14ac:dyDescent="0.25">
      <c r="A414" t="str">
        <f t="shared" si="44"/>
        <v>-263</v>
      </c>
      <c r="B414">
        <f t="shared" si="49"/>
        <v>263</v>
      </c>
      <c r="C414" t="str">
        <f t="shared" si="45"/>
        <v>21</v>
      </c>
      <c r="D414">
        <f t="shared" si="50"/>
        <v>21</v>
      </c>
      <c r="E414" t="str">
        <f t="shared" si="46"/>
        <v/>
      </c>
      <c r="F414" t="str">
        <f t="shared" si="47"/>
        <v/>
      </c>
      <c r="K414"/>
      <c r="L414"/>
      <c r="V414" s="4">
        <f t="shared" si="48"/>
        <v>0</v>
      </c>
    </row>
    <row r="415" spans="1:22" x14ac:dyDescent="0.25">
      <c r="A415" t="str">
        <f t="shared" si="44"/>
        <v>-264</v>
      </c>
      <c r="B415">
        <f t="shared" si="49"/>
        <v>264</v>
      </c>
      <c r="C415" t="str">
        <f t="shared" si="45"/>
        <v>21</v>
      </c>
      <c r="D415">
        <f t="shared" si="50"/>
        <v>21</v>
      </c>
      <c r="E415" t="str">
        <f t="shared" si="46"/>
        <v/>
      </c>
      <c r="F415" t="str">
        <f t="shared" si="47"/>
        <v/>
      </c>
      <c r="K415"/>
      <c r="L415"/>
      <c r="V415" s="4">
        <f t="shared" si="48"/>
        <v>0</v>
      </c>
    </row>
    <row r="416" spans="1:22" x14ac:dyDescent="0.25">
      <c r="A416" t="str">
        <f t="shared" si="44"/>
        <v>-265</v>
      </c>
      <c r="B416">
        <f t="shared" si="49"/>
        <v>265</v>
      </c>
      <c r="C416" t="str">
        <f t="shared" si="45"/>
        <v>21</v>
      </c>
      <c r="D416">
        <f t="shared" si="50"/>
        <v>21</v>
      </c>
      <c r="E416" t="str">
        <f t="shared" si="46"/>
        <v/>
      </c>
      <c r="F416" t="str">
        <f t="shared" si="47"/>
        <v/>
      </c>
      <c r="K416"/>
      <c r="L416"/>
      <c r="V416" s="4">
        <f t="shared" si="48"/>
        <v>0</v>
      </c>
    </row>
    <row r="417" spans="1:22" x14ac:dyDescent="0.25">
      <c r="A417" t="str">
        <f t="shared" si="44"/>
        <v>-266</v>
      </c>
      <c r="B417">
        <f t="shared" si="49"/>
        <v>266</v>
      </c>
      <c r="C417" t="str">
        <f t="shared" si="45"/>
        <v>21</v>
      </c>
      <c r="D417">
        <f t="shared" si="50"/>
        <v>21</v>
      </c>
      <c r="E417" t="str">
        <f t="shared" si="46"/>
        <v/>
      </c>
      <c r="F417" t="str">
        <f t="shared" si="47"/>
        <v/>
      </c>
      <c r="K417"/>
      <c r="L417"/>
      <c r="V417" s="4">
        <f t="shared" si="48"/>
        <v>0</v>
      </c>
    </row>
    <row r="418" spans="1:22" x14ac:dyDescent="0.25">
      <c r="A418" t="str">
        <f t="shared" si="44"/>
        <v>-267</v>
      </c>
      <c r="B418">
        <f t="shared" si="49"/>
        <v>267</v>
      </c>
      <c r="C418" t="str">
        <f t="shared" si="45"/>
        <v>21</v>
      </c>
      <c r="D418">
        <f t="shared" si="50"/>
        <v>21</v>
      </c>
      <c r="E418" t="str">
        <f t="shared" si="46"/>
        <v/>
      </c>
      <c r="F418" t="str">
        <f t="shared" si="47"/>
        <v/>
      </c>
      <c r="K418"/>
      <c r="L418"/>
      <c r="V418" s="4">
        <f t="shared" si="48"/>
        <v>0</v>
      </c>
    </row>
    <row r="419" spans="1:22" x14ac:dyDescent="0.25">
      <c r="A419" t="str">
        <f t="shared" si="44"/>
        <v>-268</v>
      </c>
      <c r="B419">
        <f t="shared" si="49"/>
        <v>268</v>
      </c>
      <c r="C419" t="str">
        <f t="shared" si="45"/>
        <v>21</v>
      </c>
      <c r="D419">
        <f t="shared" si="50"/>
        <v>21</v>
      </c>
      <c r="E419" t="str">
        <f t="shared" si="46"/>
        <v/>
      </c>
      <c r="F419" t="str">
        <f t="shared" si="47"/>
        <v/>
      </c>
      <c r="K419"/>
      <c r="L419"/>
      <c r="V419" s="4">
        <f t="shared" si="48"/>
        <v>0</v>
      </c>
    </row>
    <row r="420" spans="1:22" x14ac:dyDescent="0.25">
      <c r="A420" t="str">
        <f t="shared" si="44"/>
        <v>-269</v>
      </c>
      <c r="B420">
        <f t="shared" si="49"/>
        <v>269</v>
      </c>
      <c r="C420" t="str">
        <f t="shared" si="45"/>
        <v>21</v>
      </c>
      <c r="D420">
        <f t="shared" si="50"/>
        <v>21</v>
      </c>
      <c r="E420" t="str">
        <f t="shared" si="46"/>
        <v/>
      </c>
      <c r="F420" t="str">
        <f t="shared" si="47"/>
        <v/>
      </c>
      <c r="K420"/>
      <c r="L420"/>
      <c r="V420" s="4">
        <f t="shared" si="48"/>
        <v>0</v>
      </c>
    </row>
    <row r="421" spans="1:22" x14ac:dyDescent="0.25">
      <c r="A421" t="str">
        <f t="shared" si="44"/>
        <v>-270</v>
      </c>
      <c r="B421">
        <f t="shared" si="49"/>
        <v>270</v>
      </c>
      <c r="C421" t="str">
        <f t="shared" si="45"/>
        <v>21</v>
      </c>
      <c r="D421">
        <f t="shared" si="50"/>
        <v>21</v>
      </c>
      <c r="E421" t="str">
        <f t="shared" si="46"/>
        <v/>
      </c>
      <c r="F421" t="str">
        <f t="shared" si="47"/>
        <v/>
      </c>
      <c r="K421"/>
      <c r="L421"/>
      <c r="V421" s="4">
        <f t="shared" si="48"/>
        <v>0</v>
      </c>
    </row>
    <row r="422" spans="1:22" x14ac:dyDescent="0.25">
      <c r="A422" t="str">
        <f t="shared" si="44"/>
        <v>-271</v>
      </c>
      <c r="B422">
        <f t="shared" si="49"/>
        <v>271</v>
      </c>
      <c r="C422" t="str">
        <f t="shared" si="45"/>
        <v>21</v>
      </c>
      <c r="D422">
        <f t="shared" si="50"/>
        <v>21</v>
      </c>
      <c r="E422" t="str">
        <f t="shared" si="46"/>
        <v/>
      </c>
      <c r="F422" t="str">
        <f t="shared" si="47"/>
        <v/>
      </c>
      <c r="K422"/>
      <c r="L422"/>
      <c r="V422" s="4">
        <f t="shared" si="48"/>
        <v>0</v>
      </c>
    </row>
    <row r="423" spans="1:22" x14ac:dyDescent="0.25">
      <c r="A423" t="str">
        <f t="shared" si="44"/>
        <v>-272</v>
      </c>
      <c r="B423">
        <f t="shared" si="49"/>
        <v>272</v>
      </c>
      <c r="C423" t="str">
        <f t="shared" si="45"/>
        <v>21</v>
      </c>
      <c r="D423">
        <f t="shared" si="50"/>
        <v>21</v>
      </c>
      <c r="E423" t="str">
        <f t="shared" si="46"/>
        <v/>
      </c>
      <c r="F423" t="str">
        <f t="shared" si="47"/>
        <v/>
      </c>
      <c r="K423"/>
      <c r="L423"/>
      <c r="V423" s="4">
        <f t="shared" si="48"/>
        <v>0</v>
      </c>
    </row>
    <row r="424" spans="1:22" x14ac:dyDescent="0.25">
      <c r="A424" t="str">
        <f t="shared" si="44"/>
        <v>-273</v>
      </c>
      <c r="B424">
        <f t="shared" si="49"/>
        <v>273</v>
      </c>
      <c r="C424" t="str">
        <f t="shared" si="45"/>
        <v>21</v>
      </c>
      <c r="D424">
        <f t="shared" si="50"/>
        <v>21</v>
      </c>
      <c r="E424" t="str">
        <f t="shared" si="46"/>
        <v/>
      </c>
      <c r="F424" t="str">
        <f t="shared" si="47"/>
        <v/>
      </c>
      <c r="K424"/>
      <c r="L424"/>
      <c r="V424" s="4">
        <f t="shared" si="48"/>
        <v>0</v>
      </c>
    </row>
    <row r="425" spans="1:22" x14ac:dyDescent="0.25">
      <c r="A425" t="str">
        <f t="shared" si="44"/>
        <v>-274</v>
      </c>
      <c r="B425">
        <f t="shared" si="49"/>
        <v>274</v>
      </c>
      <c r="C425" t="str">
        <f t="shared" si="45"/>
        <v>21</v>
      </c>
      <c r="D425">
        <f t="shared" si="50"/>
        <v>21</v>
      </c>
      <c r="E425" t="str">
        <f t="shared" si="46"/>
        <v/>
      </c>
      <c r="F425" t="str">
        <f t="shared" si="47"/>
        <v/>
      </c>
      <c r="K425"/>
      <c r="L425"/>
      <c r="V425" s="4">
        <f t="shared" si="48"/>
        <v>0</v>
      </c>
    </row>
    <row r="426" spans="1:22" x14ac:dyDescent="0.25">
      <c r="A426" t="str">
        <f t="shared" si="44"/>
        <v>-275</v>
      </c>
      <c r="B426">
        <f t="shared" si="49"/>
        <v>275</v>
      </c>
      <c r="C426" t="str">
        <f t="shared" si="45"/>
        <v>21</v>
      </c>
      <c r="D426">
        <f t="shared" si="50"/>
        <v>21</v>
      </c>
      <c r="E426" t="str">
        <f t="shared" si="46"/>
        <v/>
      </c>
      <c r="F426" t="str">
        <f t="shared" si="47"/>
        <v/>
      </c>
      <c r="K426"/>
      <c r="L426"/>
      <c r="V426" s="4">
        <f t="shared" si="48"/>
        <v>0</v>
      </c>
    </row>
    <row r="427" spans="1:22" x14ac:dyDescent="0.25">
      <c r="A427" t="str">
        <f t="shared" si="44"/>
        <v>-276</v>
      </c>
      <c r="B427">
        <f t="shared" si="49"/>
        <v>276</v>
      </c>
      <c r="C427" t="str">
        <f t="shared" si="45"/>
        <v>21</v>
      </c>
      <c r="D427">
        <f t="shared" si="50"/>
        <v>21</v>
      </c>
      <c r="E427" t="str">
        <f t="shared" si="46"/>
        <v/>
      </c>
      <c r="F427" t="str">
        <f t="shared" si="47"/>
        <v/>
      </c>
      <c r="K427"/>
      <c r="L427"/>
      <c r="V427" s="4">
        <f t="shared" si="48"/>
        <v>0</v>
      </c>
    </row>
    <row r="428" spans="1:22" x14ac:dyDescent="0.25">
      <c r="A428" t="str">
        <f t="shared" si="44"/>
        <v>-277</v>
      </c>
      <c r="B428">
        <f t="shared" si="49"/>
        <v>277</v>
      </c>
      <c r="C428" t="str">
        <f t="shared" si="45"/>
        <v>21</v>
      </c>
      <c r="D428">
        <f t="shared" si="50"/>
        <v>21</v>
      </c>
      <c r="E428" t="str">
        <f t="shared" si="46"/>
        <v/>
      </c>
      <c r="F428" t="str">
        <f t="shared" si="47"/>
        <v/>
      </c>
      <c r="K428"/>
      <c r="L428"/>
      <c r="V428" s="4">
        <f t="shared" si="48"/>
        <v>0</v>
      </c>
    </row>
    <row r="429" spans="1:22" x14ac:dyDescent="0.25">
      <c r="A429" t="str">
        <f t="shared" si="44"/>
        <v>-278</v>
      </c>
      <c r="B429">
        <f t="shared" si="49"/>
        <v>278</v>
      </c>
      <c r="C429" t="str">
        <f t="shared" si="45"/>
        <v>21</v>
      </c>
      <c r="D429">
        <f t="shared" si="50"/>
        <v>21</v>
      </c>
      <c r="E429" t="str">
        <f t="shared" si="46"/>
        <v/>
      </c>
      <c r="F429" t="str">
        <f t="shared" si="47"/>
        <v/>
      </c>
      <c r="K429"/>
      <c r="L429"/>
      <c r="V429" s="4">
        <f t="shared" si="48"/>
        <v>0</v>
      </c>
    </row>
    <row r="430" spans="1:22" x14ac:dyDescent="0.25">
      <c r="A430" t="str">
        <f t="shared" si="44"/>
        <v>-279</v>
      </c>
      <c r="B430">
        <f t="shared" si="49"/>
        <v>279</v>
      </c>
      <c r="C430" t="str">
        <f t="shared" si="45"/>
        <v>21</v>
      </c>
      <c r="D430">
        <f t="shared" si="50"/>
        <v>21</v>
      </c>
      <c r="E430" t="str">
        <f t="shared" si="46"/>
        <v/>
      </c>
      <c r="F430" t="str">
        <f t="shared" si="47"/>
        <v/>
      </c>
      <c r="K430"/>
      <c r="L430"/>
      <c r="V430" s="4">
        <f t="shared" si="48"/>
        <v>0</v>
      </c>
    </row>
    <row r="431" spans="1:22" x14ac:dyDescent="0.25">
      <c r="A431" t="str">
        <f t="shared" si="44"/>
        <v>-280</v>
      </c>
      <c r="B431">
        <f t="shared" si="49"/>
        <v>280</v>
      </c>
      <c r="C431" t="str">
        <f t="shared" si="45"/>
        <v>21</v>
      </c>
      <c r="D431">
        <f t="shared" si="50"/>
        <v>21</v>
      </c>
      <c r="E431" t="str">
        <f t="shared" si="46"/>
        <v/>
      </c>
      <c r="F431" t="str">
        <f t="shared" si="47"/>
        <v/>
      </c>
      <c r="K431"/>
      <c r="L431"/>
      <c r="V431" s="4">
        <f t="shared" si="48"/>
        <v>0</v>
      </c>
    </row>
    <row r="432" spans="1:22" x14ac:dyDescent="0.25">
      <c r="A432" t="str">
        <f t="shared" si="44"/>
        <v>-281</v>
      </c>
      <c r="B432">
        <f t="shared" si="49"/>
        <v>281</v>
      </c>
      <c r="C432" t="str">
        <f t="shared" si="45"/>
        <v>21</v>
      </c>
      <c r="D432">
        <f t="shared" si="50"/>
        <v>21</v>
      </c>
      <c r="E432" t="str">
        <f t="shared" si="46"/>
        <v/>
      </c>
      <c r="F432" t="str">
        <f t="shared" si="47"/>
        <v/>
      </c>
      <c r="K432"/>
      <c r="L432"/>
      <c r="V432" s="4">
        <f t="shared" si="48"/>
        <v>0</v>
      </c>
    </row>
    <row r="433" spans="1:22" x14ac:dyDescent="0.25">
      <c r="A433" t="str">
        <f t="shared" si="44"/>
        <v>-282</v>
      </c>
      <c r="B433">
        <f t="shared" si="49"/>
        <v>282</v>
      </c>
      <c r="C433" t="str">
        <f t="shared" si="45"/>
        <v>21</v>
      </c>
      <c r="D433">
        <f t="shared" si="50"/>
        <v>21</v>
      </c>
      <c r="E433" t="str">
        <f t="shared" si="46"/>
        <v/>
      </c>
      <c r="F433" t="str">
        <f t="shared" si="47"/>
        <v/>
      </c>
      <c r="K433"/>
      <c r="L433"/>
      <c r="V433" s="4">
        <f t="shared" si="48"/>
        <v>0</v>
      </c>
    </row>
    <row r="434" spans="1:22" x14ac:dyDescent="0.25">
      <c r="A434" t="str">
        <f t="shared" si="44"/>
        <v>-283</v>
      </c>
      <c r="B434">
        <f t="shared" si="49"/>
        <v>283</v>
      </c>
      <c r="C434" t="str">
        <f t="shared" si="45"/>
        <v>21</v>
      </c>
      <c r="D434">
        <f t="shared" si="50"/>
        <v>21</v>
      </c>
      <c r="E434" t="str">
        <f t="shared" si="46"/>
        <v/>
      </c>
      <c r="F434" t="str">
        <f t="shared" si="47"/>
        <v/>
      </c>
      <c r="K434"/>
      <c r="L434"/>
      <c r="V434" s="4">
        <f t="shared" si="48"/>
        <v>0</v>
      </c>
    </row>
    <row r="435" spans="1:22" x14ac:dyDescent="0.25">
      <c r="A435" t="str">
        <f t="shared" si="44"/>
        <v>-284</v>
      </c>
      <c r="B435">
        <f t="shared" si="49"/>
        <v>284</v>
      </c>
      <c r="C435" t="str">
        <f t="shared" si="45"/>
        <v>21</v>
      </c>
      <c r="D435">
        <f t="shared" si="50"/>
        <v>21</v>
      </c>
      <c r="E435" t="str">
        <f t="shared" si="46"/>
        <v/>
      </c>
      <c r="F435" t="str">
        <f t="shared" si="47"/>
        <v/>
      </c>
      <c r="K435"/>
      <c r="L435"/>
      <c r="V435" s="4">
        <f t="shared" si="48"/>
        <v>0</v>
      </c>
    </row>
    <row r="436" spans="1:22" x14ac:dyDescent="0.25">
      <c r="A436" t="str">
        <f t="shared" si="44"/>
        <v>-285</v>
      </c>
      <c r="B436">
        <f t="shared" si="49"/>
        <v>285</v>
      </c>
      <c r="C436" t="str">
        <f t="shared" si="45"/>
        <v>21</v>
      </c>
      <c r="D436">
        <f t="shared" si="50"/>
        <v>21</v>
      </c>
      <c r="E436" t="str">
        <f t="shared" si="46"/>
        <v/>
      </c>
      <c r="F436" t="str">
        <f t="shared" si="47"/>
        <v/>
      </c>
      <c r="K436"/>
      <c r="L436"/>
      <c r="V436" s="4">
        <f t="shared" si="48"/>
        <v>0</v>
      </c>
    </row>
    <row r="437" spans="1:22" x14ac:dyDescent="0.25">
      <c r="A437" t="str">
        <f t="shared" si="44"/>
        <v>-286</v>
      </c>
      <c r="B437">
        <f t="shared" si="49"/>
        <v>286</v>
      </c>
      <c r="C437" t="str">
        <f t="shared" si="45"/>
        <v>21</v>
      </c>
      <c r="D437">
        <f t="shared" si="50"/>
        <v>21</v>
      </c>
      <c r="E437" t="str">
        <f t="shared" si="46"/>
        <v/>
      </c>
      <c r="F437" t="str">
        <f t="shared" si="47"/>
        <v/>
      </c>
      <c r="K437"/>
      <c r="L437"/>
      <c r="V437" s="4">
        <f t="shared" si="48"/>
        <v>0</v>
      </c>
    </row>
    <row r="438" spans="1:22" x14ac:dyDescent="0.25">
      <c r="A438" t="str">
        <f t="shared" si="44"/>
        <v>-287</v>
      </c>
      <c r="B438">
        <f t="shared" si="49"/>
        <v>287</v>
      </c>
      <c r="C438" t="str">
        <f t="shared" si="45"/>
        <v>21</v>
      </c>
      <c r="D438">
        <f t="shared" si="50"/>
        <v>21</v>
      </c>
      <c r="E438" t="str">
        <f t="shared" si="46"/>
        <v/>
      </c>
      <c r="F438" t="str">
        <f t="shared" si="47"/>
        <v/>
      </c>
      <c r="K438"/>
      <c r="L438"/>
      <c r="V438" s="4">
        <f t="shared" si="48"/>
        <v>0</v>
      </c>
    </row>
    <row r="439" spans="1:22" x14ac:dyDescent="0.25">
      <c r="A439" t="str">
        <f t="shared" si="44"/>
        <v>-288</v>
      </c>
      <c r="B439">
        <f t="shared" si="49"/>
        <v>288</v>
      </c>
      <c r="C439" t="str">
        <f t="shared" si="45"/>
        <v>21</v>
      </c>
      <c r="D439">
        <f t="shared" si="50"/>
        <v>21</v>
      </c>
      <c r="E439" t="str">
        <f t="shared" si="46"/>
        <v/>
      </c>
      <c r="F439" t="str">
        <f t="shared" si="47"/>
        <v/>
      </c>
      <c r="K439"/>
      <c r="L439"/>
      <c r="V439" s="4">
        <f t="shared" si="48"/>
        <v>0</v>
      </c>
    </row>
    <row r="440" spans="1:22" x14ac:dyDescent="0.25">
      <c r="A440" t="str">
        <f t="shared" si="44"/>
        <v>-289</v>
      </c>
      <c r="B440">
        <f t="shared" si="49"/>
        <v>289</v>
      </c>
      <c r="C440" t="str">
        <f t="shared" si="45"/>
        <v>21</v>
      </c>
      <c r="D440">
        <f t="shared" si="50"/>
        <v>21</v>
      </c>
      <c r="E440" t="str">
        <f t="shared" si="46"/>
        <v/>
      </c>
      <c r="F440" t="str">
        <f t="shared" si="47"/>
        <v/>
      </c>
      <c r="K440"/>
      <c r="L440"/>
      <c r="V440" s="4">
        <f t="shared" si="48"/>
        <v>0</v>
      </c>
    </row>
    <row r="441" spans="1:22" x14ac:dyDescent="0.25">
      <c r="A441" t="str">
        <f t="shared" si="44"/>
        <v>-290</v>
      </c>
      <c r="B441">
        <f t="shared" si="49"/>
        <v>290</v>
      </c>
      <c r="C441" t="str">
        <f t="shared" si="45"/>
        <v>21</v>
      </c>
      <c r="D441">
        <f t="shared" si="50"/>
        <v>21</v>
      </c>
      <c r="E441" t="str">
        <f t="shared" si="46"/>
        <v/>
      </c>
      <c r="F441" t="str">
        <f t="shared" si="47"/>
        <v/>
      </c>
      <c r="K441"/>
      <c r="L441"/>
      <c r="V441" s="4">
        <f t="shared" si="48"/>
        <v>0</v>
      </c>
    </row>
    <row r="442" spans="1:22" x14ac:dyDescent="0.25">
      <c r="A442" t="str">
        <f t="shared" si="44"/>
        <v>-291</v>
      </c>
      <c r="B442">
        <f t="shared" si="49"/>
        <v>291</v>
      </c>
      <c r="C442" t="str">
        <f t="shared" si="45"/>
        <v>21</v>
      </c>
      <c r="D442">
        <f t="shared" si="50"/>
        <v>21</v>
      </c>
      <c r="E442" t="str">
        <f t="shared" si="46"/>
        <v/>
      </c>
      <c r="F442" t="str">
        <f t="shared" si="47"/>
        <v/>
      </c>
      <c r="K442"/>
      <c r="L442"/>
      <c r="V442" s="4">
        <f t="shared" si="48"/>
        <v>0</v>
      </c>
    </row>
    <row r="443" spans="1:22" x14ac:dyDescent="0.25">
      <c r="A443" t="str">
        <f t="shared" si="44"/>
        <v>-292</v>
      </c>
      <c r="B443">
        <f t="shared" si="49"/>
        <v>292</v>
      </c>
      <c r="C443" t="str">
        <f t="shared" si="45"/>
        <v>21</v>
      </c>
      <c r="D443">
        <f t="shared" si="50"/>
        <v>21</v>
      </c>
      <c r="E443" t="str">
        <f t="shared" si="46"/>
        <v/>
      </c>
      <c r="F443" t="str">
        <f t="shared" si="47"/>
        <v/>
      </c>
      <c r="K443"/>
      <c r="L443"/>
      <c r="V443" s="4">
        <f t="shared" si="48"/>
        <v>0</v>
      </c>
    </row>
    <row r="444" spans="1:22" x14ac:dyDescent="0.25">
      <c r="A444" t="str">
        <f t="shared" si="44"/>
        <v>-293</v>
      </c>
      <c r="B444">
        <f t="shared" si="49"/>
        <v>293</v>
      </c>
      <c r="C444" t="str">
        <f t="shared" si="45"/>
        <v>21</v>
      </c>
      <c r="D444">
        <f t="shared" si="50"/>
        <v>21</v>
      </c>
      <c r="E444" t="str">
        <f t="shared" si="46"/>
        <v/>
      </c>
      <c r="F444" t="str">
        <f t="shared" si="47"/>
        <v/>
      </c>
      <c r="K444"/>
      <c r="L444"/>
      <c r="V444" s="4">
        <f t="shared" si="48"/>
        <v>0</v>
      </c>
    </row>
    <row r="445" spans="1:22" x14ac:dyDescent="0.25">
      <c r="A445" t="str">
        <f t="shared" si="44"/>
        <v>-294</v>
      </c>
      <c r="B445">
        <f t="shared" si="49"/>
        <v>294</v>
      </c>
      <c r="C445" t="str">
        <f t="shared" si="45"/>
        <v>21</v>
      </c>
      <c r="D445">
        <f t="shared" si="50"/>
        <v>21</v>
      </c>
      <c r="E445" t="str">
        <f t="shared" si="46"/>
        <v/>
      </c>
      <c r="F445" t="str">
        <f t="shared" si="47"/>
        <v/>
      </c>
      <c r="K445"/>
      <c r="L445"/>
      <c r="V445" s="4">
        <f t="shared" si="48"/>
        <v>0</v>
      </c>
    </row>
    <row r="446" spans="1:22" x14ac:dyDescent="0.25">
      <c r="A446" t="str">
        <f t="shared" si="44"/>
        <v>-295</v>
      </c>
      <c r="B446">
        <f t="shared" si="49"/>
        <v>295</v>
      </c>
      <c r="C446" t="str">
        <f t="shared" si="45"/>
        <v>21</v>
      </c>
      <c r="D446">
        <f t="shared" si="50"/>
        <v>21</v>
      </c>
      <c r="E446" t="str">
        <f t="shared" si="46"/>
        <v/>
      </c>
      <c r="F446" t="str">
        <f t="shared" si="47"/>
        <v/>
      </c>
      <c r="K446"/>
      <c r="L446"/>
      <c r="V446" s="4">
        <f t="shared" si="48"/>
        <v>0</v>
      </c>
    </row>
    <row r="447" spans="1:22" x14ac:dyDescent="0.25">
      <c r="A447" t="str">
        <f t="shared" si="44"/>
        <v>-296</v>
      </c>
      <c r="B447">
        <f t="shared" si="49"/>
        <v>296</v>
      </c>
      <c r="C447" t="str">
        <f t="shared" si="45"/>
        <v>21</v>
      </c>
      <c r="D447">
        <f t="shared" si="50"/>
        <v>21</v>
      </c>
      <c r="E447" t="str">
        <f t="shared" si="46"/>
        <v/>
      </c>
      <c r="F447" t="str">
        <f t="shared" si="47"/>
        <v/>
      </c>
      <c r="K447"/>
      <c r="L447"/>
      <c r="V447" s="4">
        <f t="shared" si="48"/>
        <v>0</v>
      </c>
    </row>
    <row r="448" spans="1:22" x14ac:dyDescent="0.25">
      <c r="A448" t="str">
        <f t="shared" si="44"/>
        <v>-297</v>
      </c>
      <c r="B448">
        <f t="shared" si="49"/>
        <v>297</v>
      </c>
      <c r="C448" t="str">
        <f t="shared" si="45"/>
        <v>21</v>
      </c>
      <c r="D448">
        <f t="shared" si="50"/>
        <v>21</v>
      </c>
      <c r="E448" t="str">
        <f t="shared" si="46"/>
        <v/>
      </c>
      <c r="F448" t="str">
        <f t="shared" si="47"/>
        <v/>
      </c>
      <c r="K448"/>
      <c r="L448"/>
      <c r="V448" s="4">
        <f t="shared" si="48"/>
        <v>0</v>
      </c>
    </row>
    <row r="449" spans="1:22" x14ac:dyDescent="0.25">
      <c r="A449" t="str">
        <f t="shared" si="44"/>
        <v>-298</v>
      </c>
      <c r="B449">
        <f t="shared" si="49"/>
        <v>298</v>
      </c>
      <c r="C449" t="str">
        <f t="shared" si="45"/>
        <v>21</v>
      </c>
      <c r="D449">
        <f t="shared" si="50"/>
        <v>21</v>
      </c>
      <c r="E449" t="str">
        <f t="shared" si="46"/>
        <v/>
      </c>
      <c r="F449" t="str">
        <f t="shared" si="47"/>
        <v/>
      </c>
      <c r="K449"/>
      <c r="L449"/>
      <c r="V449" s="4">
        <f t="shared" si="48"/>
        <v>0</v>
      </c>
    </row>
    <row r="450" spans="1:22" x14ac:dyDescent="0.25">
      <c r="A450" t="str">
        <f t="shared" si="44"/>
        <v>-299</v>
      </c>
      <c r="B450">
        <f t="shared" si="49"/>
        <v>299</v>
      </c>
      <c r="C450" t="str">
        <f t="shared" si="45"/>
        <v>21</v>
      </c>
      <c r="D450">
        <f t="shared" si="50"/>
        <v>21</v>
      </c>
      <c r="E450" t="str">
        <f t="shared" si="46"/>
        <v/>
      </c>
      <c r="F450" t="str">
        <f t="shared" si="47"/>
        <v/>
      </c>
      <c r="K450"/>
      <c r="L450"/>
      <c r="V450" s="4">
        <f t="shared" si="48"/>
        <v>0</v>
      </c>
    </row>
    <row r="451" spans="1:22" x14ac:dyDescent="0.25">
      <c r="A451" t="str">
        <f t="shared" si="44"/>
        <v>-300</v>
      </c>
      <c r="B451">
        <f t="shared" si="49"/>
        <v>300</v>
      </c>
      <c r="C451" t="str">
        <f t="shared" si="45"/>
        <v>21</v>
      </c>
      <c r="D451">
        <f t="shared" si="50"/>
        <v>21</v>
      </c>
      <c r="E451" t="str">
        <f t="shared" si="46"/>
        <v/>
      </c>
      <c r="F451" t="str">
        <f t="shared" si="47"/>
        <v/>
      </c>
      <c r="K451"/>
      <c r="L451"/>
      <c r="V451" s="4">
        <f t="shared" si="48"/>
        <v>0</v>
      </c>
    </row>
    <row r="452" spans="1:22" x14ac:dyDescent="0.25">
      <c r="A452" t="str">
        <f t="shared" si="44"/>
        <v>-301</v>
      </c>
      <c r="B452">
        <f t="shared" si="49"/>
        <v>301</v>
      </c>
      <c r="C452" t="str">
        <f t="shared" si="45"/>
        <v>21</v>
      </c>
      <c r="D452">
        <f t="shared" si="50"/>
        <v>21</v>
      </c>
      <c r="E452" t="str">
        <f t="shared" si="46"/>
        <v/>
      </c>
      <c r="F452" t="str">
        <f t="shared" si="47"/>
        <v/>
      </c>
      <c r="K452"/>
      <c r="L452"/>
      <c r="V452" s="4">
        <f t="shared" si="48"/>
        <v>0</v>
      </c>
    </row>
    <row r="453" spans="1:22" x14ac:dyDescent="0.25">
      <c r="A453" t="str">
        <f t="shared" si="44"/>
        <v>-302</v>
      </c>
      <c r="B453">
        <f t="shared" si="49"/>
        <v>302</v>
      </c>
      <c r="C453" t="str">
        <f t="shared" si="45"/>
        <v>21</v>
      </c>
      <c r="D453">
        <f t="shared" si="50"/>
        <v>21</v>
      </c>
      <c r="E453" t="str">
        <f t="shared" si="46"/>
        <v/>
      </c>
      <c r="F453" t="str">
        <f t="shared" si="47"/>
        <v/>
      </c>
      <c r="K453"/>
      <c r="L453"/>
      <c r="V453" s="4">
        <f t="shared" si="48"/>
        <v>0</v>
      </c>
    </row>
    <row r="454" spans="1:22" x14ac:dyDescent="0.25">
      <c r="A454" t="str">
        <f t="shared" ref="A454:A517" si="51">+CONCATENATE(G454,"-",B454)</f>
        <v>-303</v>
      </c>
      <c r="B454">
        <f t="shared" si="49"/>
        <v>303</v>
      </c>
      <c r="C454" t="str">
        <f t="shared" ref="C454:C517" si="52">+CONCATENATE(E454,D454)</f>
        <v>21</v>
      </c>
      <c r="D454">
        <f t="shared" si="50"/>
        <v>21</v>
      </c>
      <c r="E454" t="str">
        <f t="shared" ref="E454:E517" si="53">+CONCATENATE(G454,H454)</f>
        <v/>
      </c>
      <c r="F454" t="str">
        <f t="shared" ref="F454:F517" si="54">+CONCATENATE(G454,H454,I454)</f>
        <v/>
      </c>
      <c r="K454"/>
      <c r="L454"/>
      <c r="V454" s="4">
        <f t="shared" ref="V454:V517" si="55">+S454-T454</f>
        <v>0</v>
      </c>
    </row>
    <row r="455" spans="1:22" x14ac:dyDescent="0.25">
      <c r="A455" t="str">
        <f t="shared" si="51"/>
        <v>-304</v>
      </c>
      <c r="B455">
        <f t="shared" si="49"/>
        <v>304</v>
      </c>
      <c r="C455" t="str">
        <f t="shared" si="52"/>
        <v>21</v>
      </c>
      <c r="D455">
        <f t="shared" si="50"/>
        <v>21</v>
      </c>
      <c r="E455" t="str">
        <f t="shared" si="53"/>
        <v/>
      </c>
      <c r="F455" t="str">
        <f t="shared" si="54"/>
        <v/>
      </c>
      <c r="K455"/>
      <c r="L455"/>
      <c r="V455" s="4">
        <f t="shared" si="55"/>
        <v>0</v>
      </c>
    </row>
    <row r="456" spans="1:22" x14ac:dyDescent="0.25">
      <c r="A456" t="str">
        <f t="shared" si="51"/>
        <v>-305</v>
      </c>
      <c r="B456">
        <f t="shared" ref="B456:B519" si="56">+IF(G456=G455,B455+1,1)</f>
        <v>305</v>
      </c>
      <c r="C456" t="str">
        <f t="shared" si="52"/>
        <v>21</v>
      </c>
      <c r="D456">
        <f t="shared" si="50"/>
        <v>21</v>
      </c>
      <c r="E456" t="str">
        <f t="shared" si="53"/>
        <v/>
      </c>
      <c r="F456" t="str">
        <f t="shared" si="54"/>
        <v/>
      </c>
      <c r="K456"/>
      <c r="L456"/>
      <c r="V456" s="4">
        <f t="shared" si="55"/>
        <v>0</v>
      </c>
    </row>
    <row r="457" spans="1:22" x14ac:dyDescent="0.25">
      <c r="A457" t="str">
        <f t="shared" si="51"/>
        <v>-306</v>
      </c>
      <c r="B457">
        <f t="shared" si="56"/>
        <v>306</v>
      </c>
      <c r="C457" t="str">
        <f t="shared" si="52"/>
        <v>21</v>
      </c>
      <c r="D457">
        <f t="shared" si="50"/>
        <v>21</v>
      </c>
      <c r="E457" t="str">
        <f t="shared" si="53"/>
        <v/>
      </c>
      <c r="F457" t="str">
        <f t="shared" si="54"/>
        <v/>
      </c>
      <c r="K457"/>
      <c r="L457"/>
      <c r="V457" s="4">
        <f t="shared" si="55"/>
        <v>0</v>
      </c>
    </row>
    <row r="458" spans="1:22" x14ac:dyDescent="0.25">
      <c r="A458" t="str">
        <f t="shared" si="51"/>
        <v>-307</v>
      </c>
      <c r="B458">
        <f t="shared" si="56"/>
        <v>307</v>
      </c>
      <c r="C458" t="str">
        <f t="shared" si="52"/>
        <v>21</v>
      </c>
      <c r="D458">
        <f t="shared" si="50"/>
        <v>21</v>
      </c>
      <c r="E458" t="str">
        <f t="shared" si="53"/>
        <v/>
      </c>
      <c r="F458" t="str">
        <f t="shared" si="54"/>
        <v/>
      </c>
      <c r="K458"/>
      <c r="L458"/>
      <c r="V458" s="4">
        <f t="shared" si="55"/>
        <v>0</v>
      </c>
    </row>
    <row r="459" spans="1:22" x14ac:dyDescent="0.25">
      <c r="A459" t="str">
        <f t="shared" si="51"/>
        <v>-308</v>
      </c>
      <c r="B459">
        <f t="shared" si="56"/>
        <v>308</v>
      </c>
      <c r="C459" t="str">
        <f t="shared" si="52"/>
        <v>21</v>
      </c>
      <c r="D459">
        <f t="shared" si="50"/>
        <v>21</v>
      </c>
      <c r="E459" t="str">
        <f t="shared" si="53"/>
        <v/>
      </c>
      <c r="F459" t="str">
        <f t="shared" si="54"/>
        <v/>
      </c>
      <c r="K459"/>
      <c r="L459"/>
      <c r="V459" s="4">
        <f t="shared" si="55"/>
        <v>0</v>
      </c>
    </row>
    <row r="460" spans="1:22" x14ac:dyDescent="0.25">
      <c r="A460" t="str">
        <f t="shared" si="51"/>
        <v>-309</v>
      </c>
      <c r="B460">
        <f t="shared" si="56"/>
        <v>309</v>
      </c>
      <c r="C460" t="str">
        <f t="shared" si="52"/>
        <v>21</v>
      </c>
      <c r="D460">
        <f t="shared" si="50"/>
        <v>21</v>
      </c>
      <c r="E460" t="str">
        <f t="shared" si="53"/>
        <v/>
      </c>
      <c r="F460" t="str">
        <f t="shared" si="54"/>
        <v/>
      </c>
      <c r="K460"/>
      <c r="L460"/>
      <c r="V460" s="4">
        <f t="shared" si="55"/>
        <v>0</v>
      </c>
    </row>
    <row r="461" spans="1:22" x14ac:dyDescent="0.25">
      <c r="A461" t="str">
        <f t="shared" si="51"/>
        <v>-310</v>
      </c>
      <c r="B461">
        <f t="shared" si="56"/>
        <v>310</v>
      </c>
      <c r="C461" t="str">
        <f t="shared" si="52"/>
        <v>21</v>
      </c>
      <c r="D461">
        <f t="shared" si="50"/>
        <v>21</v>
      </c>
      <c r="E461" t="str">
        <f t="shared" si="53"/>
        <v/>
      </c>
      <c r="F461" t="str">
        <f t="shared" si="54"/>
        <v/>
      </c>
      <c r="K461"/>
      <c r="L461"/>
      <c r="V461" s="4">
        <f t="shared" si="55"/>
        <v>0</v>
      </c>
    </row>
    <row r="462" spans="1:22" x14ac:dyDescent="0.25">
      <c r="A462" t="str">
        <f t="shared" si="51"/>
        <v>-311</v>
      </c>
      <c r="B462">
        <f t="shared" si="56"/>
        <v>311</v>
      </c>
      <c r="C462" t="str">
        <f t="shared" si="52"/>
        <v>21</v>
      </c>
      <c r="D462">
        <f t="shared" si="50"/>
        <v>21</v>
      </c>
      <c r="E462" t="str">
        <f t="shared" si="53"/>
        <v/>
      </c>
      <c r="F462" t="str">
        <f t="shared" si="54"/>
        <v/>
      </c>
      <c r="K462"/>
      <c r="L462"/>
      <c r="V462" s="4">
        <f t="shared" si="55"/>
        <v>0</v>
      </c>
    </row>
    <row r="463" spans="1:22" x14ac:dyDescent="0.25">
      <c r="A463" t="str">
        <f t="shared" si="51"/>
        <v>-312</v>
      </c>
      <c r="B463">
        <f t="shared" si="56"/>
        <v>312</v>
      </c>
      <c r="C463" t="str">
        <f t="shared" si="52"/>
        <v>21</v>
      </c>
      <c r="D463">
        <f t="shared" si="50"/>
        <v>21</v>
      </c>
      <c r="E463" t="str">
        <f t="shared" si="53"/>
        <v/>
      </c>
      <c r="F463" t="str">
        <f t="shared" si="54"/>
        <v/>
      </c>
      <c r="K463"/>
      <c r="L463"/>
      <c r="V463" s="4">
        <f t="shared" si="55"/>
        <v>0</v>
      </c>
    </row>
    <row r="464" spans="1:22" x14ac:dyDescent="0.25">
      <c r="A464" t="str">
        <f t="shared" si="51"/>
        <v>-313</v>
      </c>
      <c r="B464">
        <f t="shared" si="56"/>
        <v>313</v>
      </c>
      <c r="C464" t="str">
        <f t="shared" si="52"/>
        <v>21</v>
      </c>
      <c r="D464">
        <f t="shared" si="50"/>
        <v>21</v>
      </c>
      <c r="E464" t="str">
        <f t="shared" si="53"/>
        <v/>
      </c>
      <c r="F464" t="str">
        <f t="shared" si="54"/>
        <v/>
      </c>
      <c r="K464"/>
      <c r="L464"/>
      <c r="V464" s="4">
        <f t="shared" si="55"/>
        <v>0</v>
      </c>
    </row>
    <row r="465" spans="1:22" x14ac:dyDescent="0.25">
      <c r="A465" t="str">
        <f t="shared" si="51"/>
        <v>-314</v>
      </c>
      <c r="B465">
        <f t="shared" si="56"/>
        <v>314</v>
      </c>
      <c r="C465" t="str">
        <f t="shared" si="52"/>
        <v>21</v>
      </c>
      <c r="D465">
        <f t="shared" si="50"/>
        <v>21</v>
      </c>
      <c r="E465" t="str">
        <f t="shared" si="53"/>
        <v/>
      </c>
      <c r="F465" t="str">
        <f t="shared" si="54"/>
        <v/>
      </c>
      <c r="K465"/>
      <c r="L465"/>
      <c r="V465" s="4">
        <f t="shared" si="55"/>
        <v>0</v>
      </c>
    </row>
    <row r="466" spans="1:22" x14ac:dyDescent="0.25">
      <c r="A466" t="str">
        <f t="shared" si="51"/>
        <v>-315</v>
      </c>
      <c r="B466">
        <f t="shared" si="56"/>
        <v>315</v>
      </c>
      <c r="C466" t="str">
        <f t="shared" si="52"/>
        <v>21</v>
      </c>
      <c r="D466">
        <f t="shared" si="50"/>
        <v>21</v>
      </c>
      <c r="E466" t="str">
        <f t="shared" si="53"/>
        <v/>
      </c>
      <c r="F466" t="str">
        <f t="shared" si="54"/>
        <v/>
      </c>
      <c r="K466"/>
      <c r="L466"/>
      <c r="V466" s="4">
        <f t="shared" si="55"/>
        <v>0</v>
      </c>
    </row>
    <row r="467" spans="1:22" x14ac:dyDescent="0.25">
      <c r="A467" t="str">
        <f t="shared" si="51"/>
        <v>-316</v>
      </c>
      <c r="B467">
        <f t="shared" si="56"/>
        <v>316</v>
      </c>
      <c r="C467" t="str">
        <f t="shared" si="52"/>
        <v>21</v>
      </c>
      <c r="D467">
        <f t="shared" si="50"/>
        <v>21</v>
      </c>
      <c r="E467" t="str">
        <f t="shared" si="53"/>
        <v/>
      </c>
      <c r="F467" t="str">
        <f t="shared" si="54"/>
        <v/>
      </c>
      <c r="K467"/>
      <c r="L467"/>
      <c r="V467" s="4">
        <f t="shared" si="55"/>
        <v>0</v>
      </c>
    </row>
    <row r="468" spans="1:22" x14ac:dyDescent="0.25">
      <c r="A468" t="str">
        <f t="shared" si="51"/>
        <v>-317</v>
      </c>
      <c r="B468">
        <f t="shared" si="56"/>
        <v>317</v>
      </c>
      <c r="C468" t="str">
        <f t="shared" si="52"/>
        <v>21</v>
      </c>
      <c r="D468">
        <f t="shared" si="50"/>
        <v>21</v>
      </c>
      <c r="E468" t="str">
        <f t="shared" si="53"/>
        <v/>
      </c>
      <c r="F468" t="str">
        <f t="shared" si="54"/>
        <v/>
      </c>
      <c r="K468"/>
      <c r="L468"/>
      <c r="V468" s="4">
        <f t="shared" si="55"/>
        <v>0</v>
      </c>
    </row>
    <row r="469" spans="1:22" x14ac:dyDescent="0.25">
      <c r="A469" t="str">
        <f t="shared" si="51"/>
        <v>-318</v>
      </c>
      <c r="B469">
        <f t="shared" si="56"/>
        <v>318</v>
      </c>
      <c r="C469" t="str">
        <f t="shared" si="52"/>
        <v>21</v>
      </c>
      <c r="D469">
        <f t="shared" si="50"/>
        <v>21</v>
      </c>
      <c r="E469" t="str">
        <f t="shared" si="53"/>
        <v/>
      </c>
      <c r="F469" t="str">
        <f t="shared" si="54"/>
        <v/>
      </c>
      <c r="K469"/>
      <c r="L469"/>
      <c r="V469" s="4">
        <f t="shared" si="55"/>
        <v>0</v>
      </c>
    </row>
    <row r="470" spans="1:22" x14ac:dyDescent="0.25">
      <c r="A470" t="str">
        <f t="shared" si="51"/>
        <v>-319</v>
      </c>
      <c r="B470">
        <f t="shared" si="56"/>
        <v>319</v>
      </c>
      <c r="C470" t="str">
        <f t="shared" si="52"/>
        <v>21</v>
      </c>
      <c r="D470">
        <f t="shared" si="50"/>
        <v>21</v>
      </c>
      <c r="E470" t="str">
        <f t="shared" si="53"/>
        <v/>
      </c>
      <c r="F470" t="str">
        <f t="shared" si="54"/>
        <v/>
      </c>
      <c r="K470"/>
      <c r="L470"/>
      <c r="V470" s="4">
        <f t="shared" si="55"/>
        <v>0</v>
      </c>
    </row>
    <row r="471" spans="1:22" x14ac:dyDescent="0.25">
      <c r="A471" t="str">
        <f t="shared" si="51"/>
        <v>-320</v>
      </c>
      <c r="B471">
        <f t="shared" si="56"/>
        <v>320</v>
      </c>
      <c r="C471" t="str">
        <f t="shared" si="52"/>
        <v>21</v>
      </c>
      <c r="D471">
        <f t="shared" si="50"/>
        <v>21</v>
      </c>
      <c r="E471" t="str">
        <f t="shared" si="53"/>
        <v/>
      </c>
      <c r="F471" t="str">
        <f t="shared" si="54"/>
        <v/>
      </c>
      <c r="K471"/>
      <c r="L471"/>
      <c r="V471" s="4">
        <f t="shared" si="55"/>
        <v>0</v>
      </c>
    </row>
    <row r="472" spans="1:22" x14ac:dyDescent="0.25">
      <c r="A472" t="str">
        <f t="shared" si="51"/>
        <v>-321</v>
      </c>
      <c r="B472">
        <f t="shared" si="56"/>
        <v>321</v>
      </c>
      <c r="C472" t="str">
        <f t="shared" si="52"/>
        <v>21</v>
      </c>
      <c r="D472">
        <f t="shared" si="50"/>
        <v>21</v>
      </c>
      <c r="E472" t="str">
        <f t="shared" si="53"/>
        <v/>
      </c>
      <c r="F472" t="str">
        <f t="shared" si="54"/>
        <v/>
      </c>
      <c r="K472"/>
      <c r="L472"/>
      <c r="V472" s="4">
        <f t="shared" si="55"/>
        <v>0</v>
      </c>
    </row>
    <row r="473" spans="1:22" x14ac:dyDescent="0.25">
      <c r="A473" t="str">
        <f t="shared" si="51"/>
        <v>-322</v>
      </c>
      <c r="B473">
        <f t="shared" si="56"/>
        <v>322</v>
      </c>
      <c r="C473" t="str">
        <f t="shared" si="52"/>
        <v>21</v>
      </c>
      <c r="D473">
        <f t="shared" ref="D473:D536" si="57">+IF(G473=G472,D472,D472+1)</f>
        <v>21</v>
      </c>
      <c r="E473" t="str">
        <f t="shared" si="53"/>
        <v/>
      </c>
      <c r="F473" t="str">
        <f t="shared" si="54"/>
        <v/>
      </c>
      <c r="K473"/>
      <c r="L473"/>
      <c r="V473" s="4">
        <f t="shared" si="55"/>
        <v>0</v>
      </c>
    </row>
    <row r="474" spans="1:22" x14ac:dyDescent="0.25">
      <c r="A474" t="str">
        <f t="shared" si="51"/>
        <v>-323</v>
      </c>
      <c r="B474">
        <f t="shared" si="56"/>
        <v>323</v>
      </c>
      <c r="C474" t="str">
        <f t="shared" si="52"/>
        <v>21</v>
      </c>
      <c r="D474">
        <f t="shared" si="57"/>
        <v>21</v>
      </c>
      <c r="E474" t="str">
        <f t="shared" si="53"/>
        <v/>
      </c>
      <c r="F474" t="str">
        <f t="shared" si="54"/>
        <v/>
      </c>
      <c r="K474"/>
      <c r="L474"/>
      <c r="V474" s="4">
        <f t="shared" si="55"/>
        <v>0</v>
      </c>
    </row>
    <row r="475" spans="1:22" x14ac:dyDescent="0.25">
      <c r="A475" t="str">
        <f t="shared" si="51"/>
        <v>-324</v>
      </c>
      <c r="B475">
        <f t="shared" si="56"/>
        <v>324</v>
      </c>
      <c r="C475" t="str">
        <f t="shared" si="52"/>
        <v>21</v>
      </c>
      <c r="D475">
        <f t="shared" si="57"/>
        <v>21</v>
      </c>
      <c r="E475" t="str">
        <f t="shared" si="53"/>
        <v/>
      </c>
      <c r="F475" t="str">
        <f t="shared" si="54"/>
        <v/>
      </c>
      <c r="K475"/>
      <c r="L475"/>
      <c r="V475" s="4">
        <f t="shared" si="55"/>
        <v>0</v>
      </c>
    </row>
    <row r="476" spans="1:22" x14ac:dyDescent="0.25">
      <c r="A476" t="str">
        <f t="shared" si="51"/>
        <v>-325</v>
      </c>
      <c r="B476">
        <f t="shared" si="56"/>
        <v>325</v>
      </c>
      <c r="C476" t="str">
        <f t="shared" si="52"/>
        <v>21</v>
      </c>
      <c r="D476">
        <f t="shared" si="57"/>
        <v>21</v>
      </c>
      <c r="E476" t="str">
        <f t="shared" si="53"/>
        <v/>
      </c>
      <c r="F476" t="str">
        <f t="shared" si="54"/>
        <v/>
      </c>
      <c r="K476"/>
      <c r="L476"/>
      <c r="V476" s="4">
        <f t="shared" si="55"/>
        <v>0</v>
      </c>
    </row>
    <row r="477" spans="1:22" x14ac:dyDescent="0.25">
      <c r="A477" t="str">
        <f t="shared" si="51"/>
        <v>-326</v>
      </c>
      <c r="B477">
        <f t="shared" si="56"/>
        <v>326</v>
      </c>
      <c r="C477" t="str">
        <f t="shared" si="52"/>
        <v>21</v>
      </c>
      <c r="D477">
        <f t="shared" si="57"/>
        <v>21</v>
      </c>
      <c r="E477" t="str">
        <f t="shared" si="53"/>
        <v/>
      </c>
      <c r="F477" t="str">
        <f t="shared" si="54"/>
        <v/>
      </c>
      <c r="K477"/>
      <c r="L477"/>
      <c r="V477" s="4">
        <f t="shared" si="55"/>
        <v>0</v>
      </c>
    </row>
    <row r="478" spans="1:22" x14ac:dyDescent="0.25">
      <c r="A478" t="str">
        <f t="shared" si="51"/>
        <v>-327</v>
      </c>
      <c r="B478">
        <f t="shared" si="56"/>
        <v>327</v>
      </c>
      <c r="C478" t="str">
        <f t="shared" si="52"/>
        <v>21</v>
      </c>
      <c r="D478">
        <f t="shared" si="57"/>
        <v>21</v>
      </c>
      <c r="E478" t="str">
        <f t="shared" si="53"/>
        <v/>
      </c>
      <c r="F478" t="str">
        <f t="shared" si="54"/>
        <v/>
      </c>
      <c r="K478"/>
      <c r="L478"/>
      <c r="V478" s="4">
        <f t="shared" si="55"/>
        <v>0</v>
      </c>
    </row>
    <row r="479" spans="1:22" x14ac:dyDescent="0.25">
      <c r="A479" t="str">
        <f t="shared" si="51"/>
        <v>-328</v>
      </c>
      <c r="B479">
        <f t="shared" si="56"/>
        <v>328</v>
      </c>
      <c r="C479" t="str">
        <f t="shared" si="52"/>
        <v>21</v>
      </c>
      <c r="D479">
        <f t="shared" si="57"/>
        <v>21</v>
      </c>
      <c r="E479" t="str">
        <f t="shared" si="53"/>
        <v/>
      </c>
      <c r="F479" t="str">
        <f t="shared" si="54"/>
        <v/>
      </c>
      <c r="K479"/>
      <c r="L479"/>
      <c r="V479" s="4">
        <f t="shared" si="55"/>
        <v>0</v>
      </c>
    </row>
    <row r="480" spans="1:22" x14ac:dyDescent="0.25">
      <c r="A480" t="str">
        <f t="shared" si="51"/>
        <v>-329</v>
      </c>
      <c r="B480">
        <f t="shared" si="56"/>
        <v>329</v>
      </c>
      <c r="C480" t="str">
        <f t="shared" si="52"/>
        <v>21</v>
      </c>
      <c r="D480">
        <f t="shared" si="57"/>
        <v>21</v>
      </c>
      <c r="E480" t="str">
        <f t="shared" si="53"/>
        <v/>
      </c>
      <c r="F480" t="str">
        <f t="shared" si="54"/>
        <v/>
      </c>
      <c r="K480"/>
      <c r="L480"/>
      <c r="V480" s="4">
        <f t="shared" si="55"/>
        <v>0</v>
      </c>
    </row>
    <row r="481" spans="1:22" x14ac:dyDescent="0.25">
      <c r="A481" t="str">
        <f t="shared" si="51"/>
        <v>-330</v>
      </c>
      <c r="B481">
        <f t="shared" si="56"/>
        <v>330</v>
      </c>
      <c r="C481" t="str">
        <f t="shared" si="52"/>
        <v>21</v>
      </c>
      <c r="D481">
        <f t="shared" si="57"/>
        <v>21</v>
      </c>
      <c r="E481" t="str">
        <f t="shared" si="53"/>
        <v/>
      </c>
      <c r="F481" t="str">
        <f t="shared" si="54"/>
        <v/>
      </c>
      <c r="K481"/>
      <c r="L481"/>
      <c r="V481" s="4">
        <f t="shared" si="55"/>
        <v>0</v>
      </c>
    </row>
    <row r="482" spans="1:22" x14ac:dyDescent="0.25">
      <c r="A482" t="str">
        <f t="shared" si="51"/>
        <v>-331</v>
      </c>
      <c r="B482">
        <f t="shared" si="56"/>
        <v>331</v>
      </c>
      <c r="C482" t="str">
        <f t="shared" si="52"/>
        <v>21</v>
      </c>
      <c r="D482">
        <f t="shared" si="57"/>
        <v>21</v>
      </c>
      <c r="E482" t="str">
        <f t="shared" si="53"/>
        <v/>
      </c>
      <c r="F482" t="str">
        <f t="shared" si="54"/>
        <v/>
      </c>
      <c r="K482"/>
      <c r="L482"/>
      <c r="V482" s="4">
        <f t="shared" si="55"/>
        <v>0</v>
      </c>
    </row>
    <row r="483" spans="1:22" x14ac:dyDescent="0.25">
      <c r="A483" t="str">
        <f t="shared" si="51"/>
        <v>-332</v>
      </c>
      <c r="B483">
        <f t="shared" si="56"/>
        <v>332</v>
      </c>
      <c r="C483" t="str">
        <f t="shared" si="52"/>
        <v>21</v>
      </c>
      <c r="D483">
        <f t="shared" si="57"/>
        <v>21</v>
      </c>
      <c r="E483" t="str">
        <f t="shared" si="53"/>
        <v/>
      </c>
      <c r="F483" t="str">
        <f t="shared" si="54"/>
        <v/>
      </c>
      <c r="K483"/>
      <c r="L483"/>
      <c r="V483" s="4">
        <f t="shared" si="55"/>
        <v>0</v>
      </c>
    </row>
    <row r="484" spans="1:22" x14ac:dyDescent="0.25">
      <c r="A484" t="str">
        <f t="shared" si="51"/>
        <v>-333</v>
      </c>
      <c r="B484">
        <f t="shared" si="56"/>
        <v>333</v>
      </c>
      <c r="C484" t="str">
        <f t="shared" si="52"/>
        <v>21</v>
      </c>
      <c r="D484">
        <f t="shared" si="57"/>
        <v>21</v>
      </c>
      <c r="E484" t="str">
        <f t="shared" si="53"/>
        <v/>
      </c>
      <c r="F484" t="str">
        <f t="shared" si="54"/>
        <v/>
      </c>
      <c r="K484"/>
      <c r="L484"/>
      <c r="V484" s="4">
        <f t="shared" si="55"/>
        <v>0</v>
      </c>
    </row>
    <row r="485" spans="1:22" x14ac:dyDescent="0.25">
      <c r="A485" t="str">
        <f t="shared" si="51"/>
        <v>-334</v>
      </c>
      <c r="B485">
        <f t="shared" si="56"/>
        <v>334</v>
      </c>
      <c r="C485" t="str">
        <f t="shared" si="52"/>
        <v>21</v>
      </c>
      <c r="D485">
        <f t="shared" si="57"/>
        <v>21</v>
      </c>
      <c r="E485" t="str">
        <f t="shared" si="53"/>
        <v/>
      </c>
      <c r="F485" t="str">
        <f t="shared" si="54"/>
        <v/>
      </c>
      <c r="K485"/>
      <c r="L485"/>
      <c r="V485" s="4">
        <f t="shared" si="55"/>
        <v>0</v>
      </c>
    </row>
    <row r="486" spans="1:22" x14ac:dyDescent="0.25">
      <c r="A486" t="str">
        <f t="shared" si="51"/>
        <v>-335</v>
      </c>
      <c r="B486">
        <f t="shared" si="56"/>
        <v>335</v>
      </c>
      <c r="C486" t="str">
        <f t="shared" si="52"/>
        <v>21</v>
      </c>
      <c r="D486">
        <f t="shared" si="57"/>
        <v>21</v>
      </c>
      <c r="E486" t="str">
        <f t="shared" si="53"/>
        <v/>
      </c>
      <c r="F486" t="str">
        <f t="shared" si="54"/>
        <v/>
      </c>
      <c r="K486"/>
      <c r="L486"/>
      <c r="V486" s="4">
        <f t="shared" si="55"/>
        <v>0</v>
      </c>
    </row>
    <row r="487" spans="1:22" x14ac:dyDescent="0.25">
      <c r="A487" t="str">
        <f t="shared" si="51"/>
        <v>-336</v>
      </c>
      <c r="B487">
        <f t="shared" si="56"/>
        <v>336</v>
      </c>
      <c r="C487" t="str">
        <f t="shared" si="52"/>
        <v>21</v>
      </c>
      <c r="D487">
        <f t="shared" si="57"/>
        <v>21</v>
      </c>
      <c r="E487" t="str">
        <f t="shared" si="53"/>
        <v/>
      </c>
      <c r="F487" t="str">
        <f t="shared" si="54"/>
        <v/>
      </c>
      <c r="K487"/>
      <c r="L487"/>
      <c r="V487" s="4">
        <f t="shared" si="55"/>
        <v>0</v>
      </c>
    </row>
    <row r="488" spans="1:22" x14ac:dyDescent="0.25">
      <c r="A488" t="str">
        <f t="shared" si="51"/>
        <v>-337</v>
      </c>
      <c r="B488">
        <f t="shared" si="56"/>
        <v>337</v>
      </c>
      <c r="C488" t="str">
        <f t="shared" si="52"/>
        <v>21</v>
      </c>
      <c r="D488">
        <f t="shared" si="57"/>
        <v>21</v>
      </c>
      <c r="E488" t="str">
        <f t="shared" si="53"/>
        <v/>
      </c>
      <c r="F488" t="str">
        <f t="shared" si="54"/>
        <v/>
      </c>
      <c r="K488"/>
      <c r="L488"/>
      <c r="V488" s="4">
        <f t="shared" si="55"/>
        <v>0</v>
      </c>
    </row>
    <row r="489" spans="1:22" x14ac:dyDescent="0.25">
      <c r="A489" t="str">
        <f t="shared" si="51"/>
        <v>-338</v>
      </c>
      <c r="B489">
        <f t="shared" si="56"/>
        <v>338</v>
      </c>
      <c r="C489" t="str">
        <f t="shared" si="52"/>
        <v>21</v>
      </c>
      <c r="D489">
        <f t="shared" si="57"/>
        <v>21</v>
      </c>
      <c r="E489" t="str">
        <f t="shared" si="53"/>
        <v/>
      </c>
      <c r="F489" t="str">
        <f t="shared" si="54"/>
        <v/>
      </c>
      <c r="K489"/>
      <c r="L489"/>
      <c r="V489" s="4">
        <f t="shared" si="55"/>
        <v>0</v>
      </c>
    </row>
    <row r="490" spans="1:22" x14ac:dyDescent="0.25">
      <c r="A490" t="str">
        <f t="shared" si="51"/>
        <v>-339</v>
      </c>
      <c r="B490">
        <f t="shared" si="56"/>
        <v>339</v>
      </c>
      <c r="C490" t="str">
        <f t="shared" si="52"/>
        <v>21</v>
      </c>
      <c r="D490">
        <f t="shared" si="57"/>
        <v>21</v>
      </c>
      <c r="E490" t="str">
        <f t="shared" si="53"/>
        <v/>
      </c>
      <c r="F490" t="str">
        <f t="shared" si="54"/>
        <v/>
      </c>
      <c r="K490"/>
      <c r="L490"/>
      <c r="V490" s="4">
        <f t="shared" si="55"/>
        <v>0</v>
      </c>
    </row>
    <row r="491" spans="1:22" x14ac:dyDescent="0.25">
      <c r="A491" t="str">
        <f t="shared" si="51"/>
        <v>-340</v>
      </c>
      <c r="B491">
        <f t="shared" si="56"/>
        <v>340</v>
      </c>
      <c r="C491" t="str">
        <f t="shared" si="52"/>
        <v>21</v>
      </c>
      <c r="D491">
        <f t="shared" si="57"/>
        <v>21</v>
      </c>
      <c r="E491" t="str">
        <f t="shared" si="53"/>
        <v/>
      </c>
      <c r="F491" t="str">
        <f t="shared" si="54"/>
        <v/>
      </c>
      <c r="K491"/>
      <c r="L491"/>
      <c r="V491" s="4">
        <f t="shared" si="55"/>
        <v>0</v>
      </c>
    </row>
    <row r="492" spans="1:22" x14ac:dyDescent="0.25">
      <c r="A492" t="str">
        <f t="shared" si="51"/>
        <v>-341</v>
      </c>
      <c r="B492">
        <f t="shared" si="56"/>
        <v>341</v>
      </c>
      <c r="C492" t="str">
        <f t="shared" si="52"/>
        <v>21</v>
      </c>
      <c r="D492">
        <f t="shared" si="57"/>
        <v>21</v>
      </c>
      <c r="E492" t="str">
        <f t="shared" si="53"/>
        <v/>
      </c>
      <c r="F492" t="str">
        <f t="shared" si="54"/>
        <v/>
      </c>
      <c r="K492"/>
      <c r="L492"/>
      <c r="V492" s="4">
        <f t="shared" si="55"/>
        <v>0</v>
      </c>
    </row>
    <row r="493" spans="1:22" x14ac:dyDescent="0.25">
      <c r="A493" t="str">
        <f t="shared" si="51"/>
        <v>-342</v>
      </c>
      <c r="B493">
        <f t="shared" si="56"/>
        <v>342</v>
      </c>
      <c r="C493" t="str">
        <f t="shared" si="52"/>
        <v>21</v>
      </c>
      <c r="D493">
        <f t="shared" si="57"/>
        <v>21</v>
      </c>
      <c r="E493" t="str">
        <f t="shared" si="53"/>
        <v/>
      </c>
      <c r="F493" t="str">
        <f t="shared" si="54"/>
        <v/>
      </c>
      <c r="K493"/>
      <c r="L493"/>
      <c r="V493" s="4">
        <f t="shared" si="55"/>
        <v>0</v>
      </c>
    </row>
    <row r="494" spans="1:22" x14ac:dyDescent="0.25">
      <c r="A494" t="str">
        <f t="shared" si="51"/>
        <v>-343</v>
      </c>
      <c r="B494">
        <f t="shared" si="56"/>
        <v>343</v>
      </c>
      <c r="C494" t="str">
        <f t="shared" si="52"/>
        <v>21</v>
      </c>
      <c r="D494">
        <f t="shared" si="57"/>
        <v>21</v>
      </c>
      <c r="E494" t="str">
        <f t="shared" si="53"/>
        <v/>
      </c>
      <c r="F494" t="str">
        <f t="shared" si="54"/>
        <v/>
      </c>
      <c r="K494"/>
      <c r="L494"/>
      <c r="V494" s="4">
        <f t="shared" si="55"/>
        <v>0</v>
      </c>
    </row>
    <row r="495" spans="1:22" x14ac:dyDescent="0.25">
      <c r="A495" t="str">
        <f t="shared" si="51"/>
        <v>-344</v>
      </c>
      <c r="B495">
        <f t="shared" si="56"/>
        <v>344</v>
      </c>
      <c r="C495" t="str">
        <f t="shared" si="52"/>
        <v>21</v>
      </c>
      <c r="D495">
        <f t="shared" si="57"/>
        <v>21</v>
      </c>
      <c r="E495" t="str">
        <f t="shared" si="53"/>
        <v/>
      </c>
      <c r="F495" t="str">
        <f t="shared" si="54"/>
        <v/>
      </c>
      <c r="K495"/>
      <c r="L495"/>
      <c r="V495" s="4">
        <f t="shared" si="55"/>
        <v>0</v>
      </c>
    </row>
    <row r="496" spans="1:22" x14ac:dyDescent="0.25">
      <c r="A496" t="str">
        <f t="shared" si="51"/>
        <v>-345</v>
      </c>
      <c r="B496">
        <f t="shared" si="56"/>
        <v>345</v>
      </c>
      <c r="C496" t="str">
        <f t="shared" si="52"/>
        <v>21</v>
      </c>
      <c r="D496">
        <f t="shared" si="57"/>
        <v>21</v>
      </c>
      <c r="E496" t="str">
        <f t="shared" si="53"/>
        <v/>
      </c>
      <c r="F496" t="str">
        <f t="shared" si="54"/>
        <v/>
      </c>
      <c r="K496"/>
      <c r="L496"/>
      <c r="V496" s="4">
        <f t="shared" si="55"/>
        <v>0</v>
      </c>
    </row>
    <row r="497" spans="1:22" x14ac:dyDescent="0.25">
      <c r="A497" t="str">
        <f t="shared" si="51"/>
        <v>-346</v>
      </c>
      <c r="B497">
        <f t="shared" si="56"/>
        <v>346</v>
      </c>
      <c r="C497" t="str">
        <f t="shared" si="52"/>
        <v>21</v>
      </c>
      <c r="D497">
        <f t="shared" si="57"/>
        <v>21</v>
      </c>
      <c r="E497" t="str">
        <f t="shared" si="53"/>
        <v/>
      </c>
      <c r="F497" t="str">
        <f t="shared" si="54"/>
        <v/>
      </c>
      <c r="K497"/>
      <c r="L497"/>
      <c r="V497" s="4">
        <f t="shared" si="55"/>
        <v>0</v>
      </c>
    </row>
    <row r="498" spans="1:22" x14ac:dyDescent="0.25">
      <c r="A498" t="str">
        <f t="shared" si="51"/>
        <v>-347</v>
      </c>
      <c r="B498">
        <f t="shared" si="56"/>
        <v>347</v>
      </c>
      <c r="C498" t="str">
        <f t="shared" si="52"/>
        <v>21</v>
      </c>
      <c r="D498">
        <f t="shared" si="57"/>
        <v>21</v>
      </c>
      <c r="E498" t="str">
        <f t="shared" si="53"/>
        <v/>
      </c>
      <c r="F498" t="str">
        <f t="shared" si="54"/>
        <v/>
      </c>
      <c r="K498"/>
      <c r="L498"/>
      <c r="V498" s="4">
        <f t="shared" si="55"/>
        <v>0</v>
      </c>
    </row>
    <row r="499" spans="1:22" x14ac:dyDescent="0.25">
      <c r="A499" t="str">
        <f t="shared" si="51"/>
        <v>-348</v>
      </c>
      <c r="B499">
        <f t="shared" si="56"/>
        <v>348</v>
      </c>
      <c r="C499" t="str">
        <f t="shared" si="52"/>
        <v>21</v>
      </c>
      <c r="D499">
        <f t="shared" si="57"/>
        <v>21</v>
      </c>
      <c r="E499" t="str">
        <f t="shared" si="53"/>
        <v/>
      </c>
      <c r="F499" t="str">
        <f t="shared" si="54"/>
        <v/>
      </c>
      <c r="K499"/>
      <c r="L499"/>
      <c r="V499" s="4">
        <f t="shared" si="55"/>
        <v>0</v>
      </c>
    </row>
    <row r="500" spans="1:22" x14ac:dyDescent="0.25">
      <c r="A500" t="str">
        <f t="shared" si="51"/>
        <v>-349</v>
      </c>
      <c r="B500">
        <f t="shared" si="56"/>
        <v>349</v>
      </c>
      <c r="C500" t="str">
        <f t="shared" si="52"/>
        <v>21</v>
      </c>
      <c r="D500">
        <f t="shared" si="57"/>
        <v>21</v>
      </c>
      <c r="E500" t="str">
        <f t="shared" si="53"/>
        <v/>
      </c>
      <c r="F500" t="str">
        <f t="shared" si="54"/>
        <v/>
      </c>
      <c r="K500"/>
      <c r="L500"/>
      <c r="V500" s="4">
        <f t="shared" si="55"/>
        <v>0</v>
      </c>
    </row>
    <row r="501" spans="1:22" x14ac:dyDescent="0.25">
      <c r="A501" t="str">
        <f t="shared" si="51"/>
        <v>-350</v>
      </c>
      <c r="B501">
        <f t="shared" si="56"/>
        <v>350</v>
      </c>
      <c r="C501" t="str">
        <f t="shared" si="52"/>
        <v>21</v>
      </c>
      <c r="D501">
        <f t="shared" si="57"/>
        <v>21</v>
      </c>
      <c r="E501" t="str">
        <f t="shared" si="53"/>
        <v/>
      </c>
      <c r="F501" t="str">
        <f t="shared" si="54"/>
        <v/>
      </c>
      <c r="K501"/>
      <c r="L501"/>
      <c r="V501" s="4">
        <f t="shared" si="55"/>
        <v>0</v>
      </c>
    </row>
    <row r="502" spans="1:22" x14ac:dyDescent="0.25">
      <c r="A502" t="str">
        <f t="shared" si="51"/>
        <v>-351</v>
      </c>
      <c r="B502">
        <f t="shared" si="56"/>
        <v>351</v>
      </c>
      <c r="C502" t="str">
        <f t="shared" si="52"/>
        <v>21</v>
      </c>
      <c r="D502">
        <f t="shared" si="57"/>
        <v>21</v>
      </c>
      <c r="E502" t="str">
        <f t="shared" si="53"/>
        <v/>
      </c>
      <c r="F502" t="str">
        <f t="shared" si="54"/>
        <v/>
      </c>
      <c r="K502"/>
      <c r="L502"/>
      <c r="V502" s="4">
        <f t="shared" si="55"/>
        <v>0</v>
      </c>
    </row>
    <row r="503" spans="1:22" x14ac:dyDescent="0.25">
      <c r="A503" t="str">
        <f t="shared" si="51"/>
        <v>-352</v>
      </c>
      <c r="B503">
        <f t="shared" si="56"/>
        <v>352</v>
      </c>
      <c r="C503" t="str">
        <f t="shared" si="52"/>
        <v>21</v>
      </c>
      <c r="D503">
        <f t="shared" si="57"/>
        <v>21</v>
      </c>
      <c r="E503" t="str">
        <f t="shared" si="53"/>
        <v/>
      </c>
      <c r="F503" t="str">
        <f t="shared" si="54"/>
        <v/>
      </c>
      <c r="K503"/>
      <c r="L503"/>
      <c r="V503" s="4">
        <f t="shared" si="55"/>
        <v>0</v>
      </c>
    </row>
    <row r="504" spans="1:22" x14ac:dyDescent="0.25">
      <c r="A504" t="str">
        <f t="shared" si="51"/>
        <v>-353</v>
      </c>
      <c r="B504">
        <f t="shared" si="56"/>
        <v>353</v>
      </c>
      <c r="C504" t="str">
        <f t="shared" si="52"/>
        <v>21</v>
      </c>
      <c r="D504">
        <f t="shared" si="57"/>
        <v>21</v>
      </c>
      <c r="E504" t="str">
        <f t="shared" si="53"/>
        <v/>
      </c>
      <c r="F504" t="str">
        <f t="shared" si="54"/>
        <v/>
      </c>
      <c r="K504"/>
      <c r="L504"/>
      <c r="V504" s="4">
        <f t="shared" si="55"/>
        <v>0</v>
      </c>
    </row>
    <row r="505" spans="1:22" x14ac:dyDescent="0.25">
      <c r="A505" t="str">
        <f t="shared" si="51"/>
        <v>-354</v>
      </c>
      <c r="B505">
        <f t="shared" si="56"/>
        <v>354</v>
      </c>
      <c r="C505" t="str">
        <f t="shared" si="52"/>
        <v>21</v>
      </c>
      <c r="D505">
        <f t="shared" si="57"/>
        <v>21</v>
      </c>
      <c r="E505" t="str">
        <f t="shared" si="53"/>
        <v/>
      </c>
      <c r="F505" t="str">
        <f t="shared" si="54"/>
        <v/>
      </c>
      <c r="K505"/>
      <c r="L505"/>
      <c r="V505" s="4">
        <f t="shared" si="55"/>
        <v>0</v>
      </c>
    </row>
    <row r="506" spans="1:22" x14ac:dyDescent="0.25">
      <c r="A506" t="str">
        <f t="shared" si="51"/>
        <v>-355</v>
      </c>
      <c r="B506">
        <f t="shared" si="56"/>
        <v>355</v>
      </c>
      <c r="C506" t="str">
        <f t="shared" si="52"/>
        <v>21</v>
      </c>
      <c r="D506">
        <f t="shared" si="57"/>
        <v>21</v>
      </c>
      <c r="E506" t="str">
        <f t="shared" si="53"/>
        <v/>
      </c>
      <c r="F506" t="str">
        <f t="shared" si="54"/>
        <v/>
      </c>
      <c r="K506"/>
      <c r="L506"/>
      <c r="V506" s="4">
        <f t="shared" si="55"/>
        <v>0</v>
      </c>
    </row>
    <row r="507" spans="1:22" x14ac:dyDescent="0.25">
      <c r="A507" t="str">
        <f t="shared" si="51"/>
        <v>-356</v>
      </c>
      <c r="B507">
        <f t="shared" si="56"/>
        <v>356</v>
      </c>
      <c r="C507" t="str">
        <f t="shared" si="52"/>
        <v>21</v>
      </c>
      <c r="D507">
        <f t="shared" si="57"/>
        <v>21</v>
      </c>
      <c r="E507" t="str">
        <f t="shared" si="53"/>
        <v/>
      </c>
      <c r="F507" t="str">
        <f t="shared" si="54"/>
        <v/>
      </c>
      <c r="K507"/>
      <c r="L507"/>
      <c r="V507" s="4">
        <f t="shared" si="55"/>
        <v>0</v>
      </c>
    </row>
    <row r="508" spans="1:22" x14ac:dyDescent="0.25">
      <c r="A508" t="str">
        <f t="shared" si="51"/>
        <v>-357</v>
      </c>
      <c r="B508">
        <f t="shared" si="56"/>
        <v>357</v>
      </c>
      <c r="C508" t="str">
        <f t="shared" si="52"/>
        <v>21</v>
      </c>
      <c r="D508">
        <f t="shared" si="57"/>
        <v>21</v>
      </c>
      <c r="E508" t="str">
        <f t="shared" si="53"/>
        <v/>
      </c>
      <c r="F508" t="str">
        <f t="shared" si="54"/>
        <v/>
      </c>
      <c r="K508"/>
      <c r="L508"/>
      <c r="V508" s="4">
        <f t="shared" si="55"/>
        <v>0</v>
      </c>
    </row>
    <row r="509" spans="1:22" x14ac:dyDescent="0.25">
      <c r="A509" t="str">
        <f t="shared" si="51"/>
        <v>-358</v>
      </c>
      <c r="B509">
        <f t="shared" si="56"/>
        <v>358</v>
      </c>
      <c r="C509" t="str">
        <f t="shared" si="52"/>
        <v>21</v>
      </c>
      <c r="D509">
        <f t="shared" si="57"/>
        <v>21</v>
      </c>
      <c r="E509" t="str">
        <f t="shared" si="53"/>
        <v/>
      </c>
      <c r="F509" t="str">
        <f t="shared" si="54"/>
        <v/>
      </c>
      <c r="K509"/>
      <c r="L509"/>
      <c r="V509" s="4">
        <f t="shared" si="55"/>
        <v>0</v>
      </c>
    </row>
    <row r="510" spans="1:22" x14ac:dyDescent="0.25">
      <c r="A510" t="str">
        <f t="shared" si="51"/>
        <v>-359</v>
      </c>
      <c r="B510">
        <f t="shared" si="56"/>
        <v>359</v>
      </c>
      <c r="C510" t="str">
        <f t="shared" si="52"/>
        <v>21</v>
      </c>
      <c r="D510">
        <f t="shared" si="57"/>
        <v>21</v>
      </c>
      <c r="E510" t="str">
        <f t="shared" si="53"/>
        <v/>
      </c>
      <c r="F510" t="str">
        <f t="shared" si="54"/>
        <v/>
      </c>
      <c r="K510"/>
      <c r="L510"/>
      <c r="V510" s="4">
        <f t="shared" si="55"/>
        <v>0</v>
      </c>
    </row>
    <row r="511" spans="1:22" x14ac:dyDescent="0.25">
      <c r="A511" t="str">
        <f t="shared" si="51"/>
        <v>-360</v>
      </c>
      <c r="B511">
        <f t="shared" si="56"/>
        <v>360</v>
      </c>
      <c r="C511" t="str">
        <f t="shared" si="52"/>
        <v>21</v>
      </c>
      <c r="D511">
        <f t="shared" si="57"/>
        <v>21</v>
      </c>
      <c r="E511" t="str">
        <f t="shared" si="53"/>
        <v/>
      </c>
      <c r="F511" t="str">
        <f t="shared" si="54"/>
        <v/>
      </c>
      <c r="K511"/>
      <c r="L511"/>
      <c r="V511" s="4">
        <f t="shared" si="55"/>
        <v>0</v>
      </c>
    </row>
    <row r="512" spans="1:22" x14ac:dyDescent="0.25">
      <c r="A512" t="str">
        <f t="shared" si="51"/>
        <v>-361</v>
      </c>
      <c r="B512">
        <f t="shared" si="56"/>
        <v>361</v>
      </c>
      <c r="C512" t="str">
        <f t="shared" si="52"/>
        <v>21</v>
      </c>
      <c r="D512">
        <f t="shared" si="57"/>
        <v>21</v>
      </c>
      <c r="E512" t="str">
        <f t="shared" si="53"/>
        <v/>
      </c>
      <c r="F512" t="str">
        <f t="shared" si="54"/>
        <v/>
      </c>
      <c r="K512"/>
      <c r="L512"/>
      <c r="V512" s="4">
        <f t="shared" si="55"/>
        <v>0</v>
      </c>
    </row>
    <row r="513" spans="1:22" x14ac:dyDescent="0.25">
      <c r="A513" t="str">
        <f t="shared" si="51"/>
        <v>-362</v>
      </c>
      <c r="B513">
        <f t="shared" si="56"/>
        <v>362</v>
      </c>
      <c r="C513" t="str">
        <f t="shared" si="52"/>
        <v>21</v>
      </c>
      <c r="D513">
        <f t="shared" si="57"/>
        <v>21</v>
      </c>
      <c r="E513" t="str">
        <f t="shared" si="53"/>
        <v/>
      </c>
      <c r="F513" t="str">
        <f t="shared" si="54"/>
        <v/>
      </c>
      <c r="K513"/>
      <c r="L513"/>
      <c r="V513" s="4">
        <f t="shared" si="55"/>
        <v>0</v>
      </c>
    </row>
    <row r="514" spans="1:22" x14ac:dyDescent="0.25">
      <c r="A514" t="str">
        <f t="shared" si="51"/>
        <v>-363</v>
      </c>
      <c r="B514">
        <f t="shared" si="56"/>
        <v>363</v>
      </c>
      <c r="C514" t="str">
        <f t="shared" si="52"/>
        <v>21</v>
      </c>
      <c r="D514">
        <f t="shared" si="57"/>
        <v>21</v>
      </c>
      <c r="E514" t="str">
        <f t="shared" si="53"/>
        <v/>
      </c>
      <c r="F514" t="str">
        <f t="shared" si="54"/>
        <v/>
      </c>
      <c r="K514"/>
      <c r="L514"/>
      <c r="V514" s="4">
        <f t="shared" si="55"/>
        <v>0</v>
      </c>
    </row>
    <row r="515" spans="1:22" x14ac:dyDescent="0.25">
      <c r="A515" t="str">
        <f t="shared" si="51"/>
        <v>-364</v>
      </c>
      <c r="B515">
        <f t="shared" si="56"/>
        <v>364</v>
      </c>
      <c r="C515" t="str">
        <f t="shared" si="52"/>
        <v>21</v>
      </c>
      <c r="D515">
        <f t="shared" si="57"/>
        <v>21</v>
      </c>
      <c r="E515" t="str">
        <f t="shared" si="53"/>
        <v/>
      </c>
      <c r="F515" t="str">
        <f t="shared" si="54"/>
        <v/>
      </c>
      <c r="K515"/>
      <c r="L515"/>
      <c r="V515" s="4">
        <f t="shared" si="55"/>
        <v>0</v>
      </c>
    </row>
    <row r="516" spans="1:22" x14ac:dyDescent="0.25">
      <c r="A516" t="str">
        <f t="shared" si="51"/>
        <v>-365</v>
      </c>
      <c r="B516">
        <f t="shared" si="56"/>
        <v>365</v>
      </c>
      <c r="C516" t="str">
        <f t="shared" si="52"/>
        <v>21</v>
      </c>
      <c r="D516">
        <f t="shared" si="57"/>
        <v>21</v>
      </c>
      <c r="E516" t="str">
        <f t="shared" si="53"/>
        <v/>
      </c>
      <c r="F516" t="str">
        <f t="shared" si="54"/>
        <v/>
      </c>
      <c r="K516"/>
      <c r="L516"/>
      <c r="V516" s="4">
        <f t="shared" si="55"/>
        <v>0</v>
      </c>
    </row>
    <row r="517" spans="1:22" x14ac:dyDescent="0.25">
      <c r="A517" t="str">
        <f t="shared" si="51"/>
        <v>-366</v>
      </c>
      <c r="B517">
        <f t="shared" si="56"/>
        <v>366</v>
      </c>
      <c r="C517" t="str">
        <f t="shared" si="52"/>
        <v>21</v>
      </c>
      <c r="D517">
        <f t="shared" si="57"/>
        <v>21</v>
      </c>
      <c r="E517" t="str">
        <f t="shared" si="53"/>
        <v/>
      </c>
      <c r="F517" t="str">
        <f t="shared" si="54"/>
        <v/>
      </c>
      <c r="K517"/>
      <c r="L517"/>
      <c r="V517" s="4">
        <f t="shared" si="55"/>
        <v>0</v>
      </c>
    </row>
    <row r="518" spans="1:22" x14ac:dyDescent="0.25">
      <c r="A518" t="str">
        <f t="shared" ref="A518:A581" si="58">+CONCATENATE(G518,"-",B518)</f>
        <v>-367</v>
      </c>
      <c r="B518">
        <f t="shared" si="56"/>
        <v>367</v>
      </c>
      <c r="C518" t="str">
        <f t="shared" ref="C518:C581" si="59">+CONCATENATE(E518,D518)</f>
        <v>21</v>
      </c>
      <c r="D518">
        <f t="shared" si="57"/>
        <v>21</v>
      </c>
      <c r="E518" t="str">
        <f t="shared" ref="E518:E581" si="60">+CONCATENATE(G518,H518)</f>
        <v/>
      </c>
      <c r="F518" t="str">
        <f t="shared" ref="F518:F581" si="61">+CONCATENATE(G518,H518,I518)</f>
        <v/>
      </c>
      <c r="K518"/>
      <c r="L518"/>
      <c r="V518" s="4">
        <f t="shared" ref="V518:V581" si="62">+S518-T518</f>
        <v>0</v>
      </c>
    </row>
    <row r="519" spans="1:22" x14ac:dyDescent="0.25">
      <c r="A519" t="str">
        <f t="shared" si="58"/>
        <v>-368</v>
      </c>
      <c r="B519">
        <f t="shared" si="56"/>
        <v>368</v>
      </c>
      <c r="C519" t="str">
        <f t="shared" si="59"/>
        <v>21</v>
      </c>
      <c r="D519">
        <f t="shared" si="57"/>
        <v>21</v>
      </c>
      <c r="E519" t="str">
        <f t="shared" si="60"/>
        <v/>
      </c>
      <c r="F519" t="str">
        <f t="shared" si="61"/>
        <v/>
      </c>
      <c r="K519"/>
      <c r="L519"/>
      <c r="V519" s="4">
        <f t="shared" si="62"/>
        <v>0</v>
      </c>
    </row>
    <row r="520" spans="1:22" x14ac:dyDescent="0.25">
      <c r="A520" t="str">
        <f t="shared" si="58"/>
        <v>-369</v>
      </c>
      <c r="B520">
        <f t="shared" ref="B520:B583" si="63">+IF(G520=G519,B519+1,1)</f>
        <v>369</v>
      </c>
      <c r="C520" t="str">
        <f t="shared" si="59"/>
        <v>21</v>
      </c>
      <c r="D520">
        <f t="shared" si="57"/>
        <v>21</v>
      </c>
      <c r="E520" t="str">
        <f t="shared" si="60"/>
        <v/>
      </c>
      <c r="F520" t="str">
        <f t="shared" si="61"/>
        <v/>
      </c>
      <c r="K520"/>
      <c r="L520"/>
      <c r="V520" s="4">
        <f t="shared" si="62"/>
        <v>0</v>
      </c>
    </row>
    <row r="521" spans="1:22" x14ac:dyDescent="0.25">
      <c r="A521" t="str">
        <f t="shared" si="58"/>
        <v>-370</v>
      </c>
      <c r="B521">
        <f t="shared" si="63"/>
        <v>370</v>
      </c>
      <c r="C521" t="str">
        <f t="shared" si="59"/>
        <v>21</v>
      </c>
      <c r="D521">
        <f t="shared" si="57"/>
        <v>21</v>
      </c>
      <c r="E521" t="str">
        <f t="shared" si="60"/>
        <v/>
      </c>
      <c r="F521" t="str">
        <f t="shared" si="61"/>
        <v/>
      </c>
      <c r="K521"/>
      <c r="L521"/>
      <c r="V521" s="4">
        <f t="shared" si="62"/>
        <v>0</v>
      </c>
    </row>
    <row r="522" spans="1:22" x14ac:dyDescent="0.25">
      <c r="A522" t="str">
        <f t="shared" si="58"/>
        <v>-371</v>
      </c>
      <c r="B522">
        <f t="shared" si="63"/>
        <v>371</v>
      </c>
      <c r="C522" t="str">
        <f t="shared" si="59"/>
        <v>21</v>
      </c>
      <c r="D522">
        <f t="shared" si="57"/>
        <v>21</v>
      </c>
      <c r="E522" t="str">
        <f t="shared" si="60"/>
        <v/>
      </c>
      <c r="F522" t="str">
        <f t="shared" si="61"/>
        <v/>
      </c>
      <c r="K522"/>
      <c r="L522"/>
      <c r="V522" s="4">
        <f t="shared" si="62"/>
        <v>0</v>
      </c>
    </row>
    <row r="523" spans="1:22" x14ac:dyDescent="0.25">
      <c r="A523" t="str">
        <f t="shared" si="58"/>
        <v>-372</v>
      </c>
      <c r="B523">
        <f t="shared" si="63"/>
        <v>372</v>
      </c>
      <c r="C523" t="str">
        <f t="shared" si="59"/>
        <v>21</v>
      </c>
      <c r="D523">
        <f t="shared" si="57"/>
        <v>21</v>
      </c>
      <c r="E523" t="str">
        <f t="shared" si="60"/>
        <v/>
      </c>
      <c r="F523" t="str">
        <f t="shared" si="61"/>
        <v/>
      </c>
      <c r="K523"/>
      <c r="L523"/>
      <c r="V523" s="4">
        <f t="shared" si="62"/>
        <v>0</v>
      </c>
    </row>
    <row r="524" spans="1:22" x14ac:dyDescent="0.25">
      <c r="A524" t="str">
        <f t="shared" si="58"/>
        <v>-373</v>
      </c>
      <c r="B524">
        <f t="shared" si="63"/>
        <v>373</v>
      </c>
      <c r="C524" t="str">
        <f t="shared" si="59"/>
        <v>21</v>
      </c>
      <c r="D524">
        <f t="shared" si="57"/>
        <v>21</v>
      </c>
      <c r="E524" t="str">
        <f t="shared" si="60"/>
        <v/>
      </c>
      <c r="F524" t="str">
        <f t="shared" si="61"/>
        <v/>
      </c>
      <c r="K524"/>
      <c r="L524"/>
      <c r="V524" s="4">
        <f t="shared" si="62"/>
        <v>0</v>
      </c>
    </row>
    <row r="525" spans="1:22" x14ac:dyDescent="0.25">
      <c r="A525" t="str">
        <f t="shared" si="58"/>
        <v>-374</v>
      </c>
      <c r="B525">
        <f t="shared" si="63"/>
        <v>374</v>
      </c>
      <c r="C525" t="str">
        <f t="shared" si="59"/>
        <v>21</v>
      </c>
      <c r="D525">
        <f t="shared" si="57"/>
        <v>21</v>
      </c>
      <c r="E525" t="str">
        <f t="shared" si="60"/>
        <v/>
      </c>
      <c r="F525" t="str">
        <f t="shared" si="61"/>
        <v/>
      </c>
      <c r="K525"/>
      <c r="L525"/>
      <c r="V525" s="4">
        <f t="shared" si="62"/>
        <v>0</v>
      </c>
    </row>
    <row r="526" spans="1:22" x14ac:dyDescent="0.25">
      <c r="A526" t="str">
        <f t="shared" si="58"/>
        <v>-375</v>
      </c>
      <c r="B526">
        <f t="shared" si="63"/>
        <v>375</v>
      </c>
      <c r="C526" t="str">
        <f t="shared" si="59"/>
        <v>21</v>
      </c>
      <c r="D526">
        <f t="shared" si="57"/>
        <v>21</v>
      </c>
      <c r="E526" t="str">
        <f t="shared" si="60"/>
        <v/>
      </c>
      <c r="F526" t="str">
        <f t="shared" si="61"/>
        <v/>
      </c>
      <c r="K526"/>
      <c r="L526"/>
      <c r="V526" s="4">
        <f t="shared" si="62"/>
        <v>0</v>
      </c>
    </row>
    <row r="527" spans="1:22" x14ac:dyDescent="0.25">
      <c r="A527" t="str">
        <f t="shared" si="58"/>
        <v>-376</v>
      </c>
      <c r="B527">
        <f t="shared" si="63"/>
        <v>376</v>
      </c>
      <c r="C527" t="str">
        <f t="shared" si="59"/>
        <v>21</v>
      </c>
      <c r="D527">
        <f t="shared" si="57"/>
        <v>21</v>
      </c>
      <c r="E527" t="str">
        <f t="shared" si="60"/>
        <v/>
      </c>
      <c r="F527" t="str">
        <f t="shared" si="61"/>
        <v/>
      </c>
      <c r="K527"/>
      <c r="L527"/>
      <c r="V527" s="4">
        <f t="shared" si="62"/>
        <v>0</v>
      </c>
    </row>
    <row r="528" spans="1:22" x14ac:dyDescent="0.25">
      <c r="A528" t="str">
        <f t="shared" si="58"/>
        <v>-377</v>
      </c>
      <c r="B528">
        <f t="shared" si="63"/>
        <v>377</v>
      </c>
      <c r="C528" t="str">
        <f t="shared" si="59"/>
        <v>21</v>
      </c>
      <c r="D528">
        <f t="shared" si="57"/>
        <v>21</v>
      </c>
      <c r="E528" t="str">
        <f t="shared" si="60"/>
        <v/>
      </c>
      <c r="F528" t="str">
        <f t="shared" si="61"/>
        <v/>
      </c>
      <c r="K528"/>
      <c r="L528"/>
      <c r="V528" s="4">
        <f t="shared" si="62"/>
        <v>0</v>
      </c>
    </row>
    <row r="529" spans="1:22" x14ac:dyDescent="0.25">
      <c r="A529" t="str">
        <f t="shared" si="58"/>
        <v>-378</v>
      </c>
      <c r="B529">
        <f t="shared" si="63"/>
        <v>378</v>
      </c>
      <c r="C529" t="str">
        <f t="shared" si="59"/>
        <v>21</v>
      </c>
      <c r="D529">
        <f t="shared" si="57"/>
        <v>21</v>
      </c>
      <c r="E529" t="str">
        <f t="shared" si="60"/>
        <v/>
      </c>
      <c r="F529" t="str">
        <f t="shared" si="61"/>
        <v/>
      </c>
      <c r="K529"/>
      <c r="L529"/>
      <c r="V529" s="4">
        <f t="shared" si="62"/>
        <v>0</v>
      </c>
    </row>
    <row r="530" spans="1:22" x14ac:dyDescent="0.25">
      <c r="A530" t="str">
        <f t="shared" si="58"/>
        <v>-379</v>
      </c>
      <c r="B530">
        <f t="shared" si="63"/>
        <v>379</v>
      </c>
      <c r="C530" t="str">
        <f t="shared" si="59"/>
        <v>21</v>
      </c>
      <c r="D530">
        <f t="shared" si="57"/>
        <v>21</v>
      </c>
      <c r="E530" t="str">
        <f t="shared" si="60"/>
        <v/>
      </c>
      <c r="F530" t="str">
        <f t="shared" si="61"/>
        <v/>
      </c>
      <c r="K530"/>
      <c r="L530"/>
      <c r="V530" s="4">
        <f t="shared" si="62"/>
        <v>0</v>
      </c>
    </row>
    <row r="531" spans="1:22" x14ac:dyDescent="0.25">
      <c r="A531" t="str">
        <f t="shared" si="58"/>
        <v>-380</v>
      </c>
      <c r="B531">
        <f t="shared" si="63"/>
        <v>380</v>
      </c>
      <c r="C531" t="str">
        <f t="shared" si="59"/>
        <v>21</v>
      </c>
      <c r="D531">
        <f t="shared" si="57"/>
        <v>21</v>
      </c>
      <c r="E531" t="str">
        <f t="shared" si="60"/>
        <v/>
      </c>
      <c r="F531" t="str">
        <f t="shared" si="61"/>
        <v/>
      </c>
      <c r="K531"/>
      <c r="L531"/>
      <c r="V531" s="4">
        <f t="shared" si="62"/>
        <v>0</v>
      </c>
    </row>
    <row r="532" spans="1:22" x14ac:dyDescent="0.25">
      <c r="A532" t="str">
        <f t="shared" si="58"/>
        <v>-381</v>
      </c>
      <c r="B532">
        <f t="shared" si="63"/>
        <v>381</v>
      </c>
      <c r="C532" t="str">
        <f t="shared" si="59"/>
        <v>21</v>
      </c>
      <c r="D532">
        <f t="shared" si="57"/>
        <v>21</v>
      </c>
      <c r="E532" t="str">
        <f t="shared" si="60"/>
        <v/>
      </c>
      <c r="F532" t="str">
        <f t="shared" si="61"/>
        <v/>
      </c>
      <c r="K532"/>
      <c r="L532"/>
      <c r="V532" s="4">
        <f t="shared" si="62"/>
        <v>0</v>
      </c>
    </row>
    <row r="533" spans="1:22" x14ac:dyDescent="0.25">
      <c r="A533" t="str">
        <f t="shared" si="58"/>
        <v>-382</v>
      </c>
      <c r="B533">
        <f t="shared" si="63"/>
        <v>382</v>
      </c>
      <c r="C533" t="str">
        <f t="shared" si="59"/>
        <v>21</v>
      </c>
      <c r="D533">
        <f t="shared" si="57"/>
        <v>21</v>
      </c>
      <c r="E533" t="str">
        <f t="shared" si="60"/>
        <v/>
      </c>
      <c r="F533" t="str">
        <f t="shared" si="61"/>
        <v/>
      </c>
      <c r="K533"/>
      <c r="L533"/>
      <c r="V533" s="4">
        <f t="shared" si="62"/>
        <v>0</v>
      </c>
    </row>
    <row r="534" spans="1:22" x14ac:dyDescent="0.25">
      <c r="A534" t="str">
        <f t="shared" si="58"/>
        <v>-383</v>
      </c>
      <c r="B534">
        <f t="shared" si="63"/>
        <v>383</v>
      </c>
      <c r="C534" t="str">
        <f t="shared" si="59"/>
        <v>21</v>
      </c>
      <c r="D534">
        <f t="shared" si="57"/>
        <v>21</v>
      </c>
      <c r="E534" t="str">
        <f t="shared" si="60"/>
        <v/>
      </c>
      <c r="F534" t="str">
        <f t="shared" si="61"/>
        <v/>
      </c>
      <c r="K534"/>
      <c r="L534"/>
      <c r="V534" s="4">
        <f t="shared" si="62"/>
        <v>0</v>
      </c>
    </row>
    <row r="535" spans="1:22" x14ac:dyDescent="0.25">
      <c r="A535" t="str">
        <f t="shared" si="58"/>
        <v>-384</v>
      </c>
      <c r="B535">
        <f t="shared" si="63"/>
        <v>384</v>
      </c>
      <c r="C535" t="str">
        <f t="shared" si="59"/>
        <v>21</v>
      </c>
      <c r="D535">
        <f t="shared" si="57"/>
        <v>21</v>
      </c>
      <c r="E535" t="str">
        <f t="shared" si="60"/>
        <v/>
      </c>
      <c r="F535" t="str">
        <f t="shared" si="61"/>
        <v/>
      </c>
      <c r="K535"/>
      <c r="L535"/>
      <c r="V535" s="4">
        <f t="shared" si="62"/>
        <v>0</v>
      </c>
    </row>
    <row r="536" spans="1:22" x14ac:dyDescent="0.25">
      <c r="A536" t="str">
        <f t="shared" si="58"/>
        <v>-385</v>
      </c>
      <c r="B536">
        <f t="shared" si="63"/>
        <v>385</v>
      </c>
      <c r="C536" t="str">
        <f t="shared" si="59"/>
        <v>21</v>
      </c>
      <c r="D536">
        <f t="shared" si="57"/>
        <v>21</v>
      </c>
      <c r="E536" t="str">
        <f t="shared" si="60"/>
        <v/>
      </c>
      <c r="F536" t="str">
        <f t="shared" si="61"/>
        <v/>
      </c>
      <c r="K536"/>
      <c r="L536"/>
      <c r="V536" s="4">
        <f t="shared" si="62"/>
        <v>0</v>
      </c>
    </row>
    <row r="537" spans="1:22" x14ac:dyDescent="0.25">
      <c r="A537" t="str">
        <f t="shared" si="58"/>
        <v>-386</v>
      </c>
      <c r="B537">
        <f t="shared" si="63"/>
        <v>386</v>
      </c>
      <c r="C537" t="str">
        <f t="shared" si="59"/>
        <v>21</v>
      </c>
      <c r="D537">
        <f t="shared" ref="D537:D600" si="64">+IF(G537=G536,D536,D536+1)</f>
        <v>21</v>
      </c>
      <c r="E537" t="str">
        <f t="shared" si="60"/>
        <v/>
      </c>
      <c r="F537" t="str">
        <f t="shared" si="61"/>
        <v/>
      </c>
      <c r="K537"/>
      <c r="L537"/>
      <c r="V537" s="4">
        <f t="shared" si="62"/>
        <v>0</v>
      </c>
    </row>
    <row r="538" spans="1:22" x14ac:dyDescent="0.25">
      <c r="A538" t="str">
        <f t="shared" si="58"/>
        <v>-387</v>
      </c>
      <c r="B538">
        <f t="shared" si="63"/>
        <v>387</v>
      </c>
      <c r="C538" t="str">
        <f t="shared" si="59"/>
        <v>21</v>
      </c>
      <c r="D538">
        <f t="shared" si="64"/>
        <v>21</v>
      </c>
      <c r="E538" t="str">
        <f t="shared" si="60"/>
        <v/>
      </c>
      <c r="F538" t="str">
        <f t="shared" si="61"/>
        <v/>
      </c>
      <c r="K538"/>
      <c r="L538"/>
      <c r="V538" s="4">
        <f t="shared" si="62"/>
        <v>0</v>
      </c>
    </row>
    <row r="539" spans="1:22" x14ac:dyDescent="0.25">
      <c r="A539" t="str">
        <f t="shared" si="58"/>
        <v>-388</v>
      </c>
      <c r="B539">
        <f t="shared" si="63"/>
        <v>388</v>
      </c>
      <c r="C539" t="str">
        <f t="shared" si="59"/>
        <v>21</v>
      </c>
      <c r="D539">
        <f t="shared" si="64"/>
        <v>21</v>
      </c>
      <c r="E539" t="str">
        <f t="shared" si="60"/>
        <v/>
      </c>
      <c r="F539" t="str">
        <f t="shared" si="61"/>
        <v/>
      </c>
      <c r="K539"/>
      <c r="L539"/>
      <c r="V539" s="4">
        <f t="shared" si="62"/>
        <v>0</v>
      </c>
    </row>
    <row r="540" spans="1:22" x14ac:dyDescent="0.25">
      <c r="A540" t="str">
        <f t="shared" si="58"/>
        <v>-389</v>
      </c>
      <c r="B540">
        <f t="shared" si="63"/>
        <v>389</v>
      </c>
      <c r="C540" t="str">
        <f t="shared" si="59"/>
        <v>21</v>
      </c>
      <c r="D540">
        <f t="shared" si="64"/>
        <v>21</v>
      </c>
      <c r="E540" t="str">
        <f t="shared" si="60"/>
        <v/>
      </c>
      <c r="F540" t="str">
        <f t="shared" si="61"/>
        <v/>
      </c>
      <c r="K540"/>
      <c r="L540"/>
      <c r="V540" s="4">
        <f t="shared" si="62"/>
        <v>0</v>
      </c>
    </row>
    <row r="541" spans="1:22" x14ac:dyDescent="0.25">
      <c r="A541" t="str">
        <f t="shared" si="58"/>
        <v>-390</v>
      </c>
      <c r="B541">
        <f t="shared" si="63"/>
        <v>390</v>
      </c>
      <c r="C541" t="str">
        <f t="shared" si="59"/>
        <v>21</v>
      </c>
      <c r="D541">
        <f t="shared" si="64"/>
        <v>21</v>
      </c>
      <c r="E541" t="str">
        <f t="shared" si="60"/>
        <v/>
      </c>
      <c r="F541" t="str">
        <f t="shared" si="61"/>
        <v/>
      </c>
      <c r="K541"/>
      <c r="L541"/>
      <c r="V541" s="4">
        <f t="shared" si="62"/>
        <v>0</v>
      </c>
    </row>
    <row r="542" spans="1:22" x14ac:dyDescent="0.25">
      <c r="A542" t="str">
        <f t="shared" si="58"/>
        <v>-391</v>
      </c>
      <c r="B542">
        <f t="shared" si="63"/>
        <v>391</v>
      </c>
      <c r="C542" t="str">
        <f t="shared" si="59"/>
        <v>21</v>
      </c>
      <c r="D542">
        <f t="shared" si="64"/>
        <v>21</v>
      </c>
      <c r="E542" t="str">
        <f t="shared" si="60"/>
        <v/>
      </c>
      <c r="F542" t="str">
        <f t="shared" si="61"/>
        <v/>
      </c>
      <c r="K542"/>
      <c r="L542"/>
      <c r="V542" s="4">
        <f t="shared" si="62"/>
        <v>0</v>
      </c>
    </row>
    <row r="543" spans="1:22" x14ac:dyDescent="0.25">
      <c r="A543" t="str">
        <f t="shared" si="58"/>
        <v>-392</v>
      </c>
      <c r="B543">
        <f t="shared" si="63"/>
        <v>392</v>
      </c>
      <c r="C543" t="str">
        <f t="shared" si="59"/>
        <v>21</v>
      </c>
      <c r="D543">
        <f t="shared" si="64"/>
        <v>21</v>
      </c>
      <c r="E543" t="str">
        <f t="shared" si="60"/>
        <v/>
      </c>
      <c r="F543" t="str">
        <f t="shared" si="61"/>
        <v/>
      </c>
      <c r="K543"/>
      <c r="L543"/>
      <c r="V543" s="4">
        <f t="shared" si="62"/>
        <v>0</v>
      </c>
    </row>
    <row r="544" spans="1:22" x14ac:dyDescent="0.25">
      <c r="A544" t="str">
        <f t="shared" si="58"/>
        <v>-393</v>
      </c>
      <c r="B544">
        <f t="shared" si="63"/>
        <v>393</v>
      </c>
      <c r="C544" t="str">
        <f t="shared" si="59"/>
        <v>21</v>
      </c>
      <c r="D544">
        <f t="shared" si="64"/>
        <v>21</v>
      </c>
      <c r="E544" t="str">
        <f t="shared" si="60"/>
        <v/>
      </c>
      <c r="F544" t="str">
        <f t="shared" si="61"/>
        <v/>
      </c>
      <c r="K544"/>
      <c r="L544"/>
      <c r="V544" s="4">
        <f t="shared" si="62"/>
        <v>0</v>
      </c>
    </row>
    <row r="545" spans="1:22" x14ac:dyDescent="0.25">
      <c r="A545" t="str">
        <f t="shared" si="58"/>
        <v>-394</v>
      </c>
      <c r="B545">
        <f t="shared" si="63"/>
        <v>394</v>
      </c>
      <c r="C545" t="str">
        <f t="shared" si="59"/>
        <v>21</v>
      </c>
      <c r="D545">
        <f t="shared" si="64"/>
        <v>21</v>
      </c>
      <c r="E545" t="str">
        <f t="shared" si="60"/>
        <v/>
      </c>
      <c r="F545" t="str">
        <f t="shared" si="61"/>
        <v/>
      </c>
      <c r="K545"/>
      <c r="L545"/>
      <c r="V545" s="4">
        <f t="shared" si="62"/>
        <v>0</v>
      </c>
    </row>
    <row r="546" spans="1:22" x14ac:dyDescent="0.25">
      <c r="A546" t="str">
        <f t="shared" si="58"/>
        <v>-395</v>
      </c>
      <c r="B546">
        <f t="shared" si="63"/>
        <v>395</v>
      </c>
      <c r="C546" t="str">
        <f t="shared" si="59"/>
        <v>21</v>
      </c>
      <c r="D546">
        <f t="shared" si="64"/>
        <v>21</v>
      </c>
      <c r="E546" t="str">
        <f t="shared" si="60"/>
        <v/>
      </c>
      <c r="F546" t="str">
        <f t="shared" si="61"/>
        <v/>
      </c>
      <c r="K546"/>
      <c r="L546"/>
      <c r="V546" s="4">
        <f t="shared" si="62"/>
        <v>0</v>
      </c>
    </row>
    <row r="547" spans="1:22" x14ac:dyDescent="0.25">
      <c r="A547" t="str">
        <f t="shared" si="58"/>
        <v>-396</v>
      </c>
      <c r="B547">
        <f t="shared" si="63"/>
        <v>396</v>
      </c>
      <c r="C547" t="str">
        <f t="shared" si="59"/>
        <v>21</v>
      </c>
      <c r="D547">
        <f t="shared" si="64"/>
        <v>21</v>
      </c>
      <c r="E547" t="str">
        <f t="shared" si="60"/>
        <v/>
      </c>
      <c r="F547" t="str">
        <f t="shared" si="61"/>
        <v/>
      </c>
      <c r="K547"/>
      <c r="L547"/>
      <c r="V547" s="4">
        <f t="shared" si="62"/>
        <v>0</v>
      </c>
    </row>
    <row r="548" spans="1:22" x14ac:dyDescent="0.25">
      <c r="A548" t="str">
        <f t="shared" si="58"/>
        <v>-397</v>
      </c>
      <c r="B548">
        <f t="shared" si="63"/>
        <v>397</v>
      </c>
      <c r="C548" t="str">
        <f t="shared" si="59"/>
        <v>21</v>
      </c>
      <c r="D548">
        <f t="shared" si="64"/>
        <v>21</v>
      </c>
      <c r="E548" t="str">
        <f t="shared" si="60"/>
        <v/>
      </c>
      <c r="F548" t="str">
        <f t="shared" si="61"/>
        <v/>
      </c>
      <c r="K548"/>
      <c r="L548"/>
      <c r="V548" s="4">
        <f t="shared" si="62"/>
        <v>0</v>
      </c>
    </row>
    <row r="549" spans="1:22" x14ac:dyDescent="0.25">
      <c r="A549" t="str">
        <f t="shared" si="58"/>
        <v>-398</v>
      </c>
      <c r="B549">
        <f t="shared" si="63"/>
        <v>398</v>
      </c>
      <c r="C549" t="str">
        <f t="shared" si="59"/>
        <v>21</v>
      </c>
      <c r="D549">
        <f t="shared" si="64"/>
        <v>21</v>
      </c>
      <c r="E549" t="str">
        <f t="shared" si="60"/>
        <v/>
      </c>
      <c r="F549" t="str">
        <f t="shared" si="61"/>
        <v/>
      </c>
      <c r="K549"/>
      <c r="L549"/>
      <c r="V549" s="4">
        <f t="shared" si="62"/>
        <v>0</v>
      </c>
    </row>
    <row r="550" spans="1:22" x14ac:dyDescent="0.25">
      <c r="A550" t="str">
        <f t="shared" si="58"/>
        <v>-399</v>
      </c>
      <c r="B550">
        <f t="shared" si="63"/>
        <v>399</v>
      </c>
      <c r="C550" t="str">
        <f t="shared" si="59"/>
        <v>21</v>
      </c>
      <c r="D550">
        <f t="shared" si="64"/>
        <v>21</v>
      </c>
      <c r="E550" t="str">
        <f t="shared" si="60"/>
        <v/>
      </c>
      <c r="F550" t="str">
        <f t="shared" si="61"/>
        <v/>
      </c>
      <c r="K550"/>
      <c r="L550"/>
      <c r="V550" s="4">
        <f t="shared" si="62"/>
        <v>0</v>
      </c>
    </row>
    <row r="551" spans="1:22" x14ac:dyDescent="0.25">
      <c r="A551" t="str">
        <f t="shared" si="58"/>
        <v>-400</v>
      </c>
      <c r="B551">
        <f t="shared" si="63"/>
        <v>400</v>
      </c>
      <c r="C551" t="str">
        <f t="shared" si="59"/>
        <v>21</v>
      </c>
      <c r="D551">
        <f t="shared" si="64"/>
        <v>21</v>
      </c>
      <c r="E551" t="str">
        <f t="shared" si="60"/>
        <v/>
      </c>
      <c r="F551" t="str">
        <f t="shared" si="61"/>
        <v/>
      </c>
      <c r="K551"/>
      <c r="L551"/>
      <c r="V551" s="4">
        <f t="shared" si="62"/>
        <v>0</v>
      </c>
    </row>
    <row r="552" spans="1:22" x14ac:dyDescent="0.25">
      <c r="A552" t="str">
        <f t="shared" si="58"/>
        <v>-401</v>
      </c>
      <c r="B552">
        <f t="shared" si="63"/>
        <v>401</v>
      </c>
      <c r="C552" t="str">
        <f t="shared" si="59"/>
        <v>21</v>
      </c>
      <c r="D552">
        <f t="shared" si="64"/>
        <v>21</v>
      </c>
      <c r="E552" t="str">
        <f t="shared" si="60"/>
        <v/>
      </c>
      <c r="F552" t="str">
        <f t="shared" si="61"/>
        <v/>
      </c>
      <c r="K552"/>
      <c r="L552"/>
      <c r="V552" s="4">
        <f t="shared" si="62"/>
        <v>0</v>
      </c>
    </row>
    <row r="553" spans="1:22" x14ac:dyDescent="0.25">
      <c r="A553" t="str">
        <f t="shared" si="58"/>
        <v>-402</v>
      </c>
      <c r="B553">
        <f t="shared" si="63"/>
        <v>402</v>
      </c>
      <c r="C553" t="str">
        <f t="shared" si="59"/>
        <v>21</v>
      </c>
      <c r="D553">
        <f t="shared" si="64"/>
        <v>21</v>
      </c>
      <c r="E553" t="str">
        <f t="shared" si="60"/>
        <v/>
      </c>
      <c r="F553" t="str">
        <f t="shared" si="61"/>
        <v/>
      </c>
      <c r="K553"/>
      <c r="L553"/>
      <c r="V553" s="4">
        <f t="shared" si="62"/>
        <v>0</v>
      </c>
    </row>
    <row r="554" spans="1:22" x14ac:dyDescent="0.25">
      <c r="A554" t="str">
        <f t="shared" si="58"/>
        <v>-403</v>
      </c>
      <c r="B554">
        <f t="shared" si="63"/>
        <v>403</v>
      </c>
      <c r="C554" t="str">
        <f t="shared" si="59"/>
        <v>21</v>
      </c>
      <c r="D554">
        <f t="shared" si="64"/>
        <v>21</v>
      </c>
      <c r="E554" t="str">
        <f t="shared" si="60"/>
        <v/>
      </c>
      <c r="F554" t="str">
        <f t="shared" si="61"/>
        <v/>
      </c>
      <c r="K554"/>
      <c r="L554"/>
      <c r="V554" s="4">
        <f t="shared" si="62"/>
        <v>0</v>
      </c>
    </row>
    <row r="555" spans="1:22" x14ac:dyDescent="0.25">
      <c r="A555" t="str">
        <f t="shared" si="58"/>
        <v>-404</v>
      </c>
      <c r="B555">
        <f t="shared" si="63"/>
        <v>404</v>
      </c>
      <c r="C555" t="str">
        <f t="shared" si="59"/>
        <v>21</v>
      </c>
      <c r="D555">
        <f t="shared" si="64"/>
        <v>21</v>
      </c>
      <c r="E555" t="str">
        <f t="shared" si="60"/>
        <v/>
      </c>
      <c r="F555" t="str">
        <f t="shared" si="61"/>
        <v/>
      </c>
      <c r="K555"/>
      <c r="L555"/>
      <c r="V555" s="4">
        <f t="shared" si="62"/>
        <v>0</v>
      </c>
    </row>
    <row r="556" spans="1:22" x14ac:dyDescent="0.25">
      <c r="A556" t="str">
        <f t="shared" si="58"/>
        <v>-405</v>
      </c>
      <c r="B556">
        <f t="shared" si="63"/>
        <v>405</v>
      </c>
      <c r="C556" t="str">
        <f t="shared" si="59"/>
        <v>21</v>
      </c>
      <c r="D556">
        <f t="shared" si="64"/>
        <v>21</v>
      </c>
      <c r="E556" t="str">
        <f t="shared" si="60"/>
        <v/>
      </c>
      <c r="F556" t="str">
        <f t="shared" si="61"/>
        <v/>
      </c>
      <c r="K556"/>
      <c r="L556"/>
      <c r="V556" s="4">
        <f t="shared" si="62"/>
        <v>0</v>
      </c>
    </row>
    <row r="557" spans="1:22" x14ac:dyDescent="0.25">
      <c r="A557" t="str">
        <f t="shared" si="58"/>
        <v>-406</v>
      </c>
      <c r="B557">
        <f t="shared" si="63"/>
        <v>406</v>
      </c>
      <c r="C557" t="str">
        <f t="shared" si="59"/>
        <v>21</v>
      </c>
      <c r="D557">
        <f t="shared" si="64"/>
        <v>21</v>
      </c>
      <c r="E557" t="str">
        <f t="shared" si="60"/>
        <v/>
      </c>
      <c r="F557" t="str">
        <f t="shared" si="61"/>
        <v/>
      </c>
      <c r="K557"/>
      <c r="L557"/>
      <c r="V557" s="4">
        <f t="shared" si="62"/>
        <v>0</v>
      </c>
    </row>
    <row r="558" spans="1:22" x14ac:dyDescent="0.25">
      <c r="A558" t="str">
        <f t="shared" si="58"/>
        <v>-407</v>
      </c>
      <c r="B558">
        <f t="shared" si="63"/>
        <v>407</v>
      </c>
      <c r="C558" t="str">
        <f t="shared" si="59"/>
        <v>21</v>
      </c>
      <c r="D558">
        <f t="shared" si="64"/>
        <v>21</v>
      </c>
      <c r="E558" t="str">
        <f t="shared" si="60"/>
        <v/>
      </c>
      <c r="F558" t="str">
        <f t="shared" si="61"/>
        <v/>
      </c>
      <c r="K558"/>
      <c r="L558"/>
      <c r="V558" s="4">
        <f t="shared" si="62"/>
        <v>0</v>
      </c>
    </row>
    <row r="559" spans="1:22" x14ac:dyDescent="0.25">
      <c r="A559" t="str">
        <f t="shared" si="58"/>
        <v>-408</v>
      </c>
      <c r="B559">
        <f t="shared" si="63"/>
        <v>408</v>
      </c>
      <c r="C559" t="str">
        <f t="shared" si="59"/>
        <v>21</v>
      </c>
      <c r="D559">
        <f t="shared" si="64"/>
        <v>21</v>
      </c>
      <c r="E559" t="str">
        <f t="shared" si="60"/>
        <v/>
      </c>
      <c r="F559" t="str">
        <f t="shared" si="61"/>
        <v/>
      </c>
      <c r="K559"/>
      <c r="L559"/>
      <c r="V559" s="4">
        <f t="shared" si="62"/>
        <v>0</v>
      </c>
    </row>
    <row r="560" spans="1:22" x14ac:dyDescent="0.25">
      <c r="A560" t="str">
        <f t="shared" si="58"/>
        <v>-409</v>
      </c>
      <c r="B560">
        <f t="shared" si="63"/>
        <v>409</v>
      </c>
      <c r="C560" t="str">
        <f t="shared" si="59"/>
        <v>21</v>
      </c>
      <c r="D560">
        <f t="shared" si="64"/>
        <v>21</v>
      </c>
      <c r="E560" t="str">
        <f t="shared" si="60"/>
        <v/>
      </c>
      <c r="F560" t="str">
        <f t="shared" si="61"/>
        <v/>
      </c>
      <c r="K560"/>
      <c r="L560"/>
      <c r="V560" s="4">
        <f t="shared" si="62"/>
        <v>0</v>
      </c>
    </row>
    <row r="561" spans="1:22" x14ac:dyDescent="0.25">
      <c r="A561" t="str">
        <f t="shared" si="58"/>
        <v>-410</v>
      </c>
      <c r="B561">
        <f t="shared" si="63"/>
        <v>410</v>
      </c>
      <c r="C561" t="str">
        <f t="shared" si="59"/>
        <v>21</v>
      </c>
      <c r="D561">
        <f t="shared" si="64"/>
        <v>21</v>
      </c>
      <c r="E561" t="str">
        <f t="shared" si="60"/>
        <v/>
      </c>
      <c r="F561" t="str">
        <f t="shared" si="61"/>
        <v/>
      </c>
      <c r="K561"/>
      <c r="L561"/>
      <c r="V561" s="4">
        <f t="shared" si="62"/>
        <v>0</v>
      </c>
    </row>
    <row r="562" spans="1:22" x14ac:dyDescent="0.25">
      <c r="A562" t="str">
        <f t="shared" si="58"/>
        <v>-411</v>
      </c>
      <c r="B562">
        <f t="shared" si="63"/>
        <v>411</v>
      </c>
      <c r="C562" t="str">
        <f t="shared" si="59"/>
        <v>21</v>
      </c>
      <c r="D562">
        <f t="shared" si="64"/>
        <v>21</v>
      </c>
      <c r="E562" t="str">
        <f t="shared" si="60"/>
        <v/>
      </c>
      <c r="F562" t="str">
        <f t="shared" si="61"/>
        <v/>
      </c>
      <c r="K562"/>
      <c r="L562"/>
      <c r="V562" s="4">
        <f t="shared" si="62"/>
        <v>0</v>
      </c>
    </row>
    <row r="563" spans="1:22" x14ac:dyDescent="0.25">
      <c r="A563" t="str">
        <f t="shared" si="58"/>
        <v>-412</v>
      </c>
      <c r="B563">
        <f t="shared" si="63"/>
        <v>412</v>
      </c>
      <c r="C563" t="str">
        <f t="shared" si="59"/>
        <v>21</v>
      </c>
      <c r="D563">
        <f t="shared" si="64"/>
        <v>21</v>
      </c>
      <c r="E563" t="str">
        <f t="shared" si="60"/>
        <v/>
      </c>
      <c r="F563" t="str">
        <f t="shared" si="61"/>
        <v/>
      </c>
      <c r="K563"/>
      <c r="L563"/>
      <c r="V563" s="4">
        <f t="shared" si="62"/>
        <v>0</v>
      </c>
    </row>
    <row r="564" spans="1:22" x14ac:dyDescent="0.25">
      <c r="A564" t="str">
        <f t="shared" si="58"/>
        <v>-413</v>
      </c>
      <c r="B564">
        <f t="shared" si="63"/>
        <v>413</v>
      </c>
      <c r="C564" t="str">
        <f t="shared" si="59"/>
        <v>21</v>
      </c>
      <c r="D564">
        <f t="shared" si="64"/>
        <v>21</v>
      </c>
      <c r="E564" t="str">
        <f t="shared" si="60"/>
        <v/>
      </c>
      <c r="F564" t="str">
        <f t="shared" si="61"/>
        <v/>
      </c>
      <c r="K564"/>
      <c r="L564"/>
      <c r="V564" s="4">
        <f t="shared" si="62"/>
        <v>0</v>
      </c>
    </row>
    <row r="565" spans="1:22" x14ac:dyDescent="0.25">
      <c r="A565" t="str">
        <f t="shared" si="58"/>
        <v>-414</v>
      </c>
      <c r="B565">
        <f t="shared" si="63"/>
        <v>414</v>
      </c>
      <c r="C565" t="str">
        <f t="shared" si="59"/>
        <v>21</v>
      </c>
      <c r="D565">
        <f t="shared" si="64"/>
        <v>21</v>
      </c>
      <c r="E565" t="str">
        <f t="shared" si="60"/>
        <v/>
      </c>
      <c r="F565" t="str">
        <f t="shared" si="61"/>
        <v/>
      </c>
      <c r="K565"/>
      <c r="L565"/>
      <c r="V565" s="4">
        <f t="shared" si="62"/>
        <v>0</v>
      </c>
    </row>
    <row r="566" spans="1:22" x14ac:dyDescent="0.25">
      <c r="A566" t="str">
        <f t="shared" si="58"/>
        <v>-415</v>
      </c>
      <c r="B566">
        <f t="shared" si="63"/>
        <v>415</v>
      </c>
      <c r="C566" t="str">
        <f t="shared" si="59"/>
        <v>21</v>
      </c>
      <c r="D566">
        <f t="shared" si="64"/>
        <v>21</v>
      </c>
      <c r="E566" t="str">
        <f t="shared" si="60"/>
        <v/>
      </c>
      <c r="F566" t="str">
        <f t="shared" si="61"/>
        <v/>
      </c>
      <c r="K566"/>
      <c r="L566"/>
      <c r="V566" s="4">
        <f t="shared" si="62"/>
        <v>0</v>
      </c>
    </row>
    <row r="567" spans="1:22" x14ac:dyDescent="0.25">
      <c r="A567" t="str">
        <f t="shared" si="58"/>
        <v>-416</v>
      </c>
      <c r="B567">
        <f t="shared" si="63"/>
        <v>416</v>
      </c>
      <c r="C567" t="str">
        <f t="shared" si="59"/>
        <v>21</v>
      </c>
      <c r="D567">
        <f t="shared" si="64"/>
        <v>21</v>
      </c>
      <c r="E567" t="str">
        <f t="shared" si="60"/>
        <v/>
      </c>
      <c r="F567" t="str">
        <f t="shared" si="61"/>
        <v/>
      </c>
      <c r="K567"/>
      <c r="L567"/>
      <c r="V567" s="4">
        <f t="shared" si="62"/>
        <v>0</v>
      </c>
    </row>
    <row r="568" spans="1:22" x14ac:dyDescent="0.25">
      <c r="A568" t="str">
        <f t="shared" si="58"/>
        <v>-417</v>
      </c>
      <c r="B568">
        <f t="shared" si="63"/>
        <v>417</v>
      </c>
      <c r="C568" t="str">
        <f t="shared" si="59"/>
        <v>21</v>
      </c>
      <c r="D568">
        <f t="shared" si="64"/>
        <v>21</v>
      </c>
      <c r="E568" t="str">
        <f t="shared" si="60"/>
        <v/>
      </c>
      <c r="F568" t="str">
        <f t="shared" si="61"/>
        <v/>
      </c>
      <c r="K568"/>
      <c r="L568"/>
      <c r="V568" s="4">
        <f t="shared" si="62"/>
        <v>0</v>
      </c>
    </row>
    <row r="569" spans="1:22" x14ac:dyDescent="0.25">
      <c r="A569" t="str">
        <f t="shared" si="58"/>
        <v>-418</v>
      </c>
      <c r="B569">
        <f t="shared" si="63"/>
        <v>418</v>
      </c>
      <c r="C569" t="str">
        <f t="shared" si="59"/>
        <v>21</v>
      </c>
      <c r="D569">
        <f t="shared" si="64"/>
        <v>21</v>
      </c>
      <c r="E569" t="str">
        <f t="shared" si="60"/>
        <v/>
      </c>
      <c r="F569" t="str">
        <f t="shared" si="61"/>
        <v/>
      </c>
      <c r="K569"/>
      <c r="L569"/>
      <c r="V569" s="4">
        <f t="shared" si="62"/>
        <v>0</v>
      </c>
    </row>
    <row r="570" spans="1:22" x14ac:dyDescent="0.25">
      <c r="A570" t="str">
        <f t="shared" si="58"/>
        <v>-419</v>
      </c>
      <c r="B570">
        <f t="shared" si="63"/>
        <v>419</v>
      </c>
      <c r="C570" t="str">
        <f t="shared" si="59"/>
        <v>21</v>
      </c>
      <c r="D570">
        <f t="shared" si="64"/>
        <v>21</v>
      </c>
      <c r="E570" t="str">
        <f t="shared" si="60"/>
        <v/>
      </c>
      <c r="F570" t="str">
        <f t="shared" si="61"/>
        <v/>
      </c>
      <c r="K570"/>
      <c r="L570"/>
      <c r="V570" s="4">
        <f t="shared" si="62"/>
        <v>0</v>
      </c>
    </row>
    <row r="571" spans="1:22" x14ac:dyDescent="0.25">
      <c r="A571" t="str">
        <f t="shared" si="58"/>
        <v>-420</v>
      </c>
      <c r="B571">
        <f t="shared" si="63"/>
        <v>420</v>
      </c>
      <c r="C571" t="str">
        <f t="shared" si="59"/>
        <v>21</v>
      </c>
      <c r="D571">
        <f t="shared" si="64"/>
        <v>21</v>
      </c>
      <c r="E571" t="str">
        <f t="shared" si="60"/>
        <v/>
      </c>
      <c r="F571" t="str">
        <f t="shared" si="61"/>
        <v/>
      </c>
      <c r="K571"/>
      <c r="L571"/>
      <c r="V571" s="4">
        <f t="shared" si="62"/>
        <v>0</v>
      </c>
    </row>
    <row r="572" spans="1:22" x14ac:dyDescent="0.25">
      <c r="A572" t="str">
        <f t="shared" si="58"/>
        <v>-421</v>
      </c>
      <c r="B572">
        <f t="shared" si="63"/>
        <v>421</v>
      </c>
      <c r="C572" t="str">
        <f t="shared" si="59"/>
        <v>21</v>
      </c>
      <c r="D572">
        <f t="shared" si="64"/>
        <v>21</v>
      </c>
      <c r="E572" t="str">
        <f t="shared" si="60"/>
        <v/>
      </c>
      <c r="F572" t="str">
        <f t="shared" si="61"/>
        <v/>
      </c>
      <c r="K572"/>
      <c r="L572"/>
      <c r="V572" s="4">
        <f t="shared" si="62"/>
        <v>0</v>
      </c>
    </row>
    <row r="573" spans="1:22" x14ac:dyDescent="0.25">
      <c r="A573" t="str">
        <f t="shared" si="58"/>
        <v>-422</v>
      </c>
      <c r="B573">
        <f t="shared" si="63"/>
        <v>422</v>
      </c>
      <c r="C573" t="str">
        <f t="shared" si="59"/>
        <v>21</v>
      </c>
      <c r="D573">
        <f t="shared" si="64"/>
        <v>21</v>
      </c>
      <c r="E573" t="str">
        <f t="shared" si="60"/>
        <v/>
      </c>
      <c r="F573" t="str">
        <f t="shared" si="61"/>
        <v/>
      </c>
      <c r="K573"/>
      <c r="L573"/>
      <c r="V573" s="4">
        <f t="shared" si="62"/>
        <v>0</v>
      </c>
    </row>
    <row r="574" spans="1:22" x14ac:dyDescent="0.25">
      <c r="A574" t="str">
        <f t="shared" si="58"/>
        <v>-423</v>
      </c>
      <c r="B574">
        <f t="shared" si="63"/>
        <v>423</v>
      </c>
      <c r="C574" t="str">
        <f t="shared" si="59"/>
        <v>21</v>
      </c>
      <c r="D574">
        <f t="shared" si="64"/>
        <v>21</v>
      </c>
      <c r="E574" t="str">
        <f t="shared" si="60"/>
        <v/>
      </c>
      <c r="F574" t="str">
        <f t="shared" si="61"/>
        <v/>
      </c>
      <c r="K574"/>
      <c r="L574"/>
      <c r="V574" s="4">
        <f t="shared" si="62"/>
        <v>0</v>
      </c>
    </row>
    <row r="575" spans="1:22" x14ac:dyDescent="0.25">
      <c r="A575" t="str">
        <f t="shared" si="58"/>
        <v>-424</v>
      </c>
      <c r="B575">
        <f t="shared" si="63"/>
        <v>424</v>
      </c>
      <c r="C575" t="str">
        <f t="shared" si="59"/>
        <v>21</v>
      </c>
      <c r="D575">
        <f t="shared" si="64"/>
        <v>21</v>
      </c>
      <c r="E575" t="str">
        <f t="shared" si="60"/>
        <v/>
      </c>
      <c r="F575" t="str">
        <f t="shared" si="61"/>
        <v/>
      </c>
      <c r="K575"/>
      <c r="L575"/>
      <c r="V575" s="4">
        <f t="shared" si="62"/>
        <v>0</v>
      </c>
    </row>
    <row r="576" spans="1:22" x14ac:dyDescent="0.25">
      <c r="A576" t="str">
        <f t="shared" si="58"/>
        <v>-425</v>
      </c>
      <c r="B576">
        <f t="shared" si="63"/>
        <v>425</v>
      </c>
      <c r="C576" t="str">
        <f t="shared" si="59"/>
        <v>21</v>
      </c>
      <c r="D576">
        <f t="shared" si="64"/>
        <v>21</v>
      </c>
      <c r="E576" t="str">
        <f t="shared" si="60"/>
        <v/>
      </c>
      <c r="F576" t="str">
        <f t="shared" si="61"/>
        <v/>
      </c>
      <c r="K576"/>
      <c r="L576"/>
      <c r="V576" s="4">
        <f t="shared" si="62"/>
        <v>0</v>
      </c>
    </row>
    <row r="577" spans="1:22" x14ac:dyDescent="0.25">
      <c r="A577" t="str">
        <f t="shared" si="58"/>
        <v>-426</v>
      </c>
      <c r="B577">
        <f t="shared" si="63"/>
        <v>426</v>
      </c>
      <c r="C577" t="str">
        <f t="shared" si="59"/>
        <v>21</v>
      </c>
      <c r="D577">
        <f t="shared" si="64"/>
        <v>21</v>
      </c>
      <c r="E577" t="str">
        <f t="shared" si="60"/>
        <v/>
      </c>
      <c r="F577" t="str">
        <f t="shared" si="61"/>
        <v/>
      </c>
      <c r="K577"/>
      <c r="L577"/>
      <c r="V577" s="4">
        <f t="shared" si="62"/>
        <v>0</v>
      </c>
    </row>
    <row r="578" spans="1:22" x14ac:dyDescent="0.25">
      <c r="A578" t="str">
        <f t="shared" si="58"/>
        <v>-427</v>
      </c>
      <c r="B578">
        <f t="shared" si="63"/>
        <v>427</v>
      </c>
      <c r="C578" t="str">
        <f t="shared" si="59"/>
        <v>21</v>
      </c>
      <c r="D578">
        <f t="shared" si="64"/>
        <v>21</v>
      </c>
      <c r="E578" t="str">
        <f t="shared" si="60"/>
        <v/>
      </c>
      <c r="F578" t="str">
        <f t="shared" si="61"/>
        <v/>
      </c>
      <c r="K578"/>
      <c r="L578"/>
      <c r="V578" s="4">
        <f t="shared" si="62"/>
        <v>0</v>
      </c>
    </row>
    <row r="579" spans="1:22" x14ac:dyDescent="0.25">
      <c r="A579" t="str">
        <f t="shared" si="58"/>
        <v>-428</v>
      </c>
      <c r="B579">
        <f t="shared" si="63"/>
        <v>428</v>
      </c>
      <c r="C579" t="str">
        <f t="shared" si="59"/>
        <v>21</v>
      </c>
      <c r="D579">
        <f t="shared" si="64"/>
        <v>21</v>
      </c>
      <c r="E579" t="str">
        <f t="shared" si="60"/>
        <v/>
      </c>
      <c r="F579" t="str">
        <f t="shared" si="61"/>
        <v/>
      </c>
      <c r="K579"/>
      <c r="L579"/>
      <c r="V579" s="4">
        <f t="shared" si="62"/>
        <v>0</v>
      </c>
    </row>
    <row r="580" spans="1:22" x14ac:dyDescent="0.25">
      <c r="A580" t="str">
        <f t="shared" si="58"/>
        <v>-429</v>
      </c>
      <c r="B580">
        <f t="shared" si="63"/>
        <v>429</v>
      </c>
      <c r="C580" t="str">
        <f t="shared" si="59"/>
        <v>21</v>
      </c>
      <c r="D580">
        <f t="shared" si="64"/>
        <v>21</v>
      </c>
      <c r="E580" t="str">
        <f t="shared" si="60"/>
        <v/>
      </c>
      <c r="F580" t="str">
        <f t="shared" si="61"/>
        <v/>
      </c>
      <c r="K580"/>
      <c r="L580"/>
      <c r="V580" s="4">
        <f t="shared" si="62"/>
        <v>0</v>
      </c>
    </row>
    <row r="581" spans="1:22" x14ac:dyDescent="0.25">
      <c r="A581" t="str">
        <f t="shared" si="58"/>
        <v>-430</v>
      </c>
      <c r="B581">
        <f t="shared" si="63"/>
        <v>430</v>
      </c>
      <c r="C581" t="str">
        <f t="shared" si="59"/>
        <v>21</v>
      </c>
      <c r="D581">
        <f t="shared" si="64"/>
        <v>21</v>
      </c>
      <c r="E581" t="str">
        <f t="shared" si="60"/>
        <v/>
      </c>
      <c r="F581" t="str">
        <f t="shared" si="61"/>
        <v/>
      </c>
      <c r="K581"/>
      <c r="L581"/>
      <c r="V581" s="4">
        <f t="shared" si="62"/>
        <v>0</v>
      </c>
    </row>
    <row r="582" spans="1:22" x14ac:dyDescent="0.25">
      <c r="A582" t="str">
        <f t="shared" ref="A582:A645" si="65">+CONCATENATE(G582,"-",B582)</f>
        <v>-431</v>
      </c>
      <c r="B582">
        <f t="shared" si="63"/>
        <v>431</v>
      </c>
      <c r="C582" t="str">
        <f t="shared" ref="C582:C645" si="66">+CONCATENATE(E582,D582)</f>
        <v>21</v>
      </c>
      <c r="D582">
        <f t="shared" si="64"/>
        <v>21</v>
      </c>
      <c r="E582" t="str">
        <f t="shared" ref="E582:E645" si="67">+CONCATENATE(G582,H582)</f>
        <v/>
      </c>
      <c r="F582" t="str">
        <f t="shared" ref="F582:F645" si="68">+CONCATENATE(G582,H582,I582)</f>
        <v/>
      </c>
      <c r="K582"/>
      <c r="L582"/>
      <c r="V582" s="4">
        <f t="shared" ref="V582:V645" si="69">+S582-T582</f>
        <v>0</v>
      </c>
    </row>
    <row r="583" spans="1:22" x14ac:dyDescent="0.25">
      <c r="A583" t="str">
        <f t="shared" si="65"/>
        <v>-432</v>
      </c>
      <c r="B583">
        <f t="shared" si="63"/>
        <v>432</v>
      </c>
      <c r="C583" t="str">
        <f t="shared" si="66"/>
        <v>21</v>
      </c>
      <c r="D583">
        <f t="shared" si="64"/>
        <v>21</v>
      </c>
      <c r="E583" t="str">
        <f t="shared" si="67"/>
        <v/>
      </c>
      <c r="F583" t="str">
        <f t="shared" si="68"/>
        <v/>
      </c>
      <c r="K583"/>
      <c r="L583"/>
      <c r="V583" s="4">
        <f t="shared" si="69"/>
        <v>0</v>
      </c>
    </row>
    <row r="584" spans="1:22" x14ac:dyDescent="0.25">
      <c r="A584" t="str">
        <f t="shared" si="65"/>
        <v>-433</v>
      </c>
      <c r="B584">
        <f t="shared" ref="B584:B647" si="70">+IF(G584=G583,B583+1,1)</f>
        <v>433</v>
      </c>
      <c r="C584" t="str">
        <f t="shared" si="66"/>
        <v>21</v>
      </c>
      <c r="D584">
        <f t="shared" si="64"/>
        <v>21</v>
      </c>
      <c r="E584" t="str">
        <f t="shared" si="67"/>
        <v/>
      </c>
      <c r="F584" t="str">
        <f t="shared" si="68"/>
        <v/>
      </c>
      <c r="K584"/>
      <c r="L584"/>
      <c r="V584" s="4">
        <f t="shared" si="69"/>
        <v>0</v>
      </c>
    </row>
    <row r="585" spans="1:22" x14ac:dyDescent="0.25">
      <c r="A585" t="str">
        <f t="shared" si="65"/>
        <v>-434</v>
      </c>
      <c r="B585">
        <f t="shared" si="70"/>
        <v>434</v>
      </c>
      <c r="C585" t="str">
        <f t="shared" si="66"/>
        <v>21</v>
      </c>
      <c r="D585">
        <f t="shared" si="64"/>
        <v>21</v>
      </c>
      <c r="E585" t="str">
        <f t="shared" si="67"/>
        <v/>
      </c>
      <c r="F585" t="str">
        <f t="shared" si="68"/>
        <v/>
      </c>
      <c r="K585"/>
      <c r="L585"/>
      <c r="V585" s="4">
        <f t="shared" si="69"/>
        <v>0</v>
      </c>
    </row>
    <row r="586" spans="1:22" x14ac:dyDescent="0.25">
      <c r="A586" t="str">
        <f t="shared" si="65"/>
        <v>-435</v>
      </c>
      <c r="B586">
        <f t="shared" si="70"/>
        <v>435</v>
      </c>
      <c r="C586" t="str">
        <f t="shared" si="66"/>
        <v>21</v>
      </c>
      <c r="D586">
        <f t="shared" si="64"/>
        <v>21</v>
      </c>
      <c r="E586" t="str">
        <f t="shared" si="67"/>
        <v/>
      </c>
      <c r="F586" t="str">
        <f t="shared" si="68"/>
        <v/>
      </c>
      <c r="K586"/>
      <c r="L586"/>
      <c r="V586" s="4">
        <f t="shared" si="69"/>
        <v>0</v>
      </c>
    </row>
    <row r="587" spans="1:22" x14ac:dyDescent="0.25">
      <c r="A587" t="str">
        <f t="shared" si="65"/>
        <v>-436</v>
      </c>
      <c r="B587">
        <f t="shared" si="70"/>
        <v>436</v>
      </c>
      <c r="C587" t="str">
        <f t="shared" si="66"/>
        <v>21</v>
      </c>
      <c r="D587">
        <f t="shared" si="64"/>
        <v>21</v>
      </c>
      <c r="E587" t="str">
        <f t="shared" si="67"/>
        <v/>
      </c>
      <c r="F587" t="str">
        <f t="shared" si="68"/>
        <v/>
      </c>
      <c r="K587"/>
      <c r="L587"/>
      <c r="V587" s="4">
        <f t="shared" si="69"/>
        <v>0</v>
      </c>
    </row>
    <row r="588" spans="1:22" x14ac:dyDescent="0.25">
      <c r="A588" t="str">
        <f t="shared" si="65"/>
        <v>-437</v>
      </c>
      <c r="B588">
        <f t="shared" si="70"/>
        <v>437</v>
      </c>
      <c r="C588" t="str">
        <f t="shared" si="66"/>
        <v>21</v>
      </c>
      <c r="D588">
        <f t="shared" si="64"/>
        <v>21</v>
      </c>
      <c r="E588" t="str">
        <f t="shared" si="67"/>
        <v/>
      </c>
      <c r="F588" t="str">
        <f t="shared" si="68"/>
        <v/>
      </c>
      <c r="K588"/>
      <c r="L588"/>
      <c r="V588" s="4">
        <f t="shared" si="69"/>
        <v>0</v>
      </c>
    </row>
    <row r="589" spans="1:22" x14ac:dyDescent="0.25">
      <c r="A589" t="str">
        <f t="shared" si="65"/>
        <v>-438</v>
      </c>
      <c r="B589">
        <f t="shared" si="70"/>
        <v>438</v>
      </c>
      <c r="C589" t="str">
        <f t="shared" si="66"/>
        <v>21</v>
      </c>
      <c r="D589">
        <f t="shared" si="64"/>
        <v>21</v>
      </c>
      <c r="E589" t="str">
        <f t="shared" si="67"/>
        <v/>
      </c>
      <c r="F589" t="str">
        <f t="shared" si="68"/>
        <v/>
      </c>
      <c r="K589"/>
      <c r="L589"/>
      <c r="V589" s="4">
        <f t="shared" si="69"/>
        <v>0</v>
      </c>
    </row>
    <row r="590" spans="1:22" x14ac:dyDescent="0.25">
      <c r="A590" t="str">
        <f t="shared" si="65"/>
        <v>-439</v>
      </c>
      <c r="B590">
        <f t="shared" si="70"/>
        <v>439</v>
      </c>
      <c r="C590" t="str">
        <f t="shared" si="66"/>
        <v>21</v>
      </c>
      <c r="D590">
        <f t="shared" si="64"/>
        <v>21</v>
      </c>
      <c r="E590" t="str">
        <f t="shared" si="67"/>
        <v/>
      </c>
      <c r="F590" t="str">
        <f t="shared" si="68"/>
        <v/>
      </c>
      <c r="K590"/>
      <c r="L590"/>
      <c r="V590" s="4">
        <f t="shared" si="69"/>
        <v>0</v>
      </c>
    </row>
    <row r="591" spans="1:22" x14ac:dyDescent="0.25">
      <c r="A591" t="str">
        <f t="shared" si="65"/>
        <v>-440</v>
      </c>
      <c r="B591">
        <f t="shared" si="70"/>
        <v>440</v>
      </c>
      <c r="C591" t="str">
        <f t="shared" si="66"/>
        <v>21</v>
      </c>
      <c r="D591">
        <f t="shared" si="64"/>
        <v>21</v>
      </c>
      <c r="E591" t="str">
        <f t="shared" si="67"/>
        <v/>
      </c>
      <c r="F591" t="str">
        <f t="shared" si="68"/>
        <v/>
      </c>
      <c r="K591"/>
      <c r="L591"/>
      <c r="V591" s="4">
        <f t="shared" si="69"/>
        <v>0</v>
      </c>
    </row>
    <row r="592" spans="1:22" x14ac:dyDescent="0.25">
      <c r="A592" t="str">
        <f t="shared" si="65"/>
        <v>-441</v>
      </c>
      <c r="B592">
        <f t="shared" si="70"/>
        <v>441</v>
      </c>
      <c r="C592" t="str">
        <f t="shared" si="66"/>
        <v>21</v>
      </c>
      <c r="D592">
        <f t="shared" si="64"/>
        <v>21</v>
      </c>
      <c r="E592" t="str">
        <f t="shared" si="67"/>
        <v/>
      </c>
      <c r="F592" t="str">
        <f t="shared" si="68"/>
        <v/>
      </c>
      <c r="K592"/>
      <c r="L592"/>
      <c r="V592" s="4">
        <f t="shared" si="69"/>
        <v>0</v>
      </c>
    </row>
    <row r="593" spans="1:22" x14ac:dyDescent="0.25">
      <c r="A593" t="str">
        <f t="shared" si="65"/>
        <v>-442</v>
      </c>
      <c r="B593">
        <f t="shared" si="70"/>
        <v>442</v>
      </c>
      <c r="C593" t="str">
        <f t="shared" si="66"/>
        <v>21</v>
      </c>
      <c r="D593">
        <f t="shared" si="64"/>
        <v>21</v>
      </c>
      <c r="E593" t="str">
        <f t="shared" si="67"/>
        <v/>
      </c>
      <c r="F593" t="str">
        <f t="shared" si="68"/>
        <v/>
      </c>
      <c r="K593"/>
      <c r="L593"/>
      <c r="V593" s="4">
        <f t="shared" si="69"/>
        <v>0</v>
      </c>
    </row>
    <row r="594" spans="1:22" x14ac:dyDescent="0.25">
      <c r="A594" t="str">
        <f t="shared" si="65"/>
        <v>-443</v>
      </c>
      <c r="B594">
        <f t="shared" si="70"/>
        <v>443</v>
      </c>
      <c r="C594" t="str">
        <f t="shared" si="66"/>
        <v>21</v>
      </c>
      <c r="D594">
        <f t="shared" si="64"/>
        <v>21</v>
      </c>
      <c r="E594" t="str">
        <f t="shared" si="67"/>
        <v/>
      </c>
      <c r="F594" t="str">
        <f t="shared" si="68"/>
        <v/>
      </c>
      <c r="K594"/>
      <c r="L594"/>
      <c r="V594" s="4">
        <f t="shared" si="69"/>
        <v>0</v>
      </c>
    </row>
    <row r="595" spans="1:22" x14ac:dyDescent="0.25">
      <c r="A595" t="str">
        <f t="shared" si="65"/>
        <v>-444</v>
      </c>
      <c r="B595">
        <f t="shared" si="70"/>
        <v>444</v>
      </c>
      <c r="C595" t="str">
        <f t="shared" si="66"/>
        <v>21</v>
      </c>
      <c r="D595">
        <f t="shared" si="64"/>
        <v>21</v>
      </c>
      <c r="E595" t="str">
        <f t="shared" si="67"/>
        <v/>
      </c>
      <c r="F595" t="str">
        <f t="shared" si="68"/>
        <v/>
      </c>
      <c r="K595"/>
      <c r="L595"/>
      <c r="V595" s="4">
        <f t="shared" si="69"/>
        <v>0</v>
      </c>
    </row>
    <row r="596" spans="1:22" x14ac:dyDescent="0.25">
      <c r="A596" t="str">
        <f t="shared" si="65"/>
        <v>-445</v>
      </c>
      <c r="B596">
        <f t="shared" si="70"/>
        <v>445</v>
      </c>
      <c r="C596" t="str">
        <f t="shared" si="66"/>
        <v>21</v>
      </c>
      <c r="D596">
        <f t="shared" si="64"/>
        <v>21</v>
      </c>
      <c r="E596" t="str">
        <f t="shared" si="67"/>
        <v/>
      </c>
      <c r="F596" t="str">
        <f t="shared" si="68"/>
        <v/>
      </c>
      <c r="K596"/>
      <c r="L596"/>
      <c r="V596" s="4">
        <f t="shared" si="69"/>
        <v>0</v>
      </c>
    </row>
    <row r="597" spans="1:22" x14ac:dyDescent="0.25">
      <c r="A597" t="str">
        <f t="shared" si="65"/>
        <v>-446</v>
      </c>
      <c r="B597">
        <f t="shared" si="70"/>
        <v>446</v>
      </c>
      <c r="C597" t="str">
        <f t="shared" si="66"/>
        <v>21</v>
      </c>
      <c r="D597">
        <f t="shared" si="64"/>
        <v>21</v>
      </c>
      <c r="E597" t="str">
        <f t="shared" si="67"/>
        <v/>
      </c>
      <c r="F597" t="str">
        <f t="shared" si="68"/>
        <v/>
      </c>
      <c r="K597"/>
      <c r="L597"/>
      <c r="V597" s="4">
        <f t="shared" si="69"/>
        <v>0</v>
      </c>
    </row>
    <row r="598" spans="1:22" x14ac:dyDescent="0.25">
      <c r="A598" t="str">
        <f t="shared" si="65"/>
        <v>-447</v>
      </c>
      <c r="B598">
        <f t="shared" si="70"/>
        <v>447</v>
      </c>
      <c r="C598" t="str">
        <f t="shared" si="66"/>
        <v>21</v>
      </c>
      <c r="D598">
        <f t="shared" si="64"/>
        <v>21</v>
      </c>
      <c r="E598" t="str">
        <f t="shared" si="67"/>
        <v/>
      </c>
      <c r="F598" t="str">
        <f t="shared" si="68"/>
        <v/>
      </c>
      <c r="K598"/>
      <c r="L598"/>
      <c r="V598" s="4">
        <f t="shared" si="69"/>
        <v>0</v>
      </c>
    </row>
    <row r="599" spans="1:22" x14ac:dyDescent="0.25">
      <c r="A599" t="str">
        <f t="shared" si="65"/>
        <v>-448</v>
      </c>
      <c r="B599">
        <f t="shared" si="70"/>
        <v>448</v>
      </c>
      <c r="C599" t="str">
        <f t="shared" si="66"/>
        <v>21</v>
      </c>
      <c r="D599">
        <f t="shared" si="64"/>
        <v>21</v>
      </c>
      <c r="E599" t="str">
        <f t="shared" si="67"/>
        <v/>
      </c>
      <c r="F599" t="str">
        <f t="shared" si="68"/>
        <v/>
      </c>
      <c r="K599"/>
      <c r="L599"/>
      <c r="V599" s="4">
        <f t="shared" si="69"/>
        <v>0</v>
      </c>
    </row>
    <row r="600" spans="1:22" x14ac:dyDescent="0.25">
      <c r="A600" t="str">
        <f t="shared" si="65"/>
        <v>-449</v>
      </c>
      <c r="B600">
        <f t="shared" si="70"/>
        <v>449</v>
      </c>
      <c r="C600" t="str">
        <f t="shared" si="66"/>
        <v>21</v>
      </c>
      <c r="D600">
        <f t="shared" si="64"/>
        <v>21</v>
      </c>
      <c r="E600" t="str">
        <f t="shared" si="67"/>
        <v/>
      </c>
      <c r="F600" t="str">
        <f t="shared" si="68"/>
        <v/>
      </c>
      <c r="K600"/>
      <c r="L600"/>
      <c r="V600" s="4">
        <f t="shared" si="69"/>
        <v>0</v>
      </c>
    </row>
    <row r="601" spans="1:22" x14ac:dyDescent="0.25">
      <c r="A601" t="str">
        <f t="shared" si="65"/>
        <v>-450</v>
      </c>
      <c r="B601">
        <f t="shared" si="70"/>
        <v>450</v>
      </c>
      <c r="C601" t="str">
        <f t="shared" si="66"/>
        <v>21</v>
      </c>
      <c r="D601">
        <f t="shared" ref="D601:D664" si="71">+IF(G601=G600,D600,D600+1)</f>
        <v>21</v>
      </c>
      <c r="E601" t="str">
        <f t="shared" si="67"/>
        <v/>
      </c>
      <c r="F601" t="str">
        <f t="shared" si="68"/>
        <v/>
      </c>
      <c r="K601"/>
      <c r="L601"/>
      <c r="V601" s="4">
        <f t="shared" si="69"/>
        <v>0</v>
      </c>
    </row>
    <row r="602" spans="1:22" x14ac:dyDescent="0.25">
      <c r="A602" t="str">
        <f t="shared" si="65"/>
        <v>-451</v>
      </c>
      <c r="B602">
        <f t="shared" si="70"/>
        <v>451</v>
      </c>
      <c r="C602" t="str">
        <f t="shared" si="66"/>
        <v>21</v>
      </c>
      <c r="D602">
        <f t="shared" si="71"/>
        <v>21</v>
      </c>
      <c r="E602" t="str">
        <f t="shared" si="67"/>
        <v/>
      </c>
      <c r="F602" t="str">
        <f t="shared" si="68"/>
        <v/>
      </c>
      <c r="K602"/>
      <c r="L602"/>
      <c r="V602" s="4">
        <f t="shared" si="69"/>
        <v>0</v>
      </c>
    </row>
    <row r="603" spans="1:22" x14ac:dyDescent="0.25">
      <c r="A603" t="str">
        <f t="shared" si="65"/>
        <v>-452</v>
      </c>
      <c r="B603">
        <f t="shared" si="70"/>
        <v>452</v>
      </c>
      <c r="C603" t="str">
        <f t="shared" si="66"/>
        <v>21</v>
      </c>
      <c r="D603">
        <f t="shared" si="71"/>
        <v>21</v>
      </c>
      <c r="E603" t="str">
        <f t="shared" si="67"/>
        <v/>
      </c>
      <c r="F603" t="str">
        <f t="shared" si="68"/>
        <v/>
      </c>
      <c r="K603"/>
      <c r="L603"/>
      <c r="V603" s="4">
        <f t="shared" si="69"/>
        <v>0</v>
      </c>
    </row>
    <row r="604" spans="1:22" x14ac:dyDescent="0.25">
      <c r="A604" t="str">
        <f t="shared" si="65"/>
        <v>-453</v>
      </c>
      <c r="B604">
        <f t="shared" si="70"/>
        <v>453</v>
      </c>
      <c r="C604" t="str">
        <f t="shared" si="66"/>
        <v>21</v>
      </c>
      <c r="D604">
        <f t="shared" si="71"/>
        <v>21</v>
      </c>
      <c r="E604" t="str">
        <f t="shared" si="67"/>
        <v/>
      </c>
      <c r="F604" t="str">
        <f t="shared" si="68"/>
        <v/>
      </c>
      <c r="K604"/>
      <c r="L604"/>
      <c r="V604" s="4">
        <f t="shared" si="69"/>
        <v>0</v>
      </c>
    </row>
    <row r="605" spans="1:22" x14ac:dyDescent="0.25">
      <c r="A605" t="str">
        <f t="shared" si="65"/>
        <v>-454</v>
      </c>
      <c r="B605">
        <f t="shared" si="70"/>
        <v>454</v>
      </c>
      <c r="C605" t="str">
        <f t="shared" si="66"/>
        <v>21</v>
      </c>
      <c r="D605">
        <f t="shared" si="71"/>
        <v>21</v>
      </c>
      <c r="E605" t="str">
        <f t="shared" si="67"/>
        <v/>
      </c>
      <c r="F605" t="str">
        <f t="shared" si="68"/>
        <v/>
      </c>
      <c r="K605"/>
      <c r="L605"/>
      <c r="V605" s="4">
        <f t="shared" si="69"/>
        <v>0</v>
      </c>
    </row>
    <row r="606" spans="1:22" x14ac:dyDescent="0.25">
      <c r="A606" t="str">
        <f t="shared" si="65"/>
        <v>-455</v>
      </c>
      <c r="B606">
        <f t="shared" si="70"/>
        <v>455</v>
      </c>
      <c r="C606" t="str">
        <f t="shared" si="66"/>
        <v>21</v>
      </c>
      <c r="D606">
        <f t="shared" si="71"/>
        <v>21</v>
      </c>
      <c r="E606" t="str">
        <f t="shared" si="67"/>
        <v/>
      </c>
      <c r="F606" t="str">
        <f t="shared" si="68"/>
        <v/>
      </c>
      <c r="K606"/>
      <c r="L606"/>
      <c r="V606" s="4">
        <f t="shared" si="69"/>
        <v>0</v>
      </c>
    </row>
    <row r="607" spans="1:22" x14ac:dyDescent="0.25">
      <c r="A607" t="str">
        <f t="shared" si="65"/>
        <v>-456</v>
      </c>
      <c r="B607">
        <f t="shared" si="70"/>
        <v>456</v>
      </c>
      <c r="C607" t="str">
        <f t="shared" si="66"/>
        <v>21</v>
      </c>
      <c r="D607">
        <f t="shared" si="71"/>
        <v>21</v>
      </c>
      <c r="E607" t="str">
        <f t="shared" si="67"/>
        <v/>
      </c>
      <c r="F607" t="str">
        <f t="shared" si="68"/>
        <v/>
      </c>
      <c r="K607"/>
      <c r="L607"/>
      <c r="V607" s="4">
        <f t="shared" si="69"/>
        <v>0</v>
      </c>
    </row>
    <row r="608" spans="1:22" x14ac:dyDescent="0.25">
      <c r="A608" t="str">
        <f t="shared" si="65"/>
        <v>-457</v>
      </c>
      <c r="B608">
        <f t="shared" si="70"/>
        <v>457</v>
      </c>
      <c r="C608" t="str">
        <f t="shared" si="66"/>
        <v>21</v>
      </c>
      <c r="D608">
        <f t="shared" si="71"/>
        <v>21</v>
      </c>
      <c r="E608" t="str">
        <f t="shared" si="67"/>
        <v/>
      </c>
      <c r="F608" t="str">
        <f t="shared" si="68"/>
        <v/>
      </c>
      <c r="K608"/>
      <c r="L608"/>
      <c r="V608" s="4">
        <f t="shared" si="69"/>
        <v>0</v>
      </c>
    </row>
    <row r="609" spans="1:22" x14ac:dyDescent="0.25">
      <c r="A609" t="str">
        <f t="shared" si="65"/>
        <v>-458</v>
      </c>
      <c r="B609">
        <f t="shared" si="70"/>
        <v>458</v>
      </c>
      <c r="C609" t="str">
        <f t="shared" si="66"/>
        <v>21</v>
      </c>
      <c r="D609">
        <f t="shared" si="71"/>
        <v>21</v>
      </c>
      <c r="E609" t="str">
        <f t="shared" si="67"/>
        <v/>
      </c>
      <c r="F609" t="str">
        <f t="shared" si="68"/>
        <v/>
      </c>
      <c r="K609"/>
      <c r="L609"/>
      <c r="V609" s="4">
        <f t="shared" si="69"/>
        <v>0</v>
      </c>
    </row>
    <row r="610" spans="1:22" x14ac:dyDescent="0.25">
      <c r="A610" t="str">
        <f t="shared" si="65"/>
        <v>-459</v>
      </c>
      <c r="B610">
        <f t="shared" si="70"/>
        <v>459</v>
      </c>
      <c r="C610" t="str">
        <f t="shared" si="66"/>
        <v>21</v>
      </c>
      <c r="D610">
        <f t="shared" si="71"/>
        <v>21</v>
      </c>
      <c r="E610" t="str">
        <f t="shared" si="67"/>
        <v/>
      </c>
      <c r="F610" t="str">
        <f t="shared" si="68"/>
        <v/>
      </c>
      <c r="K610"/>
      <c r="L610"/>
      <c r="V610" s="4">
        <f t="shared" si="69"/>
        <v>0</v>
      </c>
    </row>
    <row r="611" spans="1:22" x14ac:dyDescent="0.25">
      <c r="A611" t="str">
        <f t="shared" si="65"/>
        <v>-460</v>
      </c>
      <c r="B611">
        <f t="shared" si="70"/>
        <v>460</v>
      </c>
      <c r="C611" t="str">
        <f t="shared" si="66"/>
        <v>21</v>
      </c>
      <c r="D611">
        <f t="shared" si="71"/>
        <v>21</v>
      </c>
      <c r="E611" t="str">
        <f t="shared" si="67"/>
        <v/>
      </c>
      <c r="F611" t="str">
        <f t="shared" si="68"/>
        <v/>
      </c>
      <c r="K611"/>
      <c r="L611"/>
      <c r="V611" s="4">
        <f t="shared" si="69"/>
        <v>0</v>
      </c>
    </row>
    <row r="612" spans="1:22" x14ac:dyDescent="0.25">
      <c r="A612" t="str">
        <f t="shared" si="65"/>
        <v>-461</v>
      </c>
      <c r="B612">
        <f t="shared" si="70"/>
        <v>461</v>
      </c>
      <c r="C612" t="str">
        <f t="shared" si="66"/>
        <v>21</v>
      </c>
      <c r="D612">
        <f t="shared" si="71"/>
        <v>21</v>
      </c>
      <c r="E612" t="str">
        <f t="shared" si="67"/>
        <v/>
      </c>
      <c r="F612" t="str">
        <f t="shared" si="68"/>
        <v/>
      </c>
      <c r="K612"/>
      <c r="L612"/>
      <c r="V612" s="4">
        <f t="shared" si="69"/>
        <v>0</v>
      </c>
    </row>
    <row r="613" spans="1:22" x14ac:dyDescent="0.25">
      <c r="A613" t="str">
        <f t="shared" si="65"/>
        <v>-462</v>
      </c>
      <c r="B613">
        <f t="shared" si="70"/>
        <v>462</v>
      </c>
      <c r="C613" t="str">
        <f t="shared" si="66"/>
        <v>21</v>
      </c>
      <c r="D613">
        <f t="shared" si="71"/>
        <v>21</v>
      </c>
      <c r="E613" t="str">
        <f t="shared" si="67"/>
        <v/>
      </c>
      <c r="F613" t="str">
        <f t="shared" si="68"/>
        <v/>
      </c>
      <c r="K613"/>
      <c r="L613"/>
      <c r="V613" s="4">
        <f t="shared" si="69"/>
        <v>0</v>
      </c>
    </row>
    <row r="614" spans="1:22" x14ac:dyDescent="0.25">
      <c r="A614" t="str">
        <f t="shared" si="65"/>
        <v>-463</v>
      </c>
      <c r="B614">
        <f t="shared" si="70"/>
        <v>463</v>
      </c>
      <c r="C614" t="str">
        <f t="shared" si="66"/>
        <v>21</v>
      </c>
      <c r="D614">
        <f t="shared" si="71"/>
        <v>21</v>
      </c>
      <c r="E614" t="str">
        <f t="shared" si="67"/>
        <v/>
      </c>
      <c r="F614" t="str">
        <f t="shared" si="68"/>
        <v/>
      </c>
      <c r="K614"/>
      <c r="L614"/>
      <c r="V614" s="4">
        <f t="shared" si="69"/>
        <v>0</v>
      </c>
    </row>
    <row r="615" spans="1:22" x14ac:dyDescent="0.25">
      <c r="A615" t="str">
        <f t="shared" si="65"/>
        <v>-464</v>
      </c>
      <c r="B615">
        <f t="shared" si="70"/>
        <v>464</v>
      </c>
      <c r="C615" t="str">
        <f t="shared" si="66"/>
        <v>21</v>
      </c>
      <c r="D615">
        <f t="shared" si="71"/>
        <v>21</v>
      </c>
      <c r="E615" t="str">
        <f t="shared" si="67"/>
        <v/>
      </c>
      <c r="F615" t="str">
        <f t="shared" si="68"/>
        <v/>
      </c>
      <c r="K615"/>
      <c r="L615"/>
      <c r="V615" s="4">
        <f t="shared" si="69"/>
        <v>0</v>
      </c>
    </row>
    <row r="616" spans="1:22" x14ac:dyDescent="0.25">
      <c r="A616" t="str">
        <f t="shared" si="65"/>
        <v>-465</v>
      </c>
      <c r="B616">
        <f t="shared" si="70"/>
        <v>465</v>
      </c>
      <c r="C616" t="str">
        <f t="shared" si="66"/>
        <v>21</v>
      </c>
      <c r="D616">
        <f t="shared" si="71"/>
        <v>21</v>
      </c>
      <c r="E616" t="str">
        <f t="shared" si="67"/>
        <v/>
      </c>
      <c r="F616" t="str">
        <f t="shared" si="68"/>
        <v/>
      </c>
      <c r="K616"/>
      <c r="L616"/>
      <c r="V616" s="4">
        <f t="shared" si="69"/>
        <v>0</v>
      </c>
    </row>
    <row r="617" spans="1:22" x14ac:dyDescent="0.25">
      <c r="A617" t="str">
        <f t="shared" si="65"/>
        <v>-466</v>
      </c>
      <c r="B617">
        <f t="shared" si="70"/>
        <v>466</v>
      </c>
      <c r="C617" t="str">
        <f t="shared" si="66"/>
        <v>21</v>
      </c>
      <c r="D617">
        <f t="shared" si="71"/>
        <v>21</v>
      </c>
      <c r="E617" t="str">
        <f t="shared" si="67"/>
        <v/>
      </c>
      <c r="F617" t="str">
        <f t="shared" si="68"/>
        <v/>
      </c>
      <c r="K617"/>
      <c r="L617"/>
      <c r="V617" s="4">
        <f t="shared" si="69"/>
        <v>0</v>
      </c>
    </row>
    <row r="618" spans="1:22" x14ac:dyDescent="0.25">
      <c r="A618" t="str">
        <f t="shared" si="65"/>
        <v>-467</v>
      </c>
      <c r="B618">
        <f t="shared" si="70"/>
        <v>467</v>
      </c>
      <c r="C618" t="str">
        <f t="shared" si="66"/>
        <v>21</v>
      </c>
      <c r="D618">
        <f t="shared" si="71"/>
        <v>21</v>
      </c>
      <c r="E618" t="str">
        <f t="shared" si="67"/>
        <v/>
      </c>
      <c r="F618" t="str">
        <f t="shared" si="68"/>
        <v/>
      </c>
      <c r="K618"/>
      <c r="L618"/>
      <c r="V618" s="4">
        <f t="shared" si="69"/>
        <v>0</v>
      </c>
    </row>
    <row r="619" spans="1:22" x14ac:dyDescent="0.25">
      <c r="A619" t="str">
        <f t="shared" si="65"/>
        <v>-468</v>
      </c>
      <c r="B619">
        <f t="shared" si="70"/>
        <v>468</v>
      </c>
      <c r="C619" t="str">
        <f t="shared" si="66"/>
        <v>21</v>
      </c>
      <c r="D619">
        <f t="shared" si="71"/>
        <v>21</v>
      </c>
      <c r="E619" t="str">
        <f t="shared" si="67"/>
        <v/>
      </c>
      <c r="F619" t="str">
        <f t="shared" si="68"/>
        <v/>
      </c>
      <c r="K619"/>
      <c r="L619"/>
      <c r="V619" s="4">
        <f t="shared" si="69"/>
        <v>0</v>
      </c>
    </row>
    <row r="620" spans="1:22" x14ac:dyDescent="0.25">
      <c r="A620" t="str">
        <f t="shared" si="65"/>
        <v>-469</v>
      </c>
      <c r="B620">
        <f t="shared" si="70"/>
        <v>469</v>
      </c>
      <c r="C620" t="str">
        <f t="shared" si="66"/>
        <v>21</v>
      </c>
      <c r="D620">
        <f t="shared" si="71"/>
        <v>21</v>
      </c>
      <c r="E620" t="str">
        <f t="shared" si="67"/>
        <v/>
      </c>
      <c r="F620" t="str">
        <f t="shared" si="68"/>
        <v/>
      </c>
      <c r="K620"/>
      <c r="L620"/>
      <c r="V620" s="4">
        <f t="shared" si="69"/>
        <v>0</v>
      </c>
    </row>
    <row r="621" spans="1:22" x14ac:dyDescent="0.25">
      <c r="A621" t="str">
        <f t="shared" si="65"/>
        <v>-470</v>
      </c>
      <c r="B621">
        <f t="shared" si="70"/>
        <v>470</v>
      </c>
      <c r="C621" t="str">
        <f t="shared" si="66"/>
        <v>21</v>
      </c>
      <c r="D621">
        <f t="shared" si="71"/>
        <v>21</v>
      </c>
      <c r="E621" t="str">
        <f t="shared" si="67"/>
        <v/>
      </c>
      <c r="F621" t="str">
        <f t="shared" si="68"/>
        <v/>
      </c>
      <c r="K621"/>
      <c r="L621"/>
      <c r="V621" s="4">
        <f t="shared" si="69"/>
        <v>0</v>
      </c>
    </row>
    <row r="622" spans="1:22" x14ac:dyDescent="0.25">
      <c r="A622" t="str">
        <f t="shared" si="65"/>
        <v>-471</v>
      </c>
      <c r="B622">
        <f t="shared" si="70"/>
        <v>471</v>
      </c>
      <c r="C622" t="str">
        <f t="shared" si="66"/>
        <v>21</v>
      </c>
      <c r="D622">
        <f t="shared" si="71"/>
        <v>21</v>
      </c>
      <c r="E622" t="str">
        <f t="shared" si="67"/>
        <v/>
      </c>
      <c r="F622" t="str">
        <f t="shared" si="68"/>
        <v/>
      </c>
      <c r="K622"/>
      <c r="L622"/>
      <c r="V622" s="4">
        <f t="shared" si="69"/>
        <v>0</v>
      </c>
    </row>
    <row r="623" spans="1:22" x14ac:dyDescent="0.25">
      <c r="A623" t="str">
        <f t="shared" si="65"/>
        <v>-472</v>
      </c>
      <c r="B623">
        <f t="shared" si="70"/>
        <v>472</v>
      </c>
      <c r="C623" t="str">
        <f t="shared" si="66"/>
        <v>21</v>
      </c>
      <c r="D623">
        <f t="shared" si="71"/>
        <v>21</v>
      </c>
      <c r="E623" t="str">
        <f t="shared" si="67"/>
        <v/>
      </c>
      <c r="F623" t="str">
        <f t="shared" si="68"/>
        <v/>
      </c>
      <c r="K623"/>
      <c r="L623"/>
      <c r="V623" s="4">
        <f t="shared" si="69"/>
        <v>0</v>
      </c>
    </row>
    <row r="624" spans="1:22" x14ac:dyDescent="0.25">
      <c r="A624" t="str">
        <f t="shared" si="65"/>
        <v>-473</v>
      </c>
      <c r="B624">
        <f t="shared" si="70"/>
        <v>473</v>
      </c>
      <c r="C624" t="str">
        <f t="shared" si="66"/>
        <v>21</v>
      </c>
      <c r="D624">
        <f t="shared" si="71"/>
        <v>21</v>
      </c>
      <c r="E624" t="str">
        <f t="shared" si="67"/>
        <v/>
      </c>
      <c r="F624" t="str">
        <f t="shared" si="68"/>
        <v/>
      </c>
      <c r="K624"/>
      <c r="L624"/>
      <c r="V624" s="4">
        <f t="shared" si="69"/>
        <v>0</v>
      </c>
    </row>
    <row r="625" spans="1:22" x14ac:dyDescent="0.25">
      <c r="A625" t="str">
        <f t="shared" si="65"/>
        <v>-474</v>
      </c>
      <c r="B625">
        <f t="shared" si="70"/>
        <v>474</v>
      </c>
      <c r="C625" t="str">
        <f t="shared" si="66"/>
        <v>21</v>
      </c>
      <c r="D625">
        <f t="shared" si="71"/>
        <v>21</v>
      </c>
      <c r="E625" t="str">
        <f t="shared" si="67"/>
        <v/>
      </c>
      <c r="F625" t="str">
        <f t="shared" si="68"/>
        <v/>
      </c>
      <c r="K625"/>
      <c r="L625"/>
      <c r="V625" s="4">
        <f t="shared" si="69"/>
        <v>0</v>
      </c>
    </row>
    <row r="626" spans="1:22" x14ac:dyDescent="0.25">
      <c r="A626" t="str">
        <f t="shared" si="65"/>
        <v>-475</v>
      </c>
      <c r="B626">
        <f t="shared" si="70"/>
        <v>475</v>
      </c>
      <c r="C626" t="str">
        <f t="shared" si="66"/>
        <v>21</v>
      </c>
      <c r="D626">
        <f t="shared" si="71"/>
        <v>21</v>
      </c>
      <c r="E626" t="str">
        <f t="shared" si="67"/>
        <v/>
      </c>
      <c r="F626" t="str">
        <f t="shared" si="68"/>
        <v/>
      </c>
      <c r="K626"/>
      <c r="L626"/>
      <c r="V626" s="4">
        <f t="shared" si="69"/>
        <v>0</v>
      </c>
    </row>
    <row r="627" spans="1:22" x14ac:dyDescent="0.25">
      <c r="A627" t="str">
        <f t="shared" si="65"/>
        <v>-476</v>
      </c>
      <c r="B627">
        <f t="shared" si="70"/>
        <v>476</v>
      </c>
      <c r="C627" t="str">
        <f t="shared" si="66"/>
        <v>21</v>
      </c>
      <c r="D627">
        <f t="shared" si="71"/>
        <v>21</v>
      </c>
      <c r="E627" t="str">
        <f t="shared" si="67"/>
        <v/>
      </c>
      <c r="F627" t="str">
        <f t="shared" si="68"/>
        <v/>
      </c>
      <c r="K627"/>
      <c r="L627"/>
      <c r="V627" s="4">
        <f t="shared" si="69"/>
        <v>0</v>
      </c>
    </row>
    <row r="628" spans="1:22" x14ac:dyDescent="0.25">
      <c r="A628" t="str">
        <f t="shared" si="65"/>
        <v>-477</v>
      </c>
      <c r="B628">
        <f t="shared" si="70"/>
        <v>477</v>
      </c>
      <c r="C628" t="str">
        <f t="shared" si="66"/>
        <v>21</v>
      </c>
      <c r="D628">
        <f t="shared" si="71"/>
        <v>21</v>
      </c>
      <c r="E628" t="str">
        <f t="shared" si="67"/>
        <v/>
      </c>
      <c r="F628" t="str">
        <f t="shared" si="68"/>
        <v/>
      </c>
      <c r="K628"/>
      <c r="L628"/>
      <c r="V628" s="4">
        <f t="shared" si="69"/>
        <v>0</v>
      </c>
    </row>
    <row r="629" spans="1:22" x14ac:dyDescent="0.25">
      <c r="A629" t="str">
        <f t="shared" si="65"/>
        <v>-478</v>
      </c>
      <c r="B629">
        <f t="shared" si="70"/>
        <v>478</v>
      </c>
      <c r="C629" t="str">
        <f t="shared" si="66"/>
        <v>21</v>
      </c>
      <c r="D629">
        <f t="shared" si="71"/>
        <v>21</v>
      </c>
      <c r="E629" t="str">
        <f t="shared" si="67"/>
        <v/>
      </c>
      <c r="F629" t="str">
        <f t="shared" si="68"/>
        <v/>
      </c>
      <c r="K629"/>
      <c r="L629"/>
      <c r="V629" s="4">
        <f t="shared" si="69"/>
        <v>0</v>
      </c>
    </row>
    <row r="630" spans="1:22" x14ac:dyDescent="0.25">
      <c r="A630" t="str">
        <f t="shared" si="65"/>
        <v>-479</v>
      </c>
      <c r="B630">
        <f t="shared" si="70"/>
        <v>479</v>
      </c>
      <c r="C630" t="str">
        <f t="shared" si="66"/>
        <v>21</v>
      </c>
      <c r="D630">
        <f t="shared" si="71"/>
        <v>21</v>
      </c>
      <c r="E630" t="str">
        <f t="shared" si="67"/>
        <v/>
      </c>
      <c r="F630" t="str">
        <f t="shared" si="68"/>
        <v/>
      </c>
      <c r="K630"/>
      <c r="L630"/>
      <c r="V630" s="4">
        <f t="shared" si="69"/>
        <v>0</v>
      </c>
    </row>
    <row r="631" spans="1:22" x14ac:dyDescent="0.25">
      <c r="A631" t="str">
        <f t="shared" si="65"/>
        <v>-480</v>
      </c>
      <c r="B631">
        <f t="shared" si="70"/>
        <v>480</v>
      </c>
      <c r="C631" t="str">
        <f t="shared" si="66"/>
        <v>21</v>
      </c>
      <c r="D631">
        <f t="shared" si="71"/>
        <v>21</v>
      </c>
      <c r="E631" t="str">
        <f t="shared" si="67"/>
        <v/>
      </c>
      <c r="F631" t="str">
        <f t="shared" si="68"/>
        <v/>
      </c>
      <c r="K631"/>
      <c r="L631"/>
      <c r="V631" s="4">
        <f t="shared" si="69"/>
        <v>0</v>
      </c>
    </row>
    <row r="632" spans="1:22" x14ac:dyDescent="0.25">
      <c r="A632" t="str">
        <f t="shared" si="65"/>
        <v>-481</v>
      </c>
      <c r="B632">
        <f t="shared" si="70"/>
        <v>481</v>
      </c>
      <c r="C632" t="str">
        <f t="shared" si="66"/>
        <v>21</v>
      </c>
      <c r="D632">
        <f t="shared" si="71"/>
        <v>21</v>
      </c>
      <c r="E632" t="str">
        <f t="shared" si="67"/>
        <v/>
      </c>
      <c r="F632" t="str">
        <f t="shared" si="68"/>
        <v/>
      </c>
      <c r="K632"/>
      <c r="L632"/>
      <c r="V632" s="4">
        <f t="shared" si="69"/>
        <v>0</v>
      </c>
    </row>
    <row r="633" spans="1:22" x14ac:dyDescent="0.25">
      <c r="A633" t="str">
        <f t="shared" si="65"/>
        <v>-482</v>
      </c>
      <c r="B633">
        <f t="shared" si="70"/>
        <v>482</v>
      </c>
      <c r="C633" t="str">
        <f t="shared" si="66"/>
        <v>21</v>
      </c>
      <c r="D633">
        <f t="shared" si="71"/>
        <v>21</v>
      </c>
      <c r="E633" t="str">
        <f t="shared" si="67"/>
        <v/>
      </c>
      <c r="F633" t="str">
        <f t="shared" si="68"/>
        <v/>
      </c>
      <c r="K633"/>
      <c r="L633"/>
      <c r="V633" s="4">
        <f t="shared" si="69"/>
        <v>0</v>
      </c>
    </row>
    <row r="634" spans="1:22" x14ac:dyDescent="0.25">
      <c r="A634" t="str">
        <f t="shared" si="65"/>
        <v>-483</v>
      </c>
      <c r="B634">
        <f t="shared" si="70"/>
        <v>483</v>
      </c>
      <c r="C634" t="str">
        <f t="shared" si="66"/>
        <v>21</v>
      </c>
      <c r="D634">
        <f t="shared" si="71"/>
        <v>21</v>
      </c>
      <c r="E634" t="str">
        <f t="shared" si="67"/>
        <v/>
      </c>
      <c r="F634" t="str">
        <f t="shared" si="68"/>
        <v/>
      </c>
      <c r="K634"/>
      <c r="L634"/>
      <c r="V634" s="4">
        <f t="shared" si="69"/>
        <v>0</v>
      </c>
    </row>
    <row r="635" spans="1:22" x14ac:dyDescent="0.25">
      <c r="A635" t="str">
        <f t="shared" si="65"/>
        <v>-484</v>
      </c>
      <c r="B635">
        <f t="shared" si="70"/>
        <v>484</v>
      </c>
      <c r="C635" t="str">
        <f t="shared" si="66"/>
        <v>21</v>
      </c>
      <c r="D635">
        <f t="shared" si="71"/>
        <v>21</v>
      </c>
      <c r="E635" t="str">
        <f t="shared" si="67"/>
        <v/>
      </c>
      <c r="F635" t="str">
        <f t="shared" si="68"/>
        <v/>
      </c>
      <c r="K635"/>
      <c r="L635"/>
      <c r="V635" s="4">
        <f t="shared" si="69"/>
        <v>0</v>
      </c>
    </row>
    <row r="636" spans="1:22" x14ac:dyDescent="0.25">
      <c r="A636" t="str">
        <f t="shared" si="65"/>
        <v>-485</v>
      </c>
      <c r="B636">
        <f t="shared" si="70"/>
        <v>485</v>
      </c>
      <c r="C636" t="str">
        <f t="shared" si="66"/>
        <v>21</v>
      </c>
      <c r="D636">
        <f t="shared" si="71"/>
        <v>21</v>
      </c>
      <c r="E636" t="str">
        <f t="shared" si="67"/>
        <v/>
      </c>
      <c r="F636" t="str">
        <f t="shared" si="68"/>
        <v/>
      </c>
      <c r="K636"/>
      <c r="L636"/>
      <c r="V636" s="4">
        <f t="shared" si="69"/>
        <v>0</v>
      </c>
    </row>
    <row r="637" spans="1:22" x14ac:dyDescent="0.25">
      <c r="A637" t="str">
        <f t="shared" si="65"/>
        <v>-486</v>
      </c>
      <c r="B637">
        <f t="shared" si="70"/>
        <v>486</v>
      </c>
      <c r="C637" t="str">
        <f t="shared" si="66"/>
        <v>21</v>
      </c>
      <c r="D637">
        <f t="shared" si="71"/>
        <v>21</v>
      </c>
      <c r="E637" t="str">
        <f t="shared" si="67"/>
        <v/>
      </c>
      <c r="F637" t="str">
        <f t="shared" si="68"/>
        <v/>
      </c>
      <c r="K637"/>
      <c r="L637"/>
      <c r="V637" s="4">
        <f t="shared" si="69"/>
        <v>0</v>
      </c>
    </row>
    <row r="638" spans="1:22" x14ac:dyDescent="0.25">
      <c r="A638" t="str">
        <f t="shared" si="65"/>
        <v>-487</v>
      </c>
      <c r="B638">
        <f t="shared" si="70"/>
        <v>487</v>
      </c>
      <c r="C638" t="str">
        <f t="shared" si="66"/>
        <v>21</v>
      </c>
      <c r="D638">
        <f t="shared" si="71"/>
        <v>21</v>
      </c>
      <c r="E638" t="str">
        <f t="shared" si="67"/>
        <v/>
      </c>
      <c r="F638" t="str">
        <f t="shared" si="68"/>
        <v/>
      </c>
      <c r="K638"/>
      <c r="L638"/>
      <c r="V638" s="4">
        <f t="shared" si="69"/>
        <v>0</v>
      </c>
    </row>
    <row r="639" spans="1:22" x14ac:dyDescent="0.25">
      <c r="A639" t="str">
        <f t="shared" si="65"/>
        <v>-488</v>
      </c>
      <c r="B639">
        <f t="shared" si="70"/>
        <v>488</v>
      </c>
      <c r="C639" t="str">
        <f t="shared" si="66"/>
        <v>21</v>
      </c>
      <c r="D639">
        <f t="shared" si="71"/>
        <v>21</v>
      </c>
      <c r="E639" t="str">
        <f t="shared" si="67"/>
        <v/>
      </c>
      <c r="F639" t="str">
        <f t="shared" si="68"/>
        <v/>
      </c>
      <c r="K639"/>
      <c r="L639"/>
      <c r="V639" s="4">
        <f t="shared" si="69"/>
        <v>0</v>
      </c>
    </row>
    <row r="640" spans="1:22" x14ac:dyDescent="0.25">
      <c r="A640" t="str">
        <f t="shared" si="65"/>
        <v>-489</v>
      </c>
      <c r="B640">
        <f t="shared" si="70"/>
        <v>489</v>
      </c>
      <c r="C640" t="str">
        <f t="shared" si="66"/>
        <v>21</v>
      </c>
      <c r="D640">
        <f t="shared" si="71"/>
        <v>21</v>
      </c>
      <c r="E640" t="str">
        <f t="shared" si="67"/>
        <v/>
      </c>
      <c r="F640" t="str">
        <f t="shared" si="68"/>
        <v/>
      </c>
      <c r="K640"/>
      <c r="L640"/>
      <c r="V640" s="4">
        <f t="shared" si="69"/>
        <v>0</v>
      </c>
    </row>
    <row r="641" spans="1:22" x14ac:dyDescent="0.25">
      <c r="A641" t="str">
        <f t="shared" si="65"/>
        <v>-490</v>
      </c>
      <c r="B641">
        <f t="shared" si="70"/>
        <v>490</v>
      </c>
      <c r="C641" t="str">
        <f t="shared" si="66"/>
        <v>21</v>
      </c>
      <c r="D641">
        <f t="shared" si="71"/>
        <v>21</v>
      </c>
      <c r="E641" t="str">
        <f t="shared" si="67"/>
        <v/>
      </c>
      <c r="F641" t="str">
        <f t="shared" si="68"/>
        <v/>
      </c>
      <c r="K641"/>
      <c r="L641"/>
      <c r="V641" s="4">
        <f t="shared" si="69"/>
        <v>0</v>
      </c>
    </row>
    <row r="642" spans="1:22" x14ac:dyDescent="0.25">
      <c r="A642" t="str">
        <f t="shared" si="65"/>
        <v>-491</v>
      </c>
      <c r="B642">
        <f t="shared" si="70"/>
        <v>491</v>
      </c>
      <c r="C642" t="str">
        <f t="shared" si="66"/>
        <v>21</v>
      </c>
      <c r="D642">
        <f t="shared" si="71"/>
        <v>21</v>
      </c>
      <c r="E642" t="str">
        <f t="shared" si="67"/>
        <v/>
      </c>
      <c r="F642" t="str">
        <f t="shared" si="68"/>
        <v/>
      </c>
      <c r="K642"/>
      <c r="L642"/>
      <c r="V642" s="4">
        <f t="shared" si="69"/>
        <v>0</v>
      </c>
    </row>
    <row r="643" spans="1:22" x14ac:dyDescent="0.25">
      <c r="A643" t="str">
        <f t="shared" si="65"/>
        <v>-492</v>
      </c>
      <c r="B643">
        <f t="shared" si="70"/>
        <v>492</v>
      </c>
      <c r="C643" t="str">
        <f t="shared" si="66"/>
        <v>21</v>
      </c>
      <c r="D643">
        <f t="shared" si="71"/>
        <v>21</v>
      </c>
      <c r="E643" t="str">
        <f t="shared" si="67"/>
        <v/>
      </c>
      <c r="F643" t="str">
        <f t="shared" si="68"/>
        <v/>
      </c>
      <c r="K643"/>
      <c r="L643"/>
      <c r="V643" s="4">
        <f t="shared" si="69"/>
        <v>0</v>
      </c>
    </row>
    <row r="644" spans="1:22" x14ac:dyDescent="0.25">
      <c r="A644" t="str">
        <f t="shared" si="65"/>
        <v>-493</v>
      </c>
      <c r="B644">
        <f t="shared" si="70"/>
        <v>493</v>
      </c>
      <c r="C644" t="str">
        <f t="shared" si="66"/>
        <v>21</v>
      </c>
      <c r="D644">
        <f t="shared" si="71"/>
        <v>21</v>
      </c>
      <c r="E644" t="str">
        <f t="shared" si="67"/>
        <v/>
      </c>
      <c r="F644" t="str">
        <f t="shared" si="68"/>
        <v/>
      </c>
      <c r="K644"/>
      <c r="L644"/>
      <c r="V644" s="4">
        <f t="shared" si="69"/>
        <v>0</v>
      </c>
    </row>
    <row r="645" spans="1:22" x14ac:dyDescent="0.25">
      <c r="A645" t="str">
        <f t="shared" si="65"/>
        <v>-494</v>
      </c>
      <c r="B645">
        <f t="shared" si="70"/>
        <v>494</v>
      </c>
      <c r="C645" t="str">
        <f t="shared" si="66"/>
        <v>21</v>
      </c>
      <c r="D645">
        <f t="shared" si="71"/>
        <v>21</v>
      </c>
      <c r="E645" t="str">
        <f t="shared" si="67"/>
        <v/>
      </c>
      <c r="F645" t="str">
        <f t="shared" si="68"/>
        <v/>
      </c>
      <c r="K645"/>
      <c r="L645"/>
      <c r="V645" s="4">
        <f t="shared" si="69"/>
        <v>0</v>
      </c>
    </row>
    <row r="646" spans="1:22" x14ac:dyDescent="0.25">
      <c r="A646" t="str">
        <f t="shared" ref="A646:A709" si="72">+CONCATENATE(G646,"-",B646)</f>
        <v>-495</v>
      </c>
      <c r="B646">
        <f t="shared" si="70"/>
        <v>495</v>
      </c>
      <c r="C646" t="str">
        <f t="shared" ref="C646:C709" si="73">+CONCATENATE(E646,D646)</f>
        <v>21</v>
      </c>
      <c r="D646">
        <f t="shared" si="71"/>
        <v>21</v>
      </c>
      <c r="E646" t="str">
        <f t="shared" ref="E646:E709" si="74">+CONCATENATE(G646,H646)</f>
        <v/>
      </c>
      <c r="F646" t="str">
        <f t="shared" ref="F646:F709" si="75">+CONCATENATE(G646,H646,I646)</f>
        <v/>
      </c>
      <c r="K646"/>
      <c r="L646"/>
      <c r="V646" s="4">
        <f t="shared" ref="V646:V709" si="76">+S646-T646</f>
        <v>0</v>
      </c>
    </row>
    <row r="647" spans="1:22" x14ac:dyDescent="0.25">
      <c r="A647" t="str">
        <f t="shared" si="72"/>
        <v>-496</v>
      </c>
      <c r="B647">
        <f t="shared" si="70"/>
        <v>496</v>
      </c>
      <c r="C647" t="str">
        <f t="shared" si="73"/>
        <v>21</v>
      </c>
      <c r="D647">
        <f t="shared" si="71"/>
        <v>21</v>
      </c>
      <c r="E647" t="str">
        <f t="shared" si="74"/>
        <v/>
      </c>
      <c r="F647" t="str">
        <f t="shared" si="75"/>
        <v/>
      </c>
      <c r="K647"/>
      <c r="L647"/>
      <c r="V647" s="4">
        <f t="shared" si="76"/>
        <v>0</v>
      </c>
    </row>
    <row r="648" spans="1:22" x14ac:dyDescent="0.25">
      <c r="A648" t="str">
        <f t="shared" si="72"/>
        <v>-497</v>
      </c>
      <c r="B648">
        <f t="shared" ref="B648:B711" si="77">+IF(G648=G647,B647+1,1)</f>
        <v>497</v>
      </c>
      <c r="C648" t="str">
        <f t="shared" si="73"/>
        <v>21</v>
      </c>
      <c r="D648">
        <f t="shared" si="71"/>
        <v>21</v>
      </c>
      <c r="E648" t="str">
        <f t="shared" si="74"/>
        <v/>
      </c>
      <c r="F648" t="str">
        <f t="shared" si="75"/>
        <v/>
      </c>
      <c r="K648"/>
      <c r="L648"/>
      <c r="V648" s="4">
        <f t="shared" si="76"/>
        <v>0</v>
      </c>
    </row>
    <row r="649" spans="1:22" x14ac:dyDescent="0.25">
      <c r="A649" t="str">
        <f t="shared" si="72"/>
        <v>-498</v>
      </c>
      <c r="B649">
        <f t="shared" si="77"/>
        <v>498</v>
      </c>
      <c r="C649" t="str">
        <f t="shared" si="73"/>
        <v>21</v>
      </c>
      <c r="D649">
        <f t="shared" si="71"/>
        <v>21</v>
      </c>
      <c r="E649" t="str">
        <f t="shared" si="74"/>
        <v/>
      </c>
      <c r="F649" t="str">
        <f t="shared" si="75"/>
        <v/>
      </c>
      <c r="K649"/>
      <c r="L649"/>
      <c r="V649" s="4">
        <f t="shared" si="76"/>
        <v>0</v>
      </c>
    </row>
    <row r="650" spans="1:22" x14ac:dyDescent="0.25">
      <c r="A650" t="str">
        <f t="shared" si="72"/>
        <v>-499</v>
      </c>
      <c r="B650">
        <f t="shared" si="77"/>
        <v>499</v>
      </c>
      <c r="C650" t="str">
        <f t="shared" si="73"/>
        <v>21</v>
      </c>
      <c r="D650">
        <f t="shared" si="71"/>
        <v>21</v>
      </c>
      <c r="E650" t="str">
        <f t="shared" si="74"/>
        <v/>
      </c>
      <c r="F650" t="str">
        <f t="shared" si="75"/>
        <v/>
      </c>
      <c r="K650"/>
      <c r="L650"/>
      <c r="V650" s="4">
        <f t="shared" si="76"/>
        <v>0</v>
      </c>
    </row>
    <row r="651" spans="1:22" x14ac:dyDescent="0.25">
      <c r="A651" t="str">
        <f t="shared" si="72"/>
        <v>-500</v>
      </c>
      <c r="B651">
        <f t="shared" si="77"/>
        <v>500</v>
      </c>
      <c r="C651" t="str">
        <f t="shared" si="73"/>
        <v>21</v>
      </c>
      <c r="D651">
        <f t="shared" si="71"/>
        <v>21</v>
      </c>
      <c r="E651" t="str">
        <f t="shared" si="74"/>
        <v/>
      </c>
      <c r="F651" t="str">
        <f t="shared" si="75"/>
        <v/>
      </c>
      <c r="K651"/>
      <c r="L651"/>
      <c r="V651" s="4">
        <f t="shared" si="76"/>
        <v>0</v>
      </c>
    </row>
    <row r="652" spans="1:22" x14ac:dyDescent="0.25">
      <c r="A652" t="str">
        <f t="shared" si="72"/>
        <v>-501</v>
      </c>
      <c r="B652">
        <f t="shared" si="77"/>
        <v>501</v>
      </c>
      <c r="C652" t="str">
        <f t="shared" si="73"/>
        <v>21</v>
      </c>
      <c r="D652">
        <f t="shared" si="71"/>
        <v>21</v>
      </c>
      <c r="E652" t="str">
        <f t="shared" si="74"/>
        <v/>
      </c>
      <c r="F652" t="str">
        <f t="shared" si="75"/>
        <v/>
      </c>
      <c r="K652"/>
      <c r="L652"/>
      <c r="V652" s="4">
        <f t="shared" si="76"/>
        <v>0</v>
      </c>
    </row>
    <row r="653" spans="1:22" x14ac:dyDescent="0.25">
      <c r="A653" t="str">
        <f t="shared" si="72"/>
        <v>-502</v>
      </c>
      <c r="B653">
        <f t="shared" si="77"/>
        <v>502</v>
      </c>
      <c r="C653" t="str">
        <f t="shared" si="73"/>
        <v>21</v>
      </c>
      <c r="D653">
        <f t="shared" si="71"/>
        <v>21</v>
      </c>
      <c r="E653" t="str">
        <f t="shared" si="74"/>
        <v/>
      </c>
      <c r="F653" t="str">
        <f t="shared" si="75"/>
        <v/>
      </c>
      <c r="K653"/>
      <c r="L653"/>
      <c r="V653" s="4">
        <f t="shared" si="76"/>
        <v>0</v>
      </c>
    </row>
    <row r="654" spans="1:22" x14ac:dyDescent="0.25">
      <c r="A654" t="str">
        <f t="shared" si="72"/>
        <v>-503</v>
      </c>
      <c r="B654">
        <f t="shared" si="77"/>
        <v>503</v>
      </c>
      <c r="C654" t="str">
        <f t="shared" si="73"/>
        <v>21</v>
      </c>
      <c r="D654">
        <f t="shared" si="71"/>
        <v>21</v>
      </c>
      <c r="E654" t="str">
        <f t="shared" si="74"/>
        <v/>
      </c>
      <c r="F654" t="str">
        <f t="shared" si="75"/>
        <v/>
      </c>
      <c r="K654"/>
      <c r="L654"/>
      <c r="V654" s="4">
        <f t="shared" si="76"/>
        <v>0</v>
      </c>
    </row>
    <row r="655" spans="1:22" x14ac:dyDescent="0.25">
      <c r="A655" t="str">
        <f t="shared" si="72"/>
        <v>-504</v>
      </c>
      <c r="B655">
        <f t="shared" si="77"/>
        <v>504</v>
      </c>
      <c r="C655" t="str">
        <f t="shared" si="73"/>
        <v>21</v>
      </c>
      <c r="D655">
        <f t="shared" si="71"/>
        <v>21</v>
      </c>
      <c r="E655" t="str">
        <f t="shared" si="74"/>
        <v/>
      </c>
      <c r="F655" t="str">
        <f t="shared" si="75"/>
        <v/>
      </c>
      <c r="K655"/>
      <c r="L655"/>
      <c r="V655" s="4">
        <f t="shared" si="76"/>
        <v>0</v>
      </c>
    </row>
    <row r="656" spans="1:22" x14ac:dyDescent="0.25">
      <c r="A656" t="str">
        <f t="shared" si="72"/>
        <v>-505</v>
      </c>
      <c r="B656">
        <f t="shared" si="77"/>
        <v>505</v>
      </c>
      <c r="C656" t="str">
        <f t="shared" si="73"/>
        <v>21</v>
      </c>
      <c r="D656">
        <f t="shared" si="71"/>
        <v>21</v>
      </c>
      <c r="E656" t="str">
        <f t="shared" si="74"/>
        <v/>
      </c>
      <c r="F656" t="str">
        <f t="shared" si="75"/>
        <v/>
      </c>
      <c r="K656"/>
      <c r="L656"/>
      <c r="V656" s="4">
        <f t="shared" si="76"/>
        <v>0</v>
      </c>
    </row>
    <row r="657" spans="1:22" x14ac:dyDescent="0.25">
      <c r="A657" t="str">
        <f t="shared" si="72"/>
        <v>-506</v>
      </c>
      <c r="B657">
        <f t="shared" si="77"/>
        <v>506</v>
      </c>
      <c r="C657" t="str">
        <f t="shared" si="73"/>
        <v>21</v>
      </c>
      <c r="D657">
        <f t="shared" si="71"/>
        <v>21</v>
      </c>
      <c r="E657" t="str">
        <f t="shared" si="74"/>
        <v/>
      </c>
      <c r="F657" t="str">
        <f t="shared" si="75"/>
        <v/>
      </c>
      <c r="K657"/>
      <c r="L657"/>
      <c r="V657" s="4">
        <f t="shared" si="76"/>
        <v>0</v>
      </c>
    </row>
    <row r="658" spans="1:22" x14ac:dyDescent="0.25">
      <c r="A658" t="str">
        <f t="shared" si="72"/>
        <v>-507</v>
      </c>
      <c r="B658">
        <f t="shared" si="77"/>
        <v>507</v>
      </c>
      <c r="C658" t="str">
        <f t="shared" si="73"/>
        <v>21</v>
      </c>
      <c r="D658">
        <f t="shared" si="71"/>
        <v>21</v>
      </c>
      <c r="E658" t="str">
        <f t="shared" si="74"/>
        <v/>
      </c>
      <c r="F658" t="str">
        <f t="shared" si="75"/>
        <v/>
      </c>
      <c r="K658"/>
      <c r="L658"/>
      <c r="V658" s="4">
        <f t="shared" si="76"/>
        <v>0</v>
      </c>
    </row>
    <row r="659" spans="1:22" x14ac:dyDescent="0.25">
      <c r="A659" t="str">
        <f t="shared" si="72"/>
        <v>-508</v>
      </c>
      <c r="B659">
        <f t="shared" si="77"/>
        <v>508</v>
      </c>
      <c r="C659" t="str">
        <f t="shared" si="73"/>
        <v>21</v>
      </c>
      <c r="D659">
        <f t="shared" si="71"/>
        <v>21</v>
      </c>
      <c r="E659" t="str">
        <f t="shared" si="74"/>
        <v/>
      </c>
      <c r="F659" t="str">
        <f t="shared" si="75"/>
        <v/>
      </c>
      <c r="K659"/>
      <c r="L659"/>
      <c r="V659" s="4">
        <f t="shared" si="76"/>
        <v>0</v>
      </c>
    </row>
    <row r="660" spans="1:22" x14ac:dyDescent="0.25">
      <c r="A660" t="str">
        <f t="shared" si="72"/>
        <v>-509</v>
      </c>
      <c r="B660">
        <f t="shared" si="77"/>
        <v>509</v>
      </c>
      <c r="C660" t="str">
        <f t="shared" si="73"/>
        <v>21</v>
      </c>
      <c r="D660">
        <f t="shared" si="71"/>
        <v>21</v>
      </c>
      <c r="E660" t="str">
        <f t="shared" si="74"/>
        <v/>
      </c>
      <c r="F660" t="str">
        <f t="shared" si="75"/>
        <v/>
      </c>
      <c r="K660"/>
      <c r="L660"/>
      <c r="V660" s="4">
        <f t="shared" si="76"/>
        <v>0</v>
      </c>
    </row>
    <row r="661" spans="1:22" x14ac:dyDescent="0.25">
      <c r="A661" t="str">
        <f t="shared" si="72"/>
        <v>-510</v>
      </c>
      <c r="B661">
        <f t="shared" si="77"/>
        <v>510</v>
      </c>
      <c r="C661" t="str">
        <f t="shared" si="73"/>
        <v>21</v>
      </c>
      <c r="D661">
        <f t="shared" si="71"/>
        <v>21</v>
      </c>
      <c r="E661" t="str">
        <f t="shared" si="74"/>
        <v/>
      </c>
      <c r="F661" t="str">
        <f t="shared" si="75"/>
        <v/>
      </c>
      <c r="K661"/>
      <c r="L661"/>
      <c r="V661" s="4">
        <f t="shared" si="76"/>
        <v>0</v>
      </c>
    </row>
    <row r="662" spans="1:22" x14ac:dyDescent="0.25">
      <c r="A662" t="str">
        <f t="shared" si="72"/>
        <v>-511</v>
      </c>
      <c r="B662">
        <f t="shared" si="77"/>
        <v>511</v>
      </c>
      <c r="C662" t="str">
        <f t="shared" si="73"/>
        <v>21</v>
      </c>
      <c r="D662">
        <f t="shared" si="71"/>
        <v>21</v>
      </c>
      <c r="E662" t="str">
        <f t="shared" si="74"/>
        <v/>
      </c>
      <c r="F662" t="str">
        <f t="shared" si="75"/>
        <v/>
      </c>
      <c r="K662"/>
      <c r="L662"/>
      <c r="V662" s="4">
        <f t="shared" si="76"/>
        <v>0</v>
      </c>
    </row>
    <row r="663" spans="1:22" x14ac:dyDescent="0.25">
      <c r="A663" t="str">
        <f t="shared" si="72"/>
        <v>-512</v>
      </c>
      <c r="B663">
        <f t="shared" si="77"/>
        <v>512</v>
      </c>
      <c r="C663" t="str">
        <f t="shared" si="73"/>
        <v>21</v>
      </c>
      <c r="D663">
        <f t="shared" si="71"/>
        <v>21</v>
      </c>
      <c r="E663" t="str">
        <f t="shared" si="74"/>
        <v/>
      </c>
      <c r="F663" t="str">
        <f t="shared" si="75"/>
        <v/>
      </c>
      <c r="K663"/>
      <c r="L663"/>
      <c r="V663" s="4">
        <f t="shared" si="76"/>
        <v>0</v>
      </c>
    </row>
    <row r="664" spans="1:22" x14ac:dyDescent="0.25">
      <c r="A664" t="str">
        <f t="shared" si="72"/>
        <v>-513</v>
      </c>
      <c r="B664">
        <f t="shared" si="77"/>
        <v>513</v>
      </c>
      <c r="C664" t="str">
        <f t="shared" si="73"/>
        <v>21</v>
      </c>
      <c r="D664">
        <f t="shared" si="71"/>
        <v>21</v>
      </c>
      <c r="E664" t="str">
        <f t="shared" si="74"/>
        <v/>
      </c>
      <c r="F664" t="str">
        <f t="shared" si="75"/>
        <v/>
      </c>
      <c r="K664"/>
      <c r="L664"/>
      <c r="V664" s="4">
        <f t="shared" si="76"/>
        <v>0</v>
      </c>
    </row>
    <row r="665" spans="1:22" x14ac:dyDescent="0.25">
      <c r="A665" t="str">
        <f t="shared" si="72"/>
        <v>-514</v>
      </c>
      <c r="B665">
        <f t="shared" si="77"/>
        <v>514</v>
      </c>
      <c r="C665" t="str">
        <f t="shared" si="73"/>
        <v>21</v>
      </c>
      <c r="D665">
        <f t="shared" ref="D665:D728" si="78">+IF(G665=G664,D664,D664+1)</f>
        <v>21</v>
      </c>
      <c r="E665" t="str">
        <f t="shared" si="74"/>
        <v/>
      </c>
      <c r="F665" t="str">
        <f t="shared" si="75"/>
        <v/>
      </c>
      <c r="K665"/>
      <c r="L665"/>
      <c r="V665" s="4">
        <f t="shared" si="76"/>
        <v>0</v>
      </c>
    </row>
    <row r="666" spans="1:22" x14ac:dyDescent="0.25">
      <c r="A666" t="str">
        <f t="shared" si="72"/>
        <v>-515</v>
      </c>
      <c r="B666">
        <f t="shared" si="77"/>
        <v>515</v>
      </c>
      <c r="C666" t="str">
        <f t="shared" si="73"/>
        <v>21</v>
      </c>
      <c r="D666">
        <f t="shared" si="78"/>
        <v>21</v>
      </c>
      <c r="E666" t="str">
        <f t="shared" si="74"/>
        <v/>
      </c>
      <c r="F666" t="str">
        <f t="shared" si="75"/>
        <v/>
      </c>
      <c r="K666"/>
      <c r="L666"/>
      <c r="V666" s="4">
        <f t="shared" si="76"/>
        <v>0</v>
      </c>
    </row>
    <row r="667" spans="1:22" x14ac:dyDescent="0.25">
      <c r="A667" t="str">
        <f t="shared" si="72"/>
        <v>-516</v>
      </c>
      <c r="B667">
        <f t="shared" si="77"/>
        <v>516</v>
      </c>
      <c r="C667" t="str">
        <f t="shared" si="73"/>
        <v>21</v>
      </c>
      <c r="D667">
        <f t="shared" si="78"/>
        <v>21</v>
      </c>
      <c r="E667" t="str">
        <f t="shared" si="74"/>
        <v/>
      </c>
      <c r="F667" t="str">
        <f t="shared" si="75"/>
        <v/>
      </c>
      <c r="K667"/>
      <c r="L667"/>
      <c r="V667" s="4">
        <f t="shared" si="76"/>
        <v>0</v>
      </c>
    </row>
    <row r="668" spans="1:22" x14ac:dyDescent="0.25">
      <c r="A668" t="str">
        <f t="shared" si="72"/>
        <v>-517</v>
      </c>
      <c r="B668">
        <f t="shared" si="77"/>
        <v>517</v>
      </c>
      <c r="C668" t="str">
        <f t="shared" si="73"/>
        <v>21</v>
      </c>
      <c r="D668">
        <f t="shared" si="78"/>
        <v>21</v>
      </c>
      <c r="E668" t="str">
        <f t="shared" si="74"/>
        <v/>
      </c>
      <c r="F668" t="str">
        <f t="shared" si="75"/>
        <v/>
      </c>
      <c r="K668"/>
      <c r="L668"/>
      <c r="V668" s="4">
        <f t="shared" si="76"/>
        <v>0</v>
      </c>
    </row>
    <row r="669" spans="1:22" x14ac:dyDescent="0.25">
      <c r="A669" t="str">
        <f t="shared" si="72"/>
        <v>-518</v>
      </c>
      <c r="B669">
        <f t="shared" si="77"/>
        <v>518</v>
      </c>
      <c r="C669" t="str">
        <f t="shared" si="73"/>
        <v>21</v>
      </c>
      <c r="D669">
        <f t="shared" si="78"/>
        <v>21</v>
      </c>
      <c r="E669" t="str">
        <f t="shared" si="74"/>
        <v/>
      </c>
      <c r="F669" t="str">
        <f t="shared" si="75"/>
        <v/>
      </c>
      <c r="K669"/>
      <c r="L669"/>
      <c r="V669" s="4">
        <f t="shared" si="76"/>
        <v>0</v>
      </c>
    </row>
    <row r="670" spans="1:22" x14ac:dyDescent="0.25">
      <c r="A670" t="str">
        <f t="shared" si="72"/>
        <v>-519</v>
      </c>
      <c r="B670">
        <f t="shared" si="77"/>
        <v>519</v>
      </c>
      <c r="C670" t="str">
        <f t="shared" si="73"/>
        <v>21</v>
      </c>
      <c r="D670">
        <f t="shared" si="78"/>
        <v>21</v>
      </c>
      <c r="E670" t="str">
        <f t="shared" si="74"/>
        <v/>
      </c>
      <c r="F670" t="str">
        <f t="shared" si="75"/>
        <v/>
      </c>
      <c r="K670"/>
      <c r="L670"/>
      <c r="V670" s="4">
        <f t="shared" si="76"/>
        <v>0</v>
      </c>
    </row>
    <row r="671" spans="1:22" x14ac:dyDescent="0.25">
      <c r="A671" t="str">
        <f t="shared" si="72"/>
        <v>-520</v>
      </c>
      <c r="B671">
        <f t="shared" si="77"/>
        <v>520</v>
      </c>
      <c r="C671" t="str">
        <f t="shared" si="73"/>
        <v>21</v>
      </c>
      <c r="D671">
        <f t="shared" si="78"/>
        <v>21</v>
      </c>
      <c r="E671" t="str">
        <f t="shared" si="74"/>
        <v/>
      </c>
      <c r="F671" t="str">
        <f t="shared" si="75"/>
        <v/>
      </c>
      <c r="K671"/>
      <c r="L671"/>
      <c r="V671" s="4">
        <f t="shared" si="76"/>
        <v>0</v>
      </c>
    </row>
    <row r="672" spans="1:22" x14ac:dyDescent="0.25">
      <c r="A672" t="str">
        <f t="shared" si="72"/>
        <v>-521</v>
      </c>
      <c r="B672">
        <f t="shared" si="77"/>
        <v>521</v>
      </c>
      <c r="C672" t="str">
        <f t="shared" si="73"/>
        <v>21</v>
      </c>
      <c r="D672">
        <f t="shared" si="78"/>
        <v>21</v>
      </c>
      <c r="E672" t="str">
        <f t="shared" si="74"/>
        <v/>
      </c>
      <c r="F672" t="str">
        <f t="shared" si="75"/>
        <v/>
      </c>
      <c r="K672"/>
      <c r="L672"/>
      <c r="V672" s="4">
        <f t="shared" si="76"/>
        <v>0</v>
      </c>
    </row>
    <row r="673" spans="1:22" x14ac:dyDescent="0.25">
      <c r="A673" t="str">
        <f t="shared" si="72"/>
        <v>-522</v>
      </c>
      <c r="B673">
        <f t="shared" si="77"/>
        <v>522</v>
      </c>
      <c r="C673" t="str">
        <f t="shared" si="73"/>
        <v>21</v>
      </c>
      <c r="D673">
        <f t="shared" si="78"/>
        <v>21</v>
      </c>
      <c r="E673" t="str">
        <f t="shared" si="74"/>
        <v/>
      </c>
      <c r="F673" t="str">
        <f t="shared" si="75"/>
        <v/>
      </c>
      <c r="K673"/>
      <c r="L673"/>
      <c r="V673" s="4">
        <f t="shared" si="76"/>
        <v>0</v>
      </c>
    </row>
    <row r="674" spans="1:22" x14ac:dyDescent="0.25">
      <c r="A674" t="str">
        <f t="shared" si="72"/>
        <v>-523</v>
      </c>
      <c r="B674">
        <f t="shared" si="77"/>
        <v>523</v>
      </c>
      <c r="C674" t="str">
        <f t="shared" si="73"/>
        <v>21</v>
      </c>
      <c r="D674">
        <f t="shared" si="78"/>
        <v>21</v>
      </c>
      <c r="E674" t="str">
        <f t="shared" si="74"/>
        <v/>
      </c>
      <c r="F674" t="str">
        <f t="shared" si="75"/>
        <v/>
      </c>
      <c r="K674"/>
      <c r="L674"/>
      <c r="V674" s="4">
        <f t="shared" si="76"/>
        <v>0</v>
      </c>
    </row>
    <row r="675" spans="1:22" x14ac:dyDescent="0.25">
      <c r="A675" t="str">
        <f t="shared" si="72"/>
        <v>-524</v>
      </c>
      <c r="B675">
        <f t="shared" si="77"/>
        <v>524</v>
      </c>
      <c r="C675" t="str">
        <f t="shared" si="73"/>
        <v>21</v>
      </c>
      <c r="D675">
        <f t="shared" si="78"/>
        <v>21</v>
      </c>
      <c r="E675" t="str">
        <f t="shared" si="74"/>
        <v/>
      </c>
      <c r="F675" t="str">
        <f t="shared" si="75"/>
        <v/>
      </c>
      <c r="K675"/>
      <c r="L675"/>
      <c r="V675" s="4">
        <f t="shared" si="76"/>
        <v>0</v>
      </c>
    </row>
    <row r="676" spans="1:22" x14ac:dyDescent="0.25">
      <c r="A676" t="str">
        <f t="shared" si="72"/>
        <v>-525</v>
      </c>
      <c r="B676">
        <f t="shared" si="77"/>
        <v>525</v>
      </c>
      <c r="C676" t="str">
        <f t="shared" si="73"/>
        <v>21</v>
      </c>
      <c r="D676">
        <f t="shared" si="78"/>
        <v>21</v>
      </c>
      <c r="E676" t="str">
        <f t="shared" si="74"/>
        <v/>
      </c>
      <c r="F676" t="str">
        <f t="shared" si="75"/>
        <v/>
      </c>
      <c r="K676"/>
      <c r="L676"/>
      <c r="V676" s="4">
        <f t="shared" si="76"/>
        <v>0</v>
      </c>
    </row>
    <row r="677" spans="1:22" x14ac:dyDescent="0.25">
      <c r="A677" t="str">
        <f t="shared" si="72"/>
        <v>-526</v>
      </c>
      <c r="B677">
        <f t="shared" si="77"/>
        <v>526</v>
      </c>
      <c r="C677" t="str">
        <f t="shared" si="73"/>
        <v>21</v>
      </c>
      <c r="D677">
        <f t="shared" si="78"/>
        <v>21</v>
      </c>
      <c r="E677" t="str">
        <f t="shared" si="74"/>
        <v/>
      </c>
      <c r="F677" t="str">
        <f t="shared" si="75"/>
        <v/>
      </c>
      <c r="K677"/>
      <c r="L677"/>
      <c r="V677" s="4">
        <f t="shared" si="76"/>
        <v>0</v>
      </c>
    </row>
    <row r="678" spans="1:22" x14ac:dyDescent="0.25">
      <c r="A678" t="str">
        <f t="shared" si="72"/>
        <v>-527</v>
      </c>
      <c r="B678">
        <f t="shared" si="77"/>
        <v>527</v>
      </c>
      <c r="C678" t="str">
        <f t="shared" si="73"/>
        <v>21</v>
      </c>
      <c r="D678">
        <f t="shared" si="78"/>
        <v>21</v>
      </c>
      <c r="E678" t="str">
        <f t="shared" si="74"/>
        <v/>
      </c>
      <c r="F678" t="str">
        <f t="shared" si="75"/>
        <v/>
      </c>
      <c r="K678"/>
      <c r="L678"/>
      <c r="V678" s="4">
        <f t="shared" si="76"/>
        <v>0</v>
      </c>
    </row>
    <row r="679" spans="1:22" x14ac:dyDescent="0.25">
      <c r="A679" t="str">
        <f t="shared" si="72"/>
        <v>-528</v>
      </c>
      <c r="B679">
        <f t="shared" si="77"/>
        <v>528</v>
      </c>
      <c r="C679" t="str">
        <f t="shared" si="73"/>
        <v>21</v>
      </c>
      <c r="D679">
        <f t="shared" si="78"/>
        <v>21</v>
      </c>
      <c r="E679" t="str">
        <f t="shared" si="74"/>
        <v/>
      </c>
      <c r="F679" t="str">
        <f t="shared" si="75"/>
        <v/>
      </c>
      <c r="K679"/>
      <c r="L679"/>
      <c r="V679" s="4">
        <f t="shared" si="76"/>
        <v>0</v>
      </c>
    </row>
    <row r="680" spans="1:22" x14ac:dyDescent="0.25">
      <c r="A680" t="str">
        <f t="shared" si="72"/>
        <v>-529</v>
      </c>
      <c r="B680">
        <f t="shared" si="77"/>
        <v>529</v>
      </c>
      <c r="C680" t="str">
        <f t="shared" si="73"/>
        <v>21</v>
      </c>
      <c r="D680">
        <f t="shared" si="78"/>
        <v>21</v>
      </c>
      <c r="E680" t="str">
        <f t="shared" si="74"/>
        <v/>
      </c>
      <c r="F680" t="str">
        <f t="shared" si="75"/>
        <v/>
      </c>
      <c r="K680"/>
      <c r="L680"/>
      <c r="V680" s="4">
        <f t="shared" si="76"/>
        <v>0</v>
      </c>
    </row>
    <row r="681" spans="1:22" x14ac:dyDescent="0.25">
      <c r="A681" t="str">
        <f t="shared" si="72"/>
        <v>-530</v>
      </c>
      <c r="B681">
        <f t="shared" si="77"/>
        <v>530</v>
      </c>
      <c r="C681" t="str">
        <f t="shared" si="73"/>
        <v>21</v>
      </c>
      <c r="D681">
        <f t="shared" si="78"/>
        <v>21</v>
      </c>
      <c r="E681" t="str">
        <f t="shared" si="74"/>
        <v/>
      </c>
      <c r="F681" t="str">
        <f t="shared" si="75"/>
        <v/>
      </c>
      <c r="K681"/>
      <c r="L681"/>
      <c r="V681" s="4">
        <f t="shared" si="76"/>
        <v>0</v>
      </c>
    </row>
    <row r="682" spans="1:22" x14ac:dyDescent="0.25">
      <c r="A682" t="str">
        <f t="shared" si="72"/>
        <v>-531</v>
      </c>
      <c r="B682">
        <f t="shared" si="77"/>
        <v>531</v>
      </c>
      <c r="C682" t="str">
        <f t="shared" si="73"/>
        <v>21</v>
      </c>
      <c r="D682">
        <f t="shared" si="78"/>
        <v>21</v>
      </c>
      <c r="E682" t="str">
        <f t="shared" si="74"/>
        <v/>
      </c>
      <c r="F682" t="str">
        <f t="shared" si="75"/>
        <v/>
      </c>
      <c r="K682"/>
      <c r="L682"/>
      <c r="V682" s="4">
        <f t="shared" si="76"/>
        <v>0</v>
      </c>
    </row>
    <row r="683" spans="1:22" x14ac:dyDescent="0.25">
      <c r="A683" t="str">
        <f t="shared" si="72"/>
        <v>-532</v>
      </c>
      <c r="B683">
        <f t="shared" si="77"/>
        <v>532</v>
      </c>
      <c r="C683" t="str">
        <f t="shared" si="73"/>
        <v>21</v>
      </c>
      <c r="D683">
        <f t="shared" si="78"/>
        <v>21</v>
      </c>
      <c r="E683" t="str">
        <f t="shared" si="74"/>
        <v/>
      </c>
      <c r="F683" t="str">
        <f t="shared" si="75"/>
        <v/>
      </c>
      <c r="K683"/>
      <c r="L683"/>
      <c r="V683" s="4">
        <f t="shared" si="76"/>
        <v>0</v>
      </c>
    </row>
    <row r="684" spans="1:22" x14ac:dyDescent="0.25">
      <c r="A684" t="str">
        <f t="shared" si="72"/>
        <v>-533</v>
      </c>
      <c r="B684">
        <f t="shared" si="77"/>
        <v>533</v>
      </c>
      <c r="C684" t="str">
        <f t="shared" si="73"/>
        <v>21</v>
      </c>
      <c r="D684">
        <f t="shared" si="78"/>
        <v>21</v>
      </c>
      <c r="E684" t="str">
        <f t="shared" si="74"/>
        <v/>
      </c>
      <c r="F684" t="str">
        <f t="shared" si="75"/>
        <v/>
      </c>
      <c r="K684"/>
      <c r="L684"/>
      <c r="V684" s="4">
        <f t="shared" si="76"/>
        <v>0</v>
      </c>
    </row>
    <row r="685" spans="1:22" x14ac:dyDescent="0.25">
      <c r="A685" t="str">
        <f t="shared" si="72"/>
        <v>-534</v>
      </c>
      <c r="B685">
        <f t="shared" si="77"/>
        <v>534</v>
      </c>
      <c r="C685" t="str">
        <f t="shared" si="73"/>
        <v>21</v>
      </c>
      <c r="D685">
        <f t="shared" si="78"/>
        <v>21</v>
      </c>
      <c r="E685" t="str">
        <f t="shared" si="74"/>
        <v/>
      </c>
      <c r="F685" t="str">
        <f t="shared" si="75"/>
        <v/>
      </c>
      <c r="K685"/>
      <c r="L685"/>
      <c r="V685" s="4">
        <f t="shared" si="76"/>
        <v>0</v>
      </c>
    </row>
    <row r="686" spans="1:22" x14ac:dyDescent="0.25">
      <c r="A686" t="str">
        <f t="shared" si="72"/>
        <v>-535</v>
      </c>
      <c r="B686">
        <f t="shared" si="77"/>
        <v>535</v>
      </c>
      <c r="C686" t="str">
        <f t="shared" si="73"/>
        <v>21</v>
      </c>
      <c r="D686">
        <f t="shared" si="78"/>
        <v>21</v>
      </c>
      <c r="E686" t="str">
        <f t="shared" si="74"/>
        <v/>
      </c>
      <c r="F686" t="str">
        <f t="shared" si="75"/>
        <v/>
      </c>
      <c r="K686"/>
      <c r="L686"/>
      <c r="V686" s="4">
        <f t="shared" si="76"/>
        <v>0</v>
      </c>
    </row>
    <row r="687" spans="1:22" x14ac:dyDescent="0.25">
      <c r="A687" t="str">
        <f t="shared" si="72"/>
        <v>-536</v>
      </c>
      <c r="B687">
        <f t="shared" si="77"/>
        <v>536</v>
      </c>
      <c r="C687" t="str">
        <f t="shared" si="73"/>
        <v>21</v>
      </c>
      <c r="D687">
        <f t="shared" si="78"/>
        <v>21</v>
      </c>
      <c r="E687" t="str">
        <f t="shared" si="74"/>
        <v/>
      </c>
      <c r="F687" t="str">
        <f t="shared" si="75"/>
        <v/>
      </c>
      <c r="K687"/>
      <c r="L687"/>
      <c r="V687" s="4">
        <f t="shared" si="76"/>
        <v>0</v>
      </c>
    </row>
    <row r="688" spans="1:22" x14ac:dyDescent="0.25">
      <c r="A688" t="str">
        <f t="shared" si="72"/>
        <v>-537</v>
      </c>
      <c r="B688">
        <f t="shared" si="77"/>
        <v>537</v>
      </c>
      <c r="C688" t="str">
        <f t="shared" si="73"/>
        <v>21</v>
      </c>
      <c r="D688">
        <f t="shared" si="78"/>
        <v>21</v>
      </c>
      <c r="E688" t="str">
        <f t="shared" si="74"/>
        <v/>
      </c>
      <c r="F688" t="str">
        <f t="shared" si="75"/>
        <v/>
      </c>
      <c r="K688"/>
      <c r="L688"/>
      <c r="V688" s="4">
        <f t="shared" si="76"/>
        <v>0</v>
      </c>
    </row>
    <row r="689" spans="1:22" x14ac:dyDescent="0.25">
      <c r="A689" t="str">
        <f t="shared" si="72"/>
        <v>-538</v>
      </c>
      <c r="B689">
        <f t="shared" si="77"/>
        <v>538</v>
      </c>
      <c r="C689" t="str">
        <f t="shared" si="73"/>
        <v>21</v>
      </c>
      <c r="D689">
        <f t="shared" si="78"/>
        <v>21</v>
      </c>
      <c r="E689" t="str">
        <f t="shared" si="74"/>
        <v/>
      </c>
      <c r="F689" t="str">
        <f t="shared" si="75"/>
        <v/>
      </c>
      <c r="K689"/>
      <c r="L689"/>
      <c r="V689" s="4">
        <f t="shared" si="76"/>
        <v>0</v>
      </c>
    </row>
    <row r="690" spans="1:22" x14ac:dyDescent="0.25">
      <c r="A690" t="str">
        <f t="shared" si="72"/>
        <v>-539</v>
      </c>
      <c r="B690">
        <f t="shared" si="77"/>
        <v>539</v>
      </c>
      <c r="C690" t="str">
        <f t="shared" si="73"/>
        <v>21</v>
      </c>
      <c r="D690">
        <f t="shared" si="78"/>
        <v>21</v>
      </c>
      <c r="E690" t="str">
        <f t="shared" si="74"/>
        <v/>
      </c>
      <c r="F690" t="str">
        <f t="shared" si="75"/>
        <v/>
      </c>
      <c r="K690"/>
      <c r="L690"/>
      <c r="V690" s="4">
        <f t="shared" si="76"/>
        <v>0</v>
      </c>
    </row>
    <row r="691" spans="1:22" x14ac:dyDescent="0.25">
      <c r="A691" t="str">
        <f t="shared" si="72"/>
        <v>-540</v>
      </c>
      <c r="B691">
        <f t="shared" si="77"/>
        <v>540</v>
      </c>
      <c r="C691" t="str">
        <f t="shared" si="73"/>
        <v>21</v>
      </c>
      <c r="D691">
        <f t="shared" si="78"/>
        <v>21</v>
      </c>
      <c r="E691" t="str">
        <f t="shared" si="74"/>
        <v/>
      </c>
      <c r="F691" t="str">
        <f t="shared" si="75"/>
        <v/>
      </c>
      <c r="K691"/>
      <c r="L691"/>
      <c r="V691" s="4">
        <f t="shared" si="76"/>
        <v>0</v>
      </c>
    </row>
    <row r="692" spans="1:22" x14ac:dyDescent="0.25">
      <c r="A692" t="str">
        <f t="shared" si="72"/>
        <v>-541</v>
      </c>
      <c r="B692">
        <f t="shared" si="77"/>
        <v>541</v>
      </c>
      <c r="C692" t="str">
        <f t="shared" si="73"/>
        <v>21</v>
      </c>
      <c r="D692">
        <f t="shared" si="78"/>
        <v>21</v>
      </c>
      <c r="E692" t="str">
        <f t="shared" si="74"/>
        <v/>
      </c>
      <c r="F692" t="str">
        <f t="shared" si="75"/>
        <v/>
      </c>
      <c r="K692"/>
      <c r="L692"/>
      <c r="V692" s="4">
        <f t="shared" si="76"/>
        <v>0</v>
      </c>
    </row>
    <row r="693" spans="1:22" x14ac:dyDescent="0.25">
      <c r="A693" t="str">
        <f t="shared" si="72"/>
        <v>-542</v>
      </c>
      <c r="B693">
        <f t="shared" si="77"/>
        <v>542</v>
      </c>
      <c r="C693" t="str">
        <f t="shared" si="73"/>
        <v>21</v>
      </c>
      <c r="D693">
        <f t="shared" si="78"/>
        <v>21</v>
      </c>
      <c r="E693" t="str">
        <f t="shared" si="74"/>
        <v/>
      </c>
      <c r="F693" t="str">
        <f t="shared" si="75"/>
        <v/>
      </c>
      <c r="K693"/>
      <c r="L693"/>
      <c r="V693" s="4">
        <f t="shared" si="76"/>
        <v>0</v>
      </c>
    </row>
    <row r="694" spans="1:22" x14ac:dyDescent="0.25">
      <c r="A694" t="str">
        <f t="shared" si="72"/>
        <v>-543</v>
      </c>
      <c r="B694">
        <f t="shared" si="77"/>
        <v>543</v>
      </c>
      <c r="C694" t="str">
        <f t="shared" si="73"/>
        <v>21</v>
      </c>
      <c r="D694">
        <f t="shared" si="78"/>
        <v>21</v>
      </c>
      <c r="E694" t="str">
        <f t="shared" si="74"/>
        <v/>
      </c>
      <c r="F694" t="str">
        <f t="shared" si="75"/>
        <v/>
      </c>
      <c r="K694"/>
      <c r="L694"/>
      <c r="V694" s="4">
        <f t="shared" si="76"/>
        <v>0</v>
      </c>
    </row>
    <row r="695" spans="1:22" x14ac:dyDescent="0.25">
      <c r="A695" t="str">
        <f t="shared" si="72"/>
        <v>-544</v>
      </c>
      <c r="B695">
        <f t="shared" si="77"/>
        <v>544</v>
      </c>
      <c r="C695" t="str">
        <f t="shared" si="73"/>
        <v>21</v>
      </c>
      <c r="D695">
        <f t="shared" si="78"/>
        <v>21</v>
      </c>
      <c r="E695" t="str">
        <f t="shared" si="74"/>
        <v/>
      </c>
      <c r="F695" t="str">
        <f t="shared" si="75"/>
        <v/>
      </c>
      <c r="K695"/>
      <c r="L695"/>
      <c r="V695" s="4">
        <f t="shared" si="76"/>
        <v>0</v>
      </c>
    </row>
    <row r="696" spans="1:22" x14ac:dyDescent="0.25">
      <c r="A696" t="str">
        <f t="shared" si="72"/>
        <v>-545</v>
      </c>
      <c r="B696">
        <f t="shared" si="77"/>
        <v>545</v>
      </c>
      <c r="C696" t="str">
        <f t="shared" si="73"/>
        <v>21</v>
      </c>
      <c r="D696">
        <f t="shared" si="78"/>
        <v>21</v>
      </c>
      <c r="E696" t="str">
        <f t="shared" si="74"/>
        <v/>
      </c>
      <c r="F696" t="str">
        <f t="shared" si="75"/>
        <v/>
      </c>
      <c r="K696"/>
      <c r="L696"/>
      <c r="V696" s="4">
        <f t="shared" si="76"/>
        <v>0</v>
      </c>
    </row>
    <row r="697" spans="1:22" x14ac:dyDescent="0.25">
      <c r="A697" t="str">
        <f t="shared" si="72"/>
        <v>-546</v>
      </c>
      <c r="B697">
        <f t="shared" si="77"/>
        <v>546</v>
      </c>
      <c r="C697" t="str">
        <f t="shared" si="73"/>
        <v>21</v>
      </c>
      <c r="D697">
        <f t="shared" si="78"/>
        <v>21</v>
      </c>
      <c r="E697" t="str">
        <f t="shared" si="74"/>
        <v/>
      </c>
      <c r="F697" t="str">
        <f t="shared" si="75"/>
        <v/>
      </c>
      <c r="K697"/>
      <c r="L697"/>
      <c r="V697" s="4">
        <f t="shared" si="76"/>
        <v>0</v>
      </c>
    </row>
    <row r="698" spans="1:22" x14ac:dyDescent="0.25">
      <c r="A698" t="str">
        <f t="shared" si="72"/>
        <v>-547</v>
      </c>
      <c r="B698">
        <f t="shared" si="77"/>
        <v>547</v>
      </c>
      <c r="C698" t="str">
        <f t="shared" si="73"/>
        <v>21</v>
      </c>
      <c r="D698">
        <f t="shared" si="78"/>
        <v>21</v>
      </c>
      <c r="E698" t="str">
        <f t="shared" si="74"/>
        <v/>
      </c>
      <c r="F698" t="str">
        <f t="shared" si="75"/>
        <v/>
      </c>
      <c r="K698"/>
      <c r="L698"/>
      <c r="V698" s="4">
        <f t="shared" si="76"/>
        <v>0</v>
      </c>
    </row>
    <row r="699" spans="1:22" x14ac:dyDescent="0.25">
      <c r="A699" t="str">
        <f t="shared" si="72"/>
        <v>-548</v>
      </c>
      <c r="B699">
        <f t="shared" si="77"/>
        <v>548</v>
      </c>
      <c r="C699" t="str">
        <f t="shared" si="73"/>
        <v>21</v>
      </c>
      <c r="D699">
        <f t="shared" si="78"/>
        <v>21</v>
      </c>
      <c r="E699" t="str">
        <f t="shared" si="74"/>
        <v/>
      </c>
      <c r="F699" t="str">
        <f t="shared" si="75"/>
        <v/>
      </c>
      <c r="K699"/>
      <c r="L699"/>
      <c r="V699" s="4">
        <f t="shared" si="76"/>
        <v>0</v>
      </c>
    </row>
    <row r="700" spans="1:22" x14ac:dyDescent="0.25">
      <c r="A700" t="str">
        <f t="shared" si="72"/>
        <v>-549</v>
      </c>
      <c r="B700">
        <f t="shared" si="77"/>
        <v>549</v>
      </c>
      <c r="C700" t="str">
        <f t="shared" si="73"/>
        <v>21</v>
      </c>
      <c r="D700">
        <f t="shared" si="78"/>
        <v>21</v>
      </c>
      <c r="E700" t="str">
        <f t="shared" si="74"/>
        <v/>
      </c>
      <c r="F700" t="str">
        <f t="shared" si="75"/>
        <v/>
      </c>
      <c r="K700"/>
      <c r="L700"/>
      <c r="V700" s="4">
        <f t="shared" si="76"/>
        <v>0</v>
      </c>
    </row>
    <row r="701" spans="1:22" x14ac:dyDescent="0.25">
      <c r="A701" t="str">
        <f t="shared" si="72"/>
        <v>-550</v>
      </c>
      <c r="B701">
        <f t="shared" si="77"/>
        <v>550</v>
      </c>
      <c r="C701" t="str">
        <f t="shared" si="73"/>
        <v>21</v>
      </c>
      <c r="D701">
        <f t="shared" si="78"/>
        <v>21</v>
      </c>
      <c r="E701" t="str">
        <f t="shared" si="74"/>
        <v/>
      </c>
      <c r="F701" t="str">
        <f t="shared" si="75"/>
        <v/>
      </c>
      <c r="K701"/>
      <c r="L701"/>
      <c r="V701" s="4">
        <f t="shared" si="76"/>
        <v>0</v>
      </c>
    </row>
    <row r="702" spans="1:22" x14ac:dyDescent="0.25">
      <c r="A702" t="str">
        <f t="shared" si="72"/>
        <v>-551</v>
      </c>
      <c r="B702">
        <f t="shared" si="77"/>
        <v>551</v>
      </c>
      <c r="C702" t="str">
        <f t="shared" si="73"/>
        <v>21</v>
      </c>
      <c r="D702">
        <f t="shared" si="78"/>
        <v>21</v>
      </c>
      <c r="E702" t="str">
        <f t="shared" si="74"/>
        <v/>
      </c>
      <c r="F702" t="str">
        <f t="shared" si="75"/>
        <v/>
      </c>
      <c r="K702"/>
      <c r="L702"/>
      <c r="V702" s="4">
        <f t="shared" si="76"/>
        <v>0</v>
      </c>
    </row>
    <row r="703" spans="1:22" x14ac:dyDescent="0.25">
      <c r="A703" t="str">
        <f t="shared" si="72"/>
        <v>-552</v>
      </c>
      <c r="B703">
        <f t="shared" si="77"/>
        <v>552</v>
      </c>
      <c r="C703" t="str">
        <f t="shared" si="73"/>
        <v>21</v>
      </c>
      <c r="D703">
        <f t="shared" si="78"/>
        <v>21</v>
      </c>
      <c r="E703" t="str">
        <f t="shared" si="74"/>
        <v/>
      </c>
      <c r="F703" t="str">
        <f t="shared" si="75"/>
        <v/>
      </c>
      <c r="K703"/>
      <c r="L703"/>
      <c r="V703" s="4">
        <f t="shared" si="76"/>
        <v>0</v>
      </c>
    </row>
    <row r="704" spans="1:22" x14ac:dyDescent="0.25">
      <c r="A704" t="str">
        <f t="shared" si="72"/>
        <v>-553</v>
      </c>
      <c r="B704">
        <f t="shared" si="77"/>
        <v>553</v>
      </c>
      <c r="C704" t="str">
        <f t="shared" si="73"/>
        <v>21</v>
      </c>
      <c r="D704">
        <f t="shared" si="78"/>
        <v>21</v>
      </c>
      <c r="E704" t="str">
        <f t="shared" si="74"/>
        <v/>
      </c>
      <c r="F704" t="str">
        <f t="shared" si="75"/>
        <v/>
      </c>
      <c r="K704"/>
      <c r="L704"/>
      <c r="V704" s="4">
        <f t="shared" si="76"/>
        <v>0</v>
      </c>
    </row>
    <row r="705" spans="1:22" x14ac:dyDescent="0.25">
      <c r="A705" t="str">
        <f t="shared" si="72"/>
        <v>-554</v>
      </c>
      <c r="B705">
        <f t="shared" si="77"/>
        <v>554</v>
      </c>
      <c r="C705" t="str">
        <f t="shared" si="73"/>
        <v>21</v>
      </c>
      <c r="D705">
        <f t="shared" si="78"/>
        <v>21</v>
      </c>
      <c r="E705" t="str">
        <f t="shared" si="74"/>
        <v/>
      </c>
      <c r="F705" t="str">
        <f t="shared" si="75"/>
        <v/>
      </c>
      <c r="K705"/>
      <c r="L705"/>
      <c r="V705" s="4">
        <f t="shared" si="76"/>
        <v>0</v>
      </c>
    </row>
    <row r="706" spans="1:22" x14ac:dyDescent="0.25">
      <c r="A706" t="str">
        <f t="shared" si="72"/>
        <v>-555</v>
      </c>
      <c r="B706">
        <f t="shared" si="77"/>
        <v>555</v>
      </c>
      <c r="C706" t="str">
        <f t="shared" si="73"/>
        <v>21</v>
      </c>
      <c r="D706">
        <f t="shared" si="78"/>
        <v>21</v>
      </c>
      <c r="E706" t="str">
        <f t="shared" si="74"/>
        <v/>
      </c>
      <c r="F706" t="str">
        <f t="shared" si="75"/>
        <v/>
      </c>
      <c r="K706"/>
      <c r="L706"/>
      <c r="V706" s="4">
        <f t="shared" si="76"/>
        <v>0</v>
      </c>
    </row>
    <row r="707" spans="1:22" x14ac:dyDescent="0.25">
      <c r="A707" t="str">
        <f t="shared" si="72"/>
        <v>-556</v>
      </c>
      <c r="B707">
        <f t="shared" si="77"/>
        <v>556</v>
      </c>
      <c r="C707" t="str">
        <f t="shared" si="73"/>
        <v>21</v>
      </c>
      <c r="D707">
        <f t="shared" si="78"/>
        <v>21</v>
      </c>
      <c r="E707" t="str">
        <f t="shared" si="74"/>
        <v/>
      </c>
      <c r="F707" t="str">
        <f t="shared" si="75"/>
        <v/>
      </c>
      <c r="K707"/>
      <c r="L707"/>
      <c r="V707" s="4">
        <f t="shared" si="76"/>
        <v>0</v>
      </c>
    </row>
    <row r="708" spans="1:22" x14ac:dyDescent="0.25">
      <c r="A708" t="str">
        <f t="shared" si="72"/>
        <v>-557</v>
      </c>
      <c r="B708">
        <f t="shared" si="77"/>
        <v>557</v>
      </c>
      <c r="C708" t="str">
        <f t="shared" si="73"/>
        <v>21</v>
      </c>
      <c r="D708">
        <f t="shared" si="78"/>
        <v>21</v>
      </c>
      <c r="E708" t="str">
        <f t="shared" si="74"/>
        <v/>
      </c>
      <c r="F708" t="str">
        <f t="shared" si="75"/>
        <v/>
      </c>
      <c r="K708"/>
      <c r="L708"/>
      <c r="V708" s="4">
        <f t="shared" si="76"/>
        <v>0</v>
      </c>
    </row>
    <row r="709" spans="1:22" x14ac:dyDescent="0.25">
      <c r="A709" t="str">
        <f t="shared" si="72"/>
        <v>-558</v>
      </c>
      <c r="B709">
        <f t="shared" si="77"/>
        <v>558</v>
      </c>
      <c r="C709" t="str">
        <f t="shared" si="73"/>
        <v>21</v>
      </c>
      <c r="D709">
        <f t="shared" si="78"/>
        <v>21</v>
      </c>
      <c r="E709" t="str">
        <f t="shared" si="74"/>
        <v/>
      </c>
      <c r="F709" t="str">
        <f t="shared" si="75"/>
        <v/>
      </c>
      <c r="K709"/>
      <c r="L709"/>
      <c r="V709" s="4">
        <f t="shared" si="76"/>
        <v>0</v>
      </c>
    </row>
    <row r="710" spans="1:22" x14ac:dyDescent="0.25">
      <c r="A710" t="str">
        <f t="shared" ref="A710:A773" si="79">+CONCATENATE(G710,"-",B710)</f>
        <v>-559</v>
      </c>
      <c r="B710">
        <f t="shared" si="77"/>
        <v>559</v>
      </c>
      <c r="C710" t="str">
        <f t="shared" ref="C710:C773" si="80">+CONCATENATE(E710,D710)</f>
        <v>21</v>
      </c>
      <c r="D710">
        <f t="shared" si="78"/>
        <v>21</v>
      </c>
      <c r="E710" t="str">
        <f t="shared" ref="E710:E773" si="81">+CONCATENATE(G710,H710)</f>
        <v/>
      </c>
      <c r="F710" t="str">
        <f t="shared" ref="F710:F773" si="82">+CONCATENATE(G710,H710,I710)</f>
        <v/>
      </c>
      <c r="K710"/>
      <c r="L710"/>
      <c r="V710" s="4">
        <f t="shared" ref="V710:V773" si="83">+S710-T710</f>
        <v>0</v>
      </c>
    </row>
    <row r="711" spans="1:22" x14ac:dyDescent="0.25">
      <c r="A711" t="str">
        <f t="shared" si="79"/>
        <v>-560</v>
      </c>
      <c r="B711">
        <f t="shared" si="77"/>
        <v>560</v>
      </c>
      <c r="C711" t="str">
        <f t="shared" si="80"/>
        <v>21</v>
      </c>
      <c r="D711">
        <f t="shared" si="78"/>
        <v>21</v>
      </c>
      <c r="E711" t="str">
        <f t="shared" si="81"/>
        <v/>
      </c>
      <c r="F711" t="str">
        <f t="shared" si="82"/>
        <v/>
      </c>
      <c r="K711"/>
      <c r="L711"/>
      <c r="V711" s="4">
        <f t="shared" si="83"/>
        <v>0</v>
      </c>
    </row>
    <row r="712" spans="1:22" x14ac:dyDescent="0.25">
      <c r="A712" t="str">
        <f t="shared" si="79"/>
        <v>-561</v>
      </c>
      <c r="B712">
        <f t="shared" ref="B712:B775" si="84">+IF(G712=G711,B711+1,1)</f>
        <v>561</v>
      </c>
      <c r="C712" t="str">
        <f t="shared" si="80"/>
        <v>21</v>
      </c>
      <c r="D712">
        <f t="shared" si="78"/>
        <v>21</v>
      </c>
      <c r="E712" t="str">
        <f t="shared" si="81"/>
        <v/>
      </c>
      <c r="F712" t="str">
        <f t="shared" si="82"/>
        <v/>
      </c>
      <c r="K712"/>
      <c r="L712"/>
      <c r="V712" s="4">
        <f t="shared" si="83"/>
        <v>0</v>
      </c>
    </row>
    <row r="713" spans="1:22" x14ac:dyDescent="0.25">
      <c r="A713" t="str">
        <f t="shared" si="79"/>
        <v>-562</v>
      </c>
      <c r="B713">
        <f t="shared" si="84"/>
        <v>562</v>
      </c>
      <c r="C713" t="str">
        <f t="shared" si="80"/>
        <v>21</v>
      </c>
      <c r="D713">
        <f t="shared" si="78"/>
        <v>21</v>
      </c>
      <c r="E713" t="str">
        <f t="shared" si="81"/>
        <v/>
      </c>
      <c r="F713" t="str">
        <f t="shared" si="82"/>
        <v/>
      </c>
      <c r="K713"/>
      <c r="L713"/>
      <c r="V713" s="4">
        <f t="shared" si="83"/>
        <v>0</v>
      </c>
    </row>
    <row r="714" spans="1:22" x14ac:dyDescent="0.25">
      <c r="A714" t="str">
        <f t="shared" si="79"/>
        <v>-563</v>
      </c>
      <c r="B714">
        <f t="shared" si="84"/>
        <v>563</v>
      </c>
      <c r="C714" t="str">
        <f t="shared" si="80"/>
        <v>21</v>
      </c>
      <c r="D714">
        <f t="shared" si="78"/>
        <v>21</v>
      </c>
      <c r="E714" t="str">
        <f t="shared" si="81"/>
        <v/>
      </c>
      <c r="F714" t="str">
        <f t="shared" si="82"/>
        <v/>
      </c>
      <c r="K714"/>
      <c r="L714"/>
      <c r="V714" s="4">
        <f t="shared" si="83"/>
        <v>0</v>
      </c>
    </row>
    <row r="715" spans="1:22" x14ac:dyDescent="0.25">
      <c r="A715" t="str">
        <f t="shared" si="79"/>
        <v>-564</v>
      </c>
      <c r="B715">
        <f t="shared" si="84"/>
        <v>564</v>
      </c>
      <c r="C715" t="str">
        <f t="shared" si="80"/>
        <v>21</v>
      </c>
      <c r="D715">
        <f t="shared" si="78"/>
        <v>21</v>
      </c>
      <c r="E715" t="str">
        <f t="shared" si="81"/>
        <v/>
      </c>
      <c r="F715" t="str">
        <f t="shared" si="82"/>
        <v/>
      </c>
      <c r="K715"/>
      <c r="L715"/>
      <c r="V715" s="4">
        <f t="shared" si="83"/>
        <v>0</v>
      </c>
    </row>
    <row r="716" spans="1:22" x14ac:dyDescent="0.25">
      <c r="A716" t="str">
        <f t="shared" si="79"/>
        <v>-565</v>
      </c>
      <c r="B716">
        <f t="shared" si="84"/>
        <v>565</v>
      </c>
      <c r="C716" t="str">
        <f t="shared" si="80"/>
        <v>21</v>
      </c>
      <c r="D716">
        <f t="shared" si="78"/>
        <v>21</v>
      </c>
      <c r="E716" t="str">
        <f t="shared" si="81"/>
        <v/>
      </c>
      <c r="F716" t="str">
        <f t="shared" si="82"/>
        <v/>
      </c>
      <c r="K716"/>
      <c r="L716"/>
      <c r="V716" s="4">
        <f t="shared" si="83"/>
        <v>0</v>
      </c>
    </row>
    <row r="717" spans="1:22" x14ac:dyDescent="0.25">
      <c r="A717" t="str">
        <f t="shared" si="79"/>
        <v>-566</v>
      </c>
      <c r="B717">
        <f t="shared" si="84"/>
        <v>566</v>
      </c>
      <c r="C717" t="str">
        <f t="shared" si="80"/>
        <v>21</v>
      </c>
      <c r="D717">
        <f t="shared" si="78"/>
        <v>21</v>
      </c>
      <c r="E717" t="str">
        <f t="shared" si="81"/>
        <v/>
      </c>
      <c r="F717" t="str">
        <f t="shared" si="82"/>
        <v/>
      </c>
      <c r="K717"/>
      <c r="L717"/>
      <c r="V717" s="4">
        <f t="shared" si="83"/>
        <v>0</v>
      </c>
    </row>
    <row r="718" spans="1:22" x14ac:dyDescent="0.25">
      <c r="A718" t="str">
        <f t="shared" si="79"/>
        <v>-567</v>
      </c>
      <c r="B718">
        <f t="shared" si="84"/>
        <v>567</v>
      </c>
      <c r="C718" t="str">
        <f t="shared" si="80"/>
        <v>21</v>
      </c>
      <c r="D718">
        <f t="shared" si="78"/>
        <v>21</v>
      </c>
      <c r="E718" t="str">
        <f t="shared" si="81"/>
        <v/>
      </c>
      <c r="F718" t="str">
        <f t="shared" si="82"/>
        <v/>
      </c>
      <c r="K718"/>
      <c r="L718"/>
      <c r="V718" s="4">
        <f t="shared" si="83"/>
        <v>0</v>
      </c>
    </row>
    <row r="719" spans="1:22" x14ac:dyDescent="0.25">
      <c r="A719" t="str">
        <f t="shared" si="79"/>
        <v>-568</v>
      </c>
      <c r="B719">
        <f t="shared" si="84"/>
        <v>568</v>
      </c>
      <c r="C719" t="str">
        <f t="shared" si="80"/>
        <v>21</v>
      </c>
      <c r="D719">
        <f t="shared" si="78"/>
        <v>21</v>
      </c>
      <c r="E719" t="str">
        <f t="shared" si="81"/>
        <v/>
      </c>
      <c r="F719" t="str">
        <f t="shared" si="82"/>
        <v/>
      </c>
      <c r="K719"/>
      <c r="L719"/>
      <c r="V719" s="4">
        <f t="shared" si="83"/>
        <v>0</v>
      </c>
    </row>
    <row r="720" spans="1:22" x14ac:dyDescent="0.25">
      <c r="A720" t="str">
        <f t="shared" si="79"/>
        <v>-569</v>
      </c>
      <c r="B720">
        <f t="shared" si="84"/>
        <v>569</v>
      </c>
      <c r="C720" t="str">
        <f t="shared" si="80"/>
        <v>21</v>
      </c>
      <c r="D720">
        <f t="shared" si="78"/>
        <v>21</v>
      </c>
      <c r="E720" t="str">
        <f t="shared" si="81"/>
        <v/>
      </c>
      <c r="F720" t="str">
        <f t="shared" si="82"/>
        <v/>
      </c>
      <c r="K720"/>
      <c r="L720"/>
      <c r="V720" s="4">
        <f t="shared" si="83"/>
        <v>0</v>
      </c>
    </row>
    <row r="721" spans="1:22" x14ac:dyDescent="0.25">
      <c r="A721" t="str">
        <f t="shared" si="79"/>
        <v>-570</v>
      </c>
      <c r="B721">
        <f t="shared" si="84"/>
        <v>570</v>
      </c>
      <c r="C721" t="str">
        <f t="shared" si="80"/>
        <v>21</v>
      </c>
      <c r="D721">
        <f t="shared" si="78"/>
        <v>21</v>
      </c>
      <c r="E721" t="str">
        <f t="shared" si="81"/>
        <v/>
      </c>
      <c r="F721" t="str">
        <f t="shared" si="82"/>
        <v/>
      </c>
      <c r="K721"/>
      <c r="L721"/>
      <c r="V721" s="4">
        <f t="shared" si="83"/>
        <v>0</v>
      </c>
    </row>
    <row r="722" spans="1:22" x14ac:dyDescent="0.25">
      <c r="A722" t="str">
        <f t="shared" si="79"/>
        <v>-571</v>
      </c>
      <c r="B722">
        <f t="shared" si="84"/>
        <v>571</v>
      </c>
      <c r="C722" t="str">
        <f t="shared" si="80"/>
        <v>21</v>
      </c>
      <c r="D722">
        <f t="shared" si="78"/>
        <v>21</v>
      </c>
      <c r="E722" t="str">
        <f t="shared" si="81"/>
        <v/>
      </c>
      <c r="F722" t="str">
        <f t="shared" si="82"/>
        <v/>
      </c>
      <c r="K722"/>
      <c r="L722"/>
      <c r="V722" s="4">
        <f t="shared" si="83"/>
        <v>0</v>
      </c>
    </row>
    <row r="723" spans="1:22" x14ac:dyDescent="0.25">
      <c r="A723" t="str">
        <f t="shared" si="79"/>
        <v>-572</v>
      </c>
      <c r="B723">
        <f t="shared" si="84"/>
        <v>572</v>
      </c>
      <c r="C723" t="str">
        <f t="shared" si="80"/>
        <v>21</v>
      </c>
      <c r="D723">
        <f t="shared" si="78"/>
        <v>21</v>
      </c>
      <c r="E723" t="str">
        <f t="shared" si="81"/>
        <v/>
      </c>
      <c r="F723" t="str">
        <f t="shared" si="82"/>
        <v/>
      </c>
      <c r="K723"/>
      <c r="L723"/>
      <c r="V723" s="4">
        <f t="shared" si="83"/>
        <v>0</v>
      </c>
    </row>
    <row r="724" spans="1:22" x14ac:dyDescent="0.25">
      <c r="A724" t="str">
        <f t="shared" si="79"/>
        <v>-573</v>
      </c>
      <c r="B724">
        <f t="shared" si="84"/>
        <v>573</v>
      </c>
      <c r="C724" t="str">
        <f t="shared" si="80"/>
        <v>21</v>
      </c>
      <c r="D724">
        <f t="shared" si="78"/>
        <v>21</v>
      </c>
      <c r="E724" t="str">
        <f t="shared" si="81"/>
        <v/>
      </c>
      <c r="F724" t="str">
        <f t="shared" si="82"/>
        <v/>
      </c>
      <c r="K724"/>
      <c r="L724"/>
      <c r="V724" s="4">
        <f t="shared" si="83"/>
        <v>0</v>
      </c>
    </row>
    <row r="725" spans="1:22" x14ac:dyDescent="0.25">
      <c r="A725" t="str">
        <f t="shared" si="79"/>
        <v>-574</v>
      </c>
      <c r="B725">
        <f t="shared" si="84"/>
        <v>574</v>
      </c>
      <c r="C725" t="str">
        <f t="shared" si="80"/>
        <v>21</v>
      </c>
      <c r="D725">
        <f t="shared" si="78"/>
        <v>21</v>
      </c>
      <c r="E725" t="str">
        <f t="shared" si="81"/>
        <v/>
      </c>
      <c r="F725" t="str">
        <f t="shared" si="82"/>
        <v/>
      </c>
      <c r="K725"/>
      <c r="L725"/>
      <c r="V725" s="4">
        <f t="shared" si="83"/>
        <v>0</v>
      </c>
    </row>
    <row r="726" spans="1:22" x14ac:dyDescent="0.25">
      <c r="A726" t="str">
        <f t="shared" si="79"/>
        <v>-575</v>
      </c>
      <c r="B726">
        <f t="shared" si="84"/>
        <v>575</v>
      </c>
      <c r="C726" t="str">
        <f t="shared" si="80"/>
        <v>21</v>
      </c>
      <c r="D726">
        <f t="shared" si="78"/>
        <v>21</v>
      </c>
      <c r="E726" t="str">
        <f t="shared" si="81"/>
        <v/>
      </c>
      <c r="F726" t="str">
        <f t="shared" si="82"/>
        <v/>
      </c>
      <c r="K726"/>
      <c r="L726"/>
      <c r="V726" s="4">
        <f t="shared" si="83"/>
        <v>0</v>
      </c>
    </row>
    <row r="727" spans="1:22" x14ac:dyDescent="0.25">
      <c r="A727" t="str">
        <f t="shared" si="79"/>
        <v>-576</v>
      </c>
      <c r="B727">
        <f t="shared" si="84"/>
        <v>576</v>
      </c>
      <c r="C727" t="str">
        <f t="shared" si="80"/>
        <v>21</v>
      </c>
      <c r="D727">
        <f t="shared" si="78"/>
        <v>21</v>
      </c>
      <c r="E727" t="str">
        <f t="shared" si="81"/>
        <v/>
      </c>
      <c r="F727" t="str">
        <f t="shared" si="82"/>
        <v/>
      </c>
      <c r="K727"/>
      <c r="L727"/>
      <c r="V727" s="4">
        <f t="shared" si="83"/>
        <v>0</v>
      </c>
    </row>
    <row r="728" spans="1:22" x14ac:dyDescent="0.25">
      <c r="A728" t="str">
        <f t="shared" si="79"/>
        <v>-577</v>
      </c>
      <c r="B728">
        <f t="shared" si="84"/>
        <v>577</v>
      </c>
      <c r="C728" t="str">
        <f t="shared" si="80"/>
        <v>21</v>
      </c>
      <c r="D728">
        <f t="shared" si="78"/>
        <v>21</v>
      </c>
      <c r="E728" t="str">
        <f t="shared" si="81"/>
        <v/>
      </c>
      <c r="F728" t="str">
        <f t="shared" si="82"/>
        <v/>
      </c>
      <c r="K728"/>
      <c r="L728"/>
      <c r="V728" s="4">
        <f t="shared" si="83"/>
        <v>0</v>
      </c>
    </row>
    <row r="729" spans="1:22" x14ac:dyDescent="0.25">
      <c r="A729" t="str">
        <f t="shared" si="79"/>
        <v>-578</v>
      </c>
      <c r="B729">
        <f t="shared" si="84"/>
        <v>578</v>
      </c>
      <c r="C729" t="str">
        <f t="shared" si="80"/>
        <v>21</v>
      </c>
      <c r="D729">
        <f t="shared" ref="D729:D792" si="85">+IF(G729=G728,D728,D728+1)</f>
        <v>21</v>
      </c>
      <c r="E729" t="str">
        <f t="shared" si="81"/>
        <v/>
      </c>
      <c r="F729" t="str">
        <f t="shared" si="82"/>
        <v/>
      </c>
      <c r="K729"/>
      <c r="L729"/>
      <c r="V729" s="4">
        <f t="shared" si="83"/>
        <v>0</v>
      </c>
    </row>
    <row r="730" spans="1:22" x14ac:dyDescent="0.25">
      <c r="A730" t="str">
        <f t="shared" si="79"/>
        <v>-579</v>
      </c>
      <c r="B730">
        <f t="shared" si="84"/>
        <v>579</v>
      </c>
      <c r="C730" t="str">
        <f t="shared" si="80"/>
        <v>21</v>
      </c>
      <c r="D730">
        <f t="shared" si="85"/>
        <v>21</v>
      </c>
      <c r="E730" t="str">
        <f t="shared" si="81"/>
        <v/>
      </c>
      <c r="F730" t="str">
        <f t="shared" si="82"/>
        <v/>
      </c>
      <c r="K730"/>
      <c r="L730"/>
      <c r="V730" s="4">
        <f t="shared" si="83"/>
        <v>0</v>
      </c>
    </row>
    <row r="731" spans="1:22" x14ac:dyDescent="0.25">
      <c r="A731" t="str">
        <f t="shared" si="79"/>
        <v>-580</v>
      </c>
      <c r="B731">
        <f t="shared" si="84"/>
        <v>580</v>
      </c>
      <c r="C731" t="str">
        <f t="shared" si="80"/>
        <v>21</v>
      </c>
      <c r="D731">
        <f t="shared" si="85"/>
        <v>21</v>
      </c>
      <c r="E731" t="str">
        <f t="shared" si="81"/>
        <v/>
      </c>
      <c r="F731" t="str">
        <f t="shared" si="82"/>
        <v/>
      </c>
      <c r="K731"/>
      <c r="L731"/>
      <c r="V731" s="4">
        <f t="shared" si="83"/>
        <v>0</v>
      </c>
    </row>
    <row r="732" spans="1:22" x14ac:dyDescent="0.25">
      <c r="A732" t="str">
        <f t="shared" si="79"/>
        <v>-581</v>
      </c>
      <c r="B732">
        <f t="shared" si="84"/>
        <v>581</v>
      </c>
      <c r="C732" t="str">
        <f t="shared" si="80"/>
        <v>21</v>
      </c>
      <c r="D732">
        <f t="shared" si="85"/>
        <v>21</v>
      </c>
      <c r="E732" t="str">
        <f t="shared" si="81"/>
        <v/>
      </c>
      <c r="F732" t="str">
        <f t="shared" si="82"/>
        <v/>
      </c>
      <c r="K732"/>
      <c r="L732"/>
      <c r="V732" s="4">
        <f t="shared" si="83"/>
        <v>0</v>
      </c>
    </row>
    <row r="733" spans="1:22" x14ac:dyDescent="0.25">
      <c r="A733" t="str">
        <f t="shared" si="79"/>
        <v>-582</v>
      </c>
      <c r="B733">
        <f t="shared" si="84"/>
        <v>582</v>
      </c>
      <c r="C733" t="str">
        <f t="shared" si="80"/>
        <v>21</v>
      </c>
      <c r="D733">
        <f t="shared" si="85"/>
        <v>21</v>
      </c>
      <c r="E733" t="str">
        <f t="shared" si="81"/>
        <v/>
      </c>
      <c r="F733" t="str">
        <f t="shared" si="82"/>
        <v/>
      </c>
      <c r="K733"/>
      <c r="L733"/>
      <c r="V733" s="4">
        <f t="shared" si="83"/>
        <v>0</v>
      </c>
    </row>
    <row r="734" spans="1:22" x14ac:dyDescent="0.25">
      <c r="A734" t="str">
        <f t="shared" si="79"/>
        <v>-583</v>
      </c>
      <c r="B734">
        <f t="shared" si="84"/>
        <v>583</v>
      </c>
      <c r="C734" t="str">
        <f t="shared" si="80"/>
        <v>21</v>
      </c>
      <c r="D734">
        <f t="shared" si="85"/>
        <v>21</v>
      </c>
      <c r="E734" t="str">
        <f t="shared" si="81"/>
        <v/>
      </c>
      <c r="F734" t="str">
        <f t="shared" si="82"/>
        <v/>
      </c>
      <c r="K734"/>
      <c r="L734"/>
      <c r="V734" s="4">
        <f t="shared" si="83"/>
        <v>0</v>
      </c>
    </row>
    <row r="735" spans="1:22" x14ac:dyDescent="0.25">
      <c r="A735" t="str">
        <f t="shared" si="79"/>
        <v>-584</v>
      </c>
      <c r="B735">
        <f t="shared" si="84"/>
        <v>584</v>
      </c>
      <c r="C735" t="str">
        <f t="shared" si="80"/>
        <v>21</v>
      </c>
      <c r="D735">
        <f t="shared" si="85"/>
        <v>21</v>
      </c>
      <c r="E735" t="str">
        <f t="shared" si="81"/>
        <v/>
      </c>
      <c r="F735" t="str">
        <f t="shared" si="82"/>
        <v/>
      </c>
      <c r="K735"/>
      <c r="L735"/>
      <c r="V735" s="4">
        <f t="shared" si="83"/>
        <v>0</v>
      </c>
    </row>
    <row r="736" spans="1:22" x14ac:dyDescent="0.25">
      <c r="A736" t="str">
        <f t="shared" si="79"/>
        <v>-585</v>
      </c>
      <c r="B736">
        <f t="shared" si="84"/>
        <v>585</v>
      </c>
      <c r="C736" t="str">
        <f t="shared" si="80"/>
        <v>21</v>
      </c>
      <c r="D736">
        <f t="shared" si="85"/>
        <v>21</v>
      </c>
      <c r="E736" t="str">
        <f t="shared" si="81"/>
        <v/>
      </c>
      <c r="F736" t="str">
        <f t="shared" si="82"/>
        <v/>
      </c>
      <c r="K736"/>
      <c r="L736"/>
      <c r="V736" s="4">
        <f t="shared" si="83"/>
        <v>0</v>
      </c>
    </row>
    <row r="737" spans="1:22" x14ac:dyDescent="0.25">
      <c r="A737" t="str">
        <f t="shared" si="79"/>
        <v>-586</v>
      </c>
      <c r="B737">
        <f t="shared" si="84"/>
        <v>586</v>
      </c>
      <c r="C737" t="str">
        <f t="shared" si="80"/>
        <v>21</v>
      </c>
      <c r="D737">
        <f t="shared" si="85"/>
        <v>21</v>
      </c>
      <c r="E737" t="str">
        <f t="shared" si="81"/>
        <v/>
      </c>
      <c r="F737" t="str">
        <f t="shared" si="82"/>
        <v/>
      </c>
      <c r="K737"/>
      <c r="L737"/>
      <c r="V737" s="4">
        <f t="shared" si="83"/>
        <v>0</v>
      </c>
    </row>
    <row r="738" spans="1:22" x14ac:dyDescent="0.25">
      <c r="A738" t="str">
        <f t="shared" si="79"/>
        <v>-587</v>
      </c>
      <c r="B738">
        <f t="shared" si="84"/>
        <v>587</v>
      </c>
      <c r="C738" t="str">
        <f t="shared" si="80"/>
        <v>21</v>
      </c>
      <c r="D738">
        <f t="shared" si="85"/>
        <v>21</v>
      </c>
      <c r="E738" t="str">
        <f t="shared" si="81"/>
        <v/>
      </c>
      <c r="F738" t="str">
        <f t="shared" si="82"/>
        <v/>
      </c>
      <c r="K738"/>
      <c r="L738"/>
      <c r="V738" s="4">
        <f t="shared" si="83"/>
        <v>0</v>
      </c>
    </row>
    <row r="739" spans="1:22" x14ac:dyDescent="0.25">
      <c r="A739" t="str">
        <f t="shared" si="79"/>
        <v>-588</v>
      </c>
      <c r="B739">
        <f t="shared" si="84"/>
        <v>588</v>
      </c>
      <c r="C739" t="str">
        <f t="shared" si="80"/>
        <v>21</v>
      </c>
      <c r="D739">
        <f t="shared" si="85"/>
        <v>21</v>
      </c>
      <c r="E739" t="str">
        <f t="shared" si="81"/>
        <v/>
      </c>
      <c r="F739" t="str">
        <f t="shared" si="82"/>
        <v/>
      </c>
      <c r="K739"/>
      <c r="L739"/>
      <c r="V739" s="4">
        <f t="shared" si="83"/>
        <v>0</v>
      </c>
    </row>
    <row r="740" spans="1:22" x14ac:dyDescent="0.25">
      <c r="A740" t="str">
        <f t="shared" si="79"/>
        <v>-589</v>
      </c>
      <c r="B740">
        <f t="shared" si="84"/>
        <v>589</v>
      </c>
      <c r="C740" t="str">
        <f t="shared" si="80"/>
        <v>21</v>
      </c>
      <c r="D740">
        <f t="shared" si="85"/>
        <v>21</v>
      </c>
      <c r="E740" t="str">
        <f t="shared" si="81"/>
        <v/>
      </c>
      <c r="F740" t="str">
        <f t="shared" si="82"/>
        <v/>
      </c>
      <c r="K740"/>
      <c r="L740"/>
      <c r="V740" s="4">
        <f t="shared" si="83"/>
        <v>0</v>
      </c>
    </row>
    <row r="741" spans="1:22" x14ac:dyDescent="0.25">
      <c r="A741" t="str">
        <f t="shared" si="79"/>
        <v>-590</v>
      </c>
      <c r="B741">
        <f t="shared" si="84"/>
        <v>590</v>
      </c>
      <c r="C741" t="str">
        <f t="shared" si="80"/>
        <v>21</v>
      </c>
      <c r="D741">
        <f t="shared" si="85"/>
        <v>21</v>
      </c>
      <c r="E741" t="str">
        <f t="shared" si="81"/>
        <v/>
      </c>
      <c r="F741" t="str">
        <f t="shared" si="82"/>
        <v/>
      </c>
      <c r="K741"/>
      <c r="L741"/>
      <c r="V741" s="4">
        <f t="shared" si="83"/>
        <v>0</v>
      </c>
    </row>
    <row r="742" spans="1:22" x14ac:dyDescent="0.25">
      <c r="A742" t="str">
        <f t="shared" si="79"/>
        <v>-591</v>
      </c>
      <c r="B742">
        <f t="shared" si="84"/>
        <v>591</v>
      </c>
      <c r="C742" t="str">
        <f t="shared" si="80"/>
        <v>21</v>
      </c>
      <c r="D742">
        <f t="shared" si="85"/>
        <v>21</v>
      </c>
      <c r="E742" t="str">
        <f t="shared" si="81"/>
        <v/>
      </c>
      <c r="F742" t="str">
        <f t="shared" si="82"/>
        <v/>
      </c>
      <c r="K742"/>
      <c r="L742"/>
      <c r="V742" s="4">
        <f t="shared" si="83"/>
        <v>0</v>
      </c>
    </row>
    <row r="743" spans="1:22" x14ac:dyDescent="0.25">
      <c r="A743" t="str">
        <f t="shared" si="79"/>
        <v>-592</v>
      </c>
      <c r="B743">
        <f t="shared" si="84"/>
        <v>592</v>
      </c>
      <c r="C743" t="str">
        <f t="shared" si="80"/>
        <v>21</v>
      </c>
      <c r="D743">
        <f t="shared" si="85"/>
        <v>21</v>
      </c>
      <c r="E743" t="str">
        <f t="shared" si="81"/>
        <v/>
      </c>
      <c r="F743" t="str">
        <f t="shared" si="82"/>
        <v/>
      </c>
      <c r="K743"/>
      <c r="L743"/>
      <c r="V743" s="4">
        <f t="shared" si="83"/>
        <v>0</v>
      </c>
    </row>
    <row r="744" spans="1:22" x14ac:dyDescent="0.25">
      <c r="A744" t="str">
        <f t="shared" si="79"/>
        <v>-593</v>
      </c>
      <c r="B744">
        <f t="shared" si="84"/>
        <v>593</v>
      </c>
      <c r="C744" t="str">
        <f t="shared" si="80"/>
        <v>21</v>
      </c>
      <c r="D744">
        <f t="shared" si="85"/>
        <v>21</v>
      </c>
      <c r="E744" t="str">
        <f t="shared" si="81"/>
        <v/>
      </c>
      <c r="F744" t="str">
        <f t="shared" si="82"/>
        <v/>
      </c>
      <c r="K744"/>
      <c r="L744"/>
      <c r="V744" s="4">
        <f t="shared" si="83"/>
        <v>0</v>
      </c>
    </row>
    <row r="745" spans="1:22" x14ac:dyDescent="0.25">
      <c r="A745" t="str">
        <f t="shared" si="79"/>
        <v>-594</v>
      </c>
      <c r="B745">
        <f t="shared" si="84"/>
        <v>594</v>
      </c>
      <c r="C745" t="str">
        <f t="shared" si="80"/>
        <v>21</v>
      </c>
      <c r="D745">
        <f t="shared" si="85"/>
        <v>21</v>
      </c>
      <c r="E745" t="str">
        <f t="shared" si="81"/>
        <v/>
      </c>
      <c r="F745" t="str">
        <f t="shared" si="82"/>
        <v/>
      </c>
      <c r="K745"/>
      <c r="L745"/>
      <c r="V745" s="4">
        <f t="shared" si="83"/>
        <v>0</v>
      </c>
    </row>
    <row r="746" spans="1:22" x14ac:dyDescent="0.25">
      <c r="A746" t="str">
        <f t="shared" si="79"/>
        <v>-595</v>
      </c>
      <c r="B746">
        <f t="shared" si="84"/>
        <v>595</v>
      </c>
      <c r="C746" t="str">
        <f t="shared" si="80"/>
        <v>21</v>
      </c>
      <c r="D746">
        <f t="shared" si="85"/>
        <v>21</v>
      </c>
      <c r="E746" t="str">
        <f t="shared" si="81"/>
        <v/>
      </c>
      <c r="F746" t="str">
        <f t="shared" si="82"/>
        <v/>
      </c>
      <c r="K746"/>
      <c r="L746"/>
      <c r="V746" s="4">
        <f t="shared" si="83"/>
        <v>0</v>
      </c>
    </row>
    <row r="747" spans="1:22" x14ac:dyDescent="0.25">
      <c r="A747" t="str">
        <f t="shared" si="79"/>
        <v>-596</v>
      </c>
      <c r="B747">
        <f t="shared" si="84"/>
        <v>596</v>
      </c>
      <c r="C747" t="str">
        <f t="shared" si="80"/>
        <v>21</v>
      </c>
      <c r="D747">
        <f t="shared" si="85"/>
        <v>21</v>
      </c>
      <c r="E747" t="str">
        <f t="shared" si="81"/>
        <v/>
      </c>
      <c r="F747" t="str">
        <f t="shared" si="82"/>
        <v/>
      </c>
      <c r="K747"/>
      <c r="L747"/>
      <c r="V747" s="4">
        <f t="shared" si="83"/>
        <v>0</v>
      </c>
    </row>
    <row r="748" spans="1:22" x14ac:dyDescent="0.25">
      <c r="A748" t="str">
        <f t="shared" si="79"/>
        <v>-597</v>
      </c>
      <c r="B748">
        <f t="shared" si="84"/>
        <v>597</v>
      </c>
      <c r="C748" t="str">
        <f t="shared" si="80"/>
        <v>21</v>
      </c>
      <c r="D748">
        <f t="shared" si="85"/>
        <v>21</v>
      </c>
      <c r="E748" t="str">
        <f t="shared" si="81"/>
        <v/>
      </c>
      <c r="F748" t="str">
        <f t="shared" si="82"/>
        <v/>
      </c>
      <c r="K748"/>
      <c r="L748"/>
      <c r="V748" s="4">
        <f t="shared" si="83"/>
        <v>0</v>
      </c>
    </row>
    <row r="749" spans="1:22" x14ac:dyDescent="0.25">
      <c r="A749" t="str">
        <f t="shared" si="79"/>
        <v>-598</v>
      </c>
      <c r="B749">
        <f t="shared" si="84"/>
        <v>598</v>
      </c>
      <c r="C749" t="str">
        <f t="shared" si="80"/>
        <v>21</v>
      </c>
      <c r="D749">
        <f t="shared" si="85"/>
        <v>21</v>
      </c>
      <c r="E749" t="str">
        <f t="shared" si="81"/>
        <v/>
      </c>
      <c r="F749" t="str">
        <f t="shared" si="82"/>
        <v/>
      </c>
      <c r="K749"/>
      <c r="L749"/>
      <c r="V749" s="4">
        <f t="shared" si="83"/>
        <v>0</v>
      </c>
    </row>
    <row r="750" spans="1:22" x14ac:dyDescent="0.25">
      <c r="A750" t="str">
        <f t="shared" si="79"/>
        <v>-599</v>
      </c>
      <c r="B750">
        <f t="shared" si="84"/>
        <v>599</v>
      </c>
      <c r="C750" t="str">
        <f t="shared" si="80"/>
        <v>21</v>
      </c>
      <c r="D750">
        <f t="shared" si="85"/>
        <v>21</v>
      </c>
      <c r="E750" t="str">
        <f t="shared" si="81"/>
        <v/>
      </c>
      <c r="F750" t="str">
        <f t="shared" si="82"/>
        <v/>
      </c>
      <c r="K750"/>
      <c r="L750"/>
      <c r="V750" s="4">
        <f t="shared" si="83"/>
        <v>0</v>
      </c>
    </row>
    <row r="751" spans="1:22" x14ac:dyDescent="0.25">
      <c r="A751" t="str">
        <f t="shared" si="79"/>
        <v>-600</v>
      </c>
      <c r="B751">
        <f t="shared" si="84"/>
        <v>600</v>
      </c>
      <c r="C751" t="str">
        <f t="shared" si="80"/>
        <v>21</v>
      </c>
      <c r="D751">
        <f t="shared" si="85"/>
        <v>21</v>
      </c>
      <c r="E751" t="str">
        <f t="shared" si="81"/>
        <v/>
      </c>
      <c r="F751" t="str">
        <f t="shared" si="82"/>
        <v/>
      </c>
      <c r="K751"/>
      <c r="L751"/>
      <c r="V751" s="4">
        <f t="shared" si="83"/>
        <v>0</v>
      </c>
    </row>
    <row r="752" spans="1:22" x14ac:dyDescent="0.25">
      <c r="A752" t="str">
        <f t="shared" si="79"/>
        <v>-601</v>
      </c>
      <c r="B752">
        <f t="shared" si="84"/>
        <v>601</v>
      </c>
      <c r="C752" t="str">
        <f t="shared" si="80"/>
        <v>21</v>
      </c>
      <c r="D752">
        <f t="shared" si="85"/>
        <v>21</v>
      </c>
      <c r="E752" t="str">
        <f t="shared" si="81"/>
        <v/>
      </c>
      <c r="F752" t="str">
        <f t="shared" si="82"/>
        <v/>
      </c>
      <c r="K752"/>
      <c r="L752"/>
      <c r="V752" s="4">
        <f t="shared" si="83"/>
        <v>0</v>
      </c>
    </row>
    <row r="753" spans="1:22" x14ac:dyDescent="0.25">
      <c r="A753" t="str">
        <f t="shared" si="79"/>
        <v>-602</v>
      </c>
      <c r="B753">
        <f t="shared" si="84"/>
        <v>602</v>
      </c>
      <c r="C753" t="str">
        <f t="shared" si="80"/>
        <v>21</v>
      </c>
      <c r="D753">
        <f t="shared" si="85"/>
        <v>21</v>
      </c>
      <c r="E753" t="str">
        <f t="shared" si="81"/>
        <v/>
      </c>
      <c r="F753" t="str">
        <f t="shared" si="82"/>
        <v/>
      </c>
      <c r="K753"/>
      <c r="L753"/>
      <c r="V753" s="4">
        <f t="shared" si="83"/>
        <v>0</v>
      </c>
    </row>
    <row r="754" spans="1:22" x14ac:dyDescent="0.25">
      <c r="A754" t="str">
        <f t="shared" si="79"/>
        <v>-603</v>
      </c>
      <c r="B754">
        <f t="shared" si="84"/>
        <v>603</v>
      </c>
      <c r="C754" t="str">
        <f t="shared" si="80"/>
        <v>21</v>
      </c>
      <c r="D754">
        <f t="shared" si="85"/>
        <v>21</v>
      </c>
      <c r="E754" t="str">
        <f t="shared" si="81"/>
        <v/>
      </c>
      <c r="F754" t="str">
        <f t="shared" si="82"/>
        <v/>
      </c>
      <c r="K754"/>
      <c r="L754"/>
      <c r="V754" s="4">
        <f t="shared" si="83"/>
        <v>0</v>
      </c>
    </row>
    <row r="755" spans="1:22" x14ac:dyDescent="0.25">
      <c r="A755" t="str">
        <f t="shared" si="79"/>
        <v>-604</v>
      </c>
      <c r="B755">
        <f t="shared" si="84"/>
        <v>604</v>
      </c>
      <c r="C755" t="str">
        <f t="shared" si="80"/>
        <v>21</v>
      </c>
      <c r="D755">
        <f t="shared" si="85"/>
        <v>21</v>
      </c>
      <c r="E755" t="str">
        <f t="shared" si="81"/>
        <v/>
      </c>
      <c r="F755" t="str">
        <f t="shared" si="82"/>
        <v/>
      </c>
      <c r="K755"/>
      <c r="L755"/>
      <c r="V755" s="4">
        <f t="shared" si="83"/>
        <v>0</v>
      </c>
    </row>
    <row r="756" spans="1:22" x14ac:dyDescent="0.25">
      <c r="A756" t="str">
        <f t="shared" si="79"/>
        <v>-605</v>
      </c>
      <c r="B756">
        <f t="shared" si="84"/>
        <v>605</v>
      </c>
      <c r="C756" t="str">
        <f t="shared" si="80"/>
        <v>21</v>
      </c>
      <c r="D756">
        <f t="shared" si="85"/>
        <v>21</v>
      </c>
      <c r="E756" t="str">
        <f t="shared" si="81"/>
        <v/>
      </c>
      <c r="F756" t="str">
        <f t="shared" si="82"/>
        <v/>
      </c>
      <c r="K756"/>
      <c r="L756"/>
      <c r="V756" s="4">
        <f t="shared" si="83"/>
        <v>0</v>
      </c>
    </row>
    <row r="757" spans="1:22" x14ac:dyDescent="0.25">
      <c r="A757" t="str">
        <f t="shared" si="79"/>
        <v>-606</v>
      </c>
      <c r="B757">
        <f t="shared" si="84"/>
        <v>606</v>
      </c>
      <c r="C757" t="str">
        <f t="shared" si="80"/>
        <v>21</v>
      </c>
      <c r="D757">
        <f t="shared" si="85"/>
        <v>21</v>
      </c>
      <c r="E757" t="str">
        <f t="shared" si="81"/>
        <v/>
      </c>
      <c r="F757" t="str">
        <f t="shared" si="82"/>
        <v/>
      </c>
      <c r="K757"/>
      <c r="L757"/>
      <c r="V757" s="4">
        <f t="shared" si="83"/>
        <v>0</v>
      </c>
    </row>
    <row r="758" spans="1:22" x14ac:dyDescent="0.25">
      <c r="A758" t="str">
        <f t="shared" si="79"/>
        <v>-607</v>
      </c>
      <c r="B758">
        <f t="shared" si="84"/>
        <v>607</v>
      </c>
      <c r="C758" t="str">
        <f t="shared" si="80"/>
        <v>21</v>
      </c>
      <c r="D758">
        <f t="shared" si="85"/>
        <v>21</v>
      </c>
      <c r="E758" t="str">
        <f t="shared" si="81"/>
        <v/>
      </c>
      <c r="F758" t="str">
        <f t="shared" si="82"/>
        <v/>
      </c>
      <c r="K758"/>
      <c r="L758"/>
      <c r="V758" s="4">
        <f t="shared" si="83"/>
        <v>0</v>
      </c>
    </row>
    <row r="759" spans="1:22" x14ac:dyDescent="0.25">
      <c r="A759" t="str">
        <f t="shared" si="79"/>
        <v>-608</v>
      </c>
      <c r="B759">
        <f t="shared" si="84"/>
        <v>608</v>
      </c>
      <c r="C759" t="str">
        <f t="shared" si="80"/>
        <v>21</v>
      </c>
      <c r="D759">
        <f t="shared" si="85"/>
        <v>21</v>
      </c>
      <c r="E759" t="str">
        <f t="shared" si="81"/>
        <v/>
      </c>
      <c r="F759" t="str">
        <f t="shared" si="82"/>
        <v/>
      </c>
      <c r="K759"/>
      <c r="L759"/>
      <c r="V759" s="4">
        <f t="shared" si="83"/>
        <v>0</v>
      </c>
    </row>
    <row r="760" spans="1:22" x14ac:dyDescent="0.25">
      <c r="A760" t="str">
        <f t="shared" si="79"/>
        <v>-609</v>
      </c>
      <c r="B760">
        <f t="shared" si="84"/>
        <v>609</v>
      </c>
      <c r="C760" t="str">
        <f t="shared" si="80"/>
        <v>21</v>
      </c>
      <c r="D760">
        <f t="shared" si="85"/>
        <v>21</v>
      </c>
      <c r="E760" t="str">
        <f t="shared" si="81"/>
        <v/>
      </c>
      <c r="F760" t="str">
        <f t="shared" si="82"/>
        <v/>
      </c>
      <c r="K760"/>
      <c r="L760"/>
      <c r="V760" s="4">
        <f t="shared" si="83"/>
        <v>0</v>
      </c>
    </row>
    <row r="761" spans="1:22" x14ac:dyDescent="0.25">
      <c r="A761" t="str">
        <f t="shared" si="79"/>
        <v>-610</v>
      </c>
      <c r="B761">
        <f t="shared" si="84"/>
        <v>610</v>
      </c>
      <c r="C761" t="str">
        <f t="shared" si="80"/>
        <v>21</v>
      </c>
      <c r="D761">
        <f t="shared" si="85"/>
        <v>21</v>
      </c>
      <c r="E761" t="str">
        <f t="shared" si="81"/>
        <v/>
      </c>
      <c r="F761" t="str">
        <f t="shared" si="82"/>
        <v/>
      </c>
      <c r="K761"/>
      <c r="L761"/>
      <c r="V761" s="4">
        <f t="shared" si="83"/>
        <v>0</v>
      </c>
    </row>
    <row r="762" spans="1:22" x14ac:dyDescent="0.25">
      <c r="A762" t="str">
        <f t="shared" si="79"/>
        <v>-611</v>
      </c>
      <c r="B762">
        <f t="shared" si="84"/>
        <v>611</v>
      </c>
      <c r="C762" t="str">
        <f t="shared" si="80"/>
        <v>21</v>
      </c>
      <c r="D762">
        <f t="shared" si="85"/>
        <v>21</v>
      </c>
      <c r="E762" t="str">
        <f t="shared" si="81"/>
        <v/>
      </c>
      <c r="F762" t="str">
        <f t="shared" si="82"/>
        <v/>
      </c>
      <c r="K762"/>
      <c r="L762"/>
      <c r="V762" s="4">
        <f t="shared" si="83"/>
        <v>0</v>
      </c>
    </row>
    <row r="763" spans="1:22" x14ac:dyDescent="0.25">
      <c r="A763" t="str">
        <f t="shared" si="79"/>
        <v>-612</v>
      </c>
      <c r="B763">
        <f t="shared" si="84"/>
        <v>612</v>
      </c>
      <c r="C763" t="str">
        <f t="shared" si="80"/>
        <v>21</v>
      </c>
      <c r="D763">
        <f t="shared" si="85"/>
        <v>21</v>
      </c>
      <c r="E763" t="str">
        <f t="shared" si="81"/>
        <v/>
      </c>
      <c r="F763" t="str">
        <f t="shared" si="82"/>
        <v/>
      </c>
      <c r="K763"/>
      <c r="L763"/>
      <c r="V763" s="4">
        <f t="shared" si="83"/>
        <v>0</v>
      </c>
    </row>
    <row r="764" spans="1:22" x14ac:dyDescent="0.25">
      <c r="A764" t="str">
        <f t="shared" si="79"/>
        <v>-613</v>
      </c>
      <c r="B764">
        <f t="shared" si="84"/>
        <v>613</v>
      </c>
      <c r="C764" t="str">
        <f t="shared" si="80"/>
        <v>21</v>
      </c>
      <c r="D764">
        <f t="shared" si="85"/>
        <v>21</v>
      </c>
      <c r="E764" t="str">
        <f t="shared" si="81"/>
        <v/>
      </c>
      <c r="F764" t="str">
        <f t="shared" si="82"/>
        <v/>
      </c>
      <c r="K764"/>
      <c r="L764"/>
      <c r="V764" s="4">
        <f t="shared" si="83"/>
        <v>0</v>
      </c>
    </row>
    <row r="765" spans="1:22" x14ac:dyDescent="0.25">
      <c r="A765" t="str">
        <f t="shared" si="79"/>
        <v>-614</v>
      </c>
      <c r="B765">
        <f t="shared" si="84"/>
        <v>614</v>
      </c>
      <c r="C765" t="str">
        <f t="shared" si="80"/>
        <v>21</v>
      </c>
      <c r="D765">
        <f t="shared" si="85"/>
        <v>21</v>
      </c>
      <c r="E765" t="str">
        <f t="shared" si="81"/>
        <v/>
      </c>
      <c r="F765" t="str">
        <f t="shared" si="82"/>
        <v/>
      </c>
      <c r="K765"/>
      <c r="L765"/>
      <c r="V765" s="4">
        <f t="shared" si="83"/>
        <v>0</v>
      </c>
    </row>
    <row r="766" spans="1:22" x14ac:dyDescent="0.25">
      <c r="A766" t="str">
        <f t="shared" si="79"/>
        <v>-615</v>
      </c>
      <c r="B766">
        <f t="shared" si="84"/>
        <v>615</v>
      </c>
      <c r="C766" t="str">
        <f t="shared" si="80"/>
        <v>21</v>
      </c>
      <c r="D766">
        <f t="shared" si="85"/>
        <v>21</v>
      </c>
      <c r="E766" t="str">
        <f t="shared" si="81"/>
        <v/>
      </c>
      <c r="F766" t="str">
        <f t="shared" si="82"/>
        <v/>
      </c>
      <c r="K766"/>
      <c r="L766"/>
      <c r="V766" s="4">
        <f t="shared" si="83"/>
        <v>0</v>
      </c>
    </row>
    <row r="767" spans="1:22" x14ac:dyDescent="0.25">
      <c r="A767" t="str">
        <f t="shared" si="79"/>
        <v>-616</v>
      </c>
      <c r="B767">
        <f t="shared" si="84"/>
        <v>616</v>
      </c>
      <c r="C767" t="str">
        <f t="shared" si="80"/>
        <v>21</v>
      </c>
      <c r="D767">
        <f t="shared" si="85"/>
        <v>21</v>
      </c>
      <c r="E767" t="str">
        <f t="shared" si="81"/>
        <v/>
      </c>
      <c r="F767" t="str">
        <f t="shared" si="82"/>
        <v/>
      </c>
      <c r="K767"/>
      <c r="L767"/>
      <c r="V767" s="4">
        <f t="shared" si="83"/>
        <v>0</v>
      </c>
    </row>
    <row r="768" spans="1:22" x14ac:dyDescent="0.25">
      <c r="A768" t="str">
        <f t="shared" si="79"/>
        <v>-617</v>
      </c>
      <c r="B768">
        <f t="shared" si="84"/>
        <v>617</v>
      </c>
      <c r="C768" t="str">
        <f t="shared" si="80"/>
        <v>21</v>
      </c>
      <c r="D768">
        <f t="shared" si="85"/>
        <v>21</v>
      </c>
      <c r="E768" t="str">
        <f t="shared" si="81"/>
        <v/>
      </c>
      <c r="F768" t="str">
        <f t="shared" si="82"/>
        <v/>
      </c>
      <c r="K768"/>
      <c r="L768"/>
      <c r="V768" s="4">
        <f t="shared" si="83"/>
        <v>0</v>
      </c>
    </row>
    <row r="769" spans="1:22" x14ac:dyDescent="0.25">
      <c r="A769" t="str">
        <f t="shared" si="79"/>
        <v>-618</v>
      </c>
      <c r="B769">
        <f t="shared" si="84"/>
        <v>618</v>
      </c>
      <c r="C769" t="str">
        <f t="shared" si="80"/>
        <v>21</v>
      </c>
      <c r="D769">
        <f t="shared" si="85"/>
        <v>21</v>
      </c>
      <c r="E769" t="str">
        <f t="shared" si="81"/>
        <v/>
      </c>
      <c r="F769" t="str">
        <f t="shared" si="82"/>
        <v/>
      </c>
      <c r="K769"/>
      <c r="L769"/>
      <c r="V769" s="4">
        <f t="shared" si="83"/>
        <v>0</v>
      </c>
    </row>
    <row r="770" spans="1:22" x14ac:dyDescent="0.25">
      <c r="A770" t="str">
        <f t="shared" si="79"/>
        <v>-619</v>
      </c>
      <c r="B770">
        <f t="shared" si="84"/>
        <v>619</v>
      </c>
      <c r="C770" t="str">
        <f t="shared" si="80"/>
        <v>21</v>
      </c>
      <c r="D770">
        <f t="shared" si="85"/>
        <v>21</v>
      </c>
      <c r="E770" t="str">
        <f t="shared" si="81"/>
        <v/>
      </c>
      <c r="F770" t="str">
        <f t="shared" si="82"/>
        <v/>
      </c>
      <c r="K770"/>
      <c r="L770"/>
      <c r="V770" s="4">
        <f t="shared" si="83"/>
        <v>0</v>
      </c>
    </row>
    <row r="771" spans="1:22" x14ac:dyDescent="0.25">
      <c r="A771" t="str">
        <f t="shared" si="79"/>
        <v>-620</v>
      </c>
      <c r="B771">
        <f t="shared" si="84"/>
        <v>620</v>
      </c>
      <c r="C771" t="str">
        <f t="shared" si="80"/>
        <v>21</v>
      </c>
      <c r="D771">
        <f t="shared" si="85"/>
        <v>21</v>
      </c>
      <c r="E771" t="str">
        <f t="shared" si="81"/>
        <v/>
      </c>
      <c r="F771" t="str">
        <f t="shared" si="82"/>
        <v/>
      </c>
      <c r="K771"/>
      <c r="L771"/>
      <c r="V771" s="4">
        <f t="shared" si="83"/>
        <v>0</v>
      </c>
    </row>
    <row r="772" spans="1:22" x14ac:dyDescent="0.25">
      <c r="A772" t="str">
        <f t="shared" si="79"/>
        <v>-621</v>
      </c>
      <c r="B772">
        <f t="shared" si="84"/>
        <v>621</v>
      </c>
      <c r="C772" t="str">
        <f t="shared" si="80"/>
        <v>21</v>
      </c>
      <c r="D772">
        <f t="shared" si="85"/>
        <v>21</v>
      </c>
      <c r="E772" t="str">
        <f t="shared" si="81"/>
        <v/>
      </c>
      <c r="F772" t="str">
        <f t="shared" si="82"/>
        <v/>
      </c>
      <c r="K772"/>
      <c r="L772"/>
      <c r="V772" s="4">
        <f t="shared" si="83"/>
        <v>0</v>
      </c>
    </row>
    <row r="773" spans="1:22" x14ac:dyDescent="0.25">
      <c r="A773" t="str">
        <f t="shared" si="79"/>
        <v>-622</v>
      </c>
      <c r="B773">
        <f t="shared" si="84"/>
        <v>622</v>
      </c>
      <c r="C773" t="str">
        <f t="shared" si="80"/>
        <v>21</v>
      </c>
      <c r="D773">
        <f t="shared" si="85"/>
        <v>21</v>
      </c>
      <c r="E773" t="str">
        <f t="shared" si="81"/>
        <v/>
      </c>
      <c r="F773" t="str">
        <f t="shared" si="82"/>
        <v/>
      </c>
      <c r="K773"/>
      <c r="L773"/>
      <c r="V773" s="4">
        <f t="shared" si="83"/>
        <v>0</v>
      </c>
    </row>
    <row r="774" spans="1:22" x14ac:dyDescent="0.25">
      <c r="A774" t="str">
        <f t="shared" ref="A774:A837" si="86">+CONCATENATE(G774,"-",B774)</f>
        <v>-623</v>
      </c>
      <c r="B774">
        <f t="shared" si="84"/>
        <v>623</v>
      </c>
      <c r="C774" t="str">
        <f t="shared" ref="C774:C837" si="87">+CONCATENATE(E774,D774)</f>
        <v>21</v>
      </c>
      <c r="D774">
        <f t="shared" si="85"/>
        <v>21</v>
      </c>
      <c r="E774" t="str">
        <f t="shared" ref="E774:E837" si="88">+CONCATENATE(G774,H774)</f>
        <v/>
      </c>
      <c r="F774" t="str">
        <f t="shared" ref="F774:F837" si="89">+CONCATENATE(G774,H774,I774)</f>
        <v/>
      </c>
      <c r="K774"/>
      <c r="L774"/>
      <c r="V774" s="4">
        <f t="shared" ref="V774:V837" si="90">+S774-T774</f>
        <v>0</v>
      </c>
    </row>
    <row r="775" spans="1:22" x14ac:dyDescent="0.25">
      <c r="A775" t="str">
        <f t="shared" si="86"/>
        <v>-624</v>
      </c>
      <c r="B775">
        <f t="shared" si="84"/>
        <v>624</v>
      </c>
      <c r="C775" t="str">
        <f t="shared" si="87"/>
        <v>21</v>
      </c>
      <c r="D775">
        <f t="shared" si="85"/>
        <v>21</v>
      </c>
      <c r="E775" t="str">
        <f t="shared" si="88"/>
        <v/>
      </c>
      <c r="F775" t="str">
        <f t="shared" si="89"/>
        <v/>
      </c>
      <c r="K775"/>
      <c r="L775"/>
      <c r="V775" s="4">
        <f t="shared" si="90"/>
        <v>0</v>
      </c>
    </row>
    <row r="776" spans="1:22" x14ac:dyDescent="0.25">
      <c r="A776" t="str">
        <f t="shared" si="86"/>
        <v>-625</v>
      </c>
      <c r="B776">
        <f t="shared" ref="B776:B839" si="91">+IF(G776=G775,B775+1,1)</f>
        <v>625</v>
      </c>
      <c r="C776" t="str">
        <f t="shared" si="87"/>
        <v>21</v>
      </c>
      <c r="D776">
        <f t="shared" si="85"/>
        <v>21</v>
      </c>
      <c r="E776" t="str">
        <f t="shared" si="88"/>
        <v/>
      </c>
      <c r="F776" t="str">
        <f t="shared" si="89"/>
        <v/>
      </c>
      <c r="K776"/>
      <c r="L776"/>
      <c r="V776" s="4">
        <f t="shared" si="90"/>
        <v>0</v>
      </c>
    </row>
    <row r="777" spans="1:22" x14ac:dyDescent="0.25">
      <c r="A777" t="str">
        <f t="shared" si="86"/>
        <v>-626</v>
      </c>
      <c r="B777">
        <f t="shared" si="91"/>
        <v>626</v>
      </c>
      <c r="C777" t="str">
        <f t="shared" si="87"/>
        <v>21</v>
      </c>
      <c r="D777">
        <f t="shared" si="85"/>
        <v>21</v>
      </c>
      <c r="E777" t="str">
        <f t="shared" si="88"/>
        <v/>
      </c>
      <c r="F777" t="str">
        <f t="shared" si="89"/>
        <v/>
      </c>
      <c r="K777"/>
      <c r="L777"/>
      <c r="V777" s="4">
        <f t="shared" si="90"/>
        <v>0</v>
      </c>
    </row>
    <row r="778" spans="1:22" x14ac:dyDescent="0.25">
      <c r="A778" t="str">
        <f t="shared" si="86"/>
        <v>-627</v>
      </c>
      <c r="B778">
        <f t="shared" si="91"/>
        <v>627</v>
      </c>
      <c r="C778" t="str">
        <f t="shared" si="87"/>
        <v>21</v>
      </c>
      <c r="D778">
        <f t="shared" si="85"/>
        <v>21</v>
      </c>
      <c r="E778" t="str">
        <f t="shared" si="88"/>
        <v/>
      </c>
      <c r="F778" t="str">
        <f t="shared" si="89"/>
        <v/>
      </c>
      <c r="K778"/>
      <c r="L778"/>
      <c r="V778" s="4">
        <f t="shared" si="90"/>
        <v>0</v>
      </c>
    </row>
    <row r="779" spans="1:22" x14ac:dyDescent="0.25">
      <c r="A779" t="str">
        <f t="shared" si="86"/>
        <v>-628</v>
      </c>
      <c r="B779">
        <f t="shared" si="91"/>
        <v>628</v>
      </c>
      <c r="C779" t="str">
        <f t="shared" si="87"/>
        <v>21</v>
      </c>
      <c r="D779">
        <f t="shared" si="85"/>
        <v>21</v>
      </c>
      <c r="E779" t="str">
        <f t="shared" si="88"/>
        <v/>
      </c>
      <c r="F779" t="str">
        <f t="shared" si="89"/>
        <v/>
      </c>
      <c r="K779"/>
      <c r="L779"/>
      <c r="V779" s="4">
        <f t="shared" si="90"/>
        <v>0</v>
      </c>
    </row>
    <row r="780" spans="1:22" x14ac:dyDescent="0.25">
      <c r="A780" t="str">
        <f t="shared" si="86"/>
        <v>-629</v>
      </c>
      <c r="B780">
        <f t="shared" si="91"/>
        <v>629</v>
      </c>
      <c r="C780" t="str">
        <f t="shared" si="87"/>
        <v>21</v>
      </c>
      <c r="D780">
        <f t="shared" si="85"/>
        <v>21</v>
      </c>
      <c r="E780" t="str">
        <f t="shared" si="88"/>
        <v/>
      </c>
      <c r="F780" t="str">
        <f t="shared" si="89"/>
        <v/>
      </c>
      <c r="K780"/>
      <c r="L780"/>
      <c r="V780" s="4">
        <f t="shared" si="90"/>
        <v>0</v>
      </c>
    </row>
    <row r="781" spans="1:22" x14ac:dyDescent="0.25">
      <c r="A781" t="str">
        <f t="shared" si="86"/>
        <v>-630</v>
      </c>
      <c r="B781">
        <f t="shared" si="91"/>
        <v>630</v>
      </c>
      <c r="C781" t="str">
        <f t="shared" si="87"/>
        <v>21</v>
      </c>
      <c r="D781">
        <f t="shared" si="85"/>
        <v>21</v>
      </c>
      <c r="E781" t="str">
        <f t="shared" si="88"/>
        <v/>
      </c>
      <c r="F781" t="str">
        <f t="shared" si="89"/>
        <v/>
      </c>
      <c r="K781"/>
      <c r="L781"/>
      <c r="V781" s="4">
        <f t="shared" si="90"/>
        <v>0</v>
      </c>
    </row>
    <row r="782" spans="1:22" x14ac:dyDescent="0.25">
      <c r="A782" t="str">
        <f t="shared" si="86"/>
        <v>-631</v>
      </c>
      <c r="B782">
        <f t="shared" si="91"/>
        <v>631</v>
      </c>
      <c r="C782" t="str">
        <f t="shared" si="87"/>
        <v>21</v>
      </c>
      <c r="D782">
        <f t="shared" si="85"/>
        <v>21</v>
      </c>
      <c r="E782" t="str">
        <f t="shared" si="88"/>
        <v/>
      </c>
      <c r="F782" t="str">
        <f t="shared" si="89"/>
        <v/>
      </c>
      <c r="K782"/>
      <c r="L782"/>
      <c r="V782" s="4">
        <f t="shared" si="90"/>
        <v>0</v>
      </c>
    </row>
    <row r="783" spans="1:22" x14ac:dyDescent="0.25">
      <c r="A783" t="str">
        <f t="shared" si="86"/>
        <v>-632</v>
      </c>
      <c r="B783">
        <f t="shared" si="91"/>
        <v>632</v>
      </c>
      <c r="C783" t="str">
        <f t="shared" si="87"/>
        <v>21</v>
      </c>
      <c r="D783">
        <f t="shared" si="85"/>
        <v>21</v>
      </c>
      <c r="E783" t="str">
        <f t="shared" si="88"/>
        <v/>
      </c>
      <c r="F783" t="str">
        <f t="shared" si="89"/>
        <v/>
      </c>
      <c r="K783"/>
      <c r="L783"/>
      <c r="V783" s="4">
        <f t="shared" si="90"/>
        <v>0</v>
      </c>
    </row>
    <row r="784" spans="1:22" x14ac:dyDescent="0.25">
      <c r="A784" t="str">
        <f t="shared" si="86"/>
        <v>-633</v>
      </c>
      <c r="B784">
        <f t="shared" si="91"/>
        <v>633</v>
      </c>
      <c r="C784" t="str">
        <f t="shared" si="87"/>
        <v>21</v>
      </c>
      <c r="D784">
        <f t="shared" si="85"/>
        <v>21</v>
      </c>
      <c r="E784" t="str">
        <f t="shared" si="88"/>
        <v/>
      </c>
      <c r="F784" t="str">
        <f t="shared" si="89"/>
        <v/>
      </c>
      <c r="K784"/>
      <c r="L784"/>
      <c r="V784" s="4">
        <f t="shared" si="90"/>
        <v>0</v>
      </c>
    </row>
    <row r="785" spans="1:22" x14ac:dyDescent="0.25">
      <c r="A785" t="str">
        <f t="shared" si="86"/>
        <v>-634</v>
      </c>
      <c r="B785">
        <f t="shared" si="91"/>
        <v>634</v>
      </c>
      <c r="C785" t="str">
        <f t="shared" si="87"/>
        <v>21</v>
      </c>
      <c r="D785">
        <f t="shared" si="85"/>
        <v>21</v>
      </c>
      <c r="E785" t="str">
        <f t="shared" si="88"/>
        <v/>
      </c>
      <c r="F785" t="str">
        <f t="shared" si="89"/>
        <v/>
      </c>
      <c r="K785"/>
      <c r="L785"/>
      <c r="V785" s="4">
        <f t="shared" si="90"/>
        <v>0</v>
      </c>
    </row>
    <row r="786" spans="1:22" x14ac:dyDescent="0.25">
      <c r="A786" t="str">
        <f t="shared" si="86"/>
        <v>-635</v>
      </c>
      <c r="B786">
        <f t="shared" si="91"/>
        <v>635</v>
      </c>
      <c r="C786" t="str">
        <f t="shared" si="87"/>
        <v>21</v>
      </c>
      <c r="D786">
        <f t="shared" si="85"/>
        <v>21</v>
      </c>
      <c r="E786" t="str">
        <f t="shared" si="88"/>
        <v/>
      </c>
      <c r="F786" t="str">
        <f t="shared" si="89"/>
        <v/>
      </c>
      <c r="K786"/>
      <c r="L786"/>
      <c r="V786" s="4">
        <f t="shared" si="90"/>
        <v>0</v>
      </c>
    </row>
    <row r="787" spans="1:22" x14ac:dyDescent="0.25">
      <c r="A787" t="str">
        <f t="shared" si="86"/>
        <v>-636</v>
      </c>
      <c r="B787">
        <f t="shared" si="91"/>
        <v>636</v>
      </c>
      <c r="C787" t="str">
        <f t="shared" si="87"/>
        <v>21</v>
      </c>
      <c r="D787">
        <f t="shared" si="85"/>
        <v>21</v>
      </c>
      <c r="E787" t="str">
        <f t="shared" si="88"/>
        <v/>
      </c>
      <c r="F787" t="str">
        <f t="shared" si="89"/>
        <v/>
      </c>
      <c r="K787"/>
      <c r="L787"/>
      <c r="V787" s="4">
        <f t="shared" si="90"/>
        <v>0</v>
      </c>
    </row>
    <row r="788" spans="1:22" x14ac:dyDescent="0.25">
      <c r="A788" t="str">
        <f t="shared" si="86"/>
        <v>-637</v>
      </c>
      <c r="B788">
        <f t="shared" si="91"/>
        <v>637</v>
      </c>
      <c r="C788" t="str">
        <f t="shared" si="87"/>
        <v>21</v>
      </c>
      <c r="D788">
        <f t="shared" si="85"/>
        <v>21</v>
      </c>
      <c r="E788" t="str">
        <f t="shared" si="88"/>
        <v/>
      </c>
      <c r="F788" t="str">
        <f t="shared" si="89"/>
        <v/>
      </c>
      <c r="K788"/>
      <c r="L788"/>
      <c r="V788" s="4">
        <f t="shared" si="90"/>
        <v>0</v>
      </c>
    </row>
    <row r="789" spans="1:22" x14ac:dyDescent="0.25">
      <c r="A789" t="str">
        <f t="shared" si="86"/>
        <v>-638</v>
      </c>
      <c r="B789">
        <f t="shared" si="91"/>
        <v>638</v>
      </c>
      <c r="C789" t="str">
        <f t="shared" si="87"/>
        <v>21</v>
      </c>
      <c r="D789">
        <f t="shared" si="85"/>
        <v>21</v>
      </c>
      <c r="E789" t="str">
        <f t="shared" si="88"/>
        <v/>
      </c>
      <c r="F789" t="str">
        <f t="shared" si="89"/>
        <v/>
      </c>
      <c r="K789"/>
      <c r="L789"/>
      <c r="V789" s="4">
        <f t="shared" si="90"/>
        <v>0</v>
      </c>
    </row>
    <row r="790" spans="1:22" x14ac:dyDescent="0.25">
      <c r="A790" t="str">
        <f t="shared" si="86"/>
        <v>-639</v>
      </c>
      <c r="B790">
        <f t="shared" si="91"/>
        <v>639</v>
      </c>
      <c r="C790" t="str">
        <f t="shared" si="87"/>
        <v>21</v>
      </c>
      <c r="D790">
        <f t="shared" si="85"/>
        <v>21</v>
      </c>
      <c r="E790" t="str">
        <f t="shared" si="88"/>
        <v/>
      </c>
      <c r="F790" t="str">
        <f t="shared" si="89"/>
        <v/>
      </c>
      <c r="K790"/>
      <c r="L790"/>
      <c r="V790" s="4">
        <f t="shared" si="90"/>
        <v>0</v>
      </c>
    </row>
    <row r="791" spans="1:22" x14ac:dyDescent="0.25">
      <c r="A791" t="str">
        <f t="shared" si="86"/>
        <v>-640</v>
      </c>
      <c r="B791">
        <f t="shared" si="91"/>
        <v>640</v>
      </c>
      <c r="C791" t="str">
        <f t="shared" si="87"/>
        <v>21</v>
      </c>
      <c r="D791">
        <f t="shared" si="85"/>
        <v>21</v>
      </c>
      <c r="E791" t="str">
        <f t="shared" si="88"/>
        <v/>
      </c>
      <c r="F791" t="str">
        <f t="shared" si="89"/>
        <v/>
      </c>
      <c r="K791"/>
      <c r="L791"/>
      <c r="V791" s="4">
        <f t="shared" si="90"/>
        <v>0</v>
      </c>
    </row>
    <row r="792" spans="1:22" x14ac:dyDescent="0.25">
      <c r="A792" t="str">
        <f t="shared" si="86"/>
        <v>-641</v>
      </c>
      <c r="B792">
        <f t="shared" si="91"/>
        <v>641</v>
      </c>
      <c r="C792" t="str">
        <f t="shared" si="87"/>
        <v>21</v>
      </c>
      <c r="D792">
        <f t="shared" si="85"/>
        <v>21</v>
      </c>
      <c r="E792" t="str">
        <f t="shared" si="88"/>
        <v/>
      </c>
      <c r="F792" t="str">
        <f t="shared" si="89"/>
        <v/>
      </c>
      <c r="K792"/>
      <c r="L792"/>
      <c r="V792" s="4">
        <f t="shared" si="90"/>
        <v>0</v>
      </c>
    </row>
    <row r="793" spans="1:22" x14ac:dyDescent="0.25">
      <c r="A793" t="str">
        <f t="shared" si="86"/>
        <v>-642</v>
      </c>
      <c r="B793">
        <f t="shared" si="91"/>
        <v>642</v>
      </c>
      <c r="C793" t="str">
        <f t="shared" si="87"/>
        <v>21</v>
      </c>
      <c r="D793">
        <f t="shared" ref="D793:D856" si="92">+IF(G793=G792,D792,D792+1)</f>
        <v>21</v>
      </c>
      <c r="E793" t="str">
        <f t="shared" si="88"/>
        <v/>
      </c>
      <c r="F793" t="str">
        <f t="shared" si="89"/>
        <v/>
      </c>
      <c r="K793"/>
      <c r="L793"/>
      <c r="V793" s="4">
        <f t="shared" si="90"/>
        <v>0</v>
      </c>
    </row>
    <row r="794" spans="1:22" x14ac:dyDescent="0.25">
      <c r="A794" t="str">
        <f t="shared" si="86"/>
        <v>-643</v>
      </c>
      <c r="B794">
        <f t="shared" si="91"/>
        <v>643</v>
      </c>
      <c r="C794" t="str">
        <f t="shared" si="87"/>
        <v>21</v>
      </c>
      <c r="D794">
        <f t="shared" si="92"/>
        <v>21</v>
      </c>
      <c r="E794" t="str">
        <f t="shared" si="88"/>
        <v/>
      </c>
      <c r="F794" t="str">
        <f t="shared" si="89"/>
        <v/>
      </c>
      <c r="K794"/>
      <c r="L794"/>
      <c r="V794" s="4">
        <f t="shared" si="90"/>
        <v>0</v>
      </c>
    </row>
    <row r="795" spans="1:22" x14ac:dyDescent="0.25">
      <c r="A795" t="str">
        <f t="shared" si="86"/>
        <v>-644</v>
      </c>
      <c r="B795">
        <f t="shared" si="91"/>
        <v>644</v>
      </c>
      <c r="C795" t="str">
        <f t="shared" si="87"/>
        <v>21</v>
      </c>
      <c r="D795">
        <f t="shared" si="92"/>
        <v>21</v>
      </c>
      <c r="E795" t="str">
        <f t="shared" si="88"/>
        <v/>
      </c>
      <c r="F795" t="str">
        <f t="shared" si="89"/>
        <v/>
      </c>
      <c r="K795"/>
      <c r="L795"/>
      <c r="V795" s="4">
        <f t="shared" si="90"/>
        <v>0</v>
      </c>
    </row>
    <row r="796" spans="1:22" x14ac:dyDescent="0.25">
      <c r="A796" t="str">
        <f t="shared" si="86"/>
        <v>-645</v>
      </c>
      <c r="B796">
        <f t="shared" si="91"/>
        <v>645</v>
      </c>
      <c r="C796" t="str">
        <f t="shared" si="87"/>
        <v>21</v>
      </c>
      <c r="D796">
        <f t="shared" si="92"/>
        <v>21</v>
      </c>
      <c r="E796" t="str">
        <f t="shared" si="88"/>
        <v/>
      </c>
      <c r="F796" t="str">
        <f t="shared" si="89"/>
        <v/>
      </c>
      <c r="K796"/>
      <c r="L796"/>
      <c r="V796" s="4">
        <f t="shared" si="90"/>
        <v>0</v>
      </c>
    </row>
    <row r="797" spans="1:22" x14ac:dyDescent="0.25">
      <c r="A797" t="str">
        <f t="shared" si="86"/>
        <v>-646</v>
      </c>
      <c r="B797">
        <f t="shared" si="91"/>
        <v>646</v>
      </c>
      <c r="C797" t="str">
        <f t="shared" si="87"/>
        <v>21</v>
      </c>
      <c r="D797">
        <f t="shared" si="92"/>
        <v>21</v>
      </c>
      <c r="E797" t="str">
        <f t="shared" si="88"/>
        <v/>
      </c>
      <c r="F797" t="str">
        <f t="shared" si="89"/>
        <v/>
      </c>
      <c r="K797"/>
      <c r="L797"/>
      <c r="V797" s="4">
        <f t="shared" si="90"/>
        <v>0</v>
      </c>
    </row>
    <row r="798" spans="1:22" x14ac:dyDescent="0.25">
      <c r="A798" t="str">
        <f t="shared" si="86"/>
        <v>-647</v>
      </c>
      <c r="B798">
        <f t="shared" si="91"/>
        <v>647</v>
      </c>
      <c r="C798" t="str">
        <f t="shared" si="87"/>
        <v>21</v>
      </c>
      <c r="D798">
        <f t="shared" si="92"/>
        <v>21</v>
      </c>
      <c r="E798" t="str">
        <f t="shared" si="88"/>
        <v/>
      </c>
      <c r="F798" t="str">
        <f t="shared" si="89"/>
        <v/>
      </c>
      <c r="K798"/>
      <c r="L798"/>
      <c r="V798" s="4">
        <f t="shared" si="90"/>
        <v>0</v>
      </c>
    </row>
    <row r="799" spans="1:22" x14ac:dyDescent="0.25">
      <c r="A799" t="str">
        <f t="shared" si="86"/>
        <v>-648</v>
      </c>
      <c r="B799">
        <f t="shared" si="91"/>
        <v>648</v>
      </c>
      <c r="C799" t="str">
        <f t="shared" si="87"/>
        <v>21</v>
      </c>
      <c r="D799">
        <f t="shared" si="92"/>
        <v>21</v>
      </c>
      <c r="E799" t="str">
        <f t="shared" si="88"/>
        <v/>
      </c>
      <c r="F799" t="str">
        <f t="shared" si="89"/>
        <v/>
      </c>
      <c r="K799"/>
      <c r="L799"/>
      <c r="V799" s="4">
        <f t="shared" si="90"/>
        <v>0</v>
      </c>
    </row>
    <row r="800" spans="1:22" x14ac:dyDescent="0.25">
      <c r="A800" t="str">
        <f t="shared" si="86"/>
        <v>-649</v>
      </c>
      <c r="B800">
        <f t="shared" si="91"/>
        <v>649</v>
      </c>
      <c r="C800" t="str">
        <f t="shared" si="87"/>
        <v>21</v>
      </c>
      <c r="D800">
        <f t="shared" si="92"/>
        <v>21</v>
      </c>
      <c r="E800" t="str">
        <f t="shared" si="88"/>
        <v/>
      </c>
      <c r="F800" t="str">
        <f t="shared" si="89"/>
        <v/>
      </c>
      <c r="K800"/>
      <c r="L800"/>
      <c r="V800" s="4">
        <f t="shared" si="90"/>
        <v>0</v>
      </c>
    </row>
    <row r="801" spans="1:22" x14ac:dyDescent="0.25">
      <c r="A801" t="str">
        <f t="shared" si="86"/>
        <v>-650</v>
      </c>
      <c r="B801">
        <f t="shared" si="91"/>
        <v>650</v>
      </c>
      <c r="C801" t="str">
        <f t="shared" si="87"/>
        <v>21</v>
      </c>
      <c r="D801">
        <f t="shared" si="92"/>
        <v>21</v>
      </c>
      <c r="E801" t="str">
        <f t="shared" si="88"/>
        <v/>
      </c>
      <c r="F801" t="str">
        <f t="shared" si="89"/>
        <v/>
      </c>
      <c r="K801"/>
      <c r="L801"/>
      <c r="V801" s="4">
        <f t="shared" si="90"/>
        <v>0</v>
      </c>
    </row>
    <row r="802" spans="1:22" x14ac:dyDescent="0.25">
      <c r="A802" t="str">
        <f t="shared" si="86"/>
        <v>-651</v>
      </c>
      <c r="B802">
        <f t="shared" si="91"/>
        <v>651</v>
      </c>
      <c r="C802" t="str">
        <f t="shared" si="87"/>
        <v>21</v>
      </c>
      <c r="D802">
        <f t="shared" si="92"/>
        <v>21</v>
      </c>
      <c r="E802" t="str">
        <f t="shared" si="88"/>
        <v/>
      </c>
      <c r="F802" t="str">
        <f t="shared" si="89"/>
        <v/>
      </c>
      <c r="K802"/>
      <c r="L802"/>
      <c r="V802" s="4">
        <f t="shared" si="90"/>
        <v>0</v>
      </c>
    </row>
    <row r="803" spans="1:22" x14ac:dyDescent="0.25">
      <c r="A803" t="str">
        <f t="shared" si="86"/>
        <v>-652</v>
      </c>
      <c r="B803">
        <f t="shared" si="91"/>
        <v>652</v>
      </c>
      <c r="C803" t="str">
        <f t="shared" si="87"/>
        <v>21</v>
      </c>
      <c r="D803">
        <f t="shared" si="92"/>
        <v>21</v>
      </c>
      <c r="E803" t="str">
        <f t="shared" si="88"/>
        <v/>
      </c>
      <c r="F803" t="str">
        <f t="shared" si="89"/>
        <v/>
      </c>
      <c r="K803"/>
      <c r="L803"/>
      <c r="V803" s="4">
        <f t="shared" si="90"/>
        <v>0</v>
      </c>
    </row>
    <row r="804" spans="1:22" x14ac:dyDescent="0.25">
      <c r="A804" t="str">
        <f t="shared" si="86"/>
        <v>-653</v>
      </c>
      <c r="B804">
        <f t="shared" si="91"/>
        <v>653</v>
      </c>
      <c r="C804" t="str">
        <f t="shared" si="87"/>
        <v>21</v>
      </c>
      <c r="D804">
        <f t="shared" si="92"/>
        <v>21</v>
      </c>
      <c r="E804" t="str">
        <f t="shared" si="88"/>
        <v/>
      </c>
      <c r="F804" t="str">
        <f t="shared" si="89"/>
        <v/>
      </c>
      <c r="K804"/>
      <c r="L804"/>
      <c r="V804" s="4">
        <f t="shared" si="90"/>
        <v>0</v>
      </c>
    </row>
    <row r="805" spans="1:22" x14ac:dyDescent="0.25">
      <c r="A805" t="str">
        <f t="shared" si="86"/>
        <v>-654</v>
      </c>
      <c r="B805">
        <f t="shared" si="91"/>
        <v>654</v>
      </c>
      <c r="C805" t="str">
        <f t="shared" si="87"/>
        <v>21</v>
      </c>
      <c r="D805">
        <f t="shared" si="92"/>
        <v>21</v>
      </c>
      <c r="E805" t="str">
        <f t="shared" si="88"/>
        <v/>
      </c>
      <c r="F805" t="str">
        <f t="shared" si="89"/>
        <v/>
      </c>
      <c r="K805"/>
      <c r="L805"/>
      <c r="V805" s="4">
        <f t="shared" si="90"/>
        <v>0</v>
      </c>
    </row>
    <row r="806" spans="1:22" x14ac:dyDescent="0.25">
      <c r="A806" t="str">
        <f t="shared" si="86"/>
        <v>-655</v>
      </c>
      <c r="B806">
        <f t="shared" si="91"/>
        <v>655</v>
      </c>
      <c r="C806" t="str">
        <f t="shared" si="87"/>
        <v>21</v>
      </c>
      <c r="D806">
        <f t="shared" si="92"/>
        <v>21</v>
      </c>
      <c r="E806" t="str">
        <f t="shared" si="88"/>
        <v/>
      </c>
      <c r="F806" t="str">
        <f t="shared" si="89"/>
        <v/>
      </c>
      <c r="K806"/>
      <c r="L806"/>
      <c r="V806" s="4">
        <f t="shared" si="90"/>
        <v>0</v>
      </c>
    </row>
    <row r="807" spans="1:22" x14ac:dyDescent="0.25">
      <c r="A807" t="str">
        <f t="shared" si="86"/>
        <v>-656</v>
      </c>
      <c r="B807">
        <f t="shared" si="91"/>
        <v>656</v>
      </c>
      <c r="C807" t="str">
        <f t="shared" si="87"/>
        <v>21</v>
      </c>
      <c r="D807">
        <f t="shared" si="92"/>
        <v>21</v>
      </c>
      <c r="E807" t="str">
        <f t="shared" si="88"/>
        <v/>
      </c>
      <c r="F807" t="str">
        <f t="shared" si="89"/>
        <v/>
      </c>
      <c r="K807"/>
      <c r="L807"/>
      <c r="V807" s="4">
        <f t="shared" si="90"/>
        <v>0</v>
      </c>
    </row>
    <row r="808" spans="1:22" x14ac:dyDescent="0.25">
      <c r="A808" t="str">
        <f t="shared" si="86"/>
        <v>-657</v>
      </c>
      <c r="B808">
        <f t="shared" si="91"/>
        <v>657</v>
      </c>
      <c r="C808" t="str">
        <f t="shared" si="87"/>
        <v>21</v>
      </c>
      <c r="D808">
        <f t="shared" si="92"/>
        <v>21</v>
      </c>
      <c r="E808" t="str">
        <f t="shared" si="88"/>
        <v/>
      </c>
      <c r="F808" t="str">
        <f t="shared" si="89"/>
        <v/>
      </c>
      <c r="K808"/>
      <c r="L808"/>
      <c r="V808" s="4">
        <f t="shared" si="90"/>
        <v>0</v>
      </c>
    </row>
    <row r="809" spans="1:22" x14ac:dyDescent="0.25">
      <c r="A809" t="str">
        <f t="shared" si="86"/>
        <v>-658</v>
      </c>
      <c r="B809">
        <f t="shared" si="91"/>
        <v>658</v>
      </c>
      <c r="C809" t="str">
        <f t="shared" si="87"/>
        <v>21</v>
      </c>
      <c r="D809">
        <f t="shared" si="92"/>
        <v>21</v>
      </c>
      <c r="E809" t="str">
        <f t="shared" si="88"/>
        <v/>
      </c>
      <c r="F809" t="str">
        <f t="shared" si="89"/>
        <v/>
      </c>
      <c r="K809"/>
      <c r="L809"/>
      <c r="V809" s="4">
        <f t="shared" si="90"/>
        <v>0</v>
      </c>
    </row>
    <row r="810" spans="1:22" x14ac:dyDescent="0.25">
      <c r="A810" t="str">
        <f t="shared" si="86"/>
        <v>-659</v>
      </c>
      <c r="B810">
        <f t="shared" si="91"/>
        <v>659</v>
      </c>
      <c r="C810" t="str">
        <f t="shared" si="87"/>
        <v>21</v>
      </c>
      <c r="D810">
        <f t="shared" si="92"/>
        <v>21</v>
      </c>
      <c r="E810" t="str">
        <f t="shared" si="88"/>
        <v/>
      </c>
      <c r="F810" t="str">
        <f t="shared" si="89"/>
        <v/>
      </c>
      <c r="K810"/>
      <c r="L810"/>
      <c r="V810" s="4">
        <f t="shared" si="90"/>
        <v>0</v>
      </c>
    </row>
    <row r="811" spans="1:22" x14ac:dyDescent="0.25">
      <c r="A811" t="str">
        <f t="shared" si="86"/>
        <v>-660</v>
      </c>
      <c r="B811">
        <f t="shared" si="91"/>
        <v>660</v>
      </c>
      <c r="C811" t="str">
        <f t="shared" si="87"/>
        <v>21</v>
      </c>
      <c r="D811">
        <f t="shared" si="92"/>
        <v>21</v>
      </c>
      <c r="E811" t="str">
        <f t="shared" si="88"/>
        <v/>
      </c>
      <c r="F811" t="str">
        <f t="shared" si="89"/>
        <v/>
      </c>
      <c r="K811"/>
      <c r="L811"/>
      <c r="V811" s="4">
        <f t="shared" si="90"/>
        <v>0</v>
      </c>
    </row>
    <row r="812" spans="1:22" x14ac:dyDescent="0.25">
      <c r="A812" t="str">
        <f t="shared" si="86"/>
        <v>-661</v>
      </c>
      <c r="B812">
        <f t="shared" si="91"/>
        <v>661</v>
      </c>
      <c r="C812" t="str">
        <f t="shared" si="87"/>
        <v>21</v>
      </c>
      <c r="D812">
        <f t="shared" si="92"/>
        <v>21</v>
      </c>
      <c r="E812" t="str">
        <f t="shared" si="88"/>
        <v/>
      </c>
      <c r="F812" t="str">
        <f t="shared" si="89"/>
        <v/>
      </c>
      <c r="K812"/>
      <c r="L812"/>
      <c r="V812" s="4">
        <f t="shared" si="90"/>
        <v>0</v>
      </c>
    </row>
    <row r="813" spans="1:22" x14ac:dyDescent="0.25">
      <c r="A813" t="str">
        <f t="shared" si="86"/>
        <v>-662</v>
      </c>
      <c r="B813">
        <f t="shared" si="91"/>
        <v>662</v>
      </c>
      <c r="C813" t="str">
        <f t="shared" si="87"/>
        <v>21</v>
      </c>
      <c r="D813">
        <f t="shared" si="92"/>
        <v>21</v>
      </c>
      <c r="E813" t="str">
        <f t="shared" si="88"/>
        <v/>
      </c>
      <c r="F813" t="str">
        <f t="shared" si="89"/>
        <v/>
      </c>
      <c r="K813"/>
      <c r="L813"/>
      <c r="V813" s="4">
        <f t="shared" si="90"/>
        <v>0</v>
      </c>
    </row>
    <row r="814" spans="1:22" x14ac:dyDescent="0.25">
      <c r="A814" t="str">
        <f t="shared" si="86"/>
        <v>-663</v>
      </c>
      <c r="B814">
        <f t="shared" si="91"/>
        <v>663</v>
      </c>
      <c r="C814" t="str">
        <f t="shared" si="87"/>
        <v>21</v>
      </c>
      <c r="D814">
        <f t="shared" si="92"/>
        <v>21</v>
      </c>
      <c r="E814" t="str">
        <f t="shared" si="88"/>
        <v/>
      </c>
      <c r="F814" t="str">
        <f t="shared" si="89"/>
        <v/>
      </c>
      <c r="K814"/>
      <c r="L814"/>
      <c r="V814" s="4">
        <f t="shared" si="90"/>
        <v>0</v>
      </c>
    </row>
    <row r="815" spans="1:22" x14ac:dyDescent="0.25">
      <c r="A815" t="str">
        <f t="shared" si="86"/>
        <v>-664</v>
      </c>
      <c r="B815">
        <f t="shared" si="91"/>
        <v>664</v>
      </c>
      <c r="C815" t="str">
        <f t="shared" si="87"/>
        <v>21</v>
      </c>
      <c r="D815">
        <f t="shared" si="92"/>
        <v>21</v>
      </c>
      <c r="E815" t="str">
        <f t="shared" si="88"/>
        <v/>
      </c>
      <c r="F815" t="str">
        <f t="shared" si="89"/>
        <v/>
      </c>
      <c r="K815"/>
      <c r="L815"/>
      <c r="V815" s="4">
        <f t="shared" si="90"/>
        <v>0</v>
      </c>
    </row>
    <row r="816" spans="1:22" x14ac:dyDescent="0.25">
      <c r="A816" t="str">
        <f t="shared" si="86"/>
        <v>-665</v>
      </c>
      <c r="B816">
        <f t="shared" si="91"/>
        <v>665</v>
      </c>
      <c r="C816" t="str">
        <f t="shared" si="87"/>
        <v>21</v>
      </c>
      <c r="D816">
        <f t="shared" si="92"/>
        <v>21</v>
      </c>
      <c r="E816" t="str">
        <f t="shared" si="88"/>
        <v/>
      </c>
      <c r="F816" t="str">
        <f t="shared" si="89"/>
        <v/>
      </c>
      <c r="K816"/>
      <c r="L816"/>
      <c r="V816" s="4">
        <f t="shared" si="90"/>
        <v>0</v>
      </c>
    </row>
    <row r="817" spans="1:22" x14ac:dyDescent="0.25">
      <c r="A817" t="str">
        <f t="shared" si="86"/>
        <v>-666</v>
      </c>
      <c r="B817">
        <f t="shared" si="91"/>
        <v>666</v>
      </c>
      <c r="C817" t="str">
        <f t="shared" si="87"/>
        <v>21</v>
      </c>
      <c r="D817">
        <f t="shared" si="92"/>
        <v>21</v>
      </c>
      <c r="E817" t="str">
        <f t="shared" si="88"/>
        <v/>
      </c>
      <c r="F817" t="str">
        <f t="shared" si="89"/>
        <v/>
      </c>
      <c r="K817"/>
      <c r="L817"/>
      <c r="V817" s="4">
        <f t="shared" si="90"/>
        <v>0</v>
      </c>
    </row>
    <row r="818" spans="1:22" x14ac:dyDescent="0.25">
      <c r="A818" t="str">
        <f t="shared" si="86"/>
        <v>-667</v>
      </c>
      <c r="B818">
        <f t="shared" si="91"/>
        <v>667</v>
      </c>
      <c r="C818" t="str">
        <f t="shared" si="87"/>
        <v>21</v>
      </c>
      <c r="D818">
        <f t="shared" si="92"/>
        <v>21</v>
      </c>
      <c r="E818" t="str">
        <f t="shared" si="88"/>
        <v/>
      </c>
      <c r="F818" t="str">
        <f t="shared" si="89"/>
        <v/>
      </c>
      <c r="K818"/>
      <c r="L818"/>
      <c r="V818" s="4">
        <f t="shared" si="90"/>
        <v>0</v>
      </c>
    </row>
    <row r="819" spans="1:22" x14ac:dyDescent="0.25">
      <c r="A819" t="str">
        <f t="shared" si="86"/>
        <v>-668</v>
      </c>
      <c r="B819">
        <f t="shared" si="91"/>
        <v>668</v>
      </c>
      <c r="C819" t="str">
        <f t="shared" si="87"/>
        <v>21</v>
      </c>
      <c r="D819">
        <f t="shared" si="92"/>
        <v>21</v>
      </c>
      <c r="E819" t="str">
        <f t="shared" si="88"/>
        <v/>
      </c>
      <c r="F819" t="str">
        <f t="shared" si="89"/>
        <v/>
      </c>
      <c r="K819"/>
      <c r="L819"/>
      <c r="V819" s="4">
        <f t="shared" si="90"/>
        <v>0</v>
      </c>
    </row>
    <row r="820" spans="1:22" x14ac:dyDescent="0.25">
      <c r="A820" t="str">
        <f t="shared" si="86"/>
        <v>-669</v>
      </c>
      <c r="B820">
        <f t="shared" si="91"/>
        <v>669</v>
      </c>
      <c r="C820" t="str">
        <f t="shared" si="87"/>
        <v>21</v>
      </c>
      <c r="D820">
        <f t="shared" si="92"/>
        <v>21</v>
      </c>
      <c r="E820" t="str">
        <f t="shared" si="88"/>
        <v/>
      </c>
      <c r="F820" t="str">
        <f t="shared" si="89"/>
        <v/>
      </c>
      <c r="K820"/>
      <c r="L820"/>
      <c r="V820" s="4">
        <f t="shared" si="90"/>
        <v>0</v>
      </c>
    </row>
    <row r="821" spans="1:22" x14ac:dyDescent="0.25">
      <c r="A821" t="str">
        <f t="shared" si="86"/>
        <v>-670</v>
      </c>
      <c r="B821">
        <f t="shared" si="91"/>
        <v>670</v>
      </c>
      <c r="C821" t="str">
        <f t="shared" si="87"/>
        <v>21</v>
      </c>
      <c r="D821">
        <f t="shared" si="92"/>
        <v>21</v>
      </c>
      <c r="E821" t="str">
        <f t="shared" si="88"/>
        <v/>
      </c>
      <c r="F821" t="str">
        <f t="shared" si="89"/>
        <v/>
      </c>
      <c r="K821"/>
      <c r="L821"/>
      <c r="V821" s="4">
        <f t="shared" si="90"/>
        <v>0</v>
      </c>
    </row>
    <row r="822" spans="1:22" x14ac:dyDescent="0.25">
      <c r="A822" t="str">
        <f t="shared" si="86"/>
        <v>-671</v>
      </c>
      <c r="B822">
        <f t="shared" si="91"/>
        <v>671</v>
      </c>
      <c r="C822" t="str">
        <f t="shared" si="87"/>
        <v>21</v>
      </c>
      <c r="D822">
        <f t="shared" si="92"/>
        <v>21</v>
      </c>
      <c r="E822" t="str">
        <f t="shared" si="88"/>
        <v/>
      </c>
      <c r="F822" t="str">
        <f t="shared" si="89"/>
        <v/>
      </c>
      <c r="K822"/>
      <c r="L822"/>
      <c r="V822" s="4">
        <f t="shared" si="90"/>
        <v>0</v>
      </c>
    </row>
    <row r="823" spans="1:22" x14ac:dyDescent="0.25">
      <c r="A823" t="str">
        <f t="shared" si="86"/>
        <v>-672</v>
      </c>
      <c r="B823">
        <f t="shared" si="91"/>
        <v>672</v>
      </c>
      <c r="C823" t="str">
        <f t="shared" si="87"/>
        <v>21</v>
      </c>
      <c r="D823">
        <f t="shared" si="92"/>
        <v>21</v>
      </c>
      <c r="E823" t="str">
        <f t="shared" si="88"/>
        <v/>
      </c>
      <c r="F823" t="str">
        <f t="shared" si="89"/>
        <v/>
      </c>
      <c r="K823"/>
      <c r="L823"/>
      <c r="V823" s="4">
        <f t="shared" si="90"/>
        <v>0</v>
      </c>
    </row>
    <row r="824" spans="1:22" x14ac:dyDescent="0.25">
      <c r="A824" t="str">
        <f t="shared" si="86"/>
        <v>-673</v>
      </c>
      <c r="B824">
        <f t="shared" si="91"/>
        <v>673</v>
      </c>
      <c r="C824" t="str">
        <f t="shared" si="87"/>
        <v>21</v>
      </c>
      <c r="D824">
        <f t="shared" si="92"/>
        <v>21</v>
      </c>
      <c r="E824" t="str">
        <f t="shared" si="88"/>
        <v/>
      </c>
      <c r="F824" t="str">
        <f t="shared" si="89"/>
        <v/>
      </c>
      <c r="K824"/>
      <c r="L824"/>
      <c r="V824" s="4">
        <f t="shared" si="90"/>
        <v>0</v>
      </c>
    </row>
    <row r="825" spans="1:22" x14ac:dyDescent="0.25">
      <c r="A825" t="str">
        <f t="shared" si="86"/>
        <v>-674</v>
      </c>
      <c r="B825">
        <f t="shared" si="91"/>
        <v>674</v>
      </c>
      <c r="C825" t="str">
        <f t="shared" si="87"/>
        <v>21</v>
      </c>
      <c r="D825">
        <f t="shared" si="92"/>
        <v>21</v>
      </c>
      <c r="E825" t="str">
        <f t="shared" si="88"/>
        <v/>
      </c>
      <c r="F825" t="str">
        <f t="shared" si="89"/>
        <v/>
      </c>
      <c r="K825"/>
      <c r="L825"/>
      <c r="V825" s="4">
        <f t="shared" si="90"/>
        <v>0</v>
      </c>
    </row>
    <row r="826" spans="1:22" x14ac:dyDescent="0.25">
      <c r="A826" t="str">
        <f t="shared" si="86"/>
        <v>-675</v>
      </c>
      <c r="B826">
        <f t="shared" si="91"/>
        <v>675</v>
      </c>
      <c r="C826" t="str">
        <f t="shared" si="87"/>
        <v>21</v>
      </c>
      <c r="D826">
        <f t="shared" si="92"/>
        <v>21</v>
      </c>
      <c r="E826" t="str">
        <f t="shared" si="88"/>
        <v/>
      </c>
      <c r="F826" t="str">
        <f t="shared" si="89"/>
        <v/>
      </c>
      <c r="K826"/>
      <c r="L826"/>
      <c r="V826" s="4">
        <f t="shared" si="90"/>
        <v>0</v>
      </c>
    </row>
    <row r="827" spans="1:22" x14ac:dyDescent="0.25">
      <c r="A827" t="str">
        <f t="shared" si="86"/>
        <v>-676</v>
      </c>
      <c r="B827">
        <f t="shared" si="91"/>
        <v>676</v>
      </c>
      <c r="C827" t="str">
        <f t="shared" si="87"/>
        <v>21</v>
      </c>
      <c r="D827">
        <f t="shared" si="92"/>
        <v>21</v>
      </c>
      <c r="E827" t="str">
        <f t="shared" si="88"/>
        <v/>
      </c>
      <c r="F827" t="str">
        <f t="shared" si="89"/>
        <v/>
      </c>
      <c r="K827"/>
      <c r="L827"/>
      <c r="V827" s="4">
        <f t="shared" si="90"/>
        <v>0</v>
      </c>
    </row>
    <row r="828" spans="1:22" x14ac:dyDescent="0.25">
      <c r="A828" t="str">
        <f t="shared" si="86"/>
        <v>-677</v>
      </c>
      <c r="B828">
        <f t="shared" si="91"/>
        <v>677</v>
      </c>
      <c r="C828" t="str">
        <f t="shared" si="87"/>
        <v>21</v>
      </c>
      <c r="D828">
        <f t="shared" si="92"/>
        <v>21</v>
      </c>
      <c r="E828" t="str">
        <f t="shared" si="88"/>
        <v/>
      </c>
      <c r="F828" t="str">
        <f t="shared" si="89"/>
        <v/>
      </c>
      <c r="K828"/>
      <c r="L828"/>
      <c r="V828" s="4">
        <f t="shared" si="90"/>
        <v>0</v>
      </c>
    </row>
    <row r="829" spans="1:22" x14ac:dyDescent="0.25">
      <c r="A829" t="str">
        <f t="shared" si="86"/>
        <v>-678</v>
      </c>
      <c r="B829">
        <f t="shared" si="91"/>
        <v>678</v>
      </c>
      <c r="C829" t="str">
        <f t="shared" si="87"/>
        <v>21</v>
      </c>
      <c r="D829">
        <f t="shared" si="92"/>
        <v>21</v>
      </c>
      <c r="E829" t="str">
        <f t="shared" si="88"/>
        <v/>
      </c>
      <c r="F829" t="str">
        <f t="shared" si="89"/>
        <v/>
      </c>
      <c r="K829"/>
      <c r="L829"/>
      <c r="V829" s="4">
        <f t="shared" si="90"/>
        <v>0</v>
      </c>
    </row>
    <row r="830" spans="1:22" x14ac:dyDescent="0.25">
      <c r="A830" t="str">
        <f t="shared" si="86"/>
        <v>-679</v>
      </c>
      <c r="B830">
        <f t="shared" si="91"/>
        <v>679</v>
      </c>
      <c r="C830" t="str">
        <f t="shared" si="87"/>
        <v>21</v>
      </c>
      <c r="D830">
        <f t="shared" si="92"/>
        <v>21</v>
      </c>
      <c r="E830" t="str">
        <f t="shared" si="88"/>
        <v/>
      </c>
      <c r="F830" t="str">
        <f t="shared" si="89"/>
        <v/>
      </c>
      <c r="K830"/>
      <c r="L830"/>
      <c r="V830" s="4">
        <f t="shared" si="90"/>
        <v>0</v>
      </c>
    </row>
    <row r="831" spans="1:22" x14ac:dyDescent="0.25">
      <c r="A831" t="str">
        <f t="shared" si="86"/>
        <v>-680</v>
      </c>
      <c r="B831">
        <f t="shared" si="91"/>
        <v>680</v>
      </c>
      <c r="C831" t="str">
        <f t="shared" si="87"/>
        <v>21</v>
      </c>
      <c r="D831">
        <f t="shared" si="92"/>
        <v>21</v>
      </c>
      <c r="E831" t="str">
        <f t="shared" si="88"/>
        <v/>
      </c>
      <c r="F831" t="str">
        <f t="shared" si="89"/>
        <v/>
      </c>
      <c r="K831"/>
      <c r="L831"/>
      <c r="V831" s="4">
        <f t="shared" si="90"/>
        <v>0</v>
      </c>
    </row>
    <row r="832" spans="1:22" x14ac:dyDescent="0.25">
      <c r="A832" t="str">
        <f t="shared" si="86"/>
        <v>-681</v>
      </c>
      <c r="B832">
        <f t="shared" si="91"/>
        <v>681</v>
      </c>
      <c r="C832" t="str">
        <f t="shared" si="87"/>
        <v>21</v>
      </c>
      <c r="D832">
        <f t="shared" si="92"/>
        <v>21</v>
      </c>
      <c r="E832" t="str">
        <f t="shared" si="88"/>
        <v/>
      </c>
      <c r="F832" t="str">
        <f t="shared" si="89"/>
        <v/>
      </c>
      <c r="K832"/>
      <c r="L832"/>
      <c r="V832" s="4">
        <f t="shared" si="90"/>
        <v>0</v>
      </c>
    </row>
    <row r="833" spans="1:22" x14ac:dyDescent="0.25">
      <c r="A833" t="str">
        <f t="shared" si="86"/>
        <v>-682</v>
      </c>
      <c r="B833">
        <f t="shared" si="91"/>
        <v>682</v>
      </c>
      <c r="C833" t="str">
        <f t="shared" si="87"/>
        <v>21</v>
      </c>
      <c r="D833">
        <f t="shared" si="92"/>
        <v>21</v>
      </c>
      <c r="E833" t="str">
        <f t="shared" si="88"/>
        <v/>
      </c>
      <c r="F833" t="str">
        <f t="shared" si="89"/>
        <v/>
      </c>
      <c r="K833"/>
      <c r="L833"/>
      <c r="V833" s="4">
        <f t="shared" si="90"/>
        <v>0</v>
      </c>
    </row>
    <row r="834" spans="1:22" x14ac:dyDescent="0.25">
      <c r="A834" t="str">
        <f t="shared" si="86"/>
        <v>-683</v>
      </c>
      <c r="B834">
        <f t="shared" si="91"/>
        <v>683</v>
      </c>
      <c r="C834" t="str">
        <f t="shared" si="87"/>
        <v>21</v>
      </c>
      <c r="D834">
        <f t="shared" si="92"/>
        <v>21</v>
      </c>
      <c r="E834" t="str">
        <f t="shared" si="88"/>
        <v/>
      </c>
      <c r="F834" t="str">
        <f t="shared" si="89"/>
        <v/>
      </c>
      <c r="K834"/>
      <c r="L834"/>
      <c r="V834" s="4">
        <f t="shared" si="90"/>
        <v>0</v>
      </c>
    </row>
    <row r="835" spans="1:22" x14ac:dyDescent="0.25">
      <c r="A835" t="str">
        <f t="shared" si="86"/>
        <v>-684</v>
      </c>
      <c r="B835">
        <f t="shared" si="91"/>
        <v>684</v>
      </c>
      <c r="C835" t="str">
        <f t="shared" si="87"/>
        <v>21</v>
      </c>
      <c r="D835">
        <f t="shared" si="92"/>
        <v>21</v>
      </c>
      <c r="E835" t="str">
        <f t="shared" si="88"/>
        <v/>
      </c>
      <c r="F835" t="str">
        <f t="shared" si="89"/>
        <v/>
      </c>
      <c r="K835"/>
      <c r="L835"/>
      <c r="V835" s="4">
        <f t="shared" si="90"/>
        <v>0</v>
      </c>
    </row>
    <row r="836" spans="1:22" x14ac:dyDescent="0.25">
      <c r="A836" t="str">
        <f t="shared" si="86"/>
        <v>-685</v>
      </c>
      <c r="B836">
        <f t="shared" si="91"/>
        <v>685</v>
      </c>
      <c r="C836" t="str">
        <f t="shared" si="87"/>
        <v>21</v>
      </c>
      <c r="D836">
        <f t="shared" si="92"/>
        <v>21</v>
      </c>
      <c r="E836" t="str">
        <f t="shared" si="88"/>
        <v/>
      </c>
      <c r="F836" t="str">
        <f t="shared" si="89"/>
        <v/>
      </c>
      <c r="K836"/>
      <c r="L836"/>
      <c r="V836" s="4">
        <f t="shared" si="90"/>
        <v>0</v>
      </c>
    </row>
    <row r="837" spans="1:22" x14ac:dyDescent="0.25">
      <c r="A837" t="str">
        <f t="shared" si="86"/>
        <v>-686</v>
      </c>
      <c r="B837">
        <f t="shared" si="91"/>
        <v>686</v>
      </c>
      <c r="C837" t="str">
        <f t="shared" si="87"/>
        <v>21</v>
      </c>
      <c r="D837">
        <f t="shared" si="92"/>
        <v>21</v>
      </c>
      <c r="E837" t="str">
        <f t="shared" si="88"/>
        <v/>
      </c>
      <c r="F837" t="str">
        <f t="shared" si="89"/>
        <v/>
      </c>
      <c r="K837"/>
      <c r="L837"/>
      <c r="V837" s="4">
        <f t="shared" si="90"/>
        <v>0</v>
      </c>
    </row>
    <row r="838" spans="1:22" x14ac:dyDescent="0.25">
      <c r="A838" t="str">
        <f t="shared" ref="A838:A901" si="93">+CONCATENATE(G838,"-",B838)</f>
        <v>-687</v>
      </c>
      <c r="B838">
        <f t="shared" si="91"/>
        <v>687</v>
      </c>
      <c r="C838" t="str">
        <f t="shared" ref="C838:C901" si="94">+CONCATENATE(E838,D838)</f>
        <v>21</v>
      </c>
      <c r="D838">
        <f t="shared" si="92"/>
        <v>21</v>
      </c>
      <c r="E838" t="str">
        <f t="shared" ref="E838:E901" si="95">+CONCATENATE(G838,H838)</f>
        <v/>
      </c>
      <c r="F838" t="str">
        <f t="shared" ref="F838:F901" si="96">+CONCATENATE(G838,H838,I838)</f>
        <v/>
      </c>
      <c r="K838"/>
      <c r="L838"/>
      <c r="V838" s="4">
        <f t="shared" ref="V838:V901" si="97">+S838-T838</f>
        <v>0</v>
      </c>
    </row>
    <row r="839" spans="1:22" x14ac:dyDescent="0.25">
      <c r="A839" t="str">
        <f t="shared" si="93"/>
        <v>-688</v>
      </c>
      <c r="B839">
        <f t="shared" si="91"/>
        <v>688</v>
      </c>
      <c r="C839" t="str">
        <f t="shared" si="94"/>
        <v>21</v>
      </c>
      <c r="D839">
        <f t="shared" si="92"/>
        <v>21</v>
      </c>
      <c r="E839" t="str">
        <f t="shared" si="95"/>
        <v/>
      </c>
      <c r="F839" t="str">
        <f t="shared" si="96"/>
        <v/>
      </c>
      <c r="K839"/>
      <c r="L839"/>
      <c r="V839" s="4">
        <f t="shared" si="97"/>
        <v>0</v>
      </c>
    </row>
    <row r="840" spans="1:22" x14ac:dyDescent="0.25">
      <c r="A840" t="str">
        <f t="shared" si="93"/>
        <v>-689</v>
      </c>
      <c r="B840">
        <f t="shared" ref="B840:B903" si="98">+IF(G840=G839,B839+1,1)</f>
        <v>689</v>
      </c>
      <c r="C840" t="str">
        <f t="shared" si="94"/>
        <v>21</v>
      </c>
      <c r="D840">
        <f t="shared" si="92"/>
        <v>21</v>
      </c>
      <c r="E840" t="str">
        <f t="shared" si="95"/>
        <v/>
      </c>
      <c r="F840" t="str">
        <f t="shared" si="96"/>
        <v/>
      </c>
      <c r="K840"/>
      <c r="L840"/>
      <c r="V840" s="4">
        <f t="shared" si="97"/>
        <v>0</v>
      </c>
    </row>
    <row r="841" spans="1:22" x14ac:dyDescent="0.25">
      <c r="A841" t="str">
        <f t="shared" si="93"/>
        <v>-690</v>
      </c>
      <c r="B841">
        <f t="shared" si="98"/>
        <v>690</v>
      </c>
      <c r="C841" t="str">
        <f t="shared" si="94"/>
        <v>21</v>
      </c>
      <c r="D841">
        <f t="shared" si="92"/>
        <v>21</v>
      </c>
      <c r="E841" t="str">
        <f t="shared" si="95"/>
        <v/>
      </c>
      <c r="F841" t="str">
        <f t="shared" si="96"/>
        <v/>
      </c>
      <c r="K841"/>
      <c r="L841"/>
      <c r="V841" s="4">
        <f t="shared" si="97"/>
        <v>0</v>
      </c>
    </row>
    <row r="842" spans="1:22" x14ac:dyDescent="0.25">
      <c r="A842" t="str">
        <f t="shared" si="93"/>
        <v>-691</v>
      </c>
      <c r="B842">
        <f t="shared" si="98"/>
        <v>691</v>
      </c>
      <c r="C842" t="str">
        <f t="shared" si="94"/>
        <v>21</v>
      </c>
      <c r="D842">
        <f t="shared" si="92"/>
        <v>21</v>
      </c>
      <c r="E842" t="str">
        <f t="shared" si="95"/>
        <v/>
      </c>
      <c r="F842" t="str">
        <f t="shared" si="96"/>
        <v/>
      </c>
      <c r="K842"/>
      <c r="L842"/>
      <c r="V842" s="4">
        <f t="shared" si="97"/>
        <v>0</v>
      </c>
    </row>
    <row r="843" spans="1:22" x14ac:dyDescent="0.25">
      <c r="A843" t="str">
        <f t="shared" si="93"/>
        <v>-692</v>
      </c>
      <c r="B843">
        <f t="shared" si="98"/>
        <v>692</v>
      </c>
      <c r="C843" t="str">
        <f t="shared" si="94"/>
        <v>21</v>
      </c>
      <c r="D843">
        <f t="shared" si="92"/>
        <v>21</v>
      </c>
      <c r="E843" t="str">
        <f t="shared" si="95"/>
        <v/>
      </c>
      <c r="F843" t="str">
        <f t="shared" si="96"/>
        <v/>
      </c>
      <c r="K843"/>
      <c r="L843"/>
      <c r="V843" s="4">
        <f t="shared" si="97"/>
        <v>0</v>
      </c>
    </row>
    <row r="844" spans="1:22" x14ac:dyDescent="0.25">
      <c r="A844" t="str">
        <f t="shared" si="93"/>
        <v>-693</v>
      </c>
      <c r="B844">
        <f t="shared" si="98"/>
        <v>693</v>
      </c>
      <c r="C844" t="str">
        <f t="shared" si="94"/>
        <v>21</v>
      </c>
      <c r="D844">
        <f t="shared" si="92"/>
        <v>21</v>
      </c>
      <c r="E844" t="str">
        <f t="shared" si="95"/>
        <v/>
      </c>
      <c r="F844" t="str">
        <f t="shared" si="96"/>
        <v/>
      </c>
      <c r="K844"/>
      <c r="L844"/>
      <c r="V844" s="4">
        <f t="shared" si="97"/>
        <v>0</v>
      </c>
    </row>
    <row r="845" spans="1:22" x14ac:dyDescent="0.25">
      <c r="A845" t="str">
        <f t="shared" si="93"/>
        <v>-694</v>
      </c>
      <c r="B845">
        <f t="shared" si="98"/>
        <v>694</v>
      </c>
      <c r="C845" t="str">
        <f t="shared" si="94"/>
        <v>21</v>
      </c>
      <c r="D845">
        <f t="shared" si="92"/>
        <v>21</v>
      </c>
      <c r="E845" t="str">
        <f t="shared" si="95"/>
        <v/>
      </c>
      <c r="F845" t="str">
        <f t="shared" si="96"/>
        <v/>
      </c>
      <c r="K845"/>
      <c r="L845"/>
      <c r="V845" s="4">
        <f t="shared" si="97"/>
        <v>0</v>
      </c>
    </row>
    <row r="846" spans="1:22" x14ac:dyDescent="0.25">
      <c r="A846" t="str">
        <f t="shared" si="93"/>
        <v>-695</v>
      </c>
      <c r="B846">
        <f t="shared" si="98"/>
        <v>695</v>
      </c>
      <c r="C846" t="str">
        <f t="shared" si="94"/>
        <v>21</v>
      </c>
      <c r="D846">
        <f t="shared" si="92"/>
        <v>21</v>
      </c>
      <c r="E846" t="str">
        <f t="shared" si="95"/>
        <v/>
      </c>
      <c r="F846" t="str">
        <f t="shared" si="96"/>
        <v/>
      </c>
      <c r="K846"/>
      <c r="L846"/>
      <c r="V846" s="4">
        <f t="shared" si="97"/>
        <v>0</v>
      </c>
    </row>
    <row r="847" spans="1:22" x14ac:dyDescent="0.25">
      <c r="A847" t="str">
        <f t="shared" si="93"/>
        <v>-696</v>
      </c>
      <c r="B847">
        <f t="shared" si="98"/>
        <v>696</v>
      </c>
      <c r="C847" t="str">
        <f t="shared" si="94"/>
        <v>21</v>
      </c>
      <c r="D847">
        <f t="shared" si="92"/>
        <v>21</v>
      </c>
      <c r="E847" t="str">
        <f t="shared" si="95"/>
        <v/>
      </c>
      <c r="F847" t="str">
        <f t="shared" si="96"/>
        <v/>
      </c>
      <c r="K847"/>
      <c r="L847"/>
      <c r="V847" s="4">
        <f t="shared" si="97"/>
        <v>0</v>
      </c>
    </row>
    <row r="848" spans="1:22" x14ac:dyDescent="0.25">
      <c r="A848" t="str">
        <f t="shared" si="93"/>
        <v>-697</v>
      </c>
      <c r="B848">
        <f t="shared" si="98"/>
        <v>697</v>
      </c>
      <c r="C848" t="str">
        <f t="shared" si="94"/>
        <v>21</v>
      </c>
      <c r="D848">
        <f t="shared" si="92"/>
        <v>21</v>
      </c>
      <c r="E848" t="str">
        <f t="shared" si="95"/>
        <v/>
      </c>
      <c r="F848" t="str">
        <f t="shared" si="96"/>
        <v/>
      </c>
      <c r="K848"/>
      <c r="L848"/>
      <c r="V848" s="4">
        <f t="shared" si="97"/>
        <v>0</v>
      </c>
    </row>
    <row r="849" spans="1:22" x14ac:dyDescent="0.25">
      <c r="A849" t="str">
        <f t="shared" si="93"/>
        <v>-698</v>
      </c>
      <c r="B849">
        <f t="shared" si="98"/>
        <v>698</v>
      </c>
      <c r="C849" t="str">
        <f t="shared" si="94"/>
        <v>21</v>
      </c>
      <c r="D849">
        <f t="shared" si="92"/>
        <v>21</v>
      </c>
      <c r="E849" t="str">
        <f t="shared" si="95"/>
        <v/>
      </c>
      <c r="F849" t="str">
        <f t="shared" si="96"/>
        <v/>
      </c>
      <c r="K849"/>
      <c r="L849"/>
      <c r="V849" s="4">
        <f t="shared" si="97"/>
        <v>0</v>
      </c>
    </row>
    <row r="850" spans="1:22" x14ac:dyDescent="0.25">
      <c r="A850" t="str">
        <f t="shared" si="93"/>
        <v>-699</v>
      </c>
      <c r="B850">
        <f t="shared" si="98"/>
        <v>699</v>
      </c>
      <c r="C850" t="str">
        <f t="shared" si="94"/>
        <v>21</v>
      </c>
      <c r="D850">
        <f t="shared" si="92"/>
        <v>21</v>
      </c>
      <c r="E850" t="str">
        <f t="shared" si="95"/>
        <v/>
      </c>
      <c r="F850" t="str">
        <f t="shared" si="96"/>
        <v/>
      </c>
      <c r="K850"/>
      <c r="L850"/>
      <c r="V850" s="4">
        <f t="shared" si="97"/>
        <v>0</v>
      </c>
    </row>
    <row r="851" spans="1:22" x14ac:dyDescent="0.25">
      <c r="A851" t="str">
        <f t="shared" si="93"/>
        <v>-700</v>
      </c>
      <c r="B851">
        <f t="shared" si="98"/>
        <v>700</v>
      </c>
      <c r="C851" t="str">
        <f t="shared" si="94"/>
        <v>21</v>
      </c>
      <c r="D851">
        <f t="shared" si="92"/>
        <v>21</v>
      </c>
      <c r="E851" t="str">
        <f t="shared" si="95"/>
        <v/>
      </c>
      <c r="F851" t="str">
        <f t="shared" si="96"/>
        <v/>
      </c>
      <c r="K851"/>
      <c r="L851"/>
      <c r="V851" s="4">
        <f t="shared" si="97"/>
        <v>0</v>
      </c>
    </row>
    <row r="852" spans="1:22" x14ac:dyDescent="0.25">
      <c r="A852" t="str">
        <f t="shared" si="93"/>
        <v>-701</v>
      </c>
      <c r="B852">
        <f t="shared" si="98"/>
        <v>701</v>
      </c>
      <c r="C852" t="str">
        <f t="shared" si="94"/>
        <v>21</v>
      </c>
      <c r="D852">
        <f t="shared" si="92"/>
        <v>21</v>
      </c>
      <c r="E852" t="str">
        <f t="shared" si="95"/>
        <v/>
      </c>
      <c r="F852" t="str">
        <f t="shared" si="96"/>
        <v/>
      </c>
      <c r="K852"/>
      <c r="L852"/>
      <c r="V852" s="4">
        <f t="shared" si="97"/>
        <v>0</v>
      </c>
    </row>
    <row r="853" spans="1:22" x14ac:dyDescent="0.25">
      <c r="A853" t="str">
        <f t="shared" si="93"/>
        <v>-702</v>
      </c>
      <c r="B853">
        <f t="shared" si="98"/>
        <v>702</v>
      </c>
      <c r="C853" t="str">
        <f t="shared" si="94"/>
        <v>21</v>
      </c>
      <c r="D853">
        <f t="shared" si="92"/>
        <v>21</v>
      </c>
      <c r="E853" t="str">
        <f t="shared" si="95"/>
        <v/>
      </c>
      <c r="F853" t="str">
        <f t="shared" si="96"/>
        <v/>
      </c>
      <c r="K853"/>
      <c r="L853"/>
      <c r="V853" s="4">
        <f t="shared" si="97"/>
        <v>0</v>
      </c>
    </row>
    <row r="854" spans="1:22" x14ac:dyDescent="0.25">
      <c r="A854" t="str">
        <f t="shared" si="93"/>
        <v>-703</v>
      </c>
      <c r="B854">
        <f t="shared" si="98"/>
        <v>703</v>
      </c>
      <c r="C854" t="str">
        <f t="shared" si="94"/>
        <v>21</v>
      </c>
      <c r="D854">
        <f t="shared" si="92"/>
        <v>21</v>
      </c>
      <c r="E854" t="str">
        <f t="shared" si="95"/>
        <v/>
      </c>
      <c r="F854" t="str">
        <f t="shared" si="96"/>
        <v/>
      </c>
      <c r="K854"/>
      <c r="L854"/>
      <c r="V854" s="4">
        <f t="shared" si="97"/>
        <v>0</v>
      </c>
    </row>
    <row r="855" spans="1:22" x14ac:dyDescent="0.25">
      <c r="A855" t="str">
        <f t="shared" si="93"/>
        <v>-704</v>
      </c>
      <c r="B855">
        <f t="shared" si="98"/>
        <v>704</v>
      </c>
      <c r="C855" t="str">
        <f t="shared" si="94"/>
        <v>21</v>
      </c>
      <c r="D855">
        <f t="shared" si="92"/>
        <v>21</v>
      </c>
      <c r="E855" t="str">
        <f t="shared" si="95"/>
        <v/>
      </c>
      <c r="F855" t="str">
        <f t="shared" si="96"/>
        <v/>
      </c>
      <c r="K855"/>
      <c r="L855"/>
      <c r="V855" s="4">
        <f t="shared" si="97"/>
        <v>0</v>
      </c>
    </row>
    <row r="856" spans="1:22" x14ac:dyDescent="0.25">
      <c r="A856" t="str">
        <f t="shared" si="93"/>
        <v>-705</v>
      </c>
      <c r="B856">
        <f t="shared" si="98"/>
        <v>705</v>
      </c>
      <c r="C856" t="str">
        <f t="shared" si="94"/>
        <v>21</v>
      </c>
      <c r="D856">
        <f t="shared" si="92"/>
        <v>21</v>
      </c>
      <c r="E856" t="str">
        <f t="shared" si="95"/>
        <v/>
      </c>
      <c r="F856" t="str">
        <f t="shared" si="96"/>
        <v/>
      </c>
      <c r="K856"/>
      <c r="L856"/>
      <c r="V856" s="4">
        <f t="shared" si="97"/>
        <v>0</v>
      </c>
    </row>
    <row r="857" spans="1:22" x14ac:dyDescent="0.25">
      <c r="A857" t="str">
        <f t="shared" si="93"/>
        <v>-706</v>
      </c>
      <c r="B857">
        <f t="shared" si="98"/>
        <v>706</v>
      </c>
      <c r="C857" t="str">
        <f t="shared" si="94"/>
        <v>21</v>
      </c>
      <c r="D857">
        <f t="shared" ref="D857:D920" si="99">+IF(G857=G856,D856,D856+1)</f>
        <v>21</v>
      </c>
      <c r="E857" t="str">
        <f t="shared" si="95"/>
        <v/>
      </c>
      <c r="F857" t="str">
        <f t="shared" si="96"/>
        <v/>
      </c>
      <c r="K857"/>
      <c r="L857"/>
      <c r="V857" s="4">
        <f t="shared" si="97"/>
        <v>0</v>
      </c>
    </row>
    <row r="858" spans="1:22" x14ac:dyDescent="0.25">
      <c r="A858" t="str">
        <f t="shared" si="93"/>
        <v>-707</v>
      </c>
      <c r="B858">
        <f t="shared" si="98"/>
        <v>707</v>
      </c>
      <c r="C858" t="str">
        <f t="shared" si="94"/>
        <v>21</v>
      </c>
      <c r="D858">
        <f t="shared" si="99"/>
        <v>21</v>
      </c>
      <c r="E858" t="str">
        <f t="shared" si="95"/>
        <v/>
      </c>
      <c r="F858" t="str">
        <f t="shared" si="96"/>
        <v/>
      </c>
      <c r="K858"/>
      <c r="L858"/>
      <c r="V858" s="4">
        <f t="shared" si="97"/>
        <v>0</v>
      </c>
    </row>
    <row r="859" spans="1:22" x14ac:dyDescent="0.25">
      <c r="A859" t="str">
        <f t="shared" si="93"/>
        <v>-708</v>
      </c>
      <c r="B859">
        <f t="shared" si="98"/>
        <v>708</v>
      </c>
      <c r="C859" t="str">
        <f t="shared" si="94"/>
        <v>21</v>
      </c>
      <c r="D859">
        <f t="shared" si="99"/>
        <v>21</v>
      </c>
      <c r="E859" t="str">
        <f t="shared" si="95"/>
        <v/>
      </c>
      <c r="F859" t="str">
        <f t="shared" si="96"/>
        <v/>
      </c>
      <c r="K859"/>
      <c r="L859"/>
      <c r="V859" s="4">
        <f t="shared" si="97"/>
        <v>0</v>
      </c>
    </row>
    <row r="860" spans="1:22" x14ac:dyDescent="0.25">
      <c r="A860" t="str">
        <f t="shared" si="93"/>
        <v>-709</v>
      </c>
      <c r="B860">
        <f t="shared" si="98"/>
        <v>709</v>
      </c>
      <c r="C860" t="str">
        <f t="shared" si="94"/>
        <v>21</v>
      </c>
      <c r="D860">
        <f t="shared" si="99"/>
        <v>21</v>
      </c>
      <c r="E860" t="str">
        <f t="shared" si="95"/>
        <v/>
      </c>
      <c r="F860" t="str">
        <f t="shared" si="96"/>
        <v/>
      </c>
      <c r="K860"/>
      <c r="L860"/>
      <c r="V860" s="4">
        <f t="shared" si="97"/>
        <v>0</v>
      </c>
    </row>
    <row r="861" spans="1:22" x14ac:dyDescent="0.25">
      <c r="A861" t="str">
        <f t="shared" si="93"/>
        <v>-710</v>
      </c>
      <c r="B861">
        <f t="shared" si="98"/>
        <v>710</v>
      </c>
      <c r="C861" t="str">
        <f t="shared" si="94"/>
        <v>21</v>
      </c>
      <c r="D861">
        <f t="shared" si="99"/>
        <v>21</v>
      </c>
      <c r="E861" t="str">
        <f t="shared" si="95"/>
        <v/>
      </c>
      <c r="F861" t="str">
        <f t="shared" si="96"/>
        <v/>
      </c>
      <c r="K861"/>
      <c r="L861"/>
      <c r="V861" s="4">
        <f t="shared" si="97"/>
        <v>0</v>
      </c>
    </row>
    <row r="862" spans="1:22" x14ac:dyDescent="0.25">
      <c r="A862" t="str">
        <f t="shared" si="93"/>
        <v>-711</v>
      </c>
      <c r="B862">
        <f t="shared" si="98"/>
        <v>711</v>
      </c>
      <c r="C862" t="str">
        <f t="shared" si="94"/>
        <v>21</v>
      </c>
      <c r="D862">
        <f t="shared" si="99"/>
        <v>21</v>
      </c>
      <c r="E862" t="str">
        <f t="shared" si="95"/>
        <v/>
      </c>
      <c r="F862" t="str">
        <f t="shared" si="96"/>
        <v/>
      </c>
      <c r="K862"/>
      <c r="L862"/>
      <c r="V862" s="4">
        <f t="shared" si="97"/>
        <v>0</v>
      </c>
    </row>
    <row r="863" spans="1:22" x14ac:dyDescent="0.25">
      <c r="A863" t="str">
        <f t="shared" si="93"/>
        <v>-712</v>
      </c>
      <c r="B863">
        <f t="shared" si="98"/>
        <v>712</v>
      </c>
      <c r="C863" t="str">
        <f t="shared" si="94"/>
        <v>21</v>
      </c>
      <c r="D863">
        <f t="shared" si="99"/>
        <v>21</v>
      </c>
      <c r="E863" t="str">
        <f t="shared" si="95"/>
        <v/>
      </c>
      <c r="F863" t="str">
        <f t="shared" si="96"/>
        <v/>
      </c>
      <c r="K863"/>
      <c r="L863"/>
      <c r="V863" s="4">
        <f t="shared" si="97"/>
        <v>0</v>
      </c>
    </row>
    <row r="864" spans="1:22" x14ac:dyDescent="0.25">
      <c r="A864" t="str">
        <f t="shared" si="93"/>
        <v>-713</v>
      </c>
      <c r="B864">
        <f t="shared" si="98"/>
        <v>713</v>
      </c>
      <c r="C864" t="str">
        <f t="shared" si="94"/>
        <v>21</v>
      </c>
      <c r="D864">
        <f t="shared" si="99"/>
        <v>21</v>
      </c>
      <c r="E864" t="str">
        <f t="shared" si="95"/>
        <v/>
      </c>
      <c r="F864" t="str">
        <f t="shared" si="96"/>
        <v/>
      </c>
      <c r="K864"/>
      <c r="L864"/>
      <c r="V864" s="4">
        <f t="shared" si="97"/>
        <v>0</v>
      </c>
    </row>
    <row r="865" spans="1:22" x14ac:dyDescent="0.25">
      <c r="A865" t="str">
        <f t="shared" si="93"/>
        <v>-714</v>
      </c>
      <c r="B865">
        <f t="shared" si="98"/>
        <v>714</v>
      </c>
      <c r="C865" t="str">
        <f t="shared" si="94"/>
        <v>21</v>
      </c>
      <c r="D865">
        <f t="shared" si="99"/>
        <v>21</v>
      </c>
      <c r="E865" t="str">
        <f t="shared" si="95"/>
        <v/>
      </c>
      <c r="F865" t="str">
        <f t="shared" si="96"/>
        <v/>
      </c>
      <c r="K865"/>
      <c r="L865"/>
      <c r="V865" s="4">
        <f t="shared" si="97"/>
        <v>0</v>
      </c>
    </row>
    <row r="866" spans="1:22" x14ac:dyDescent="0.25">
      <c r="A866" t="str">
        <f t="shared" si="93"/>
        <v>-715</v>
      </c>
      <c r="B866">
        <f t="shared" si="98"/>
        <v>715</v>
      </c>
      <c r="C866" t="str">
        <f t="shared" si="94"/>
        <v>21</v>
      </c>
      <c r="D866">
        <f t="shared" si="99"/>
        <v>21</v>
      </c>
      <c r="E866" t="str">
        <f t="shared" si="95"/>
        <v/>
      </c>
      <c r="F866" t="str">
        <f t="shared" si="96"/>
        <v/>
      </c>
      <c r="K866"/>
      <c r="L866"/>
      <c r="V866" s="4">
        <f t="shared" si="97"/>
        <v>0</v>
      </c>
    </row>
    <row r="867" spans="1:22" x14ac:dyDescent="0.25">
      <c r="A867" t="str">
        <f t="shared" si="93"/>
        <v>-716</v>
      </c>
      <c r="B867">
        <f t="shared" si="98"/>
        <v>716</v>
      </c>
      <c r="C867" t="str">
        <f t="shared" si="94"/>
        <v>21</v>
      </c>
      <c r="D867">
        <f t="shared" si="99"/>
        <v>21</v>
      </c>
      <c r="E867" t="str">
        <f t="shared" si="95"/>
        <v/>
      </c>
      <c r="F867" t="str">
        <f t="shared" si="96"/>
        <v/>
      </c>
      <c r="K867"/>
      <c r="L867"/>
      <c r="V867" s="4">
        <f t="shared" si="97"/>
        <v>0</v>
      </c>
    </row>
    <row r="868" spans="1:22" x14ac:dyDescent="0.25">
      <c r="A868" t="str">
        <f t="shared" si="93"/>
        <v>-717</v>
      </c>
      <c r="B868">
        <f t="shared" si="98"/>
        <v>717</v>
      </c>
      <c r="C868" t="str">
        <f t="shared" si="94"/>
        <v>21</v>
      </c>
      <c r="D868">
        <f t="shared" si="99"/>
        <v>21</v>
      </c>
      <c r="E868" t="str">
        <f t="shared" si="95"/>
        <v/>
      </c>
      <c r="F868" t="str">
        <f t="shared" si="96"/>
        <v/>
      </c>
      <c r="K868"/>
      <c r="L868"/>
      <c r="V868" s="4">
        <f t="shared" si="97"/>
        <v>0</v>
      </c>
    </row>
    <row r="869" spans="1:22" x14ac:dyDescent="0.25">
      <c r="A869" t="str">
        <f t="shared" si="93"/>
        <v>-718</v>
      </c>
      <c r="B869">
        <f t="shared" si="98"/>
        <v>718</v>
      </c>
      <c r="C869" t="str">
        <f t="shared" si="94"/>
        <v>21</v>
      </c>
      <c r="D869">
        <f t="shared" si="99"/>
        <v>21</v>
      </c>
      <c r="E869" t="str">
        <f t="shared" si="95"/>
        <v/>
      </c>
      <c r="F869" t="str">
        <f t="shared" si="96"/>
        <v/>
      </c>
      <c r="K869"/>
      <c r="L869"/>
      <c r="V869" s="4">
        <f t="shared" si="97"/>
        <v>0</v>
      </c>
    </row>
    <row r="870" spans="1:22" x14ac:dyDescent="0.25">
      <c r="A870" t="str">
        <f t="shared" si="93"/>
        <v>-719</v>
      </c>
      <c r="B870">
        <f t="shared" si="98"/>
        <v>719</v>
      </c>
      <c r="C870" t="str">
        <f t="shared" si="94"/>
        <v>21</v>
      </c>
      <c r="D870">
        <f t="shared" si="99"/>
        <v>21</v>
      </c>
      <c r="E870" t="str">
        <f t="shared" si="95"/>
        <v/>
      </c>
      <c r="F870" t="str">
        <f t="shared" si="96"/>
        <v/>
      </c>
      <c r="K870"/>
      <c r="L870"/>
      <c r="V870" s="4">
        <f t="shared" si="97"/>
        <v>0</v>
      </c>
    </row>
    <row r="871" spans="1:22" x14ac:dyDescent="0.25">
      <c r="A871" t="str">
        <f t="shared" si="93"/>
        <v>-720</v>
      </c>
      <c r="B871">
        <f t="shared" si="98"/>
        <v>720</v>
      </c>
      <c r="C871" t="str">
        <f t="shared" si="94"/>
        <v>21</v>
      </c>
      <c r="D871">
        <f t="shared" si="99"/>
        <v>21</v>
      </c>
      <c r="E871" t="str">
        <f t="shared" si="95"/>
        <v/>
      </c>
      <c r="F871" t="str">
        <f t="shared" si="96"/>
        <v/>
      </c>
      <c r="K871"/>
      <c r="L871"/>
      <c r="V871" s="4">
        <f t="shared" si="97"/>
        <v>0</v>
      </c>
    </row>
    <row r="872" spans="1:22" x14ac:dyDescent="0.25">
      <c r="A872" t="str">
        <f t="shared" si="93"/>
        <v>-721</v>
      </c>
      <c r="B872">
        <f t="shared" si="98"/>
        <v>721</v>
      </c>
      <c r="C872" t="str">
        <f t="shared" si="94"/>
        <v>21</v>
      </c>
      <c r="D872">
        <f t="shared" si="99"/>
        <v>21</v>
      </c>
      <c r="E872" t="str">
        <f t="shared" si="95"/>
        <v/>
      </c>
      <c r="F872" t="str">
        <f t="shared" si="96"/>
        <v/>
      </c>
      <c r="K872"/>
      <c r="L872"/>
      <c r="V872" s="4">
        <f t="shared" si="97"/>
        <v>0</v>
      </c>
    </row>
    <row r="873" spans="1:22" x14ac:dyDescent="0.25">
      <c r="A873" t="str">
        <f t="shared" si="93"/>
        <v>-722</v>
      </c>
      <c r="B873">
        <f t="shared" si="98"/>
        <v>722</v>
      </c>
      <c r="C873" t="str">
        <f t="shared" si="94"/>
        <v>21</v>
      </c>
      <c r="D873">
        <f t="shared" si="99"/>
        <v>21</v>
      </c>
      <c r="E873" t="str">
        <f t="shared" si="95"/>
        <v/>
      </c>
      <c r="F873" t="str">
        <f t="shared" si="96"/>
        <v/>
      </c>
      <c r="K873"/>
      <c r="L873"/>
      <c r="V873" s="4">
        <f t="shared" si="97"/>
        <v>0</v>
      </c>
    </row>
    <row r="874" spans="1:22" x14ac:dyDescent="0.25">
      <c r="A874" t="str">
        <f t="shared" si="93"/>
        <v>-723</v>
      </c>
      <c r="B874">
        <f t="shared" si="98"/>
        <v>723</v>
      </c>
      <c r="C874" t="str">
        <f t="shared" si="94"/>
        <v>21</v>
      </c>
      <c r="D874">
        <f t="shared" si="99"/>
        <v>21</v>
      </c>
      <c r="E874" t="str">
        <f t="shared" si="95"/>
        <v/>
      </c>
      <c r="F874" t="str">
        <f t="shared" si="96"/>
        <v/>
      </c>
      <c r="K874"/>
      <c r="L874"/>
      <c r="V874" s="4">
        <f t="shared" si="97"/>
        <v>0</v>
      </c>
    </row>
    <row r="875" spans="1:22" x14ac:dyDescent="0.25">
      <c r="A875" t="str">
        <f t="shared" si="93"/>
        <v>-724</v>
      </c>
      <c r="B875">
        <f t="shared" si="98"/>
        <v>724</v>
      </c>
      <c r="C875" t="str">
        <f t="shared" si="94"/>
        <v>21</v>
      </c>
      <c r="D875">
        <f t="shared" si="99"/>
        <v>21</v>
      </c>
      <c r="E875" t="str">
        <f t="shared" si="95"/>
        <v/>
      </c>
      <c r="F875" t="str">
        <f t="shared" si="96"/>
        <v/>
      </c>
      <c r="K875"/>
      <c r="L875"/>
      <c r="V875" s="4">
        <f t="shared" si="97"/>
        <v>0</v>
      </c>
    </row>
    <row r="876" spans="1:22" x14ac:dyDescent="0.25">
      <c r="A876" t="str">
        <f t="shared" si="93"/>
        <v>-725</v>
      </c>
      <c r="B876">
        <f t="shared" si="98"/>
        <v>725</v>
      </c>
      <c r="C876" t="str">
        <f t="shared" si="94"/>
        <v>21</v>
      </c>
      <c r="D876">
        <f t="shared" si="99"/>
        <v>21</v>
      </c>
      <c r="E876" t="str">
        <f t="shared" si="95"/>
        <v/>
      </c>
      <c r="F876" t="str">
        <f t="shared" si="96"/>
        <v/>
      </c>
      <c r="K876"/>
      <c r="L876"/>
      <c r="V876" s="4">
        <f t="shared" si="97"/>
        <v>0</v>
      </c>
    </row>
    <row r="877" spans="1:22" x14ac:dyDescent="0.25">
      <c r="A877" t="str">
        <f t="shared" si="93"/>
        <v>-726</v>
      </c>
      <c r="B877">
        <f t="shared" si="98"/>
        <v>726</v>
      </c>
      <c r="C877" t="str">
        <f t="shared" si="94"/>
        <v>21</v>
      </c>
      <c r="D877">
        <f t="shared" si="99"/>
        <v>21</v>
      </c>
      <c r="E877" t="str">
        <f t="shared" si="95"/>
        <v/>
      </c>
      <c r="F877" t="str">
        <f t="shared" si="96"/>
        <v/>
      </c>
      <c r="K877"/>
      <c r="L877"/>
      <c r="V877" s="4">
        <f t="shared" si="97"/>
        <v>0</v>
      </c>
    </row>
    <row r="878" spans="1:22" x14ac:dyDescent="0.25">
      <c r="A878" t="str">
        <f t="shared" si="93"/>
        <v>-727</v>
      </c>
      <c r="B878">
        <f t="shared" si="98"/>
        <v>727</v>
      </c>
      <c r="C878" t="str">
        <f t="shared" si="94"/>
        <v>21</v>
      </c>
      <c r="D878">
        <f t="shared" si="99"/>
        <v>21</v>
      </c>
      <c r="E878" t="str">
        <f t="shared" si="95"/>
        <v/>
      </c>
      <c r="F878" t="str">
        <f t="shared" si="96"/>
        <v/>
      </c>
      <c r="K878"/>
      <c r="L878"/>
      <c r="V878" s="4">
        <f t="shared" si="97"/>
        <v>0</v>
      </c>
    </row>
    <row r="879" spans="1:22" x14ac:dyDescent="0.25">
      <c r="A879" t="str">
        <f t="shared" si="93"/>
        <v>-728</v>
      </c>
      <c r="B879">
        <f t="shared" si="98"/>
        <v>728</v>
      </c>
      <c r="C879" t="str">
        <f t="shared" si="94"/>
        <v>21</v>
      </c>
      <c r="D879">
        <f t="shared" si="99"/>
        <v>21</v>
      </c>
      <c r="E879" t="str">
        <f t="shared" si="95"/>
        <v/>
      </c>
      <c r="F879" t="str">
        <f t="shared" si="96"/>
        <v/>
      </c>
      <c r="K879"/>
      <c r="L879"/>
      <c r="V879" s="4">
        <f t="shared" si="97"/>
        <v>0</v>
      </c>
    </row>
    <row r="880" spans="1:22" x14ac:dyDescent="0.25">
      <c r="A880" t="str">
        <f t="shared" si="93"/>
        <v>-729</v>
      </c>
      <c r="B880">
        <f t="shared" si="98"/>
        <v>729</v>
      </c>
      <c r="C880" t="str">
        <f t="shared" si="94"/>
        <v>21</v>
      </c>
      <c r="D880">
        <f t="shared" si="99"/>
        <v>21</v>
      </c>
      <c r="E880" t="str">
        <f t="shared" si="95"/>
        <v/>
      </c>
      <c r="F880" t="str">
        <f t="shared" si="96"/>
        <v/>
      </c>
      <c r="K880"/>
      <c r="L880"/>
      <c r="V880" s="4">
        <f t="shared" si="97"/>
        <v>0</v>
      </c>
    </row>
    <row r="881" spans="1:22" x14ac:dyDescent="0.25">
      <c r="A881" t="str">
        <f t="shared" si="93"/>
        <v>-730</v>
      </c>
      <c r="B881">
        <f t="shared" si="98"/>
        <v>730</v>
      </c>
      <c r="C881" t="str">
        <f t="shared" si="94"/>
        <v>21</v>
      </c>
      <c r="D881">
        <f t="shared" si="99"/>
        <v>21</v>
      </c>
      <c r="E881" t="str">
        <f t="shared" si="95"/>
        <v/>
      </c>
      <c r="F881" t="str">
        <f t="shared" si="96"/>
        <v/>
      </c>
      <c r="K881"/>
      <c r="L881"/>
      <c r="V881" s="4">
        <f t="shared" si="97"/>
        <v>0</v>
      </c>
    </row>
    <row r="882" spans="1:22" x14ac:dyDescent="0.25">
      <c r="A882" t="str">
        <f t="shared" si="93"/>
        <v>-731</v>
      </c>
      <c r="B882">
        <f t="shared" si="98"/>
        <v>731</v>
      </c>
      <c r="C882" t="str">
        <f t="shared" si="94"/>
        <v>21</v>
      </c>
      <c r="D882">
        <f t="shared" si="99"/>
        <v>21</v>
      </c>
      <c r="E882" t="str">
        <f t="shared" si="95"/>
        <v/>
      </c>
      <c r="F882" t="str">
        <f t="shared" si="96"/>
        <v/>
      </c>
      <c r="K882"/>
      <c r="L882"/>
      <c r="V882" s="4">
        <f t="shared" si="97"/>
        <v>0</v>
      </c>
    </row>
    <row r="883" spans="1:22" x14ac:dyDescent="0.25">
      <c r="A883" t="str">
        <f t="shared" si="93"/>
        <v>-732</v>
      </c>
      <c r="B883">
        <f t="shared" si="98"/>
        <v>732</v>
      </c>
      <c r="C883" t="str">
        <f t="shared" si="94"/>
        <v>21</v>
      </c>
      <c r="D883">
        <f t="shared" si="99"/>
        <v>21</v>
      </c>
      <c r="E883" t="str">
        <f t="shared" si="95"/>
        <v/>
      </c>
      <c r="F883" t="str">
        <f t="shared" si="96"/>
        <v/>
      </c>
      <c r="K883"/>
      <c r="L883"/>
      <c r="V883" s="4">
        <f t="shared" si="97"/>
        <v>0</v>
      </c>
    </row>
    <row r="884" spans="1:22" x14ac:dyDescent="0.25">
      <c r="A884" t="str">
        <f t="shared" si="93"/>
        <v>-733</v>
      </c>
      <c r="B884">
        <f t="shared" si="98"/>
        <v>733</v>
      </c>
      <c r="C884" t="str">
        <f t="shared" si="94"/>
        <v>21</v>
      </c>
      <c r="D884">
        <f t="shared" si="99"/>
        <v>21</v>
      </c>
      <c r="E884" t="str">
        <f t="shared" si="95"/>
        <v/>
      </c>
      <c r="F884" t="str">
        <f t="shared" si="96"/>
        <v/>
      </c>
      <c r="K884"/>
      <c r="L884"/>
      <c r="V884" s="4">
        <f t="shared" si="97"/>
        <v>0</v>
      </c>
    </row>
    <row r="885" spans="1:22" x14ac:dyDescent="0.25">
      <c r="A885" t="str">
        <f t="shared" si="93"/>
        <v>-734</v>
      </c>
      <c r="B885">
        <f t="shared" si="98"/>
        <v>734</v>
      </c>
      <c r="C885" t="str">
        <f t="shared" si="94"/>
        <v>21</v>
      </c>
      <c r="D885">
        <f t="shared" si="99"/>
        <v>21</v>
      </c>
      <c r="E885" t="str">
        <f t="shared" si="95"/>
        <v/>
      </c>
      <c r="F885" t="str">
        <f t="shared" si="96"/>
        <v/>
      </c>
      <c r="K885"/>
      <c r="L885"/>
      <c r="V885" s="4">
        <f t="shared" si="97"/>
        <v>0</v>
      </c>
    </row>
    <row r="886" spans="1:22" x14ac:dyDescent="0.25">
      <c r="A886" t="str">
        <f t="shared" si="93"/>
        <v>-735</v>
      </c>
      <c r="B886">
        <f t="shared" si="98"/>
        <v>735</v>
      </c>
      <c r="C886" t="str">
        <f t="shared" si="94"/>
        <v>21</v>
      </c>
      <c r="D886">
        <f t="shared" si="99"/>
        <v>21</v>
      </c>
      <c r="E886" t="str">
        <f t="shared" si="95"/>
        <v/>
      </c>
      <c r="F886" t="str">
        <f t="shared" si="96"/>
        <v/>
      </c>
      <c r="K886"/>
      <c r="L886"/>
      <c r="V886" s="4">
        <f t="shared" si="97"/>
        <v>0</v>
      </c>
    </row>
    <row r="887" spans="1:22" x14ac:dyDescent="0.25">
      <c r="A887" t="str">
        <f t="shared" si="93"/>
        <v>-736</v>
      </c>
      <c r="B887">
        <f t="shared" si="98"/>
        <v>736</v>
      </c>
      <c r="C887" t="str">
        <f t="shared" si="94"/>
        <v>21</v>
      </c>
      <c r="D887">
        <f t="shared" si="99"/>
        <v>21</v>
      </c>
      <c r="E887" t="str">
        <f t="shared" si="95"/>
        <v/>
      </c>
      <c r="F887" t="str">
        <f t="shared" si="96"/>
        <v/>
      </c>
      <c r="K887"/>
      <c r="L887"/>
      <c r="V887" s="4">
        <f t="shared" si="97"/>
        <v>0</v>
      </c>
    </row>
    <row r="888" spans="1:22" x14ac:dyDescent="0.25">
      <c r="A888" t="str">
        <f t="shared" si="93"/>
        <v>-737</v>
      </c>
      <c r="B888">
        <f t="shared" si="98"/>
        <v>737</v>
      </c>
      <c r="C888" t="str">
        <f t="shared" si="94"/>
        <v>21</v>
      </c>
      <c r="D888">
        <f t="shared" si="99"/>
        <v>21</v>
      </c>
      <c r="E888" t="str">
        <f t="shared" si="95"/>
        <v/>
      </c>
      <c r="F888" t="str">
        <f t="shared" si="96"/>
        <v/>
      </c>
      <c r="K888"/>
      <c r="L888"/>
      <c r="V888" s="4">
        <f t="shared" si="97"/>
        <v>0</v>
      </c>
    </row>
    <row r="889" spans="1:22" x14ac:dyDescent="0.25">
      <c r="A889" t="str">
        <f t="shared" si="93"/>
        <v>-738</v>
      </c>
      <c r="B889">
        <f t="shared" si="98"/>
        <v>738</v>
      </c>
      <c r="C889" t="str">
        <f t="shared" si="94"/>
        <v>21</v>
      </c>
      <c r="D889">
        <f t="shared" si="99"/>
        <v>21</v>
      </c>
      <c r="E889" t="str">
        <f t="shared" si="95"/>
        <v/>
      </c>
      <c r="F889" t="str">
        <f t="shared" si="96"/>
        <v/>
      </c>
      <c r="K889"/>
      <c r="L889"/>
      <c r="V889" s="4">
        <f t="shared" si="97"/>
        <v>0</v>
      </c>
    </row>
    <row r="890" spans="1:22" x14ac:dyDescent="0.25">
      <c r="A890" t="str">
        <f t="shared" si="93"/>
        <v>-739</v>
      </c>
      <c r="B890">
        <f t="shared" si="98"/>
        <v>739</v>
      </c>
      <c r="C890" t="str">
        <f t="shared" si="94"/>
        <v>21</v>
      </c>
      <c r="D890">
        <f t="shared" si="99"/>
        <v>21</v>
      </c>
      <c r="E890" t="str">
        <f t="shared" si="95"/>
        <v/>
      </c>
      <c r="F890" t="str">
        <f t="shared" si="96"/>
        <v/>
      </c>
      <c r="K890"/>
      <c r="L890"/>
      <c r="V890" s="4">
        <f t="shared" si="97"/>
        <v>0</v>
      </c>
    </row>
    <row r="891" spans="1:22" x14ac:dyDescent="0.25">
      <c r="A891" t="str">
        <f t="shared" si="93"/>
        <v>-740</v>
      </c>
      <c r="B891">
        <f t="shared" si="98"/>
        <v>740</v>
      </c>
      <c r="C891" t="str">
        <f t="shared" si="94"/>
        <v>21</v>
      </c>
      <c r="D891">
        <f t="shared" si="99"/>
        <v>21</v>
      </c>
      <c r="E891" t="str">
        <f t="shared" si="95"/>
        <v/>
      </c>
      <c r="F891" t="str">
        <f t="shared" si="96"/>
        <v/>
      </c>
      <c r="K891"/>
      <c r="L891"/>
      <c r="V891" s="4">
        <f t="shared" si="97"/>
        <v>0</v>
      </c>
    </row>
    <row r="892" spans="1:22" x14ac:dyDescent="0.25">
      <c r="A892" t="str">
        <f t="shared" si="93"/>
        <v>-741</v>
      </c>
      <c r="B892">
        <f t="shared" si="98"/>
        <v>741</v>
      </c>
      <c r="C892" t="str">
        <f t="shared" si="94"/>
        <v>21</v>
      </c>
      <c r="D892">
        <f t="shared" si="99"/>
        <v>21</v>
      </c>
      <c r="E892" t="str">
        <f t="shared" si="95"/>
        <v/>
      </c>
      <c r="F892" t="str">
        <f t="shared" si="96"/>
        <v/>
      </c>
      <c r="K892"/>
      <c r="L892"/>
      <c r="V892" s="4">
        <f t="shared" si="97"/>
        <v>0</v>
      </c>
    </row>
    <row r="893" spans="1:22" x14ac:dyDescent="0.25">
      <c r="A893" t="str">
        <f t="shared" si="93"/>
        <v>-742</v>
      </c>
      <c r="B893">
        <f t="shared" si="98"/>
        <v>742</v>
      </c>
      <c r="C893" t="str">
        <f t="shared" si="94"/>
        <v>21</v>
      </c>
      <c r="D893">
        <f t="shared" si="99"/>
        <v>21</v>
      </c>
      <c r="E893" t="str">
        <f t="shared" si="95"/>
        <v/>
      </c>
      <c r="F893" t="str">
        <f t="shared" si="96"/>
        <v/>
      </c>
      <c r="K893"/>
      <c r="L893"/>
      <c r="V893" s="4">
        <f t="shared" si="97"/>
        <v>0</v>
      </c>
    </row>
    <row r="894" spans="1:22" x14ac:dyDescent="0.25">
      <c r="A894" t="str">
        <f t="shared" si="93"/>
        <v>-743</v>
      </c>
      <c r="B894">
        <f t="shared" si="98"/>
        <v>743</v>
      </c>
      <c r="C894" t="str">
        <f t="shared" si="94"/>
        <v>21</v>
      </c>
      <c r="D894">
        <f t="shared" si="99"/>
        <v>21</v>
      </c>
      <c r="E894" t="str">
        <f t="shared" si="95"/>
        <v/>
      </c>
      <c r="F894" t="str">
        <f t="shared" si="96"/>
        <v/>
      </c>
      <c r="K894"/>
      <c r="L894"/>
      <c r="V894" s="4">
        <f t="shared" si="97"/>
        <v>0</v>
      </c>
    </row>
    <row r="895" spans="1:22" x14ac:dyDescent="0.25">
      <c r="A895" t="str">
        <f t="shared" si="93"/>
        <v>-744</v>
      </c>
      <c r="B895">
        <f t="shared" si="98"/>
        <v>744</v>
      </c>
      <c r="C895" t="str">
        <f t="shared" si="94"/>
        <v>21</v>
      </c>
      <c r="D895">
        <f t="shared" si="99"/>
        <v>21</v>
      </c>
      <c r="E895" t="str">
        <f t="shared" si="95"/>
        <v/>
      </c>
      <c r="F895" t="str">
        <f t="shared" si="96"/>
        <v/>
      </c>
      <c r="K895"/>
      <c r="L895"/>
      <c r="V895" s="4">
        <f t="shared" si="97"/>
        <v>0</v>
      </c>
    </row>
    <row r="896" spans="1:22" x14ac:dyDescent="0.25">
      <c r="A896" t="str">
        <f t="shared" si="93"/>
        <v>-745</v>
      </c>
      <c r="B896">
        <f t="shared" si="98"/>
        <v>745</v>
      </c>
      <c r="C896" t="str">
        <f t="shared" si="94"/>
        <v>21</v>
      </c>
      <c r="D896">
        <f t="shared" si="99"/>
        <v>21</v>
      </c>
      <c r="E896" t="str">
        <f t="shared" si="95"/>
        <v/>
      </c>
      <c r="F896" t="str">
        <f t="shared" si="96"/>
        <v/>
      </c>
      <c r="K896"/>
      <c r="L896"/>
      <c r="V896" s="4">
        <f t="shared" si="97"/>
        <v>0</v>
      </c>
    </row>
    <row r="897" spans="1:22" x14ac:dyDescent="0.25">
      <c r="A897" t="str">
        <f t="shared" si="93"/>
        <v>-746</v>
      </c>
      <c r="B897">
        <f t="shared" si="98"/>
        <v>746</v>
      </c>
      <c r="C897" t="str">
        <f t="shared" si="94"/>
        <v>21</v>
      </c>
      <c r="D897">
        <f t="shared" si="99"/>
        <v>21</v>
      </c>
      <c r="E897" t="str">
        <f t="shared" si="95"/>
        <v/>
      </c>
      <c r="F897" t="str">
        <f t="shared" si="96"/>
        <v/>
      </c>
      <c r="K897"/>
      <c r="L897"/>
      <c r="V897" s="4">
        <f t="shared" si="97"/>
        <v>0</v>
      </c>
    </row>
    <row r="898" spans="1:22" x14ac:dyDescent="0.25">
      <c r="A898" t="str">
        <f t="shared" si="93"/>
        <v>-747</v>
      </c>
      <c r="B898">
        <f t="shared" si="98"/>
        <v>747</v>
      </c>
      <c r="C898" t="str">
        <f t="shared" si="94"/>
        <v>21</v>
      </c>
      <c r="D898">
        <f t="shared" si="99"/>
        <v>21</v>
      </c>
      <c r="E898" t="str">
        <f t="shared" si="95"/>
        <v/>
      </c>
      <c r="F898" t="str">
        <f t="shared" si="96"/>
        <v/>
      </c>
      <c r="K898"/>
      <c r="L898"/>
      <c r="V898" s="4">
        <f t="shared" si="97"/>
        <v>0</v>
      </c>
    </row>
    <row r="899" spans="1:22" x14ac:dyDescent="0.25">
      <c r="A899" t="str">
        <f t="shared" si="93"/>
        <v>-748</v>
      </c>
      <c r="B899">
        <f t="shared" si="98"/>
        <v>748</v>
      </c>
      <c r="C899" t="str">
        <f t="shared" si="94"/>
        <v>21</v>
      </c>
      <c r="D899">
        <f t="shared" si="99"/>
        <v>21</v>
      </c>
      <c r="E899" t="str">
        <f t="shared" si="95"/>
        <v/>
      </c>
      <c r="F899" t="str">
        <f t="shared" si="96"/>
        <v/>
      </c>
      <c r="K899"/>
      <c r="L899"/>
      <c r="V899" s="4">
        <f t="shared" si="97"/>
        <v>0</v>
      </c>
    </row>
    <row r="900" spans="1:22" x14ac:dyDescent="0.25">
      <c r="A900" t="str">
        <f t="shared" si="93"/>
        <v>-749</v>
      </c>
      <c r="B900">
        <f t="shared" si="98"/>
        <v>749</v>
      </c>
      <c r="C900" t="str">
        <f t="shared" si="94"/>
        <v>21</v>
      </c>
      <c r="D900">
        <f t="shared" si="99"/>
        <v>21</v>
      </c>
      <c r="E900" t="str">
        <f t="shared" si="95"/>
        <v/>
      </c>
      <c r="F900" t="str">
        <f t="shared" si="96"/>
        <v/>
      </c>
      <c r="K900"/>
      <c r="L900"/>
      <c r="V900" s="4">
        <f t="shared" si="97"/>
        <v>0</v>
      </c>
    </row>
    <row r="901" spans="1:22" x14ac:dyDescent="0.25">
      <c r="A901" t="str">
        <f t="shared" si="93"/>
        <v>-750</v>
      </c>
      <c r="B901">
        <f t="shared" si="98"/>
        <v>750</v>
      </c>
      <c r="C901" t="str">
        <f t="shared" si="94"/>
        <v>21</v>
      </c>
      <c r="D901">
        <f t="shared" si="99"/>
        <v>21</v>
      </c>
      <c r="E901" t="str">
        <f t="shared" si="95"/>
        <v/>
      </c>
      <c r="F901" t="str">
        <f t="shared" si="96"/>
        <v/>
      </c>
      <c r="K901"/>
      <c r="L901"/>
      <c r="V901" s="4">
        <f t="shared" si="97"/>
        <v>0</v>
      </c>
    </row>
    <row r="902" spans="1:22" x14ac:dyDescent="0.25">
      <c r="A902" t="str">
        <f t="shared" ref="A902:A965" si="100">+CONCATENATE(G902,"-",B902)</f>
        <v>-751</v>
      </c>
      <c r="B902">
        <f t="shared" si="98"/>
        <v>751</v>
      </c>
      <c r="C902" t="str">
        <f t="shared" ref="C902:C965" si="101">+CONCATENATE(E902,D902)</f>
        <v>21</v>
      </c>
      <c r="D902">
        <f t="shared" si="99"/>
        <v>21</v>
      </c>
      <c r="E902" t="str">
        <f t="shared" ref="E902:E965" si="102">+CONCATENATE(G902,H902)</f>
        <v/>
      </c>
      <c r="F902" t="str">
        <f t="shared" ref="F902:F965" si="103">+CONCATENATE(G902,H902,I902)</f>
        <v/>
      </c>
      <c r="K902"/>
      <c r="L902"/>
      <c r="V902" s="4">
        <f t="shared" ref="V902:V965" si="104">+S902-T902</f>
        <v>0</v>
      </c>
    </row>
    <row r="903" spans="1:22" x14ac:dyDescent="0.25">
      <c r="A903" t="str">
        <f t="shared" si="100"/>
        <v>-752</v>
      </c>
      <c r="B903">
        <f t="shared" si="98"/>
        <v>752</v>
      </c>
      <c r="C903" t="str">
        <f t="shared" si="101"/>
        <v>21</v>
      </c>
      <c r="D903">
        <f t="shared" si="99"/>
        <v>21</v>
      </c>
      <c r="E903" t="str">
        <f t="shared" si="102"/>
        <v/>
      </c>
      <c r="F903" t="str">
        <f t="shared" si="103"/>
        <v/>
      </c>
      <c r="K903"/>
      <c r="L903"/>
      <c r="V903" s="4">
        <f t="shared" si="104"/>
        <v>0</v>
      </c>
    </row>
    <row r="904" spans="1:22" x14ac:dyDescent="0.25">
      <c r="A904" t="str">
        <f t="shared" si="100"/>
        <v>-753</v>
      </c>
      <c r="B904">
        <f t="shared" ref="B904:B967" si="105">+IF(G904=G903,B903+1,1)</f>
        <v>753</v>
      </c>
      <c r="C904" t="str">
        <f t="shared" si="101"/>
        <v>21</v>
      </c>
      <c r="D904">
        <f t="shared" si="99"/>
        <v>21</v>
      </c>
      <c r="E904" t="str">
        <f t="shared" si="102"/>
        <v/>
      </c>
      <c r="F904" t="str">
        <f t="shared" si="103"/>
        <v/>
      </c>
      <c r="K904"/>
      <c r="L904"/>
      <c r="V904" s="4">
        <f t="shared" si="104"/>
        <v>0</v>
      </c>
    </row>
    <row r="905" spans="1:22" x14ac:dyDescent="0.25">
      <c r="A905" t="str">
        <f t="shared" si="100"/>
        <v>-754</v>
      </c>
      <c r="B905">
        <f t="shared" si="105"/>
        <v>754</v>
      </c>
      <c r="C905" t="str">
        <f t="shared" si="101"/>
        <v>21</v>
      </c>
      <c r="D905">
        <f t="shared" si="99"/>
        <v>21</v>
      </c>
      <c r="E905" t="str">
        <f t="shared" si="102"/>
        <v/>
      </c>
      <c r="F905" t="str">
        <f t="shared" si="103"/>
        <v/>
      </c>
      <c r="K905"/>
      <c r="L905"/>
      <c r="V905" s="4">
        <f t="shared" si="104"/>
        <v>0</v>
      </c>
    </row>
    <row r="906" spans="1:22" x14ac:dyDescent="0.25">
      <c r="A906" t="str">
        <f t="shared" si="100"/>
        <v>-755</v>
      </c>
      <c r="B906">
        <f t="shared" si="105"/>
        <v>755</v>
      </c>
      <c r="C906" t="str">
        <f t="shared" si="101"/>
        <v>21</v>
      </c>
      <c r="D906">
        <f t="shared" si="99"/>
        <v>21</v>
      </c>
      <c r="E906" t="str">
        <f t="shared" si="102"/>
        <v/>
      </c>
      <c r="F906" t="str">
        <f t="shared" si="103"/>
        <v/>
      </c>
      <c r="K906"/>
      <c r="L906"/>
      <c r="V906" s="4">
        <f t="shared" si="104"/>
        <v>0</v>
      </c>
    </row>
    <row r="907" spans="1:22" x14ac:dyDescent="0.25">
      <c r="A907" t="str">
        <f t="shared" si="100"/>
        <v>-756</v>
      </c>
      <c r="B907">
        <f t="shared" si="105"/>
        <v>756</v>
      </c>
      <c r="C907" t="str">
        <f t="shared" si="101"/>
        <v>21</v>
      </c>
      <c r="D907">
        <f t="shared" si="99"/>
        <v>21</v>
      </c>
      <c r="E907" t="str">
        <f t="shared" si="102"/>
        <v/>
      </c>
      <c r="F907" t="str">
        <f t="shared" si="103"/>
        <v/>
      </c>
      <c r="K907"/>
      <c r="L907"/>
      <c r="V907" s="4">
        <f t="shared" si="104"/>
        <v>0</v>
      </c>
    </row>
    <row r="908" spans="1:22" x14ac:dyDescent="0.25">
      <c r="A908" t="str">
        <f t="shared" si="100"/>
        <v>-757</v>
      </c>
      <c r="B908">
        <f t="shared" si="105"/>
        <v>757</v>
      </c>
      <c r="C908" t="str">
        <f t="shared" si="101"/>
        <v>21</v>
      </c>
      <c r="D908">
        <f t="shared" si="99"/>
        <v>21</v>
      </c>
      <c r="E908" t="str">
        <f t="shared" si="102"/>
        <v/>
      </c>
      <c r="F908" t="str">
        <f t="shared" si="103"/>
        <v/>
      </c>
      <c r="K908"/>
      <c r="L908"/>
      <c r="V908" s="4">
        <f t="shared" si="104"/>
        <v>0</v>
      </c>
    </row>
    <row r="909" spans="1:22" x14ac:dyDescent="0.25">
      <c r="A909" t="str">
        <f t="shared" si="100"/>
        <v>-758</v>
      </c>
      <c r="B909">
        <f t="shared" si="105"/>
        <v>758</v>
      </c>
      <c r="C909" t="str">
        <f t="shared" si="101"/>
        <v>21</v>
      </c>
      <c r="D909">
        <f t="shared" si="99"/>
        <v>21</v>
      </c>
      <c r="E909" t="str">
        <f t="shared" si="102"/>
        <v/>
      </c>
      <c r="F909" t="str">
        <f t="shared" si="103"/>
        <v/>
      </c>
      <c r="K909"/>
      <c r="L909"/>
      <c r="V909" s="4">
        <f t="shared" si="104"/>
        <v>0</v>
      </c>
    </row>
    <row r="910" spans="1:22" x14ac:dyDescent="0.25">
      <c r="A910" t="str">
        <f t="shared" si="100"/>
        <v>-759</v>
      </c>
      <c r="B910">
        <f t="shared" si="105"/>
        <v>759</v>
      </c>
      <c r="C910" t="str">
        <f t="shared" si="101"/>
        <v>21</v>
      </c>
      <c r="D910">
        <f t="shared" si="99"/>
        <v>21</v>
      </c>
      <c r="E910" t="str">
        <f t="shared" si="102"/>
        <v/>
      </c>
      <c r="F910" t="str">
        <f t="shared" si="103"/>
        <v/>
      </c>
      <c r="K910"/>
      <c r="L910"/>
      <c r="V910" s="4">
        <f t="shared" si="104"/>
        <v>0</v>
      </c>
    </row>
    <row r="911" spans="1:22" x14ac:dyDescent="0.25">
      <c r="A911" t="str">
        <f t="shared" si="100"/>
        <v>-760</v>
      </c>
      <c r="B911">
        <f t="shared" si="105"/>
        <v>760</v>
      </c>
      <c r="C911" t="str">
        <f t="shared" si="101"/>
        <v>21</v>
      </c>
      <c r="D911">
        <f t="shared" si="99"/>
        <v>21</v>
      </c>
      <c r="E911" t="str">
        <f t="shared" si="102"/>
        <v/>
      </c>
      <c r="F911" t="str">
        <f t="shared" si="103"/>
        <v/>
      </c>
      <c r="K911"/>
      <c r="L911"/>
      <c r="V911" s="4">
        <f t="shared" si="104"/>
        <v>0</v>
      </c>
    </row>
    <row r="912" spans="1:22" x14ac:dyDescent="0.25">
      <c r="A912" t="str">
        <f t="shared" si="100"/>
        <v>-761</v>
      </c>
      <c r="B912">
        <f t="shared" si="105"/>
        <v>761</v>
      </c>
      <c r="C912" t="str">
        <f t="shared" si="101"/>
        <v>21</v>
      </c>
      <c r="D912">
        <f t="shared" si="99"/>
        <v>21</v>
      </c>
      <c r="E912" t="str">
        <f t="shared" si="102"/>
        <v/>
      </c>
      <c r="F912" t="str">
        <f t="shared" si="103"/>
        <v/>
      </c>
      <c r="K912"/>
      <c r="L912"/>
      <c r="V912" s="4">
        <f t="shared" si="104"/>
        <v>0</v>
      </c>
    </row>
    <row r="913" spans="1:22" x14ac:dyDescent="0.25">
      <c r="A913" t="str">
        <f t="shared" si="100"/>
        <v>-762</v>
      </c>
      <c r="B913">
        <f t="shared" si="105"/>
        <v>762</v>
      </c>
      <c r="C913" t="str">
        <f t="shared" si="101"/>
        <v>21</v>
      </c>
      <c r="D913">
        <f t="shared" si="99"/>
        <v>21</v>
      </c>
      <c r="E913" t="str">
        <f t="shared" si="102"/>
        <v/>
      </c>
      <c r="F913" t="str">
        <f t="shared" si="103"/>
        <v/>
      </c>
      <c r="K913"/>
      <c r="L913"/>
      <c r="V913" s="4">
        <f t="shared" si="104"/>
        <v>0</v>
      </c>
    </row>
    <row r="914" spans="1:22" x14ac:dyDescent="0.25">
      <c r="A914" t="str">
        <f t="shared" si="100"/>
        <v>-763</v>
      </c>
      <c r="B914">
        <f t="shared" si="105"/>
        <v>763</v>
      </c>
      <c r="C914" t="str">
        <f t="shared" si="101"/>
        <v>21</v>
      </c>
      <c r="D914">
        <f t="shared" si="99"/>
        <v>21</v>
      </c>
      <c r="E914" t="str">
        <f t="shared" si="102"/>
        <v/>
      </c>
      <c r="F914" t="str">
        <f t="shared" si="103"/>
        <v/>
      </c>
      <c r="K914"/>
      <c r="L914"/>
      <c r="V914" s="4">
        <f t="shared" si="104"/>
        <v>0</v>
      </c>
    </row>
    <row r="915" spans="1:22" x14ac:dyDescent="0.25">
      <c r="A915" t="str">
        <f t="shared" si="100"/>
        <v>-764</v>
      </c>
      <c r="B915">
        <f t="shared" si="105"/>
        <v>764</v>
      </c>
      <c r="C915" t="str">
        <f t="shared" si="101"/>
        <v>21</v>
      </c>
      <c r="D915">
        <f t="shared" si="99"/>
        <v>21</v>
      </c>
      <c r="E915" t="str">
        <f t="shared" si="102"/>
        <v/>
      </c>
      <c r="F915" t="str">
        <f t="shared" si="103"/>
        <v/>
      </c>
      <c r="K915"/>
      <c r="L915"/>
      <c r="V915" s="4">
        <f t="shared" si="104"/>
        <v>0</v>
      </c>
    </row>
    <row r="916" spans="1:22" x14ac:dyDescent="0.25">
      <c r="A916" t="str">
        <f t="shared" si="100"/>
        <v>-765</v>
      </c>
      <c r="B916">
        <f t="shared" si="105"/>
        <v>765</v>
      </c>
      <c r="C916" t="str">
        <f t="shared" si="101"/>
        <v>21</v>
      </c>
      <c r="D916">
        <f t="shared" si="99"/>
        <v>21</v>
      </c>
      <c r="E916" t="str">
        <f t="shared" si="102"/>
        <v/>
      </c>
      <c r="F916" t="str">
        <f t="shared" si="103"/>
        <v/>
      </c>
      <c r="K916"/>
      <c r="L916"/>
      <c r="V916" s="4">
        <f t="shared" si="104"/>
        <v>0</v>
      </c>
    </row>
    <row r="917" spans="1:22" x14ac:dyDescent="0.25">
      <c r="A917" t="str">
        <f t="shared" si="100"/>
        <v>-766</v>
      </c>
      <c r="B917">
        <f t="shared" si="105"/>
        <v>766</v>
      </c>
      <c r="C917" t="str">
        <f t="shared" si="101"/>
        <v>21</v>
      </c>
      <c r="D917">
        <f t="shared" si="99"/>
        <v>21</v>
      </c>
      <c r="E917" t="str">
        <f t="shared" si="102"/>
        <v/>
      </c>
      <c r="F917" t="str">
        <f t="shared" si="103"/>
        <v/>
      </c>
      <c r="K917"/>
      <c r="L917"/>
      <c r="V917" s="4">
        <f t="shared" si="104"/>
        <v>0</v>
      </c>
    </row>
    <row r="918" spans="1:22" x14ac:dyDescent="0.25">
      <c r="A918" t="str">
        <f t="shared" si="100"/>
        <v>-767</v>
      </c>
      <c r="B918">
        <f t="shared" si="105"/>
        <v>767</v>
      </c>
      <c r="C918" t="str">
        <f t="shared" si="101"/>
        <v>21</v>
      </c>
      <c r="D918">
        <f t="shared" si="99"/>
        <v>21</v>
      </c>
      <c r="E918" t="str">
        <f t="shared" si="102"/>
        <v/>
      </c>
      <c r="F918" t="str">
        <f t="shared" si="103"/>
        <v/>
      </c>
      <c r="K918"/>
      <c r="L918"/>
      <c r="V918" s="4">
        <f t="shared" si="104"/>
        <v>0</v>
      </c>
    </row>
    <row r="919" spans="1:22" x14ac:dyDescent="0.25">
      <c r="A919" t="str">
        <f t="shared" si="100"/>
        <v>-768</v>
      </c>
      <c r="B919">
        <f t="shared" si="105"/>
        <v>768</v>
      </c>
      <c r="C919" t="str">
        <f t="shared" si="101"/>
        <v>21</v>
      </c>
      <c r="D919">
        <f t="shared" si="99"/>
        <v>21</v>
      </c>
      <c r="E919" t="str">
        <f t="shared" si="102"/>
        <v/>
      </c>
      <c r="F919" t="str">
        <f t="shared" si="103"/>
        <v/>
      </c>
      <c r="K919"/>
      <c r="L919"/>
      <c r="V919" s="4">
        <f t="shared" si="104"/>
        <v>0</v>
      </c>
    </row>
    <row r="920" spans="1:22" x14ac:dyDescent="0.25">
      <c r="A920" t="str">
        <f t="shared" si="100"/>
        <v>-769</v>
      </c>
      <c r="B920">
        <f t="shared" si="105"/>
        <v>769</v>
      </c>
      <c r="C920" t="str">
        <f t="shared" si="101"/>
        <v>21</v>
      </c>
      <c r="D920">
        <f t="shared" si="99"/>
        <v>21</v>
      </c>
      <c r="E920" t="str">
        <f t="shared" si="102"/>
        <v/>
      </c>
      <c r="F920" t="str">
        <f t="shared" si="103"/>
        <v/>
      </c>
      <c r="K920"/>
      <c r="L920"/>
      <c r="V920" s="4">
        <f t="shared" si="104"/>
        <v>0</v>
      </c>
    </row>
    <row r="921" spans="1:22" x14ac:dyDescent="0.25">
      <c r="A921" t="str">
        <f t="shared" si="100"/>
        <v>-770</v>
      </c>
      <c r="B921">
        <f t="shared" si="105"/>
        <v>770</v>
      </c>
      <c r="C921" t="str">
        <f t="shared" si="101"/>
        <v>21</v>
      </c>
      <c r="D921">
        <f t="shared" ref="D921:D984" si="106">+IF(G921=G920,D920,D920+1)</f>
        <v>21</v>
      </c>
      <c r="E921" t="str">
        <f t="shared" si="102"/>
        <v/>
      </c>
      <c r="F921" t="str">
        <f t="shared" si="103"/>
        <v/>
      </c>
      <c r="K921"/>
      <c r="L921"/>
      <c r="V921" s="4">
        <f t="shared" si="104"/>
        <v>0</v>
      </c>
    </row>
    <row r="922" spans="1:22" x14ac:dyDescent="0.25">
      <c r="A922" t="str">
        <f t="shared" si="100"/>
        <v>-771</v>
      </c>
      <c r="B922">
        <f t="shared" si="105"/>
        <v>771</v>
      </c>
      <c r="C922" t="str">
        <f t="shared" si="101"/>
        <v>21</v>
      </c>
      <c r="D922">
        <f t="shared" si="106"/>
        <v>21</v>
      </c>
      <c r="E922" t="str">
        <f t="shared" si="102"/>
        <v/>
      </c>
      <c r="F922" t="str">
        <f t="shared" si="103"/>
        <v/>
      </c>
      <c r="K922"/>
      <c r="L922"/>
      <c r="V922" s="4">
        <f t="shared" si="104"/>
        <v>0</v>
      </c>
    </row>
    <row r="923" spans="1:22" x14ac:dyDescent="0.25">
      <c r="A923" t="str">
        <f t="shared" si="100"/>
        <v>-772</v>
      </c>
      <c r="B923">
        <f t="shared" si="105"/>
        <v>772</v>
      </c>
      <c r="C923" t="str">
        <f t="shared" si="101"/>
        <v>21</v>
      </c>
      <c r="D923">
        <f t="shared" si="106"/>
        <v>21</v>
      </c>
      <c r="E923" t="str">
        <f t="shared" si="102"/>
        <v/>
      </c>
      <c r="F923" t="str">
        <f t="shared" si="103"/>
        <v/>
      </c>
      <c r="K923"/>
      <c r="L923"/>
      <c r="V923" s="4">
        <f t="shared" si="104"/>
        <v>0</v>
      </c>
    </row>
    <row r="924" spans="1:22" x14ac:dyDescent="0.25">
      <c r="A924" t="str">
        <f t="shared" si="100"/>
        <v>-773</v>
      </c>
      <c r="B924">
        <f t="shared" si="105"/>
        <v>773</v>
      </c>
      <c r="C924" t="str">
        <f t="shared" si="101"/>
        <v>21</v>
      </c>
      <c r="D924">
        <f t="shared" si="106"/>
        <v>21</v>
      </c>
      <c r="E924" t="str">
        <f t="shared" si="102"/>
        <v/>
      </c>
      <c r="F924" t="str">
        <f t="shared" si="103"/>
        <v/>
      </c>
      <c r="K924"/>
      <c r="L924"/>
      <c r="V924" s="4">
        <f t="shared" si="104"/>
        <v>0</v>
      </c>
    </row>
    <row r="925" spans="1:22" x14ac:dyDescent="0.25">
      <c r="A925" t="str">
        <f t="shared" si="100"/>
        <v>-774</v>
      </c>
      <c r="B925">
        <f t="shared" si="105"/>
        <v>774</v>
      </c>
      <c r="C925" t="str">
        <f t="shared" si="101"/>
        <v>21</v>
      </c>
      <c r="D925">
        <f t="shared" si="106"/>
        <v>21</v>
      </c>
      <c r="E925" t="str">
        <f t="shared" si="102"/>
        <v/>
      </c>
      <c r="F925" t="str">
        <f t="shared" si="103"/>
        <v/>
      </c>
      <c r="K925"/>
      <c r="L925"/>
      <c r="V925" s="4">
        <f t="shared" si="104"/>
        <v>0</v>
      </c>
    </row>
    <row r="926" spans="1:22" x14ac:dyDescent="0.25">
      <c r="A926" t="str">
        <f t="shared" si="100"/>
        <v>-775</v>
      </c>
      <c r="B926">
        <f t="shared" si="105"/>
        <v>775</v>
      </c>
      <c r="C926" t="str">
        <f t="shared" si="101"/>
        <v>21</v>
      </c>
      <c r="D926">
        <f t="shared" si="106"/>
        <v>21</v>
      </c>
      <c r="E926" t="str">
        <f t="shared" si="102"/>
        <v/>
      </c>
      <c r="F926" t="str">
        <f t="shared" si="103"/>
        <v/>
      </c>
      <c r="K926"/>
      <c r="L926"/>
      <c r="V926" s="4">
        <f t="shared" si="104"/>
        <v>0</v>
      </c>
    </row>
    <row r="927" spans="1:22" x14ac:dyDescent="0.25">
      <c r="A927" t="str">
        <f t="shared" si="100"/>
        <v>-776</v>
      </c>
      <c r="B927">
        <f t="shared" si="105"/>
        <v>776</v>
      </c>
      <c r="C927" t="str">
        <f t="shared" si="101"/>
        <v>21</v>
      </c>
      <c r="D927">
        <f t="shared" si="106"/>
        <v>21</v>
      </c>
      <c r="E927" t="str">
        <f t="shared" si="102"/>
        <v/>
      </c>
      <c r="F927" t="str">
        <f t="shared" si="103"/>
        <v/>
      </c>
      <c r="K927"/>
      <c r="L927"/>
      <c r="V927" s="4">
        <f t="shared" si="104"/>
        <v>0</v>
      </c>
    </row>
    <row r="928" spans="1:22" x14ac:dyDescent="0.25">
      <c r="A928" t="str">
        <f t="shared" si="100"/>
        <v>-777</v>
      </c>
      <c r="B928">
        <f t="shared" si="105"/>
        <v>777</v>
      </c>
      <c r="C928" t="str">
        <f t="shared" si="101"/>
        <v>21</v>
      </c>
      <c r="D928">
        <f t="shared" si="106"/>
        <v>21</v>
      </c>
      <c r="E928" t="str">
        <f t="shared" si="102"/>
        <v/>
      </c>
      <c r="F928" t="str">
        <f t="shared" si="103"/>
        <v/>
      </c>
      <c r="K928"/>
      <c r="L928"/>
      <c r="V928" s="4">
        <f t="shared" si="104"/>
        <v>0</v>
      </c>
    </row>
    <row r="929" spans="1:22" x14ac:dyDescent="0.25">
      <c r="A929" t="str">
        <f t="shared" si="100"/>
        <v>-778</v>
      </c>
      <c r="B929">
        <f t="shared" si="105"/>
        <v>778</v>
      </c>
      <c r="C929" t="str">
        <f t="shared" si="101"/>
        <v>21</v>
      </c>
      <c r="D929">
        <f t="shared" si="106"/>
        <v>21</v>
      </c>
      <c r="E929" t="str">
        <f t="shared" si="102"/>
        <v/>
      </c>
      <c r="F929" t="str">
        <f t="shared" si="103"/>
        <v/>
      </c>
      <c r="K929"/>
      <c r="L929"/>
      <c r="V929" s="4">
        <f t="shared" si="104"/>
        <v>0</v>
      </c>
    </row>
    <row r="930" spans="1:22" x14ac:dyDescent="0.25">
      <c r="A930" t="str">
        <f t="shared" si="100"/>
        <v>-779</v>
      </c>
      <c r="B930">
        <f t="shared" si="105"/>
        <v>779</v>
      </c>
      <c r="C930" t="str">
        <f t="shared" si="101"/>
        <v>21</v>
      </c>
      <c r="D930">
        <f t="shared" si="106"/>
        <v>21</v>
      </c>
      <c r="E930" t="str">
        <f t="shared" si="102"/>
        <v/>
      </c>
      <c r="F930" t="str">
        <f t="shared" si="103"/>
        <v/>
      </c>
      <c r="K930"/>
      <c r="L930"/>
      <c r="V930" s="4">
        <f t="shared" si="104"/>
        <v>0</v>
      </c>
    </row>
    <row r="931" spans="1:22" x14ac:dyDescent="0.25">
      <c r="A931" t="str">
        <f t="shared" si="100"/>
        <v>-780</v>
      </c>
      <c r="B931">
        <f t="shared" si="105"/>
        <v>780</v>
      </c>
      <c r="C931" t="str">
        <f t="shared" si="101"/>
        <v>21</v>
      </c>
      <c r="D931">
        <f t="shared" si="106"/>
        <v>21</v>
      </c>
      <c r="E931" t="str">
        <f t="shared" si="102"/>
        <v/>
      </c>
      <c r="F931" t="str">
        <f t="shared" si="103"/>
        <v/>
      </c>
      <c r="K931"/>
      <c r="L931"/>
      <c r="V931" s="4">
        <f t="shared" si="104"/>
        <v>0</v>
      </c>
    </row>
    <row r="932" spans="1:22" x14ac:dyDescent="0.25">
      <c r="A932" t="str">
        <f t="shared" si="100"/>
        <v>-781</v>
      </c>
      <c r="B932">
        <f t="shared" si="105"/>
        <v>781</v>
      </c>
      <c r="C932" t="str">
        <f t="shared" si="101"/>
        <v>21</v>
      </c>
      <c r="D932">
        <f t="shared" si="106"/>
        <v>21</v>
      </c>
      <c r="E932" t="str">
        <f t="shared" si="102"/>
        <v/>
      </c>
      <c r="F932" t="str">
        <f t="shared" si="103"/>
        <v/>
      </c>
      <c r="K932"/>
      <c r="L932"/>
      <c r="V932" s="4">
        <f t="shared" si="104"/>
        <v>0</v>
      </c>
    </row>
    <row r="933" spans="1:22" x14ac:dyDescent="0.25">
      <c r="A933" t="str">
        <f t="shared" si="100"/>
        <v>-782</v>
      </c>
      <c r="B933">
        <f t="shared" si="105"/>
        <v>782</v>
      </c>
      <c r="C933" t="str">
        <f t="shared" si="101"/>
        <v>21</v>
      </c>
      <c r="D933">
        <f t="shared" si="106"/>
        <v>21</v>
      </c>
      <c r="E933" t="str">
        <f t="shared" si="102"/>
        <v/>
      </c>
      <c r="F933" t="str">
        <f t="shared" si="103"/>
        <v/>
      </c>
      <c r="K933"/>
      <c r="L933"/>
      <c r="V933" s="4">
        <f t="shared" si="104"/>
        <v>0</v>
      </c>
    </row>
    <row r="934" spans="1:22" x14ac:dyDescent="0.25">
      <c r="A934" t="str">
        <f t="shared" si="100"/>
        <v>-783</v>
      </c>
      <c r="B934">
        <f t="shared" si="105"/>
        <v>783</v>
      </c>
      <c r="C934" t="str">
        <f t="shared" si="101"/>
        <v>21</v>
      </c>
      <c r="D934">
        <f t="shared" si="106"/>
        <v>21</v>
      </c>
      <c r="E934" t="str">
        <f t="shared" si="102"/>
        <v/>
      </c>
      <c r="F934" t="str">
        <f t="shared" si="103"/>
        <v/>
      </c>
      <c r="K934"/>
      <c r="L934"/>
      <c r="V934" s="4">
        <f t="shared" si="104"/>
        <v>0</v>
      </c>
    </row>
    <row r="935" spans="1:22" x14ac:dyDescent="0.25">
      <c r="A935" t="str">
        <f t="shared" si="100"/>
        <v>-784</v>
      </c>
      <c r="B935">
        <f t="shared" si="105"/>
        <v>784</v>
      </c>
      <c r="C935" t="str">
        <f t="shared" si="101"/>
        <v>21</v>
      </c>
      <c r="D935">
        <f t="shared" si="106"/>
        <v>21</v>
      </c>
      <c r="E935" t="str">
        <f t="shared" si="102"/>
        <v/>
      </c>
      <c r="F935" t="str">
        <f t="shared" si="103"/>
        <v/>
      </c>
      <c r="K935"/>
      <c r="L935"/>
      <c r="V935" s="4">
        <f t="shared" si="104"/>
        <v>0</v>
      </c>
    </row>
    <row r="936" spans="1:22" x14ac:dyDescent="0.25">
      <c r="A936" t="str">
        <f t="shared" si="100"/>
        <v>-785</v>
      </c>
      <c r="B936">
        <f t="shared" si="105"/>
        <v>785</v>
      </c>
      <c r="C936" t="str">
        <f t="shared" si="101"/>
        <v>21</v>
      </c>
      <c r="D936">
        <f t="shared" si="106"/>
        <v>21</v>
      </c>
      <c r="E936" t="str">
        <f t="shared" si="102"/>
        <v/>
      </c>
      <c r="F936" t="str">
        <f t="shared" si="103"/>
        <v/>
      </c>
      <c r="K936"/>
      <c r="L936"/>
      <c r="V936" s="4">
        <f t="shared" si="104"/>
        <v>0</v>
      </c>
    </row>
    <row r="937" spans="1:22" x14ac:dyDescent="0.25">
      <c r="A937" t="str">
        <f t="shared" si="100"/>
        <v>-786</v>
      </c>
      <c r="B937">
        <f t="shared" si="105"/>
        <v>786</v>
      </c>
      <c r="C937" t="str">
        <f t="shared" si="101"/>
        <v>21</v>
      </c>
      <c r="D937">
        <f t="shared" si="106"/>
        <v>21</v>
      </c>
      <c r="E937" t="str">
        <f t="shared" si="102"/>
        <v/>
      </c>
      <c r="F937" t="str">
        <f t="shared" si="103"/>
        <v/>
      </c>
      <c r="K937"/>
      <c r="L937"/>
      <c r="V937" s="4">
        <f t="shared" si="104"/>
        <v>0</v>
      </c>
    </row>
    <row r="938" spans="1:22" x14ac:dyDescent="0.25">
      <c r="A938" t="str">
        <f t="shared" si="100"/>
        <v>-787</v>
      </c>
      <c r="B938">
        <f t="shared" si="105"/>
        <v>787</v>
      </c>
      <c r="C938" t="str">
        <f t="shared" si="101"/>
        <v>21</v>
      </c>
      <c r="D938">
        <f t="shared" si="106"/>
        <v>21</v>
      </c>
      <c r="E938" t="str">
        <f t="shared" si="102"/>
        <v/>
      </c>
      <c r="F938" t="str">
        <f t="shared" si="103"/>
        <v/>
      </c>
      <c r="K938"/>
      <c r="L938"/>
      <c r="V938" s="4">
        <f t="shared" si="104"/>
        <v>0</v>
      </c>
    </row>
    <row r="939" spans="1:22" x14ac:dyDescent="0.25">
      <c r="A939" t="str">
        <f t="shared" si="100"/>
        <v>-788</v>
      </c>
      <c r="B939">
        <f t="shared" si="105"/>
        <v>788</v>
      </c>
      <c r="C939" t="str">
        <f t="shared" si="101"/>
        <v>21</v>
      </c>
      <c r="D939">
        <f t="shared" si="106"/>
        <v>21</v>
      </c>
      <c r="E939" t="str">
        <f t="shared" si="102"/>
        <v/>
      </c>
      <c r="F939" t="str">
        <f t="shared" si="103"/>
        <v/>
      </c>
      <c r="K939"/>
      <c r="L939"/>
      <c r="V939" s="4">
        <f t="shared" si="104"/>
        <v>0</v>
      </c>
    </row>
    <row r="940" spans="1:22" x14ac:dyDescent="0.25">
      <c r="A940" t="str">
        <f t="shared" si="100"/>
        <v>-789</v>
      </c>
      <c r="B940">
        <f t="shared" si="105"/>
        <v>789</v>
      </c>
      <c r="C940" t="str">
        <f t="shared" si="101"/>
        <v>21</v>
      </c>
      <c r="D940">
        <f t="shared" si="106"/>
        <v>21</v>
      </c>
      <c r="E940" t="str">
        <f t="shared" si="102"/>
        <v/>
      </c>
      <c r="F940" t="str">
        <f t="shared" si="103"/>
        <v/>
      </c>
      <c r="K940"/>
      <c r="L940"/>
      <c r="V940" s="4">
        <f t="shared" si="104"/>
        <v>0</v>
      </c>
    </row>
    <row r="941" spans="1:22" x14ac:dyDescent="0.25">
      <c r="A941" t="str">
        <f t="shared" si="100"/>
        <v>-790</v>
      </c>
      <c r="B941">
        <f t="shared" si="105"/>
        <v>790</v>
      </c>
      <c r="C941" t="str">
        <f t="shared" si="101"/>
        <v>21</v>
      </c>
      <c r="D941">
        <f t="shared" si="106"/>
        <v>21</v>
      </c>
      <c r="E941" t="str">
        <f t="shared" si="102"/>
        <v/>
      </c>
      <c r="F941" t="str">
        <f t="shared" si="103"/>
        <v/>
      </c>
      <c r="K941"/>
      <c r="L941"/>
      <c r="V941" s="4">
        <f t="shared" si="104"/>
        <v>0</v>
      </c>
    </row>
    <row r="942" spans="1:22" x14ac:dyDescent="0.25">
      <c r="A942" t="str">
        <f t="shared" si="100"/>
        <v>-791</v>
      </c>
      <c r="B942">
        <f t="shared" si="105"/>
        <v>791</v>
      </c>
      <c r="C942" t="str">
        <f t="shared" si="101"/>
        <v>21</v>
      </c>
      <c r="D942">
        <f t="shared" si="106"/>
        <v>21</v>
      </c>
      <c r="E942" t="str">
        <f t="shared" si="102"/>
        <v/>
      </c>
      <c r="F942" t="str">
        <f t="shared" si="103"/>
        <v/>
      </c>
      <c r="K942"/>
      <c r="L942"/>
      <c r="V942" s="4">
        <f t="shared" si="104"/>
        <v>0</v>
      </c>
    </row>
    <row r="943" spans="1:22" x14ac:dyDescent="0.25">
      <c r="A943" t="str">
        <f t="shared" si="100"/>
        <v>-792</v>
      </c>
      <c r="B943">
        <f t="shared" si="105"/>
        <v>792</v>
      </c>
      <c r="C943" t="str">
        <f t="shared" si="101"/>
        <v>21</v>
      </c>
      <c r="D943">
        <f t="shared" si="106"/>
        <v>21</v>
      </c>
      <c r="E943" t="str">
        <f t="shared" si="102"/>
        <v/>
      </c>
      <c r="F943" t="str">
        <f t="shared" si="103"/>
        <v/>
      </c>
      <c r="K943"/>
      <c r="L943"/>
      <c r="V943" s="4">
        <f t="shared" si="104"/>
        <v>0</v>
      </c>
    </row>
    <row r="944" spans="1:22" x14ac:dyDescent="0.25">
      <c r="A944" t="str">
        <f t="shared" si="100"/>
        <v>-793</v>
      </c>
      <c r="B944">
        <f t="shared" si="105"/>
        <v>793</v>
      </c>
      <c r="C944" t="str">
        <f t="shared" si="101"/>
        <v>21</v>
      </c>
      <c r="D944">
        <f t="shared" si="106"/>
        <v>21</v>
      </c>
      <c r="E944" t="str">
        <f t="shared" si="102"/>
        <v/>
      </c>
      <c r="F944" t="str">
        <f t="shared" si="103"/>
        <v/>
      </c>
      <c r="K944"/>
      <c r="L944"/>
      <c r="V944" s="4">
        <f t="shared" si="104"/>
        <v>0</v>
      </c>
    </row>
    <row r="945" spans="1:22" x14ac:dyDescent="0.25">
      <c r="A945" t="str">
        <f t="shared" si="100"/>
        <v>-794</v>
      </c>
      <c r="B945">
        <f t="shared" si="105"/>
        <v>794</v>
      </c>
      <c r="C945" t="str">
        <f t="shared" si="101"/>
        <v>21</v>
      </c>
      <c r="D945">
        <f t="shared" si="106"/>
        <v>21</v>
      </c>
      <c r="E945" t="str">
        <f t="shared" si="102"/>
        <v/>
      </c>
      <c r="F945" t="str">
        <f t="shared" si="103"/>
        <v/>
      </c>
      <c r="K945"/>
      <c r="L945"/>
      <c r="V945" s="4">
        <f t="shared" si="104"/>
        <v>0</v>
      </c>
    </row>
    <row r="946" spans="1:22" x14ac:dyDescent="0.25">
      <c r="A946" t="str">
        <f t="shared" si="100"/>
        <v>-795</v>
      </c>
      <c r="B946">
        <f t="shared" si="105"/>
        <v>795</v>
      </c>
      <c r="C946" t="str">
        <f t="shared" si="101"/>
        <v>21</v>
      </c>
      <c r="D946">
        <f t="shared" si="106"/>
        <v>21</v>
      </c>
      <c r="E946" t="str">
        <f t="shared" si="102"/>
        <v/>
      </c>
      <c r="F946" t="str">
        <f t="shared" si="103"/>
        <v/>
      </c>
      <c r="K946"/>
      <c r="L946"/>
      <c r="V946" s="4">
        <f t="shared" si="104"/>
        <v>0</v>
      </c>
    </row>
    <row r="947" spans="1:22" x14ac:dyDescent="0.25">
      <c r="A947" t="str">
        <f t="shared" si="100"/>
        <v>-796</v>
      </c>
      <c r="B947">
        <f t="shared" si="105"/>
        <v>796</v>
      </c>
      <c r="C947" t="str">
        <f t="shared" si="101"/>
        <v>21</v>
      </c>
      <c r="D947">
        <f t="shared" si="106"/>
        <v>21</v>
      </c>
      <c r="E947" t="str">
        <f t="shared" si="102"/>
        <v/>
      </c>
      <c r="F947" t="str">
        <f t="shared" si="103"/>
        <v/>
      </c>
      <c r="K947"/>
      <c r="L947"/>
      <c r="V947" s="4">
        <f t="shared" si="104"/>
        <v>0</v>
      </c>
    </row>
    <row r="948" spans="1:22" x14ac:dyDescent="0.25">
      <c r="A948" t="str">
        <f t="shared" si="100"/>
        <v>-797</v>
      </c>
      <c r="B948">
        <f t="shared" si="105"/>
        <v>797</v>
      </c>
      <c r="C948" t="str">
        <f t="shared" si="101"/>
        <v>21</v>
      </c>
      <c r="D948">
        <f t="shared" si="106"/>
        <v>21</v>
      </c>
      <c r="E948" t="str">
        <f t="shared" si="102"/>
        <v/>
      </c>
      <c r="F948" t="str">
        <f t="shared" si="103"/>
        <v/>
      </c>
      <c r="K948"/>
      <c r="L948"/>
      <c r="V948" s="4">
        <f t="shared" si="104"/>
        <v>0</v>
      </c>
    </row>
    <row r="949" spans="1:22" x14ac:dyDescent="0.25">
      <c r="A949" t="str">
        <f t="shared" si="100"/>
        <v>-798</v>
      </c>
      <c r="B949">
        <f t="shared" si="105"/>
        <v>798</v>
      </c>
      <c r="C949" t="str">
        <f t="shared" si="101"/>
        <v>21</v>
      </c>
      <c r="D949">
        <f t="shared" si="106"/>
        <v>21</v>
      </c>
      <c r="E949" t="str">
        <f t="shared" si="102"/>
        <v/>
      </c>
      <c r="F949" t="str">
        <f t="shared" si="103"/>
        <v/>
      </c>
      <c r="K949"/>
      <c r="L949"/>
      <c r="V949" s="4">
        <f t="shared" si="104"/>
        <v>0</v>
      </c>
    </row>
    <row r="950" spans="1:22" x14ac:dyDescent="0.25">
      <c r="A950" t="str">
        <f t="shared" si="100"/>
        <v>-799</v>
      </c>
      <c r="B950">
        <f t="shared" si="105"/>
        <v>799</v>
      </c>
      <c r="C950" t="str">
        <f t="shared" si="101"/>
        <v>21</v>
      </c>
      <c r="D950">
        <f t="shared" si="106"/>
        <v>21</v>
      </c>
      <c r="E950" t="str">
        <f t="shared" si="102"/>
        <v/>
      </c>
      <c r="F950" t="str">
        <f t="shared" si="103"/>
        <v/>
      </c>
      <c r="K950"/>
      <c r="L950"/>
      <c r="V950" s="4">
        <f t="shared" si="104"/>
        <v>0</v>
      </c>
    </row>
    <row r="951" spans="1:22" x14ac:dyDescent="0.25">
      <c r="A951" t="str">
        <f t="shared" si="100"/>
        <v>-800</v>
      </c>
      <c r="B951">
        <f t="shared" si="105"/>
        <v>800</v>
      </c>
      <c r="C951" t="str">
        <f t="shared" si="101"/>
        <v>21</v>
      </c>
      <c r="D951">
        <f t="shared" si="106"/>
        <v>21</v>
      </c>
      <c r="E951" t="str">
        <f t="shared" si="102"/>
        <v/>
      </c>
      <c r="F951" t="str">
        <f t="shared" si="103"/>
        <v/>
      </c>
      <c r="K951"/>
      <c r="L951"/>
      <c r="V951" s="4">
        <f t="shared" si="104"/>
        <v>0</v>
      </c>
    </row>
    <row r="952" spans="1:22" x14ac:dyDescent="0.25">
      <c r="A952" t="str">
        <f t="shared" si="100"/>
        <v>-801</v>
      </c>
      <c r="B952">
        <f t="shared" si="105"/>
        <v>801</v>
      </c>
      <c r="C952" t="str">
        <f t="shared" si="101"/>
        <v>21</v>
      </c>
      <c r="D952">
        <f t="shared" si="106"/>
        <v>21</v>
      </c>
      <c r="E952" t="str">
        <f t="shared" si="102"/>
        <v/>
      </c>
      <c r="F952" t="str">
        <f t="shared" si="103"/>
        <v/>
      </c>
      <c r="K952"/>
      <c r="L952"/>
      <c r="V952" s="4">
        <f t="shared" si="104"/>
        <v>0</v>
      </c>
    </row>
    <row r="953" spans="1:22" x14ac:dyDescent="0.25">
      <c r="A953" t="str">
        <f t="shared" si="100"/>
        <v>-802</v>
      </c>
      <c r="B953">
        <f t="shared" si="105"/>
        <v>802</v>
      </c>
      <c r="C953" t="str">
        <f t="shared" si="101"/>
        <v>21</v>
      </c>
      <c r="D953">
        <f t="shared" si="106"/>
        <v>21</v>
      </c>
      <c r="E953" t="str">
        <f t="shared" si="102"/>
        <v/>
      </c>
      <c r="F953" t="str">
        <f t="shared" si="103"/>
        <v/>
      </c>
      <c r="K953"/>
      <c r="L953"/>
      <c r="V953" s="4">
        <f t="shared" si="104"/>
        <v>0</v>
      </c>
    </row>
    <row r="954" spans="1:22" x14ac:dyDescent="0.25">
      <c r="A954" t="str">
        <f t="shared" si="100"/>
        <v>-803</v>
      </c>
      <c r="B954">
        <f t="shared" si="105"/>
        <v>803</v>
      </c>
      <c r="C954" t="str">
        <f t="shared" si="101"/>
        <v>21</v>
      </c>
      <c r="D954">
        <f t="shared" si="106"/>
        <v>21</v>
      </c>
      <c r="E954" t="str">
        <f t="shared" si="102"/>
        <v/>
      </c>
      <c r="F954" t="str">
        <f t="shared" si="103"/>
        <v/>
      </c>
      <c r="K954"/>
      <c r="L954"/>
      <c r="V954" s="4">
        <f t="shared" si="104"/>
        <v>0</v>
      </c>
    </row>
    <row r="955" spans="1:22" x14ac:dyDescent="0.25">
      <c r="A955" t="str">
        <f t="shared" si="100"/>
        <v>-804</v>
      </c>
      <c r="B955">
        <f t="shared" si="105"/>
        <v>804</v>
      </c>
      <c r="C955" t="str">
        <f t="shared" si="101"/>
        <v>21</v>
      </c>
      <c r="D955">
        <f t="shared" si="106"/>
        <v>21</v>
      </c>
      <c r="E955" t="str">
        <f t="shared" si="102"/>
        <v/>
      </c>
      <c r="F955" t="str">
        <f t="shared" si="103"/>
        <v/>
      </c>
      <c r="K955"/>
      <c r="L955"/>
      <c r="V955" s="4">
        <f t="shared" si="104"/>
        <v>0</v>
      </c>
    </row>
    <row r="956" spans="1:22" x14ac:dyDescent="0.25">
      <c r="A956" t="str">
        <f t="shared" si="100"/>
        <v>-805</v>
      </c>
      <c r="B956">
        <f t="shared" si="105"/>
        <v>805</v>
      </c>
      <c r="C956" t="str">
        <f t="shared" si="101"/>
        <v>21</v>
      </c>
      <c r="D956">
        <f t="shared" si="106"/>
        <v>21</v>
      </c>
      <c r="E956" t="str">
        <f t="shared" si="102"/>
        <v/>
      </c>
      <c r="F956" t="str">
        <f t="shared" si="103"/>
        <v/>
      </c>
      <c r="K956"/>
      <c r="L956"/>
      <c r="V956" s="4">
        <f t="shared" si="104"/>
        <v>0</v>
      </c>
    </row>
    <row r="957" spans="1:22" x14ac:dyDescent="0.25">
      <c r="A957" t="str">
        <f t="shared" si="100"/>
        <v>-806</v>
      </c>
      <c r="B957">
        <f t="shared" si="105"/>
        <v>806</v>
      </c>
      <c r="C957" t="str">
        <f t="shared" si="101"/>
        <v>21</v>
      </c>
      <c r="D957">
        <f t="shared" si="106"/>
        <v>21</v>
      </c>
      <c r="E957" t="str">
        <f t="shared" si="102"/>
        <v/>
      </c>
      <c r="F957" t="str">
        <f t="shared" si="103"/>
        <v/>
      </c>
      <c r="K957"/>
      <c r="L957"/>
      <c r="V957" s="4">
        <f t="shared" si="104"/>
        <v>0</v>
      </c>
    </row>
    <row r="958" spans="1:22" x14ac:dyDescent="0.25">
      <c r="A958" t="str">
        <f t="shared" si="100"/>
        <v>-807</v>
      </c>
      <c r="B958">
        <f t="shared" si="105"/>
        <v>807</v>
      </c>
      <c r="C958" t="str">
        <f t="shared" si="101"/>
        <v>21</v>
      </c>
      <c r="D958">
        <f t="shared" si="106"/>
        <v>21</v>
      </c>
      <c r="E958" t="str">
        <f t="shared" si="102"/>
        <v/>
      </c>
      <c r="F958" t="str">
        <f t="shared" si="103"/>
        <v/>
      </c>
      <c r="K958"/>
      <c r="L958"/>
      <c r="V958" s="4">
        <f t="shared" si="104"/>
        <v>0</v>
      </c>
    </row>
    <row r="959" spans="1:22" x14ac:dyDescent="0.25">
      <c r="A959" t="str">
        <f t="shared" si="100"/>
        <v>-808</v>
      </c>
      <c r="B959">
        <f t="shared" si="105"/>
        <v>808</v>
      </c>
      <c r="C959" t="str">
        <f t="shared" si="101"/>
        <v>21</v>
      </c>
      <c r="D959">
        <f t="shared" si="106"/>
        <v>21</v>
      </c>
      <c r="E959" t="str">
        <f t="shared" si="102"/>
        <v/>
      </c>
      <c r="F959" t="str">
        <f t="shared" si="103"/>
        <v/>
      </c>
      <c r="K959"/>
      <c r="L959"/>
      <c r="V959" s="4">
        <f t="shared" si="104"/>
        <v>0</v>
      </c>
    </row>
    <row r="960" spans="1:22" x14ac:dyDescent="0.25">
      <c r="A960" t="str">
        <f t="shared" si="100"/>
        <v>-809</v>
      </c>
      <c r="B960">
        <f t="shared" si="105"/>
        <v>809</v>
      </c>
      <c r="C960" t="str">
        <f t="shared" si="101"/>
        <v>21</v>
      </c>
      <c r="D960">
        <f t="shared" si="106"/>
        <v>21</v>
      </c>
      <c r="E960" t="str">
        <f t="shared" si="102"/>
        <v/>
      </c>
      <c r="F960" t="str">
        <f t="shared" si="103"/>
        <v/>
      </c>
      <c r="K960"/>
      <c r="L960"/>
      <c r="V960" s="4">
        <f t="shared" si="104"/>
        <v>0</v>
      </c>
    </row>
    <row r="961" spans="1:22" x14ac:dyDescent="0.25">
      <c r="A961" t="str">
        <f t="shared" si="100"/>
        <v>-810</v>
      </c>
      <c r="B961">
        <f t="shared" si="105"/>
        <v>810</v>
      </c>
      <c r="C961" t="str">
        <f t="shared" si="101"/>
        <v>21</v>
      </c>
      <c r="D961">
        <f t="shared" si="106"/>
        <v>21</v>
      </c>
      <c r="E961" t="str">
        <f t="shared" si="102"/>
        <v/>
      </c>
      <c r="F961" t="str">
        <f t="shared" si="103"/>
        <v/>
      </c>
      <c r="K961"/>
      <c r="L961"/>
      <c r="V961" s="4">
        <f t="shared" si="104"/>
        <v>0</v>
      </c>
    </row>
    <row r="962" spans="1:22" x14ac:dyDescent="0.25">
      <c r="A962" t="str">
        <f t="shared" si="100"/>
        <v>-811</v>
      </c>
      <c r="B962">
        <f t="shared" si="105"/>
        <v>811</v>
      </c>
      <c r="C962" t="str">
        <f t="shared" si="101"/>
        <v>21</v>
      </c>
      <c r="D962">
        <f t="shared" si="106"/>
        <v>21</v>
      </c>
      <c r="E962" t="str">
        <f t="shared" si="102"/>
        <v/>
      </c>
      <c r="F962" t="str">
        <f t="shared" si="103"/>
        <v/>
      </c>
      <c r="K962"/>
      <c r="L962"/>
      <c r="V962" s="4">
        <f t="shared" si="104"/>
        <v>0</v>
      </c>
    </row>
    <row r="963" spans="1:22" x14ac:dyDescent="0.25">
      <c r="A963" t="str">
        <f t="shared" si="100"/>
        <v>-812</v>
      </c>
      <c r="B963">
        <f t="shared" si="105"/>
        <v>812</v>
      </c>
      <c r="C963" t="str">
        <f t="shared" si="101"/>
        <v>21</v>
      </c>
      <c r="D963">
        <f t="shared" si="106"/>
        <v>21</v>
      </c>
      <c r="E963" t="str">
        <f t="shared" si="102"/>
        <v/>
      </c>
      <c r="F963" t="str">
        <f t="shared" si="103"/>
        <v/>
      </c>
      <c r="K963"/>
      <c r="L963"/>
      <c r="V963" s="4">
        <f t="shared" si="104"/>
        <v>0</v>
      </c>
    </row>
    <row r="964" spans="1:22" x14ac:dyDescent="0.25">
      <c r="A964" t="str">
        <f t="shared" si="100"/>
        <v>-813</v>
      </c>
      <c r="B964">
        <f t="shared" si="105"/>
        <v>813</v>
      </c>
      <c r="C964" t="str">
        <f t="shared" si="101"/>
        <v>21</v>
      </c>
      <c r="D964">
        <f t="shared" si="106"/>
        <v>21</v>
      </c>
      <c r="E964" t="str">
        <f t="shared" si="102"/>
        <v/>
      </c>
      <c r="F964" t="str">
        <f t="shared" si="103"/>
        <v/>
      </c>
      <c r="K964"/>
      <c r="L964"/>
      <c r="V964" s="4">
        <f t="shared" si="104"/>
        <v>0</v>
      </c>
    </row>
    <row r="965" spans="1:22" x14ac:dyDescent="0.25">
      <c r="A965" t="str">
        <f t="shared" si="100"/>
        <v>-814</v>
      </c>
      <c r="B965">
        <f t="shared" si="105"/>
        <v>814</v>
      </c>
      <c r="C965" t="str">
        <f t="shared" si="101"/>
        <v>21</v>
      </c>
      <c r="D965">
        <f t="shared" si="106"/>
        <v>21</v>
      </c>
      <c r="E965" t="str">
        <f t="shared" si="102"/>
        <v/>
      </c>
      <c r="F965" t="str">
        <f t="shared" si="103"/>
        <v/>
      </c>
      <c r="K965"/>
      <c r="L965"/>
      <c r="V965" s="4">
        <f t="shared" si="104"/>
        <v>0</v>
      </c>
    </row>
    <row r="966" spans="1:22" x14ac:dyDescent="0.25">
      <c r="A966" t="str">
        <f t="shared" ref="A966:A1029" si="107">+CONCATENATE(G966,"-",B966)</f>
        <v>-815</v>
      </c>
      <c r="B966">
        <f t="shared" si="105"/>
        <v>815</v>
      </c>
      <c r="C966" t="str">
        <f t="shared" ref="C966:C1029" si="108">+CONCATENATE(E966,D966)</f>
        <v>21</v>
      </c>
      <c r="D966">
        <f t="shared" si="106"/>
        <v>21</v>
      </c>
      <c r="E966" t="str">
        <f t="shared" ref="E966:E1029" si="109">+CONCATENATE(G966,H966)</f>
        <v/>
      </c>
      <c r="F966" t="str">
        <f t="shared" ref="F966:F1029" si="110">+CONCATENATE(G966,H966,I966)</f>
        <v/>
      </c>
      <c r="K966"/>
      <c r="L966"/>
      <c r="V966" s="4">
        <f t="shared" ref="V966:V1029" si="111">+S966-T966</f>
        <v>0</v>
      </c>
    </row>
    <row r="967" spans="1:22" x14ac:dyDescent="0.25">
      <c r="A967" t="str">
        <f t="shared" si="107"/>
        <v>-816</v>
      </c>
      <c r="B967">
        <f t="shared" si="105"/>
        <v>816</v>
      </c>
      <c r="C967" t="str">
        <f t="shared" si="108"/>
        <v>21</v>
      </c>
      <c r="D967">
        <f t="shared" si="106"/>
        <v>21</v>
      </c>
      <c r="E967" t="str">
        <f t="shared" si="109"/>
        <v/>
      </c>
      <c r="F967" t="str">
        <f t="shared" si="110"/>
        <v/>
      </c>
      <c r="K967"/>
      <c r="L967"/>
      <c r="V967" s="4">
        <f t="shared" si="111"/>
        <v>0</v>
      </c>
    </row>
    <row r="968" spans="1:22" x14ac:dyDescent="0.25">
      <c r="A968" t="str">
        <f t="shared" si="107"/>
        <v>-817</v>
      </c>
      <c r="B968">
        <f t="shared" ref="B968:B1031" si="112">+IF(G968=G967,B967+1,1)</f>
        <v>817</v>
      </c>
      <c r="C968" t="str">
        <f t="shared" si="108"/>
        <v>21</v>
      </c>
      <c r="D968">
        <f t="shared" si="106"/>
        <v>21</v>
      </c>
      <c r="E968" t="str">
        <f t="shared" si="109"/>
        <v/>
      </c>
      <c r="F968" t="str">
        <f t="shared" si="110"/>
        <v/>
      </c>
      <c r="K968"/>
      <c r="L968"/>
      <c r="V968" s="4">
        <f t="shared" si="111"/>
        <v>0</v>
      </c>
    </row>
    <row r="969" spans="1:22" x14ac:dyDescent="0.25">
      <c r="A969" t="str">
        <f t="shared" si="107"/>
        <v>-818</v>
      </c>
      <c r="B969">
        <f t="shared" si="112"/>
        <v>818</v>
      </c>
      <c r="C969" t="str">
        <f t="shared" si="108"/>
        <v>21</v>
      </c>
      <c r="D969">
        <f t="shared" si="106"/>
        <v>21</v>
      </c>
      <c r="E969" t="str">
        <f t="shared" si="109"/>
        <v/>
      </c>
      <c r="F969" t="str">
        <f t="shared" si="110"/>
        <v/>
      </c>
      <c r="K969"/>
      <c r="L969"/>
      <c r="V969" s="4">
        <f t="shared" si="111"/>
        <v>0</v>
      </c>
    </row>
    <row r="970" spans="1:22" x14ac:dyDescent="0.25">
      <c r="A970" t="str">
        <f t="shared" si="107"/>
        <v>-819</v>
      </c>
      <c r="B970">
        <f t="shared" si="112"/>
        <v>819</v>
      </c>
      <c r="C970" t="str">
        <f t="shared" si="108"/>
        <v>21</v>
      </c>
      <c r="D970">
        <f t="shared" si="106"/>
        <v>21</v>
      </c>
      <c r="E970" t="str">
        <f t="shared" si="109"/>
        <v/>
      </c>
      <c r="F970" t="str">
        <f t="shared" si="110"/>
        <v/>
      </c>
      <c r="K970"/>
      <c r="L970"/>
      <c r="V970" s="4">
        <f t="shared" si="111"/>
        <v>0</v>
      </c>
    </row>
    <row r="971" spans="1:22" x14ac:dyDescent="0.25">
      <c r="A971" t="str">
        <f t="shared" si="107"/>
        <v>-820</v>
      </c>
      <c r="B971">
        <f t="shared" si="112"/>
        <v>820</v>
      </c>
      <c r="C971" t="str">
        <f t="shared" si="108"/>
        <v>21</v>
      </c>
      <c r="D971">
        <f t="shared" si="106"/>
        <v>21</v>
      </c>
      <c r="E971" t="str">
        <f t="shared" si="109"/>
        <v/>
      </c>
      <c r="F971" t="str">
        <f t="shared" si="110"/>
        <v/>
      </c>
      <c r="K971"/>
      <c r="L971"/>
      <c r="V971" s="4">
        <f t="shared" si="111"/>
        <v>0</v>
      </c>
    </row>
    <row r="972" spans="1:22" x14ac:dyDescent="0.25">
      <c r="A972" t="str">
        <f t="shared" si="107"/>
        <v>-821</v>
      </c>
      <c r="B972">
        <f t="shared" si="112"/>
        <v>821</v>
      </c>
      <c r="C972" t="str">
        <f t="shared" si="108"/>
        <v>21</v>
      </c>
      <c r="D972">
        <f t="shared" si="106"/>
        <v>21</v>
      </c>
      <c r="E972" t="str">
        <f t="shared" si="109"/>
        <v/>
      </c>
      <c r="F972" t="str">
        <f t="shared" si="110"/>
        <v/>
      </c>
      <c r="K972"/>
      <c r="L972"/>
      <c r="V972" s="4">
        <f t="shared" si="111"/>
        <v>0</v>
      </c>
    </row>
    <row r="973" spans="1:22" x14ac:dyDescent="0.25">
      <c r="A973" t="str">
        <f t="shared" si="107"/>
        <v>-822</v>
      </c>
      <c r="B973">
        <f t="shared" si="112"/>
        <v>822</v>
      </c>
      <c r="C973" t="str">
        <f t="shared" si="108"/>
        <v>21</v>
      </c>
      <c r="D973">
        <f t="shared" si="106"/>
        <v>21</v>
      </c>
      <c r="E973" t="str">
        <f t="shared" si="109"/>
        <v/>
      </c>
      <c r="F973" t="str">
        <f t="shared" si="110"/>
        <v/>
      </c>
      <c r="K973"/>
      <c r="L973"/>
      <c r="V973" s="4">
        <f t="shared" si="111"/>
        <v>0</v>
      </c>
    </row>
    <row r="974" spans="1:22" x14ac:dyDescent="0.25">
      <c r="A974" t="str">
        <f t="shared" si="107"/>
        <v>-823</v>
      </c>
      <c r="B974">
        <f t="shared" si="112"/>
        <v>823</v>
      </c>
      <c r="C974" t="str">
        <f t="shared" si="108"/>
        <v>21</v>
      </c>
      <c r="D974">
        <f t="shared" si="106"/>
        <v>21</v>
      </c>
      <c r="E974" t="str">
        <f t="shared" si="109"/>
        <v/>
      </c>
      <c r="F974" t="str">
        <f t="shared" si="110"/>
        <v/>
      </c>
      <c r="K974"/>
      <c r="L974"/>
      <c r="V974" s="4">
        <f t="shared" si="111"/>
        <v>0</v>
      </c>
    </row>
    <row r="975" spans="1:22" x14ac:dyDescent="0.25">
      <c r="A975" t="str">
        <f t="shared" si="107"/>
        <v>-824</v>
      </c>
      <c r="B975">
        <f t="shared" si="112"/>
        <v>824</v>
      </c>
      <c r="C975" t="str">
        <f t="shared" si="108"/>
        <v>21</v>
      </c>
      <c r="D975">
        <f t="shared" si="106"/>
        <v>21</v>
      </c>
      <c r="E975" t="str">
        <f t="shared" si="109"/>
        <v/>
      </c>
      <c r="F975" t="str">
        <f t="shared" si="110"/>
        <v/>
      </c>
      <c r="K975"/>
      <c r="L975"/>
      <c r="V975" s="4">
        <f t="shared" si="111"/>
        <v>0</v>
      </c>
    </row>
    <row r="976" spans="1:22" x14ac:dyDescent="0.25">
      <c r="A976" t="str">
        <f t="shared" si="107"/>
        <v>-825</v>
      </c>
      <c r="B976">
        <f t="shared" si="112"/>
        <v>825</v>
      </c>
      <c r="C976" t="str">
        <f t="shared" si="108"/>
        <v>21</v>
      </c>
      <c r="D976">
        <f t="shared" si="106"/>
        <v>21</v>
      </c>
      <c r="E976" t="str">
        <f t="shared" si="109"/>
        <v/>
      </c>
      <c r="F976" t="str">
        <f t="shared" si="110"/>
        <v/>
      </c>
      <c r="K976"/>
      <c r="L976"/>
      <c r="V976" s="4">
        <f t="shared" si="111"/>
        <v>0</v>
      </c>
    </row>
    <row r="977" spans="1:22" x14ac:dyDescent="0.25">
      <c r="A977" t="str">
        <f t="shared" si="107"/>
        <v>-826</v>
      </c>
      <c r="B977">
        <f t="shared" si="112"/>
        <v>826</v>
      </c>
      <c r="C977" t="str">
        <f t="shared" si="108"/>
        <v>21</v>
      </c>
      <c r="D977">
        <f t="shared" si="106"/>
        <v>21</v>
      </c>
      <c r="E977" t="str">
        <f t="shared" si="109"/>
        <v/>
      </c>
      <c r="F977" t="str">
        <f t="shared" si="110"/>
        <v/>
      </c>
      <c r="K977"/>
      <c r="L977"/>
      <c r="V977" s="4">
        <f t="shared" si="111"/>
        <v>0</v>
      </c>
    </row>
    <row r="978" spans="1:22" x14ac:dyDescent="0.25">
      <c r="A978" t="str">
        <f t="shared" si="107"/>
        <v>-827</v>
      </c>
      <c r="B978">
        <f t="shared" si="112"/>
        <v>827</v>
      </c>
      <c r="C978" t="str">
        <f t="shared" si="108"/>
        <v>21</v>
      </c>
      <c r="D978">
        <f t="shared" si="106"/>
        <v>21</v>
      </c>
      <c r="E978" t="str">
        <f t="shared" si="109"/>
        <v/>
      </c>
      <c r="F978" t="str">
        <f t="shared" si="110"/>
        <v/>
      </c>
      <c r="K978"/>
      <c r="L978"/>
      <c r="V978" s="4">
        <f t="shared" si="111"/>
        <v>0</v>
      </c>
    </row>
    <row r="979" spans="1:22" x14ac:dyDescent="0.25">
      <c r="A979" t="str">
        <f t="shared" si="107"/>
        <v>-828</v>
      </c>
      <c r="B979">
        <f t="shared" si="112"/>
        <v>828</v>
      </c>
      <c r="C979" t="str">
        <f t="shared" si="108"/>
        <v>21</v>
      </c>
      <c r="D979">
        <f t="shared" si="106"/>
        <v>21</v>
      </c>
      <c r="E979" t="str">
        <f t="shared" si="109"/>
        <v/>
      </c>
      <c r="F979" t="str">
        <f t="shared" si="110"/>
        <v/>
      </c>
      <c r="K979"/>
      <c r="L979"/>
      <c r="V979" s="4">
        <f t="shared" si="111"/>
        <v>0</v>
      </c>
    </row>
    <row r="980" spans="1:22" x14ac:dyDescent="0.25">
      <c r="A980" t="str">
        <f t="shared" si="107"/>
        <v>-829</v>
      </c>
      <c r="B980">
        <f t="shared" si="112"/>
        <v>829</v>
      </c>
      <c r="C980" t="str">
        <f t="shared" si="108"/>
        <v>21</v>
      </c>
      <c r="D980">
        <f t="shared" si="106"/>
        <v>21</v>
      </c>
      <c r="E980" t="str">
        <f t="shared" si="109"/>
        <v/>
      </c>
      <c r="F980" t="str">
        <f t="shared" si="110"/>
        <v/>
      </c>
      <c r="K980"/>
      <c r="L980"/>
      <c r="V980" s="4">
        <f t="shared" si="111"/>
        <v>0</v>
      </c>
    </row>
    <row r="981" spans="1:22" x14ac:dyDescent="0.25">
      <c r="A981" t="str">
        <f t="shared" si="107"/>
        <v>-830</v>
      </c>
      <c r="B981">
        <f t="shared" si="112"/>
        <v>830</v>
      </c>
      <c r="C981" t="str">
        <f t="shared" si="108"/>
        <v>21</v>
      </c>
      <c r="D981">
        <f t="shared" si="106"/>
        <v>21</v>
      </c>
      <c r="E981" t="str">
        <f t="shared" si="109"/>
        <v/>
      </c>
      <c r="F981" t="str">
        <f t="shared" si="110"/>
        <v/>
      </c>
      <c r="K981"/>
      <c r="L981"/>
      <c r="V981" s="4">
        <f t="shared" si="111"/>
        <v>0</v>
      </c>
    </row>
    <row r="982" spans="1:22" x14ac:dyDescent="0.25">
      <c r="A982" t="str">
        <f t="shared" si="107"/>
        <v>-831</v>
      </c>
      <c r="B982">
        <f t="shared" si="112"/>
        <v>831</v>
      </c>
      <c r="C982" t="str">
        <f t="shared" si="108"/>
        <v>21</v>
      </c>
      <c r="D982">
        <f t="shared" si="106"/>
        <v>21</v>
      </c>
      <c r="E982" t="str">
        <f t="shared" si="109"/>
        <v/>
      </c>
      <c r="F982" t="str">
        <f t="shared" si="110"/>
        <v/>
      </c>
      <c r="K982"/>
      <c r="L982"/>
      <c r="V982" s="4">
        <f t="shared" si="111"/>
        <v>0</v>
      </c>
    </row>
    <row r="983" spans="1:22" x14ac:dyDescent="0.25">
      <c r="A983" t="str">
        <f t="shared" si="107"/>
        <v>-832</v>
      </c>
      <c r="B983">
        <f t="shared" si="112"/>
        <v>832</v>
      </c>
      <c r="C983" t="str">
        <f t="shared" si="108"/>
        <v>21</v>
      </c>
      <c r="D983">
        <f t="shared" si="106"/>
        <v>21</v>
      </c>
      <c r="E983" t="str">
        <f t="shared" si="109"/>
        <v/>
      </c>
      <c r="F983" t="str">
        <f t="shared" si="110"/>
        <v/>
      </c>
      <c r="K983"/>
      <c r="L983"/>
      <c r="V983" s="4">
        <f t="shared" si="111"/>
        <v>0</v>
      </c>
    </row>
    <row r="984" spans="1:22" x14ac:dyDescent="0.25">
      <c r="A984" t="str">
        <f t="shared" si="107"/>
        <v>-833</v>
      </c>
      <c r="B984">
        <f t="shared" si="112"/>
        <v>833</v>
      </c>
      <c r="C984" t="str">
        <f t="shared" si="108"/>
        <v>21</v>
      </c>
      <c r="D984">
        <f t="shared" si="106"/>
        <v>21</v>
      </c>
      <c r="E984" t="str">
        <f t="shared" si="109"/>
        <v/>
      </c>
      <c r="F984" t="str">
        <f t="shared" si="110"/>
        <v/>
      </c>
      <c r="K984"/>
      <c r="L984"/>
      <c r="V984" s="4">
        <f t="shared" si="111"/>
        <v>0</v>
      </c>
    </row>
    <row r="985" spans="1:22" x14ac:dyDescent="0.25">
      <c r="A985" t="str">
        <f t="shared" si="107"/>
        <v>-834</v>
      </c>
      <c r="B985">
        <f t="shared" si="112"/>
        <v>834</v>
      </c>
      <c r="C985" t="str">
        <f t="shared" si="108"/>
        <v>21</v>
      </c>
      <c r="D985">
        <f t="shared" ref="D985:D1048" si="113">+IF(G985=G984,D984,D984+1)</f>
        <v>21</v>
      </c>
      <c r="E985" t="str">
        <f t="shared" si="109"/>
        <v/>
      </c>
      <c r="F985" t="str">
        <f t="shared" si="110"/>
        <v/>
      </c>
      <c r="K985"/>
      <c r="L985"/>
      <c r="V985" s="4">
        <f t="shared" si="111"/>
        <v>0</v>
      </c>
    </row>
    <row r="986" spans="1:22" x14ac:dyDescent="0.25">
      <c r="A986" t="str">
        <f t="shared" si="107"/>
        <v>-835</v>
      </c>
      <c r="B986">
        <f t="shared" si="112"/>
        <v>835</v>
      </c>
      <c r="C986" t="str">
        <f t="shared" si="108"/>
        <v>21</v>
      </c>
      <c r="D986">
        <f t="shared" si="113"/>
        <v>21</v>
      </c>
      <c r="E986" t="str">
        <f t="shared" si="109"/>
        <v/>
      </c>
      <c r="F986" t="str">
        <f t="shared" si="110"/>
        <v/>
      </c>
      <c r="K986"/>
      <c r="L986"/>
      <c r="V986" s="4">
        <f t="shared" si="111"/>
        <v>0</v>
      </c>
    </row>
    <row r="987" spans="1:22" x14ac:dyDescent="0.25">
      <c r="A987" t="str">
        <f t="shared" si="107"/>
        <v>-836</v>
      </c>
      <c r="B987">
        <f t="shared" si="112"/>
        <v>836</v>
      </c>
      <c r="C987" t="str">
        <f t="shared" si="108"/>
        <v>21</v>
      </c>
      <c r="D987">
        <f t="shared" si="113"/>
        <v>21</v>
      </c>
      <c r="E987" t="str">
        <f t="shared" si="109"/>
        <v/>
      </c>
      <c r="F987" t="str">
        <f t="shared" si="110"/>
        <v/>
      </c>
      <c r="K987"/>
      <c r="L987"/>
      <c r="V987" s="4">
        <f t="shared" si="111"/>
        <v>0</v>
      </c>
    </row>
    <row r="988" spans="1:22" x14ac:dyDescent="0.25">
      <c r="A988" t="str">
        <f t="shared" si="107"/>
        <v>-837</v>
      </c>
      <c r="B988">
        <f t="shared" si="112"/>
        <v>837</v>
      </c>
      <c r="C988" t="str">
        <f t="shared" si="108"/>
        <v>21</v>
      </c>
      <c r="D988">
        <f t="shared" si="113"/>
        <v>21</v>
      </c>
      <c r="E988" t="str">
        <f t="shared" si="109"/>
        <v/>
      </c>
      <c r="F988" t="str">
        <f t="shared" si="110"/>
        <v/>
      </c>
      <c r="K988"/>
      <c r="L988"/>
      <c r="V988" s="4">
        <f t="shared" si="111"/>
        <v>0</v>
      </c>
    </row>
    <row r="989" spans="1:22" x14ac:dyDescent="0.25">
      <c r="A989" t="str">
        <f t="shared" si="107"/>
        <v>-838</v>
      </c>
      <c r="B989">
        <f t="shared" si="112"/>
        <v>838</v>
      </c>
      <c r="C989" t="str">
        <f t="shared" si="108"/>
        <v>21</v>
      </c>
      <c r="D989">
        <f t="shared" si="113"/>
        <v>21</v>
      </c>
      <c r="E989" t="str">
        <f t="shared" si="109"/>
        <v/>
      </c>
      <c r="F989" t="str">
        <f t="shared" si="110"/>
        <v/>
      </c>
      <c r="K989"/>
      <c r="L989"/>
      <c r="V989" s="4">
        <f t="shared" si="111"/>
        <v>0</v>
      </c>
    </row>
    <row r="990" spans="1:22" x14ac:dyDescent="0.25">
      <c r="A990" t="str">
        <f t="shared" si="107"/>
        <v>-839</v>
      </c>
      <c r="B990">
        <f t="shared" si="112"/>
        <v>839</v>
      </c>
      <c r="C990" t="str">
        <f t="shared" si="108"/>
        <v>21</v>
      </c>
      <c r="D990">
        <f t="shared" si="113"/>
        <v>21</v>
      </c>
      <c r="E990" t="str">
        <f t="shared" si="109"/>
        <v/>
      </c>
      <c r="F990" t="str">
        <f t="shared" si="110"/>
        <v/>
      </c>
      <c r="K990"/>
      <c r="L990"/>
      <c r="V990" s="4">
        <f t="shared" si="111"/>
        <v>0</v>
      </c>
    </row>
    <row r="991" spans="1:22" x14ac:dyDescent="0.25">
      <c r="A991" t="str">
        <f t="shared" si="107"/>
        <v>-840</v>
      </c>
      <c r="B991">
        <f t="shared" si="112"/>
        <v>840</v>
      </c>
      <c r="C991" t="str">
        <f t="shared" si="108"/>
        <v>21</v>
      </c>
      <c r="D991">
        <f t="shared" si="113"/>
        <v>21</v>
      </c>
      <c r="E991" t="str">
        <f t="shared" si="109"/>
        <v/>
      </c>
      <c r="F991" t="str">
        <f t="shared" si="110"/>
        <v/>
      </c>
      <c r="K991"/>
      <c r="L991"/>
      <c r="V991" s="4">
        <f t="shared" si="111"/>
        <v>0</v>
      </c>
    </row>
    <row r="992" spans="1:22" x14ac:dyDescent="0.25">
      <c r="A992" t="str">
        <f t="shared" si="107"/>
        <v>-841</v>
      </c>
      <c r="B992">
        <f t="shared" si="112"/>
        <v>841</v>
      </c>
      <c r="C992" t="str">
        <f t="shared" si="108"/>
        <v>21</v>
      </c>
      <c r="D992">
        <f t="shared" si="113"/>
        <v>21</v>
      </c>
      <c r="E992" t="str">
        <f t="shared" si="109"/>
        <v/>
      </c>
      <c r="F992" t="str">
        <f t="shared" si="110"/>
        <v/>
      </c>
      <c r="K992"/>
      <c r="L992"/>
      <c r="V992" s="4">
        <f t="shared" si="111"/>
        <v>0</v>
      </c>
    </row>
    <row r="993" spans="1:22" x14ac:dyDescent="0.25">
      <c r="A993" t="str">
        <f t="shared" si="107"/>
        <v>-842</v>
      </c>
      <c r="B993">
        <f t="shared" si="112"/>
        <v>842</v>
      </c>
      <c r="C993" t="str">
        <f t="shared" si="108"/>
        <v>21</v>
      </c>
      <c r="D993">
        <f t="shared" si="113"/>
        <v>21</v>
      </c>
      <c r="E993" t="str">
        <f t="shared" si="109"/>
        <v/>
      </c>
      <c r="F993" t="str">
        <f t="shared" si="110"/>
        <v/>
      </c>
      <c r="K993"/>
      <c r="L993"/>
      <c r="V993" s="4">
        <f t="shared" si="111"/>
        <v>0</v>
      </c>
    </row>
    <row r="994" spans="1:22" x14ac:dyDescent="0.25">
      <c r="A994" t="str">
        <f t="shared" si="107"/>
        <v>-843</v>
      </c>
      <c r="B994">
        <f t="shared" si="112"/>
        <v>843</v>
      </c>
      <c r="C994" t="str">
        <f t="shared" si="108"/>
        <v>21</v>
      </c>
      <c r="D994">
        <f t="shared" si="113"/>
        <v>21</v>
      </c>
      <c r="E994" t="str">
        <f t="shared" si="109"/>
        <v/>
      </c>
      <c r="F994" t="str">
        <f t="shared" si="110"/>
        <v/>
      </c>
      <c r="K994"/>
      <c r="L994"/>
      <c r="V994" s="4">
        <f t="shared" si="111"/>
        <v>0</v>
      </c>
    </row>
    <row r="995" spans="1:22" x14ac:dyDescent="0.25">
      <c r="A995" t="str">
        <f t="shared" si="107"/>
        <v>-844</v>
      </c>
      <c r="B995">
        <f t="shared" si="112"/>
        <v>844</v>
      </c>
      <c r="C995" t="str">
        <f t="shared" si="108"/>
        <v>21</v>
      </c>
      <c r="D995">
        <f t="shared" si="113"/>
        <v>21</v>
      </c>
      <c r="E995" t="str">
        <f t="shared" si="109"/>
        <v/>
      </c>
      <c r="F995" t="str">
        <f t="shared" si="110"/>
        <v/>
      </c>
      <c r="K995"/>
      <c r="L995"/>
      <c r="V995" s="4">
        <f t="shared" si="111"/>
        <v>0</v>
      </c>
    </row>
    <row r="996" spans="1:22" x14ac:dyDescent="0.25">
      <c r="A996" t="str">
        <f t="shared" si="107"/>
        <v>-845</v>
      </c>
      <c r="B996">
        <f t="shared" si="112"/>
        <v>845</v>
      </c>
      <c r="C996" t="str">
        <f t="shared" si="108"/>
        <v>21</v>
      </c>
      <c r="D996">
        <f t="shared" si="113"/>
        <v>21</v>
      </c>
      <c r="E996" t="str">
        <f t="shared" si="109"/>
        <v/>
      </c>
      <c r="F996" t="str">
        <f t="shared" si="110"/>
        <v/>
      </c>
      <c r="K996"/>
      <c r="L996"/>
      <c r="V996" s="4">
        <f t="shared" si="111"/>
        <v>0</v>
      </c>
    </row>
    <row r="997" spans="1:22" x14ac:dyDescent="0.25">
      <c r="A997" t="str">
        <f t="shared" si="107"/>
        <v>-846</v>
      </c>
      <c r="B997">
        <f t="shared" si="112"/>
        <v>846</v>
      </c>
      <c r="C997" t="str">
        <f t="shared" si="108"/>
        <v>21</v>
      </c>
      <c r="D997">
        <f t="shared" si="113"/>
        <v>21</v>
      </c>
      <c r="E997" t="str">
        <f t="shared" si="109"/>
        <v/>
      </c>
      <c r="F997" t="str">
        <f t="shared" si="110"/>
        <v/>
      </c>
      <c r="K997"/>
      <c r="L997"/>
      <c r="V997" s="4">
        <f t="shared" si="111"/>
        <v>0</v>
      </c>
    </row>
    <row r="998" spans="1:22" x14ac:dyDescent="0.25">
      <c r="A998" t="str">
        <f t="shared" si="107"/>
        <v>-847</v>
      </c>
      <c r="B998">
        <f t="shared" si="112"/>
        <v>847</v>
      </c>
      <c r="C998" t="str">
        <f t="shared" si="108"/>
        <v>21</v>
      </c>
      <c r="D998">
        <f t="shared" si="113"/>
        <v>21</v>
      </c>
      <c r="E998" t="str">
        <f t="shared" si="109"/>
        <v/>
      </c>
      <c r="F998" t="str">
        <f t="shared" si="110"/>
        <v/>
      </c>
      <c r="K998"/>
      <c r="L998"/>
      <c r="V998" s="4">
        <f t="shared" si="111"/>
        <v>0</v>
      </c>
    </row>
    <row r="999" spans="1:22" x14ac:dyDescent="0.25">
      <c r="A999" t="str">
        <f t="shared" si="107"/>
        <v>-848</v>
      </c>
      <c r="B999">
        <f t="shared" si="112"/>
        <v>848</v>
      </c>
      <c r="C999" t="str">
        <f t="shared" si="108"/>
        <v>21</v>
      </c>
      <c r="D999">
        <f t="shared" si="113"/>
        <v>21</v>
      </c>
      <c r="E999" t="str">
        <f t="shared" si="109"/>
        <v/>
      </c>
      <c r="F999" t="str">
        <f t="shared" si="110"/>
        <v/>
      </c>
      <c r="K999"/>
      <c r="L999"/>
      <c r="V999" s="4">
        <f t="shared" si="111"/>
        <v>0</v>
      </c>
    </row>
    <row r="1000" spans="1:22" x14ac:dyDescent="0.25">
      <c r="A1000" t="str">
        <f t="shared" si="107"/>
        <v>-849</v>
      </c>
      <c r="B1000">
        <f t="shared" si="112"/>
        <v>849</v>
      </c>
      <c r="C1000" t="str">
        <f t="shared" si="108"/>
        <v>21</v>
      </c>
      <c r="D1000">
        <f t="shared" si="113"/>
        <v>21</v>
      </c>
      <c r="E1000" t="str">
        <f t="shared" si="109"/>
        <v/>
      </c>
      <c r="F1000" t="str">
        <f t="shared" si="110"/>
        <v/>
      </c>
      <c r="K1000"/>
      <c r="L1000"/>
      <c r="V1000" s="4">
        <f t="shared" si="111"/>
        <v>0</v>
      </c>
    </row>
    <row r="1001" spans="1:22" x14ac:dyDescent="0.25">
      <c r="A1001" t="str">
        <f t="shared" si="107"/>
        <v>-850</v>
      </c>
      <c r="B1001">
        <f t="shared" si="112"/>
        <v>850</v>
      </c>
      <c r="C1001" t="str">
        <f t="shared" si="108"/>
        <v>21</v>
      </c>
      <c r="D1001">
        <f t="shared" si="113"/>
        <v>21</v>
      </c>
      <c r="E1001" t="str">
        <f t="shared" si="109"/>
        <v/>
      </c>
      <c r="F1001" t="str">
        <f t="shared" si="110"/>
        <v/>
      </c>
      <c r="K1001"/>
      <c r="L1001"/>
      <c r="V1001" s="4">
        <f t="shared" si="111"/>
        <v>0</v>
      </c>
    </row>
    <row r="1002" spans="1:22" x14ac:dyDescent="0.25">
      <c r="A1002" t="str">
        <f t="shared" si="107"/>
        <v>-851</v>
      </c>
      <c r="B1002">
        <f t="shared" si="112"/>
        <v>851</v>
      </c>
      <c r="C1002" t="str">
        <f t="shared" si="108"/>
        <v>21</v>
      </c>
      <c r="D1002">
        <f t="shared" si="113"/>
        <v>21</v>
      </c>
      <c r="E1002" t="str">
        <f t="shared" si="109"/>
        <v/>
      </c>
      <c r="F1002" t="str">
        <f t="shared" si="110"/>
        <v/>
      </c>
      <c r="K1002"/>
      <c r="L1002"/>
      <c r="V1002" s="4">
        <f t="shared" si="111"/>
        <v>0</v>
      </c>
    </row>
    <row r="1003" spans="1:22" x14ac:dyDescent="0.25">
      <c r="A1003" t="str">
        <f t="shared" si="107"/>
        <v>-852</v>
      </c>
      <c r="B1003">
        <f t="shared" si="112"/>
        <v>852</v>
      </c>
      <c r="C1003" t="str">
        <f t="shared" si="108"/>
        <v>21</v>
      </c>
      <c r="D1003">
        <f t="shared" si="113"/>
        <v>21</v>
      </c>
      <c r="E1003" t="str">
        <f t="shared" si="109"/>
        <v/>
      </c>
      <c r="F1003" t="str">
        <f t="shared" si="110"/>
        <v/>
      </c>
      <c r="K1003"/>
      <c r="L1003"/>
      <c r="V1003" s="4">
        <f t="shared" si="111"/>
        <v>0</v>
      </c>
    </row>
    <row r="1004" spans="1:22" x14ac:dyDescent="0.25">
      <c r="A1004" t="str">
        <f t="shared" si="107"/>
        <v>-853</v>
      </c>
      <c r="B1004">
        <f t="shared" si="112"/>
        <v>853</v>
      </c>
      <c r="C1004" t="str">
        <f t="shared" si="108"/>
        <v>21</v>
      </c>
      <c r="D1004">
        <f t="shared" si="113"/>
        <v>21</v>
      </c>
      <c r="E1004" t="str">
        <f t="shared" si="109"/>
        <v/>
      </c>
      <c r="F1004" t="str">
        <f t="shared" si="110"/>
        <v/>
      </c>
      <c r="K1004"/>
      <c r="L1004"/>
      <c r="V1004" s="4">
        <f t="shared" si="111"/>
        <v>0</v>
      </c>
    </row>
    <row r="1005" spans="1:22" x14ac:dyDescent="0.25">
      <c r="A1005" t="str">
        <f t="shared" si="107"/>
        <v>-854</v>
      </c>
      <c r="B1005">
        <f t="shared" si="112"/>
        <v>854</v>
      </c>
      <c r="C1005" t="str">
        <f t="shared" si="108"/>
        <v>21</v>
      </c>
      <c r="D1005">
        <f t="shared" si="113"/>
        <v>21</v>
      </c>
      <c r="E1005" t="str">
        <f t="shared" si="109"/>
        <v/>
      </c>
      <c r="F1005" t="str">
        <f t="shared" si="110"/>
        <v/>
      </c>
      <c r="K1005"/>
      <c r="L1005"/>
      <c r="V1005" s="4">
        <f t="shared" si="111"/>
        <v>0</v>
      </c>
    </row>
    <row r="1006" spans="1:22" x14ac:dyDescent="0.25">
      <c r="A1006" t="str">
        <f t="shared" si="107"/>
        <v>-855</v>
      </c>
      <c r="B1006">
        <f t="shared" si="112"/>
        <v>855</v>
      </c>
      <c r="C1006" t="str">
        <f t="shared" si="108"/>
        <v>21</v>
      </c>
      <c r="D1006">
        <f t="shared" si="113"/>
        <v>21</v>
      </c>
      <c r="E1006" t="str">
        <f t="shared" si="109"/>
        <v/>
      </c>
      <c r="F1006" t="str">
        <f t="shared" si="110"/>
        <v/>
      </c>
      <c r="K1006"/>
      <c r="L1006"/>
      <c r="V1006" s="4">
        <f t="shared" si="111"/>
        <v>0</v>
      </c>
    </row>
    <row r="1007" spans="1:22" x14ac:dyDescent="0.25">
      <c r="A1007" t="str">
        <f t="shared" si="107"/>
        <v>-856</v>
      </c>
      <c r="B1007">
        <f t="shared" si="112"/>
        <v>856</v>
      </c>
      <c r="C1007" t="str">
        <f t="shared" si="108"/>
        <v>21</v>
      </c>
      <c r="D1007">
        <f t="shared" si="113"/>
        <v>21</v>
      </c>
      <c r="E1007" t="str">
        <f t="shared" si="109"/>
        <v/>
      </c>
      <c r="F1007" t="str">
        <f t="shared" si="110"/>
        <v/>
      </c>
      <c r="K1007"/>
      <c r="L1007"/>
      <c r="V1007" s="4">
        <f t="shared" si="111"/>
        <v>0</v>
      </c>
    </row>
    <row r="1008" spans="1:22" x14ac:dyDescent="0.25">
      <c r="A1008" t="str">
        <f t="shared" si="107"/>
        <v>-857</v>
      </c>
      <c r="B1008">
        <f t="shared" si="112"/>
        <v>857</v>
      </c>
      <c r="C1008" t="str">
        <f t="shared" si="108"/>
        <v>21</v>
      </c>
      <c r="D1008">
        <f t="shared" si="113"/>
        <v>21</v>
      </c>
      <c r="E1008" t="str">
        <f t="shared" si="109"/>
        <v/>
      </c>
      <c r="F1008" t="str">
        <f t="shared" si="110"/>
        <v/>
      </c>
      <c r="K1008"/>
      <c r="L1008"/>
      <c r="V1008" s="4">
        <f t="shared" si="111"/>
        <v>0</v>
      </c>
    </row>
    <row r="1009" spans="1:22" x14ac:dyDescent="0.25">
      <c r="A1009" t="str">
        <f t="shared" si="107"/>
        <v>-858</v>
      </c>
      <c r="B1009">
        <f t="shared" si="112"/>
        <v>858</v>
      </c>
      <c r="C1009" t="str">
        <f t="shared" si="108"/>
        <v>21</v>
      </c>
      <c r="D1009">
        <f t="shared" si="113"/>
        <v>21</v>
      </c>
      <c r="E1009" t="str">
        <f t="shared" si="109"/>
        <v/>
      </c>
      <c r="F1009" t="str">
        <f t="shared" si="110"/>
        <v/>
      </c>
      <c r="K1009"/>
      <c r="L1009"/>
      <c r="V1009" s="4">
        <f t="shared" si="111"/>
        <v>0</v>
      </c>
    </row>
    <row r="1010" spans="1:22" x14ac:dyDescent="0.25">
      <c r="A1010" t="str">
        <f t="shared" si="107"/>
        <v>-859</v>
      </c>
      <c r="B1010">
        <f t="shared" si="112"/>
        <v>859</v>
      </c>
      <c r="C1010" t="str">
        <f t="shared" si="108"/>
        <v>21</v>
      </c>
      <c r="D1010">
        <f t="shared" si="113"/>
        <v>21</v>
      </c>
      <c r="E1010" t="str">
        <f t="shared" si="109"/>
        <v/>
      </c>
      <c r="F1010" t="str">
        <f t="shared" si="110"/>
        <v/>
      </c>
      <c r="K1010"/>
      <c r="L1010"/>
      <c r="V1010" s="4">
        <f t="shared" si="111"/>
        <v>0</v>
      </c>
    </row>
    <row r="1011" spans="1:22" x14ac:dyDescent="0.25">
      <c r="A1011" t="str">
        <f t="shared" si="107"/>
        <v>-860</v>
      </c>
      <c r="B1011">
        <f t="shared" si="112"/>
        <v>860</v>
      </c>
      <c r="C1011" t="str">
        <f t="shared" si="108"/>
        <v>21</v>
      </c>
      <c r="D1011">
        <f t="shared" si="113"/>
        <v>21</v>
      </c>
      <c r="E1011" t="str">
        <f t="shared" si="109"/>
        <v/>
      </c>
      <c r="F1011" t="str">
        <f t="shared" si="110"/>
        <v/>
      </c>
      <c r="K1011"/>
      <c r="L1011"/>
      <c r="V1011" s="4">
        <f t="shared" si="111"/>
        <v>0</v>
      </c>
    </row>
    <row r="1012" spans="1:22" x14ac:dyDescent="0.25">
      <c r="A1012" t="str">
        <f t="shared" si="107"/>
        <v>-861</v>
      </c>
      <c r="B1012">
        <f t="shared" si="112"/>
        <v>861</v>
      </c>
      <c r="C1012" t="str">
        <f t="shared" si="108"/>
        <v>21</v>
      </c>
      <c r="D1012">
        <f t="shared" si="113"/>
        <v>21</v>
      </c>
      <c r="E1012" t="str">
        <f t="shared" si="109"/>
        <v/>
      </c>
      <c r="F1012" t="str">
        <f t="shared" si="110"/>
        <v/>
      </c>
      <c r="K1012"/>
      <c r="L1012"/>
      <c r="V1012" s="4">
        <f t="shared" si="111"/>
        <v>0</v>
      </c>
    </row>
    <row r="1013" spans="1:22" x14ac:dyDescent="0.25">
      <c r="A1013" t="str">
        <f t="shared" si="107"/>
        <v>-862</v>
      </c>
      <c r="B1013">
        <f t="shared" si="112"/>
        <v>862</v>
      </c>
      <c r="C1013" t="str">
        <f t="shared" si="108"/>
        <v>21</v>
      </c>
      <c r="D1013">
        <f t="shared" si="113"/>
        <v>21</v>
      </c>
      <c r="E1013" t="str">
        <f t="shared" si="109"/>
        <v/>
      </c>
      <c r="F1013" t="str">
        <f t="shared" si="110"/>
        <v/>
      </c>
      <c r="K1013"/>
      <c r="L1013"/>
      <c r="V1013" s="4">
        <f t="shared" si="111"/>
        <v>0</v>
      </c>
    </row>
    <row r="1014" spans="1:22" x14ac:dyDescent="0.25">
      <c r="A1014" t="str">
        <f t="shared" si="107"/>
        <v>-863</v>
      </c>
      <c r="B1014">
        <f t="shared" si="112"/>
        <v>863</v>
      </c>
      <c r="C1014" t="str">
        <f t="shared" si="108"/>
        <v>21</v>
      </c>
      <c r="D1014">
        <f t="shared" si="113"/>
        <v>21</v>
      </c>
      <c r="E1014" t="str">
        <f t="shared" si="109"/>
        <v/>
      </c>
      <c r="F1014" t="str">
        <f t="shared" si="110"/>
        <v/>
      </c>
      <c r="K1014"/>
      <c r="L1014"/>
      <c r="V1014" s="4">
        <f t="shared" si="111"/>
        <v>0</v>
      </c>
    </row>
    <row r="1015" spans="1:22" x14ac:dyDescent="0.25">
      <c r="A1015" t="str">
        <f t="shared" si="107"/>
        <v>-864</v>
      </c>
      <c r="B1015">
        <f t="shared" si="112"/>
        <v>864</v>
      </c>
      <c r="C1015" t="str">
        <f t="shared" si="108"/>
        <v>21</v>
      </c>
      <c r="D1015">
        <f t="shared" si="113"/>
        <v>21</v>
      </c>
      <c r="E1015" t="str">
        <f t="shared" si="109"/>
        <v/>
      </c>
      <c r="F1015" t="str">
        <f t="shared" si="110"/>
        <v/>
      </c>
      <c r="K1015"/>
      <c r="L1015"/>
      <c r="V1015" s="4">
        <f t="shared" si="111"/>
        <v>0</v>
      </c>
    </row>
    <row r="1016" spans="1:22" x14ac:dyDescent="0.25">
      <c r="A1016" t="str">
        <f t="shared" si="107"/>
        <v>-865</v>
      </c>
      <c r="B1016">
        <f t="shared" si="112"/>
        <v>865</v>
      </c>
      <c r="C1016" t="str">
        <f t="shared" si="108"/>
        <v>21</v>
      </c>
      <c r="D1016">
        <f t="shared" si="113"/>
        <v>21</v>
      </c>
      <c r="E1016" t="str">
        <f t="shared" si="109"/>
        <v/>
      </c>
      <c r="F1016" t="str">
        <f t="shared" si="110"/>
        <v/>
      </c>
      <c r="K1016"/>
      <c r="L1016"/>
      <c r="V1016" s="4">
        <f t="shared" si="111"/>
        <v>0</v>
      </c>
    </row>
    <row r="1017" spans="1:22" x14ac:dyDescent="0.25">
      <c r="A1017" t="str">
        <f t="shared" si="107"/>
        <v>-866</v>
      </c>
      <c r="B1017">
        <f t="shared" si="112"/>
        <v>866</v>
      </c>
      <c r="C1017" t="str">
        <f t="shared" si="108"/>
        <v>21</v>
      </c>
      <c r="D1017">
        <f t="shared" si="113"/>
        <v>21</v>
      </c>
      <c r="E1017" t="str">
        <f t="shared" si="109"/>
        <v/>
      </c>
      <c r="F1017" t="str">
        <f t="shared" si="110"/>
        <v/>
      </c>
      <c r="K1017"/>
      <c r="L1017"/>
      <c r="V1017" s="4">
        <f t="shared" si="111"/>
        <v>0</v>
      </c>
    </row>
    <row r="1018" spans="1:22" x14ac:dyDescent="0.25">
      <c r="A1018" t="str">
        <f t="shared" si="107"/>
        <v>-867</v>
      </c>
      <c r="B1018">
        <f t="shared" si="112"/>
        <v>867</v>
      </c>
      <c r="C1018" t="str">
        <f t="shared" si="108"/>
        <v>21</v>
      </c>
      <c r="D1018">
        <f t="shared" si="113"/>
        <v>21</v>
      </c>
      <c r="E1018" t="str">
        <f t="shared" si="109"/>
        <v/>
      </c>
      <c r="F1018" t="str">
        <f t="shared" si="110"/>
        <v/>
      </c>
      <c r="K1018"/>
      <c r="L1018"/>
      <c r="V1018" s="4">
        <f t="shared" si="111"/>
        <v>0</v>
      </c>
    </row>
    <row r="1019" spans="1:22" x14ac:dyDescent="0.25">
      <c r="A1019" t="str">
        <f t="shared" si="107"/>
        <v>-868</v>
      </c>
      <c r="B1019">
        <f t="shared" si="112"/>
        <v>868</v>
      </c>
      <c r="C1019" t="str">
        <f t="shared" si="108"/>
        <v>21</v>
      </c>
      <c r="D1019">
        <f t="shared" si="113"/>
        <v>21</v>
      </c>
      <c r="E1019" t="str">
        <f t="shared" si="109"/>
        <v/>
      </c>
      <c r="F1019" t="str">
        <f t="shared" si="110"/>
        <v/>
      </c>
      <c r="K1019"/>
      <c r="L1019"/>
      <c r="V1019" s="4">
        <f t="shared" si="111"/>
        <v>0</v>
      </c>
    </row>
    <row r="1020" spans="1:22" x14ac:dyDescent="0.25">
      <c r="A1020" t="str">
        <f t="shared" si="107"/>
        <v>-869</v>
      </c>
      <c r="B1020">
        <f t="shared" si="112"/>
        <v>869</v>
      </c>
      <c r="C1020" t="str">
        <f t="shared" si="108"/>
        <v>21</v>
      </c>
      <c r="D1020">
        <f t="shared" si="113"/>
        <v>21</v>
      </c>
      <c r="E1020" t="str">
        <f t="shared" si="109"/>
        <v/>
      </c>
      <c r="F1020" t="str">
        <f t="shared" si="110"/>
        <v/>
      </c>
      <c r="K1020"/>
      <c r="L1020"/>
      <c r="V1020" s="4">
        <f t="shared" si="111"/>
        <v>0</v>
      </c>
    </row>
    <row r="1021" spans="1:22" x14ac:dyDescent="0.25">
      <c r="A1021" t="str">
        <f t="shared" si="107"/>
        <v>-870</v>
      </c>
      <c r="B1021">
        <f t="shared" si="112"/>
        <v>870</v>
      </c>
      <c r="C1021" t="str">
        <f t="shared" si="108"/>
        <v>21</v>
      </c>
      <c r="D1021">
        <f t="shared" si="113"/>
        <v>21</v>
      </c>
      <c r="E1021" t="str">
        <f t="shared" si="109"/>
        <v/>
      </c>
      <c r="F1021" t="str">
        <f t="shared" si="110"/>
        <v/>
      </c>
      <c r="K1021"/>
      <c r="L1021"/>
      <c r="V1021" s="4">
        <f t="shared" si="111"/>
        <v>0</v>
      </c>
    </row>
    <row r="1022" spans="1:22" x14ac:dyDescent="0.25">
      <c r="A1022" t="str">
        <f t="shared" si="107"/>
        <v>-871</v>
      </c>
      <c r="B1022">
        <f t="shared" si="112"/>
        <v>871</v>
      </c>
      <c r="C1022" t="str">
        <f t="shared" si="108"/>
        <v>21</v>
      </c>
      <c r="D1022">
        <f t="shared" si="113"/>
        <v>21</v>
      </c>
      <c r="E1022" t="str">
        <f t="shared" si="109"/>
        <v/>
      </c>
      <c r="F1022" t="str">
        <f t="shared" si="110"/>
        <v/>
      </c>
      <c r="K1022"/>
      <c r="L1022"/>
      <c r="V1022" s="4">
        <f t="shared" si="111"/>
        <v>0</v>
      </c>
    </row>
    <row r="1023" spans="1:22" x14ac:dyDescent="0.25">
      <c r="A1023" t="str">
        <f t="shared" si="107"/>
        <v>-872</v>
      </c>
      <c r="B1023">
        <f t="shared" si="112"/>
        <v>872</v>
      </c>
      <c r="C1023" t="str">
        <f t="shared" si="108"/>
        <v>21</v>
      </c>
      <c r="D1023">
        <f t="shared" si="113"/>
        <v>21</v>
      </c>
      <c r="E1023" t="str">
        <f t="shared" si="109"/>
        <v/>
      </c>
      <c r="F1023" t="str">
        <f t="shared" si="110"/>
        <v/>
      </c>
      <c r="K1023"/>
      <c r="L1023"/>
      <c r="V1023" s="4">
        <f t="shared" si="111"/>
        <v>0</v>
      </c>
    </row>
    <row r="1024" spans="1:22" x14ac:dyDescent="0.25">
      <c r="A1024" t="str">
        <f t="shared" si="107"/>
        <v>-873</v>
      </c>
      <c r="B1024">
        <f t="shared" si="112"/>
        <v>873</v>
      </c>
      <c r="C1024" t="str">
        <f t="shared" si="108"/>
        <v>21</v>
      </c>
      <c r="D1024">
        <f t="shared" si="113"/>
        <v>21</v>
      </c>
      <c r="E1024" t="str">
        <f t="shared" si="109"/>
        <v/>
      </c>
      <c r="F1024" t="str">
        <f t="shared" si="110"/>
        <v/>
      </c>
      <c r="K1024"/>
      <c r="L1024"/>
      <c r="V1024" s="4">
        <f t="shared" si="111"/>
        <v>0</v>
      </c>
    </row>
    <row r="1025" spans="1:22" x14ac:dyDescent="0.25">
      <c r="A1025" t="str">
        <f t="shared" si="107"/>
        <v>-874</v>
      </c>
      <c r="B1025">
        <f t="shared" si="112"/>
        <v>874</v>
      </c>
      <c r="C1025" t="str">
        <f t="shared" si="108"/>
        <v>21</v>
      </c>
      <c r="D1025">
        <f t="shared" si="113"/>
        <v>21</v>
      </c>
      <c r="E1025" t="str">
        <f t="shared" si="109"/>
        <v/>
      </c>
      <c r="F1025" t="str">
        <f t="shared" si="110"/>
        <v/>
      </c>
      <c r="K1025"/>
      <c r="L1025"/>
      <c r="V1025" s="4">
        <f t="shared" si="111"/>
        <v>0</v>
      </c>
    </row>
    <row r="1026" spans="1:22" x14ac:dyDescent="0.25">
      <c r="A1026" t="str">
        <f t="shared" si="107"/>
        <v>-875</v>
      </c>
      <c r="B1026">
        <f t="shared" si="112"/>
        <v>875</v>
      </c>
      <c r="C1026" t="str">
        <f t="shared" si="108"/>
        <v>21</v>
      </c>
      <c r="D1026">
        <f t="shared" si="113"/>
        <v>21</v>
      </c>
      <c r="E1026" t="str">
        <f t="shared" si="109"/>
        <v/>
      </c>
      <c r="F1026" t="str">
        <f t="shared" si="110"/>
        <v/>
      </c>
      <c r="K1026"/>
      <c r="L1026"/>
      <c r="V1026" s="4">
        <f t="shared" si="111"/>
        <v>0</v>
      </c>
    </row>
    <row r="1027" spans="1:22" x14ac:dyDescent="0.25">
      <c r="A1027" t="str">
        <f t="shared" si="107"/>
        <v>-876</v>
      </c>
      <c r="B1027">
        <f t="shared" si="112"/>
        <v>876</v>
      </c>
      <c r="C1027" t="str">
        <f t="shared" si="108"/>
        <v>21</v>
      </c>
      <c r="D1027">
        <f t="shared" si="113"/>
        <v>21</v>
      </c>
      <c r="E1027" t="str">
        <f t="shared" si="109"/>
        <v/>
      </c>
      <c r="F1027" t="str">
        <f t="shared" si="110"/>
        <v/>
      </c>
      <c r="K1027"/>
      <c r="L1027"/>
      <c r="V1027" s="4">
        <f t="shared" si="111"/>
        <v>0</v>
      </c>
    </row>
    <row r="1028" spans="1:22" x14ac:dyDescent="0.25">
      <c r="A1028" t="str">
        <f t="shared" si="107"/>
        <v>-877</v>
      </c>
      <c r="B1028">
        <f t="shared" si="112"/>
        <v>877</v>
      </c>
      <c r="C1028" t="str">
        <f t="shared" si="108"/>
        <v>21</v>
      </c>
      <c r="D1028">
        <f t="shared" si="113"/>
        <v>21</v>
      </c>
      <c r="E1028" t="str">
        <f t="shared" si="109"/>
        <v/>
      </c>
      <c r="F1028" t="str">
        <f t="shared" si="110"/>
        <v/>
      </c>
      <c r="K1028"/>
      <c r="L1028"/>
      <c r="V1028" s="4">
        <f t="shared" si="111"/>
        <v>0</v>
      </c>
    </row>
    <row r="1029" spans="1:22" x14ac:dyDescent="0.25">
      <c r="A1029" t="str">
        <f t="shared" si="107"/>
        <v>-878</v>
      </c>
      <c r="B1029">
        <f t="shared" si="112"/>
        <v>878</v>
      </c>
      <c r="C1029" t="str">
        <f t="shared" si="108"/>
        <v>21</v>
      </c>
      <c r="D1029">
        <f t="shared" si="113"/>
        <v>21</v>
      </c>
      <c r="E1029" t="str">
        <f t="shared" si="109"/>
        <v/>
      </c>
      <c r="F1029" t="str">
        <f t="shared" si="110"/>
        <v/>
      </c>
      <c r="K1029"/>
      <c r="L1029"/>
      <c r="V1029" s="4">
        <f t="shared" si="111"/>
        <v>0</v>
      </c>
    </row>
    <row r="1030" spans="1:22" x14ac:dyDescent="0.25">
      <c r="A1030" t="str">
        <f t="shared" ref="A1030:A1093" si="114">+CONCATENATE(G1030,"-",B1030)</f>
        <v>-879</v>
      </c>
      <c r="B1030">
        <f t="shared" si="112"/>
        <v>879</v>
      </c>
      <c r="C1030" t="str">
        <f t="shared" ref="C1030:C1093" si="115">+CONCATENATE(E1030,D1030)</f>
        <v>21</v>
      </c>
      <c r="D1030">
        <f t="shared" si="113"/>
        <v>21</v>
      </c>
      <c r="E1030" t="str">
        <f t="shared" ref="E1030:E1093" si="116">+CONCATENATE(G1030,H1030)</f>
        <v/>
      </c>
      <c r="F1030" t="str">
        <f t="shared" ref="F1030:F1093" si="117">+CONCATENATE(G1030,H1030,I1030)</f>
        <v/>
      </c>
      <c r="K1030"/>
      <c r="L1030"/>
      <c r="V1030" s="4">
        <f t="shared" ref="V1030:V1093" si="118">+S1030-T1030</f>
        <v>0</v>
      </c>
    </row>
    <row r="1031" spans="1:22" x14ac:dyDescent="0.25">
      <c r="A1031" t="str">
        <f t="shared" si="114"/>
        <v>-880</v>
      </c>
      <c r="B1031">
        <f t="shared" si="112"/>
        <v>880</v>
      </c>
      <c r="C1031" t="str">
        <f t="shared" si="115"/>
        <v>21</v>
      </c>
      <c r="D1031">
        <f t="shared" si="113"/>
        <v>21</v>
      </c>
      <c r="E1031" t="str">
        <f t="shared" si="116"/>
        <v/>
      </c>
      <c r="F1031" t="str">
        <f t="shared" si="117"/>
        <v/>
      </c>
      <c r="K1031"/>
      <c r="L1031"/>
      <c r="V1031" s="4">
        <f t="shared" si="118"/>
        <v>0</v>
      </c>
    </row>
    <row r="1032" spans="1:22" x14ac:dyDescent="0.25">
      <c r="A1032" t="str">
        <f t="shared" si="114"/>
        <v>-881</v>
      </c>
      <c r="B1032">
        <f t="shared" ref="B1032:B1095" si="119">+IF(G1032=G1031,B1031+1,1)</f>
        <v>881</v>
      </c>
      <c r="C1032" t="str">
        <f t="shared" si="115"/>
        <v>21</v>
      </c>
      <c r="D1032">
        <f t="shared" si="113"/>
        <v>21</v>
      </c>
      <c r="E1032" t="str">
        <f t="shared" si="116"/>
        <v/>
      </c>
      <c r="F1032" t="str">
        <f t="shared" si="117"/>
        <v/>
      </c>
      <c r="K1032"/>
      <c r="L1032"/>
      <c r="V1032" s="4">
        <f t="shared" si="118"/>
        <v>0</v>
      </c>
    </row>
    <row r="1033" spans="1:22" x14ac:dyDescent="0.25">
      <c r="A1033" t="str">
        <f t="shared" si="114"/>
        <v>-882</v>
      </c>
      <c r="B1033">
        <f t="shared" si="119"/>
        <v>882</v>
      </c>
      <c r="C1033" t="str">
        <f t="shared" si="115"/>
        <v>21</v>
      </c>
      <c r="D1033">
        <f t="shared" si="113"/>
        <v>21</v>
      </c>
      <c r="E1033" t="str">
        <f t="shared" si="116"/>
        <v/>
      </c>
      <c r="F1033" t="str">
        <f t="shared" si="117"/>
        <v/>
      </c>
      <c r="K1033"/>
      <c r="L1033"/>
      <c r="V1033" s="4">
        <f t="shared" si="118"/>
        <v>0</v>
      </c>
    </row>
    <row r="1034" spans="1:22" x14ac:dyDescent="0.25">
      <c r="A1034" t="str">
        <f t="shared" si="114"/>
        <v>-883</v>
      </c>
      <c r="B1034">
        <f t="shared" si="119"/>
        <v>883</v>
      </c>
      <c r="C1034" t="str">
        <f t="shared" si="115"/>
        <v>21</v>
      </c>
      <c r="D1034">
        <f t="shared" si="113"/>
        <v>21</v>
      </c>
      <c r="E1034" t="str">
        <f t="shared" si="116"/>
        <v/>
      </c>
      <c r="F1034" t="str">
        <f t="shared" si="117"/>
        <v/>
      </c>
      <c r="K1034"/>
      <c r="L1034"/>
      <c r="V1034" s="4">
        <f t="shared" si="118"/>
        <v>0</v>
      </c>
    </row>
    <row r="1035" spans="1:22" x14ac:dyDescent="0.25">
      <c r="A1035" t="str">
        <f t="shared" si="114"/>
        <v>-884</v>
      </c>
      <c r="B1035">
        <f t="shared" si="119"/>
        <v>884</v>
      </c>
      <c r="C1035" t="str">
        <f t="shared" si="115"/>
        <v>21</v>
      </c>
      <c r="D1035">
        <f t="shared" si="113"/>
        <v>21</v>
      </c>
      <c r="E1035" t="str">
        <f t="shared" si="116"/>
        <v/>
      </c>
      <c r="F1035" t="str">
        <f t="shared" si="117"/>
        <v/>
      </c>
      <c r="K1035"/>
      <c r="L1035"/>
      <c r="V1035" s="4">
        <f t="shared" si="118"/>
        <v>0</v>
      </c>
    </row>
    <row r="1036" spans="1:22" x14ac:dyDescent="0.25">
      <c r="A1036" t="str">
        <f t="shared" si="114"/>
        <v>-885</v>
      </c>
      <c r="B1036">
        <f t="shared" si="119"/>
        <v>885</v>
      </c>
      <c r="C1036" t="str">
        <f t="shared" si="115"/>
        <v>21</v>
      </c>
      <c r="D1036">
        <f t="shared" si="113"/>
        <v>21</v>
      </c>
      <c r="E1036" t="str">
        <f t="shared" si="116"/>
        <v/>
      </c>
      <c r="F1036" t="str">
        <f t="shared" si="117"/>
        <v/>
      </c>
      <c r="K1036"/>
      <c r="L1036"/>
      <c r="V1036" s="4">
        <f t="shared" si="118"/>
        <v>0</v>
      </c>
    </row>
    <row r="1037" spans="1:22" x14ac:dyDescent="0.25">
      <c r="A1037" t="str">
        <f t="shared" si="114"/>
        <v>-886</v>
      </c>
      <c r="B1037">
        <f t="shared" si="119"/>
        <v>886</v>
      </c>
      <c r="C1037" t="str">
        <f t="shared" si="115"/>
        <v>21</v>
      </c>
      <c r="D1037">
        <f t="shared" si="113"/>
        <v>21</v>
      </c>
      <c r="E1037" t="str">
        <f t="shared" si="116"/>
        <v/>
      </c>
      <c r="F1037" t="str">
        <f t="shared" si="117"/>
        <v/>
      </c>
      <c r="K1037"/>
      <c r="L1037"/>
      <c r="V1037" s="4">
        <f t="shared" si="118"/>
        <v>0</v>
      </c>
    </row>
    <row r="1038" spans="1:22" x14ac:dyDescent="0.25">
      <c r="A1038" t="str">
        <f t="shared" si="114"/>
        <v>-887</v>
      </c>
      <c r="B1038">
        <f t="shared" si="119"/>
        <v>887</v>
      </c>
      <c r="C1038" t="str">
        <f t="shared" si="115"/>
        <v>21</v>
      </c>
      <c r="D1038">
        <f t="shared" si="113"/>
        <v>21</v>
      </c>
      <c r="E1038" t="str">
        <f t="shared" si="116"/>
        <v/>
      </c>
      <c r="F1038" t="str">
        <f t="shared" si="117"/>
        <v/>
      </c>
      <c r="K1038"/>
      <c r="L1038"/>
      <c r="V1038" s="4">
        <f t="shared" si="118"/>
        <v>0</v>
      </c>
    </row>
    <row r="1039" spans="1:22" x14ac:dyDescent="0.25">
      <c r="A1039" t="str">
        <f t="shared" si="114"/>
        <v>-888</v>
      </c>
      <c r="B1039">
        <f t="shared" si="119"/>
        <v>888</v>
      </c>
      <c r="C1039" t="str">
        <f t="shared" si="115"/>
        <v>21</v>
      </c>
      <c r="D1039">
        <f t="shared" si="113"/>
        <v>21</v>
      </c>
      <c r="E1039" t="str">
        <f t="shared" si="116"/>
        <v/>
      </c>
      <c r="F1039" t="str">
        <f t="shared" si="117"/>
        <v/>
      </c>
      <c r="K1039"/>
      <c r="L1039"/>
      <c r="V1039" s="4">
        <f t="shared" si="118"/>
        <v>0</v>
      </c>
    </row>
    <row r="1040" spans="1:22" x14ac:dyDescent="0.25">
      <c r="A1040" t="str">
        <f t="shared" si="114"/>
        <v>-889</v>
      </c>
      <c r="B1040">
        <f t="shared" si="119"/>
        <v>889</v>
      </c>
      <c r="C1040" t="str">
        <f t="shared" si="115"/>
        <v>21</v>
      </c>
      <c r="D1040">
        <f t="shared" si="113"/>
        <v>21</v>
      </c>
      <c r="E1040" t="str">
        <f t="shared" si="116"/>
        <v/>
      </c>
      <c r="F1040" t="str">
        <f t="shared" si="117"/>
        <v/>
      </c>
      <c r="K1040"/>
      <c r="L1040"/>
      <c r="V1040" s="4">
        <f t="shared" si="118"/>
        <v>0</v>
      </c>
    </row>
    <row r="1041" spans="1:22" x14ac:dyDescent="0.25">
      <c r="A1041" t="str">
        <f t="shared" si="114"/>
        <v>-890</v>
      </c>
      <c r="B1041">
        <f t="shared" si="119"/>
        <v>890</v>
      </c>
      <c r="C1041" t="str">
        <f t="shared" si="115"/>
        <v>21</v>
      </c>
      <c r="D1041">
        <f t="shared" si="113"/>
        <v>21</v>
      </c>
      <c r="E1041" t="str">
        <f t="shared" si="116"/>
        <v/>
      </c>
      <c r="F1041" t="str">
        <f t="shared" si="117"/>
        <v/>
      </c>
      <c r="K1041"/>
      <c r="L1041"/>
      <c r="V1041" s="4">
        <f t="shared" si="118"/>
        <v>0</v>
      </c>
    </row>
    <row r="1042" spans="1:22" x14ac:dyDescent="0.25">
      <c r="A1042" t="str">
        <f t="shared" si="114"/>
        <v>-891</v>
      </c>
      <c r="B1042">
        <f t="shared" si="119"/>
        <v>891</v>
      </c>
      <c r="C1042" t="str">
        <f t="shared" si="115"/>
        <v>21</v>
      </c>
      <c r="D1042">
        <f t="shared" si="113"/>
        <v>21</v>
      </c>
      <c r="E1042" t="str">
        <f t="shared" si="116"/>
        <v/>
      </c>
      <c r="F1042" t="str">
        <f t="shared" si="117"/>
        <v/>
      </c>
      <c r="K1042"/>
      <c r="L1042"/>
      <c r="V1042" s="4">
        <f t="shared" si="118"/>
        <v>0</v>
      </c>
    </row>
    <row r="1043" spans="1:22" x14ac:dyDescent="0.25">
      <c r="A1043" t="str">
        <f t="shared" si="114"/>
        <v>-892</v>
      </c>
      <c r="B1043">
        <f t="shared" si="119"/>
        <v>892</v>
      </c>
      <c r="C1043" t="str">
        <f t="shared" si="115"/>
        <v>21</v>
      </c>
      <c r="D1043">
        <f t="shared" si="113"/>
        <v>21</v>
      </c>
      <c r="E1043" t="str">
        <f t="shared" si="116"/>
        <v/>
      </c>
      <c r="F1043" t="str">
        <f t="shared" si="117"/>
        <v/>
      </c>
      <c r="K1043"/>
      <c r="L1043"/>
      <c r="V1043" s="4">
        <f t="shared" si="118"/>
        <v>0</v>
      </c>
    </row>
    <row r="1044" spans="1:22" x14ac:dyDescent="0.25">
      <c r="A1044" t="str">
        <f t="shared" si="114"/>
        <v>-893</v>
      </c>
      <c r="B1044">
        <f t="shared" si="119"/>
        <v>893</v>
      </c>
      <c r="C1044" t="str">
        <f t="shared" si="115"/>
        <v>21</v>
      </c>
      <c r="D1044">
        <f t="shared" si="113"/>
        <v>21</v>
      </c>
      <c r="E1044" t="str">
        <f t="shared" si="116"/>
        <v/>
      </c>
      <c r="F1044" t="str">
        <f t="shared" si="117"/>
        <v/>
      </c>
      <c r="K1044"/>
      <c r="L1044"/>
      <c r="V1044" s="4">
        <f t="shared" si="118"/>
        <v>0</v>
      </c>
    </row>
    <row r="1045" spans="1:22" x14ac:dyDescent="0.25">
      <c r="A1045" t="str">
        <f t="shared" si="114"/>
        <v>-894</v>
      </c>
      <c r="B1045">
        <f t="shared" si="119"/>
        <v>894</v>
      </c>
      <c r="C1045" t="str">
        <f t="shared" si="115"/>
        <v>21</v>
      </c>
      <c r="D1045">
        <f t="shared" si="113"/>
        <v>21</v>
      </c>
      <c r="E1045" t="str">
        <f t="shared" si="116"/>
        <v/>
      </c>
      <c r="F1045" t="str">
        <f t="shared" si="117"/>
        <v/>
      </c>
      <c r="K1045"/>
      <c r="L1045"/>
      <c r="V1045" s="4">
        <f t="shared" si="118"/>
        <v>0</v>
      </c>
    </row>
    <row r="1046" spans="1:22" x14ac:dyDescent="0.25">
      <c r="A1046" t="str">
        <f t="shared" si="114"/>
        <v>-895</v>
      </c>
      <c r="B1046">
        <f t="shared" si="119"/>
        <v>895</v>
      </c>
      <c r="C1046" t="str">
        <f t="shared" si="115"/>
        <v>21</v>
      </c>
      <c r="D1046">
        <f t="shared" si="113"/>
        <v>21</v>
      </c>
      <c r="E1046" t="str">
        <f t="shared" si="116"/>
        <v/>
      </c>
      <c r="F1046" t="str">
        <f t="shared" si="117"/>
        <v/>
      </c>
      <c r="K1046"/>
      <c r="L1046"/>
      <c r="V1046" s="4">
        <f t="shared" si="118"/>
        <v>0</v>
      </c>
    </row>
    <row r="1047" spans="1:22" x14ac:dyDescent="0.25">
      <c r="A1047" t="str">
        <f t="shared" si="114"/>
        <v>-896</v>
      </c>
      <c r="B1047">
        <f t="shared" si="119"/>
        <v>896</v>
      </c>
      <c r="C1047" t="str">
        <f t="shared" si="115"/>
        <v>21</v>
      </c>
      <c r="D1047">
        <f t="shared" si="113"/>
        <v>21</v>
      </c>
      <c r="E1047" t="str">
        <f t="shared" si="116"/>
        <v/>
      </c>
      <c r="F1047" t="str">
        <f t="shared" si="117"/>
        <v/>
      </c>
      <c r="K1047"/>
      <c r="L1047"/>
      <c r="V1047" s="4">
        <f t="shared" si="118"/>
        <v>0</v>
      </c>
    </row>
    <row r="1048" spans="1:22" x14ac:dyDescent="0.25">
      <c r="A1048" t="str">
        <f t="shared" si="114"/>
        <v>-897</v>
      </c>
      <c r="B1048">
        <f t="shared" si="119"/>
        <v>897</v>
      </c>
      <c r="C1048" t="str">
        <f t="shared" si="115"/>
        <v>21</v>
      </c>
      <c r="D1048">
        <f t="shared" si="113"/>
        <v>21</v>
      </c>
      <c r="E1048" t="str">
        <f t="shared" si="116"/>
        <v/>
      </c>
      <c r="F1048" t="str">
        <f t="shared" si="117"/>
        <v/>
      </c>
      <c r="K1048"/>
      <c r="L1048"/>
      <c r="V1048" s="4">
        <f t="shared" si="118"/>
        <v>0</v>
      </c>
    </row>
    <row r="1049" spans="1:22" x14ac:dyDescent="0.25">
      <c r="A1049" t="str">
        <f t="shared" si="114"/>
        <v>-898</v>
      </c>
      <c r="B1049">
        <f t="shared" si="119"/>
        <v>898</v>
      </c>
      <c r="C1049" t="str">
        <f t="shared" si="115"/>
        <v>21</v>
      </c>
      <c r="D1049">
        <f t="shared" ref="D1049:D1112" si="120">+IF(G1049=G1048,D1048,D1048+1)</f>
        <v>21</v>
      </c>
      <c r="E1049" t="str">
        <f t="shared" si="116"/>
        <v/>
      </c>
      <c r="F1049" t="str">
        <f t="shared" si="117"/>
        <v/>
      </c>
      <c r="K1049"/>
      <c r="L1049"/>
      <c r="V1049" s="4">
        <f t="shared" si="118"/>
        <v>0</v>
      </c>
    </row>
    <row r="1050" spans="1:22" x14ac:dyDescent="0.25">
      <c r="A1050" t="str">
        <f t="shared" si="114"/>
        <v>-899</v>
      </c>
      <c r="B1050">
        <f t="shared" si="119"/>
        <v>899</v>
      </c>
      <c r="C1050" t="str">
        <f t="shared" si="115"/>
        <v>21</v>
      </c>
      <c r="D1050">
        <f t="shared" si="120"/>
        <v>21</v>
      </c>
      <c r="E1050" t="str">
        <f t="shared" si="116"/>
        <v/>
      </c>
      <c r="F1050" t="str">
        <f t="shared" si="117"/>
        <v/>
      </c>
      <c r="K1050"/>
      <c r="L1050"/>
      <c r="V1050" s="4">
        <f t="shared" si="118"/>
        <v>0</v>
      </c>
    </row>
    <row r="1051" spans="1:22" x14ac:dyDescent="0.25">
      <c r="A1051" t="str">
        <f t="shared" si="114"/>
        <v>-900</v>
      </c>
      <c r="B1051">
        <f t="shared" si="119"/>
        <v>900</v>
      </c>
      <c r="C1051" t="str">
        <f t="shared" si="115"/>
        <v>21</v>
      </c>
      <c r="D1051">
        <f t="shared" si="120"/>
        <v>21</v>
      </c>
      <c r="E1051" t="str">
        <f t="shared" si="116"/>
        <v/>
      </c>
      <c r="F1051" t="str">
        <f t="shared" si="117"/>
        <v/>
      </c>
      <c r="K1051"/>
      <c r="L1051"/>
      <c r="V1051" s="4">
        <f t="shared" si="118"/>
        <v>0</v>
      </c>
    </row>
    <row r="1052" spans="1:22" x14ac:dyDescent="0.25">
      <c r="A1052" t="str">
        <f t="shared" si="114"/>
        <v>-901</v>
      </c>
      <c r="B1052">
        <f t="shared" si="119"/>
        <v>901</v>
      </c>
      <c r="C1052" t="str">
        <f t="shared" si="115"/>
        <v>21</v>
      </c>
      <c r="D1052">
        <f t="shared" si="120"/>
        <v>21</v>
      </c>
      <c r="E1052" t="str">
        <f t="shared" si="116"/>
        <v/>
      </c>
      <c r="F1052" t="str">
        <f t="shared" si="117"/>
        <v/>
      </c>
      <c r="K1052"/>
      <c r="L1052"/>
      <c r="V1052" s="4">
        <f t="shared" si="118"/>
        <v>0</v>
      </c>
    </row>
    <row r="1053" spans="1:22" x14ac:dyDescent="0.25">
      <c r="A1053" t="str">
        <f t="shared" si="114"/>
        <v>-902</v>
      </c>
      <c r="B1053">
        <f t="shared" si="119"/>
        <v>902</v>
      </c>
      <c r="C1053" t="str">
        <f t="shared" si="115"/>
        <v>21</v>
      </c>
      <c r="D1053">
        <f t="shared" si="120"/>
        <v>21</v>
      </c>
      <c r="E1053" t="str">
        <f t="shared" si="116"/>
        <v/>
      </c>
      <c r="F1053" t="str">
        <f t="shared" si="117"/>
        <v/>
      </c>
      <c r="K1053"/>
      <c r="L1053"/>
      <c r="V1053" s="4">
        <f t="shared" si="118"/>
        <v>0</v>
      </c>
    </row>
    <row r="1054" spans="1:22" x14ac:dyDescent="0.25">
      <c r="A1054" t="str">
        <f t="shared" si="114"/>
        <v>-903</v>
      </c>
      <c r="B1054">
        <f t="shared" si="119"/>
        <v>903</v>
      </c>
      <c r="C1054" t="str">
        <f t="shared" si="115"/>
        <v>21</v>
      </c>
      <c r="D1054">
        <f t="shared" si="120"/>
        <v>21</v>
      </c>
      <c r="E1054" t="str">
        <f t="shared" si="116"/>
        <v/>
      </c>
      <c r="F1054" t="str">
        <f t="shared" si="117"/>
        <v/>
      </c>
      <c r="K1054"/>
      <c r="L1054"/>
      <c r="V1054" s="4">
        <f t="shared" si="118"/>
        <v>0</v>
      </c>
    </row>
    <row r="1055" spans="1:22" x14ac:dyDescent="0.25">
      <c r="A1055" t="str">
        <f t="shared" si="114"/>
        <v>-904</v>
      </c>
      <c r="B1055">
        <f t="shared" si="119"/>
        <v>904</v>
      </c>
      <c r="C1055" t="str">
        <f t="shared" si="115"/>
        <v>21</v>
      </c>
      <c r="D1055">
        <f t="shared" si="120"/>
        <v>21</v>
      </c>
      <c r="E1055" t="str">
        <f t="shared" si="116"/>
        <v/>
      </c>
      <c r="F1055" t="str">
        <f t="shared" si="117"/>
        <v/>
      </c>
      <c r="K1055"/>
      <c r="L1055"/>
      <c r="V1055" s="4">
        <f t="shared" si="118"/>
        <v>0</v>
      </c>
    </row>
    <row r="1056" spans="1:22" x14ac:dyDescent="0.25">
      <c r="A1056" t="str">
        <f t="shared" si="114"/>
        <v>-905</v>
      </c>
      <c r="B1056">
        <f t="shared" si="119"/>
        <v>905</v>
      </c>
      <c r="C1056" t="str">
        <f t="shared" si="115"/>
        <v>21</v>
      </c>
      <c r="D1056">
        <f t="shared" si="120"/>
        <v>21</v>
      </c>
      <c r="E1056" t="str">
        <f t="shared" si="116"/>
        <v/>
      </c>
      <c r="F1056" t="str">
        <f t="shared" si="117"/>
        <v/>
      </c>
      <c r="K1056"/>
      <c r="L1056"/>
      <c r="V1056" s="4">
        <f t="shared" si="118"/>
        <v>0</v>
      </c>
    </row>
    <row r="1057" spans="1:22" x14ac:dyDescent="0.25">
      <c r="A1057" t="str">
        <f t="shared" si="114"/>
        <v>-906</v>
      </c>
      <c r="B1057">
        <f t="shared" si="119"/>
        <v>906</v>
      </c>
      <c r="C1057" t="str">
        <f t="shared" si="115"/>
        <v>21</v>
      </c>
      <c r="D1057">
        <f t="shared" si="120"/>
        <v>21</v>
      </c>
      <c r="E1057" t="str">
        <f t="shared" si="116"/>
        <v/>
      </c>
      <c r="F1057" t="str">
        <f t="shared" si="117"/>
        <v/>
      </c>
      <c r="K1057"/>
      <c r="L1057"/>
      <c r="V1057" s="4">
        <f t="shared" si="118"/>
        <v>0</v>
      </c>
    </row>
    <row r="1058" spans="1:22" x14ac:dyDescent="0.25">
      <c r="A1058" t="str">
        <f t="shared" si="114"/>
        <v>-907</v>
      </c>
      <c r="B1058">
        <f t="shared" si="119"/>
        <v>907</v>
      </c>
      <c r="C1058" t="str">
        <f t="shared" si="115"/>
        <v>21</v>
      </c>
      <c r="D1058">
        <f t="shared" si="120"/>
        <v>21</v>
      </c>
      <c r="E1058" t="str">
        <f t="shared" si="116"/>
        <v/>
      </c>
      <c r="F1058" t="str">
        <f t="shared" si="117"/>
        <v/>
      </c>
      <c r="K1058"/>
      <c r="L1058"/>
      <c r="V1058" s="4">
        <f t="shared" si="118"/>
        <v>0</v>
      </c>
    </row>
    <row r="1059" spans="1:22" x14ac:dyDescent="0.25">
      <c r="A1059" t="str">
        <f t="shared" si="114"/>
        <v>-908</v>
      </c>
      <c r="B1059">
        <f t="shared" si="119"/>
        <v>908</v>
      </c>
      <c r="C1059" t="str">
        <f t="shared" si="115"/>
        <v>21</v>
      </c>
      <c r="D1059">
        <f t="shared" si="120"/>
        <v>21</v>
      </c>
      <c r="E1059" t="str">
        <f t="shared" si="116"/>
        <v/>
      </c>
      <c r="F1059" t="str">
        <f t="shared" si="117"/>
        <v/>
      </c>
      <c r="K1059"/>
      <c r="L1059"/>
      <c r="V1059" s="4">
        <f t="shared" si="118"/>
        <v>0</v>
      </c>
    </row>
    <row r="1060" spans="1:22" x14ac:dyDescent="0.25">
      <c r="A1060" t="str">
        <f t="shared" si="114"/>
        <v>-909</v>
      </c>
      <c r="B1060">
        <f t="shared" si="119"/>
        <v>909</v>
      </c>
      <c r="C1060" t="str">
        <f t="shared" si="115"/>
        <v>21</v>
      </c>
      <c r="D1060">
        <f t="shared" si="120"/>
        <v>21</v>
      </c>
      <c r="E1060" t="str">
        <f t="shared" si="116"/>
        <v/>
      </c>
      <c r="F1060" t="str">
        <f t="shared" si="117"/>
        <v/>
      </c>
      <c r="K1060"/>
      <c r="L1060"/>
      <c r="V1060" s="4">
        <f t="shared" si="118"/>
        <v>0</v>
      </c>
    </row>
    <row r="1061" spans="1:22" x14ac:dyDescent="0.25">
      <c r="A1061" t="str">
        <f t="shared" si="114"/>
        <v>-910</v>
      </c>
      <c r="B1061">
        <f t="shared" si="119"/>
        <v>910</v>
      </c>
      <c r="C1061" t="str">
        <f t="shared" si="115"/>
        <v>21</v>
      </c>
      <c r="D1061">
        <f t="shared" si="120"/>
        <v>21</v>
      </c>
      <c r="E1061" t="str">
        <f t="shared" si="116"/>
        <v/>
      </c>
      <c r="F1061" t="str">
        <f t="shared" si="117"/>
        <v/>
      </c>
      <c r="K1061"/>
      <c r="L1061"/>
      <c r="V1061" s="4">
        <f t="shared" si="118"/>
        <v>0</v>
      </c>
    </row>
    <row r="1062" spans="1:22" x14ac:dyDescent="0.25">
      <c r="A1062" t="str">
        <f t="shared" si="114"/>
        <v>-911</v>
      </c>
      <c r="B1062">
        <f t="shared" si="119"/>
        <v>911</v>
      </c>
      <c r="C1062" t="str">
        <f t="shared" si="115"/>
        <v>21</v>
      </c>
      <c r="D1062">
        <f t="shared" si="120"/>
        <v>21</v>
      </c>
      <c r="E1062" t="str">
        <f t="shared" si="116"/>
        <v/>
      </c>
      <c r="F1062" t="str">
        <f t="shared" si="117"/>
        <v/>
      </c>
      <c r="K1062"/>
      <c r="L1062"/>
      <c r="V1062" s="4">
        <f t="shared" si="118"/>
        <v>0</v>
      </c>
    </row>
    <row r="1063" spans="1:22" x14ac:dyDescent="0.25">
      <c r="A1063" t="str">
        <f t="shared" si="114"/>
        <v>-912</v>
      </c>
      <c r="B1063">
        <f t="shared" si="119"/>
        <v>912</v>
      </c>
      <c r="C1063" t="str">
        <f t="shared" si="115"/>
        <v>21</v>
      </c>
      <c r="D1063">
        <f t="shared" si="120"/>
        <v>21</v>
      </c>
      <c r="E1063" t="str">
        <f t="shared" si="116"/>
        <v/>
      </c>
      <c r="F1063" t="str">
        <f t="shared" si="117"/>
        <v/>
      </c>
      <c r="K1063"/>
      <c r="L1063"/>
      <c r="V1063" s="4">
        <f t="shared" si="118"/>
        <v>0</v>
      </c>
    </row>
    <row r="1064" spans="1:22" x14ac:dyDescent="0.25">
      <c r="A1064" t="str">
        <f t="shared" si="114"/>
        <v>-913</v>
      </c>
      <c r="B1064">
        <f t="shared" si="119"/>
        <v>913</v>
      </c>
      <c r="C1064" t="str">
        <f t="shared" si="115"/>
        <v>21</v>
      </c>
      <c r="D1064">
        <f t="shared" si="120"/>
        <v>21</v>
      </c>
      <c r="E1064" t="str">
        <f t="shared" si="116"/>
        <v/>
      </c>
      <c r="F1064" t="str">
        <f t="shared" si="117"/>
        <v/>
      </c>
      <c r="K1064"/>
      <c r="L1064"/>
      <c r="V1064" s="4">
        <f t="shared" si="118"/>
        <v>0</v>
      </c>
    </row>
    <row r="1065" spans="1:22" x14ac:dyDescent="0.25">
      <c r="A1065" t="str">
        <f t="shared" si="114"/>
        <v>-914</v>
      </c>
      <c r="B1065">
        <f t="shared" si="119"/>
        <v>914</v>
      </c>
      <c r="C1065" t="str">
        <f t="shared" si="115"/>
        <v>21</v>
      </c>
      <c r="D1065">
        <f t="shared" si="120"/>
        <v>21</v>
      </c>
      <c r="E1065" t="str">
        <f t="shared" si="116"/>
        <v/>
      </c>
      <c r="F1065" t="str">
        <f t="shared" si="117"/>
        <v/>
      </c>
      <c r="K1065"/>
      <c r="L1065"/>
      <c r="V1065" s="4">
        <f t="shared" si="118"/>
        <v>0</v>
      </c>
    </row>
    <row r="1066" spans="1:22" x14ac:dyDescent="0.25">
      <c r="A1066" t="str">
        <f t="shared" si="114"/>
        <v>-915</v>
      </c>
      <c r="B1066">
        <f t="shared" si="119"/>
        <v>915</v>
      </c>
      <c r="C1066" t="str">
        <f t="shared" si="115"/>
        <v>21</v>
      </c>
      <c r="D1066">
        <f t="shared" si="120"/>
        <v>21</v>
      </c>
      <c r="E1066" t="str">
        <f t="shared" si="116"/>
        <v/>
      </c>
      <c r="F1066" t="str">
        <f t="shared" si="117"/>
        <v/>
      </c>
      <c r="K1066"/>
      <c r="L1066"/>
      <c r="V1066" s="4">
        <f t="shared" si="118"/>
        <v>0</v>
      </c>
    </row>
    <row r="1067" spans="1:22" x14ac:dyDescent="0.25">
      <c r="A1067" t="str">
        <f t="shared" si="114"/>
        <v>-916</v>
      </c>
      <c r="B1067">
        <f t="shared" si="119"/>
        <v>916</v>
      </c>
      <c r="C1067" t="str">
        <f t="shared" si="115"/>
        <v>21</v>
      </c>
      <c r="D1067">
        <f t="shared" si="120"/>
        <v>21</v>
      </c>
      <c r="E1067" t="str">
        <f t="shared" si="116"/>
        <v/>
      </c>
      <c r="F1067" t="str">
        <f t="shared" si="117"/>
        <v/>
      </c>
      <c r="K1067"/>
      <c r="L1067"/>
      <c r="V1067" s="4">
        <f t="shared" si="118"/>
        <v>0</v>
      </c>
    </row>
    <row r="1068" spans="1:22" x14ac:dyDescent="0.25">
      <c r="A1068" t="str">
        <f t="shared" si="114"/>
        <v>-917</v>
      </c>
      <c r="B1068">
        <f t="shared" si="119"/>
        <v>917</v>
      </c>
      <c r="C1068" t="str">
        <f t="shared" si="115"/>
        <v>21</v>
      </c>
      <c r="D1068">
        <f t="shared" si="120"/>
        <v>21</v>
      </c>
      <c r="E1068" t="str">
        <f t="shared" si="116"/>
        <v/>
      </c>
      <c r="F1068" t="str">
        <f t="shared" si="117"/>
        <v/>
      </c>
      <c r="K1068"/>
      <c r="L1068"/>
      <c r="V1068" s="4">
        <f t="shared" si="118"/>
        <v>0</v>
      </c>
    </row>
    <row r="1069" spans="1:22" x14ac:dyDescent="0.25">
      <c r="A1069" t="str">
        <f t="shared" si="114"/>
        <v>-918</v>
      </c>
      <c r="B1069">
        <f t="shared" si="119"/>
        <v>918</v>
      </c>
      <c r="C1069" t="str">
        <f t="shared" si="115"/>
        <v>21</v>
      </c>
      <c r="D1069">
        <f t="shared" si="120"/>
        <v>21</v>
      </c>
      <c r="E1069" t="str">
        <f t="shared" si="116"/>
        <v/>
      </c>
      <c r="F1069" t="str">
        <f t="shared" si="117"/>
        <v/>
      </c>
      <c r="K1069"/>
      <c r="L1069"/>
      <c r="V1069" s="4">
        <f t="shared" si="118"/>
        <v>0</v>
      </c>
    </row>
    <row r="1070" spans="1:22" x14ac:dyDescent="0.25">
      <c r="A1070" t="str">
        <f t="shared" si="114"/>
        <v>-919</v>
      </c>
      <c r="B1070">
        <f t="shared" si="119"/>
        <v>919</v>
      </c>
      <c r="C1070" t="str">
        <f t="shared" si="115"/>
        <v>21</v>
      </c>
      <c r="D1070">
        <f t="shared" si="120"/>
        <v>21</v>
      </c>
      <c r="E1070" t="str">
        <f t="shared" si="116"/>
        <v/>
      </c>
      <c r="F1070" t="str">
        <f t="shared" si="117"/>
        <v/>
      </c>
      <c r="K1070"/>
      <c r="L1070"/>
      <c r="V1070" s="4">
        <f t="shared" si="118"/>
        <v>0</v>
      </c>
    </row>
    <row r="1071" spans="1:22" x14ac:dyDescent="0.25">
      <c r="A1071" t="str">
        <f t="shared" si="114"/>
        <v>-920</v>
      </c>
      <c r="B1071">
        <f t="shared" si="119"/>
        <v>920</v>
      </c>
      <c r="C1071" t="str">
        <f t="shared" si="115"/>
        <v>21</v>
      </c>
      <c r="D1071">
        <f t="shared" si="120"/>
        <v>21</v>
      </c>
      <c r="E1071" t="str">
        <f t="shared" si="116"/>
        <v/>
      </c>
      <c r="F1071" t="str">
        <f t="shared" si="117"/>
        <v/>
      </c>
      <c r="K1071"/>
      <c r="L1071"/>
      <c r="V1071" s="4">
        <f t="shared" si="118"/>
        <v>0</v>
      </c>
    </row>
    <row r="1072" spans="1:22" x14ac:dyDescent="0.25">
      <c r="A1072" t="str">
        <f t="shared" si="114"/>
        <v>-921</v>
      </c>
      <c r="B1072">
        <f t="shared" si="119"/>
        <v>921</v>
      </c>
      <c r="C1072" t="str">
        <f t="shared" si="115"/>
        <v>21</v>
      </c>
      <c r="D1072">
        <f t="shared" si="120"/>
        <v>21</v>
      </c>
      <c r="E1072" t="str">
        <f t="shared" si="116"/>
        <v/>
      </c>
      <c r="F1072" t="str">
        <f t="shared" si="117"/>
        <v/>
      </c>
      <c r="K1072"/>
      <c r="L1072"/>
      <c r="V1072" s="4">
        <f t="shared" si="118"/>
        <v>0</v>
      </c>
    </row>
    <row r="1073" spans="1:22" x14ac:dyDescent="0.25">
      <c r="A1073" t="str">
        <f t="shared" si="114"/>
        <v>-922</v>
      </c>
      <c r="B1073">
        <f t="shared" si="119"/>
        <v>922</v>
      </c>
      <c r="C1073" t="str">
        <f t="shared" si="115"/>
        <v>21</v>
      </c>
      <c r="D1073">
        <f t="shared" si="120"/>
        <v>21</v>
      </c>
      <c r="E1073" t="str">
        <f t="shared" si="116"/>
        <v/>
      </c>
      <c r="F1073" t="str">
        <f t="shared" si="117"/>
        <v/>
      </c>
      <c r="K1073"/>
      <c r="L1073"/>
      <c r="V1073" s="4">
        <f t="shared" si="118"/>
        <v>0</v>
      </c>
    </row>
    <row r="1074" spans="1:22" x14ac:dyDescent="0.25">
      <c r="A1074" t="str">
        <f t="shared" si="114"/>
        <v>-923</v>
      </c>
      <c r="B1074">
        <f t="shared" si="119"/>
        <v>923</v>
      </c>
      <c r="C1074" t="str">
        <f t="shared" si="115"/>
        <v>21</v>
      </c>
      <c r="D1074">
        <f t="shared" si="120"/>
        <v>21</v>
      </c>
      <c r="E1074" t="str">
        <f t="shared" si="116"/>
        <v/>
      </c>
      <c r="F1074" t="str">
        <f t="shared" si="117"/>
        <v/>
      </c>
      <c r="K1074"/>
      <c r="L1074"/>
      <c r="V1074" s="4">
        <f t="shared" si="118"/>
        <v>0</v>
      </c>
    </row>
    <row r="1075" spans="1:22" x14ac:dyDescent="0.25">
      <c r="A1075" t="str">
        <f t="shared" si="114"/>
        <v>-924</v>
      </c>
      <c r="B1075">
        <f t="shared" si="119"/>
        <v>924</v>
      </c>
      <c r="C1075" t="str">
        <f t="shared" si="115"/>
        <v>21</v>
      </c>
      <c r="D1075">
        <f t="shared" si="120"/>
        <v>21</v>
      </c>
      <c r="E1075" t="str">
        <f t="shared" si="116"/>
        <v/>
      </c>
      <c r="F1075" t="str">
        <f t="shared" si="117"/>
        <v/>
      </c>
      <c r="K1075"/>
      <c r="L1075"/>
      <c r="V1075" s="4">
        <f t="shared" si="118"/>
        <v>0</v>
      </c>
    </row>
    <row r="1076" spans="1:22" x14ac:dyDescent="0.25">
      <c r="A1076" t="str">
        <f t="shared" si="114"/>
        <v>-925</v>
      </c>
      <c r="B1076">
        <f t="shared" si="119"/>
        <v>925</v>
      </c>
      <c r="C1076" t="str">
        <f t="shared" si="115"/>
        <v>21</v>
      </c>
      <c r="D1076">
        <f t="shared" si="120"/>
        <v>21</v>
      </c>
      <c r="E1076" t="str">
        <f t="shared" si="116"/>
        <v/>
      </c>
      <c r="F1076" t="str">
        <f t="shared" si="117"/>
        <v/>
      </c>
      <c r="K1076"/>
      <c r="L1076"/>
      <c r="V1076" s="4">
        <f t="shared" si="118"/>
        <v>0</v>
      </c>
    </row>
    <row r="1077" spans="1:22" x14ac:dyDescent="0.25">
      <c r="A1077" t="str">
        <f t="shared" si="114"/>
        <v>-926</v>
      </c>
      <c r="B1077">
        <f t="shared" si="119"/>
        <v>926</v>
      </c>
      <c r="C1077" t="str">
        <f t="shared" si="115"/>
        <v>21</v>
      </c>
      <c r="D1077">
        <f t="shared" si="120"/>
        <v>21</v>
      </c>
      <c r="E1077" t="str">
        <f t="shared" si="116"/>
        <v/>
      </c>
      <c r="F1077" t="str">
        <f t="shared" si="117"/>
        <v/>
      </c>
      <c r="K1077"/>
      <c r="L1077"/>
      <c r="V1077" s="4">
        <f t="shared" si="118"/>
        <v>0</v>
      </c>
    </row>
    <row r="1078" spans="1:22" x14ac:dyDescent="0.25">
      <c r="A1078" t="str">
        <f t="shared" si="114"/>
        <v>-927</v>
      </c>
      <c r="B1078">
        <f t="shared" si="119"/>
        <v>927</v>
      </c>
      <c r="C1078" t="str">
        <f t="shared" si="115"/>
        <v>21</v>
      </c>
      <c r="D1078">
        <f t="shared" si="120"/>
        <v>21</v>
      </c>
      <c r="E1078" t="str">
        <f t="shared" si="116"/>
        <v/>
      </c>
      <c r="F1078" t="str">
        <f t="shared" si="117"/>
        <v/>
      </c>
      <c r="K1078"/>
      <c r="L1078"/>
      <c r="V1078" s="4">
        <f t="shared" si="118"/>
        <v>0</v>
      </c>
    </row>
    <row r="1079" spans="1:22" x14ac:dyDescent="0.25">
      <c r="A1079" t="str">
        <f t="shared" si="114"/>
        <v>-928</v>
      </c>
      <c r="B1079">
        <f t="shared" si="119"/>
        <v>928</v>
      </c>
      <c r="C1079" t="str">
        <f t="shared" si="115"/>
        <v>21</v>
      </c>
      <c r="D1079">
        <f t="shared" si="120"/>
        <v>21</v>
      </c>
      <c r="E1079" t="str">
        <f t="shared" si="116"/>
        <v/>
      </c>
      <c r="F1079" t="str">
        <f t="shared" si="117"/>
        <v/>
      </c>
      <c r="K1079"/>
      <c r="L1079"/>
      <c r="V1079" s="4">
        <f t="shared" si="118"/>
        <v>0</v>
      </c>
    </row>
    <row r="1080" spans="1:22" x14ac:dyDescent="0.25">
      <c r="A1080" t="str">
        <f t="shared" si="114"/>
        <v>-929</v>
      </c>
      <c r="B1080">
        <f t="shared" si="119"/>
        <v>929</v>
      </c>
      <c r="C1080" t="str">
        <f t="shared" si="115"/>
        <v>21</v>
      </c>
      <c r="D1080">
        <f t="shared" si="120"/>
        <v>21</v>
      </c>
      <c r="E1080" t="str">
        <f t="shared" si="116"/>
        <v/>
      </c>
      <c r="F1080" t="str">
        <f t="shared" si="117"/>
        <v/>
      </c>
      <c r="K1080"/>
      <c r="L1080"/>
      <c r="V1080" s="4">
        <f t="shared" si="118"/>
        <v>0</v>
      </c>
    </row>
    <row r="1081" spans="1:22" x14ac:dyDescent="0.25">
      <c r="A1081" t="str">
        <f t="shared" si="114"/>
        <v>-930</v>
      </c>
      <c r="B1081">
        <f t="shared" si="119"/>
        <v>930</v>
      </c>
      <c r="C1081" t="str">
        <f t="shared" si="115"/>
        <v>21</v>
      </c>
      <c r="D1081">
        <f t="shared" si="120"/>
        <v>21</v>
      </c>
      <c r="E1081" t="str">
        <f t="shared" si="116"/>
        <v/>
      </c>
      <c r="F1081" t="str">
        <f t="shared" si="117"/>
        <v/>
      </c>
      <c r="K1081"/>
      <c r="L1081"/>
      <c r="V1081" s="4">
        <f t="shared" si="118"/>
        <v>0</v>
      </c>
    </row>
    <row r="1082" spans="1:22" x14ac:dyDescent="0.25">
      <c r="A1082" t="str">
        <f t="shared" si="114"/>
        <v>-931</v>
      </c>
      <c r="B1082">
        <f t="shared" si="119"/>
        <v>931</v>
      </c>
      <c r="C1082" t="str">
        <f t="shared" si="115"/>
        <v>21</v>
      </c>
      <c r="D1082">
        <f t="shared" si="120"/>
        <v>21</v>
      </c>
      <c r="E1082" t="str">
        <f t="shared" si="116"/>
        <v/>
      </c>
      <c r="F1082" t="str">
        <f t="shared" si="117"/>
        <v/>
      </c>
      <c r="K1082"/>
      <c r="L1082"/>
      <c r="V1082" s="4">
        <f t="shared" si="118"/>
        <v>0</v>
      </c>
    </row>
    <row r="1083" spans="1:22" x14ac:dyDescent="0.25">
      <c r="A1083" t="str">
        <f t="shared" si="114"/>
        <v>-932</v>
      </c>
      <c r="B1083">
        <f t="shared" si="119"/>
        <v>932</v>
      </c>
      <c r="C1083" t="str">
        <f t="shared" si="115"/>
        <v>21</v>
      </c>
      <c r="D1083">
        <f t="shared" si="120"/>
        <v>21</v>
      </c>
      <c r="E1083" t="str">
        <f t="shared" si="116"/>
        <v/>
      </c>
      <c r="F1083" t="str">
        <f t="shared" si="117"/>
        <v/>
      </c>
      <c r="K1083"/>
      <c r="L1083"/>
      <c r="V1083" s="4">
        <f t="shared" si="118"/>
        <v>0</v>
      </c>
    </row>
    <row r="1084" spans="1:22" x14ac:dyDescent="0.25">
      <c r="A1084" t="str">
        <f t="shared" si="114"/>
        <v>-933</v>
      </c>
      <c r="B1084">
        <f t="shared" si="119"/>
        <v>933</v>
      </c>
      <c r="C1084" t="str">
        <f t="shared" si="115"/>
        <v>21</v>
      </c>
      <c r="D1084">
        <f t="shared" si="120"/>
        <v>21</v>
      </c>
      <c r="E1084" t="str">
        <f t="shared" si="116"/>
        <v/>
      </c>
      <c r="F1084" t="str">
        <f t="shared" si="117"/>
        <v/>
      </c>
      <c r="K1084"/>
      <c r="L1084"/>
      <c r="V1084" s="4">
        <f t="shared" si="118"/>
        <v>0</v>
      </c>
    </row>
    <row r="1085" spans="1:22" x14ac:dyDescent="0.25">
      <c r="A1085" t="str">
        <f t="shared" si="114"/>
        <v>-934</v>
      </c>
      <c r="B1085">
        <f t="shared" si="119"/>
        <v>934</v>
      </c>
      <c r="C1085" t="str">
        <f t="shared" si="115"/>
        <v>21</v>
      </c>
      <c r="D1085">
        <f t="shared" si="120"/>
        <v>21</v>
      </c>
      <c r="E1085" t="str">
        <f t="shared" si="116"/>
        <v/>
      </c>
      <c r="F1085" t="str">
        <f t="shared" si="117"/>
        <v/>
      </c>
      <c r="K1085"/>
      <c r="L1085"/>
      <c r="V1085" s="4">
        <f t="shared" si="118"/>
        <v>0</v>
      </c>
    </row>
    <row r="1086" spans="1:22" x14ac:dyDescent="0.25">
      <c r="A1086" t="str">
        <f t="shared" si="114"/>
        <v>-935</v>
      </c>
      <c r="B1086">
        <f t="shared" si="119"/>
        <v>935</v>
      </c>
      <c r="C1086" t="str">
        <f t="shared" si="115"/>
        <v>21</v>
      </c>
      <c r="D1086">
        <f t="shared" si="120"/>
        <v>21</v>
      </c>
      <c r="E1086" t="str">
        <f t="shared" si="116"/>
        <v/>
      </c>
      <c r="F1086" t="str">
        <f t="shared" si="117"/>
        <v/>
      </c>
      <c r="K1086"/>
      <c r="L1086"/>
      <c r="V1086" s="4">
        <f t="shared" si="118"/>
        <v>0</v>
      </c>
    </row>
    <row r="1087" spans="1:22" x14ac:dyDescent="0.25">
      <c r="A1087" t="str">
        <f t="shared" si="114"/>
        <v>-936</v>
      </c>
      <c r="B1087">
        <f t="shared" si="119"/>
        <v>936</v>
      </c>
      <c r="C1087" t="str">
        <f t="shared" si="115"/>
        <v>21</v>
      </c>
      <c r="D1087">
        <f t="shared" si="120"/>
        <v>21</v>
      </c>
      <c r="E1087" t="str">
        <f t="shared" si="116"/>
        <v/>
      </c>
      <c r="F1087" t="str">
        <f t="shared" si="117"/>
        <v/>
      </c>
      <c r="K1087"/>
      <c r="L1087"/>
      <c r="V1087" s="4">
        <f t="shared" si="118"/>
        <v>0</v>
      </c>
    </row>
    <row r="1088" spans="1:22" x14ac:dyDescent="0.25">
      <c r="A1088" t="str">
        <f t="shared" si="114"/>
        <v>-937</v>
      </c>
      <c r="B1088">
        <f t="shared" si="119"/>
        <v>937</v>
      </c>
      <c r="C1088" t="str">
        <f t="shared" si="115"/>
        <v>21</v>
      </c>
      <c r="D1088">
        <f t="shared" si="120"/>
        <v>21</v>
      </c>
      <c r="E1088" t="str">
        <f t="shared" si="116"/>
        <v/>
      </c>
      <c r="F1088" t="str">
        <f t="shared" si="117"/>
        <v/>
      </c>
      <c r="K1088"/>
      <c r="L1088"/>
      <c r="V1088" s="4">
        <f t="shared" si="118"/>
        <v>0</v>
      </c>
    </row>
    <row r="1089" spans="1:22" x14ac:dyDescent="0.25">
      <c r="A1089" t="str">
        <f t="shared" si="114"/>
        <v>-938</v>
      </c>
      <c r="B1089">
        <f t="shared" si="119"/>
        <v>938</v>
      </c>
      <c r="C1089" t="str">
        <f t="shared" si="115"/>
        <v>21</v>
      </c>
      <c r="D1089">
        <f t="shared" si="120"/>
        <v>21</v>
      </c>
      <c r="E1089" t="str">
        <f t="shared" si="116"/>
        <v/>
      </c>
      <c r="F1089" t="str">
        <f t="shared" si="117"/>
        <v/>
      </c>
      <c r="K1089"/>
      <c r="L1089"/>
      <c r="V1089" s="4">
        <f t="shared" si="118"/>
        <v>0</v>
      </c>
    </row>
    <row r="1090" spans="1:22" x14ac:dyDescent="0.25">
      <c r="A1090" t="str">
        <f t="shared" si="114"/>
        <v>-939</v>
      </c>
      <c r="B1090">
        <f t="shared" si="119"/>
        <v>939</v>
      </c>
      <c r="C1090" t="str">
        <f t="shared" si="115"/>
        <v>21</v>
      </c>
      <c r="D1090">
        <f t="shared" si="120"/>
        <v>21</v>
      </c>
      <c r="E1090" t="str">
        <f t="shared" si="116"/>
        <v/>
      </c>
      <c r="F1090" t="str">
        <f t="shared" si="117"/>
        <v/>
      </c>
      <c r="K1090"/>
      <c r="L1090"/>
      <c r="V1090" s="4">
        <f t="shared" si="118"/>
        <v>0</v>
      </c>
    </row>
    <row r="1091" spans="1:22" x14ac:dyDescent="0.25">
      <c r="A1091" t="str">
        <f t="shared" si="114"/>
        <v>-940</v>
      </c>
      <c r="B1091">
        <f t="shared" si="119"/>
        <v>940</v>
      </c>
      <c r="C1091" t="str">
        <f t="shared" si="115"/>
        <v>21</v>
      </c>
      <c r="D1091">
        <f t="shared" si="120"/>
        <v>21</v>
      </c>
      <c r="E1091" t="str">
        <f t="shared" si="116"/>
        <v/>
      </c>
      <c r="F1091" t="str">
        <f t="shared" si="117"/>
        <v/>
      </c>
      <c r="K1091"/>
      <c r="L1091"/>
      <c r="V1091" s="4">
        <f t="shared" si="118"/>
        <v>0</v>
      </c>
    </row>
    <row r="1092" spans="1:22" x14ac:dyDescent="0.25">
      <c r="A1092" t="str">
        <f t="shared" si="114"/>
        <v>-941</v>
      </c>
      <c r="B1092">
        <f t="shared" si="119"/>
        <v>941</v>
      </c>
      <c r="C1092" t="str">
        <f t="shared" si="115"/>
        <v>21</v>
      </c>
      <c r="D1092">
        <f t="shared" si="120"/>
        <v>21</v>
      </c>
      <c r="E1092" t="str">
        <f t="shared" si="116"/>
        <v/>
      </c>
      <c r="F1092" t="str">
        <f t="shared" si="117"/>
        <v/>
      </c>
      <c r="K1092"/>
      <c r="L1092"/>
      <c r="V1092" s="4">
        <f t="shared" si="118"/>
        <v>0</v>
      </c>
    </row>
    <row r="1093" spans="1:22" x14ac:dyDescent="0.25">
      <c r="A1093" t="str">
        <f t="shared" si="114"/>
        <v>-942</v>
      </c>
      <c r="B1093">
        <f t="shared" si="119"/>
        <v>942</v>
      </c>
      <c r="C1093" t="str">
        <f t="shared" si="115"/>
        <v>21</v>
      </c>
      <c r="D1093">
        <f t="shared" si="120"/>
        <v>21</v>
      </c>
      <c r="E1093" t="str">
        <f t="shared" si="116"/>
        <v/>
      </c>
      <c r="F1093" t="str">
        <f t="shared" si="117"/>
        <v/>
      </c>
      <c r="K1093"/>
      <c r="L1093"/>
      <c r="V1093" s="4">
        <f t="shared" si="118"/>
        <v>0</v>
      </c>
    </row>
    <row r="1094" spans="1:22" x14ac:dyDescent="0.25">
      <c r="A1094" t="str">
        <f t="shared" ref="A1094:A1157" si="121">+CONCATENATE(G1094,"-",B1094)</f>
        <v>-943</v>
      </c>
      <c r="B1094">
        <f t="shared" si="119"/>
        <v>943</v>
      </c>
      <c r="C1094" t="str">
        <f t="shared" ref="C1094:C1157" si="122">+CONCATENATE(E1094,D1094)</f>
        <v>21</v>
      </c>
      <c r="D1094">
        <f t="shared" si="120"/>
        <v>21</v>
      </c>
      <c r="E1094" t="str">
        <f t="shared" ref="E1094:E1157" si="123">+CONCATENATE(G1094,H1094)</f>
        <v/>
      </c>
      <c r="F1094" t="str">
        <f t="shared" ref="F1094:F1157" si="124">+CONCATENATE(G1094,H1094,I1094)</f>
        <v/>
      </c>
      <c r="K1094"/>
      <c r="L1094"/>
      <c r="V1094" s="4">
        <f t="shared" ref="V1094:V1157" si="125">+S1094-T1094</f>
        <v>0</v>
      </c>
    </row>
    <row r="1095" spans="1:22" x14ac:dyDescent="0.25">
      <c r="A1095" t="str">
        <f t="shared" si="121"/>
        <v>-944</v>
      </c>
      <c r="B1095">
        <f t="shared" si="119"/>
        <v>944</v>
      </c>
      <c r="C1095" t="str">
        <f t="shared" si="122"/>
        <v>21</v>
      </c>
      <c r="D1095">
        <f t="shared" si="120"/>
        <v>21</v>
      </c>
      <c r="E1095" t="str">
        <f t="shared" si="123"/>
        <v/>
      </c>
      <c r="F1095" t="str">
        <f t="shared" si="124"/>
        <v/>
      </c>
      <c r="K1095"/>
      <c r="L1095"/>
      <c r="V1095" s="4">
        <f t="shared" si="125"/>
        <v>0</v>
      </c>
    </row>
    <row r="1096" spans="1:22" x14ac:dyDescent="0.25">
      <c r="A1096" t="str">
        <f t="shared" si="121"/>
        <v>-945</v>
      </c>
      <c r="B1096">
        <f t="shared" ref="B1096:B1159" si="126">+IF(G1096=G1095,B1095+1,1)</f>
        <v>945</v>
      </c>
      <c r="C1096" t="str">
        <f t="shared" si="122"/>
        <v>21</v>
      </c>
      <c r="D1096">
        <f t="shared" si="120"/>
        <v>21</v>
      </c>
      <c r="E1096" t="str">
        <f t="shared" si="123"/>
        <v/>
      </c>
      <c r="F1096" t="str">
        <f t="shared" si="124"/>
        <v/>
      </c>
      <c r="K1096"/>
      <c r="L1096"/>
      <c r="V1096" s="4">
        <f t="shared" si="125"/>
        <v>0</v>
      </c>
    </row>
    <row r="1097" spans="1:22" x14ac:dyDescent="0.25">
      <c r="A1097" t="str">
        <f t="shared" si="121"/>
        <v>-946</v>
      </c>
      <c r="B1097">
        <f t="shared" si="126"/>
        <v>946</v>
      </c>
      <c r="C1097" t="str">
        <f t="shared" si="122"/>
        <v>21</v>
      </c>
      <c r="D1097">
        <f t="shared" si="120"/>
        <v>21</v>
      </c>
      <c r="E1097" t="str">
        <f t="shared" si="123"/>
        <v/>
      </c>
      <c r="F1097" t="str">
        <f t="shared" si="124"/>
        <v/>
      </c>
      <c r="K1097"/>
      <c r="L1097"/>
      <c r="V1097" s="4">
        <f t="shared" si="125"/>
        <v>0</v>
      </c>
    </row>
    <row r="1098" spans="1:22" x14ac:dyDescent="0.25">
      <c r="A1098" t="str">
        <f t="shared" si="121"/>
        <v>-947</v>
      </c>
      <c r="B1098">
        <f t="shared" si="126"/>
        <v>947</v>
      </c>
      <c r="C1098" t="str">
        <f t="shared" si="122"/>
        <v>21</v>
      </c>
      <c r="D1098">
        <f t="shared" si="120"/>
        <v>21</v>
      </c>
      <c r="E1098" t="str">
        <f t="shared" si="123"/>
        <v/>
      </c>
      <c r="F1098" t="str">
        <f t="shared" si="124"/>
        <v/>
      </c>
      <c r="K1098"/>
      <c r="L1098"/>
      <c r="V1098" s="4">
        <f t="shared" si="125"/>
        <v>0</v>
      </c>
    </row>
    <row r="1099" spans="1:22" x14ac:dyDescent="0.25">
      <c r="A1099" t="str">
        <f t="shared" si="121"/>
        <v>-948</v>
      </c>
      <c r="B1099">
        <f t="shared" si="126"/>
        <v>948</v>
      </c>
      <c r="C1099" t="str">
        <f t="shared" si="122"/>
        <v>21</v>
      </c>
      <c r="D1099">
        <f t="shared" si="120"/>
        <v>21</v>
      </c>
      <c r="E1099" t="str">
        <f t="shared" si="123"/>
        <v/>
      </c>
      <c r="F1099" t="str">
        <f t="shared" si="124"/>
        <v/>
      </c>
      <c r="K1099"/>
      <c r="L1099"/>
      <c r="V1099" s="4">
        <f t="shared" si="125"/>
        <v>0</v>
      </c>
    </row>
    <row r="1100" spans="1:22" x14ac:dyDescent="0.25">
      <c r="A1100" t="str">
        <f t="shared" si="121"/>
        <v>-949</v>
      </c>
      <c r="B1100">
        <f t="shared" si="126"/>
        <v>949</v>
      </c>
      <c r="C1100" t="str">
        <f t="shared" si="122"/>
        <v>21</v>
      </c>
      <c r="D1100">
        <f t="shared" si="120"/>
        <v>21</v>
      </c>
      <c r="E1100" t="str">
        <f t="shared" si="123"/>
        <v/>
      </c>
      <c r="F1100" t="str">
        <f t="shared" si="124"/>
        <v/>
      </c>
      <c r="K1100"/>
      <c r="L1100"/>
      <c r="V1100" s="4">
        <f t="shared" si="125"/>
        <v>0</v>
      </c>
    </row>
    <row r="1101" spans="1:22" x14ac:dyDescent="0.25">
      <c r="A1101" t="str">
        <f t="shared" si="121"/>
        <v>-950</v>
      </c>
      <c r="B1101">
        <f t="shared" si="126"/>
        <v>950</v>
      </c>
      <c r="C1101" t="str">
        <f t="shared" si="122"/>
        <v>21</v>
      </c>
      <c r="D1101">
        <f t="shared" si="120"/>
        <v>21</v>
      </c>
      <c r="E1101" t="str">
        <f t="shared" si="123"/>
        <v/>
      </c>
      <c r="F1101" t="str">
        <f t="shared" si="124"/>
        <v/>
      </c>
      <c r="K1101"/>
      <c r="L1101"/>
      <c r="V1101" s="4">
        <f t="shared" si="125"/>
        <v>0</v>
      </c>
    </row>
    <row r="1102" spans="1:22" x14ac:dyDescent="0.25">
      <c r="A1102" t="str">
        <f t="shared" si="121"/>
        <v>-951</v>
      </c>
      <c r="B1102">
        <f t="shared" si="126"/>
        <v>951</v>
      </c>
      <c r="C1102" t="str">
        <f t="shared" si="122"/>
        <v>21</v>
      </c>
      <c r="D1102">
        <f t="shared" si="120"/>
        <v>21</v>
      </c>
      <c r="E1102" t="str">
        <f t="shared" si="123"/>
        <v/>
      </c>
      <c r="F1102" t="str">
        <f t="shared" si="124"/>
        <v/>
      </c>
      <c r="K1102"/>
      <c r="L1102"/>
      <c r="V1102" s="4">
        <f t="shared" si="125"/>
        <v>0</v>
      </c>
    </row>
    <row r="1103" spans="1:22" x14ac:dyDescent="0.25">
      <c r="A1103" t="str">
        <f t="shared" si="121"/>
        <v>-952</v>
      </c>
      <c r="B1103">
        <f t="shared" si="126"/>
        <v>952</v>
      </c>
      <c r="C1103" t="str">
        <f t="shared" si="122"/>
        <v>21</v>
      </c>
      <c r="D1103">
        <f t="shared" si="120"/>
        <v>21</v>
      </c>
      <c r="E1103" t="str">
        <f t="shared" si="123"/>
        <v/>
      </c>
      <c r="F1103" t="str">
        <f t="shared" si="124"/>
        <v/>
      </c>
      <c r="K1103"/>
      <c r="L1103"/>
      <c r="V1103" s="4">
        <f t="shared" si="125"/>
        <v>0</v>
      </c>
    </row>
    <row r="1104" spans="1:22" x14ac:dyDescent="0.25">
      <c r="A1104" t="str">
        <f t="shared" si="121"/>
        <v>-953</v>
      </c>
      <c r="B1104">
        <f t="shared" si="126"/>
        <v>953</v>
      </c>
      <c r="C1104" t="str">
        <f t="shared" si="122"/>
        <v>21</v>
      </c>
      <c r="D1104">
        <f t="shared" si="120"/>
        <v>21</v>
      </c>
      <c r="E1104" t="str">
        <f t="shared" si="123"/>
        <v/>
      </c>
      <c r="F1104" t="str">
        <f t="shared" si="124"/>
        <v/>
      </c>
      <c r="K1104"/>
      <c r="L1104"/>
      <c r="V1104" s="4">
        <f t="shared" si="125"/>
        <v>0</v>
      </c>
    </row>
    <row r="1105" spans="1:22" x14ac:dyDescent="0.25">
      <c r="A1105" t="str">
        <f t="shared" si="121"/>
        <v>-954</v>
      </c>
      <c r="B1105">
        <f t="shared" si="126"/>
        <v>954</v>
      </c>
      <c r="C1105" t="str">
        <f t="shared" si="122"/>
        <v>21</v>
      </c>
      <c r="D1105">
        <f t="shared" si="120"/>
        <v>21</v>
      </c>
      <c r="E1105" t="str">
        <f t="shared" si="123"/>
        <v/>
      </c>
      <c r="F1105" t="str">
        <f t="shared" si="124"/>
        <v/>
      </c>
      <c r="K1105"/>
      <c r="L1105"/>
      <c r="V1105" s="4">
        <f t="shared" si="125"/>
        <v>0</v>
      </c>
    </row>
    <row r="1106" spans="1:22" x14ac:dyDescent="0.25">
      <c r="A1106" t="str">
        <f t="shared" si="121"/>
        <v>-955</v>
      </c>
      <c r="B1106">
        <f t="shared" si="126"/>
        <v>955</v>
      </c>
      <c r="C1106" t="str">
        <f t="shared" si="122"/>
        <v>21</v>
      </c>
      <c r="D1106">
        <f t="shared" si="120"/>
        <v>21</v>
      </c>
      <c r="E1106" t="str">
        <f t="shared" si="123"/>
        <v/>
      </c>
      <c r="F1106" t="str">
        <f t="shared" si="124"/>
        <v/>
      </c>
      <c r="K1106"/>
      <c r="L1106"/>
      <c r="V1106" s="4">
        <f t="shared" si="125"/>
        <v>0</v>
      </c>
    </row>
    <row r="1107" spans="1:22" x14ac:dyDescent="0.25">
      <c r="A1107" t="str">
        <f t="shared" si="121"/>
        <v>-956</v>
      </c>
      <c r="B1107">
        <f t="shared" si="126"/>
        <v>956</v>
      </c>
      <c r="C1107" t="str">
        <f t="shared" si="122"/>
        <v>21</v>
      </c>
      <c r="D1107">
        <f t="shared" si="120"/>
        <v>21</v>
      </c>
      <c r="E1107" t="str">
        <f t="shared" si="123"/>
        <v/>
      </c>
      <c r="F1107" t="str">
        <f t="shared" si="124"/>
        <v/>
      </c>
      <c r="K1107"/>
      <c r="L1107"/>
      <c r="V1107" s="4">
        <f t="shared" si="125"/>
        <v>0</v>
      </c>
    </row>
    <row r="1108" spans="1:22" x14ac:dyDescent="0.25">
      <c r="A1108" t="str">
        <f t="shared" si="121"/>
        <v>-957</v>
      </c>
      <c r="B1108">
        <f t="shared" si="126"/>
        <v>957</v>
      </c>
      <c r="C1108" t="str">
        <f t="shared" si="122"/>
        <v>21</v>
      </c>
      <c r="D1108">
        <f t="shared" si="120"/>
        <v>21</v>
      </c>
      <c r="E1108" t="str">
        <f t="shared" si="123"/>
        <v/>
      </c>
      <c r="F1108" t="str">
        <f t="shared" si="124"/>
        <v/>
      </c>
      <c r="K1108"/>
      <c r="L1108"/>
      <c r="V1108" s="4">
        <f t="shared" si="125"/>
        <v>0</v>
      </c>
    </row>
    <row r="1109" spans="1:22" x14ac:dyDescent="0.25">
      <c r="A1109" t="str">
        <f t="shared" si="121"/>
        <v>-958</v>
      </c>
      <c r="B1109">
        <f t="shared" si="126"/>
        <v>958</v>
      </c>
      <c r="C1109" t="str">
        <f t="shared" si="122"/>
        <v>21</v>
      </c>
      <c r="D1109">
        <f t="shared" si="120"/>
        <v>21</v>
      </c>
      <c r="E1109" t="str">
        <f t="shared" si="123"/>
        <v/>
      </c>
      <c r="F1109" t="str">
        <f t="shared" si="124"/>
        <v/>
      </c>
      <c r="K1109"/>
      <c r="L1109"/>
      <c r="V1109" s="4">
        <f t="shared" si="125"/>
        <v>0</v>
      </c>
    </row>
    <row r="1110" spans="1:22" x14ac:dyDescent="0.25">
      <c r="A1110" t="str">
        <f t="shared" si="121"/>
        <v>-959</v>
      </c>
      <c r="B1110">
        <f t="shared" si="126"/>
        <v>959</v>
      </c>
      <c r="C1110" t="str">
        <f t="shared" si="122"/>
        <v>21</v>
      </c>
      <c r="D1110">
        <f t="shared" si="120"/>
        <v>21</v>
      </c>
      <c r="E1110" t="str">
        <f t="shared" si="123"/>
        <v/>
      </c>
      <c r="F1110" t="str">
        <f t="shared" si="124"/>
        <v/>
      </c>
      <c r="K1110"/>
      <c r="L1110"/>
      <c r="V1110" s="4">
        <f t="shared" si="125"/>
        <v>0</v>
      </c>
    </row>
    <row r="1111" spans="1:22" x14ac:dyDescent="0.25">
      <c r="A1111" t="str">
        <f t="shared" si="121"/>
        <v>-960</v>
      </c>
      <c r="B1111">
        <f t="shared" si="126"/>
        <v>960</v>
      </c>
      <c r="C1111" t="str">
        <f t="shared" si="122"/>
        <v>21</v>
      </c>
      <c r="D1111">
        <f t="shared" si="120"/>
        <v>21</v>
      </c>
      <c r="E1111" t="str">
        <f t="shared" si="123"/>
        <v/>
      </c>
      <c r="F1111" t="str">
        <f t="shared" si="124"/>
        <v/>
      </c>
      <c r="K1111"/>
      <c r="L1111"/>
      <c r="V1111" s="4">
        <f t="shared" si="125"/>
        <v>0</v>
      </c>
    </row>
    <row r="1112" spans="1:22" x14ac:dyDescent="0.25">
      <c r="A1112" t="str">
        <f t="shared" si="121"/>
        <v>-961</v>
      </c>
      <c r="B1112">
        <f t="shared" si="126"/>
        <v>961</v>
      </c>
      <c r="C1112" t="str">
        <f t="shared" si="122"/>
        <v>21</v>
      </c>
      <c r="D1112">
        <f t="shared" si="120"/>
        <v>21</v>
      </c>
      <c r="E1112" t="str">
        <f t="shared" si="123"/>
        <v/>
      </c>
      <c r="F1112" t="str">
        <f t="shared" si="124"/>
        <v/>
      </c>
      <c r="K1112"/>
      <c r="L1112"/>
      <c r="V1112" s="4">
        <f t="shared" si="125"/>
        <v>0</v>
      </c>
    </row>
    <row r="1113" spans="1:22" x14ac:dyDescent="0.25">
      <c r="A1113" t="str">
        <f t="shared" si="121"/>
        <v>-962</v>
      </c>
      <c r="B1113">
        <f t="shared" si="126"/>
        <v>962</v>
      </c>
      <c r="C1113" t="str">
        <f t="shared" si="122"/>
        <v>21</v>
      </c>
      <c r="D1113">
        <f t="shared" ref="D1113:D1176" si="127">+IF(G1113=G1112,D1112,D1112+1)</f>
        <v>21</v>
      </c>
      <c r="E1113" t="str">
        <f t="shared" si="123"/>
        <v/>
      </c>
      <c r="F1113" t="str">
        <f t="shared" si="124"/>
        <v/>
      </c>
      <c r="K1113"/>
      <c r="L1113"/>
      <c r="V1113" s="4">
        <f t="shared" si="125"/>
        <v>0</v>
      </c>
    </row>
    <row r="1114" spans="1:22" x14ac:dyDescent="0.25">
      <c r="A1114" t="str">
        <f t="shared" si="121"/>
        <v>-963</v>
      </c>
      <c r="B1114">
        <f t="shared" si="126"/>
        <v>963</v>
      </c>
      <c r="C1114" t="str">
        <f t="shared" si="122"/>
        <v>21</v>
      </c>
      <c r="D1114">
        <f t="shared" si="127"/>
        <v>21</v>
      </c>
      <c r="E1114" t="str">
        <f t="shared" si="123"/>
        <v/>
      </c>
      <c r="F1114" t="str">
        <f t="shared" si="124"/>
        <v/>
      </c>
      <c r="K1114"/>
      <c r="L1114"/>
      <c r="V1114" s="4">
        <f t="shared" si="125"/>
        <v>0</v>
      </c>
    </row>
    <row r="1115" spans="1:22" x14ac:dyDescent="0.25">
      <c r="A1115" t="str">
        <f t="shared" si="121"/>
        <v>-964</v>
      </c>
      <c r="B1115">
        <f t="shared" si="126"/>
        <v>964</v>
      </c>
      <c r="C1115" t="str">
        <f t="shared" si="122"/>
        <v>21</v>
      </c>
      <c r="D1115">
        <f t="shared" si="127"/>
        <v>21</v>
      </c>
      <c r="E1115" t="str">
        <f t="shared" si="123"/>
        <v/>
      </c>
      <c r="F1115" t="str">
        <f t="shared" si="124"/>
        <v/>
      </c>
      <c r="K1115"/>
      <c r="L1115"/>
      <c r="V1115" s="4">
        <f t="shared" si="125"/>
        <v>0</v>
      </c>
    </row>
    <row r="1116" spans="1:22" x14ac:dyDescent="0.25">
      <c r="A1116" t="str">
        <f t="shared" si="121"/>
        <v>-965</v>
      </c>
      <c r="B1116">
        <f t="shared" si="126"/>
        <v>965</v>
      </c>
      <c r="C1116" t="str">
        <f t="shared" si="122"/>
        <v>21</v>
      </c>
      <c r="D1116">
        <f t="shared" si="127"/>
        <v>21</v>
      </c>
      <c r="E1116" t="str">
        <f t="shared" si="123"/>
        <v/>
      </c>
      <c r="F1116" t="str">
        <f t="shared" si="124"/>
        <v/>
      </c>
      <c r="K1116"/>
      <c r="L1116"/>
      <c r="V1116" s="4">
        <f t="shared" si="125"/>
        <v>0</v>
      </c>
    </row>
    <row r="1117" spans="1:22" x14ac:dyDescent="0.25">
      <c r="A1117" t="str">
        <f t="shared" si="121"/>
        <v>-966</v>
      </c>
      <c r="B1117">
        <f t="shared" si="126"/>
        <v>966</v>
      </c>
      <c r="C1117" t="str">
        <f t="shared" si="122"/>
        <v>21</v>
      </c>
      <c r="D1117">
        <f t="shared" si="127"/>
        <v>21</v>
      </c>
      <c r="E1117" t="str">
        <f t="shared" si="123"/>
        <v/>
      </c>
      <c r="F1117" t="str">
        <f t="shared" si="124"/>
        <v/>
      </c>
      <c r="K1117"/>
      <c r="L1117"/>
      <c r="V1117" s="4">
        <f t="shared" si="125"/>
        <v>0</v>
      </c>
    </row>
    <row r="1118" spans="1:22" x14ac:dyDescent="0.25">
      <c r="A1118" t="str">
        <f t="shared" si="121"/>
        <v>-967</v>
      </c>
      <c r="B1118">
        <f t="shared" si="126"/>
        <v>967</v>
      </c>
      <c r="C1118" t="str">
        <f t="shared" si="122"/>
        <v>21</v>
      </c>
      <c r="D1118">
        <f t="shared" si="127"/>
        <v>21</v>
      </c>
      <c r="E1118" t="str">
        <f t="shared" si="123"/>
        <v/>
      </c>
      <c r="F1118" t="str">
        <f t="shared" si="124"/>
        <v/>
      </c>
      <c r="K1118"/>
      <c r="L1118"/>
      <c r="V1118" s="4">
        <f t="shared" si="125"/>
        <v>0</v>
      </c>
    </row>
    <row r="1119" spans="1:22" x14ac:dyDescent="0.25">
      <c r="A1119" t="str">
        <f t="shared" si="121"/>
        <v>-968</v>
      </c>
      <c r="B1119">
        <f t="shared" si="126"/>
        <v>968</v>
      </c>
      <c r="C1119" t="str">
        <f t="shared" si="122"/>
        <v>21</v>
      </c>
      <c r="D1119">
        <f t="shared" si="127"/>
        <v>21</v>
      </c>
      <c r="E1119" t="str">
        <f t="shared" si="123"/>
        <v/>
      </c>
      <c r="F1119" t="str">
        <f t="shared" si="124"/>
        <v/>
      </c>
      <c r="K1119"/>
      <c r="L1119"/>
      <c r="V1119" s="4">
        <f t="shared" si="125"/>
        <v>0</v>
      </c>
    </row>
    <row r="1120" spans="1:22" x14ac:dyDescent="0.25">
      <c r="A1120" t="str">
        <f t="shared" si="121"/>
        <v>-969</v>
      </c>
      <c r="B1120">
        <f t="shared" si="126"/>
        <v>969</v>
      </c>
      <c r="C1120" t="str">
        <f t="shared" si="122"/>
        <v>21</v>
      </c>
      <c r="D1120">
        <f t="shared" si="127"/>
        <v>21</v>
      </c>
      <c r="E1120" t="str">
        <f t="shared" si="123"/>
        <v/>
      </c>
      <c r="F1120" t="str">
        <f t="shared" si="124"/>
        <v/>
      </c>
      <c r="K1120"/>
      <c r="L1120"/>
      <c r="V1120" s="4">
        <f t="shared" si="125"/>
        <v>0</v>
      </c>
    </row>
    <row r="1121" spans="1:22" x14ac:dyDescent="0.25">
      <c r="A1121" t="str">
        <f t="shared" si="121"/>
        <v>-970</v>
      </c>
      <c r="B1121">
        <f t="shared" si="126"/>
        <v>970</v>
      </c>
      <c r="C1121" t="str">
        <f t="shared" si="122"/>
        <v>21</v>
      </c>
      <c r="D1121">
        <f t="shared" si="127"/>
        <v>21</v>
      </c>
      <c r="E1121" t="str">
        <f t="shared" si="123"/>
        <v/>
      </c>
      <c r="F1121" t="str">
        <f t="shared" si="124"/>
        <v/>
      </c>
      <c r="K1121"/>
      <c r="L1121"/>
      <c r="V1121" s="4">
        <f t="shared" si="125"/>
        <v>0</v>
      </c>
    </row>
    <row r="1122" spans="1:22" x14ac:dyDescent="0.25">
      <c r="A1122" t="str">
        <f t="shared" si="121"/>
        <v>-971</v>
      </c>
      <c r="B1122">
        <f t="shared" si="126"/>
        <v>971</v>
      </c>
      <c r="C1122" t="str">
        <f t="shared" si="122"/>
        <v>21</v>
      </c>
      <c r="D1122">
        <f t="shared" si="127"/>
        <v>21</v>
      </c>
      <c r="E1122" t="str">
        <f t="shared" si="123"/>
        <v/>
      </c>
      <c r="F1122" t="str">
        <f t="shared" si="124"/>
        <v/>
      </c>
      <c r="K1122"/>
      <c r="L1122"/>
      <c r="V1122" s="4">
        <f t="shared" si="125"/>
        <v>0</v>
      </c>
    </row>
    <row r="1123" spans="1:22" x14ac:dyDescent="0.25">
      <c r="A1123" t="str">
        <f t="shared" si="121"/>
        <v>-972</v>
      </c>
      <c r="B1123">
        <f t="shared" si="126"/>
        <v>972</v>
      </c>
      <c r="C1123" t="str">
        <f t="shared" si="122"/>
        <v>21</v>
      </c>
      <c r="D1123">
        <f t="shared" si="127"/>
        <v>21</v>
      </c>
      <c r="E1123" t="str">
        <f t="shared" si="123"/>
        <v/>
      </c>
      <c r="F1123" t="str">
        <f t="shared" si="124"/>
        <v/>
      </c>
      <c r="K1123"/>
      <c r="L1123"/>
      <c r="V1123" s="4">
        <f t="shared" si="125"/>
        <v>0</v>
      </c>
    </row>
    <row r="1124" spans="1:22" x14ac:dyDescent="0.25">
      <c r="A1124" t="str">
        <f t="shared" si="121"/>
        <v>-973</v>
      </c>
      <c r="B1124">
        <f t="shared" si="126"/>
        <v>973</v>
      </c>
      <c r="C1124" t="str">
        <f t="shared" si="122"/>
        <v>21</v>
      </c>
      <c r="D1124">
        <f t="shared" si="127"/>
        <v>21</v>
      </c>
      <c r="E1124" t="str">
        <f t="shared" si="123"/>
        <v/>
      </c>
      <c r="F1124" t="str">
        <f t="shared" si="124"/>
        <v/>
      </c>
      <c r="K1124"/>
      <c r="L1124"/>
      <c r="V1124" s="4">
        <f t="shared" si="125"/>
        <v>0</v>
      </c>
    </row>
    <row r="1125" spans="1:22" x14ac:dyDescent="0.25">
      <c r="A1125" t="str">
        <f t="shared" si="121"/>
        <v>-974</v>
      </c>
      <c r="B1125">
        <f t="shared" si="126"/>
        <v>974</v>
      </c>
      <c r="C1125" t="str">
        <f t="shared" si="122"/>
        <v>21</v>
      </c>
      <c r="D1125">
        <f t="shared" si="127"/>
        <v>21</v>
      </c>
      <c r="E1125" t="str">
        <f t="shared" si="123"/>
        <v/>
      </c>
      <c r="F1125" t="str">
        <f t="shared" si="124"/>
        <v/>
      </c>
      <c r="K1125"/>
      <c r="L1125"/>
      <c r="V1125" s="4">
        <f t="shared" si="125"/>
        <v>0</v>
      </c>
    </row>
    <row r="1126" spans="1:22" x14ac:dyDescent="0.25">
      <c r="A1126" t="str">
        <f t="shared" si="121"/>
        <v>-975</v>
      </c>
      <c r="B1126">
        <f t="shared" si="126"/>
        <v>975</v>
      </c>
      <c r="C1126" t="str">
        <f t="shared" si="122"/>
        <v>21</v>
      </c>
      <c r="D1126">
        <f t="shared" si="127"/>
        <v>21</v>
      </c>
      <c r="E1126" t="str">
        <f t="shared" si="123"/>
        <v/>
      </c>
      <c r="F1126" t="str">
        <f t="shared" si="124"/>
        <v/>
      </c>
      <c r="K1126"/>
      <c r="L1126"/>
      <c r="V1126" s="4">
        <f t="shared" si="125"/>
        <v>0</v>
      </c>
    </row>
    <row r="1127" spans="1:22" x14ac:dyDescent="0.25">
      <c r="A1127" t="str">
        <f t="shared" si="121"/>
        <v>-976</v>
      </c>
      <c r="B1127">
        <f t="shared" si="126"/>
        <v>976</v>
      </c>
      <c r="C1127" t="str">
        <f t="shared" si="122"/>
        <v>21</v>
      </c>
      <c r="D1127">
        <f t="shared" si="127"/>
        <v>21</v>
      </c>
      <c r="E1127" t="str">
        <f t="shared" si="123"/>
        <v/>
      </c>
      <c r="F1127" t="str">
        <f t="shared" si="124"/>
        <v/>
      </c>
      <c r="K1127"/>
      <c r="L1127"/>
      <c r="V1127" s="4">
        <f t="shared" si="125"/>
        <v>0</v>
      </c>
    </row>
    <row r="1128" spans="1:22" x14ac:dyDescent="0.25">
      <c r="A1128" t="str">
        <f t="shared" si="121"/>
        <v>-977</v>
      </c>
      <c r="B1128">
        <f t="shared" si="126"/>
        <v>977</v>
      </c>
      <c r="C1128" t="str">
        <f t="shared" si="122"/>
        <v>21</v>
      </c>
      <c r="D1128">
        <f t="shared" si="127"/>
        <v>21</v>
      </c>
      <c r="E1128" t="str">
        <f t="shared" si="123"/>
        <v/>
      </c>
      <c r="F1128" t="str">
        <f t="shared" si="124"/>
        <v/>
      </c>
      <c r="K1128"/>
      <c r="L1128"/>
      <c r="V1128" s="4">
        <f t="shared" si="125"/>
        <v>0</v>
      </c>
    </row>
    <row r="1129" spans="1:22" x14ac:dyDescent="0.25">
      <c r="A1129" t="str">
        <f t="shared" si="121"/>
        <v>-978</v>
      </c>
      <c r="B1129">
        <f t="shared" si="126"/>
        <v>978</v>
      </c>
      <c r="C1129" t="str">
        <f t="shared" si="122"/>
        <v>21</v>
      </c>
      <c r="D1129">
        <f t="shared" si="127"/>
        <v>21</v>
      </c>
      <c r="E1129" t="str">
        <f t="shared" si="123"/>
        <v/>
      </c>
      <c r="F1129" t="str">
        <f t="shared" si="124"/>
        <v/>
      </c>
      <c r="K1129"/>
      <c r="L1129"/>
      <c r="V1129" s="4">
        <f t="shared" si="125"/>
        <v>0</v>
      </c>
    </row>
    <row r="1130" spans="1:22" x14ac:dyDescent="0.25">
      <c r="A1130" t="str">
        <f t="shared" si="121"/>
        <v>-979</v>
      </c>
      <c r="B1130">
        <f t="shared" si="126"/>
        <v>979</v>
      </c>
      <c r="C1130" t="str">
        <f t="shared" si="122"/>
        <v>21</v>
      </c>
      <c r="D1130">
        <f t="shared" si="127"/>
        <v>21</v>
      </c>
      <c r="E1130" t="str">
        <f t="shared" si="123"/>
        <v/>
      </c>
      <c r="F1130" t="str">
        <f t="shared" si="124"/>
        <v/>
      </c>
      <c r="K1130"/>
      <c r="L1130"/>
      <c r="V1130" s="4">
        <f t="shared" si="125"/>
        <v>0</v>
      </c>
    </row>
    <row r="1131" spans="1:22" x14ac:dyDescent="0.25">
      <c r="A1131" t="str">
        <f t="shared" si="121"/>
        <v>-980</v>
      </c>
      <c r="B1131">
        <f t="shared" si="126"/>
        <v>980</v>
      </c>
      <c r="C1131" t="str">
        <f t="shared" si="122"/>
        <v>21</v>
      </c>
      <c r="D1131">
        <f t="shared" si="127"/>
        <v>21</v>
      </c>
      <c r="E1131" t="str">
        <f t="shared" si="123"/>
        <v/>
      </c>
      <c r="F1131" t="str">
        <f t="shared" si="124"/>
        <v/>
      </c>
      <c r="K1131"/>
      <c r="L1131"/>
      <c r="V1131" s="4">
        <f t="shared" si="125"/>
        <v>0</v>
      </c>
    </row>
    <row r="1132" spans="1:22" x14ac:dyDescent="0.25">
      <c r="A1132" t="str">
        <f t="shared" si="121"/>
        <v>-981</v>
      </c>
      <c r="B1132">
        <f t="shared" si="126"/>
        <v>981</v>
      </c>
      <c r="C1132" t="str">
        <f t="shared" si="122"/>
        <v>21</v>
      </c>
      <c r="D1132">
        <f t="shared" si="127"/>
        <v>21</v>
      </c>
      <c r="E1132" t="str">
        <f t="shared" si="123"/>
        <v/>
      </c>
      <c r="F1132" t="str">
        <f t="shared" si="124"/>
        <v/>
      </c>
      <c r="K1132"/>
      <c r="L1132"/>
      <c r="V1132" s="4">
        <f t="shared" si="125"/>
        <v>0</v>
      </c>
    </row>
    <row r="1133" spans="1:22" x14ac:dyDescent="0.25">
      <c r="A1133" t="str">
        <f t="shared" si="121"/>
        <v>-982</v>
      </c>
      <c r="B1133">
        <f t="shared" si="126"/>
        <v>982</v>
      </c>
      <c r="C1133" t="str">
        <f t="shared" si="122"/>
        <v>21</v>
      </c>
      <c r="D1133">
        <f t="shared" si="127"/>
        <v>21</v>
      </c>
      <c r="E1133" t="str">
        <f t="shared" si="123"/>
        <v/>
      </c>
      <c r="F1133" t="str">
        <f t="shared" si="124"/>
        <v/>
      </c>
      <c r="K1133"/>
      <c r="L1133"/>
      <c r="V1133" s="4">
        <f t="shared" si="125"/>
        <v>0</v>
      </c>
    </row>
    <row r="1134" spans="1:22" x14ac:dyDescent="0.25">
      <c r="A1134" t="str">
        <f t="shared" si="121"/>
        <v>-983</v>
      </c>
      <c r="B1134">
        <f t="shared" si="126"/>
        <v>983</v>
      </c>
      <c r="C1134" t="str">
        <f t="shared" si="122"/>
        <v>21</v>
      </c>
      <c r="D1134">
        <f t="shared" si="127"/>
        <v>21</v>
      </c>
      <c r="E1134" t="str">
        <f t="shared" si="123"/>
        <v/>
      </c>
      <c r="F1134" t="str">
        <f t="shared" si="124"/>
        <v/>
      </c>
      <c r="K1134"/>
      <c r="L1134"/>
      <c r="V1134" s="4">
        <f t="shared" si="125"/>
        <v>0</v>
      </c>
    </row>
    <row r="1135" spans="1:22" x14ac:dyDescent="0.25">
      <c r="A1135" t="str">
        <f t="shared" si="121"/>
        <v>-984</v>
      </c>
      <c r="B1135">
        <f t="shared" si="126"/>
        <v>984</v>
      </c>
      <c r="C1135" t="str">
        <f t="shared" si="122"/>
        <v>21</v>
      </c>
      <c r="D1135">
        <f t="shared" si="127"/>
        <v>21</v>
      </c>
      <c r="E1135" t="str">
        <f t="shared" si="123"/>
        <v/>
      </c>
      <c r="F1135" t="str">
        <f t="shared" si="124"/>
        <v/>
      </c>
      <c r="K1135"/>
      <c r="L1135"/>
      <c r="V1135" s="4">
        <f t="shared" si="125"/>
        <v>0</v>
      </c>
    </row>
    <row r="1136" spans="1:22" x14ac:dyDescent="0.25">
      <c r="A1136" t="str">
        <f t="shared" si="121"/>
        <v>-985</v>
      </c>
      <c r="B1136">
        <f t="shared" si="126"/>
        <v>985</v>
      </c>
      <c r="C1136" t="str">
        <f t="shared" si="122"/>
        <v>21</v>
      </c>
      <c r="D1136">
        <f t="shared" si="127"/>
        <v>21</v>
      </c>
      <c r="E1136" t="str">
        <f t="shared" si="123"/>
        <v/>
      </c>
      <c r="F1136" t="str">
        <f t="shared" si="124"/>
        <v/>
      </c>
      <c r="K1136"/>
      <c r="L1136"/>
      <c r="V1136" s="4">
        <f t="shared" si="125"/>
        <v>0</v>
      </c>
    </row>
    <row r="1137" spans="1:22" x14ac:dyDescent="0.25">
      <c r="A1137" t="str">
        <f t="shared" si="121"/>
        <v>-986</v>
      </c>
      <c r="B1137">
        <f t="shared" si="126"/>
        <v>986</v>
      </c>
      <c r="C1137" t="str">
        <f t="shared" si="122"/>
        <v>21</v>
      </c>
      <c r="D1137">
        <f t="shared" si="127"/>
        <v>21</v>
      </c>
      <c r="E1137" t="str">
        <f t="shared" si="123"/>
        <v/>
      </c>
      <c r="F1137" t="str">
        <f t="shared" si="124"/>
        <v/>
      </c>
      <c r="K1137"/>
      <c r="L1137"/>
      <c r="V1137" s="4">
        <f t="shared" si="125"/>
        <v>0</v>
      </c>
    </row>
    <row r="1138" spans="1:22" x14ac:dyDescent="0.25">
      <c r="A1138" t="str">
        <f t="shared" si="121"/>
        <v>-987</v>
      </c>
      <c r="B1138">
        <f t="shared" si="126"/>
        <v>987</v>
      </c>
      <c r="C1138" t="str">
        <f t="shared" si="122"/>
        <v>21</v>
      </c>
      <c r="D1138">
        <f t="shared" si="127"/>
        <v>21</v>
      </c>
      <c r="E1138" t="str">
        <f t="shared" si="123"/>
        <v/>
      </c>
      <c r="F1138" t="str">
        <f t="shared" si="124"/>
        <v/>
      </c>
      <c r="K1138"/>
      <c r="L1138"/>
      <c r="V1138" s="4">
        <f t="shared" si="125"/>
        <v>0</v>
      </c>
    </row>
    <row r="1139" spans="1:22" x14ac:dyDescent="0.25">
      <c r="A1139" t="str">
        <f t="shared" si="121"/>
        <v>-988</v>
      </c>
      <c r="B1139">
        <f t="shared" si="126"/>
        <v>988</v>
      </c>
      <c r="C1139" t="str">
        <f t="shared" si="122"/>
        <v>21</v>
      </c>
      <c r="D1139">
        <f t="shared" si="127"/>
        <v>21</v>
      </c>
      <c r="E1139" t="str">
        <f t="shared" si="123"/>
        <v/>
      </c>
      <c r="F1139" t="str">
        <f t="shared" si="124"/>
        <v/>
      </c>
      <c r="K1139"/>
      <c r="L1139"/>
      <c r="V1139" s="4">
        <f t="shared" si="125"/>
        <v>0</v>
      </c>
    </row>
    <row r="1140" spans="1:22" x14ac:dyDescent="0.25">
      <c r="A1140" t="str">
        <f t="shared" si="121"/>
        <v>-989</v>
      </c>
      <c r="B1140">
        <f t="shared" si="126"/>
        <v>989</v>
      </c>
      <c r="C1140" t="str">
        <f t="shared" si="122"/>
        <v>21</v>
      </c>
      <c r="D1140">
        <f t="shared" si="127"/>
        <v>21</v>
      </c>
      <c r="E1140" t="str">
        <f t="shared" si="123"/>
        <v/>
      </c>
      <c r="F1140" t="str">
        <f t="shared" si="124"/>
        <v/>
      </c>
      <c r="K1140"/>
      <c r="L1140"/>
      <c r="V1140" s="4">
        <f t="shared" si="125"/>
        <v>0</v>
      </c>
    </row>
    <row r="1141" spans="1:22" x14ac:dyDescent="0.25">
      <c r="A1141" t="str">
        <f t="shared" si="121"/>
        <v>-990</v>
      </c>
      <c r="B1141">
        <f t="shared" si="126"/>
        <v>990</v>
      </c>
      <c r="C1141" t="str">
        <f t="shared" si="122"/>
        <v>21</v>
      </c>
      <c r="D1141">
        <f t="shared" si="127"/>
        <v>21</v>
      </c>
      <c r="E1141" t="str">
        <f t="shared" si="123"/>
        <v/>
      </c>
      <c r="F1141" t="str">
        <f t="shared" si="124"/>
        <v/>
      </c>
      <c r="K1141"/>
      <c r="L1141"/>
      <c r="V1141" s="4">
        <f t="shared" si="125"/>
        <v>0</v>
      </c>
    </row>
    <row r="1142" spans="1:22" x14ac:dyDescent="0.25">
      <c r="A1142" t="str">
        <f t="shared" si="121"/>
        <v>-991</v>
      </c>
      <c r="B1142">
        <f t="shared" si="126"/>
        <v>991</v>
      </c>
      <c r="C1142" t="str">
        <f t="shared" si="122"/>
        <v>21</v>
      </c>
      <c r="D1142">
        <f t="shared" si="127"/>
        <v>21</v>
      </c>
      <c r="E1142" t="str">
        <f t="shared" si="123"/>
        <v/>
      </c>
      <c r="F1142" t="str">
        <f t="shared" si="124"/>
        <v/>
      </c>
      <c r="K1142"/>
      <c r="L1142"/>
      <c r="V1142" s="4">
        <f t="shared" si="125"/>
        <v>0</v>
      </c>
    </row>
    <row r="1143" spans="1:22" x14ac:dyDescent="0.25">
      <c r="A1143" t="str">
        <f t="shared" si="121"/>
        <v>-992</v>
      </c>
      <c r="B1143">
        <f t="shared" si="126"/>
        <v>992</v>
      </c>
      <c r="C1143" t="str">
        <f t="shared" si="122"/>
        <v>21</v>
      </c>
      <c r="D1143">
        <f t="shared" si="127"/>
        <v>21</v>
      </c>
      <c r="E1143" t="str">
        <f t="shared" si="123"/>
        <v/>
      </c>
      <c r="F1143" t="str">
        <f t="shared" si="124"/>
        <v/>
      </c>
      <c r="K1143"/>
      <c r="L1143"/>
      <c r="V1143" s="4">
        <f t="shared" si="125"/>
        <v>0</v>
      </c>
    </row>
    <row r="1144" spans="1:22" x14ac:dyDescent="0.25">
      <c r="A1144" t="str">
        <f t="shared" si="121"/>
        <v>-993</v>
      </c>
      <c r="B1144">
        <f t="shared" si="126"/>
        <v>993</v>
      </c>
      <c r="C1144" t="str">
        <f t="shared" si="122"/>
        <v>21</v>
      </c>
      <c r="D1144">
        <f t="shared" si="127"/>
        <v>21</v>
      </c>
      <c r="E1144" t="str">
        <f t="shared" si="123"/>
        <v/>
      </c>
      <c r="F1144" t="str">
        <f t="shared" si="124"/>
        <v/>
      </c>
      <c r="K1144"/>
      <c r="L1144"/>
      <c r="V1144" s="4">
        <f t="shared" si="125"/>
        <v>0</v>
      </c>
    </row>
    <row r="1145" spans="1:22" x14ac:dyDescent="0.25">
      <c r="A1145" t="str">
        <f t="shared" si="121"/>
        <v>-994</v>
      </c>
      <c r="B1145">
        <f t="shared" si="126"/>
        <v>994</v>
      </c>
      <c r="C1145" t="str">
        <f t="shared" si="122"/>
        <v>21</v>
      </c>
      <c r="D1145">
        <f t="shared" si="127"/>
        <v>21</v>
      </c>
      <c r="E1145" t="str">
        <f t="shared" si="123"/>
        <v/>
      </c>
      <c r="F1145" t="str">
        <f t="shared" si="124"/>
        <v/>
      </c>
      <c r="K1145"/>
      <c r="L1145"/>
      <c r="V1145" s="4">
        <f t="shared" si="125"/>
        <v>0</v>
      </c>
    </row>
    <row r="1146" spans="1:22" x14ac:dyDescent="0.25">
      <c r="A1146" t="str">
        <f t="shared" si="121"/>
        <v>-995</v>
      </c>
      <c r="B1146">
        <f t="shared" si="126"/>
        <v>995</v>
      </c>
      <c r="C1146" t="str">
        <f t="shared" si="122"/>
        <v>21</v>
      </c>
      <c r="D1146">
        <f t="shared" si="127"/>
        <v>21</v>
      </c>
      <c r="E1146" t="str">
        <f t="shared" si="123"/>
        <v/>
      </c>
      <c r="F1146" t="str">
        <f t="shared" si="124"/>
        <v/>
      </c>
      <c r="K1146"/>
      <c r="L1146"/>
      <c r="V1146" s="4">
        <f t="shared" si="125"/>
        <v>0</v>
      </c>
    </row>
    <row r="1147" spans="1:22" x14ac:dyDescent="0.25">
      <c r="A1147" t="str">
        <f t="shared" si="121"/>
        <v>-996</v>
      </c>
      <c r="B1147">
        <f t="shared" si="126"/>
        <v>996</v>
      </c>
      <c r="C1147" t="str">
        <f t="shared" si="122"/>
        <v>21</v>
      </c>
      <c r="D1147">
        <f t="shared" si="127"/>
        <v>21</v>
      </c>
      <c r="E1147" t="str">
        <f t="shared" si="123"/>
        <v/>
      </c>
      <c r="F1147" t="str">
        <f t="shared" si="124"/>
        <v/>
      </c>
      <c r="K1147"/>
      <c r="L1147"/>
      <c r="V1147" s="4">
        <f t="shared" si="125"/>
        <v>0</v>
      </c>
    </row>
    <row r="1148" spans="1:22" x14ac:dyDescent="0.25">
      <c r="A1148" t="str">
        <f t="shared" si="121"/>
        <v>-997</v>
      </c>
      <c r="B1148">
        <f t="shared" si="126"/>
        <v>997</v>
      </c>
      <c r="C1148" t="str">
        <f t="shared" si="122"/>
        <v>21</v>
      </c>
      <c r="D1148">
        <f t="shared" si="127"/>
        <v>21</v>
      </c>
      <c r="E1148" t="str">
        <f t="shared" si="123"/>
        <v/>
      </c>
      <c r="F1148" t="str">
        <f t="shared" si="124"/>
        <v/>
      </c>
      <c r="K1148"/>
      <c r="L1148"/>
      <c r="V1148" s="4">
        <f t="shared" si="125"/>
        <v>0</v>
      </c>
    </row>
    <row r="1149" spans="1:22" x14ac:dyDescent="0.25">
      <c r="A1149" t="str">
        <f t="shared" si="121"/>
        <v>-998</v>
      </c>
      <c r="B1149">
        <f t="shared" si="126"/>
        <v>998</v>
      </c>
      <c r="C1149" t="str">
        <f t="shared" si="122"/>
        <v>21</v>
      </c>
      <c r="D1149">
        <f t="shared" si="127"/>
        <v>21</v>
      </c>
      <c r="E1149" t="str">
        <f t="shared" si="123"/>
        <v/>
      </c>
      <c r="F1149" t="str">
        <f t="shared" si="124"/>
        <v/>
      </c>
      <c r="K1149"/>
      <c r="L1149"/>
      <c r="V1149" s="4">
        <f t="shared" si="125"/>
        <v>0</v>
      </c>
    </row>
    <row r="1150" spans="1:22" x14ac:dyDescent="0.25">
      <c r="A1150" t="str">
        <f t="shared" si="121"/>
        <v>-999</v>
      </c>
      <c r="B1150">
        <f t="shared" si="126"/>
        <v>999</v>
      </c>
      <c r="C1150" t="str">
        <f t="shared" si="122"/>
        <v>21</v>
      </c>
      <c r="D1150">
        <f t="shared" si="127"/>
        <v>21</v>
      </c>
      <c r="E1150" t="str">
        <f t="shared" si="123"/>
        <v/>
      </c>
      <c r="F1150" t="str">
        <f t="shared" si="124"/>
        <v/>
      </c>
      <c r="K1150"/>
      <c r="L1150"/>
      <c r="V1150" s="4">
        <f t="shared" si="125"/>
        <v>0</v>
      </c>
    </row>
    <row r="1151" spans="1:22" x14ac:dyDescent="0.25">
      <c r="A1151" t="str">
        <f t="shared" si="121"/>
        <v>-1000</v>
      </c>
      <c r="B1151">
        <f t="shared" si="126"/>
        <v>1000</v>
      </c>
      <c r="C1151" t="str">
        <f t="shared" si="122"/>
        <v>21</v>
      </c>
      <c r="D1151">
        <f t="shared" si="127"/>
        <v>21</v>
      </c>
      <c r="E1151" t="str">
        <f t="shared" si="123"/>
        <v/>
      </c>
      <c r="F1151" t="str">
        <f t="shared" si="124"/>
        <v/>
      </c>
      <c r="K1151"/>
      <c r="L1151"/>
      <c r="V1151" s="4">
        <f t="shared" si="125"/>
        <v>0</v>
      </c>
    </row>
    <row r="1152" spans="1:22" x14ac:dyDescent="0.25">
      <c r="A1152" t="str">
        <f t="shared" si="121"/>
        <v>-1001</v>
      </c>
      <c r="B1152">
        <f t="shared" si="126"/>
        <v>1001</v>
      </c>
      <c r="C1152" t="str">
        <f t="shared" si="122"/>
        <v>21</v>
      </c>
      <c r="D1152">
        <f t="shared" si="127"/>
        <v>21</v>
      </c>
      <c r="E1152" t="str">
        <f t="shared" si="123"/>
        <v/>
      </c>
      <c r="F1152" t="str">
        <f t="shared" si="124"/>
        <v/>
      </c>
      <c r="K1152"/>
      <c r="L1152"/>
      <c r="V1152" s="4">
        <f t="shared" si="125"/>
        <v>0</v>
      </c>
    </row>
    <row r="1153" spans="1:22" x14ac:dyDescent="0.25">
      <c r="A1153" t="str">
        <f t="shared" si="121"/>
        <v>-1002</v>
      </c>
      <c r="B1153">
        <f t="shared" si="126"/>
        <v>1002</v>
      </c>
      <c r="C1153" t="str">
        <f t="shared" si="122"/>
        <v>21</v>
      </c>
      <c r="D1153">
        <f t="shared" si="127"/>
        <v>21</v>
      </c>
      <c r="E1153" t="str">
        <f t="shared" si="123"/>
        <v/>
      </c>
      <c r="F1153" t="str">
        <f t="shared" si="124"/>
        <v/>
      </c>
      <c r="K1153"/>
      <c r="L1153"/>
      <c r="V1153" s="4">
        <f t="shared" si="125"/>
        <v>0</v>
      </c>
    </row>
    <row r="1154" spans="1:22" x14ac:dyDescent="0.25">
      <c r="A1154" t="str">
        <f t="shared" si="121"/>
        <v>-1003</v>
      </c>
      <c r="B1154">
        <f t="shared" si="126"/>
        <v>1003</v>
      </c>
      <c r="C1154" t="str">
        <f t="shared" si="122"/>
        <v>21</v>
      </c>
      <c r="D1154">
        <f t="shared" si="127"/>
        <v>21</v>
      </c>
      <c r="E1154" t="str">
        <f t="shared" si="123"/>
        <v/>
      </c>
      <c r="F1154" t="str">
        <f t="shared" si="124"/>
        <v/>
      </c>
      <c r="K1154"/>
      <c r="L1154"/>
      <c r="V1154" s="4">
        <f t="shared" si="125"/>
        <v>0</v>
      </c>
    </row>
    <row r="1155" spans="1:22" x14ac:dyDescent="0.25">
      <c r="A1155" t="str">
        <f t="shared" si="121"/>
        <v>-1004</v>
      </c>
      <c r="B1155">
        <f t="shared" si="126"/>
        <v>1004</v>
      </c>
      <c r="C1155" t="str">
        <f t="shared" si="122"/>
        <v>21</v>
      </c>
      <c r="D1155">
        <f t="shared" si="127"/>
        <v>21</v>
      </c>
      <c r="E1155" t="str">
        <f t="shared" si="123"/>
        <v/>
      </c>
      <c r="F1155" t="str">
        <f t="shared" si="124"/>
        <v/>
      </c>
      <c r="K1155"/>
      <c r="L1155"/>
      <c r="V1155" s="4">
        <f t="shared" si="125"/>
        <v>0</v>
      </c>
    </row>
    <row r="1156" spans="1:22" x14ac:dyDescent="0.25">
      <c r="A1156" t="str">
        <f t="shared" si="121"/>
        <v>-1005</v>
      </c>
      <c r="B1156">
        <f t="shared" si="126"/>
        <v>1005</v>
      </c>
      <c r="C1156" t="str">
        <f t="shared" si="122"/>
        <v>21</v>
      </c>
      <c r="D1156">
        <f t="shared" si="127"/>
        <v>21</v>
      </c>
      <c r="E1156" t="str">
        <f t="shared" si="123"/>
        <v/>
      </c>
      <c r="F1156" t="str">
        <f t="shared" si="124"/>
        <v/>
      </c>
      <c r="K1156"/>
      <c r="L1156"/>
      <c r="V1156" s="4">
        <f t="shared" si="125"/>
        <v>0</v>
      </c>
    </row>
    <row r="1157" spans="1:22" x14ac:dyDescent="0.25">
      <c r="A1157" t="str">
        <f t="shared" si="121"/>
        <v>-1006</v>
      </c>
      <c r="B1157">
        <f t="shared" si="126"/>
        <v>1006</v>
      </c>
      <c r="C1157" t="str">
        <f t="shared" si="122"/>
        <v>21</v>
      </c>
      <c r="D1157">
        <f t="shared" si="127"/>
        <v>21</v>
      </c>
      <c r="E1157" t="str">
        <f t="shared" si="123"/>
        <v/>
      </c>
      <c r="F1157" t="str">
        <f t="shared" si="124"/>
        <v/>
      </c>
      <c r="K1157"/>
      <c r="L1157"/>
      <c r="V1157" s="4">
        <f t="shared" si="125"/>
        <v>0</v>
      </c>
    </row>
    <row r="1158" spans="1:22" x14ac:dyDescent="0.25">
      <c r="A1158" t="str">
        <f t="shared" ref="A1158:A1221" si="128">+CONCATENATE(G1158,"-",B1158)</f>
        <v>-1007</v>
      </c>
      <c r="B1158">
        <f t="shared" si="126"/>
        <v>1007</v>
      </c>
      <c r="C1158" t="str">
        <f t="shared" ref="C1158:C1221" si="129">+CONCATENATE(E1158,D1158)</f>
        <v>21</v>
      </c>
      <c r="D1158">
        <f t="shared" si="127"/>
        <v>21</v>
      </c>
      <c r="E1158" t="str">
        <f t="shared" ref="E1158:E1221" si="130">+CONCATENATE(G1158,H1158)</f>
        <v/>
      </c>
      <c r="F1158" t="str">
        <f t="shared" ref="F1158:F1221" si="131">+CONCATENATE(G1158,H1158,I1158)</f>
        <v/>
      </c>
      <c r="K1158"/>
      <c r="L1158"/>
      <c r="V1158" s="4">
        <f t="shared" ref="V1158:V1221" si="132">+S1158-T1158</f>
        <v>0</v>
      </c>
    </row>
    <row r="1159" spans="1:22" x14ac:dyDescent="0.25">
      <c r="A1159" t="str">
        <f t="shared" si="128"/>
        <v>-1008</v>
      </c>
      <c r="B1159">
        <f t="shared" si="126"/>
        <v>1008</v>
      </c>
      <c r="C1159" t="str">
        <f t="shared" si="129"/>
        <v>21</v>
      </c>
      <c r="D1159">
        <f t="shared" si="127"/>
        <v>21</v>
      </c>
      <c r="E1159" t="str">
        <f t="shared" si="130"/>
        <v/>
      </c>
      <c r="F1159" t="str">
        <f t="shared" si="131"/>
        <v/>
      </c>
      <c r="K1159"/>
      <c r="L1159"/>
      <c r="V1159" s="4">
        <f t="shared" si="132"/>
        <v>0</v>
      </c>
    </row>
    <row r="1160" spans="1:22" x14ac:dyDescent="0.25">
      <c r="A1160" t="str">
        <f t="shared" si="128"/>
        <v>-1009</v>
      </c>
      <c r="B1160">
        <f t="shared" ref="B1160:B1223" si="133">+IF(G1160=G1159,B1159+1,1)</f>
        <v>1009</v>
      </c>
      <c r="C1160" t="str">
        <f t="shared" si="129"/>
        <v>21</v>
      </c>
      <c r="D1160">
        <f t="shared" si="127"/>
        <v>21</v>
      </c>
      <c r="E1160" t="str">
        <f t="shared" si="130"/>
        <v/>
      </c>
      <c r="F1160" t="str">
        <f t="shared" si="131"/>
        <v/>
      </c>
      <c r="K1160"/>
      <c r="L1160"/>
      <c r="V1160" s="4">
        <f t="shared" si="132"/>
        <v>0</v>
      </c>
    </row>
    <row r="1161" spans="1:22" x14ac:dyDescent="0.25">
      <c r="A1161" t="str">
        <f t="shared" si="128"/>
        <v>-1010</v>
      </c>
      <c r="B1161">
        <f t="shared" si="133"/>
        <v>1010</v>
      </c>
      <c r="C1161" t="str">
        <f t="shared" si="129"/>
        <v>21</v>
      </c>
      <c r="D1161">
        <f t="shared" si="127"/>
        <v>21</v>
      </c>
      <c r="E1161" t="str">
        <f t="shared" si="130"/>
        <v/>
      </c>
      <c r="F1161" t="str">
        <f t="shared" si="131"/>
        <v/>
      </c>
      <c r="K1161"/>
      <c r="L1161"/>
      <c r="V1161" s="4">
        <f t="shared" si="132"/>
        <v>0</v>
      </c>
    </row>
    <row r="1162" spans="1:22" x14ac:dyDescent="0.25">
      <c r="A1162" t="str">
        <f t="shared" si="128"/>
        <v>-1011</v>
      </c>
      <c r="B1162">
        <f t="shared" si="133"/>
        <v>1011</v>
      </c>
      <c r="C1162" t="str">
        <f t="shared" si="129"/>
        <v>21</v>
      </c>
      <c r="D1162">
        <f t="shared" si="127"/>
        <v>21</v>
      </c>
      <c r="E1162" t="str">
        <f t="shared" si="130"/>
        <v/>
      </c>
      <c r="F1162" t="str">
        <f t="shared" si="131"/>
        <v/>
      </c>
      <c r="K1162"/>
      <c r="L1162"/>
      <c r="V1162" s="4">
        <f t="shared" si="132"/>
        <v>0</v>
      </c>
    </row>
    <row r="1163" spans="1:22" x14ac:dyDescent="0.25">
      <c r="A1163" t="str">
        <f t="shared" si="128"/>
        <v>-1012</v>
      </c>
      <c r="B1163">
        <f t="shared" si="133"/>
        <v>1012</v>
      </c>
      <c r="C1163" t="str">
        <f t="shared" si="129"/>
        <v>21</v>
      </c>
      <c r="D1163">
        <f t="shared" si="127"/>
        <v>21</v>
      </c>
      <c r="E1163" t="str">
        <f t="shared" si="130"/>
        <v/>
      </c>
      <c r="F1163" t="str">
        <f t="shared" si="131"/>
        <v/>
      </c>
      <c r="K1163"/>
      <c r="L1163"/>
      <c r="V1163" s="4">
        <f t="shared" si="132"/>
        <v>0</v>
      </c>
    </row>
    <row r="1164" spans="1:22" x14ac:dyDescent="0.25">
      <c r="A1164" t="str">
        <f t="shared" si="128"/>
        <v>-1013</v>
      </c>
      <c r="B1164">
        <f t="shared" si="133"/>
        <v>1013</v>
      </c>
      <c r="C1164" t="str">
        <f t="shared" si="129"/>
        <v>21</v>
      </c>
      <c r="D1164">
        <f t="shared" si="127"/>
        <v>21</v>
      </c>
      <c r="E1164" t="str">
        <f t="shared" si="130"/>
        <v/>
      </c>
      <c r="F1164" t="str">
        <f t="shared" si="131"/>
        <v/>
      </c>
      <c r="K1164"/>
      <c r="L1164"/>
      <c r="V1164" s="4">
        <f t="shared" si="132"/>
        <v>0</v>
      </c>
    </row>
    <row r="1165" spans="1:22" x14ac:dyDescent="0.25">
      <c r="A1165" t="str">
        <f t="shared" si="128"/>
        <v>-1014</v>
      </c>
      <c r="B1165">
        <f t="shared" si="133"/>
        <v>1014</v>
      </c>
      <c r="C1165" t="str">
        <f t="shared" si="129"/>
        <v>21</v>
      </c>
      <c r="D1165">
        <f t="shared" si="127"/>
        <v>21</v>
      </c>
      <c r="E1165" t="str">
        <f t="shared" si="130"/>
        <v/>
      </c>
      <c r="F1165" t="str">
        <f t="shared" si="131"/>
        <v/>
      </c>
      <c r="K1165"/>
      <c r="L1165"/>
      <c r="V1165" s="4">
        <f t="shared" si="132"/>
        <v>0</v>
      </c>
    </row>
    <row r="1166" spans="1:22" x14ac:dyDescent="0.25">
      <c r="A1166" t="str">
        <f t="shared" si="128"/>
        <v>-1015</v>
      </c>
      <c r="B1166">
        <f t="shared" si="133"/>
        <v>1015</v>
      </c>
      <c r="C1166" t="str">
        <f t="shared" si="129"/>
        <v>21</v>
      </c>
      <c r="D1166">
        <f t="shared" si="127"/>
        <v>21</v>
      </c>
      <c r="E1166" t="str">
        <f t="shared" si="130"/>
        <v/>
      </c>
      <c r="F1166" t="str">
        <f t="shared" si="131"/>
        <v/>
      </c>
      <c r="K1166"/>
      <c r="L1166"/>
      <c r="V1166" s="4">
        <f t="shared" si="132"/>
        <v>0</v>
      </c>
    </row>
    <row r="1167" spans="1:22" x14ac:dyDescent="0.25">
      <c r="A1167" t="str">
        <f t="shared" si="128"/>
        <v>-1016</v>
      </c>
      <c r="B1167">
        <f t="shared" si="133"/>
        <v>1016</v>
      </c>
      <c r="C1167" t="str">
        <f t="shared" si="129"/>
        <v>21</v>
      </c>
      <c r="D1167">
        <f t="shared" si="127"/>
        <v>21</v>
      </c>
      <c r="E1167" t="str">
        <f t="shared" si="130"/>
        <v/>
      </c>
      <c r="F1167" t="str">
        <f t="shared" si="131"/>
        <v/>
      </c>
      <c r="K1167"/>
      <c r="L1167"/>
      <c r="V1167" s="4">
        <f t="shared" si="132"/>
        <v>0</v>
      </c>
    </row>
    <row r="1168" spans="1:22" x14ac:dyDescent="0.25">
      <c r="A1168" t="str">
        <f t="shared" si="128"/>
        <v>-1017</v>
      </c>
      <c r="B1168">
        <f t="shared" si="133"/>
        <v>1017</v>
      </c>
      <c r="C1168" t="str">
        <f t="shared" si="129"/>
        <v>21</v>
      </c>
      <c r="D1168">
        <f t="shared" si="127"/>
        <v>21</v>
      </c>
      <c r="E1168" t="str">
        <f t="shared" si="130"/>
        <v/>
      </c>
      <c r="F1168" t="str">
        <f t="shared" si="131"/>
        <v/>
      </c>
      <c r="K1168"/>
      <c r="L1168"/>
      <c r="V1168" s="4">
        <f t="shared" si="132"/>
        <v>0</v>
      </c>
    </row>
    <row r="1169" spans="1:22" x14ac:dyDescent="0.25">
      <c r="A1169" t="str">
        <f t="shared" si="128"/>
        <v>-1018</v>
      </c>
      <c r="B1169">
        <f t="shared" si="133"/>
        <v>1018</v>
      </c>
      <c r="C1169" t="str">
        <f t="shared" si="129"/>
        <v>21</v>
      </c>
      <c r="D1169">
        <f t="shared" si="127"/>
        <v>21</v>
      </c>
      <c r="E1169" t="str">
        <f t="shared" si="130"/>
        <v/>
      </c>
      <c r="F1169" t="str">
        <f t="shared" si="131"/>
        <v/>
      </c>
      <c r="K1169"/>
      <c r="L1169"/>
      <c r="V1169" s="4">
        <f t="shared" si="132"/>
        <v>0</v>
      </c>
    </row>
    <row r="1170" spans="1:22" x14ac:dyDescent="0.25">
      <c r="A1170" t="str">
        <f t="shared" si="128"/>
        <v>-1019</v>
      </c>
      <c r="B1170">
        <f t="shared" si="133"/>
        <v>1019</v>
      </c>
      <c r="C1170" t="str">
        <f t="shared" si="129"/>
        <v>21</v>
      </c>
      <c r="D1170">
        <f t="shared" si="127"/>
        <v>21</v>
      </c>
      <c r="E1170" t="str">
        <f t="shared" si="130"/>
        <v/>
      </c>
      <c r="F1170" t="str">
        <f t="shared" si="131"/>
        <v/>
      </c>
      <c r="K1170"/>
      <c r="L1170"/>
      <c r="V1170" s="4">
        <f t="shared" si="132"/>
        <v>0</v>
      </c>
    </row>
    <row r="1171" spans="1:22" x14ac:dyDescent="0.25">
      <c r="A1171" t="str">
        <f t="shared" si="128"/>
        <v>-1020</v>
      </c>
      <c r="B1171">
        <f t="shared" si="133"/>
        <v>1020</v>
      </c>
      <c r="C1171" t="str">
        <f t="shared" si="129"/>
        <v>21</v>
      </c>
      <c r="D1171">
        <f t="shared" si="127"/>
        <v>21</v>
      </c>
      <c r="E1171" t="str">
        <f t="shared" si="130"/>
        <v/>
      </c>
      <c r="F1171" t="str">
        <f t="shared" si="131"/>
        <v/>
      </c>
      <c r="K1171"/>
      <c r="L1171"/>
      <c r="V1171" s="4">
        <f t="shared" si="132"/>
        <v>0</v>
      </c>
    </row>
    <row r="1172" spans="1:22" x14ac:dyDescent="0.25">
      <c r="A1172" t="str">
        <f t="shared" si="128"/>
        <v>-1021</v>
      </c>
      <c r="B1172">
        <f t="shared" si="133"/>
        <v>1021</v>
      </c>
      <c r="C1172" t="str">
        <f t="shared" si="129"/>
        <v>21</v>
      </c>
      <c r="D1172">
        <f t="shared" si="127"/>
        <v>21</v>
      </c>
      <c r="E1172" t="str">
        <f t="shared" si="130"/>
        <v/>
      </c>
      <c r="F1172" t="str">
        <f t="shared" si="131"/>
        <v/>
      </c>
      <c r="K1172"/>
      <c r="L1172"/>
      <c r="V1172" s="4">
        <f t="shared" si="132"/>
        <v>0</v>
      </c>
    </row>
    <row r="1173" spans="1:22" x14ac:dyDescent="0.25">
      <c r="A1173" t="str">
        <f t="shared" si="128"/>
        <v>-1022</v>
      </c>
      <c r="B1173">
        <f t="shared" si="133"/>
        <v>1022</v>
      </c>
      <c r="C1173" t="str">
        <f t="shared" si="129"/>
        <v>21</v>
      </c>
      <c r="D1173">
        <f t="shared" si="127"/>
        <v>21</v>
      </c>
      <c r="E1173" t="str">
        <f t="shared" si="130"/>
        <v/>
      </c>
      <c r="F1173" t="str">
        <f t="shared" si="131"/>
        <v/>
      </c>
      <c r="K1173"/>
      <c r="L1173"/>
      <c r="V1173" s="4">
        <f t="shared" si="132"/>
        <v>0</v>
      </c>
    </row>
    <row r="1174" spans="1:22" x14ac:dyDescent="0.25">
      <c r="A1174" t="str">
        <f t="shared" si="128"/>
        <v>-1023</v>
      </c>
      <c r="B1174">
        <f t="shared" si="133"/>
        <v>1023</v>
      </c>
      <c r="C1174" t="str">
        <f t="shared" si="129"/>
        <v>21</v>
      </c>
      <c r="D1174">
        <f t="shared" si="127"/>
        <v>21</v>
      </c>
      <c r="E1174" t="str">
        <f t="shared" si="130"/>
        <v/>
      </c>
      <c r="F1174" t="str">
        <f t="shared" si="131"/>
        <v/>
      </c>
      <c r="K1174"/>
      <c r="L1174"/>
      <c r="V1174" s="4">
        <f t="shared" si="132"/>
        <v>0</v>
      </c>
    </row>
    <row r="1175" spans="1:22" x14ac:dyDescent="0.25">
      <c r="A1175" t="str">
        <f t="shared" si="128"/>
        <v>-1024</v>
      </c>
      <c r="B1175">
        <f t="shared" si="133"/>
        <v>1024</v>
      </c>
      <c r="C1175" t="str">
        <f t="shared" si="129"/>
        <v>21</v>
      </c>
      <c r="D1175">
        <f t="shared" si="127"/>
        <v>21</v>
      </c>
      <c r="E1175" t="str">
        <f t="shared" si="130"/>
        <v/>
      </c>
      <c r="F1175" t="str">
        <f t="shared" si="131"/>
        <v/>
      </c>
      <c r="K1175"/>
      <c r="L1175"/>
      <c r="V1175" s="4">
        <f t="shared" si="132"/>
        <v>0</v>
      </c>
    </row>
    <row r="1176" spans="1:22" x14ac:dyDescent="0.25">
      <c r="A1176" t="str">
        <f t="shared" si="128"/>
        <v>-1025</v>
      </c>
      <c r="B1176">
        <f t="shared" si="133"/>
        <v>1025</v>
      </c>
      <c r="C1176" t="str">
        <f t="shared" si="129"/>
        <v>21</v>
      </c>
      <c r="D1176">
        <f t="shared" si="127"/>
        <v>21</v>
      </c>
      <c r="E1176" t="str">
        <f t="shared" si="130"/>
        <v/>
      </c>
      <c r="F1176" t="str">
        <f t="shared" si="131"/>
        <v/>
      </c>
      <c r="K1176"/>
      <c r="L1176"/>
      <c r="V1176" s="4">
        <f t="shared" si="132"/>
        <v>0</v>
      </c>
    </row>
    <row r="1177" spans="1:22" x14ac:dyDescent="0.25">
      <c r="A1177" t="str">
        <f t="shared" si="128"/>
        <v>-1026</v>
      </c>
      <c r="B1177">
        <f t="shared" si="133"/>
        <v>1026</v>
      </c>
      <c r="C1177" t="str">
        <f t="shared" si="129"/>
        <v>21</v>
      </c>
      <c r="D1177">
        <f t="shared" ref="D1177:D1240" si="134">+IF(G1177=G1176,D1176,D1176+1)</f>
        <v>21</v>
      </c>
      <c r="E1177" t="str">
        <f t="shared" si="130"/>
        <v/>
      </c>
      <c r="F1177" t="str">
        <f t="shared" si="131"/>
        <v/>
      </c>
      <c r="K1177"/>
      <c r="L1177"/>
      <c r="V1177" s="4">
        <f t="shared" si="132"/>
        <v>0</v>
      </c>
    </row>
    <row r="1178" spans="1:22" x14ac:dyDescent="0.25">
      <c r="A1178" t="str">
        <f t="shared" si="128"/>
        <v>-1027</v>
      </c>
      <c r="B1178">
        <f t="shared" si="133"/>
        <v>1027</v>
      </c>
      <c r="C1178" t="str">
        <f t="shared" si="129"/>
        <v>21</v>
      </c>
      <c r="D1178">
        <f t="shared" si="134"/>
        <v>21</v>
      </c>
      <c r="E1178" t="str">
        <f t="shared" si="130"/>
        <v/>
      </c>
      <c r="F1178" t="str">
        <f t="shared" si="131"/>
        <v/>
      </c>
      <c r="K1178"/>
      <c r="L1178"/>
      <c r="V1178" s="4">
        <f t="shared" si="132"/>
        <v>0</v>
      </c>
    </row>
    <row r="1179" spans="1:22" x14ac:dyDescent="0.25">
      <c r="A1179" t="str">
        <f t="shared" si="128"/>
        <v>-1028</v>
      </c>
      <c r="B1179">
        <f t="shared" si="133"/>
        <v>1028</v>
      </c>
      <c r="C1179" t="str">
        <f t="shared" si="129"/>
        <v>21</v>
      </c>
      <c r="D1179">
        <f t="shared" si="134"/>
        <v>21</v>
      </c>
      <c r="E1179" t="str">
        <f t="shared" si="130"/>
        <v/>
      </c>
      <c r="F1179" t="str">
        <f t="shared" si="131"/>
        <v/>
      </c>
      <c r="K1179"/>
      <c r="L1179"/>
      <c r="V1179" s="4">
        <f t="shared" si="132"/>
        <v>0</v>
      </c>
    </row>
    <row r="1180" spans="1:22" x14ac:dyDescent="0.25">
      <c r="A1180" t="str">
        <f t="shared" si="128"/>
        <v>-1029</v>
      </c>
      <c r="B1180">
        <f t="shared" si="133"/>
        <v>1029</v>
      </c>
      <c r="C1180" t="str">
        <f t="shared" si="129"/>
        <v>21</v>
      </c>
      <c r="D1180">
        <f t="shared" si="134"/>
        <v>21</v>
      </c>
      <c r="E1180" t="str">
        <f t="shared" si="130"/>
        <v/>
      </c>
      <c r="F1180" t="str">
        <f t="shared" si="131"/>
        <v/>
      </c>
      <c r="K1180"/>
      <c r="L1180"/>
      <c r="V1180" s="4">
        <f t="shared" si="132"/>
        <v>0</v>
      </c>
    </row>
    <row r="1181" spans="1:22" x14ac:dyDescent="0.25">
      <c r="A1181" t="str">
        <f t="shared" si="128"/>
        <v>-1030</v>
      </c>
      <c r="B1181">
        <f t="shared" si="133"/>
        <v>1030</v>
      </c>
      <c r="C1181" t="str">
        <f t="shared" si="129"/>
        <v>21</v>
      </c>
      <c r="D1181">
        <f t="shared" si="134"/>
        <v>21</v>
      </c>
      <c r="E1181" t="str">
        <f t="shared" si="130"/>
        <v/>
      </c>
      <c r="F1181" t="str">
        <f t="shared" si="131"/>
        <v/>
      </c>
      <c r="K1181"/>
      <c r="L1181"/>
      <c r="V1181" s="4">
        <f t="shared" si="132"/>
        <v>0</v>
      </c>
    </row>
    <row r="1182" spans="1:22" x14ac:dyDescent="0.25">
      <c r="A1182" t="str">
        <f t="shared" si="128"/>
        <v>-1031</v>
      </c>
      <c r="B1182">
        <f t="shared" si="133"/>
        <v>1031</v>
      </c>
      <c r="C1182" t="str">
        <f t="shared" si="129"/>
        <v>21</v>
      </c>
      <c r="D1182">
        <f t="shared" si="134"/>
        <v>21</v>
      </c>
      <c r="E1182" t="str">
        <f t="shared" si="130"/>
        <v/>
      </c>
      <c r="F1182" t="str">
        <f t="shared" si="131"/>
        <v/>
      </c>
      <c r="K1182"/>
      <c r="L1182"/>
      <c r="V1182" s="4">
        <f t="shared" si="132"/>
        <v>0</v>
      </c>
    </row>
    <row r="1183" spans="1:22" x14ac:dyDescent="0.25">
      <c r="A1183" t="str">
        <f t="shared" si="128"/>
        <v>-1032</v>
      </c>
      <c r="B1183">
        <f t="shared" si="133"/>
        <v>1032</v>
      </c>
      <c r="C1183" t="str">
        <f t="shared" si="129"/>
        <v>21</v>
      </c>
      <c r="D1183">
        <f t="shared" si="134"/>
        <v>21</v>
      </c>
      <c r="E1183" t="str">
        <f t="shared" si="130"/>
        <v/>
      </c>
      <c r="F1183" t="str">
        <f t="shared" si="131"/>
        <v/>
      </c>
      <c r="K1183"/>
      <c r="L1183"/>
      <c r="V1183" s="4">
        <f t="shared" si="132"/>
        <v>0</v>
      </c>
    </row>
    <row r="1184" spans="1:22" x14ac:dyDescent="0.25">
      <c r="A1184" t="str">
        <f t="shared" si="128"/>
        <v>-1033</v>
      </c>
      <c r="B1184">
        <f t="shared" si="133"/>
        <v>1033</v>
      </c>
      <c r="C1184" t="str">
        <f t="shared" si="129"/>
        <v>21</v>
      </c>
      <c r="D1184">
        <f t="shared" si="134"/>
        <v>21</v>
      </c>
      <c r="E1184" t="str">
        <f t="shared" si="130"/>
        <v/>
      </c>
      <c r="F1184" t="str">
        <f t="shared" si="131"/>
        <v/>
      </c>
      <c r="K1184"/>
      <c r="L1184"/>
      <c r="V1184" s="4">
        <f t="shared" si="132"/>
        <v>0</v>
      </c>
    </row>
    <row r="1185" spans="1:22" x14ac:dyDescent="0.25">
      <c r="A1185" t="str">
        <f t="shared" si="128"/>
        <v>-1034</v>
      </c>
      <c r="B1185">
        <f t="shared" si="133"/>
        <v>1034</v>
      </c>
      <c r="C1185" t="str">
        <f t="shared" si="129"/>
        <v>21</v>
      </c>
      <c r="D1185">
        <f t="shared" si="134"/>
        <v>21</v>
      </c>
      <c r="E1185" t="str">
        <f t="shared" si="130"/>
        <v/>
      </c>
      <c r="F1185" t="str">
        <f t="shared" si="131"/>
        <v/>
      </c>
      <c r="K1185"/>
      <c r="L1185"/>
      <c r="V1185" s="4">
        <f t="shared" si="132"/>
        <v>0</v>
      </c>
    </row>
    <row r="1186" spans="1:22" x14ac:dyDescent="0.25">
      <c r="A1186" t="str">
        <f t="shared" si="128"/>
        <v>-1035</v>
      </c>
      <c r="B1186">
        <f t="shared" si="133"/>
        <v>1035</v>
      </c>
      <c r="C1186" t="str">
        <f t="shared" si="129"/>
        <v>21</v>
      </c>
      <c r="D1186">
        <f t="shared" si="134"/>
        <v>21</v>
      </c>
      <c r="E1186" t="str">
        <f t="shared" si="130"/>
        <v/>
      </c>
      <c r="F1186" t="str">
        <f t="shared" si="131"/>
        <v/>
      </c>
      <c r="K1186"/>
      <c r="L1186"/>
      <c r="V1186" s="4">
        <f t="shared" si="132"/>
        <v>0</v>
      </c>
    </row>
    <row r="1187" spans="1:22" x14ac:dyDescent="0.25">
      <c r="A1187" t="str">
        <f t="shared" si="128"/>
        <v>-1036</v>
      </c>
      <c r="B1187">
        <f t="shared" si="133"/>
        <v>1036</v>
      </c>
      <c r="C1187" t="str">
        <f t="shared" si="129"/>
        <v>21</v>
      </c>
      <c r="D1187">
        <f t="shared" si="134"/>
        <v>21</v>
      </c>
      <c r="E1187" t="str">
        <f t="shared" si="130"/>
        <v/>
      </c>
      <c r="F1187" t="str">
        <f t="shared" si="131"/>
        <v/>
      </c>
      <c r="K1187"/>
      <c r="L1187"/>
      <c r="V1187" s="4">
        <f t="shared" si="132"/>
        <v>0</v>
      </c>
    </row>
    <row r="1188" spans="1:22" x14ac:dyDescent="0.25">
      <c r="A1188" t="str">
        <f t="shared" si="128"/>
        <v>-1037</v>
      </c>
      <c r="B1188">
        <f t="shared" si="133"/>
        <v>1037</v>
      </c>
      <c r="C1188" t="str">
        <f t="shared" si="129"/>
        <v>21</v>
      </c>
      <c r="D1188">
        <f t="shared" si="134"/>
        <v>21</v>
      </c>
      <c r="E1188" t="str">
        <f t="shared" si="130"/>
        <v/>
      </c>
      <c r="F1188" t="str">
        <f t="shared" si="131"/>
        <v/>
      </c>
      <c r="K1188"/>
      <c r="L1188"/>
      <c r="V1188" s="4">
        <f t="shared" si="132"/>
        <v>0</v>
      </c>
    </row>
    <row r="1189" spans="1:22" x14ac:dyDescent="0.25">
      <c r="A1189" t="str">
        <f t="shared" si="128"/>
        <v>-1038</v>
      </c>
      <c r="B1189">
        <f t="shared" si="133"/>
        <v>1038</v>
      </c>
      <c r="C1189" t="str">
        <f t="shared" si="129"/>
        <v>21</v>
      </c>
      <c r="D1189">
        <f t="shared" si="134"/>
        <v>21</v>
      </c>
      <c r="E1189" t="str">
        <f t="shared" si="130"/>
        <v/>
      </c>
      <c r="F1189" t="str">
        <f t="shared" si="131"/>
        <v/>
      </c>
      <c r="K1189"/>
      <c r="L1189"/>
      <c r="V1189" s="4">
        <f t="shared" si="132"/>
        <v>0</v>
      </c>
    </row>
    <row r="1190" spans="1:22" x14ac:dyDescent="0.25">
      <c r="A1190" t="str">
        <f t="shared" si="128"/>
        <v>-1039</v>
      </c>
      <c r="B1190">
        <f t="shared" si="133"/>
        <v>1039</v>
      </c>
      <c r="C1190" t="str">
        <f t="shared" si="129"/>
        <v>21</v>
      </c>
      <c r="D1190">
        <f t="shared" si="134"/>
        <v>21</v>
      </c>
      <c r="E1190" t="str">
        <f t="shared" si="130"/>
        <v/>
      </c>
      <c r="F1190" t="str">
        <f t="shared" si="131"/>
        <v/>
      </c>
      <c r="K1190"/>
      <c r="L1190"/>
      <c r="V1190" s="4">
        <f t="shared" si="132"/>
        <v>0</v>
      </c>
    </row>
    <row r="1191" spans="1:22" x14ac:dyDescent="0.25">
      <c r="A1191" t="str">
        <f t="shared" si="128"/>
        <v>-1040</v>
      </c>
      <c r="B1191">
        <f t="shared" si="133"/>
        <v>1040</v>
      </c>
      <c r="C1191" t="str">
        <f t="shared" si="129"/>
        <v>21</v>
      </c>
      <c r="D1191">
        <f t="shared" si="134"/>
        <v>21</v>
      </c>
      <c r="E1191" t="str">
        <f t="shared" si="130"/>
        <v/>
      </c>
      <c r="F1191" t="str">
        <f t="shared" si="131"/>
        <v/>
      </c>
      <c r="K1191"/>
      <c r="L1191"/>
      <c r="V1191" s="4">
        <f t="shared" si="132"/>
        <v>0</v>
      </c>
    </row>
    <row r="1192" spans="1:22" x14ac:dyDescent="0.25">
      <c r="A1192" t="str">
        <f t="shared" si="128"/>
        <v>-1041</v>
      </c>
      <c r="B1192">
        <f t="shared" si="133"/>
        <v>1041</v>
      </c>
      <c r="C1192" t="str">
        <f t="shared" si="129"/>
        <v>21</v>
      </c>
      <c r="D1192">
        <f t="shared" si="134"/>
        <v>21</v>
      </c>
      <c r="E1192" t="str">
        <f t="shared" si="130"/>
        <v/>
      </c>
      <c r="F1192" t="str">
        <f t="shared" si="131"/>
        <v/>
      </c>
      <c r="K1192"/>
      <c r="L1192"/>
      <c r="V1192" s="4">
        <f t="shared" si="132"/>
        <v>0</v>
      </c>
    </row>
    <row r="1193" spans="1:22" x14ac:dyDescent="0.25">
      <c r="A1193" t="str">
        <f t="shared" si="128"/>
        <v>-1042</v>
      </c>
      <c r="B1193">
        <f t="shared" si="133"/>
        <v>1042</v>
      </c>
      <c r="C1193" t="str">
        <f t="shared" si="129"/>
        <v>21</v>
      </c>
      <c r="D1193">
        <f t="shared" si="134"/>
        <v>21</v>
      </c>
      <c r="E1193" t="str">
        <f t="shared" si="130"/>
        <v/>
      </c>
      <c r="F1193" t="str">
        <f t="shared" si="131"/>
        <v/>
      </c>
      <c r="K1193"/>
      <c r="L1193"/>
      <c r="V1193" s="4">
        <f t="shared" si="132"/>
        <v>0</v>
      </c>
    </row>
    <row r="1194" spans="1:22" x14ac:dyDescent="0.25">
      <c r="A1194" t="str">
        <f t="shared" si="128"/>
        <v>-1043</v>
      </c>
      <c r="B1194">
        <f t="shared" si="133"/>
        <v>1043</v>
      </c>
      <c r="C1194" t="str">
        <f t="shared" si="129"/>
        <v>21</v>
      </c>
      <c r="D1194">
        <f t="shared" si="134"/>
        <v>21</v>
      </c>
      <c r="E1194" t="str">
        <f t="shared" si="130"/>
        <v/>
      </c>
      <c r="F1194" t="str">
        <f t="shared" si="131"/>
        <v/>
      </c>
      <c r="K1194"/>
      <c r="L1194"/>
      <c r="V1194" s="4">
        <f t="shared" si="132"/>
        <v>0</v>
      </c>
    </row>
    <row r="1195" spans="1:22" x14ac:dyDescent="0.25">
      <c r="A1195" t="str">
        <f t="shared" si="128"/>
        <v>-1044</v>
      </c>
      <c r="B1195">
        <f t="shared" si="133"/>
        <v>1044</v>
      </c>
      <c r="C1195" t="str">
        <f t="shared" si="129"/>
        <v>21</v>
      </c>
      <c r="D1195">
        <f t="shared" si="134"/>
        <v>21</v>
      </c>
      <c r="E1195" t="str">
        <f t="shared" si="130"/>
        <v/>
      </c>
      <c r="F1195" t="str">
        <f t="shared" si="131"/>
        <v/>
      </c>
      <c r="K1195"/>
      <c r="L1195"/>
      <c r="V1195" s="4">
        <f t="shared" si="132"/>
        <v>0</v>
      </c>
    </row>
    <row r="1196" spans="1:22" x14ac:dyDescent="0.25">
      <c r="A1196" t="str">
        <f t="shared" si="128"/>
        <v>-1045</v>
      </c>
      <c r="B1196">
        <f t="shared" si="133"/>
        <v>1045</v>
      </c>
      <c r="C1196" t="str">
        <f t="shared" si="129"/>
        <v>21</v>
      </c>
      <c r="D1196">
        <f t="shared" si="134"/>
        <v>21</v>
      </c>
      <c r="E1196" t="str">
        <f t="shared" si="130"/>
        <v/>
      </c>
      <c r="F1196" t="str">
        <f t="shared" si="131"/>
        <v/>
      </c>
      <c r="K1196"/>
      <c r="L1196"/>
      <c r="V1196" s="4">
        <f t="shared" si="132"/>
        <v>0</v>
      </c>
    </row>
    <row r="1197" spans="1:22" x14ac:dyDescent="0.25">
      <c r="A1197" t="str">
        <f t="shared" si="128"/>
        <v>-1046</v>
      </c>
      <c r="B1197">
        <f t="shared" si="133"/>
        <v>1046</v>
      </c>
      <c r="C1197" t="str">
        <f t="shared" si="129"/>
        <v>21</v>
      </c>
      <c r="D1197">
        <f t="shared" si="134"/>
        <v>21</v>
      </c>
      <c r="E1197" t="str">
        <f t="shared" si="130"/>
        <v/>
      </c>
      <c r="F1197" t="str">
        <f t="shared" si="131"/>
        <v/>
      </c>
      <c r="K1197"/>
      <c r="L1197"/>
      <c r="V1197" s="4">
        <f t="shared" si="132"/>
        <v>0</v>
      </c>
    </row>
    <row r="1198" spans="1:22" x14ac:dyDescent="0.25">
      <c r="A1198" t="str">
        <f t="shared" si="128"/>
        <v>-1047</v>
      </c>
      <c r="B1198">
        <f t="shared" si="133"/>
        <v>1047</v>
      </c>
      <c r="C1198" t="str">
        <f t="shared" si="129"/>
        <v>21</v>
      </c>
      <c r="D1198">
        <f t="shared" si="134"/>
        <v>21</v>
      </c>
      <c r="E1198" t="str">
        <f t="shared" si="130"/>
        <v/>
      </c>
      <c r="F1198" t="str">
        <f t="shared" si="131"/>
        <v/>
      </c>
      <c r="K1198"/>
      <c r="L1198"/>
      <c r="V1198" s="4">
        <f t="shared" si="132"/>
        <v>0</v>
      </c>
    </row>
    <row r="1199" spans="1:22" x14ac:dyDescent="0.25">
      <c r="A1199" t="str">
        <f t="shared" si="128"/>
        <v>-1048</v>
      </c>
      <c r="B1199">
        <f t="shared" si="133"/>
        <v>1048</v>
      </c>
      <c r="C1199" t="str">
        <f t="shared" si="129"/>
        <v>21</v>
      </c>
      <c r="D1199">
        <f t="shared" si="134"/>
        <v>21</v>
      </c>
      <c r="E1199" t="str">
        <f t="shared" si="130"/>
        <v/>
      </c>
      <c r="F1199" t="str">
        <f t="shared" si="131"/>
        <v/>
      </c>
      <c r="K1199"/>
      <c r="L1199"/>
      <c r="V1199" s="4">
        <f t="shared" si="132"/>
        <v>0</v>
      </c>
    </row>
    <row r="1200" spans="1:22" x14ac:dyDescent="0.25">
      <c r="A1200" t="str">
        <f t="shared" si="128"/>
        <v>-1049</v>
      </c>
      <c r="B1200">
        <f t="shared" si="133"/>
        <v>1049</v>
      </c>
      <c r="C1200" t="str">
        <f t="shared" si="129"/>
        <v>21</v>
      </c>
      <c r="D1200">
        <f t="shared" si="134"/>
        <v>21</v>
      </c>
      <c r="E1200" t="str">
        <f t="shared" si="130"/>
        <v/>
      </c>
      <c r="F1200" t="str">
        <f t="shared" si="131"/>
        <v/>
      </c>
      <c r="K1200"/>
      <c r="L1200"/>
      <c r="V1200" s="4">
        <f t="shared" si="132"/>
        <v>0</v>
      </c>
    </row>
    <row r="1201" spans="1:22" x14ac:dyDescent="0.25">
      <c r="A1201" t="str">
        <f t="shared" si="128"/>
        <v>-1050</v>
      </c>
      <c r="B1201">
        <f t="shared" si="133"/>
        <v>1050</v>
      </c>
      <c r="C1201" t="str">
        <f t="shared" si="129"/>
        <v>21</v>
      </c>
      <c r="D1201">
        <f t="shared" si="134"/>
        <v>21</v>
      </c>
      <c r="E1201" t="str">
        <f t="shared" si="130"/>
        <v/>
      </c>
      <c r="F1201" t="str">
        <f t="shared" si="131"/>
        <v/>
      </c>
      <c r="K1201"/>
      <c r="L1201"/>
      <c r="V1201" s="4">
        <f t="shared" si="132"/>
        <v>0</v>
      </c>
    </row>
    <row r="1202" spans="1:22" x14ac:dyDescent="0.25">
      <c r="A1202" t="str">
        <f t="shared" si="128"/>
        <v>-1051</v>
      </c>
      <c r="B1202">
        <f t="shared" si="133"/>
        <v>1051</v>
      </c>
      <c r="C1202" t="str">
        <f t="shared" si="129"/>
        <v>21</v>
      </c>
      <c r="D1202">
        <f t="shared" si="134"/>
        <v>21</v>
      </c>
      <c r="E1202" t="str">
        <f t="shared" si="130"/>
        <v/>
      </c>
      <c r="F1202" t="str">
        <f t="shared" si="131"/>
        <v/>
      </c>
      <c r="K1202"/>
      <c r="L1202"/>
      <c r="V1202" s="4">
        <f t="shared" si="132"/>
        <v>0</v>
      </c>
    </row>
    <row r="1203" spans="1:22" x14ac:dyDescent="0.25">
      <c r="A1203" t="str">
        <f t="shared" si="128"/>
        <v>-1052</v>
      </c>
      <c r="B1203">
        <f t="shared" si="133"/>
        <v>1052</v>
      </c>
      <c r="C1203" t="str">
        <f t="shared" si="129"/>
        <v>21</v>
      </c>
      <c r="D1203">
        <f t="shared" si="134"/>
        <v>21</v>
      </c>
      <c r="E1203" t="str">
        <f t="shared" si="130"/>
        <v/>
      </c>
      <c r="F1203" t="str">
        <f t="shared" si="131"/>
        <v/>
      </c>
      <c r="K1203"/>
      <c r="L1203"/>
      <c r="V1203" s="4">
        <f t="shared" si="132"/>
        <v>0</v>
      </c>
    </row>
    <row r="1204" spans="1:22" x14ac:dyDescent="0.25">
      <c r="A1204" t="str">
        <f t="shared" si="128"/>
        <v>-1053</v>
      </c>
      <c r="B1204">
        <f t="shared" si="133"/>
        <v>1053</v>
      </c>
      <c r="C1204" t="str">
        <f t="shared" si="129"/>
        <v>21</v>
      </c>
      <c r="D1204">
        <f t="shared" si="134"/>
        <v>21</v>
      </c>
      <c r="E1204" t="str">
        <f t="shared" si="130"/>
        <v/>
      </c>
      <c r="F1204" t="str">
        <f t="shared" si="131"/>
        <v/>
      </c>
      <c r="K1204"/>
      <c r="L1204"/>
      <c r="V1204" s="4">
        <f t="shared" si="132"/>
        <v>0</v>
      </c>
    </row>
    <row r="1205" spans="1:22" x14ac:dyDescent="0.25">
      <c r="A1205" t="str">
        <f t="shared" si="128"/>
        <v>-1054</v>
      </c>
      <c r="B1205">
        <f t="shared" si="133"/>
        <v>1054</v>
      </c>
      <c r="C1205" t="str">
        <f t="shared" si="129"/>
        <v>21</v>
      </c>
      <c r="D1205">
        <f t="shared" si="134"/>
        <v>21</v>
      </c>
      <c r="E1205" t="str">
        <f t="shared" si="130"/>
        <v/>
      </c>
      <c r="F1205" t="str">
        <f t="shared" si="131"/>
        <v/>
      </c>
      <c r="K1205"/>
      <c r="L1205"/>
      <c r="V1205" s="4">
        <f t="shared" si="132"/>
        <v>0</v>
      </c>
    </row>
    <row r="1206" spans="1:22" x14ac:dyDescent="0.25">
      <c r="A1206" t="str">
        <f t="shared" si="128"/>
        <v>-1055</v>
      </c>
      <c r="B1206">
        <f t="shared" si="133"/>
        <v>1055</v>
      </c>
      <c r="C1206" t="str">
        <f t="shared" si="129"/>
        <v>21</v>
      </c>
      <c r="D1206">
        <f t="shared" si="134"/>
        <v>21</v>
      </c>
      <c r="E1206" t="str">
        <f t="shared" si="130"/>
        <v/>
      </c>
      <c r="F1206" t="str">
        <f t="shared" si="131"/>
        <v/>
      </c>
      <c r="K1206"/>
      <c r="L1206"/>
      <c r="V1206" s="4">
        <f t="shared" si="132"/>
        <v>0</v>
      </c>
    </row>
    <row r="1207" spans="1:22" x14ac:dyDescent="0.25">
      <c r="A1207" t="str">
        <f t="shared" si="128"/>
        <v>-1056</v>
      </c>
      <c r="B1207">
        <f t="shared" si="133"/>
        <v>1056</v>
      </c>
      <c r="C1207" t="str">
        <f t="shared" si="129"/>
        <v>21</v>
      </c>
      <c r="D1207">
        <f t="shared" si="134"/>
        <v>21</v>
      </c>
      <c r="E1207" t="str">
        <f t="shared" si="130"/>
        <v/>
      </c>
      <c r="F1207" t="str">
        <f t="shared" si="131"/>
        <v/>
      </c>
      <c r="K1207"/>
      <c r="L1207"/>
      <c r="V1207" s="4">
        <f t="shared" si="132"/>
        <v>0</v>
      </c>
    </row>
    <row r="1208" spans="1:22" x14ac:dyDescent="0.25">
      <c r="A1208" t="str">
        <f t="shared" si="128"/>
        <v>-1057</v>
      </c>
      <c r="B1208">
        <f t="shared" si="133"/>
        <v>1057</v>
      </c>
      <c r="C1208" t="str">
        <f t="shared" si="129"/>
        <v>21</v>
      </c>
      <c r="D1208">
        <f t="shared" si="134"/>
        <v>21</v>
      </c>
      <c r="E1208" t="str">
        <f t="shared" si="130"/>
        <v/>
      </c>
      <c r="F1208" t="str">
        <f t="shared" si="131"/>
        <v/>
      </c>
      <c r="K1208"/>
      <c r="L1208"/>
      <c r="V1208" s="4">
        <f t="shared" si="132"/>
        <v>0</v>
      </c>
    </row>
    <row r="1209" spans="1:22" x14ac:dyDescent="0.25">
      <c r="A1209" t="str">
        <f t="shared" si="128"/>
        <v>-1058</v>
      </c>
      <c r="B1209">
        <f t="shared" si="133"/>
        <v>1058</v>
      </c>
      <c r="C1209" t="str">
        <f t="shared" si="129"/>
        <v>21</v>
      </c>
      <c r="D1209">
        <f t="shared" si="134"/>
        <v>21</v>
      </c>
      <c r="E1209" t="str">
        <f t="shared" si="130"/>
        <v/>
      </c>
      <c r="F1209" t="str">
        <f t="shared" si="131"/>
        <v/>
      </c>
      <c r="K1209"/>
      <c r="L1209"/>
      <c r="V1209" s="4">
        <f t="shared" si="132"/>
        <v>0</v>
      </c>
    </row>
    <row r="1210" spans="1:22" x14ac:dyDescent="0.25">
      <c r="A1210" t="str">
        <f t="shared" si="128"/>
        <v>-1059</v>
      </c>
      <c r="B1210">
        <f t="shared" si="133"/>
        <v>1059</v>
      </c>
      <c r="C1210" t="str">
        <f t="shared" si="129"/>
        <v>21</v>
      </c>
      <c r="D1210">
        <f t="shared" si="134"/>
        <v>21</v>
      </c>
      <c r="E1210" t="str">
        <f t="shared" si="130"/>
        <v/>
      </c>
      <c r="F1210" t="str">
        <f t="shared" si="131"/>
        <v/>
      </c>
      <c r="K1210"/>
      <c r="L1210"/>
      <c r="V1210" s="4">
        <f t="shared" si="132"/>
        <v>0</v>
      </c>
    </row>
    <row r="1211" spans="1:22" x14ac:dyDescent="0.25">
      <c r="A1211" t="str">
        <f t="shared" si="128"/>
        <v>-1060</v>
      </c>
      <c r="B1211">
        <f t="shared" si="133"/>
        <v>1060</v>
      </c>
      <c r="C1211" t="str">
        <f t="shared" si="129"/>
        <v>21</v>
      </c>
      <c r="D1211">
        <f t="shared" si="134"/>
        <v>21</v>
      </c>
      <c r="E1211" t="str">
        <f t="shared" si="130"/>
        <v/>
      </c>
      <c r="F1211" t="str">
        <f t="shared" si="131"/>
        <v/>
      </c>
      <c r="K1211"/>
      <c r="L1211"/>
      <c r="V1211" s="4">
        <f t="shared" si="132"/>
        <v>0</v>
      </c>
    </row>
    <row r="1212" spans="1:22" x14ac:dyDescent="0.25">
      <c r="A1212" t="str">
        <f t="shared" si="128"/>
        <v>-1061</v>
      </c>
      <c r="B1212">
        <f t="shared" si="133"/>
        <v>1061</v>
      </c>
      <c r="C1212" t="str">
        <f t="shared" si="129"/>
        <v>21</v>
      </c>
      <c r="D1212">
        <f t="shared" si="134"/>
        <v>21</v>
      </c>
      <c r="E1212" t="str">
        <f t="shared" si="130"/>
        <v/>
      </c>
      <c r="F1212" t="str">
        <f t="shared" si="131"/>
        <v/>
      </c>
      <c r="K1212"/>
      <c r="L1212"/>
      <c r="V1212" s="4">
        <f t="shared" si="132"/>
        <v>0</v>
      </c>
    </row>
    <row r="1213" spans="1:22" x14ac:dyDescent="0.25">
      <c r="A1213" t="str">
        <f t="shared" si="128"/>
        <v>-1062</v>
      </c>
      <c r="B1213">
        <f t="shared" si="133"/>
        <v>1062</v>
      </c>
      <c r="C1213" t="str">
        <f t="shared" si="129"/>
        <v>21</v>
      </c>
      <c r="D1213">
        <f t="shared" si="134"/>
        <v>21</v>
      </c>
      <c r="E1213" t="str">
        <f t="shared" si="130"/>
        <v/>
      </c>
      <c r="F1213" t="str">
        <f t="shared" si="131"/>
        <v/>
      </c>
      <c r="K1213"/>
      <c r="L1213"/>
      <c r="V1213" s="4">
        <f t="shared" si="132"/>
        <v>0</v>
      </c>
    </row>
    <row r="1214" spans="1:22" x14ac:dyDescent="0.25">
      <c r="A1214" t="str">
        <f t="shared" si="128"/>
        <v>-1063</v>
      </c>
      <c r="B1214">
        <f t="shared" si="133"/>
        <v>1063</v>
      </c>
      <c r="C1214" t="str">
        <f t="shared" si="129"/>
        <v>21</v>
      </c>
      <c r="D1214">
        <f t="shared" si="134"/>
        <v>21</v>
      </c>
      <c r="E1214" t="str">
        <f t="shared" si="130"/>
        <v/>
      </c>
      <c r="F1214" t="str">
        <f t="shared" si="131"/>
        <v/>
      </c>
      <c r="K1214"/>
      <c r="L1214"/>
      <c r="V1214" s="4">
        <f t="shared" si="132"/>
        <v>0</v>
      </c>
    </row>
    <row r="1215" spans="1:22" x14ac:dyDescent="0.25">
      <c r="A1215" t="str">
        <f t="shared" si="128"/>
        <v>-1064</v>
      </c>
      <c r="B1215">
        <f t="shared" si="133"/>
        <v>1064</v>
      </c>
      <c r="C1215" t="str">
        <f t="shared" si="129"/>
        <v>21</v>
      </c>
      <c r="D1215">
        <f t="shared" si="134"/>
        <v>21</v>
      </c>
      <c r="E1215" t="str">
        <f t="shared" si="130"/>
        <v/>
      </c>
      <c r="F1215" t="str">
        <f t="shared" si="131"/>
        <v/>
      </c>
      <c r="K1215"/>
      <c r="L1215"/>
      <c r="V1215" s="4">
        <f t="shared" si="132"/>
        <v>0</v>
      </c>
    </row>
    <row r="1216" spans="1:22" x14ac:dyDescent="0.25">
      <c r="A1216" t="str">
        <f t="shared" si="128"/>
        <v>-1065</v>
      </c>
      <c r="B1216">
        <f t="shared" si="133"/>
        <v>1065</v>
      </c>
      <c r="C1216" t="str">
        <f t="shared" si="129"/>
        <v>21</v>
      </c>
      <c r="D1216">
        <f t="shared" si="134"/>
        <v>21</v>
      </c>
      <c r="E1216" t="str">
        <f t="shared" si="130"/>
        <v/>
      </c>
      <c r="F1216" t="str">
        <f t="shared" si="131"/>
        <v/>
      </c>
      <c r="K1216"/>
      <c r="L1216"/>
      <c r="V1216" s="4">
        <f t="shared" si="132"/>
        <v>0</v>
      </c>
    </row>
    <row r="1217" spans="1:22" x14ac:dyDescent="0.25">
      <c r="A1217" t="str">
        <f t="shared" si="128"/>
        <v>-1066</v>
      </c>
      <c r="B1217">
        <f t="shared" si="133"/>
        <v>1066</v>
      </c>
      <c r="C1217" t="str">
        <f t="shared" si="129"/>
        <v>21</v>
      </c>
      <c r="D1217">
        <f t="shared" si="134"/>
        <v>21</v>
      </c>
      <c r="E1217" t="str">
        <f t="shared" si="130"/>
        <v/>
      </c>
      <c r="F1217" t="str">
        <f t="shared" si="131"/>
        <v/>
      </c>
      <c r="K1217"/>
      <c r="L1217"/>
      <c r="V1217" s="4">
        <f t="shared" si="132"/>
        <v>0</v>
      </c>
    </row>
    <row r="1218" spans="1:22" x14ac:dyDescent="0.25">
      <c r="A1218" t="str">
        <f t="shared" si="128"/>
        <v>-1067</v>
      </c>
      <c r="B1218">
        <f t="shared" si="133"/>
        <v>1067</v>
      </c>
      <c r="C1218" t="str">
        <f t="shared" si="129"/>
        <v>21</v>
      </c>
      <c r="D1218">
        <f t="shared" si="134"/>
        <v>21</v>
      </c>
      <c r="E1218" t="str">
        <f t="shared" si="130"/>
        <v/>
      </c>
      <c r="F1218" t="str">
        <f t="shared" si="131"/>
        <v/>
      </c>
      <c r="K1218"/>
      <c r="L1218"/>
      <c r="V1218" s="4">
        <f t="shared" si="132"/>
        <v>0</v>
      </c>
    </row>
    <row r="1219" spans="1:22" x14ac:dyDescent="0.25">
      <c r="A1219" t="str">
        <f t="shared" si="128"/>
        <v>-1068</v>
      </c>
      <c r="B1219">
        <f t="shared" si="133"/>
        <v>1068</v>
      </c>
      <c r="C1219" t="str">
        <f t="shared" si="129"/>
        <v>21</v>
      </c>
      <c r="D1219">
        <f t="shared" si="134"/>
        <v>21</v>
      </c>
      <c r="E1219" t="str">
        <f t="shared" si="130"/>
        <v/>
      </c>
      <c r="F1219" t="str">
        <f t="shared" si="131"/>
        <v/>
      </c>
      <c r="K1219"/>
      <c r="L1219"/>
      <c r="V1219" s="4">
        <f t="shared" si="132"/>
        <v>0</v>
      </c>
    </row>
    <row r="1220" spans="1:22" x14ac:dyDescent="0.25">
      <c r="A1220" t="str">
        <f t="shared" si="128"/>
        <v>-1069</v>
      </c>
      <c r="B1220">
        <f t="shared" si="133"/>
        <v>1069</v>
      </c>
      <c r="C1220" t="str">
        <f t="shared" si="129"/>
        <v>21</v>
      </c>
      <c r="D1220">
        <f t="shared" si="134"/>
        <v>21</v>
      </c>
      <c r="E1220" t="str">
        <f t="shared" si="130"/>
        <v/>
      </c>
      <c r="F1220" t="str">
        <f t="shared" si="131"/>
        <v/>
      </c>
      <c r="K1220"/>
      <c r="L1220"/>
      <c r="V1220" s="4">
        <f t="shared" si="132"/>
        <v>0</v>
      </c>
    </row>
    <row r="1221" spans="1:22" x14ac:dyDescent="0.25">
      <c r="A1221" t="str">
        <f t="shared" si="128"/>
        <v>-1070</v>
      </c>
      <c r="B1221">
        <f t="shared" si="133"/>
        <v>1070</v>
      </c>
      <c r="C1221" t="str">
        <f t="shared" si="129"/>
        <v>21</v>
      </c>
      <c r="D1221">
        <f t="shared" si="134"/>
        <v>21</v>
      </c>
      <c r="E1221" t="str">
        <f t="shared" si="130"/>
        <v/>
      </c>
      <c r="F1221" t="str">
        <f t="shared" si="131"/>
        <v/>
      </c>
      <c r="K1221"/>
      <c r="L1221"/>
      <c r="V1221" s="4">
        <f t="shared" si="132"/>
        <v>0</v>
      </c>
    </row>
    <row r="1222" spans="1:22" x14ac:dyDescent="0.25">
      <c r="A1222" t="str">
        <f t="shared" ref="A1222:A1285" si="135">+CONCATENATE(G1222,"-",B1222)</f>
        <v>-1071</v>
      </c>
      <c r="B1222">
        <f t="shared" si="133"/>
        <v>1071</v>
      </c>
      <c r="C1222" t="str">
        <f t="shared" ref="C1222:C1285" si="136">+CONCATENATE(E1222,D1222)</f>
        <v>21</v>
      </c>
      <c r="D1222">
        <f t="shared" si="134"/>
        <v>21</v>
      </c>
      <c r="E1222" t="str">
        <f t="shared" ref="E1222:E1285" si="137">+CONCATENATE(G1222,H1222)</f>
        <v/>
      </c>
      <c r="F1222" t="str">
        <f t="shared" ref="F1222:F1285" si="138">+CONCATENATE(G1222,H1222,I1222)</f>
        <v/>
      </c>
      <c r="K1222"/>
      <c r="L1222"/>
      <c r="V1222" s="4">
        <f t="shared" ref="V1222:V1285" si="139">+S1222-T1222</f>
        <v>0</v>
      </c>
    </row>
    <row r="1223" spans="1:22" x14ac:dyDescent="0.25">
      <c r="A1223" t="str">
        <f t="shared" si="135"/>
        <v>-1072</v>
      </c>
      <c r="B1223">
        <f t="shared" si="133"/>
        <v>1072</v>
      </c>
      <c r="C1223" t="str">
        <f t="shared" si="136"/>
        <v>21</v>
      </c>
      <c r="D1223">
        <f t="shared" si="134"/>
        <v>21</v>
      </c>
      <c r="E1223" t="str">
        <f t="shared" si="137"/>
        <v/>
      </c>
      <c r="F1223" t="str">
        <f t="shared" si="138"/>
        <v/>
      </c>
      <c r="K1223"/>
      <c r="L1223"/>
      <c r="V1223" s="4">
        <f t="shared" si="139"/>
        <v>0</v>
      </c>
    </row>
    <row r="1224" spans="1:22" x14ac:dyDescent="0.25">
      <c r="A1224" t="str">
        <f t="shared" si="135"/>
        <v>-1073</v>
      </c>
      <c r="B1224">
        <f t="shared" ref="B1224:B1287" si="140">+IF(G1224=G1223,B1223+1,1)</f>
        <v>1073</v>
      </c>
      <c r="C1224" t="str">
        <f t="shared" si="136"/>
        <v>21</v>
      </c>
      <c r="D1224">
        <f t="shared" si="134"/>
        <v>21</v>
      </c>
      <c r="E1224" t="str">
        <f t="shared" si="137"/>
        <v/>
      </c>
      <c r="F1224" t="str">
        <f t="shared" si="138"/>
        <v/>
      </c>
      <c r="K1224"/>
      <c r="L1224"/>
      <c r="V1224" s="4">
        <f t="shared" si="139"/>
        <v>0</v>
      </c>
    </row>
    <row r="1225" spans="1:22" x14ac:dyDescent="0.25">
      <c r="A1225" t="str">
        <f t="shared" si="135"/>
        <v>-1074</v>
      </c>
      <c r="B1225">
        <f t="shared" si="140"/>
        <v>1074</v>
      </c>
      <c r="C1225" t="str">
        <f t="shared" si="136"/>
        <v>21</v>
      </c>
      <c r="D1225">
        <f t="shared" si="134"/>
        <v>21</v>
      </c>
      <c r="E1225" t="str">
        <f t="shared" si="137"/>
        <v/>
      </c>
      <c r="F1225" t="str">
        <f t="shared" si="138"/>
        <v/>
      </c>
      <c r="K1225"/>
      <c r="L1225"/>
      <c r="V1225" s="4">
        <f t="shared" si="139"/>
        <v>0</v>
      </c>
    </row>
    <row r="1226" spans="1:22" x14ac:dyDescent="0.25">
      <c r="A1226" t="str">
        <f t="shared" si="135"/>
        <v>-1075</v>
      </c>
      <c r="B1226">
        <f t="shared" si="140"/>
        <v>1075</v>
      </c>
      <c r="C1226" t="str">
        <f t="shared" si="136"/>
        <v>21</v>
      </c>
      <c r="D1226">
        <f t="shared" si="134"/>
        <v>21</v>
      </c>
      <c r="E1226" t="str">
        <f t="shared" si="137"/>
        <v/>
      </c>
      <c r="F1226" t="str">
        <f t="shared" si="138"/>
        <v/>
      </c>
      <c r="K1226"/>
      <c r="L1226"/>
      <c r="V1226" s="4">
        <f t="shared" si="139"/>
        <v>0</v>
      </c>
    </row>
    <row r="1227" spans="1:22" x14ac:dyDescent="0.25">
      <c r="A1227" t="str">
        <f t="shared" si="135"/>
        <v>-1076</v>
      </c>
      <c r="B1227">
        <f t="shared" si="140"/>
        <v>1076</v>
      </c>
      <c r="C1227" t="str">
        <f t="shared" si="136"/>
        <v>21</v>
      </c>
      <c r="D1227">
        <f t="shared" si="134"/>
        <v>21</v>
      </c>
      <c r="E1227" t="str">
        <f t="shared" si="137"/>
        <v/>
      </c>
      <c r="F1227" t="str">
        <f t="shared" si="138"/>
        <v/>
      </c>
      <c r="K1227"/>
      <c r="L1227"/>
      <c r="V1227" s="4">
        <f t="shared" si="139"/>
        <v>0</v>
      </c>
    </row>
    <row r="1228" spans="1:22" x14ac:dyDescent="0.25">
      <c r="A1228" t="str">
        <f t="shared" si="135"/>
        <v>-1077</v>
      </c>
      <c r="B1228">
        <f t="shared" si="140"/>
        <v>1077</v>
      </c>
      <c r="C1228" t="str">
        <f t="shared" si="136"/>
        <v>21</v>
      </c>
      <c r="D1228">
        <f t="shared" si="134"/>
        <v>21</v>
      </c>
      <c r="E1228" t="str">
        <f t="shared" si="137"/>
        <v/>
      </c>
      <c r="F1228" t="str">
        <f t="shared" si="138"/>
        <v/>
      </c>
      <c r="K1228"/>
      <c r="L1228"/>
      <c r="V1228" s="4">
        <f t="shared" si="139"/>
        <v>0</v>
      </c>
    </row>
    <row r="1229" spans="1:22" x14ac:dyDescent="0.25">
      <c r="A1229" t="str">
        <f t="shared" si="135"/>
        <v>-1078</v>
      </c>
      <c r="B1229">
        <f t="shared" si="140"/>
        <v>1078</v>
      </c>
      <c r="C1229" t="str">
        <f t="shared" si="136"/>
        <v>21</v>
      </c>
      <c r="D1229">
        <f t="shared" si="134"/>
        <v>21</v>
      </c>
      <c r="E1229" t="str">
        <f t="shared" si="137"/>
        <v/>
      </c>
      <c r="F1229" t="str">
        <f t="shared" si="138"/>
        <v/>
      </c>
      <c r="K1229"/>
      <c r="L1229"/>
      <c r="V1229" s="4">
        <f t="shared" si="139"/>
        <v>0</v>
      </c>
    </row>
    <row r="1230" spans="1:22" x14ac:dyDescent="0.25">
      <c r="A1230" t="str">
        <f t="shared" si="135"/>
        <v>-1079</v>
      </c>
      <c r="B1230">
        <f t="shared" si="140"/>
        <v>1079</v>
      </c>
      <c r="C1230" t="str">
        <f t="shared" si="136"/>
        <v>21</v>
      </c>
      <c r="D1230">
        <f t="shared" si="134"/>
        <v>21</v>
      </c>
      <c r="E1230" t="str">
        <f t="shared" si="137"/>
        <v/>
      </c>
      <c r="F1230" t="str">
        <f t="shared" si="138"/>
        <v/>
      </c>
      <c r="K1230"/>
      <c r="L1230"/>
      <c r="V1230" s="4">
        <f t="shared" si="139"/>
        <v>0</v>
      </c>
    </row>
    <row r="1231" spans="1:22" x14ac:dyDescent="0.25">
      <c r="A1231" t="str">
        <f t="shared" si="135"/>
        <v>-1080</v>
      </c>
      <c r="B1231">
        <f t="shared" si="140"/>
        <v>1080</v>
      </c>
      <c r="C1231" t="str">
        <f t="shared" si="136"/>
        <v>21</v>
      </c>
      <c r="D1231">
        <f t="shared" si="134"/>
        <v>21</v>
      </c>
      <c r="E1231" t="str">
        <f t="shared" si="137"/>
        <v/>
      </c>
      <c r="F1231" t="str">
        <f t="shared" si="138"/>
        <v/>
      </c>
      <c r="K1231"/>
      <c r="L1231"/>
      <c r="V1231" s="4">
        <f t="shared" si="139"/>
        <v>0</v>
      </c>
    </row>
    <row r="1232" spans="1:22" x14ac:dyDescent="0.25">
      <c r="A1232" t="str">
        <f t="shared" si="135"/>
        <v>-1081</v>
      </c>
      <c r="B1232">
        <f t="shared" si="140"/>
        <v>1081</v>
      </c>
      <c r="C1232" t="str">
        <f t="shared" si="136"/>
        <v>21</v>
      </c>
      <c r="D1232">
        <f t="shared" si="134"/>
        <v>21</v>
      </c>
      <c r="E1232" t="str">
        <f t="shared" si="137"/>
        <v/>
      </c>
      <c r="F1232" t="str">
        <f t="shared" si="138"/>
        <v/>
      </c>
      <c r="K1232"/>
      <c r="L1232"/>
      <c r="V1232" s="4">
        <f t="shared" si="139"/>
        <v>0</v>
      </c>
    </row>
    <row r="1233" spans="1:22" x14ac:dyDescent="0.25">
      <c r="A1233" t="str">
        <f t="shared" si="135"/>
        <v>-1082</v>
      </c>
      <c r="B1233">
        <f t="shared" si="140"/>
        <v>1082</v>
      </c>
      <c r="C1233" t="str">
        <f t="shared" si="136"/>
        <v>21</v>
      </c>
      <c r="D1233">
        <f t="shared" si="134"/>
        <v>21</v>
      </c>
      <c r="E1233" t="str">
        <f t="shared" si="137"/>
        <v/>
      </c>
      <c r="F1233" t="str">
        <f t="shared" si="138"/>
        <v/>
      </c>
      <c r="K1233"/>
      <c r="L1233"/>
      <c r="V1233" s="4">
        <f t="shared" si="139"/>
        <v>0</v>
      </c>
    </row>
    <row r="1234" spans="1:22" x14ac:dyDescent="0.25">
      <c r="A1234" t="str">
        <f t="shared" si="135"/>
        <v>-1083</v>
      </c>
      <c r="B1234">
        <f t="shared" si="140"/>
        <v>1083</v>
      </c>
      <c r="C1234" t="str">
        <f t="shared" si="136"/>
        <v>21</v>
      </c>
      <c r="D1234">
        <f t="shared" si="134"/>
        <v>21</v>
      </c>
      <c r="E1234" t="str">
        <f t="shared" si="137"/>
        <v/>
      </c>
      <c r="F1234" t="str">
        <f t="shared" si="138"/>
        <v/>
      </c>
      <c r="K1234"/>
      <c r="L1234"/>
      <c r="V1234" s="4">
        <f t="shared" si="139"/>
        <v>0</v>
      </c>
    </row>
    <row r="1235" spans="1:22" x14ac:dyDescent="0.25">
      <c r="A1235" t="str">
        <f t="shared" si="135"/>
        <v>-1084</v>
      </c>
      <c r="B1235">
        <f t="shared" si="140"/>
        <v>1084</v>
      </c>
      <c r="C1235" t="str">
        <f t="shared" si="136"/>
        <v>21</v>
      </c>
      <c r="D1235">
        <f t="shared" si="134"/>
        <v>21</v>
      </c>
      <c r="E1235" t="str">
        <f t="shared" si="137"/>
        <v/>
      </c>
      <c r="F1235" t="str">
        <f t="shared" si="138"/>
        <v/>
      </c>
      <c r="K1235"/>
      <c r="L1235"/>
      <c r="V1235" s="4">
        <f t="shared" si="139"/>
        <v>0</v>
      </c>
    </row>
    <row r="1236" spans="1:22" x14ac:dyDescent="0.25">
      <c r="A1236" t="str">
        <f t="shared" si="135"/>
        <v>-1085</v>
      </c>
      <c r="B1236">
        <f t="shared" si="140"/>
        <v>1085</v>
      </c>
      <c r="C1236" t="str">
        <f t="shared" si="136"/>
        <v>21</v>
      </c>
      <c r="D1236">
        <f t="shared" si="134"/>
        <v>21</v>
      </c>
      <c r="E1236" t="str">
        <f t="shared" si="137"/>
        <v/>
      </c>
      <c r="F1236" t="str">
        <f t="shared" si="138"/>
        <v/>
      </c>
      <c r="K1236"/>
      <c r="L1236"/>
      <c r="V1236" s="4">
        <f t="shared" si="139"/>
        <v>0</v>
      </c>
    </row>
    <row r="1237" spans="1:22" x14ac:dyDescent="0.25">
      <c r="A1237" t="str">
        <f t="shared" si="135"/>
        <v>-1086</v>
      </c>
      <c r="B1237">
        <f t="shared" si="140"/>
        <v>1086</v>
      </c>
      <c r="C1237" t="str">
        <f t="shared" si="136"/>
        <v>21</v>
      </c>
      <c r="D1237">
        <f t="shared" si="134"/>
        <v>21</v>
      </c>
      <c r="E1237" t="str">
        <f t="shared" si="137"/>
        <v/>
      </c>
      <c r="F1237" t="str">
        <f t="shared" si="138"/>
        <v/>
      </c>
      <c r="K1237"/>
      <c r="L1237"/>
      <c r="V1237" s="4">
        <f t="shared" si="139"/>
        <v>0</v>
      </c>
    </row>
    <row r="1238" spans="1:22" x14ac:dyDescent="0.25">
      <c r="A1238" t="str">
        <f t="shared" si="135"/>
        <v>-1087</v>
      </c>
      <c r="B1238">
        <f t="shared" si="140"/>
        <v>1087</v>
      </c>
      <c r="C1238" t="str">
        <f t="shared" si="136"/>
        <v>21</v>
      </c>
      <c r="D1238">
        <f t="shared" si="134"/>
        <v>21</v>
      </c>
      <c r="E1238" t="str">
        <f t="shared" si="137"/>
        <v/>
      </c>
      <c r="F1238" t="str">
        <f t="shared" si="138"/>
        <v/>
      </c>
      <c r="K1238"/>
      <c r="L1238"/>
      <c r="V1238" s="4">
        <f t="shared" si="139"/>
        <v>0</v>
      </c>
    </row>
    <row r="1239" spans="1:22" x14ac:dyDescent="0.25">
      <c r="A1239" t="str">
        <f t="shared" si="135"/>
        <v>-1088</v>
      </c>
      <c r="B1239">
        <f t="shared" si="140"/>
        <v>1088</v>
      </c>
      <c r="C1239" t="str">
        <f t="shared" si="136"/>
        <v>21</v>
      </c>
      <c r="D1239">
        <f t="shared" si="134"/>
        <v>21</v>
      </c>
      <c r="E1239" t="str">
        <f t="shared" si="137"/>
        <v/>
      </c>
      <c r="F1239" t="str">
        <f t="shared" si="138"/>
        <v/>
      </c>
      <c r="K1239"/>
      <c r="L1239"/>
      <c r="V1239" s="4">
        <f t="shared" si="139"/>
        <v>0</v>
      </c>
    </row>
    <row r="1240" spans="1:22" x14ac:dyDescent="0.25">
      <c r="A1240" t="str">
        <f t="shared" si="135"/>
        <v>-1089</v>
      </c>
      <c r="B1240">
        <f t="shared" si="140"/>
        <v>1089</v>
      </c>
      <c r="C1240" t="str">
        <f t="shared" si="136"/>
        <v>21</v>
      </c>
      <c r="D1240">
        <f t="shared" si="134"/>
        <v>21</v>
      </c>
      <c r="E1240" t="str">
        <f t="shared" si="137"/>
        <v/>
      </c>
      <c r="F1240" t="str">
        <f t="shared" si="138"/>
        <v/>
      </c>
      <c r="K1240"/>
      <c r="L1240"/>
      <c r="V1240" s="4">
        <f t="shared" si="139"/>
        <v>0</v>
      </c>
    </row>
    <row r="1241" spans="1:22" x14ac:dyDescent="0.25">
      <c r="A1241" t="str">
        <f t="shared" si="135"/>
        <v>-1090</v>
      </c>
      <c r="B1241">
        <f t="shared" si="140"/>
        <v>1090</v>
      </c>
      <c r="C1241" t="str">
        <f t="shared" si="136"/>
        <v>21</v>
      </c>
      <c r="D1241">
        <f t="shared" ref="D1241:D1304" si="141">+IF(G1241=G1240,D1240,D1240+1)</f>
        <v>21</v>
      </c>
      <c r="E1241" t="str">
        <f t="shared" si="137"/>
        <v/>
      </c>
      <c r="F1241" t="str">
        <f t="shared" si="138"/>
        <v/>
      </c>
      <c r="K1241"/>
      <c r="L1241"/>
      <c r="V1241" s="4">
        <f t="shared" si="139"/>
        <v>0</v>
      </c>
    </row>
    <row r="1242" spans="1:22" x14ac:dyDescent="0.25">
      <c r="A1242" t="str">
        <f t="shared" si="135"/>
        <v>-1091</v>
      </c>
      <c r="B1242">
        <f t="shared" si="140"/>
        <v>1091</v>
      </c>
      <c r="C1242" t="str">
        <f t="shared" si="136"/>
        <v>21</v>
      </c>
      <c r="D1242">
        <f t="shared" si="141"/>
        <v>21</v>
      </c>
      <c r="E1242" t="str">
        <f t="shared" si="137"/>
        <v/>
      </c>
      <c r="F1242" t="str">
        <f t="shared" si="138"/>
        <v/>
      </c>
      <c r="K1242"/>
      <c r="L1242"/>
      <c r="V1242" s="4">
        <f t="shared" si="139"/>
        <v>0</v>
      </c>
    </row>
    <row r="1243" spans="1:22" x14ac:dyDescent="0.25">
      <c r="A1243" t="str">
        <f t="shared" si="135"/>
        <v>-1092</v>
      </c>
      <c r="B1243">
        <f t="shared" si="140"/>
        <v>1092</v>
      </c>
      <c r="C1243" t="str">
        <f t="shared" si="136"/>
        <v>21</v>
      </c>
      <c r="D1243">
        <f t="shared" si="141"/>
        <v>21</v>
      </c>
      <c r="E1243" t="str">
        <f t="shared" si="137"/>
        <v/>
      </c>
      <c r="F1243" t="str">
        <f t="shared" si="138"/>
        <v/>
      </c>
      <c r="K1243"/>
      <c r="L1243"/>
      <c r="V1243" s="4">
        <f t="shared" si="139"/>
        <v>0</v>
      </c>
    </row>
    <row r="1244" spans="1:22" x14ac:dyDescent="0.25">
      <c r="A1244" t="str">
        <f t="shared" si="135"/>
        <v>-1093</v>
      </c>
      <c r="B1244">
        <f t="shared" si="140"/>
        <v>1093</v>
      </c>
      <c r="C1244" t="str">
        <f t="shared" si="136"/>
        <v>21</v>
      </c>
      <c r="D1244">
        <f t="shared" si="141"/>
        <v>21</v>
      </c>
      <c r="E1244" t="str">
        <f t="shared" si="137"/>
        <v/>
      </c>
      <c r="F1244" t="str">
        <f t="shared" si="138"/>
        <v/>
      </c>
      <c r="K1244"/>
      <c r="L1244"/>
      <c r="V1244" s="4">
        <f t="shared" si="139"/>
        <v>0</v>
      </c>
    </row>
    <row r="1245" spans="1:22" x14ac:dyDescent="0.25">
      <c r="A1245" t="str">
        <f t="shared" si="135"/>
        <v>-1094</v>
      </c>
      <c r="B1245">
        <f t="shared" si="140"/>
        <v>1094</v>
      </c>
      <c r="C1245" t="str">
        <f t="shared" si="136"/>
        <v>21</v>
      </c>
      <c r="D1245">
        <f t="shared" si="141"/>
        <v>21</v>
      </c>
      <c r="E1245" t="str">
        <f t="shared" si="137"/>
        <v/>
      </c>
      <c r="F1245" t="str">
        <f t="shared" si="138"/>
        <v/>
      </c>
      <c r="K1245"/>
      <c r="L1245"/>
      <c r="V1245" s="4">
        <f t="shared" si="139"/>
        <v>0</v>
      </c>
    </row>
    <row r="1246" spans="1:22" x14ac:dyDescent="0.25">
      <c r="A1246" t="str">
        <f t="shared" si="135"/>
        <v>-1095</v>
      </c>
      <c r="B1246">
        <f t="shared" si="140"/>
        <v>1095</v>
      </c>
      <c r="C1246" t="str">
        <f t="shared" si="136"/>
        <v>21</v>
      </c>
      <c r="D1246">
        <f t="shared" si="141"/>
        <v>21</v>
      </c>
      <c r="E1246" t="str">
        <f t="shared" si="137"/>
        <v/>
      </c>
      <c r="F1246" t="str">
        <f t="shared" si="138"/>
        <v/>
      </c>
      <c r="K1246"/>
      <c r="L1246"/>
      <c r="V1246" s="4">
        <f t="shared" si="139"/>
        <v>0</v>
      </c>
    </row>
    <row r="1247" spans="1:22" x14ac:dyDescent="0.25">
      <c r="A1247" t="str">
        <f t="shared" si="135"/>
        <v>-1096</v>
      </c>
      <c r="B1247">
        <f t="shared" si="140"/>
        <v>1096</v>
      </c>
      <c r="C1247" t="str">
        <f t="shared" si="136"/>
        <v>21</v>
      </c>
      <c r="D1247">
        <f t="shared" si="141"/>
        <v>21</v>
      </c>
      <c r="E1247" t="str">
        <f t="shared" si="137"/>
        <v/>
      </c>
      <c r="F1247" t="str">
        <f t="shared" si="138"/>
        <v/>
      </c>
      <c r="K1247"/>
      <c r="L1247"/>
      <c r="V1247" s="4">
        <f t="shared" si="139"/>
        <v>0</v>
      </c>
    </row>
    <row r="1248" spans="1:22" x14ac:dyDescent="0.25">
      <c r="A1248" t="str">
        <f t="shared" si="135"/>
        <v>-1097</v>
      </c>
      <c r="B1248">
        <f t="shared" si="140"/>
        <v>1097</v>
      </c>
      <c r="C1248" t="str">
        <f t="shared" si="136"/>
        <v>21</v>
      </c>
      <c r="D1248">
        <f t="shared" si="141"/>
        <v>21</v>
      </c>
      <c r="E1248" t="str">
        <f t="shared" si="137"/>
        <v/>
      </c>
      <c r="F1248" t="str">
        <f t="shared" si="138"/>
        <v/>
      </c>
      <c r="K1248"/>
      <c r="L1248"/>
      <c r="V1248" s="4">
        <f t="shared" si="139"/>
        <v>0</v>
      </c>
    </row>
    <row r="1249" spans="1:22" x14ac:dyDescent="0.25">
      <c r="A1249" t="str">
        <f t="shared" si="135"/>
        <v>-1098</v>
      </c>
      <c r="B1249">
        <f t="shared" si="140"/>
        <v>1098</v>
      </c>
      <c r="C1249" t="str">
        <f t="shared" si="136"/>
        <v>21</v>
      </c>
      <c r="D1249">
        <f t="shared" si="141"/>
        <v>21</v>
      </c>
      <c r="E1249" t="str">
        <f t="shared" si="137"/>
        <v/>
      </c>
      <c r="F1249" t="str">
        <f t="shared" si="138"/>
        <v/>
      </c>
      <c r="K1249"/>
      <c r="L1249"/>
      <c r="V1249" s="4">
        <f t="shared" si="139"/>
        <v>0</v>
      </c>
    </row>
    <row r="1250" spans="1:22" x14ac:dyDescent="0.25">
      <c r="A1250" t="str">
        <f t="shared" si="135"/>
        <v>-1099</v>
      </c>
      <c r="B1250">
        <f t="shared" si="140"/>
        <v>1099</v>
      </c>
      <c r="C1250" t="str">
        <f t="shared" si="136"/>
        <v>21</v>
      </c>
      <c r="D1250">
        <f t="shared" si="141"/>
        <v>21</v>
      </c>
      <c r="E1250" t="str">
        <f t="shared" si="137"/>
        <v/>
      </c>
      <c r="F1250" t="str">
        <f t="shared" si="138"/>
        <v/>
      </c>
      <c r="K1250"/>
      <c r="L1250"/>
      <c r="V1250" s="4">
        <f t="shared" si="139"/>
        <v>0</v>
      </c>
    </row>
    <row r="1251" spans="1:22" x14ac:dyDescent="0.25">
      <c r="A1251" t="str">
        <f t="shared" si="135"/>
        <v>-1100</v>
      </c>
      <c r="B1251">
        <f t="shared" si="140"/>
        <v>1100</v>
      </c>
      <c r="C1251" t="str">
        <f t="shared" si="136"/>
        <v>21</v>
      </c>
      <c r="D1251">
        <f t="shared" si="141"/>
        <v>21</v>
      </c>
      <c r="E1251" t="str">
        <f t="shared" si="137"/>
        <v/>
      </c>
      <c r="F1251" t="str">
        <f t="shared" si="138"/>
        <v/>
      </c>
      <c r="K1251"/>
      <c r="L1251"/>
      <c r="V1251" s="4">
        <f t="shared" si="139"/>
        <v>0</v>
      </c>
    </row>
    <row r="1252" spans="1:22" x14ac:dyDescent="0.25">
      <c r="A1252" t="str">
        <f t="shared" si="135"/>
        <v>-1101</v>
      </c>
      <c r="B1252">
        <f t="shared" si="140"/>
        <v>1101</v>
      </c>
      <c r="C1252" t="str">
        <f t="shared" si="136"/>
        <v>21</v>
      </c>
      <c r="D1252">
        <f t="shared" si="141"/>
        <v>21</v>
      </c>
      <c r="E1252" t="str">
        <f t="shared" si="137"/>
        <v/>
      </c>
      <c r="F1252" t="str">
        <f t="shared" si="138"/>
        <v/>
      </c>
      <c r="K1252"/>
      <c r="L1252"/>
      <c r="V1252" s="4">
        <f t="shared" si="139"/>
        <v>0</v>
      </c>
    </row>
    <row r="1253" spans="1:22" x14ac:dyDescent="0.25">
      <c r="A1253" t="str">
        <f t="shared" si="135"/>
        <v>-1102</v>
      </c>
      <c r="B1253">
        <f t="shared" si="140"/>
        <v>1102</v>
      </c>
      <c r="C1253" t="str">
        <f t="shared" si="136"/>
        <v>21</v>
      </c>
      <c r="D1253">
        <f t="shared" si="141"/>
        <v>21</v>
      </c>
      <c r="E1253" t="str">
        <f t="shared" si="137"/>
        <v/>
      </c>
      <c r="F1253" t="str">
        <f t="shared" si="138"/>
        <v/>
      </c>
      <c r="K1253"/>
      <c r="L1253"/>
      <c r="V1253" s="4">
        <f t="shared" si="139"/>
        <v>0</v>
      </c>
    </row>
    <row r="1254" spans="1:22" x14ac:dyDescent="0.25">
      <c r="A1254" t="str">
        <f t="shared" si="135"/>
        <v>-1103</v>
      </c>
      <c r="B1254">
        <f t="shared" si="140"/>
        <v>1103</v>
      </c>
      <c r="C1254" t="str">
        <f t="shared" si="136"/>
        <v>21</v>
      </c>
      <c r="D1254">
        <f t="shared" si="141"/>
        <v>21</v>
      </c>
      <c r="E1254" t="str">
        <f t="shared" si="137"/>
        <v/>
      </c>
      <c r="F1254" t="str">
        <f t="shared" si="138"/>
        <v/>
      </c>
      <c r="K1254"/>
      <c r="L1254"/>
      <c r="V1254" s="4">
        <f t="shared" si="139"/>
        <v>0</v>
      </c>
    </row>
    <row r="1255" spans="1:22" x14ac:dyDescent="0.25">
      <c r="A1255" t="str">
        <f t="shared" si="135"/>
        <v>-1104</v>
      </c>
      <c r="B1255">
        <f t="shared" si="140"/>
        <v>1104</v>
      </c>
      <c r="C1255" t="str">
        <f t="shared" si="136"/>
        <v>21</v>
      </c>
      <c r="D1255">
        <f t="shared" si="141"/>
        <v>21</v>
      </c>
      <c r="E1255" t="str">
        <f t="shared" si="137"/>
        <v/>
      </c>
      <c r="F1255" t="str">
        <f t="shared" si="138"/>
        <v/>
      </c>
      <c r="K1255"/>
      <c r="L1255"/>
      <c r="V1255" s="4">
        <f t="shared" si="139"/>
        <v>0</v>
      </c>
    </row>
    <row r="1256" spans="1:22" x14ac:dyDescent="0.25">
      <c r="A1256" t="str">
        <f t="shared" si="135"/>
        <v>-1105</v>
      </c>
      <c r="B1256">
        <f t="shared" si="140"/>
        <v>1105</v>
      </c>
      <c r="C1256" t="str">
        <f t="shared" si="136"/>
        <v>21</v>
      </c>
      <c r="D1256">
        <f t="shared" si="141"/>
        <v>21</v>
      </c>
      <c r="E1256" t="str">
        <f t="shared" si="137"/>
        <v/>
      </c>
      <c r="F1256" t="str">
        <f t="shared" si="138"/>
        <v/>
      </c>
      <c r="K1256"/>
      <c r="L1256"/>
      <c r="V1256" s="4">
        <f t="shared" si="139"/>
        <v>0</v>
      </c>
    </row>
    <row r="1257" spans="1:22" x14ac:dyDescent="0.25">
      <c r="A1257" t="str">
        <f t="shared" si="135"/>
        <v>-1106</v>
      </c>
      <c r="B1257">
        <f t="shared" si="140"/>
        <v>1106</v>
      </c>
      <c r="C1257" t="str">
        <f t="shared" si="136"/>
        <v>21</v>
      </c>
      <c r="D1257">
        <f t="shared" si="141"/>
        <v>21</v>
      </c>
      <c r="E1257" t="str">
        <f t="shared" si="137"/>
        <v/>
      </c>
      <c r="F1257" t="str">
        <f t="shared" si="138"/>
        <v/>
      </c>
      <c r="K1257"/>
      <c r="L1257"/>
      <c r="V1257" s="4">
        <f t="shared" si="139"/>
        <v>0</v>
      </c>
    </row>
    <row r="1258" spans="1:22" x14ac:dyDescent="0.25">
      <c r="A1258" t="str">
        <f t="shared" si="135"/>
        <v>-1107</v>
      </c>
      <c r="B1258">
        <f t="shared" si="140"/>
        <v>1107</v>
      </c>
      <c r="C1258" t="str">
        <f t="shared" si="136"/>
        <v>21</v>
      </c>
      <c r="D1258">
        <f t="shared" si="141"/>
        <v>21</v>
      </c>
      <c r="E1258" t="str">
        <f t="shared" si="137"/>
        <v/>
      </c>
      <c r="F1258" t="str">
        <f t="shared" si="138"/>
        <v/>
      </c>
      <c r="K1258"/>
      <c r="L1258"/>
      <c r="V1258" s="4">
        <f t="shared" si="139"/>
        <v>0</v>
      </c>
    </row>
    <row r="1259" spans="1:22" x14ac:dyDescent="0.25">
      <c r="A1259" t="str">
        <f t="shared" si="135"/>
        <v>-1108</v>
      </c>
      <c r="B1259">
        <f t="shared" si="140"/>
        <v>1108</v>
      </c>
      <c r="C1259" t="str">
        <f t="shared" si="136"/>
        <v>21</v>
      </c>
      <c r="D1259">
        <f t="shared" si="141"/>
        <v>21</v>
      </c>
      <c r="E1259" t="str">
        <f t="shared" si="137"/>
        <v/>
      </c>
      <c r="F1259" t="str">
        <f t="shared" si="138"/>
        <v/>
      </c>
      <c r="K1259"/>
      <c r="L1259"/>
      <c r="V1259" s="4">
        <f t="shared" si="139"/>
        <v>0</v>
      </c>
    </row>
    <row r="1260" spans="1:22" x14ac:dyDescent="0.25">
      <c r="A1260" t="str">
        <f t="shared" si="135"/>
        <v>-1109</v>
      </c>
      <c r="B1260">
        <f t="shared" si="140"/>
        <v>1109</v>
      </c>
      <c r="C1260" t="str">
        <f t="shared" si="136"/>
        <v>21</v>
      </c>
      <c r="D1260">
        <f t="shared" si="141"/>
        <v>21</v>
      </c>
      <c r="E1260" t="str">
        <f t="shared" si="137"/>
        <v/>
      </c>
      <c r="F1260" t="str">
        <f t="shared" si="138"/>
        <v/>
      </c>
      <c r="K1260"/>
      <c r="L1260"/>
      <c r="V1260" s="4">
        <f t="shared" si="139"/>
        <v>0</v>
      </c>
    </row>
    <row r="1261" spans="1:22" x14ac:dyDescent="0.25">
      <c r="A1261" t="str">
        <f t="shared" si="135"/>
        <v>-1110</v>
      </c>
      <c r="B1261">
        <f t="shared" si="140"/>
        <v>1110</v>
      </c>
      <c r="C1261" t="str">
        <f t="shared" si="136"/>
        <v>21</v>
      </c>
      <c r="D1261">
        <f t="shared" si="141"/>
        <v>21</v>
      </c>
      <c r="E1261" t="str">
        <f t="shared" si="137"/>
        <v/>
      </c>
      <c r="F1261" t="str">
        <f t="shared" si="138"/>
        <v/>
      </c>
      <c r="K1261"/>
      <c r="L1261"/>
      <c r="V1261" s="4">
        <f t="shared" si="139"/>
        <v>0</v>
      </c>
    </row>
    <row r="1262" spans="1:22" x14ac:dyDescent="0.25">
      <c r="A1262" t="str">
        <f t="shared" si="135"/>
        <v>-1111</v>
      </c>
      <c r="B1262">
        <f t="shared" si="140"/>
        <v>1111</v>
      </c>
      <c r="C1262" t="str">
        <f t="shared" si="136"/>
        <v>21</v>
      </c>
      <c r="D1262">
        <f t="shared" si="141"/>
        <v>21</v>
      </c>
      <c r="E1262" t="str">
        <f t="shared" si="137"/>
        <v/>
      </c>
      <c r="F1262" t="str">
        <f t="shared" si="138"/>
        <v/>
      </c>
      <c r="K1262"/>
      <c r="L1262"/>
      <c r="V1262" s="4">
        <f t="shared" si="139"/>
        <v>0</v>
      </c>
    </row>
    <row r="1263" spans="1:22" x14ac:dyDescent="0.25">
      <c r="A1263" t="str">
        <f t="shared" si="135"/>
        <v>-1112</v>
      </c>
      <c r="B1263">
        <f t="shared" si="140"/>
        <v>1112</v>
      </c>
      <c r="C1263" t="str">
        <f t="shared" si="136"/>
        <v>21</v>
      </c>
      <c r="D1263">
        <f t="shared" si="141"/>
        <v>21</v>
      </c>
      <c r="E1263" t="str">
        <f t="shared" si="137"/>
        <v/>
      </c>
      <c r="F1263" t="str">
        <f t="shared" si="138"/>
        <v/>
      </c>
      <c r="K1263"/>
      <c r="L1263"/>
      <c r="V1263" s="4">
        <f t="shared" si="139"/>
        <v>0</v>
      </c>
    </row>
    <row r="1264" spans="1:22" x14ac:dyDescent="0.25">
      <c r="A1264" t="str">
        <f t="shared" si="135"/>
        <v>-1113</v>
      </c>
      <c r="B1264">
        <f t="shared" si="140"/>
        <v>1113</v>
      </c>
      <c r="C1264" t="str">
        <f t="shared" si="136"/>
        <v>21</v>
      </c>
      <c r="D1264">
        <f t="shared" si="141"/>
        <v>21</v>
      </c>
      <c r="E1264" t="str">
        <f t="shared" si="137"/>
        <v/>
      </c>
      <c r="F1264" t="str">
        <f t="shared" si="138"/>
        <v/>
      </c>
      <c r="K1264"/>
      <c r="L1264"/>
      <c r="V1264" s="4">
        <f t="shared" si="139"/>
        <v>0</v>
      </c>
    </row>
    <row r="1265" spans="1:22" x14ac:dyDescent="0.25">
      <c r="A1265" t="str">
        <f t="shared" si="135"/>
        <v>-1114</v>
      </c>
      <c r="B1265">
        <f t="shared" si="140"/>
        <v>1114</v>
      </c>
      <c r="C1265" t="str">
        <f t="shared" si="136"/>
        <v>21</v>
      </c>
      <c r="D1265">
        <f t="shared" si="141"/>
        <v>21</v>
      </c>
      <c r="E1265" t="str">
        <f t="shared" si="137"/>
        <v/>
      </c>
      <c r="F1265" t="str">
        <f t="shared" si="138"/>
        <v/>
      </c>
      <c r="K1265"/>
      <c r="L1265"/>
      <c r="V1265" s="4">
        <f t="shared" si="139"/>
        <v>0</v>
      </c>
    </row>
    <row r="1266" spans="1:22" x14ac:dyDescent="0.25">
      <c r="A1266" t="str">
        <f t="shared" si="135"/>
        <v>-1115</v>
      </c>
      <c r="B1266">
        <f t="shared" si="140"/>
        <v>1115</v>
      </c>
      <c r="C1266" t="str">
        <f t="shared" si="136"/>
        <v>21</v>
      </c>
      <c r="D1266">
        <f t="shared" si="141"/>
        <v>21</v>
      </c>
      <c r="E1266" t="str">
        <f t="shared" si="137"/>
        <v/>
      </c>
      <c r="F1266" t="str">
        <f t="shared" si="138"/>
        <v/>
      </c>
      <c r="K1266"/>
      <c r="L1266"/>
      <c r="V1266" s="4">
        <f t="shared" si="139"/>
        <v>0</v>
      </c>
    </row>
    <row r="1267" spans="1:22" x14ac:dyDescent="0.25">
      <c r="A1267" t="str">
        <f t="shared" si="135"/>
        <v>-1116</v>
      </c>
      <c r="B1267">
        <f t="shared" si="140"/>
        <v>1116</v>
      </c>
      <c r="C1267" t="str">
        <f t="shared" si="136"/>
        <v>21</v>
      </c>
      <c r="D1267">
        <f t="shared" si="141"/>
        <v>21</v>
      </c>
      <c r="E1267" t="str">
        <f t="shared" si="137"/>
        <v/>
      </c>
      <c r="F1267" t="str">
        <f t="shared" si="138"/>
        <v/>
      </c>
      <c r="K1267"/>
      <c r="L1267"/>
      <c r="V1267" s="4">
        <f t="shared" si="139"/>
        <v>0</v>
      </c>
    </row>
    <row r="1268" spans="1:22" x14ac:dyDescent="0.25">
      <c r="A1268" t="str">
        <f t="shared" si="135"/>
        <v>-1117</v>
      </c>
      <c r="B1268">
        <f t="shared" si="140"/>
        <v>1117</v>
      </c>
      <c r="C1268" t="str">
        <f t="shared" si="136"/>
        <v>21</v>
      </c>
      <c r="D1268">
        <f t="shared" si="141"/>
        <v>21</v>
      </c>
      <c r="E1268" t="str">
        <f t="shared" si="137"/>
        <v/>
      </c>
      <c r="F1268" t="str">
        <f t="shared" si="138"/>
        <v/>
      </c>
      <c r="K1268"/>
      <c r="L1268"/>
      <c r="V1268" s="4">
        <f t="shared" si="139"/>
        <v>0</v>
      </c>
    </row>
    <row r="1269" spans="1:22" x14ac:dyDescent="0.25">
      <c r="A1269" t="str">
        <f t="shared" si="135"/>
        <v>-1118</v>
      </c>
      <c r="B1269">
        <f t="shared" si="140"/>
        <v>1118</v>
      </c>
      <c r="C1269" t="str">
        <f t="shared" si="136"/>
        <v>21</v>
      </c>
      <c r="D1269">
        <f t="shared" si="141"/>
        <v>21</v>
      </c>
      <c r="E1269" t="str">
        <f t="shared" si="137"/>
        <v/>
      </c>
      <c r="F1269" t="str">
        <f t="shared" si="138"/>
        <v/>
      </c>
      <c r="K1269"/>
      <c r="L1269"/>
      <c r="V1269" s="4">
        <f t="shared" si="139"/>
        <v>0</v>
      </c>
    </row>
    <row r="1270" spans="1:22" x14ac:dyDescent="0.25">
      <c r="A1270" t="str">
        <f t="shared" si="135"/>
        <v>-1119</v>
      </c>
      <c r="B1270">
        <f t="shared" si="140"/>
        <v>1119</v>
      </c>
      <c r="C1270" t="str">
        <f t="shared" si="136"/>
        <v>21</v>
      </c>
      <c r="D1270">
        <f t="shared" si="141"/>
        <v>21</v>
      </c>
      <c r="E1270" t="str">
        <f t="shared" si="137"/>
        <v/>
      </c>
      <c r="F1270" t="str">
        <f t="shared" si="138"/>
        <v/>
      </c>
      <c r="K1270"/>
      <c r="L1270"/>
      <c r="V1270" s="4">
        <f t="shared" si="139"/>
        <v>0</v>
      </c>
    </row>
    <row r="1271" spans="1:22" x14ac:dyDescent="0.25">
      <c r="A1271" t="str">
        <f t="shared" si="135"/>
        <v>-1120</v>
      </c>
      <c r="B1271">
        <f t="shared" si="140"/>
        <v>1120</v>
      </c>
      <c r="C1271" t="str">
        <f t="shared" si="136"/>
        <v>21</v>
      </c>
      <c r="D1271">
        <f t="shared" si="141"/>
        <v>21</v>
      </c>
      <c r="E1271" t="str">
        <f t="shared" si="137"/>
        <v/>
      </c>
      <c r="F1271" t="str">
        <f t="shared" si="138"/>
        <v/>
      </c>
      <c r="K1271"/>
      <c r="L1271"/>
      <c r="V1271" s="4">
        <f t="shared" si="139"/>
        <v>0</v>
      </c>
    </row>
    <row r="1272" spans="1:22" x14ac:dyDescent="0.25">
      <c r="A1272" t="str">
        <f t="shared" si="135"/>
        <v>-1121</v>
      </c>
      <c r="B1272">
        <f t="shared" si="140"/>
        <v>1121</v>
      </c>
      <c r="C1272" t="str">
        <f t="shared" si="136"/>
        <v>21</v>
      </c>
      <c r="D1272">
        <f t="shared" si="141"/>
        <v>21</v>
      </c>
      <c r="E1272" t="str">
        <f t="shared" si="137"/>
        <v/>
      </c>
      <c r="F1272" t="str">
        <f t="shared" si="138"/>
        <v/>
      </c>
      <c r="K1272"/>
      <c r="L1272"/>
      <c r="V1272" s="4">
        <f t="shared" si="139"/>
        <v>0</v>
      </c>
    </row>
    <row r="1273" spans="1:22" x14ac:dyDescent="0.25">
      <c r="A1273" t="str">
        <f t="shared" si="135"/>
        <v>-1122</v>
      </c>
      <c r="B1273">
        <f t="shared" si="140"/>
        <v>1122</v>
      </c>
      <c r="C1273" t="str">
        <f t="shared" si="136"/>
        <v>21</v>
      </c>
      <c r="D1273">
        <f t="shared" si="141"/>
        <v>21</v>
      </c>
      <c r="E1273" t="str">
        <f t="shared" si="137"/>
        <v/>
      </c>
      <c r="F1273" t="str">
        <f t="shared" si="138"/>
        <v/>
      </c>
      <c r="K1273"/>
      <c r="L1273"/>
      <c r="V1273" s="4">
        <f t="shared" si="139"/>
        <v>0</v>
      </c>
    </row>
    <row r="1274" spans="1:22" x14ac:dyDescent="0.25">
      <c r="A1274" t="str">
        <f t="shared" si="135"/>
        <v>-1123</v>
      </c>
      <c r="B1274">
        <f t="shared" si="140"/>
        <v>1123</v>
      </c>
      <c r="C1274" t="str">
        <f t="shared" si="136"/>
        <v>21</v>
      </c>
      <c r="D1274">
        <f t="shared" si="141"/>
        <v>21</v>
      </c>
      <c r="E1274" t="str">
        <f t="shared" si="137"/>
        <v/>
      </c>
      <c r="F1274" t="str">
        <f t="shared" si="138"/>
        <v/>
      </c>
      <c r="K1274"/>
      <c r="L1274"/>
      <c r="V1274" s="4">
        <f t="shared" si="139"/>
        <v>0</v>
      </c>
    </row>
    <row r="1275" spans="1:22" x14ac:dyDescent="0.25">
      <c r="A1275" t="str">
        <f t="shared" si="135"/>
        <v>-1124</v>
      </c>
      <c r="B1275">
        <f t="shared" si="140"/>
        <v>1124</v>
      </c>
      <c r="C1275" t="str">
        <f t="shared" si="136"/>
        <v>21</v>
      </c>
      <c r="D1275">
        <f t="shared" si="141"/>
        <v>21</v>
      </c>
      <c r="E1275" t="str">
        <f t="shared" si="137"/>
        <v/>
      </c>
      <c r="F1275" t="str">
        <f t="shared" si="138"/>
        <v/>
      </c>
      <c r="K1275"/>
      <c r="L1275"/>
      <c r="V1275" s="4">
        <f t="shared" si="139"/>
        <v>0</v>
      </c>
    </row>
    <row r="1276" spans="1:22" x14ac:dyDescent="0.25">
      <c r="A1276" t="str">
        <f t="shared" si="135"/>
        <v>-1125</v>
      </c>
      <c r="B1276">
        <f t="shared" si="140"/>
        <v>1125</v>
      </c>
      <c r="C1276" t="str">
        <f t="shared" si="136"/>
        <v>21</v>
      </c>
      <c r="D1276">
        <f t="shared" si="141"/>
        <v>21</v>
      </c>
      <c r="E1276" t="str">
        <f t="shared" si="137"/>
        <v/>
      </c>
      <c r="F1276" t="str">
        <f t="shared" si="138"/>
        <v/>
      </c>
      <c r="K1276"/>
      <c r="L1276"/>
      <c r="V1276" s="4">
        <f t="shared" si="139"/>
        <v>0</v>
      </c>
    </row>
    <row r="1277" spans="1:22" x14ac:dyDescent="0.25">
      <c r="A1277" t="str">
        <f t="shared" si="135"/>
        <v>-1126</v>
      </c>
      <c r="B1277">
        <f t="shared" si="140"/>
        <v>1126</v>
      </c>
      <c r="C1277" t="str">
        <f t="shared" si="136"/>
        <v>21</v>
      </c>
      <c r="D1277">
        <f t="shared" si="141"/>
        <v>21</v>
      </c>
      <c r="E1277" t="str">
        <f t="shared" si="137"/>
        <v/>
      </c>
      <c r="F1277" t="str">
        <f t="shared" si="138"/>
        <v/>
      </c>
      <c r="K1277"/>
      <c r="L1277"/>
      <c r="V1277" s="4">
        <f t="shared" si="139"/>
        <v>0</v>
      </c>
    </row>
    <row r="1278" spans="1:22" x14ac:dyDescent="0.25">
      <c r="A1278" t="str">
        <f t="shared" si="135"/>
        <v>-1127</v>
      </c>
      <c r="B1278">
        <f t="shared" si="140"/>
        <v>1127</v>
      </c>
      <c r="C1278" t="str">
        <f t="shared" si="136"/>
        <v>21</v>
      </c>
      <c r="D1278">
        <f t="shared" si="141"/>
        <v>21</v>
      </c>
      <c r="E1278" t="str">
        <f t="shared" si="137"/>
        <v/>
      </c>
      <c r="F1278" t="str">
        <f t="shared" si="138"/>
        <v/>
      </c>
      <c r="K1278"/>
      <c r="L1278"/>
      <c r="V1278" s="4">
        <f t="shared" si="139"/>
        <v>0</v>
      </c>
    </row>
    <row r="1279" spans="1:22" x14ac:dyDescent="0.25">
      <c r="A1279" t="str">
        <f t="shared" si="135"/>
        <v>-1128</v>
      </c>
      <c r="B1279">
        <f t="shared" si="140"/>
        <v>1128</v>
      </c>
      <c r="C1279" t="str">
        <f t="shared" si="136"/>
        <v>21</v>
      </c>
      <c r="D1279">
        <f t="shared" si="141"/>
        <v>21</v>
      </c>
      <c r="E1279" t="str">
        <f t="shared" si="137"/>
        <v/>
      </c>
      <c r="F1279" t="str">
        <f t="shared" si="138"/>
        <v/>
      </c>
      <c r="K1279"/>
      <c r="L1279"/>
      <c r="V1279" s="4">
        <f t="shared" si="139"/>
        <v>0</v>
      </c>
    </row>
    <row r="1280" spans="1:22" x14ac:dyDescent="0.25">
      <c r="A1280" t="str">
        <f t="shared" si="135"/>
        <v>-1129</v>
      </c>
      <c r="B1280">
        <f t="shared" si="140"/>
        <v>1129</v>
      </c>
      <c r="C1280" t="str">
        <f t="shared" si="136"/>
        <v>21</v>
      </c>
      <c r="D1280">
        <f t="shared" si="141"/>
        <v>21</v>
      </c>
      <c r="E1280" t="str">
        <f t="shared" si="137"/>
        <v/>
      </c>
      <c r="F1280" t="str">
        <f t="shared" si="138"/>
        <v/>
      </c>
      <c r="K1280"/>
      <c r="L1280"/>
      <c r="V1280" s="4">
        <f t="shared" si="139"/>
        <v>0</v>
      </c>
    </row>
    <row r="1281" spans="1:22" x14ac:dyDescent="0.25">
      <c r="A1281" t="str">
        <f t="shared" si="135"/>
        <v>-1130</v>
      </c>
      <c r="B1281">
        <f t="shared" si="140"/>
        <v>1130</v>
      </c>
      <c r="C1281" t="str">
        <f t="shared" si="136"/>
        <v>21</v>
      </c>
      <c r="D1281">
        <f t="shared" si="141"/>
        <v>21</v>
      </c>
      <c r="E1281" t="str">
        <f t="shared" si="137"/>
        <v/>
      </c>
      <c r="F1281" t="str">
        <f t="shared" si="138"/>
        <v/>
      </c>
      <c r="K1281"/>
      <c r="L1281"/>
      <c r="V1281" s="4">
        <f t="shared" si="139"/>
        <v>0</v>
      </c>
    </row>
    <row r="1282" spans="1:22" x14ac:dyDescent="0.25">
      <c r="A1282" t="str">
        <f t="shared" si="135"/>
        <v>-1131</v>
      </c>
      <c r="B1282">
        <f t="shared" si="140"/>
        <v>1131</v>
      </c>
      <c r="C1282" t="str">
        <f t="shared" si="136"/>
        <v>21</v>
      </c>
      <c r="D1282">
        <f t="shared" si="141"/>
        <v>21</v>
      </c>
      <c r="E1282" t="str">
        <f t="shared" si="137"/>
        <v/>
      </c>
      <c r="F1282" t="str">
        <f t="shared" si="138"/>
        <v/>
      </c>
      <c r="K1282"/>
      <c r="L1282"/>
      <c r="V1282" s="4">
        <f t="shared" si="139"/>
        <v>0</v>
      </c>
    </row>
    <row r="1283" spans="1:22" x14ac:dyDescent="0.25">
      <c r="A1283" t="str">
        <f t="shared" si="135"/>
        <v>-1132</v>
      </c>
      <c r="B1283">
        <f t="shared" si="140"/>
        <v>1132</v>
      </c>
      <c r="C1283" t="str">
        <f t="shared" si="136"/>
        <v>21</v>
      </c>
      <c r="D1283">
        <f t="shared" si="141"/>
        <v>21</v>
      </c>
      <c r="E1283" t="str">
        <f t="shared" si="137"/>
        <v/>
      </c>
      <c r="F1283" t="str">
        <f t="shared" si="138"/>
        <v/>
      </c>
      <c r="K1283"/>
      <c r="L1283"/>
      <c r="V1283" s="4">
        <f t="shared" si="139"/>
        <v>0</v>
      </c>
    </row>
    <row r="1284" spans="1:22" x14ac:dyDescent="0.25">
      <c r="A1284" t="str">
        <f t="shared" si="135"/>
        <v>-1133</v>
      </c>
      <c r="B1284">
        <f t="shared" si="140"/>
        <v>1133</v>
      </c>
      <c r="C1284" t="str">
        <f t="shared" si="136"/>
        <v>21</v>
      </c>
      <c r="D1284">
        <f t="shared" si="141"/>
        <v>21</v>
      </c>
      <c r="E1284" t="str">
        <f t="shared" si="137"/>
        <v/>
      </c>
      <c r="F1284" t="str">
        <f t="shared" si="138"/>
        <v/>
      </c>
      <c r="K1284"/>
      <c r="L1284"/>
      <c r="V1284" s="4">
        <f t="shared" si="139"/>
        <v>0</v>
      </c>
    </row>
    <row r="1285" spans="1:22" x14ac:dyDescent="0.25">
      <c r="A1285" t="str">
        <f t="shared" si="135"/>
        <v>-1134</v>
      </c>
      <c r="B1285">
        <f t="shared" si="140"/>
        <v>1134</v>
      </c>
      <c r="C1285" t="str">
        <f t="shared" si="136"/>
        <v>21</v>
      </c>
      <c r="D1285">
        <f t="shared" si="141"/>
        <v>21</v>
      </c>
      <c r="E1285" t="str">
        <f t="shared" si="137"/>
        <v/>
      </c>
      <c r="F1285" t="str">
        <f t="shared" si="138"/>
        <v/>
      </c>
      <c r="K1285"/>
      <c r="L1285"/>
      <c r="V1285" s="4">
        <f t="shared" si="139"/>
        <v>0</v>
      </c>
    </row>
    <row r="1286" spans="1:22" x14ac:dyDescent="0.25">
      <c r="A1286" t="str">
        <f t="shared" ref="A1286:A1349" si="142">+CONCATENATE(G1286,"-",B1286)</f>
        <v>-1135</v>
      </c>
      <c r="B1286">
        <f t="shared" si="140"/>
        <v>1135</v>
      </c>
      <c r="C1286" t="str">
        <f t="shared" ref="C1286:C1349" si="143">+CONCATENATE(E1286,D1286)</f>
        <v>21</v>
      </c>
      <c r="D1286">
        <f t="shared" si="141"/>
        <v>21</v>
      </c>
      <c r="E1286" t="str">
        <f t="shared" ref="E1286:E1349" si="144">+CONCATENATE(G1286,H1286)</f>
        <v/>
      </c>
      <c r="F1286" t="str">
        <f t="shared" ref="F1286:F1349" si="145">+CONCATENATE(G1286,H1286,I1286)</f>
        <v/>
      </c>
      <c r="K1286"/>
      <c r="L1286"/>
      <c r="V1286" s="4">
        <f t="shared" ref="V1286:V1349" si="146">+S1286-T1286</f>
        <v>0</v>
      </c>
    </row>
    <row r="1287" spans="1:22" x14ac:dyDescent="0.25">
      <c r="A1287" t="str">
        <f t="shared" si="142"/>
        <v>-1136</v>
      </c>
      <c r="B1287">
        <f t="shared" si="140"/>
        <v>1136</v>
      </c>
      <c r="C1287" t="str">
        <f t="shared" si="143"/>
        <v>21</v>
      </c>
      <c r="D1287">
        <f t="shared" si="141"/>
        <v>21</v>
      </c>
      <c r="E1287" t="str">
        <f t="shared" si="144"/>
        <v/>
      </c>
      <c r="F1287" t="str">
        <f t="shared" si="145"/>
        <v/>
      </c>
      <c r="K1287"/>
      <c r="L1287"/>
      <c r="V1287" s="4">
        <f t="shared" si="146"/>
        <v>0</v>
      </c>
    </row>
    <row r="1288" spans="1:22" x14ac:dyDescent="0.25">
      <c r="A1288" t="str">
        <f t="shared" si="142"/>
        <v>-1137</v>
      </c>
      <c r="B1288">
        <f t="shared" ref="B1288:B1351" si="147">+IF(G1288=G1287,B1287+1,1)</f>
        <v>1137</v>
      </c>
      <c r="C1288" t="str">
        <f t="shared" si="143"/>
        <v>21</v>
      </c>
      <c r="D1288">
        <f t="shared" si="141"/>
        <v>21</v>
      </c>
      <c r="E1288" t="str">
        <f t="shared" si="144"/>
        <v/>
      </c>
      <c r="F1288" t="str">
        <f t="shared" si="145"/>
        <v/>
      </c>
      <c r="K1288"/>
      <c r="L1288"/>
      <c r="V1288" s="4">
        <f t="shared" si="146"/>
        <v>0</v>
      </c>
    </row>
    <row r="1289" spans="1:22" x14ac:dyDescent="0.25">
      <c r="A1289" t="str">
        <f t="shared" si="142"/>
        <v>-1138</v>
      </c>
      <c r="B1289">
        <f t="shared" si="147"/>
        <v>1138</v>
      </c>
      <c r="C1289" t="str">
        <f t="shared" si="143"/>
        <v>21</v>
      </c>
      <c r="D1289">
        <f t="shared" si="141"/>
        <v>21</v>
      </c>
      <c r="E1289" t="str">
        <f t="shared" si="144"/>
        <v/>
      </c>
      <c r="F1289" t="str">
        <f t="shared" si="145"/>
        <v/>
      </c>
      <c r="K1289"/>
      <c r="L1289"/>
      <c r="V1289" s="4">
        <f t="shared" si="146"/>
        <v>0</v>
      </c>
    </row>
    <row r="1290" spans="1:22" x14ac:dyDescent="0.25">
      <c r="A1290" t="str">
        <f t="shared" si="142"/>
        <v>-1139</v>
      </c>
      <c r="B1290">
        <f t="shared" si="147"/>
        <v>1139</v>
      </c>
      <c r="C1290" t="str">
        <f t="shared" si="143"/>
        <v>21</v>
      </c>
      <c r="D1290">
        <f t="shared" si="141"/>
        <v>21</v>
      </c>
      <c r="E1290" t="str">
        <f t="shared" si="144"/>
        <v/>
      </c>
      <c r="F1290" t="str">
        <f t="shared" si="145"/>
        <v/>
      </c>
      <c r="K1290"/>
      <c r="L1290"/>
      <c r="V1290" s="4">
        <f t="shared" si="146"/>
        <v>0</v>
      </c>
    </row>
    <row r="1291" spans="1:22" x14ac:dyDescent="0.25">
      <c r="A1291" t="str">
        <f t="shared" si="142"/>
        <v>-1140</v>
      </c>
      <c r="B1291">
        <f t="shared" si="147"/>
        <v>1140</v>
      </c>
      <c r="C1291" t="str">
        <f t="shared" si="143"/>
        <v>21</v>
      </c>
      <c r="D1291">
        <f t="shared" si="141"/>
        <v>21</v>
      </c>
      <c r="E1291" t="str">
        <f t="shared" si="144"/>
        <v/>
      </c>
      <c r="F1291" t="str">
        <f t="shared" si="145"/>
        <v/>
      </c>
      <c r="K1291"/>
      <c r="L1291"/>
      <c r="V1291" s="4">
        <f t="shared" si="146"/>
        <v>0</v>
      </c>
    </row>
    <row r="1292" spans="1:22" x14ac:dyDescent="0.25">
      <c r="A1292" t="str">
        <f t="shared" si="142"/>
        <v>-1141</v>
      </c>
      <c r="B1292">
        <f t="shared" si="147"/>
        <v>1141</v>
      </c>
      <c r="C1292" t="str">
        <f t="shared" si="143"/>
        <v>21</v>
      </c>
      <c r="D1292">
        <f t="shared" si="141"/>
        <v>21</v>
      </c>
      <c r="E1292" t="str">
        <f t="shared" si="144"/>
        <v/>
      </c>
      <c r="F1292" t="str">
        <f t="shared" si="145"/>
        <v/>
      </c>
      <c r="K1292"/>
      <c r="L1292"/>
      <c r="V1292" s="4">
        <f t="shared" si="146"/>
        <v>0</v>
      </c>
    </row>
    <row r="1293" spans="1:22" x14ac:dyDescent="0.25">
      <c r="A1293" t="str">
        <f t="shared" si="142"/>
        <v>-1142</v>
      </c>
      <c r="B1293">
        <f t="shared" si="147"/>
        <v>1142</v>
      </c>
      <c r="C1293" t="str">
        <f t="shared" si="143"/>
        <v>21</v>
      </c>
      <c r="D1293">
        <f t="shared" si="141"/>
        <v>21</v>
      </c>
      <c r="E1293" t="str">
        <f t="shared" si="144"/>
        <v/>
      </c>
      <c r="F1293" t="str">
        <f t="shared" si="145"/>
        <v/>
      </c>
      <c r="K1293"/>
      <c r="L1293"/>
      <c r="V1293" s="4">
        <f t="shared" si="146"/>
        <v>0</v>
      </c>
    </row>
    <row r="1294" spans="1:22" x14ac:dyDescent="0.25">
      <c r="A1294" t="str">
        <f t="shared" si="142"/>
        <v>-1143</v>
      </c>
      <c r="B1294">
        <f t="shared" si="147"/>
        <v>1143</v>
      </c>
      <c r="C1294" t="str">
        <f t="shared" si="143"/>
        <v>21</v>
      </c>
      <c r="D1294">
        <f t="shared" si="141"/>
        <v>21</v>
      </c>
      <c r="E1294" t="str">
        <f t="shared" si="144"/>
        <v/>
      </c>
      <c r="F1294" t="str">
        <f t="shared" si="145"/>
        <v/>
      </c>
      <c r="K1294"/>
      <c r="L1294"/>
      <c r="V1294" s="4">
        <f t="shared" si="146"/>
        <v>0</v>
      </c>
    </row>
    <row r="1295" spans="1:22" x14ac:dyDescent="0.25">
      <c r="A1295" t="str">
        <f t="shared" si="142"/>
        <v>-1144</v>
      </c>
      <c r="B1295">
        <f t="shared" si="147"/>
        <v>1144</v>
      </c>
      <c r="C1295" t="str">
        <f t="shared" si="143"/>
        <v>21</v>
      </c>
      <c r="D1295">
        <f t="shared" si="141"/>
        <v>21</v>
      </c>
      <c r="E1295" t="str">
        <f t="shared" si="144"/>
        <v/>
      </c>
      <c r="F1295" t="str">
        <f t="shared" si="145"/>
        <v/>
      </c>
      <c r="K1295"/>
      <c r="L1295"/>
      <c r="V1295" s="4">
        <f t="shared" si="146"/>
        <v>0</v>
      </c>
    </row>
    <row r="1296" spans="1:22" x14ac:dyDescent="0.25">
      <c r="A1296" t="str">
        <f t="shared" si="142"/>
        <v>-1145</v>
      </c>
      <c r="B1296">
        <f t="shared" si="147"/>
        <v>1145</v>
      </c>
      <c r="C1296" t="str">
        <f t="shared" si="143"/>
        <v>21</v>
      </c>
      <c r="D1296">
        <f t="shared" si="141"/>
        <v>21</v>
      </c>
      <c r="E1296" t="str">
        <f t="shared" si="144"/>
        <v/>
      </c>
      <c r="F1296" t="str">
        <f t="shared" si="145"/>
        <v/>
      </c>
      <c r="K1296"/>
      <c r="L1296"/>
      <c r="V1296" s="4">
        <f t="shared" si="146"/>
        <v>0</v>
      </c>
    </row>
    <row r="1297" spans="1:22" x14ac:dyDescent="0.25">
      <c r="A1297" t="str">
        <f t="shared" si="142"/>
        <v>-1146</v>
      </c>
      <c r="B1297">
        <f t="shared" si="147"/>
        <v>1146</v>
      </c>
      <c r="C1297" t="str">
        <f t="shared" si="143"/>
        <v>21</v>
      </c>
      <c r="D1297">
        <f t="shared" si="141"/>
        <v>21</v>
      </c>
      <c r="E1297" t="str">
        <f t="shared" si="144"/>
        <v/>
      </c>
      <c r="F1297" t="str">
        <f t="shared" si="145"/>
        <v/>
      </c>
      <c r="K1297"/>
      <c r="L1297"/>
      <c r="V1297" s="4">
        <f t="shared" si="146"/>
        <v>0</v>
      </c>
    </row>
    <row r="1298" spans="1:22" x14ac:dyDescent="0.25">
      <c r="A1298" t="str">
        <f t="shared" si="142"/>
        <v>-1147</v>
      </c>
      <c r="B1298">
        <f t="shared" si="147"/>
        <v>1147</v>
      </c>
      <c r="C1298" t="str">
        <f t="shared" si="143"/>
        <v>21</v>
      </c>
      <c r="D1298">
        <f t="shared" si="141"/>
        <v>21</v>
      </c>
      <c r="E1298" t="str">
        <f t="shared" si="144"/>
        <v/>
      </c>
      <c r="F1298" t="str">
        <f t="shared" si="145"/>
        <v/>
      </c>
      <c r="K1298"/>
      <c r="L1298"/>
      <c r="V1298" s="4">
        <f t="shared" si="146"/>
        <v>0</v>
      </c>
    </row>
    <row r="1299" spans="1:22" x14ac:dyDescent="0.25">
      <c r="A1299" t="str">
        <f t="shared" si="142"/>
        <v>-1148</v>
      </c>
      <c r="B1299">
        <f t="shared" si="147"/>
        <v>1148</v>
      </c>
      <c r="C1299" t="str">
        <f t="shared" si="143"/>
        <v>21</v>
      </c>
      <c r="D1299">
        <f t="shared" si="141"/>
        <v>21</v>
      </c>
      <c r="E1299" t="str">
        <f t="shared" si="144"/>
        <v/>
      </c>
      <c r="F1299" t="str">
        <f t="shared" si="145"/>
        <v/>
      </c>
      <c r="K1299"/>
      <c r="L1299"/>
      <c r="V1299" s="4">
        <f t="shared" si="146"/>
        <v>0</v>
      </c>
    </row>
    <row r="1300" spans="1:22" x14ac:dyDescent="0.25">
      <c r="A1300" t="str">
        <f t="shared" si="142"/>
        <v>-1149</v>
      </c>
      <c r="B1300">
        <f t="shared" si="147"/>
        <v>1149</v>
      </c>
      <c r="C1300" t="str">
        <f t="shared" si="143"/>
        <v>21</v>
      </c>
      <c r="D1300">
        <f t="shared" si="141"/>
        <v>21</v>
      </c>
      <c r="E1300" t="str">
        <f t="shared" si="144"/>
        <v/>
      </c>
      <c r="F1300" t="str">
        <f t="shared" si="145"/>
        <v/>
      </c>
      <c r="K1300"/>
      <c r="L1300"/>
      <c r="V1300" s="4">
        <f t="shared" si="146"/>
        <v>0</v>
      </c>
    </row>
    <row r="1301" spans="1:22" x14ac:dyDescent="0.25">
      <c r="A1301" t="str">
        <f t="shared" si="142"/>
        <v>-1150</v>
      </c>
      <c r="B1301">
        <f t="shared" si="147"/>
        <v>1150</v>
      </c>
      <c r="C1301" t="str">
        <f t="shared" si="143"/>
        <v>21</v>
      </c>
      <c r="D1301">
        <f t="shared" si="141"/>
        <v>21</v>
      </c>
      <c r="E1301" t="str">
        <f t="shared" si="144"/>
        <v/>
      </c>
      <c r="F1301" t="str">
        <f t="shared" si="145"/>
        <v/>
      </c>
      <c r="K1301"/>
      <c r="L1301"/>
      <c r="V1301" s="4">
        <f t="shared" si="146"/>
        <v>0</v>
      </c>
    </row>
    <row r="1302" spans="1:22" x14ac:dyDescent="0.25">
      <c r="A1302" t="str">
        <f t="shared" si="142"/>
        <v>-1151</v>
      </c>
      <c r="B1302">
        <f t="shared" si="147"/>
        <v>1151</v>
      </c>
      <c r="C1302" t="str">
        <f t="shared" si="143"/>
        <v>21</v>
      </c>
      <c r="D1302">
        <f t="shared" si="141"/>
        <v>21</v>
      </c>
      <c r="E1302" t="str">
        <f t="shared" si="144"/>
        <v/>
      </c>
      <c r="F1302" t="str">
        <f t="shared" si="145"/>
        <v/>
      </c>
      <c r="K1302"/>
      <c r="L1302"/>
      <c r="V1302" s="4">
        <f t="shared" si="146"/>
        <v>0</v>
      </c>
    </row>
    <row r="1303" spans="1:22" x14ac:dyDescent="0.25">
      <c r="A1303" t="str">
        <f t="shared" si="142"/>
        <v>-1152</v>
      </c>
      <c r="B1303">
        <f t="shared" si="147"/>
        <v>1152</v>
      </c>
      <c r="C1303" t="str">
        <f t="shared" si="143"/>
        <v>21</v>
      </c>
      <c r="D1303">
        <f t="shared" si="141"/>
        <v>21</v>
      </c>
      <c r="E1303" t="str">
        <f t="shared" si="144"/>
        <v/>
      </c>
      <c r="F1303" t="str">
        <f t="shared" si="145"/>
        <v/>
      </c>
      <c r="K1303"/>
      <c r="L1303"/>
      <c r="V1303" s="4">
        <f t="shared" si="146"/>
        <v>0</v>
      </c>
    </row>
    <row r="1304" spans="1:22" x14ac:dyDescent="0.25">
      <c r="A1304" t="str">
        <f t="shared" si="142"/>
        <v>-1153</v>
      </c>
      <c r="B1304">
        <f t="shared" si="147"/>
        <v>1153</v>
      </c>
      <c r="C1304" t="str">
        <f t="shared" si="143"/>
        <v>21</v>
      </c>
      <c r="D1304">
        <f t="shared" si="141"/>
        <v>21</v>
      </c>
      <c r="E1304" t="str">
        <f t="shared" si="144"/>
        <v/>
      </c>
      <c r="F1304" t="str">
        <f t="shared" si="145"/>
        <v/>
      </c>
      <c r="K1304"/>
      <c r="L1304"/>
      <c r="V1304" s="4">
        <f t="shared" si="146"/>
        <v>0</v>
      </c>
    </row>
    <row r="1305" spans="1:22" x14ac:dyDescent="0.25">
      <c r="A1305" t="str">
        <f t="shared" si="142"/>
        <v>-1154</v>
      </c>
      <c r="B1305">
        <f t="shared" si="147"/>
        <v>1154</v>
      </c>
      <c r="C1305" t="str">
        <f t="shared" si="143"/>
        <v>21</v>
      </c>
      <c r="D1305">
        <f t="shared" ref="D1305:D1368" si="148">+IF(G1305=G1304,D1304,D1304+1)</f>
        <v>21</v>
      </c>
      <c r="E1305" t="str">
        <f t="shared" si="144"/>
        <v/>
      </c>
      <c r="F1305" t="str">
        <f t="shared" si="145"/>
        <v/>
      </c>
      <c r="K1305"/>
      <c r="L1305"/>
      <c r="V1305" s="4">
        <f t="shared" si="146"/>
        <v>0</v>
      </c>
    </row>
    <row r="1306" spans="1:22" x14ac:dyDescent="0.25">
      <c r="A1306" t="str">
        <f t="shared" si="142"/>
        <v>-1155</v>
      </c>
      <c r="B1306">
        <f t="shared" si="147"/>
        <v>1155</v>
      </c>
      <c r="C1306" t="str">
        <f t="shared" si="143"/>
        <v>21</v>
      </c>
      <c r="D1306">
        <f t="shared" si="148"/>
        <v>21</v>
      </c>
      <c r="E1306" t="str">
        <f t="shared" si="144"/>
        <v/>
      </c>
      <c r="F1306" t="str">
        <f t="shared" si="145"/>
        <v/>
      </c>
      <c r="K1306"/>
      <c r="L1306"/>
      <c r="V1306" s="4">
        <f t="shared" si="146"/>
        <v>0</v>
      </c>
    </row>
    <row r="1307" spans="1:22" x14ac:dyDescent="0.25">
      <c r="A1307" t="str">
        <f t="shared" si="142"/>
        <v>-1156</v>
      </c>
      <c r="B1307">
        <f t="shared" si="147"/>
        <v>1156</v>
      </c>
      <c r="C1307" t="str">
        <f t="shared" si="143"/>
        <v>21</v>
      </c>
      <c r="D1307">
        <f t="shared" si="148"/>
        <v>21</v>
      </c>
      <c r="E1307" t="str">
        <f t="shared" si="144"/>
        <v/>
      </c>
      <c r="F1307" t="str">
        <f t="shared" si="145"/>
        <v/>
      </c>
      <c r="K1307"/>
      <c r="L1307"/>
      <c r="V1307" s="4">
        <f t="shared" si="146"/>
        <v>0</v>
      </c>
    </row>
    <row r="1308" spans="1:22" x14ac:dyDescent="0.25">
      <c r="A1308" t="str">
        <f t="shared" si="142"/>
        <v>-1157</v>
      </c>
      <c r="B1308">
        <f t="shared" si="147"/>
        <v>1157</v>
      </c>
      <c r="C1308" t="str">
        <f t="shared" si="143"/>
        <v>21</v>
      </c>
      <c r="D1308">
        <f t="shared" si="148"/>
        <v>21</v>
      </c>
      <c r="E1308" t="str">
        <f t="shared" si="144"/>
        <v/>
      </c>
      <c r="F1308" t="str">
        <f t="shared" si="145"/>
        <v/>
      </c>
      <c r="K1308"/>
      <c r="L1308"/>
      <c r="V1308" s="4">
        <f t="shared" si="146"/>
        <v>0</v>
      </c>
    </row>
    <row r="1309" spans="1:22" x14ac:dyDescent="0.25">
      <c r="A1309" t="str">
        <f t="shared" si="142"/>
        <v>-1158</v>
      </c>
      <c r="B1309">
        <f t="shared" si="147"/>
        <v>1158</v>
      </c>
      <c r="C1309" t="str">
        <f t="shared" si="143"/>
        <v>21</v>
      </c>
      <c r="D1309">
        <f t="shared" si="148"/>
        <v>21</v>
      </c>
      <c r="E1309" t="str">
        <f t="shared" si="144"/>
        <v/>
      </c>
      <c r="F1309" t="str">
        <f t="shared" si="145"/>
        <v/>
      </c>
      <c r="K1309"/>
      <c r="L1309"/>
      <c r="V1309" s="4">
        <f t="shared" si="146"/>
        <v>0</v>
      </c>
    </row>
    <row r="1310" spans="1:22" x14ac:dyDescent="0.25">
      <c r="A1310" t="str">
        <f t="shared" si="142"/>
        <v>-1159</v>
      </c>
      <c r="B1310">
        <f t="shared" si="147"/>
        <v>1159</v>
      </c>
      <c r="C1310" t="str">
        <f t="shared" si="143"/>
        <v>21</v>
      </c>
      <c r="D1310">
        <f t="shared" si="148"/>
        <v>21</v>
      </c>
      <c r="E1310" t="str">
        <f t="shared" si="144"/>
        <v/>
      </c>
      <c r="F1310" t="str">
        <f t="shared" si="145"/>
        <v/>
      </c>
      <c r="K1310"/>
      <c r="L1310"/>
      <c r="V1310" s="4">
        <f t="shared" si="146"/>
        <v>0</v>
      </c>
    </row>
    <row r="1311" spans="1:22" x14ac:dyDescent="0.25">
      <c r="A1311" t="str">
        <f t="shared" si="142"/>
        <v>-1160</v>
      </c>
      <c r="B1311">
        <f t="shared" si="147"/>
        <v>1160</v>
      </c>
      <c r="C1311" t="str">
        <f t="shared" si="143"/>
        <v>21</v>
      </c>
      <c r="D1311">
        <f t="shared" si="148"/>
        <v>21</v>
      </c>
      <c r="E1311" t="str">
        <f t="shared" si="144"/>
        <v/>
      </c>
      <c r="F1311" t="str">
        <f t="shared" si="145"/>
        <v/>
      </c>
      <c r="K1311"/>
      <c r="L1311"/>
      <c r="V1311" s="4">
        <f t="shared" si="146"/>
        <v>0</v>
      </c>
    </row>
    <row r="1312" spans="1:22" x14ac:dyDescent="0.25">
      <c r="A1312" t="str">
        <f t="shared" si="142"/>
        <v>-1161</v>
      </c>
      <c r="B1312">
        <f t="shared" si="147"/>
        <v>1161</v>
      </c>
      <c r="C1312" t="str">
        <f t="shared" si="143"/>
        <v>21</v>
      </c>
      <c r="D1312">
        <f t="shared" si="148"/>
        <v>21</v>
      </c>
      <c r="E1312" t="str">
        <f t="shared" si="144"/>
        <v/>
      </c>
      <c r="F1312" t="str">
        <f t="shared" si="145"/>
        <v/>
      </c>
      <c r="K1312"/>
      <c r="L1312"/>
      <c r="V1312" s="4">
        <f t="shared" si="146"/>
        <v>0</v>
      </c>
    </row>
    <row r="1313" spans="1:22" x14ac:dyDescent="0.25">
      <c r="A1313" t="str">
        <f t="shared" si="142"/>
        <v>-1162</v>
      </c>
      <c r="B1313">
        <f t="shared" si="147"/>
        <v>1162</v>
      </c>
      <c r="C1313" t="str">
        <f t="shared" si="143"/>
        <v>21</v>
      </c>
      <c r="D1313">
        <f t="shared" si="148"/>
        <v>21</v>
      </c>
      <c r="E1313" t="str">
        <f t="shared" si="144"/>
        <v/>
      </c>
      <c r="F1313" t="str">
        <f t="shared" si="145"/>
        <v/>
      </c>
      <c r="K1313"/>
      <c r="L1313"/>
      <c r="V1313" s="4">
        <f t="shared" si="146"/>
        <v>0</v>
      </c>
    </row>
    <row r="1314" spans="1:22" x14ac:dyDescent="0.25">
      <c r="A1314" t="str">
        <f t="shared" si="142"/>
        <v>-1163</v>
      </c>
      <c r="B1314">
        <f t="shared" si="147"/>
        <v>1163</v>
      </c>
      <c r="C1314" t="str">
        <f t="shared" si="143"/>
        <v>21</v>
      </c>
      <c r="D1314">
        <f t="shared" si="148"/>
        <v>21</v>
      </c>
      <c r="E1314" t="str">
        <f t="shared" si="144"/>
        <v/>
      </c>
      <c r="F1314" t="str">
        <f t="shared" si="145"/>
        <v/>
      </c>
      <c r="K1314"/>
      <c r="L1314"/>
      <c r="V1314" s="4">
        <f t="shared" si="146"/>
        <v>0</v>
      </c>
    </row>
    <row r="1315" spans="1:22" x14ac:dyDescent="0.25">
      <c r="A1315" t="str">
        <f t="shared" si="142"/>
        <v>-1164</v>
      </c>
      <c r="B1315">
        <f t="shared" si="147"/>
        <v>1164</v>
      </c>
      <c r="C1315" t="str">
        <f t="shared" si="143"/>
        <v>21</v>
      </c>
      <c r="D1315">
        <f t="shared" si="148"/>
        <v>21</v>
      </c>
      <c r="E1315" t="str">
        <f t="shared" si="144"/>
        <v/>
      </c>
      <c r="F1315" t="str">
        <f t="shared" si="145"/>
        <v/>
      </c>
      <c r="K1315"/>
      <c r="L1315"/>
      <c r="V1315" s="4">
        <f t="shared" si="146"/>
        <v>0</v>
      </c>
    </row>
    <row r="1316" spans="1:22" x14ac:dyDescent="0.25">
      <c r="A1316" t="str">
        <f t="shared" si="142"/>
        <v>-1165</v>
      </c>
      <c r="B1316">
        <f t="shared" si="147"/>
        <v>1165</v>
      </c>
      <c r="C1316" t="str">
        <f t="shared" si="143"/>
        <v>21</v>
      </c>
      <c r="D1316">
        <f t="shared" si="148"/>
        <v>21</v>
      </c>
      <c r="E1316" t="str">
        <f t="shared" si="144"/>
        <v/>
      </c>
      <c r="F1316" t="str">
        <f t="shared" si="145"/>
        <v/>
      </c>
      <c r="K1316"/>
      <c r="L1316"/>
      <c r="V1316" s="4">
        <f t="shared" si="146"/>
        <v>0</v>
      </c>
    </row>
    <row r="1317" spans="1:22" x14ac:dyDescent="0.25">
      <c r="A1317" t="str">
        <f t="shared" si="142"/>
        <v>-1166</v>
      </c>
      <c r="B1317">
        <f t="shared" si="147"/>
        <v>1166</v>
      </c>
      <c r="C1317" t="str">
        <f t="shared" si="143"/>
        <v>21</v>
      </c>
      <c r="D1317">
        <f t="shared" si="148"/>
        <v>21</v>
      </c>
      <c r="E1317" t="str">
        <f t="shared" si="144"/>
        <v/>
      </c>
      <c r="F1317" t="str">
        <f t="shared" si="145"/>
        <v/>
      </c>
      <c r="K1317"/>
      <c r="L1317"/>
      <c r="V1317" s="4">
        <f t="shared" si="146"/>
        <v>0</v>
      </c>
    </row>
    <row r="1318" spans="1:22" x14ac:dyDescent="0.25">
      <c r="A1318" t="str">
        <f t="shared" si="142"/>
        <v>-1167</v>
      </c>
      <c r="B1318">
        <f t="shared" si="147"/>
        <v>1167</v>
      </c>
      <c r="C1318" t="str">
        <f t="shared" si="143"/>
        <v>21</v>
      </c>
      <c r="D1318">
        <f t="shared" si="148"/>
        <v>21</v>
      </c>
      <c r="E1318" t="str">
        <f t="shared" si="144"/>
        <v/>
      </c>
      <c r="F1318" t="str">
        <f t="shared" si="145"/>
        <v/>
      </c>
      <c r="K1318"/>
      <c r="L1318"/>
      <c r="V1318" s="4">
        <f t="shared" si="146"/>
        <v>0</v>
      </c>
    </row>
    <row r="1319" spans="1:22" x14ac:dyDescent="0.25">
      <c r="A1319" t="str">
        <f t="shared" si="142"/>
        <v>-1168</v>
      </c>
      <c r="B1319">
        <f t="shared" si="147"/>
        <v>1168</v>
      </c>
      <c r="C1319" t="str">
        <f t="shared" si="143"/>
        <v>21</v>
      </c>
      <c r="D1319">
        <f t="shared" si="148"/>
        <v>21</v>
      </c>
      <c r="E1319" t="str">
        <f t="shared" si="144"/>
        <v/>
      </c>
      <c r="F1319" t="str">
        <f t="shared" si="145"/>
        <v/>
      </c>
      <c r="K1319"/>
      <c r="L1319"/>
      <c r="V1319" s="4">
        <f t="shared" si="146"/>
        <v>0</v>
      </c>
    </row>
    <row r="1320" spans="1:22" x14ac:dyDescent="0.25">
      <c r="A1320" t="str">
        <f t="shared" si="142"/>
        <v>-1169</v>
      </c>
      <c r="B1320">
        <f t="shared" si="147"/>
        <v>1169</v>
      </c>
      <c r="C1320" t="str">
        <f t="shared" si="143"/>
        <v>21</v>
      </c>
      <c r="D1320">
        <f t="shared" si="148"/>
        <v>21</v>
      </c>
      <c r="E1320" t="str">
        <f t="shared" si="144"/>
        <v/>
      </c>
      <c r="F1320" t="str">
        <f t="shared" si="145"/>
        <v/>
      </c>
      <c r="K1320"/>
      <c r="L1320"/>
      <c r="V1320" s="4">
        <f t="shared" si="146"/>
        <v>0</v>
      </c>
    </row>
    <row r="1321" spans="1:22" x14ac:dyDescent="0.25">
      <c r="A1321" t="str">
        <f t="shared" si="142"/>
        <v>-1170</v>
      </c>
      <c r="B1321">
        <f t="shared" si="147"/>
        <v>1170</v>
      </c>
      <c r="C1321" t="str">
        <f t="shared" si="143"/>
        <v>21</v>
      </c>
      <c r="D1321">
        <f t="shared" si="148"/>
        <v>21</v>
      </c>
      <c r="E1321" t="str">
        <f t="shared" si="144"/>
        <v/>
      </c>
      <c r="F1321" t="str">
        <f t="shared" si="145"/>
        <v/>
      </c>
      <c r="K1321"/>
      <c r="L1321"/>
      <c r="V1321" s="4">
        <f t="shared" si="146"/>
        <v>0</v>
      </c>
    </row>
    <row r="1322" spans="1:22" x14ac:dyDescent="0.25">
      <c r="A1322" t="str">
        <f t="shared" si="142"/>
        <v>-1171</v>
      </c>
      <c r="B1322">
        <f t="shared" si="147"/>
        <v>1171</v>
      </c>
      <c r="C1322" t="str">
        <f t="shared" si="143"/>
        <v>21</v>
      </c>
      <c r="D1322">
        <f t="shared" si="148"/>
        <v>21</v>
      </c>
      <c r="E1322" t="str">
        <f t="shared" si="144"/>
        <v/>
      </c>
      <c r="F1322" t="str">
        <f t="shared" si="145"/>
        <v/>
      </c>
      <c r="K1322"/>
      <c r="L1322"/>
      <c r="V1322" s="4">
        <f t="shared" si="146"/>
        <v>0</v>
      </c>
    </row>
    <row r="1323" spans="1:22" x14ac:dyDescent="0.25">
      <c r="A1323" t="str">
        <f t="shared" si="142"/>
        <v>-1172</v>
      </c>
      <c r="B1323">
        <f t="shared" si="147"/>
        <v>1172</v>
      </c>
      <c r="C1323" t="str">
        <f t="shared" si="143"/>
        <v>21</v>
      </c>
      <c r="D1323">
        <f t="shared" si="148"/>
        <v>21</v>
      </c>
      <c r="E1323" t="str">
        <f t="shared" si="144"/>
        <v/>
      </c>
      <c r="F1323" t="str">
        <f t="shared" si="145"/>
        <v/>
      </c>
      <c r="K1323"/>
      <c r="L1323"/>
      <c r="V1323" s="4">
        <f t="shared" si="146"/>
        <v>0</v>
      </c>
    </row>
    <row r="1324" spans="1:22" x14ac:dyDescent="0.25">
      <c r="A1324" t="str">
        <f t="shared" si="142"/>
        <v>-1173</v>
      </c>
      <c r="B1324">
        <f t="shared" si="147"/>
        <v>1173</v>
      </c>
      <c r="C1324" t="str">
        <f t="shared" si="143"/>
        <v>21</v>
      </c>
      <c r="D1324">
        <f t="shared" si="148"/>
        <v>21</v>
      </c>
      <c r="E1324" t="str">
        <f t="shared" si="144"/>
        <v/>
      </c>
      <c r="F1324" t="str">
        <f t="shared" si="145"/>
        <v/>
      </c>
      <c r="K1324"/>
      <c r="L1324"/>
      <c r="V1324" s="4">
        <f t="shared" si="146"/>
        <v>0</v>
      </c>
    </row>
    <row r="1325" spans="1:22" x14ac:dyDescent="0.25">
      <c r="A1325" t="str">
        <f t="shared" si="142"/>
        <v>-1174</v>
      </c>
      <c r="B1325">
        <f t="shared" si="147"/>
        <v>1174</v>
      </c>
      <c r="C1325" t="str">
        <f t="shared" si="143"/>
        <v>21</v>
      </c>
      <c r="D1325">
        <f t="shared" si="148"/>
        <v>21</v>
      </c>
      <c r="E1325" t="str">
        <f t="shared" si="144"/>
        <v/>
      </c>
      <c r="F1325" t="str">
        <f t="shared" si="145"/>
        <v/>
      </c>
      <c r="K1325"/>
      <c r="L1325"/>
      <c r="V1325" s="4">
        <f t="shared" si="146"/>
        <v>0</v>
      </c>
    </row>
    <row r="1326" spans="1:22" x14ac:dyDescent="0.25">
      <c r="A1326" t="str">
        <f t="shared" si="142"/>
        <v>-1175</v>
      </c>
      <c r="B1326">
        <f t="shared" si="147"/>
        <v>1175</v>
      </c>
      <c r="C1326" t="str">
        <f t="shared" si="143"/>
        <v>21</v>
      </c>
      <c r="D1326">
        <f t="shared" si="148"/>
        <v>21</v>
      </c>
      <c r="E1326" t="str">
        <f t="shared" si="144"/>
        <v/>
      </c>
      <c r="F1326" t="str">
        <f t="shared" si="145"/>
        <v/>
      </c>
      <c r="K1326"/>
      <c r="L1326"/>
      <c r="V1326" s="4">
        <f t="shared" si="146"/>
        <v>0</v>
      </c>
    </row>
    <row r="1327" spans="1:22" x14ac:dyDescent="0.25">
      <c r="A1327" t="str">
        <f t="shared" si="142"/>
        <v>-1176</v>
      </c>
      <c r="B1327">
        <f t="shared" si="147"/>
        <v>1176</v>
      </c>
      <c r="C1327" t="str">
        <f t="shared" si="143"/>
        <v>21</v>
      </c>
      <c r="D1327">
        <f t="shared" si="148"/>
        <v>21</v>
      </c>
      <c r="E1327" t="str">
        <f t="shared" si="144"/>
        <v/>
      </c>
      <c r="F1327" t="str">
        <f t="shared" si="145"/>
        <v/>
      </c>
      <c r="K1327"/>
      <c r="L1327"/>
      <c r="V1327" s="4">
        <f t="shared" si="146"/>
        <v>0</v>
      </c>
    </row>
    <row r="1328" spans="1:22" x14ac:dyDescent="0.25">
      <c r="A1328" t="str">
        <f t="shared" si="142"/>
        <v>-1177</v>
      </c>
      <c r="B1328">
        <f t="shared" si="147"/>
        <v>1177</v>
      </c>
      <c r="C1328" t="str">
        <f t="shared" si="143"/>
        <v>21</v>
      </c>
      <c r="D1328">
        <f t="shared" si="148"/>
        <v>21</v>
      </c>
      <c r="E1328" t="str">
        <f t="shared" si="144"/>
        <v/>
      </c>
      <c r="F1328" t="str">
        <f t="shared" si="145"/>
        <v/>
      </c>
      <c r="K1328"/>
      <c r="L1328"/>
      <c r="V1328" s="4">
        <f t="shared" si="146"/>
        <v>0</v>
      </c>
    </row>
    <row r="1329" spans="1:22" x14ac:dyDescent="0.25">
      <c r="A1329" t="str">
        <f t="shared" si="142"/>
        <v>-1178</v>
      </c>
      <c r="B1329">
        <f t="shared" si="147"/>
        <v>1178</v>
      </c>
      <c r="C1329" t="str">
        <f t="shared" si="143"/>
        <v>21</v>
      </c>
      <c r="D1329">
        <f t="shared" si="148"/>
        <v>21</v>
      </c>
      <c r="E1329" t="str">
        <f t="shared" si="144"/>
        <v/>
      </c>
      <c r="F1329" t="str">
        <f t="shared" si="145"/>
        <v/>
      </c>
      <c r="K1329"/>
      <c r="L1329"/>
      <c r="V1329" s="4">
        <f t="shared" si="146"/>
        <v>0</v>
      </c>
    </row>
    <row r="1330" spans="1:22" x14ac:dyDescent="0.25">
      <c r="A1330" t="str">
        <f t="shared" si="142"/>
        <v>-1179</v>
      </c>
      <c r="B1330">
        <f t="shared" si="147"/>
        <v>1179</v>
      </c>
      <c r="C1330" t="str">
        <f t="shared" si="143"/>
        <v>21</v>
      </c>
      <c r="D1330">
        <f t="shared" si="148"/>
        <v>21</v>
      </c>
      <c r="E1330" t="str">
        <f t="shared" si="144"/>
        <v/>
      </c>
      <c r="F1330" t="str">
        <f t="shared" si="145"/>
        <v/>
      </c>
      <c r="K1330"/>
      <c r="L1330"/>
      <c r="V1330" s="4">
        <f t="shared" si="146"/>
        <v>0</v>
      </c>
    </row>
    <row r="1331" spans="1:22" x14ac:dyDescent="0.25">
      <c r="A1331" t="str">
        <f t="shared" si="142"/>
        <v>-1180</v>
      </c>
      <c r="B1331">
        <f t="shared" si="147"/>
        <v>1180</v>
      </c>
      <c r="C1331" t="str">
        <f t="shared" si="143"/>
        <v>21</v>
      </c>
      <c r="D1331">
        <f t="shared" si="148"/>
        <v>21</v>
      </c>
      <c r="E1331" t="str">
        <f t="shared" si="144"/>
        <v/>
      </c>
      <c r="F1331" t="str">
        <f t="shared" si="145"/>
        <v/>
      </c>
      <c r="K1331"/>
      <c r="L1331"/>
      <c r="V1331" s="4">
        <f t="shared" si="146"/>
        <v>0</v>
      </c>
    </row>
    <row r="1332" spans="1:22" x14ac:dyDescent="0.25">
      <c r="A1332" t="str">
        <f t="shared" si="142"/>
        <v>-1181</v>
      </c>
      <c r="B1332">
        <f t="shared" si="147"/>
        <v>1181</v>
      </c>
      <c r="C1332" t="str">
        <f t="shared" si="143"/>
        <v>21</v>
      </c>
      <c r="D1332">
        <f t="shared" si="148"/>
        <v>21</v>
      </c>
      <c r="E1332" t="str">
        <f t="shared" si="144"/>
        <v/>
      </c>
      <c r="F1332" t="str">
        <f t="shared" si="145"/>
        <v/>
      </c>
      <c r="K1332"/>
      <c r="L1332"/>
      <c r="V1332" s="4">
        <f t="shared" si="146"/>
        <v>0</v>
      </c>
    </row>
    <row r="1333" spans="1:22" x14ac:dyDescent="0.25">
      <c r="A1333" t="str">
        <f t="shared" si="142"/>
        <v>-1182</v>
      </c>
      <c r="B1333">
        <f t="shared" si="147"/>
        <v>1182</v>
      </c>
      <c r="C1333" t="str">
        <f t="shared" si="143"/>
        <v>21</v>
      </c>
      <c r="D1333">
        <f t="shared" si="148"/>
        <v>21</v>
      </c>
      <c r="E1333" t="str">
        <f t="shared" si="144"/>
        <v/>
      </c>
      <c r="F1333" t="str">
        <f t="shared" si="145"/>
        <v/>
      </c>
      <c r="K1333"/>
      <c r="L1333"/>
      <c r="V1333" s="4">
        <f t="shared" si="146"/>
        <v>0</v>
      </c>
    </row>
    <row r="1334" spans="1:22" x14ac:dyDescent="0.25">
      <c r="A1334" t="str">
        <f t="shared" si="142"/>
        <v>-1183</v>
      </c>
      <c r="B1334">
        <f t="shared" si="147"/>
        <v>1183</v>
      </c>
      <c r="C1334" t="str">
        <f t="shared" si="143"/>
        <v>21</v>
      </c>
      <c r="D1334">
        <f t="shared" si="148"/>
        <v>21</v>
      </c>
      <c r="E1334" t="str">
        <f t="shared" si="144"/>
        <v/>
      </c>
      <c r="F1334" t="str">
        <f t="shared" si="145"/>
        <v/>
      </c>
      <c r="K1334"/>
      <c r="L1334"/>
      <c r="V1334" s="4">
        <f t="shared" si="146"/>
        <v>0</v>
      </c>
    </row>
    <row r="1335" spans="1:22" x14ac:dyDescent="0.25">
      <c r="A1335" t="str">
        <f t="shared" si="142"/>
        <v>-1184</v>
      </c>
      <c r="B1335">
        <f t="shared" si="147"/>
        <v>1184</v>
      </c>
      <c r="C1335" t="str">
        <f t="shared" si="143"/>
        <v>21</v>
      </c>
      <c r="D1335">
        <f t="shared" si="148"/>
        <v>21</v>
      </c>
      <c r="E1335" t="str">
        <f t="shared" si="144"/>
        <v/>
      </c>
      <c r="F1335" t="str">
        <f t="shared" si="145"/>
        <v/>
      </c>
      <c r="K1335"/>
      <c r="L1335"/>
      <c r="V1335" s="4">
        <f t="shared" si="146"/>
        <v>0</v>
      </c>
    </row>
    <row r="1336" spans="1:22" x14ac:dyDescent="0.25">
      <c r="A1336" t="str">
        <f t="shared" si="142"/>
        <v>-1185</v>
      </c>
      <c r="B1336">
        <f t="shared" si="147"/>
        <v>1185</v>
      </c>
      <c r="C1336" t="str">
        <f t="shared" si="143"/>
        <v>21</v>
      </c>
      <c r="D1336">
        <f t="shared" si="148"/>
        <v>21</v>
      </c>
      <c r="E1336" t="str">
        <f t="shared" si="144"/>
        <v/>
      </c>
      <c r="F1336" t="str">
        <f t="shared" si="145"/>
        <v/>
      </c>
      <c r="K1336"/>
      <c r="L1336"/>
      <c r="V1336" s="4">
        <f t="shared" si="146"/>
        <v>0</v>
      </c>
    </row>
    <row r="1337" spans="1:22" x14ac:dyDescent="0.25">
      <c r="A1337" t="str">
        <f t="shared" si="142"/>
        <v>-1186</v>
      </c>
      <c r="B1337">
        <f t="shared" si="147"/>
        <v>1186</v>
      </c>
      <c r="C1337" t="str">
        <f t="shared" si="143"/>
        <v>21</v>
      </c>
      <c r="D1337">
        <f t="shared" si="148"/>
        <v>21</v>
      </c>
      <c r="E1337" t="str">
        <f t="shared" si="144"/>
        <v/>
      </c>
      <c r="F1337" t="str">
        <f t="shared" si="145"/>
        <v/>
      </c>
      <c r="K1337"/>
      <c r="L1337"/>
      <c r="V1337" s="4">
        <f t="shared" si="146"/>
        <v>0</v>
      </c>
    </row>
    <row r="1338" spans="1:22" x14ac:dyDescent="0.25">
      <c r="A1338" t="str">
        <f t="shared" si="142"/>
        <v>-1187</v>
      </c>
      <c r="B1338">
        <f t="shared" si="147"/>
        <v>1187</v>
      </c>
      <c r="C1338" t="str">
        <f t="shared" si="143"/>
        <v>21</v>
      </c>
      <c r="D1338">
        <f t="shared" si="148"/>
        <v>21</v>
      </c>
      <c r="E1338" t="str">
        <f t="shared" si="144"/>
        <v/>
      </c>
      <c r="F1338" t="str">
        <f t="shared" si="145"/>
        <v/>
      </c>
      <c r="K1338"/>
      <c r="L1338"/>
      <c r="V1338" s="4">
        <f t="shared" si="146"/>
        <v>0</v>
      </c>
    </row>
    <row r="1339" spans="1:22" x14ac:dyDescent="0.25">
      <c r="A1339" t="str">
        <f t="shared" si="142"/>
        <v>-1188</v>
      </c>
      <c r="B1339">
        <f t="shared" si="147"/>
        <v>1188</v>
      </c>
      <c r="C1339" t="str">
        <f t="shared" si="143"/>
        <v>21</v>
      </c>
      <c r="D1339">
        <f t="shared" si="148"/>
        <v>21</v>
      </c>
      <c r="E1339" t="str">
        <f t="shared" si="144"/>
        <v/>
      </c>
      <c r="F1339" t="str">
        <f t="shared" si="145"/>
        <v/>
      </c>
      <c r="K1339"/>
      <c r="L1339"/>
      <c r="V1339" s="4">
        <f t="shared" si="146"/>
        <v>0</v>
      </c>
    </row>
    <row r="1340" spans="1:22" x14ac:dyDescent="0.25">
      <c r="A1340" t="str">
        <f t="shared" si="142"/>
        <v>-1189</v>
      </c>
      <c r="B1340">
        <f t="shared" si="147"/>
        <v>1189</v>
      </c>
      <c r="C1340" t="str">
        <f t="shared" si="143"/>
        <v>21</v>
      </c>
      <c r="D1340">
        <f t="shared" si="148"/>
        <v>21</v>
      </c>
      <c r="E1340" t="str">
        <f t="shared" si="144"/>
        <v/>
      </c>
      <c r="F1340" t="str">
        <f t="shared" si="145"/>
        <v/>
      </c>
      <c r="K1340"/>
      <c r="L1340"/>
      <c r="V1340" s="4">
        <f t="shared" si="146"/>
        <v>0</v>
      </c>
    </row>
    <row r="1341" spans="1:22" x14ac:dyDescent="0.25">
      <c r="A1341" t="str">
        <f t="shared" si="142"/>
        <v>-1190</v>
      </c>
      <c r="B1341">
        <f t="shared" si="147"/>
        <v>1190</v>
      </c>
      <c r="C1341" t="str">
        <f t="shared" si="143"/>
        <v>21</v>
      </c>
      <c r="D1341">
        <f t="shared" si="148"/>
        <v>21</v>
      </c>
      <c r="E1341" t="str">
        <f t="shared" si="144"/>
        <v/>
      </c>
      <c r="F1341" t="str">
        <f t="shared" si="145"/>
        <v/>
      </c>
      <c r="K1341"/>
      <c r="L1341"/>
      <c r="V1341" s="4">
        <f t="shared" si="146"/>
        <v>0</v>
      </c>
    </row>
    <row r="1342" spans="1:22" x14ac:dyDescent="0.25">
      <c r="A1342" t="str">
        <f t="shared" si="142"/>
        <v>-1191</v>
      </c>
      <c r="B1342">
        <f t="shared" si="147"/>
        <v>1191</v>
      </c>
      <c r="C1342" t="str">
        <f t="shared" si="143"/>
        <v>21</v>
      </c>
      <c r="D1342">
        <f t="shared" si="148"/>
        <v>21</v>
      </c>
      <c r="E1342" t="str">
        <f t="shared" si="144"/>
        <v/>
      </c>
      <c r="F1342" t="str">
        <f t="shared" si="145"/>
        <v/>
      </c>
      <c r="K1342"/>
      <c r="L1342"/>
      <c r="V1342" s="4">
        <f t="shared" si="146"/>
        <v>0</v>
      </c>
    </row>
    <row r="1343" spans="1:22" x14ac:dyDescent="0.25">
      <c r="A1343" t="str">
        <f t="shared" si="142"/>
        <v>-1192</v>
      </c>
      <c r="B1343">
        <f t="shared" si="147"/>
        <v>1192</v>
      </c>
      <c r="C1343" t="str">
        <f t="shared" si="143"/>
        <v>21</v>
      </c>
      <c r="D1343">
        <f t="shared" si="148"/>
        <v>21</v>
      </c>
      <c r="E1343" t="str">
        <f t="shared" si="144"/>
        <v/>
      </c>
      <c r="F1343" t="str">
        <f t="shared" si="145"/>
        <v/>
      </c>
      <c r="K1343"/>
      <c r="L1343"/>
      <c r="V1343" s="4">
        <f t="shared" si="146"/>
        <v>0</v>
      </c>
    </row>
    <row r="1344" spans="1:22" x14ac:dyDescent="0.25">
      <c r="A1344" t="str">
        <f t="shared" si="142"/>
        <v>-1193</v>
      </c>
      <c r="B1344">
        <f t="shared" si="147"/>
        <v>1193</v>
      </c>
      <c r="C1344" t="str">
        <f t="shared" si="143"/>
        <v>21</v>
      </c>
      <c r="D1344">
        <f t="shared" si="148"/>
        <v>21</v>
      </c>
      <c r="E1344" t="str">
        <f t="shared" si="144"/>
        <v/>
      </c>
      <c r="F1344" t="str">
        <f t="shared" si="145"/>
        <v/>
      </c>
      <c r="K1344"/>
      <c r="L1344"/>
      <c r="V1344" s="4">
        <f t="shared" si="146"/>
        <v>0</v>
      </c>
    </row>
    <row r="1345" spans="1:22" x14ac:dyDescent="0.25">
      <c r="A1345" t="str">
        <f t="shared" si="142"/>
        <v>-1194</v>
      </c>
      <c r="B1345">
        <f t="shared" si="147"/>
        <v>1194</v>
      </c>
      <c r="C1345" t="str">
        <f t="shared" si="143"/>
        <v>21</v>
      </c>
      <c r="D1345">
        <f t="shared" si="148"/>
        <v>21</v>
      </c>
      <c r="E1345" t="str">
        <f t="shared" si="144"/>
        <v/>
      </c>
      <c r="F1345" t="str">
        <f t="shared" si="145"/>
        <v/>
      </c>
      <c r="K1345"/>
      <c r="L1345"/>
      <c r="V1345" s="4">
        <f t="shared" si="146"/>
        <v>0</v>
      </c>
    </row>
    <row r="1346" spans="1:22" x14ac:dyDescent="0.25">
      <c r="A1346" t="str">
        <f t="shared" si="142"/>
        <v>-1195</v>
      </c>
      <c r="B1346">
        <f t="shared" si="147"/>
        <v>1195</v>
      </c>
      <c r="C1346" t="str">
        <f t="shared" si="143"/>
        <v>21</v>
      </c>
      <c r="D1346">
        <f t="shared" si="148"/>
        <v>21</v>
      </c>
      <c r="E1346" t="str">
        <f t="shared" si="144"/>
        <v/>
      </c>
      <c r="F1346" t="str">
        <f t="shared" si="145"/>
        <v/>
      </c>
      <c r="K1346"/>
      <c r="L1346"/>
      <c r="V1346" s="4">
        <f t="shared" si="146"/>
        <v>0</v>
      </c>
    </row>
    <row r="1347" spans="1:22" x14ac:dyDescent="0.25">
      <c r="A1347" t="str">
        <f t="shared" si="142"/>
        <v>-1196</v>
      </c>
      <c r="B1347">
        <f t="shared" si="147"/>
        <v>1196</v>
      </c>
      <c r="C1347" t="str">
        <f t="shared" si="143"/>
        <v>21</v>
      </c>
      <c r="D1347">
        <f t="shared" si="148"/>
        <v>21</v>
      </c>
      <c r="E1347" t="str">
        <f t="shared" si="144"/>
        <v/>
      </c>
      <c r="F1347" t="str">
        <f t="shared" si="145"/>
        <v/>
      </c>
      <c r="K1347"/>
      <c r="L1347"/>
      <c r="V1347" s="4">
        <f t="shared" si="146"/>
        <v>0</v>
      </c>
    </row>
    <row r="1348" spans="1:22" x14ac:dyDescent="0.25">
      <c r="A1348" t="str">
        <f t="shared" si="142"/>
        <v>-1197</v>
      </c>
      <c r="B1348">
        <f t="shared" si="147"/>
        <v>1197</v>
      </c>
      <c r="C1348" t="str">
        <f t="shared" si="143"/>
        <v>21</v>
      </c>
      <c r="D1348">
        <f t="shared" si="148"/>
        <v>21</v>
      </c>
      <c r="E1348" t="str">
        <f t="shared" si="144"/>
        <v/>
      </c>
      <c r="F1348" t="str">
        <f t="shared" si="145"/>
        <v/>
      </c>
      <c r="K1348"/>
      <c r="L1348"/>
      <c r="V1348" s="4">
        <f t="shared" si="146"/>
        <v>0</v>
      </c>
    </row>
    <row r="1349" spans="1:22" x14ac:dyDescent="0.25">
      <c r="A1349" t="str">
        <f t="shared" si="142"/>
        <v>-1198</v>
      </c>
      <c r="B1349">
        <f t="shared" si="147"/>
        <v>1198</v>
      </c>
      <c r="C1349" t="str">
        <f t="shared" si="143"/>
        <v>21</v>
      </c>
      <c r="D1349">
        <f t="shared" si="148"/>
        <v>21</v>
      </c>
      <c r="E1349" t="str">
        <f t="shared" si="144"/>
        <v/>
      </c>
      <c r="F1349" t="str">
        <f t="shared" si="145"/>
        <v/>
      </c>
      <c r="K1349"/>
      <c r="L1349"/>
      <c r="V1349" s="4">
        <f t="shared" si="146"/>
        <v>0</v>
      </c>
    </row>
    <row r="1350" spans="1:22" x14ac:dyDescent="0.25">
      <c r="A1350" t="str">
        <f t="shared" ref="A1350:A1413" si="149">+CONCATENATE(G1350,"-",B1350)</f>
        <v>-1199</v>
      </c>
      <c r="B1350">
        <f t="shared" si="147"/>
        <v>1199</v>
      </c>
      <c r="C1350" t="str">
        <f t="shared" ref="C1350:C1413" si="150">+CONCATENATE(E1350,D1350)</f>
        <v>21</v>
      </c>
      <c r="D1350">
        <f t="shared" si="148"/>
        <v>21</v>
      </c>
      <c r="E1350" t="str">
        <f t="shared" ref="E1350:E1413" si="151">+CONCATENATE(G1350,H1350)</f>
        <v/>
      </c>
      <c r="F1350" t="str">
        <f t="shared" ref="F1350:F1413" si="152">+CONCATENATE(G1350,H1350,I1350)</f>
        <v/>
      </c>
      <c r="K1350"/>
      <c r="L1350"/>
      <c r="V1350" s="4">
        <f t="shared" ref="V1350:V1413" si="153">+S1350-T1350</f>
        <v>0</v>
      </c>
    </row>
    <row r="1351" spans="1:22" x14ac:dyDescent="0.25">
      <c r="A1351" t="str">
        <f t="shared" si="149"/>
        <v>-1200</v>
      </c>
      <c r="B1351">
        <f t="shared" si="147"/>
        <v>1200</v>
      </c>
      <c r="C1351" t="str">
        <f t="shared" si="150"/>
        <v>21</v>
      </c>
      <c r="D1351">
        <f t="shared" si="148"/>
        <v>21</v>
      </c>
      <c r="E1351" t="str">
        <f t="shared" si="151"/>
        <v/>
      </c>
      <c r="F1351" t="str">
        <f t="shared" si="152"/>
        <v/>
      </c>
      <c r="K1351"/>
      <c r="L1351"/>
      <c r="V1351" s="4">
        <f t="shared" si="153"/>
        <v>0</v>
      </c>
    </row>
    <row r="1352" spans="1:22" x14ac:dyDescent="0.25">
      <c r="A1352" t="str">
        <f t="shared" si="149"/>
        <v>-1201</v>
      </c>
      <c r="B1352">
        <f t="shared" ref="B1352:B1415" si="154">+IF(G1352=G1351,B1351+1,1)</f>
        <v>1201</v>
      </c>
      <c r="C1352" t="str">
        <f t="shared" si="150"/>
        <v>21</v>
      </c>
      <c r="D1352">
        <f t="shared" si="148"/>
        <v>21</v>
      </c>
      <c r="E1352" t="str">
        <f t="shared" si="151"/>
        <v/>
      </c>
      <c r="F1352" t="str">
        <f t="shared" si="152"/>
        <v/>
      </c>
      <c r="K1352"/>
      <c r="L1352"/>
      <c r="V1352" s="4">
        <f t="shared" si="153"/>
        <v>0</v>
      </c>
    </row>
    <row r="1353" spans="1:22" x14ac:dyDescent="0.25">
      <c r="A1353" t="str">
        <f t="shared" si="149"/>
        <v>-1202</v>
      </c>
      <c r="B1353">
        <f t="shared" si="154"/>
        <v>1202</v>
      </c>
      <c r="C1353" t="str">
        <f t="shared" si="150"/>
        <v>21</v>
      </c>
      <c r="D1353">
        <f t="shared" si="148"/>
        <v>21</v>
      </c>
      <c r="E1353" t="str">
        <f t="shared" si="151"/>
        <v/>
      </c>
      <c r="F1353" t="str">
        <f t="shared" si="152"/>
        <v/>
      </c>
      <c r="K1353"/>
      <c r="L1353"/>
      <c r="V1353" s="4">
        <f t="shared" si="153"/>
        <v>0</v>
      </c>
    </row>
    <row r="1354" spans="1:22" x14ac:dyDescent="0.25">
      <c r="A1354" t="str">
        <f t="shared" si="149"/>
        <v>-1203</v>
      </c>
      <c r="B1354">
        <f t="shared" si="154"/>
        <v>1203</v>
      </c>
      <c r="C1354" t="str">
        <f t="shared" si="150"/>
        <v>21</v>
      </c>
      <c r="D1354">
        <f t="shared" si="148"/>
        <v>21</v>
      </c>
      <c r="E1354" t="str">
        <f t="shared" si="151"/>
        <v/>
      </c>
      <c r="F1354" t="str">
        <f t="shared" si="152"/>
        <v/>
      </c>
      <c r="K1354"/>
      <c r="L1354"/>
      <c r="V1354" s="4">
        <f t="shared" si="153"/>
        <v>0</v>
      </c>
    </row>
    <row r="1355" spans="1:22" x14ac:dyDescent="0.25">
      <c r="A1355" t="str">
        <f t="shared" si="149"/>
        <v>-1204</v>
      </c>
      <c r="B1355">
        <f t="shared" si="154"/>
        <v>1204</v>
      </c>
      <c r="C1355" t="str">
        <f t="shared" si="150"/>
        <v>21</v>
      </c>
      <c r="D1355">
        <f t="shared" si="148"/>
        <v>21</v>
      </c>
      <c r="E1355" t="str">
        <f t="shared" si="151"/>
        <v/>
      </c>
      <c r="F1355" t="str">
        <f t="shared" si="152"/>
        <v/>
      </c>
      <c r="K1355"/>
      <c r="L1355"/>
      <c r="V1355" s="4">
        <f t="shared" si="153"/>
        <v>0</v>
      </c>
    </row>
    <row r="1356" spans="1:22" x14ac:dyDescent="0.25">
      <c r="A1356" t="str">
        <f t="shared" si="149"/>
        <v>-1205</v>
      </c>
      <c r="B1356">
        <f t="shared" si="154"/>
        <v>1205</v>
      </c>
      <c r="C1356" t="str">
        <f t="shared" si="150"/>
        <v>21</v>
      </c>
      <c r="D1356">
        <f t="shared" si="148"/>
        <v>21</v>
      </c>
      <c r="E1356" t="str">
        <f t="shared" si="151"/>
        <v/>
      </c>
      <c r="F1356" t="str">
        <f t="shared" si="152"/>
        <v/>
      </c>
      <c r="K1356"/>
      <c r="L1356"/>
      <c r="V1356" s="4">
        <f t="shared" si="153"/>
        <v>0</v>
      </c>
    </row>
    <row r="1357" spans="1:22" x14ac:dyDescent="0.25">
      <c r="A1357" t="str">
        <f t="shared" si="149"/>
        <v>-1206</v>
      </c>
      <c r="B1357">
        <f t="shared" si="154"/>
        <v>1206</v>
      </c>
      <c r="C1357" t="str">
        <f t="shared" si="150"/>
        <v>21</v>
      </c>
      <c r="D1357">
        <f t="shared" si="148"/>
        <v>21</v>
      </c>
      <c r="E1357" t="str">
        <f t="shared" si="151"/>
        <v/>
      </c>
      <c r="F1357" t="str">
        <f t="shared" si="152"/>
        <v/>
      </c>
      <c r="K1357"/>
      <c r="L1357"/>
      <c r="V1357" s="4">
        <f t="shared" si="153"/>
        <v>0</v>
      </c>
    </row>
    <row r="1358" spans="1:22" x14ac:dyDescent="0.25">
      <c r="A1358" t="str">
        <f t="shared" si="149"/>
        <v>-1207</v>
      </c>
      <c r="B1358">
        <f t="shared" si="154"/>
        <v>1207</v>
      </c>
      <c r="C1358" t="str">
        <f t="shared" si="150"/>
        <v>21</v>
      </c>
      <c r="D1358">
        <f t="shared" si="148"/>
        <v>21</v>
      </c>
      <c r="E1358" t="str">
        <f t="shared" si="151"/>
        <v/>
      </c>
      <c r="F1358" t="str">
        <f t="shared" si="152"/>
        <v/>
      </c>
      <c r="K1358"/>
      <c r="L1358"/>
      <c r="V1358" s="4">
        <f t="shared" si="153"/>
        <v>0</v>
      </c>
    </row>
    <row r="1359" spans="1:22" x14ac:dyDescent="0.25">
      <c r="A1359" t="str">
        <f t="shared" si="149"/>
        <v>-1208</v>
      </c>
      <c r="B1359">
        <f t="shared" si="154"/>
        <v>1208</v>
      </c>
      <c r="C1359" t="str">
        <f t="shared" si="150"/>
        <v>21</v>
      </c>
      <c r="D1359">
        <f t="shared" si="148"/>
        <v>21</v>
      </c>
      <c r="E1359" t="str">
        <f t="shared" si="151"/>
        <v/>
      </c>
      <c r="F1359" t="str">
        <f t="shared" si="152"/>
        <v/>
      </c>
      <c r="K1359"/>
      <c r="L1359"/>
      <c r="V1359" s="4">
        <f t="shared" si="153"/>
        <v>0</v>
      </c>
    </row>
    <row r="1360" spans="1:22" x14ac:dyDescent="0.25">
      <c r="A1360" t="str">
        <f t="shared" si="149"/>
        <v>-1209</v>
      </c>
      <c r="B1360">
        <f t="shared" si="154"/>
        <v>1209</v>
      </c>
      <c r="C1360" t="str">
        <f t="shared" si="150"/>
        <v>21</v>
      </c>
      <c r="D1360">
        <f t="shared" si="148"/>
        <v>21</v>
      </c>
      <c r="E1360" t="str">
        <f t="shared" si="151"/>
        <v/>
      </c>
      <c r="F1360" t="str">
        <f t="shared" si="152"/>
        <v/>
      </c>
      <c r="K1360"/>
      <c r="L1360"/>
      <c r="V1360" s="4">
        <f t="shared" si="153"/>
        <v>0</v>
      </c>
    </row>
    <row r="1361" spans="1:22" x14ac:dyDescent="0.25">
      <c r="A1361" t="str">
        <f t="shared" si="149"/>
        <v>-1210</v>
      </c>
      <c r="B1361">
        <f t="shared" si="154"/>
        <v>1210</v>
      </c>
      <c r="C1361" t="str">
        <f t="shared" si="150"/>
        <v>21</v>
      </c>
      <c r="D1361">
        <f t="shared" si="148"/>
        <v>21</v>
      </c>
      <c r="E1361" t="str">
        <f t="shared" si="151"/>
        <v/>
      </c>
      <c r="F1361" t="str">
        <f t="shared" si="152"/>
        <v/>
      </c>
      <c r="K1361"/>
      <c r="L1361"/>
      <c r="V1361" s="4">
        <f t="shared" si="153"/>
        <v>0</v>
      </c>
    </row>
    <row r="1362" spans="1:22" x14ac:dyDescent="0.25">
      <c r="A1362" t="str">
        <f t="shared" si="149"/>
        <v>-1211</v>
      </c>
      <c r="B1362">
        <f t="shared" si="154"/>
        <v>1211</v>
      </c>
      <c r="C1362" t="str">
        <f t="shared" si="150"/>
        <v>21</v>
      </c>
      <c r="D1362">
        <f t="shared" si="148"/>
        <v>21</v>
      </c>
      <c r="E1362" t="str">
        <f t="shared" si="151"/>
        <v/>
      </c>
      <c r="F1362" t="str">
        <f t="shared" si="152"/>
        <v/>
      </c>
      <c r="K1362"/>
      <c r="L1362"/>
      <c r="V1362" s="4">
        <f t="shared" si="153"/>
        <v>0</v>
      </c>
    </row>
    <row r="1363" spans="1:22" x14ac:dyDescent="0.25">
      <c r="A1363" t="str">
        <f t="shared" si="149"/>
        <v>-1212</v>
      </c>
      <c r="B1363">
        <f t="shared" si="154"/>
        <v>1212</v>
      </c>
      <c r="C1363" t="str">
        <f t="shared" si="150"/>
        <v>21</v>
      </c>
      <c r="D1363">
        <f t="shared" si="148"/>
        <v>21</v>
      </c>
      <c r="E1363" t="str">
        <f t="shared" si="151"/>
        <v/>
      </c>
      <c r="F1363" t="str">
        <f t="shared" si="152"/>
        <v/>
      </c>
      <c r="K1363"/>
      <c r="L1363"/>
      <c r="V1363" s="4">
        <f t="shared" si="153"/>
        <v>0</v>
      </c>
    </row>
    <row r="1364" spans="1:22" x14ac:dyDescent="0.25">
      <c r="A1364" t="str">
        <f t="shared" si="149"/>
        <v>-1213</v>
      </c>
      <c r="B1364">
        <f t="shared" si="154"/>
        <v>1213</v>
      </c>
      <c r="C1364" t="str">
        <f t="shared" si="150"/>
        <v>21</v>
      </c>
      <c r="D1364">
        <f t="shared" si="148"/>
        <v>21</v>
      </c>
      <c r="E1364" t="str">
        <f t="shared" si="151"/>
        <v/>
      </c>
      <c r="F1364" t="str">
        <f t="shared" si="152"/>
        <v/>
      </c>
      <c r="K1364"/>
      <c r="L1364"/>
      <c r="V1364" s="4">
        <f t="shared" si="153"/>
        <v>0</v>
      </c>
    </row>
    <row r="1365" spans="1:22" x14ac:dyDescent="0.25">
      <c r="A1365" t="str">
        <f t="shared" si="149"/>
        <v>-1214</v>
      </c>
      <c r="B1365">
        <f t="shared" si="154"/>
        <v>1214</v>
      </c>
      <c r="C1365" t="str">
        <f t="shared" si="150"/>
        <v>21</v>
      </c>
      <c r="D1365">
        <f t="shared" si="148"/>
        <v>21</v>
      </c>
      <c r="E1365" t="str">
        <f t="shared" si="151"/>
        <v/>
      </c>
      <c r="F1365" t="str">
        <f t="shared" si="152"/>
        <v/>
      </c>
      <c r="K1365"/>
      <c r="L1365"/>
      <c r="V1365" s="4">
        <f t="shared" si="153"/>
        <v>0</v>
      </c>
    </row>
    <row r="1366" spans="1:22" x14ac:dyDescent="0.25">
      <c r="A1366" t="str">
        <f t="shared" si="149"/>
        <v>-1215</v>
      </c>
      <c r="B1366">
        <f t="shared" si="154"/>
        <v>1215</v>
      </c>
      <c r="C1366" t="str">
        <f t="shared" si="150"/>
        <v>21</v>
      </c>
      <c r="D1366">
        <f t="shared" si="148"/>
        <v>21</v>
      </c>
      <c r="E1366" t="str">
        <f t="shared" si="151"/>
        <v/>
      </c>
      <c r="F1366" t="str">
        <f t="shared" si="152"/>
        <v/>
      </c>
      <c r="K1366"/>
      <c r="L1366"/>
      <c r="V1366" s="4">
        <f t="shared" si="153"/>
        <v>0</v>
      </c>
    </row>
    <row r="1367" spans="1:22" x14ac:dyDescent="0.25">
      <c r="A1367" t="str">
        <f t="shared" si="149"/>
        <v>-1216</v>
      </c>
      <c r="B1367">
        <f t="shared" si="154"/>
        <v>1216</v>
      </c>
      <c r="C1367" t="str">
        <f t="shared" si="150"/>
        <v>21</v>
      </c>
      <c r="D1367">
        <f t="shared" si="148"/>
        <v>21</v>
      </c>
      <c r="E1367" t="str">
        <f t="shared" si="151"/>
        <v/>
      </c>
      <c r="F1367" t="str">
        <f t="shared" si="152"/>
        <v/>
      </c>
      <c r="K1367"/>
      <c r="L1367"/>
      <c r="V1367" s="4">
        <f t="shared" si="153"/>
        <v>0</v>
      </c>
    </row>
    <row r="1368" spans="1:22" x14ac:dyDescent="0.25">
      <c r="A1368" t="str">
        <f t="shared" si="149"/>
        <v>-1217</v>
      </c>
      <c r="B1368">
        <f t="shared" si="154"/>
        <v>1217</v>
      </c>
      <c r="C1368" t="str">
        <f t="shared" si="150"/>
        <v>21</v>
      </c>
      <c r="D1368">
        <f t="shared" si="148"/>
        <v>21</v>
      </c>
      <c r="E1368" t="str">
        <f t="shared" si="151"/>
        <v/>
      </c>
      <c r="F1368" t="str">
        <f t="shared" si="152"/>
        <v/>
      </c>
      <c r="K1368"/>
      <c r="L1368"/>
      <c r="V1368" s="4">
        <f t="shared" si="153"/>
        <v>0</v>
      </c>
    </row>
    <row r="1369" spans="1:22" x14ac:dyDescent="0.25">
      <c r="A1369" t="str">
        <f t="shared" si="149"/>
        <v>-1218</v>
      </c>
      <c r="B1369">
        <f t="shared" si="154"/>
        <v>1218</v>
      </c>
      <c r="C1369" t="str">
        <f t="shared" si="150"/>
        <v>21</v>
      </c>
      <c r="D1369">
        <f t="shared" ref="D1369:D1432" si="155">+IF(G1369=G1368,D1368,D1368+1)</f>
        <v>21</v>
      </c>
      <c r="E1369" t="str">
        <f t="shared" si="151"/>
        <v/>
      </c>
      <c r="F1369" t="str">
        <f t="shared" si="152"/>
        <v/>
      </c>
      <c r="K1369"/>
      <c r="L1369"/>
      <c r="V1369" s="4">
        <f t="shared" si="153"/>
        <v>0</v>
      </c>
    </row>
    <row r="1370" spans="1:22" x14ac:dyDescent="0.25">
      <c r="A1370" t="str">
        <f t="shared" si="149"/>
        <v>-1219</v>
      </c>
      <c r="B1370">
        <f t="shared" si="154"/>
        <v>1219</v>
      </c>
      <c r="C1370" t="str">
        <f t="shared" si="150"/>
        <v>21</v>
      </c>
      <c r="D1370">
        <f t="shared" si="155"/>
        <v>21</v>
      </c>
      <c r="E1370" t="str">
        <f t="shared" si="151"/>
        <v/>
      </c>
      <c r="F1370" t="str">
        <f t="shared" si="152"/>
        <v/>
      </c>
      <c r="K1370"/>
      <c r="L1370"/>
      <c r="V1370" s="4">
        <f t="shared" si="153"/>
        <v>0</v>
      </c>
    </row>
    <row r="1371" spans="1:22" x14ac:dyDescent="0.25">
      <c r="A1371" t="str">
        <f t="shared" si="149"/>
        <v>-1220</v>
      </c>
      <c r="B1371">
        <f t="shared" si="154"/>
        <v>1220</v>
      </c>
      <c r="C1371" t="str">
        <f t="shared" si="150"/>
        <v>21</v>
      </c>
      <c r="D1371">
        <f t="shared" si="155"/>
        <v>21</v>
      </c>
      <c r="E1371" t="str">
        <f t="shared" si="151"/>
        <v/>
      </c>
      <c r="F1371" t="str">
        <f t="shared" si="152"/>
        <v/>
      </c>
      <c r="K1371"/>
      <c r="L1371"/>
      <c r="V1371" s="4">
        <f t="shared" si="153"/>
        <v>0</v>
      </c>
    </row>
    <row r="1372" spans="1:22" x14ac:dyDescent="0.25">
      <c r="A1372" t="str">
        <f t="shared" si="149"/>
        <v>-1221</v>
      </c>
      <c r="B1372">
        <f t="shared" si="154"/>
        <v>1221</v>
      </c>
      <c r="C1372" t="str">
        <f t="shared" si="150"/>
        <v>21</v>
      </c>
      <c r="D1372">
        <f t="shared" si="155"/>
        <v>21</v>
      </c>
      <c r="E1372" t="str">
        <f t="shared" si="151"/>
        <v/>
      </c>
      <c r="F1372" t="str">
        <f t="shared" si="152"/>
        <v/>
      </c>
      <c r="K1372"/>
      <c r="L1372"/>
      <c r="V1372" s="4">
        <f t="shared" si="153"/>
        <v>0</v>
      </c>
    </row>
    <row r="1373" spans="1:22" x14ac:dyDescent="0.25">
      <c r="A1373" t="str">
        <f t="shared" si="149"/>
        <v>-1222</v>
      </c>
      <c r="B1373">
        <f t="shared" si="154"/>
        <v>1222</v>
      </c>
      <c r="C1373" t="str">
        <f t="shared" si="150"/>
        <v>21</v>
      </c>
      <c r="D1373">
        <f t="shared" si="155"/>
        <v>21</v>
      </c>
      <c r="E1373" t="str">
        <f t="shared" si="151"/>
        <v/>
      </c>
      <c r="F1373" t="str">
        <f t="shared" si="152"/>
        <v/>
      </c>
      <c r="K1373"/>
      <c r="L1373"/>
      <c r="V1373" s="4">
        <f t="shared" si="153"/>
        <v>0</v>
      </c>
    </row>
    <row r="1374" spans="1:22" x14ac:dyDescent="0.25">
      <c r="A1374" t="str">
        <f t="shared" si="149"/>
        <v>-1223</v>
      </c>
      <c r="B1374">
        <f t="shared" si="154"/>
        <v>1223</v>
      </c>
      <c r="C1374" t="str">
        <f t="shared" si="150"/>
        <v>21</v>
      </c>
      <c r="D1374">
        <f t="shared" si="155"/>
        <v>21</v>
      </c>
      <c r="E1374" t="str">
        <f t="shared" si="151"/>
        <v/>
      </c>
      <c r="F1374" t="str">
        <f t="shared" si="152"/>
        <v/>
      </c>
      <c r="K1374"/>
      <c r="L1374"/>
      <c r="V1374" s="4">
        <f t="shared" si="153"/>
        <v>0</v>
      </c>
    </row>
    <row r="1375" spans="1:22" x14ac:dyDescent="0.25">
      <c r="A1375" t="str">
        <f t="shared" si="149"/>
        <v>-1224</v>
      </c>
      <c r="B1375">
        <f t="shared" si="154"/>
        <v>1224</v>
      </c>
      <c r="C1375" t="str">
        <f t="shared" si="150"/>
        <v>21</v>
      </c>
      <c r="D1375">
        <f t="shared" si="155"/>
        <v>21</v>
      </c>
      <c r="E1375" t="str">
        <f t="shared" si="151"/>
        <v/>
      </c>
      <c r="F1375" t="str">
        <f t="shared" si="152"/>
        <v/>
      </c>
      <c r="K1375"/>
      <c r="L1375"/>
      <c r="V1375" s="4">
        <f t="shared" si="153"/>
        <v>0</v>
      </c>
    </row>
    <row r="1376" spans="1:22" x14ac:dyDescent="0.25">
      <c r="A1376" t="str">
        <f t="shared" si="149"/>
        <v>-1225</v>
      </c>
      <c r="B1376">
        <f t="shared" si="154"/>
        <v>1225</v>
      </c>
      <c r="C1376" t="str">
        <f t="shared" si="150"/>
        <v>21</v>
      </c>
      <c r="D1376">
        <f t="shared" si="155"/>
        <v>21</v>
      </c>
      <c r="E1376" t="str">
        <f t="shared" si="151"/>
        <v/>
      </c>
      <c r="F1376" t="str">
        <f t="shared" si="152"/>
        <v/>
      </c>
      <c r="K1376"/>
      <c r="L1376"/>
      <c r="V1376" s="4">
        <f t="shared" si="153"/>
        <v>0</v>
      </c>
    </row>
    <row r="1377" spans="1:22" x14ac:dyDescent="0.25">
      <c r="A1377" t="str">
        <f t="shared" si="149"/>
        <v>-1226</v>
      </c>
      <c r="B1377">
        <f t="shared" si="154"/>
        <v>1226</v>
      </c>
      <c r="C1377" t="str">
        <f t="shared" si="150"/>
        <v>21</v>
      </c>
      <c r="D1377">
        <f t="shared" si="155"/>
        <v>21</v>
      </c>
      <c r="E1377" t="str">
        <f t="shared" si="151"/>
        <v/>
      </c>
      <c r="F1377" t="str">
        <f t="shared" si="152"/>
        <v/>
      </c>
      <c r="K1377"/>
      <c r="L1377"/>
      <c r="V1377" s="4">
        <f t="shared" si="153"/>
        <v>0</v>
      </c>
    </row>
    <row r="1378" spans="1:22" x14ac:dyDescent="0.25">
      <c r="A1378" t="str">
        <f t="shared" si="149"/>
        <v>-1227</v>
      </c>
      <c r="B1378">
        <f t="shared" si="154"/>
        <v>1227</v>
      </c>
      <c r="C1378" t="str">
        <f t="shared" si="150"/>
        <v>21</v>
      </c>
      <c r="D1378">
        <f t="shared" si="155"/>
        <v>21</v>
      </c>
      <c r="E1378" t="str">
        <f t="shared" si="151"/>
        <v/>
      </c>
      <c r="F1378" t="str">
        <f t="shared" si="152"/>
        <v/>
      </c>
      <c r="K1378"/>
      <c r="L1378"/>
      <c r="V1378" s="4">
        <f t="shared" si="153"/>
        <v>0</v>
      </c>
    </row>
    <row r="1379" spans="1:22" x14ac:dyDescent="0.25">
      <c r="A1379" t="str">
        <f t="shared" si="149"/>
        <v>-1228</v>
      </c>
      <c r="B1379">
        <f t="shared" si="154"/>
        <v>1228</v>
      </c>
      <c r="C1379" t="str">
        <f t="shared" si="150"/>
        <v>21</v>
      </c>
      <c r="D1379">
        <f t="shared" si="155"/>
        <v>21</v>
      </c>
      <c r="E1379" t="str">
        <f t="shared" si="151"/>
        <v/>
      </c>
      <c r="F1379" t="str">
        <f t="shared" si="152"/>
        <v/>
      </c>
      <c r="K1379"/>
      <c r="L1379"/>
      <c r="V1379" s="4">
        <f t="shared" si="153"/>
        <v>0</v>
      </c>
    </row>
    <row r="1380" spans="1:22" x14ac:dyDescent="0.25">
      <c r="A1380" t="str">
        <f t="shared" si="149"/>
        <v>-1229</v>
      </c>
      <c r="B1380">
        <f t="shared" si="154"/>
        <v>1229</v>
      </c>
      <c r="C1380" t="str">
        <f t="shared" si="150"/>
        <v>21</v>
      </c>
      <c r="D1380">
        <f t="shared" si="155"/>
        <v>21</v>
      </c>
      <c r="E1380" t="str">
        <f t="shared" si="151"/>
        <v/>
      </c>
      <c r="F1380" t="str">
        <f t="shared" si="152"/>
        <v/>
      </c>
      <c r="K1380"/>
      <c r="L1380"/>
      <c r="V1380" s="4">
        <f t="shared" si="153"/>
        <v>0</v>
      </c>
    </row>
    <row r="1381" spans="1:22" x14ac:dyDescent="0.25">
      <c r="A1381" t="str">
        <f t="shared" si="149"/>
        <v>-1230</v>
      </c>
      <c r="B1381">
        <f t="shared" si="154"/>
        <v>1230</v>
      </c>
      <c r="C1381" t="str">
        <f t="shared" si="150"/>
        <v>21</v>
      </c>
      <c r="D1381">
        <f t="shared" si="155"/>
        <v>21</v>
      </c>
      <c r="E1381" t="str">
        <f t="shared" si="151"/>
        <v/>
      </c>
      <c r="F1381" t="str">
        <f t="shared" si="152"/>
        <v/>
      </c>
      <c r="K1381"/>
      <c r="L1381"/>
      <c r="V1381" s="4">
        <f t="shared" si="153"/>
        <v>0</v>
      </c>
    </row>
    <row r="1382" spans="1:22" x14ac:dyDescent="0.25">
      <c r="A1382" t="str">
        <f t="shared" si="149"/>
        <v>-1231</v>
      </c>
      <c r="B1382">
        <f t="shared" si="154"/>
        <v>1231</v>
      </c>
      <c r="C1382" t="str">
        <f t="shared" si="150"/>
        <v>21</v>
      </c>
      <c r="D1382">
        <f t="shared" si="155"/>
        <v>21</v>
      </c>
      <c r="E1382" t="str">
        <f t="shared" si="151"/>
        <v/>
      </c>
      <c r="F1382" t="str">
        <f t="shared" si="152"/>
        <v/>
      </c>
      <c r="K1382"/>
      <c r="L1382"/>
      <c r="V1382" s="4">
        <f t="shared" si="153"/>
        <v>0</v>
      </c>
    </row>
    <row r="1383" spans="1:22" x14ac:dyDescent="0.25">
      <c r="A1383" t="str">
        <f t="shared" si="149"/>
        <v>-1232</v>
      </c>
      <c r="B1383">
        <f t="shared" si="154"/>
        <v>1232</v>
      </c>
      <c r="C1383" t="str">
        <f t="shared" si="150"/>
        <v>21</v>
      </c>
      <c r="D1383">
        <f t="shared" si="155"/>
        <v>21</v>
      </c>
      <c r="E1383" t="str">
        <f t="shared" si="151"/>
        <v/>
      </c>
      <c r="F1383" t="str">
        <f t="shared" si="152"/>
        <v/>
      </c>
      <c r="K1383"/>
      <c r="L1383"/>
      <c r="V1383" s="4">
        <f t="shared" si="153"/>
        <v>0</v>
      </c>
    </row>
    <row r="1384" spans="1:22" x14ac:dyDescent="0.25">
      <c r="A1384" t="str">
        <f t="shared" si="149"/>
        <v>-1233</v>
      </c>
      <c r="B1384">
        <f t="shared" si="154"/>
        <v>1233</v>
      </c>
      <c r="C1384" t="str">
        <f t="shared" si="150"/>
        <v>21</v>
      </c>
      <c r="D1384">
        <f t="shared" si="155"/>
        <v>21</v>
      </c>
      <c r="E1384" t="str">
        <f t="shared" si="151"/>
        <v/>
      </c>
      <c r="F1384" t="str">
        <f t="shared" si="152"/>
        <v/>
      </c>
      <c r="K1384"/>
      <c r="L1384"/>
      <c r="V1384" s="4">
        <f t="shared" si="153"/>
        <v>0</v>
      </c>
    </row>
    <row r="1385" spans="1:22" x14ac:dyDescent="0.25">
      <c r="A1385" t="str">
        <f t="shared" si="149"/>
        <v>-1234</v>
      </c>
      <c r="B1385">
        <f t="shared" si="154"/>
        <v>1234</v>
      </c>
      <c r="C1385" t="str">
        <f t="shared" si="150"/>
        <v>21</v>
      </c>
      <c r="D1385">
        <f t="shared" si="155"/>
        <v>21</v>
      </c>
      <c r="E1385" t="str">
        <f t="shared" si="151"/>
        <v/>
      </c>
      <c r="F1385" t="str">
        <f t="shared" si="152"/>
        <v/>
      </c>
      <c r="K1385"/>
      <c r="L1385"/>
      <c r="V1385" s="4">
        <f t="shared" si="153"/>
        <v>0</v>
      </c>
    </row>
    <row r="1386" spans="1:22" x14ac:dyDescent="0.25">
      <c r="A1386" t="str">
        <f t="shared" si="149"/>
        <v>-1235</v>
      </c>
      <c r="B1386">
        <f t="shared" si="154"/>
        <v>1235</v>
      </c>
      <c r="C1386" t="str">
        <f t="shared" si="150"/>
        <v>21</v>
      </c>
      <c r="D1386">
        <f t="shared" si="155"/>
        <v>21</v>
      </c>
      <c r="E1386" t="str">
        <f t="shared" si="151"/>
        <v/>
      </c>
      <c r="F1386" t="str">
        <f t="shared" si="152"/>
        <v/>
      </c>
      <c r="K1386"/>
      <c r="L1386"/>
      <c r="V1386" s="4">
        <f t="shared" si="153"/>
        <v>0</v>
      </c>
    </row>
    <row r="1387" spans="1:22" x14ac:dyDescent="0.25">
      <c r="A1387" t="str">
        <f t="shared" si="149"/>
        <v>-1236</v>
      </c>
      <c r="B1387">
        <f t="shared" si="154"/>
        <v>1236</v>
      </c>
      <c r="C1387" t="str">
        <f t="shared" si="150"/>
        <v>21</v>
      </c>
      <c r="D1387">
        <f t="shared" si="155"/>
        <v>21</v>
      </c>
      <c r="E1387" t="str">
        <f t="shared" si="151"/>
        <v/>
      </c>
      <c r="F1387" t="str">
        <f t="shared" si="152"/>
        <v/>
      </c>
      <c r="K1387"/>
      <c r="L1387"/>
      <c r="V1387" s="4">
        <f t="shared" si="153"/>
        <v>0</v>
      </c>
    </row>
    <row r="1388" spans="1:22" x14ac:dyDescent="0.25">
      <c r="A1388" t="str">
        <f t="shared" si="149"/>
        <v>-1237</v>
      </c>
      <c r="B1388">
        <f t="shared" si="154"/>
        <v>1237</v>
      </c>
      <c r="C1388" t="str">
        <f t="shared" si="150"/>
        <v>21</v>
      </c>
      <c r="D1388">
        <f t="shared" si="155"/>
        <v>21</v>
      </c>
      <c r="E1388" t="str">
        <f t="shared" si="151"/>
        <v/>
      </c>
      <c r="F1388" t="str">
        <f t="shared" si="152"/>
        <v/>
      </c>
      <c r="K1388"/>
      <c r="L1388"/>
      <c r="V1388" s="4">
        <f t="shared" si="153"/>
        <v>0</v>
      </c>
    </row>
    <row r="1389" spans="1:22" x14ac:dyDescent="0.25">
      <c r="A1389" t="str">
        <f t="shared" si="149"/>
        <v>-1238</v>
      </c>
      <c r="B1389">
        <f t="shared" si="154"/>
        <v>1238</v>
      </c>
      <c r="C1389" t="str">
        <f t="shared" si="150"/>
        <v>21</v>
      </c>
      <c r="D1389">
        <f t="shared" si="155"/>
        <v>21</v>
      </c>
      <c r="E1389" t="str">
        <f t="shared" si="151"/>
        <v/>
      </c>
      <c r="F1389" t="str">
        <f t="shared" si="152"/>
        <v/>
      </c>
      <c r="K1389"/>
      <c r="L1389"/>
      <c r="V1389" s="4">
        <f t="shared" si="153"/>
        <v>0</v>
      </c>
    </row>
    <row r="1390" spans="1:22" x14ac:dyDescent="0.25">
      <c r="A1390" t="str">
        <f t="shared" si="149"/>
        <v>-1239</v>
      </c>
      <c r="B1390">
        <f t="shared" si="154"/>
        <v>1239</v>
      </c>
      <c r="C1390" t="str">
        <f t="shared" si="150"/>
        <v>21</v>
      </c>
      <c r="D1390">
        <f t="shared" si="155"/>
        <v>21</v>
      </c>
      <c r="E1390" t="str">
        <f t="shared" si="151"/>
        <v/>
      </c>
      <c r="F1390" t="str">
        <f t="shared" si="152"/>
        <v/>
      </c>
      <c r="K1390"/>
      <c r="L1390"/>
      <c r="V1390" s="4">
        <f t="shared" si="153"/>
        <v>0</v>
      </c>
    </row>
    <row r="1391" spans="1:22" x14ac:dyDescent="0.25">
      <c r="A1391" t="str">
        <f t="shared" si="149"/>
        <v>-1240</v>
      </c>
      <c r="B1391">
        <f t="shared" si="154"/>
        <v>1240</v>
      </c>
      <c r="C1391" t="str">
        <f t="shared" si="150"/>
        <v>21</v>
      </c>
      <c r="D1391">
        <f t="shared" si="155"/>
        <v>21</v>
      </c>
      <c r="E1391" t="str">
        <f t="shared" si="151"/>
        <v/>
      </c>
      <c r="F1391" t="str">
        <f t="shared" si="152"/>
        <v/>
      </c>
      <c r="K1391"/>
      <c r="L1391"/>
      <c r="V1391" s="4">
        <f t="shared" si="153"/>
        <v>0</v>
      </c>
    </row>
    <row r="1392" spans="1:22" x14ac:dyDescent="0.25">
      <c r="A1392" t="str">
        <f t="shared" si="149"/>
        <v>-1241</v>
      </c>
      <c r="B1392">
        <f t="shared" si="154"/>
        <v>1241</v>
      </c>
      <c r="C1392" t="str">
        <f t="shared" si="150"/>
        <v>21</v>
      </c>
      <c r="D1392">
        <f t="shared" si="155"/>
        <v>21</v>
      </c>
      <c r="E1392" t="str">
        <f t="shared" si="151"/>
        <v/>
      </c>
      <c r="F1392" t="str">
        <f t="shared" si="152"/>
        <v/>
      </c>
      <c r="K1392"/>
      <c r="L1392"/>
      <c r="V1392" s="4">
        <f t="shared" si="153"/>
        <v>0</v>
      </c>
    </row>
    <row r="1393" spans="1:22" x14ac:dyDescent="0.25">
      <c r="A1393" t="str">
        <f t="shared" si="149"/>
        <v>-1242</v>
      </c>
      <c r="B1393">
        <f t="shared" si="154"/>
        <v>1242</v>
      </c>
      <c r="C1393" t="str">
        <f t="shared" si="150"/>
        <v>21</v>
      </c>
      <c r="D1393">
        <f t="shared" si="155"/>
        <v>21</v>
      </c>
      <c r="E1393" t="str">
        <f t="shared" si="151"/>
        <v/>
      </c>
      <c r="F1393" t="str">
        <f t="shared" si="152"/>
        <v/>
      </c>
      <c r="K1393"/>
      <c r="L1393"/>
      <c r="V1393" s="4">
        <f t="shared" si="153"/>
        <v>0</v>
      </c>
    </row>
    <row r="1394" spans="1:22" x14ac:dyDescent="0.25">
      <c r="A1394" t="str">
        <f t="shared" si="149"/>
        <v>-1243</v>
      </c>
      <c r="B1394">
        <f t="shared" si="154"/>
        <v>1243</v>
      </c>
      <c r="C1394" t="str">
        <f t="shared" si="150"/>
        <v>21</v>
      </c>
      <c r="D1394">
        <f t="shared" si="155"/>
        <v>21</v>
      </c>
      <c r="E1394" t="str">
        <f t="shared" si="151"/>
        <v/>
      </c>
      <c r="F1394" t="str">
        <f t="shared" si="152"/>
        <v/>
      </c>
      <c r="K1394"/>
      <c r="L1394"/>
      <c r="V1394" s="4">
        <f t="shared" si="153"/>
        <v>0</v>
      </c>
    </row>
    <row r="1395" spans="1:22" x14ac:dyDescent="0.25">
      <c r="A1395" t="str">
        <f t="shared" si="149"/>
        <v>-1244</v>
      </c>
      <c r="B1395">
        <f t="shared" si="154"/>
        <v>1244</v>
      </c>
      <c r="C1395" t="str">
        <f t="shared" si="150"/>
        <v>21</v>
      </c>
      <c r="D1395">
        <f t="shared" si="155"/>
        <v>21</v>
      </c>
      <c r="E1395" t="str">
        <f t="shared" si="151"/>
        <v/>
      </c>
      <c r="F1395" t="str">
        <f t="shared" si="152"/>
        <v/>
      </c>
      <c r="K1395"/>
      <c r="L1395"/>
      <c r="V1395" s="4">
        <f t="shared" si="153"/>
        <v>0</v>
      </c>
    </row>
    <row r="1396" spans="1:22" x14ac:dyDescent="0.25">
      <c r="A1396" t="str">
        <f t="shared" si="149"/>
        <v>-1245</v>
      </c>
      <c r="B1396">
        <f t="shared" si="154"/>
        <v>1245</v>
      </c>
      <c r="C1396" t="str">
        <f t="shared" si="150"/>
        <v>21</v>
      </c>
      <c r="D1396">
        <f t="shared" si="155"/>
        <v>21</v>
      </c>
      <c r="E1396" t="str">
        <f t="shared" si="151"/>
        <v/>
      </c>
      <c r="F1396" t="str">
        <f t="shared" si="152"/>
        <v/>
      </c>
      <c r="K1396"/>
      <c r="L1396"/>
      <c r="V1396" s="4">
        <f t="shared" si="153"/>
        <v>0</v>
      </c>
    </row>
    <row r="1397" spans="1:22" x14ac:dyDescent="0.25">
      <c r="A1397" t="str">
        <f t="shared" si="149"/>
        <v>-1246</v>
      </c>
      <c r="B1397">
        <f t="shared" si="154"/>
        <v>1246</v>
      </c>
      <c r="C1397" t="str">
        <f t="shared" si="150"/>
        <v>21</v>
      </c>
      <c r="D1397">
        <f t="shared" si="155"/>
        <v>21</v>
      </c>
      <c r="E1397" t="str">
        <f t="shared" si="151"/>
        <v/>
      </c>
      <c r="F1397" t="str">
        <f t="shared" si="152"/>
        <v/>
      </c>
      <c r="K1397"/>
      <c r="L1397"/>
      <c r="V1397" s="4">
        <f t="shared" si="153"/>
        <v>0</v>
      </c>
    </row>
    <row r="1398" spans="1:22" x14ac:dyDescent="0.25">
      <c r="A1398" t="str">
        <f t="shared" si="149"/>
        <v>-1247</v>
      </c>
      <c r="B1398">
        <f t="shared" si="154"/>
        <v>1247</v>
      </c>
      <c r="C1398" t="str">
        <f t="shared" si="150"/>
        <v>21</v>
      </c>
      <c r="D1398">
        <f t="shared" si="155"/>
        <v>21</v>
      </c>
      <c r="E1398" t="str">
        <f t="shared" si="151"/>
        <v/>
      </c>
      <c r="F1398" t="str">
        <f t="shared" si="152"/>
        <v/>
      </c>
      <c r="K1398"/>
      <c r="L1398"/>
      <c r="V1398" s="4">
        <f t="shared" si="153"/>
        <v>0</v>
      </c>
    </row>
    <row r="1399" spans="1:22" x14ac:dyDescent="0.25">
      <c r="A1399" t="str">
        <f t="shared" si="149"/>
        <v>-1248</v>
      </c>
      <c r="B1399">
        <f t="shared" si="154"/>
        <v>1248</v>
      </c>
      <c r="C1399" t="str">
        <f t="shared" si="150"/>
        <v>21</v>
      </c>
      <c r="D1399">
        <f t="shared" si="155"/>
        <v>21</v>
      </c>
      <c r="E1399" t="str">
        <f t="shared" si="151"/>
        <v/>
      </c>
      <c r="F1399" t="str">
        <f t="shared" si="152"/>
        <v/>
      </c>
      <c r="K1399"/>
      <c r="L1399"/>
      <c r="V1399" s="4">
        <f t="shared" si="153"/>
        <v>0</v>
      </c>
    </row>
    <row r="1400" spans="1:22" x14ac:dyDescent="0.25">
      <c r="A1400" t="str">
        <f t="shared" si="149"/>
        <v>-1249</v>
      </c>
      <c r="B1400">
        <f t="shared" si="154"/>
        <v>1249</v>
      </c>
      <c r="C1400" t="str">
        <f t="shared" si="150"/>
        <v>21</v>
      </c>
      <c r="D1400">
        <f t="shared" si="155"/>
        <v>21</v>
      </c>
      <c r="E1400" t="str">
        <f t="shared" si="151"/>
        <v/>
      </c>
      <c r="F1400" t="str">
        <f t="shared" si="152"/>
        <v/>
      </c>
      <c r="K1400"/>
      <c r="L1400"/>
      <c r="V1400" s="4">
        <f t="shared" si="153"/>
        <v>0</v>
      </c>
    </row>
    <row r="1401" spans="1:22" x14ac:dyDescent="0.25">
      <c r="A1401" t="str">
        <f t="shared" si="149"/>
        <v>-1250</v>
      </c>
      <c r="B1401">
        <f t="shared" si="154"/>
        <v>1250</v>
      </c>
      <c r="C1401" t="str">
        <f t="shared" si="150"/>
        <v>21</v>
      </c>
      <c r="D1401">
        <f t="shared" si="155"/>
        <v>21</v>
      </c>
      <c r="E1401" t="str">
        <f t="shared" si="151"/>
        <v/>
      </c>
      <c r="F1401" t="str">
        <f t="shared" si="152"/>
        <v/>
      </c>
      <c r="K1401"/>
      <c r="L1401"/>
      <c r="V1401" s="4">
        <f t="shared" si="153"/>
        <v>0</v>
      </c>
    </row>
    <row r="1402" spans="1:22" x14ac:dyDescent="0.25">
      <c r="A1402" t="str">
        <f t="shared" si="149"/>
        <v>-1251</v>
      </c>
      <c r="B1402">
        <f t="shared" si="154"/>
        <v>1251</v>
      </c>
      <c r="C1402" t="str">
        <f t="shared" si="150"/>
        <v>21</v>
      </c>
      <c r="D1402">
        <f t="shared" si="155"/>
        <v>21</v>
      </c>
      <c r="E1402" t="str">
        <f t="shared" si="151"/>
        <v/>
      </c>
      <c r="F1402" t="str">
        <f t="shared" si="152"/>
        <v/>
      </c>
      <c r="K1402"/>
      <c r="L1402"/>
      <c r="V1402" s="4">
        <f t="shared" si="153"/>
        <v>0</v>
      </c>
    </row>
    <row r="1403" spans="1:22" x14ac:dyDescent="0.25">
      <c r="A1403" t="str">
        <f t="shared" si="149"/>
        <v>-1252</v>
      </c>
      <c r="B1403">
        <f t="shared" si="154"/>
        <v>1252</v>
      </c>
      <c r="C1403" t="str">
        <f t="shared" si="150"/>
        <v>21</v>
      </c>
      <c r="D1403">
        <f t="shared" si="155"/>
        <v>21</v>
      </c>
      <c r="E1403" t="str">
        <f t="shared" si="151"/>
        <v/>
      </c>
      <c r="F1403" t="str">
        <f t="shared" si="152"/>
        <v/>
      </c>
      <c r="K1403"/>
      <c r="L1403"/>
      <c r="V1403" s="4">
        <f t="shared" si="153"/>
        <v>0</v>
      </c>
    </row>
    <row r="1404" spans="1:22" x14ac:dyDescent="0.25">
      <c r="A1404" t="str">
        <f t="shared" si="149"/>
        <v>-1253</v>
      </c>
      <c r="B1404">
        <f t="shared" si="154"/>
        <v>1253</v>
      </c>
      <c r="C1404" t="str">
        <f t="shared" si="150"/>
        <v>21</v>
      </c>
      <c r="D1404">
        <f t="shared" si="155"/>
        <v>21</v>
      </c>
      <c r="E1404" t="str">
        <f t="shared" si="151"/>
        <v/>
      </c>
      <c r="F1404" t="str">
        <f t="shared" si="152"/>
        <v/>
      </c>
      <c r="K1404"/>
      <c r="L1404"/>
      <c r="V1404" s="4">
        <f t="shared" si="153"/>
        <v>0</v>
      </c>
    </row>
    <row r="1405" spans="1:22" x14ac:dyDescent="0.25">
      <c r="A1405" t="str">
        <f t="shared" si="149"/>
        <v>-1254</v>
      </c>
      <c r="B1405">
        <f t="shared" si="154"/>
        <v>1254</v>
      </c>
      <c r="C1405" t="str">
        <f t="shared" si="150"/>
        <v>21</v>
      </c>
      <c r="D1405">
        <f t="shared" si="155"/>
        <v>21</v>
      </c>
      <c r="E1405" t="str">
        <f t="shared" si="151"/>
        <v/>
      </c>
      <c r="F1405" t="str">
        <f t="shared" si="152"/>
        <v/>
      </c>
      <c r="K1405"/>
      <c r="L1405"/>
      <c r="V1405" s="4">
        <f t="shared" si="153"/>
        <v>0</v>
      </c>
    </row>
    <row r="1406" spans="1:22" x14ac:dyDescent="0.25">
      <c r="A1406" t="str">
        <f t="shared" si="149"/>
        <v>-1255</v>
      </c>
      <c r="B1406">
        <f t="shared" si="154"/>
        <v>1255</v>
      </c>
      <c r="C1406" t="str">
        <f t="shared" si="150"/>
        <v>21</v>
      </c>
      <c r="D1406">
        <f t="shared" si="155"/>
        <v>21</v>
      </c>
      <c r="E1406" t="str">
        <f t="shared" si="151"/>
        <v/>
      </c>
      <c r="F1406" t="str">
        <f t="shared" si="152"/>
        <v/>
      </c>
      <c r="K1406"/>
      <c r="L1406"/>
      <c r="V1406" s="4">
        <f t="shared" si="153"/>
        <v>0</v>
      </c>
    </row>
    <row r="1407" spans="1:22" x14ac:dyDescent="0.25">
      <c r="A1407" t="str">
        <f t="shared" si="149"/>
        <v>-1256</v>
      </c>
      <c r="B1407">
        <f t="shared" si="154"/>
        <v>1256</v>
      </c>
      <c r="C1407" t="str">
        <f t="shared" si="150"/>
        <v>21</v>
      </c>
      <c r="D1407">
        <f t="shared" si="155"/>
        <v>21</v>
      </c>
      <c r="E1407" t="str">
        <f t="shared" si="151"/>
        <v/>
      </c>
      <c r="F1407" t="str">
        <f t="shared" si="152"/>
        <v/>
      </c>
      <c r="K1407"/>
      <c r="L1407"/>
      <c r="V1407" s="4">
        <f t="shared" si="153"/>
        <v>0</v>
      </c>
    </row>
    <row r="1408" spans="1:22" x14ac:dyDescent="0.25">
      <c r="A1408" t="str">
        <f t="shared" si="149"/>
        <v>-1257</v>
      </c>
      <c r="B1408">
        <f t="shared" si="154"/>
        <v>1257</v>
      </c>
      <c r="C1408" t="str">
        <f t="shared" si="150"/>
        <v>21</v>
      </c>
      <c r="D1408">
        <f t="shared" si="155"/>
        <v>21</v>
      </c>
      <c r="E1408" t="str">
        <f t="shared" si="151"/>
        <v/>
      </c>
      <c r="F1408" t="str">
        <f t="shared" si="152"/>
        <v/>
      </c>
      <c r="K1408"/>
      <c r="L1408"/>
      <c r="V1408" s="4">
        <f t="shared" si="153"/>
        <v>0</v>
      </c>
    </row>
    <row r="1409" spans="1:22" x14ac:dyDescent="0.25">
      <c r="A1409" t="str">
        <f t="shared" si="149"/>
        <v>-1258</v>
      </c>
      <c r="B1409">
        <f t="shared" si="154"/>
        <v>1258</v>
      </c>
      <c r="C1409" t="str">
        <f t="shared" si="150"/>
        <v>21</v>
      </c>
      <c r="D1409">
        <f t="shared" si="155"/>
        <v>21</v>
      </c>
      <c r="E1409" t="str">
        <f t="shared" si="151"/>
        <v/>
      </c>
      <c r="F1409" t="str">
        <f t="shared" si="152"/>
        <v/>
      </c>
      <c r="K1409"/>
      <c r="L1409"/>
      <c r="V1409" s="4">
        <f t="shared" si="153"/>
        <v>0</v>
      </c>
    </row>
    <row r="1410" spans="1:22" x14ac:dyDescent="0.25">
      <c r="A1410" t="str">
        <f t="shared" si="149"/>
        <v>-1259</v>
      </c>
      <c r="B1410">
        <f t="shared" si="154"/>
        <v>1259</v>
      </c>
      <c r="C1410" t="str">
        <f t="shared" si="150"/>
        <v>21</v>
      </c>
      <c r="D1410">
        <f t="shared" si="155"/>
        <v>21</v>
      </c>
      <c r="E1410" t="str">
        <f t="shared" si="151"/>
        <v/>
      </c>
      <c r="F1410" t="str">
        <f t="shared" si="152"/>
        <v/>
      </c>
      <c r="K1410"/>
      <c r="L1410"/>
      <c r="V1410" s="4">
        <f t="shared" si="153"/>
        <v>0</v>
      </c>
    </row>
    <row r="1411" spans="1:22" x14ac:dyDescent="0.25">
      <c r="A1411" t="str">
        <f t="shared" si="149"/>
        <v>-1260</v>
      </c>
      <c r="B1411">
        <f t="shared" si="154"/>
        <v>1260</v>
      </c>
      <c r="C1411" t="str">
        <f t="shared" si="150"/>
        <v>21</v>
      </c>
      <c r="D1411">
        <f t="shared" si="155"/>
        <v>21</v>
      </c>
      <c r="E1411" t="str">
        <f t="shared" si="151"/>
        <v/>
      </c>
      <c r="F1411" t="str">
        <f t="shared" si="152"/>
        <v/>
      </c>
      <c r="K1411"/>
      <c r="L1411"/>
      <c r="V1411" s="4">
        <f t="shared" si="153"/>
        <v>0</v>
      </c>
    </row>
    <row r="1412" spans="1:22" x14ac:dyDescent="0.25">
      <c r="A1412" t="str">
        <f t="shared" si="149"/>
        <v>-1261</v>
      </c>
      <c r="B1412">
        <f t="shared" si="154"/>
        <v>1261</v>
      </c>
      <c r="C1412" t="str">
        <f t="shared" si="150"/>
        <v>21</v>
      </c>
      <c r="D1412">
        <f t="shared" si="155"/>
        <v>21</v>
      </c>
      <c r="E1412" t="str">
        <f t="shared" si="151"/>
        <v/>
      </c>
      <c r="F1412" t="str">
        <f t="shared" si="152"/>
        <v/>
      </c>
      <c r="K1412"/>
      <c r="L1412"/>
      <c r="V1412" s="4">
        <f t="shared" si="153"/>
        <v>0</v>
      </c>
    </row>
    <row r="1413" spans="1:22" x14ac:dyDescent="0.25">
      <c r="A1413" t="str">
        <f t="shared" si="149"/>
        <v>-1262</v>
      </c>
      <c r="B1413">
        <f t="shared" si="154"/>
        <v>1262</v>
      </c>
      <c r="C1413" t="str">
        <f t="shared" si="150"/>
        <v>21</v>
      </c>
      <c r="D1413">
        <f t="shared" si="155"/>
        <v>21</v>
      </c>
      <c r="E1413" t="str">
        <f t="shared" si="151"/>
        <v/>
      </c>
      <c r="F1413" t="str">
        <f t="shared" si="152"/>
        <v/>
      </c>
      <c r="K1413"/>
      <c r="L1413"/>
      <c r="V1413" s="4">
        <f t="shared" si="153"/>
        <v>0</v>
      </c>
    </row>
    <row r="1414" spans="1:22" x14ac:dyDescent="0.25">
      <c r="A1414" t="str">
        <f t="shared" ref="A1414:A1477" si="156">+CONCATENATE(G1414,"-",B1414)</f>
        <v>-1263</v>
      </c>
      <c r="B1414">
        <f t="shared" si="154"/>
        <v>1263</v>
      </c>
      <c r="C1414" t="str">
        <f t="shared" ref="C1414:C1477" si="157">+CONCATENATE(E1414,D1414)</f>
        <v>21</v>
      </c>
      <c r="D1414">
        <f t="shared" si="155"/>
        <v>21</v>
      </c>
      <c r="E1414" t="str">
        <f t="shared" ref="E1414:E1477" si="158">+CONCATENATE(G1414,H1414)</f>
        <v/>
      </c>
      <c r="F1414" t="str">
        <f t="shared" ref="F1414:F1477" si="159">+CONCATENATE(G1414,H1414,I1414)</f>
        <v/>
      </c>
      <c r="K1414"/>
      <c r="L1414"/>
      <c r="V1414" s="4">
        <f t="shared" ref="V1414:V1477" si="160">+S1414-T1414</f>
        <v>0</v>
      </c>
    </row>
    <row r="1415" spans="1:22" x14ac:dyDescent="0.25">
      <c r="A1415" t="str">
        <f t="shared" si="156"/>
        <v>-1264</v>
      </c>
      <c r="B1415">
        <f t="shared" si="154"/>
        <v>1264</v>
      </c>
      <c r="C1415" t="str">
        <f t="shared" si="157"/>
        <v>21</v>
      </c>
      <c r="D1415">
        <f t="shared" si="155"/>
        <v>21</v>
      </c>
      <c r="E1415" t="str">
        <f t="shared" si="158"/>
        <v/>
      </c>
      <c r="F1415" t="str">
        <f t="shared" si="159"/>
        <v/>
      </c>
      <c r="K1415"/>
      <c r="L1415"/>
      <c r="V1415" s="4">
        <f t="shared" si="160"/>
        <v>0</v>
      </c>
    </row>
    <row r="1416" spans="1:22" x14ac:dyDescent="0.25">
      <c r="A1416" t="str">
        <f t="shared" si="156"/>
        <v>-1265</v>
      </c>
      <c r="B1416">
        <f t="shared" ref="B1416:B1479" si="161">+IF(G1416=G1415,B1415+1,1)</f>
        <v>1265</v>
      </c>
      <c r="C1416" t="str">
        <f t="shared" si="157"/>
        <v>21</v>
      </c>
      <c r="D1416">
        <f t="shared" si="155"/>
        <v>21</v>
      </c>
      <c r="E1416" t="str">
        <f t="shared" si="158"/>
        <v/>
      </c>
      <c r="F1416" t="str">
        <f t="shared" si="159"/>
        <v/>
      </c>
      <c r="K1416"/>
      <c r="L1416"/>
      <c r="V1416" s="4">
        <f t="shared" si="160"/>
        <v>0</v>
      </c>
    </row>
    <row r="1417" spans="1:22" x14ac:dyDescent="0.25">
      <c r="A1417" t="str">
        <f t="shared" si="156"/>
        <v>-1266</v>
      </c>
      <c r="B1417">
        <f t="shared" si="161"/>
        <v>1266</v>
      </c>
      <c r="C1417" t="str">
        <f t="shared" si="157"/>
        <v>21</v>
      </c>
      <c r="D1417">
        <f t="shared" si="155"/>
        <v>21</v>
      </c>
      <c r="E1417" t="str">
        <f t="shared" si="158"/>
        <v/>
      </c>
      <c r="F1417" t="str">
        <f t="shared" si="159"/>
        <v/>
      </c>
      <c r="K1417"/>
      <c r="L1417"/>
      <c r="V1417" s="4">
        <f t="shared" si="160"/>
        <v>0</v>
      </c>
    </row>
    <row r="1418" spans="1:22" x14ac:dyDescent="0.25">
      <c r="A1418" t="str">
        <f t="shared" si="156"/>
        <v>-1267</v>
      </c>
      <c r="B1418">
        <f t="shared" si="161"/>
        <v>1267</v>
      </c>
      <c r="C1418" t="str">
        <f t="shared" si="157"/>
        <v>21</v>
      </c>
      <c r="D1418">
        <f t="shared" si="155"/>
        <v>21</v>
      </c>
      <c r="E1418" t="str">
        <f t="shared" si="158"/>
        <v/>
      </c>
      <c r="F1418" t="str">
        <f t="shared" si="159"/>
        <v/>
      </c>
      <c r="K1418"/>
      <c r="L1418"/>
      <c r="V1418" s="4">
        <f t="shared" si="160"/>
        <v>0</v>
      </c>
    </row>
    <row r="1419" spans="1:22" x14ac:dyDescent="0.25">
      <c r="A1419" t="str">
        <f t="shared" si="156"/>
        <v>-1268</v>
      </c>
      <c r="B1419">
        <f t="shared" si="161"/>
        <v>1268</v>
      </c>
      <c r="C1419" t="str">
        <f t="shared" si="157"/>
        <v>21</v>
      </c>
      <c r="D1419">
        <f t="shared" si="155"/>
        <v>21</v>
      </c>
      <c r="E1419" t="str">
        <f t="shared" si="158"/>
        <v/>
      </c>
      <c r="F1419" t="str">
        <f t="shared" si="159"/>
        <v/>
      </c>
      <c r="K1419"/>
      <c r="L1419"/>
      <c r="V1419" s="4">
        <f t="shared" si="160"/>
        <v>0</v>
      </c>
    </row>
    <row r="1420" spans="1:22" x14ac:dyDescent="0.25">
      <c r="A1420" t="str">
        <f t="shared" si="156"/>
        <v>-1269</v>
      </c>
      <c r="B1420">
        <f t="shared" si="161"/>
        <v>1269</v>
      </c>
      <c r="C1420" t="str">
        <f t="shared" si="157"/>
        <v>21</v>
      </c>
      <c r="D1420">
        <f t="shared" si="155"/>
        <v>21</v>
      </c>
      <c r="E1420" t="str">
        <f t="shared" si="158"/>
        <v/>
      </c>
      <c r="F1420" t="str">
        <f t="shared" si="159"/>
        <v/>
      </c>
      <c r="K1420"/>
      <c r="L1420"/>
      <c r="V1420" s="4">
        <f t="shared" si="160"/>
        <v>0</v>
      </c>
    </row>
    <row r="1421" spans="1:22" x14ac:dyDescent="0.25">
      <c r="A1421" t="str">
        <f t="shared" si="156"/>
        <v>-1270</v>
      </c>
      <c r="B1421">
        <f t="shared" si="161"/>
        <v>1270</v>
      </c>
      <c r="C1421" t="str">
        <f t="shared" si="157"/>
        <v>21</v>
      </c>
      <c r="D1421">
        <f t="shared" si="155"/>
        <v>21</v>
      </c>
      <c r="E1421" t="str">
        <f t="shared" si="158"/>
        <v/>
      </c>
      <c r="F1421" t="str">
        <f t="shared" si="159"/>
        <v/>
      </c>
      <c r="K1421"/>
      <c r="L1421"/>
      <c r="V1421" s="4">
        <f t="shared" si="160"/>
        <v>0</v>
      </c>
    </row>
    <row r="1422" spans="1:22" x14ac:dyDescent="0.25">
      <c r="A1422" t="str">
        <f t="shared" si="156"/>
        <v>-1271</v>
      </c>
      <c r="B1422">
        <f t="shared" si="161"/>
        <v>1271</v>
      </c>
      <c r="C1422" t="str">
        <f t="shared" si="157"/>
        <v>21</v>
      </c>
      <c r="D1422">
        <f t="shared" si="155"/>
        <v>21</v>
      </c>
      <c r="E1422" t="str">
        <f t="shared" si="158"/>
        <v/>
      </c>
      <c r="F1422" t="str">
        <f t="shared" si="159"/>
        <v/>
      </c>
      <c r="K1422"/>
      <c r="L1422"/>
      <c r="V1422" s="4">
        <f t="shared" si="160"/>
        <v>0</v>
      </c>
    </row>
    <row r="1423" spans="1:22" x14ac:dyDescent="0.25">
      <c r="A1423" t="str">
        <f t="shared" si="156"/>
        <v>-1272</v>
      </c>
      <c r="B1423">
        <f t="shared" si="161"/>
        <v>1272</v>
      </c>
      <c r="C1423" t="str">
        <f t="shared" si="157"/>
        <v>21</v>
      </c>
      <c r="D1423">
        <f t="shared" si="155"/>
        <v>21</v>
      </c>
      <c r="E1423" t="str">
        <f t="shared" si="158"/>
        <v/>
      </c>
      <c r="F1423" t="str">
        <f t="shared" si="159"/>
        <v/>
      </c>
      <c r="K1423"/>
      <c r="L1423"/>
      <c r="V1423" s="4">
        <f t="shared" si="160"/>
        <v>0</v>
      </c>
    </row>
    <row r="1424" spans="1:22" x14ac:dyDescent="0.25">
      <c r="A1424" t="str">
        <f t="shared" si="156"/>
        <v>-1273</v>
      </c>
      <c r="B1424">
        <f t="shared" si="161"/>
        <v>1273</v>
      </c>
      <c r="C1424" t="str">
        <f t="shared" si="157"/>
        <v>21</v>
      </c>
      <c r="D1424">
        <f t="shared" si="155"/>
        <v>21</v>
      </c>
      <c r="E1424" t="str">
        <f t="shared" si="158"/>
        <v/>
      </c>
      <c r="F1424" t="str">
        <f t="shared" si="159"/>
        <v/>
      </c>
      <c r="K1424"/>
      <c r="L1424"/>
      <c r="V1424" s="4">
        <f t="shared" si="160"/>
        <v>0</v>
      </c>
    </row>
    <row r="1425" spans="1:22" x14ac:dyDescent="0.25">
      <c r="A1425" t="str">
        <f t="shared" si="156"/>
        <v>-1274</v>
      </c>
      <c r="B1425">
        <f t="shared" si="161"/>
        <v>1274</v>
      </c>
      <c r="C1425" t="str">
        <f t="shared" si="157"/>
        <v>21</v>
      </c>
      <c r="D1425">
        <f t="shared" si="155"/>
        <v>21</v>
      </c>
      <c r="E1425" t="str">
        <f t="shared" si="158"/>
        <v/>
      </c>
      <c r="F1425" t="str">
        <f t="shared" si="159"/>
        <v/>
      </c>
      <c r="K1425"/>
      <c r="L1425"/>
      <c r="V1425" s="4">
        <f t="shared" si="160"/>
        <v>0</v>
      </c>
    </row>
    <row r="1426" spans="1:22" x14ac:dyDescent="0.25">
      <c r="A1426" t="str">
        <f t="shared" si="156"/>
        <v>-1275</v>
      </c>
      <c r="B1426">
        <f t="shared" si="161"/>
        <v>1275</v>
      </c>
      <c r="C1426" t="str">
        <f t="shared" si="157"/>
        <v>21</v>
      </c>
      <c r="D1426">
        <f t="shared" si="155"/>
        <v>21</v>
      </c>
      <c r="E1426" t="str">
        <f t="shared" si="158"/>
        <v/>
      </c>
      <c r="F1426" t="str">
        <f t="shared" si="159"/>
        <v/>
      </c>
      <c r="K1426"/>
      <c r="L1426"/>
      <c r="V1426" s="4">
        <f t="shared" si="160"/>
        <v>0</v>
      </c>
    </row>
    <row r="1427" spans="1:22" x14ac:dyDescent="0.25">
      <c r="A1427" t="str">
        <f t="shared" si="156"/>
        <v>-1276</v>
      </c>
      <c r="B1427">
        <f t="shared" si="161"/>
        <v>1276</v>
      </c>
      <c r="C1427" t="str">
        <f t="shared" si="157"/>
        <v>21</v>
      </c>
      <c r="D1427">
        <f t="shared" si="155"/>
        <v>21</v>
      </c>
      <c r="E1427" t="str">
        <f t="shared" si="158"/>
        <v/>
      </c>
      <c r="F1427" t="str">
        <f t="shared" si="159"/>
        <v/>
      </c>
      <c r="K1427"/>
      <c r="L1427"/>
      <c r="V1427" s="4">
        <f t="shared" si="160"/>
        <v>0</v>
      </c>
    </row>
    <row r="1428" spans="1:22" x14ac:dyDescent="0.25">
      <c r="A1428" t="str">
        <f t="shared" si="156"/>
        <v>-1277</v>
      </c>
      <c r="B1428">
        <f t="shared" si="161"/>
        <v>1277</v>
      </c>
      <c r="C1428" t="str">
        <f t="shared" si="157"/>
        <v>21</v>
      </c>
      <c r="D1428">
        <f t="shared" si="155"/>
        <v>21</v>
      </c>
      <c r="E1428" t="str">
        <f t="shared" si="158"/>
        <v/>
      </c>
      <c r="F1428" t="str">
        <f t="shared" si="159"/>
        <v/>
      </c>
      <c r="K1428"/>
      <c r="L1428"/>
      <c r="V1428" s="4">
        <f t="shared" si="160"/>
        <v>0</v>
      </c>
    </row>
    <row r="1429" spans="1:22" x14ac:dyDescent="0.25">
      <c r="A1429" t="str">
        <f t="shared" si="156"/>
        <v>-1278</v>
      </c>
      <c r="B1429">
        <f t="shared" si="161"/>
        <v>1278</v>
      </c>
      <c r="C1429" t="str">
        <f t="shared" si="157"/>
        <v>21</v>
      </c>
      <c r="D1429">
        <f t="shared" si="155"/>
        <v>21</v>
      </c>
      <c r="E1429" t="str">
        <f t="shared" si="158"/>
        <v/>
      </c>
      <c r="F1429" t="str">
        <f t="shared" si="159"/>
        <v/>
      </c>
      <c r="K1429"/>
      <c r="L1429"/>
      <c r="V1429" s="4">
        <f t="shared" si="160"/>
        <v>0</v>
      </c>
    </row>
    <row r="1430" spans="1:22" x14ac:dyDescent="0.25">
      <c r="A1430" t="str">
        <f t="shared" si="156"/>
        <v>-1279</v>
      </c>
      <c r="B1430">
        <f t="shared" si="161"/>
        <v>1279</v>
      </c>
      <c r="C1430" t="str">
        <f t="shared" si="157"/>
        <v>21</v>
      </c>
      <c r="D1430">
        <f t="shared" si="155"/>
        <v>21</v>
      </c>
      <c r="E1430" t="str">
        <f t="shared" si="158"/>
        <v/>
      </c>
      <c r="F1430" t="str">
        <f t="shared" si="159"/>
        <v/>
      </c>
      <c r="K1430"/>
      <c r="L1430"/>
      <c r="V1430" s="4">
        <f t="shared" si="160"/>
        <v>0</v>
      </c>
    </row>
    <row r="1431" spans="1:22" x14ac:dyDescent="0.25">
      <c r="A1431" t="str">
        <f t="shared" si="156"/>
        <v>-1280</v>
      </c>
      <c r="B1431">
        <f t="shared" si="161"/>
        <v>1280</v>
      </c>
      <c r="C1431" t="str">
        <f t="shared" si="157"/>
        <v>21</v>
      </c>
      <c r="D1431">
        <f t="shared" si="155"/>
        <v>21</v>
      </c>
      <c r="E1431" t="str">
        <f t="shared" si="158"/>
        <v/>
      </c>
      <c r="F1431" t="str">
        <f t="shared" si="159"/>
        <v/>
      </c>
      <c r="K1431"/>
      <c r="L1431"/>
      <c r="V1431" s="4">
        <f t="shared" si="160"/>
        <v>0</v>
      </c>
    </row>
    <row r="1432" spans="1:22" x14ac:dyDescent="0.25">
      <c r="A1432" t="str">
        <f t="shared" si="156"/>
        <v>-1281</v>
      </c>
      <c r="B1432">
        <f t="shared" si="161"/>
        <v>1281</v>
      </c>
      <c r="C1432" t="str">
        <f t="shared" si="157"/>
        <v>21</v>
      </c>
      <c r="D1432">
        <f t="shared" si="155"/>
        <v>21</v>
      </c>
      <c r="E1432" t="str">
        <f t="shared" si="158"/>
        <v/>
      </c>
      <c r="F1432" t="str">
        <f t="shared" si="159"/>
        <v/>
      </c>
      <c r="K1432"/>
      <c r="L1432"/>
      <c r="V1432" s="4">
        <f t="shared" si="160"/>
        <v>0</v>
      </c>
    </row>
    <row r="1433" spans="1:22" x14ac:dyDescent="0.25">
      <c r="A1433" t="str">
        <f t="shared" si="156"/>
        <v>-1282</v>
      </c>
      <c r="B1433">
        <f t="shared" si="161"/>
        <v>1282</v>
      </c>
      <c r="C1433" t="str">
        <f t="shared" si="157"/>
        <v>21</v>
      </c>
      <c r="D1433">
        <f t="shared" ref="D1433:D1496" si="162">+IF(G1433=G1432,D1432,D1432+1)</f>
        <v>21</v>
      </c>
      <c r="E1433" t="str">
        <f t="shared" si="158"/>
        <v/>
      </c>
      <c r="F1433" t="str">
        <f t="shared" si="159"/>
        <v/>
      </c>
      <c r="K1433"/>
      <c r="L1433"/>
      <c r="V1433" s="4">
        <f t="shared" si="160"/>
        <v>0</v>
      </c>
    </row>
    <row r="1434" spans="1:22" x14ac:dyDescent="0.25">
      <c r="A1434" t="str">
        <f t="shared" si="156"/>
        <v>-1283</v>
      </c>
      <c r="B1434">
        <f t="shared" si="161"/>
        <v>1283</v>
      </c>
      <c r="C1434" t="str">
        <f t="shared" si="157"/>
        <v>21</v>
      </c>
      <c r="D1434">
        <f t="shared" si="162"/>
        <v>21</v>
      </c>
      <c r="E1434" t="str">
        <f t="shared" si="158"/>
        <v/>
      </c>
      <c r="F1434" t="str">
        <f t="shared" si="159"/>
        <v/>
      </c>
      <c r="K1434"/>
      <c r="L1434"/>
      <c r="V1434" s="4">
        <f t="shared" si="160"/>
        <v>0</v>
      </c>
    </row>
    <row r="1435" spans="1:22" x14ac:dyDescent="0.25">
      <c r="A1435" t="str">
        <f t="shared" si="156"/>
        <v>-1284</v>
      </c>
      <c r="B1435">
        <f t="shared" si="161"/>
        <v>1284</v>
      </c>
      <c r="C1435" t="str">
        <f t="shared" si="157"/>
        <v>21</v>
      </c>
      <c r="D1435">
        <f t="shared" si="162"/>
        <v>21</v>
      </c>
      <c r="E1435" t="str">
        <f t="shared" si="158"/>
        <v/>
      </c>
      <c r="F1435" t="str">
        <f t="shared" si="159"/>
        <v/>
      </c>
      <c r="K1435"/>
      <c r="L1435"/>
      <c r="V1435" s="4">
        <f t="shared" si="160"/>
        <v>0</v>
      </c>
    </row>
    <row r="1436" spans="1:22" x14ac:dyDescent="0.25">
      <c r="A1436" t="str">
        <f t="shared" si="156"/>
        <v>-1285</v>
      </c>
      <c r="B1436">
        <f t="shared" si="161"/>
        <v>1285</v>
      </c>
      <c r="C1436" t="str">
        <f t="shared" si="157"/>
        <v>21</v>
      </c>
      <c r="D1436">
        <f t="shared" si="162"/>
        <v>21</v>
      </c>
      <c r="E1436" t="str">
        <f t="shared" si="158"/>
        <v/>
      </c>
      <c r="F1436" t="str">
        <f t="shared" si="159"/>
        <v/>
      </c>
      <c r="K1436"/>
      <c r="L1436"/>
      <c r="V1436" s="4">
        <f t="shared" si="160"/>
        <v>0</v>
      </c>
    </row>
    <row r="1437" spans="1:22" x14ac:dyDescent="0.25">
      <c r="A1437" t="str">
        <f t="shared" si="156"/>
        <v>-1286</v>
      </c>
      <c r="B1437">
        <f t="shared" si="161"/>
        <v>1286</v>
      </c>
      <c r="C1437" t="str">
        <f t="shared" si="157"/>
        <v>21</v>
      </c>
      <c r="D1437">
        <f t="shared" si="162"/>
        <v>21</v>
      </c>
      <c r="E1437" t="str">
        <f t="shared" si="158"/>
        <v/>
      </c>
      <c r="F1437" t="str">
        <f t="shared" si="159"/>
        <v/>
      </c>
      <c r="K1437"/>
      <c r="L1437"/>
      <c r="V1437" s="4">
        <f t="shared" si="160"/>
        <v>0</v>
      </c>
    </row>
    <row r="1438" spans="1:22" x14ac:dyDescent="0.25">
      <c r="A1438" t="str">
        <f t="shared" si="156"/>
        <v>-1287</v>
      </c>
      <c r="B1438">
        <f t="shared" si="161"/>
        <v>1287</v>
      </c>
      <c r="C1438" t="str">
        <f t="shared" si="157"/>
        <v>21</v>
      </c>
      <c r="D1438">
        <f t="shared" si="162"/>
        <v>21</v>
      </c>
      <c r="E1438" t="str">
        <f t="shared" si="158"/>
        <v/>
      </c>
      <c r="F1438" t="str">
        <f t="shared" si="159"/>
        <v/>
      </c>
      <c r="K1438"/>
      <c r="L1438"/>
      <c r="V1438" s="4">
        <f t="shared" si="160"/>
        <v>0</v>
      </c>
    </row>
    <row r="1439" spans="1:22" x14ac:dyDescent="0.25">
      <c r="A1439" t="str">
        <f t="shared" si="156"/>
        <v>-1288</v>
      </c>
      <c r="B1439">
        <f t="shared" si="161"/>
        <v>1288</v>
      </c>
      <c r="C1439" t="str">
        <f t="shared" si="157"/>
        <v>21</v>
      </c>
      <c r="D1439">
        <f t="shared" si="162"/>
        <v>21</v>
      </c>
      <c r="E1439" t="str">
        <f t="shared" si="158"/>
        <v/>
      </c>
      <c r="F1439" t="str">
        <f t="shared" si="159"/>
        <v/>
      </c>
      <c r="K1439"/>
      <c r="L1439"/>
      <c r="V1439" s="4">
        <f t="shared" si="160"/>
        <v>0</v>
      </c>
    </row>
    <row r="1440" spans="1:22" x14ac:dyDescent="0.25">
      <c r="A1440" t="str">
        <f t="shared" si="156"/>
        <v>-1289</v>
      </c>
      <c r="B1440">
        <f t="shared" si="161"/>
        <v>1289</v>
      </c>
      <c r="C1440" t="str">
        <f t="shared" si="157"/>
        <v>21</v>
      </c>
      <c r="D1440">
        <f t="shared" si="162"/>
        <v>21</v>
      </c>
      <c r="E1440" t="str">
        <f t="shared" si="158"/>
        <v/>
      </c>
      <c r="F1440" t="str">
        <f t="shared" si="159"/>
        <v/>
      </c>
      <c r="K1440"/>
      <c r="L1440"/>
      <c r="V1440" s="4">
        <f t="shared" si="160"/>
        <v>0</v>
      </c>
    </row>
    <row r="1441" spans="1:22" x14ac:dyDescent="0.25">
      <c r="A1441" t="str">
        <f t="shared" si="156"/>
        <v>-1290</v>
      </c>
      <c r="B1441">
        <f t="shared" si="161"/>
        <v>1290</v>
      </c>
      <c r="C1441" t="str">
        <f t="shared" si="157"/>
        <v>21</v>
      </c>
      <c r="D1441">
        <f t="shared" si="162"/>
        <v>21</v>
      </c>
      <c r="E1441" t="str">
        <f t="shared" si="158"/>
        <v/>
      </c>
      <c r="F1441" t="str">
        <f t="shared" si="159"/>
        <v/>
      </c>
      <c r="K1441"/>
      <c r="L1441"/>
      <c r="V1441" s="4">
        <f t="shared" si="160"/>
        <v>0</v>
      </c>
    </row>
    <row r="1442" spans="1:22" x14ac:dyDescent="0.25">
      <c r="A1442" t="str">
        <f t="shared" si="156"/>
        <v>-1291</v>
      </c>
      <c r="B1442">
        <f t="shared" si="161"/>
        <v>1291</v>
      </c>
      <c r="C1442" t="str">
        <f t="shared" si="157"/>
        <v>21</v>
      </c>
      <c r="D1442">
        <f t="shared" si="162"/>
        <v>21</v>
      </c>
      <c r="E1442" t="str">
        <f t="shared" si="158"/>
        <v/>
      </c>
      <c r="F1442" t="str">
        <f t="shared" si="159"/>
        <v/>
      </c>
      <c r="K1442"/>
      <c r="L1442"/>
      <c r="V1442" s="4">
        <f t="shared" si="160"/>
        <v>0</v>
      </c>
    </row>
    <row r="1443" spans="1:22" x14ac:dyDescent="0.25">
      <c r="A1443" t="str">
        <f t="shared" si="156"/>
        <v>-1292</v>
      </c>
      <c r="B1443">
        <f t="shared" si="161"/>
        <v>1292</v>
      </c>
      <c r="C1443" t="str">
        <f t="shared" si="157"/>
        <v>21</v>
      </c>
      <c r="D1443">
        <f t="shared" si="162"/>
        <v>21</v>
      </c>
      <c r="E1443" t="str">
        <f t="shared" si="158"/>
        <v/>
      </c>
      <c r="F1443" t="str">
        <f t="shared" si="159"/>
        <v/>
      </c>
      <c r="K1443"/>
      <c r="L1443"/>
      <c r="V1443" s="4">
        <f t="shared" si="160"/>
        <v>0</v>
      </c>
    </row>
    <row r="1444" spans="1:22" x14ac:dyDescent="0.25">
      <c r="A1444" t="str">
        <f t="shared" si="156"/>
        <v>-1293</v>
      </c>
      <c r="B1444">
        <f t="shared" si="161"/>
        <v>1293</v>
      </c>
      <c r="C1444" t="str">
        <f t="shared" si="157"/>
        <v>21</v>
      </c>
      <c r="D1444">
        <f t="shared" si="162"/>
        <v>21</v>
      </c>
      <c r="E1444" t="str">
        <f t="shared" si="158"/>
        <v/>
      </c>
      <c r="F1444" t="str">
        <f t="shared" si="159"/>
        <v/>
      </c>
      <c r="K1444"/>
      <c r="L1444"/>
      <c r="V1444" s="4">
        <f t="shared" si="160"/>
        <v>0</v>
      </c>
    </row>
    <row r="1445" spans="1:22" x14ac:dyDescent="0.25">
      <c r="A1445" t="str">
        <f t="shared" si="156"/>
        <v>-1294</v>
      </c>
      <c r="B1445">
        <f t="shared" si="161"/>
        <v>1294</v>
      </c>
      <c r="C1445" t="str">
        <f t="shared" si="157"/>
        <v>21</v>
      </c>
      <c r="D1445">
        <f t="shared" si="162"/>
        <v>21</v>
      </c>
      <c r="E1445" t="str">
        <f t="shared" si="158"/>
        <v/>
      </c>
      <c r="F1445" t="str">
        <f t="shared" si="159"/>
        <v/>
      </c>
      <c r="K1445"/>
      <c r="L1445"/>
      <c r="V1445" s="4">
        <f t="shared" si="160"/>
        <v>0</v>
      </c>
    </row>
    <row r="1446" spans="1:22" x14ac:dyDescent="0.25">
      <c r="A1446" t="str">
        <f t="shared" si="156"/>
        <v>-1295</v>
      </c>
      <c r="B1446">
        <f t="shared" si="161"/>
        <v>1295</v>
      </c>
      <c r="C1446" t="str">
        <f t="shared" si="157"/>
        <v>21</v>
      </c>
      <c r="D1446">
        <f t="shared" si="162"/>
        <v>21</v>
      </c>
      <c r="E1446" t="str">
        <f t="shared" si="158"/>
        <v/>
      </c>
      <c r="F1446" t="str">
        <f t="shared" si="159"/>
        <v/>
      </c>
      <c r="K1446"/>
      <c r="L1446"/>
      <c r="V1446" s="4">
        <f t="shared" si="160"/>
        <v>0</v>
      </c>
    </row>
    <row r="1447" spans="1:22" x14ac:dyDescent="0.25">
      <c r="A1447" t="str">
        <f t="shared" si="156"/>
        <v>-1296</v>
      </c>
      <c r="B1447">
        <f t="shared" si="161"/>
        <v>1296</v>
      </c>
      <c r="C1447" t="str">
        <f t="shared" si="157"/>
        <v>21</v>
      </c>
      <c r="D1447">
        <f t="shared" si="162"/>
        <v>21</v>
      </c>
      <c r="E1447" t="str">
        <f t="shared" si="158"/>
        <v/>
      </c>
      <c r="F1447" t="str">
        <f t="shared" si="159"/>
        <v/>
      </c>
      <c r="K1447"/>
      <c r="L1447"/>
      <c r="V1447" s="4">
        <f t="shared" si="160"/>
        <v>0</v>
      </c>
    </row>
    <row r="1448" spans="1:22" x14ac:dyDescent="0.25">
      <c r="A1448" t="str">
        <f t="shared" si="156"/>
        <v>-1297</v>
      </c>
      <c r="B1448">
        <f t="shared" si="161"/>
        <v>1297</v>
      </c>
      <c r="C1448" t="str">
        <f t="shared" si="157"/>
        <v>21</v>
      </c>
      <c r="D1448">
        <f t="shared" si="162"/>
        <v>21</v>
      </c>
      <c r="E1448" t="str">
        <f t="shared" si="158"/>
        <v/>
      </c>
      <c r="F1448" t="str">
        <f t="shared" si="159"/>
        <v/>
      </c>
      <c r="K1448"/>
      <c r="L1448"/>
      <c r="V1448" s="4">
        <f t="shared" si="160"/>
        <v>0</v>
      </c>
    </row>
    <row r="1449" spans="1:22" x14ac:dyDescent="0.25">
      <c r="A1449" t="str">
        <f t="shared" si="156"/>
        <v>-1298</v>
      </c>
      <c r="B1449">
        <f t="shared" si="161"/>
        <v>1298</v>
      </c>
      <c r="C1449" t="str">
        <f t="shared" si="157"/>
        <v>21</v>
      </c>
      <c r="D1449">
        <f t="shared" si="162"/>
        <v>21</v>
      </c>
      <c r="E1449" t="str">
        <f t="shared" si="158"/>
        <v/>
      </c>
      <c r="F1449" t="str">
        <f t="shared" si="159"/>
        <v/>
      </c>
      <c r="K1449"/>
      <c r="L1449"/>
      <c r="V1449" s="4">
        <f t="shared" si="160"/>
        <v>0</v>
      </c>
    </row>
    <row r="1450" spans="1:22" x14ac:dyDescent="0.25">
      <c r="A1450" t="str">
        <f t="shared" si="156"/>
        <v>-1299</v>
      </c>
      <c r="B1450">
        <f t="shared" si="161"/>
        <v>1299</v>
      </c>
      <c r="C1450" t="str">
        <f t="shared" si="157"/>
        <v>21</v>
      </c>
      <c r="D1450">
        <f t="shared" si="162"/>
        <v>21</v>
      </c>
      <c r="E1450" t="str">
        <f t="shared" si="158"/>
        <v/>
      </c>
      <c r="F1450" t="str">
        <f t="shared" si="159"/>
        <v/>
      </c>
      <c r="K1450"/>
      <c r="L1450"/>
      <c r="V1450" s="4">
        <f t="shared" si="160"/>
        <v>0</v>
      </c>
    </row>
    <row r="1451" spans="1:22" x14ac:dyDescent="0.25">
      <c r="A1451" t="str">
        <f t="shared" si="156"/>
        <v>-1300</v>
      </c>
      <c r="B1451">
        <f t="shared" si="161"/>
        <v>1300</v>
      </c>
      <c r="C1451" t="str">
        <f t="shared" si="157"/>
        <v>21</v>
      </c>
      <c r="D1451">
        <f t="shared" si="162"/>
        <v>21</v>
      </c>
      <c r="E1451" t="str">
        <f t="shared" si="158"/>
        <v/>
      </c>
      <c r="F1451" t="str">
        <f t="shared" si="159"/>
        <v/>
      </c>
      <c r="K1451"/>
      <c r="L1451"/>
      <c r="V1451" s="4">
        <f t="shared" si="160"/>
        <v>0</v>
      </c>
    </row>
    <row r="1452" spans="1:22" x14ac:dyDescent="0.25">
      <c r="A1452" t="str">
        <f t="shared" si="156"/>
        <v>-1301</v>
      </c>
      <c r="B1452">
        <f t="shared" si="161"/>
        <v>1301</v>
      </c>
      <c r="C1452" t="str">
        <f t="shared" si="157"/>
        <v>21</v>
      </c>
      <c r="D1452">
        <f t="shared" si="162"/>
        <v>21</v>
      </c>
      <c r="E1452" t="str">
        <f t="shared" si="158"/>
        <v/>
      </c>
      <c r="F1452" t="str">
        <f t="shared" si="159"/>
        <v/>
      </c>
      <c r="K1452"/>
      <c r="L1452"/>
      <c r="V1452" s="4">
        <f t="shared" si="160"/>
        <v>0</v>
      </c>
    </row>
    <row r="1453" spans="1:22" x14ac:dyDescent="0.25">
      <c r="A1453" t="str">
        <f t="shared" si="156"/>
        <v>-1302</v>
      </c>
      <c r="B1453">
        <f t="shared" si="161"/>
        <v>1302</v>
      </c>
      <c r="C1453" t="str">
        <f t="shared" si="157"/>
        <v>21</v>
      </c>
      <c r="D1453">
        <f t="shared" si="162"/>
        <v>21</v>
      </c>
      <c r="E1453" t="str">
        <f t="shared" si="158"/>
        <v/>
      </c>
      <c r="F1453" t="str">
        <f t="shared" si="159"/>
        <v/>
      </c>
      <c r="K1453"/>
      <c r="L1453"/>
      <c r="V1453" s="4">
        <f t="shared" si="160"/>
        <v>0</v>
      </c>
    </row>
    <row r="1454" spans="1:22" x14ac:dyDescent="0.25">
      <c r="A1454" t="str">
        <f t="shared" si="156"/>
        <v>-1303</v>
      </c>
      <c r="B1454">
        <f t="shared" si="161"/>
        <v>1303</v>
      </c>
      <c r="C1454" t="str">
        <f t="shared" si="157"/>
        <v>21</v>
      </c>
      <c r="D1454">
        <f t="shared" si="162"/>
        <v>21</v>
      </c>
      <c r="E1454" t="str">
        <f t="shared" si="158"/>
        <v/>
      </c>
      <c r="F1454" t="str">
        <f t="shared" si="159"/>
        <v/>
      </c>
      <c r="K1454"/>
      <c r="L1454"/>
      <c r="V1454" s="4">
        <f t="shared" si="160"/>
        <v>0</v>
      </c>
    </row>
    <row r="1455" spans="1:22" x14ac:dyDescent="0.25">
      <c r="A1455" t="str">
        <f t="shared" si="156"/>
        <v>-1304</v>
      </c>
      <c r="B1455">
        <f t="shared" si="161"/>
        <v>1304</v>
      </c>
      <c r="C1455" t="str">
        <f t="shared" si="157"/>
        <v>21</v>
      </c>
      <c r="D1455">
        <f t="shared" si="162"/>
        <v>21</v>
      </c>
      <c r="E1455" t="str">
        <f t="shared" si="158"/>
        <v/>
      </c>
      <c r="F1455" t="str">
        <f t="shared" si="159"/>
        <v/>
      </c>
      <c r="K1455"/>
      <c r="L1455"/>
      <c r="V1455" s="4">
        <f t="shared" si="160"/>
        <v>0</v>
      </c>
    </row>
    <row r="1456" spans="1:22" x14ac:dyDescent="0.25">
      <c r="A1456" t="str">
        <f t="shared" si="156"/>
        <v>-1305</v>
      </c>
      <c r="B1456">
        <f t="shared" si="161"/>
        <v>1305</v>
      </c>
      <c r="C1456" t="str">
        <f t="shared" si="157"/>
        <v>21</v>
      </c>
      <c r="D1456">
        <f t="shared" si="162"/>
        <v>21</v>
      </c>
      <c r="E1456" t="str">
        <f t="shared" si="158"/>
        <v/>
      </c>
      <c r="F1456" t="str">
        <f t="shared" si="159"/>
        <v/>
      </c>
      <c r="K1456"/>
      <c r="L1456"/>
      <c r="V1456" s="4">
        <f t="shared" si="160"/>
        <v>0</v>
      </c>
    </row>
    <row r="1457" spans="1:22" x14ac:dyDescent="0.25">
      <c r="A1457" t="str">
        <f t="shared" si="156"/>
        <v>-1306</v>
      </c>
      <c r="B1457">
        <f t="shared" si="161"/>
        <v>1306</v>
      </c>
      <c r="C1457" t="str">
        <f t="shared" si="157"/>
        <v>21</v>
      </c>
      <c r="D1457">
        <f t="shared" si="162"/>
        <v>21</v>
      </c>
      <c r="E1457" t="str">
        <f t="shared" si="158"/>
        <v/>
      </c>
      <c r="F1457" t="str">
        <f t="shared" si="159"/>
        <v/>
      </c>
      <c r="K1457"/>
      <c r="L1457"/>
      <c r="V1457" s="4">
        <f t="shared" si="160"/>
        <v>0</v>
      </c>
    </row>
    <row r="1458" spans="1:22" x14ac:dyDescent="0.25">
      <c r="A1458" t="str">
        <f t="shared" si="156"/>
        <v>-1307</v>
      </c>
      <c r="B1458">
        <f t="shared" si="161"/>
        <v>1307</v>
      </c>
      <c r="C1458" t="str">
        <f t="shared" si="157"/>
        <v>21</v>
      </c>
      <c r="D1458">
        <f t="shared" si="162"/>
        <v>21</v>
      </c>
      <c r="E1458" t="str">
        <f t="shared" si="158"/>
        <v/>
      </c>
      <c r="F1458" t="str">
        <f t="shared" si="159"/>
        <v/>
      </c>
      <c r="K1458"/>
      <c r="L1458"/>
      <c r="V1458" s="4">
        <f t="shared" si="160"/>
        <v>0</v>
      </c>
    </row>
    <row r="1459" spans="1:22" x14ac:dyDescent="0.25">
      <c r="A1459" t="str">
        <f t="shared" si="156"/>
        <v>-1308</v>
      </c>
      <c r="B1459">
        <f t="shared" si="161"/>
        <v>1308</v>
      </c>
      <c r="C1459" t="str">
        <f t="shared" si="157"/>
        <v>21</v>
      </c>
      <c r="D1459">
        <f t="shared" si="162"/>
        <v>21</v>
      </c>
      <c r="E1459" t="str">
        <f t="shared" si="158"/>
        <v/>
      </c>
      <c r="F1459" t="str">
        <f t="shared" si="159"/>
        <v/>
      </c>
      <c r="K1459"/>
      <c r="L1459"/>
      <c r="V1459" s="4">
        <f t="shared" si="160"/>
        <v>0</v>
      </c>
    </row>
    <row r="1460" spans="1:22" x14ac:dyDescent="0.25">
      <c r="A1460" t="str">
        <f t="shared" si="156"/>
        <v>-1309</v>
      </c>
      <c r="B1460">
        <f t="shared" si="161"/>
        <v>1309</v>
      </c>
      <c r="C1460" t="str">
        <f t="shared" si="157"/>
        <v>21</v>
      </c>
      <c r="D1460">
        <f t="shared" si="162"/>
        <v>21</v>
      </c>
      <c r="E1460" t="str">
        <f t="shared" si="158"/>
        <v/>
      </c>
      <c r="F1460" t="str">
        <f t="shared" si="159"/>
        <v/>
      </c>
      <c r="K1460"/>
      <c r="L1460"/>
      <c r="V1460" s="4">
        <f t="shared" si="160"/>
        <v>0</v>
      </c>
    </row>
    <row r="1461" spans="1:22" x14ac:dyDescent="0.25">
      <c r="A1461" t="str">
        <f t="shared" si="156"/>
        <v>-1310</v>
      </c>
      <c r="B1461">
        <f t="shared" si="161"/>
        <v>1310</v>
      </c>
      <c r="C1461" t="str">
        <f t="shared" si="157"/>
        <v>21</v>
      </c>
      <c r="D1461">
        <f t="shared" si="162"/>
        <v>21</v>
      </c>
      <c r="E1461" t="str">
        <f t="shared" si="158"/>
        <v/>
      </c>
      <c r="F1461" t="str">
        <f t="shared" si="159"/>
        <v/>
      </c>
      <c r="K1461"/>
      <c r="L1461"/>
      <c r="V1461" s="4">
        <f t="shared" si="160"/>
        <v>0</v>
      </c>
    </row>
    <row r="1462" spans="1:22" x14ac:dyDescent="0.25">
      <c r="A1462" t="str">
        <f t="shared" si="156"/>
        <v>-1311</v>
      </c>
      <c r="B1462">
        <f t="shared" si="161"/>
        <v>1311</v>
      </c>
      <c r="C1462" t="str">
        <f t="shared" si="157"/>
        <v>21</v>
      </c>
      <c r="D1462">
        <f t="shared" si="162"/>
        <v>21</v>
      </c>
      <c r="E1462" t="str">
        <f t="shared" si="158"/>
        <v/>
      </c>
      <c r="F1462" t="str">
        <f t="shared" si="159"/>
        <v/>
      </c>
      <c r="K1462"/>
      <c r="L1462"/>
      <c r="V1462" s="4">
        <f t="shared" si="160"/>
        <v>0</v>
      </c>
    </row>
    <row r="1463" spans="1:22" x14ac:dyDescent="0.25">
      <c r="A1463" t="str">
        <f t="shared" si="156"/>
        <v>-1312</v>
      </c>
      <c r="B1463">
        <f t="shared" si="161"/>
        <v>1312</v>
      </c>
      <c r="C1463" t="str">
        <f t="shared" si="157"/>
        <v>21</v>
      </c>
      <c r="D1463">
        <f t="shared" si="162"/>
        <v>21</v>
      </c>
      <c r="E1463" t="str">
        <f t="shared" si="158"/>
        <v/>
      </c>
      <c r="F1463" t="str">
        <f t="shared" si="159"/>
        <v/>
      </c>
      <c r="K1463"/>
      <c r="L1463"/>
      <c r="V1463" s="4">
        <f t="shared" si="160"/>
        <v>0</v>
      </c>
    </row>
    <row r="1464" spans="1:22" x14ac:dyDescent="0.25">
      <c r="A1464" t="str">
        <f t="shared" si="156"/>
        <v>-1313</v>
      </c>
      <c r="B1464">
        <f t="shared" si="161"/>
        <v>1313</v>
      </c>
      <c r="C1464" t="str">
        <f t="shared" si="157"/>
        <v>21</v>
      </c>
      <c r="D1464">
        <f t="shared" si="162"/>
        <v>21</v>
      </c>
      <c r="E1464" t="str">
        <f t="shared" si="158"/>
        <v/>
      </c>
      <c r="F1464" t="str">
        <f t="shared" si="159"/>
        <v/>
      </c>
      <c r="K1464"/>
      <c r="L1464"/>
      <c r="V1464" s="4">
        <f t="shared" si="160"/>
        <v>0</v>
      </c>
    </row>
    <row r="1465" spans="1:22" x14ac:dyDescent="0.25">
      <c r="A1465" t="str">
        <f t="shared" si="156"/>
        <v>-1314</v>
      </c>
      <c r="B1465">
        <f t="shared" si="161"/>
        <v>1314</v>
      </c>
      <c r="C1465" t="str">
        <f t="shared" si="157"/>
        <v>21</v>
      </c>
      <c r="D1465">
        <f t="shared" si="162"/>
        <v>21</v>
      </c>
      <c r="E1465" t="str">
        <f t="shared" si="158"/>
        <v/>
      </c>
      <c r="F1465" t="str">
        <f t="shared" si="159"/>
        <v/>
      </c>
      <c r="K1465"/>
      <c r="L1465"/>
      <c r="V1465" s="4">
        <f t="shared" si="160"/>
        <v>0</v>
      </c>
    </row>
    <row r="1466" spans="1:22" x14ac:dyDescent="0.25">
      <c r="A1466" t="str">
        <f t="shared" si="156"/>
        <v>-1315</v>
      </c>
      <c r="B1466">
        <f t="shared" si="161"/>
        <v>1315</v>
      </c>
      <c r="C1466" t="str">
        <f t="shared" si="157"/>
        <v>21</v>
      </c>
      <c r="D1466">
        <f t="shared" si="162"/>
        <v>21</v>
      </c>
      <c r="E1466" t="str">
        <f t="shared" si="158"/>
        <v/>
      </c>
      <c r="F1466" t="str">
        <f t="shared" si="159"/>
        <v/>
      </c>
      <c r="K1466"/>
      <c r="L1466"/>
      <c r="V1466" s="4">
        <f t="shared" si="160"/>
        <v>0</v>
      </c>
    </row>
    <row r="1467" spans="1:22" x14ac:dyDescent="0.25">
      <c r="A1467" t="str">
        <f t="shared" si="156"/>
        <v>-1316</v>
      </c>
      <c r="B1467">
        <f t="shared" si="161"/>
        <v>1316</v>
      </c>
      <c r="C1467" t="str">
        <f t="shared" si="157"/>
        <v>21</v>
      </c>
      <c r="D1467">
        <f t="shared" si="162"/>
        <v>21</v>
      </c>
      <c r="E1467" t="str">
        <f t="shared" si="158"/>
        <v/>
      </c>
      <c r="F1467" t="str">
        <f t="shared" si="159"/>
        <v/>
      </c>
      <c r="K1467"/>
      <c r="L1467"/>
      <c r="V1467" s="4">
        <f t="shared" si="160"/>
        <v>0</v>
      </c>
    </row>
    <row r="1468" spans="1:22" x14ac:dyDescent="0.25">
      <c r="A1468" t="str">
        <f t="shared" si="156"/>
        <v>-1317</v>
      </c>
      <c r="B1468">
        <f t="shared" si="161"/>
        <v>1317</v>
      </c>
      <c r="C1468" t="str">
        <f t="shared" si="157"/>
        <v>21</v>
      </c>
      <c r="D1468">
        <f t="shared" si="162"/>
        <v>21</v>
      </c>
      <c r="E1468" t="str">
        <f t="shared" si="158"/>
        <v/>
      </c>
      <c r="F1468" t="str">
        <f t="shared" si="159"/>
        <v/>
      </c>
      <c r="K1468"/>
      <c r="L1468"/>
      <c r="V1468" s="4">
        <f t="shared" si="160"/>
        <v>0</v>
      </c>
    </row>
    <row r="1469" spans="1:22" x14ac:dyDescent="0.25">
      <c r="A1469" t="str">
        <f t="shared" si="156"/>
        <v>-1318</v>
      </c>
      <c r="B1469">
        <f t="shared" si="161"/>
        <v>1318</v>
      </c>
      <c r="C1469" t="str">
        <f t="shared" si="157"/>
        <v>21</v>
      </c>
      <c r="D1469">
        <f t="shared" si="162"/>
        <v>21</v>
      </c>
      <c r="E1469" t="str">
        <f t="shared" si="158"/>
        <v/>
      </c>
      <c r="F1469" t="str">
        <f t="shared" si="159"/>
        <v/>
      </c>
      <c r="K1469"/>
      <c r="L1469"/>
      <c r="V1469" s="4">
        <f t="shared" si="160"/>
        <v>0</v>
      </c>
    </row>
    <row r="1470" spans="1:22" x14ac:dyDescent="0.25">
      <c r="A1470" t="str">
        <f t="shared" si="156"/>
        <v>-1319</v>
      </c>
      <c r="B1470">
        <f t="shared" si="161"/>
        <v>1319</v>
      </c>
      <c r="C1470" t="str">
        <f t="shared" si="157"/>
        <v>21</v>
      </c>
      <c r="D1470">
        <f t="shared" si="162"/>
        <v>21</v>
      </c>
      <c r="E1470" t="str">
        <f t="shared" si="158"/>
        <v/>
      </c>
      <c r="F1470" t="str">
        <f t="shared" si="159"/>
        <v/>
      </c>
      <c r="K1470"/>
      <c r="L1470"/>
      <c r="V1470" s="4">
        <f t="shared" si="160"/>
        <v>0</v>
      </c>
    </row>
    <row r="1471" spans="1:22" x14ac:dyDescent="0.25">
      <c r="A1471" t="str">
        <f t="shared" si="156"/>
        <v>-1320</v>
      </c>
      <c r="B1471">
        <f t="shared" si="161"/>
        <v>1320</v>
      </c>
      <c r="C1471" t="str">
        <f t="shared" si="157"/>
        <v>21</v>
      </c>
      <c r="D1471">
        <f t="shared" si="162"/>
        <v>21</v>
      </c>
      <c r="E1471" t="str">
        <f t="shared" si="158"/>
        <v/>
      </c>
      <c r="F1471" t="str">
        <f t="shared" si="159"/>
        <v/>
      </c>
      <c r="K1471"/>
      <c r="L1471"/>
      <c r="V1471" s="4">
        <f t="shared" si="160"/>
        <v>0</v>
      </c>
    </row>
    <row r="1472" spans="1:22" x14ac:dyDescent="0.25">
      <c r="A1472" t="str">
        <f t="shared" si="156"/>
        <v>-1321</v>
      </c>
      <c r="B1472">
        <f t="shared" si="161"/>
        <v>1321</v>
      </c>
      <c r="C1472" t="str">
        <f t="shared" si="157"/>
        <v>21</v>
      </c>
      <c r="D1472">
        <f t="shared" si="162"/>
        <v>21</v>
      </c>
      <c r="E1472" t="str">
        <f t="shared" si="158"/>
        <v/>
      </c>
      <c r="F1472" t="str">
        <f t="shared" si="159"/>
        <v/>
      </c>
      <c r="K1472"/>
      <c r="L1472"/>
      <c r="V1472" s="4">
        <f t="shared" si="160"/>
        <v>0</v>
      </c>
    </row>
    <row r="1473" spans="1:22" x14ac:dyDescent="0.25">
      <c r="A1473" t="str">
        <f t="shared" si="156"/>
        <v>-1322</v>
      </c>
      <c r="B1473">
        <f t="shared" si="161"/>
        <v>1322</v>
      </c>
      <c r="C1473" t="str">
        <f t="shared" si="157"/>
        <v>21</v>
      </c>
      <c r="D1473">
        <f t="shared" si="162"/>
        <v>21</v>
      </c>
      <c r="E1473" t="str">
        <f t="shared" si="158"/>
        <v/>
      </c>
      <c r="F1473" t="str">
        <f t="shared" si="159"/>
        <v/>
      </c>
      <c r="K1473"/>
      <c r="L1473"/>
      <c r="V1473" s="4">
        <f t="shared" si="160"/>
        <v>0</v>
      </c>
    </row>
    <row r="1474" spans="1:22" x14ac:dyDescent="0.25">
      <c r="A1474" t="str">
        <f t="shared" si="156"/>
        <v>-1323</v>
      </c>
      <c r="B1474">
        <f t="shared" si="161"/>
        <v>1323</v>
      </c>
      <c r="C1474" t="str">
        <f t="shared" si="157"/>
        <v>21</v>
      </c>
      <c r="D1474">
        <f t="shared" si="162"/>
        <v>21</v>
      </c>
      <c r="E1474" t="str">
        <f t="shared" si="158"/>
        <v/>
      </c>
      <c r="F1474" t="str">
        <f t="shared" si="159"/>
        <v/>
      </c>
      <c r="K1474"/>
      <c r="L1474"/>
      <c r="V1474" s="4">
        <f t="shared" si="160"/>
        <v>0</v>
      </c>
    </row>
    <row r="1475" spans="1:22" x14ac:dyDescent="0.25">
      <c r="A1475" t="str">
        <f t="shared" si="156"/>
        <v>-1324</v>
      </c>
      <c r="B1475">
        <f t="shared" si="161"/>
        <v>1324</v>
      </c>
      <c r="C1475" t="str">
        <f t="shared" si="157"/>
        <v>21</v>
      </c>
      <c r="D1475">
        <f t="shared" si="162"/>
        <v>21</v>
      </c>
      <c r="E1475" t="str">
        <f t="shared" si="158"/>
        <v/>
      </c>
      <c r="F1475" t="str">
        <f t="shared" si="159"/>
        <v/>
      </c>
      <c r="K1475"/>
      <c r="L1475"/>
      <c r="V1475" s="4">
        <f t="shared" si="160"/>
        <v>0</v>
      </c>
    </row>
    <row r="1476" spans="1:22" x14ac:dyDescent="0.25">
      <c r="A1476" t="str">
        <f t="shared" si="156"/>
        <v>-1325</v>
      </c>
      <c r="B1476">
        <f t="shared" si="161"/>
        <v>1325</v>
      </c>
      <c r="C1476" t="str">
        <f t="shared" si="157"/>
        <v>21</v>
      </c>
      <c r="D1476">
        <f t="shared" si="162"/>
        <v>21</v>
      </c>
      <c r="E1476" t="str">
        <f t="shared" si="158"/>
        <v/>
      </c>
      <c r="F1476" t="str">
        <f t="shared" si="159"/>
        <v/>
      </c>
      <c r="K1476"/>
      <c r="L1476"/>
      <c r="V1476" s="4">
        <f t="shared" si="160"/>
        <v>0</v>
      </c>
    </row>
    <row r="1477" spans="1:22" x14ac:dyDescent="0.25">
      <c r="A1477" t="str">
        <f t="shared" si="156"/>
        <v>-1326</v>
      </c>
      <c r="B1477">
        <f t="shared" si="161"/>
        <v>1326</v>
      </c>
      <c r="C1477" t="str">
        <f t="shared" si="157"/>
        <v>21</v>
      </c>
      <c r="D1477">
        <f t="shared" si="162"/>
        <v>21</v>
      </c>
      <c r="E1477" t="str">
        <f t="shared" si="158"/>
        <v/>
      </c>
      <c r="F1477" t="str">
        <f t="shared" si="159"/>
        <v/>
      </c>
      <c r="K1477"/>
      <c r="L1477"/>
      <c r="V1477" s="4">
        <f t="shared" si="160"/>
        <v>0</v>
      </c>
    </row>
    <row r="1478" spans="1:22" x14ac:dyDescent="0.25">
      <c r="A1478" t="str">
        <f t="shared" ref="A1478:A1541" si="163">+CONCATENATE(G1478,"-",B1478)</f>
        <v>-1327</v>
      </c>
      <c r="B1478">
        <f t="shared" si="161"/>
        <v>1327</v>
      </c>
      <c r="C1478" t="str">
        <f t="shared" ref="C1478:C1541" si="164">+CONCATENATE(E1478,D1478)</f>
        <v>21</v>
      </c>
      <c r="D1478">
        <f t="shared" si="162"/>
        <v>21</v>
      </c>
      <c r="E1478" t="str">
        <f t="shared" ref="E1478:E1541" si="165">+CONCATENATE(G1478,H1478)</f>
        <v/>
      </c>
      <c r="F1478" t="str">
        <f t="shared" ref="F1478:F1541" si="166">+CONCATENATE(G1478,H1478,I1478)</f>
        <v/>
      </c>
      <c r="K1478"/>
      <c r="L1478"/>
      <c r="V1478" s="4">
        <f t="shared" ref="V1478:V1541" si="167">+S1478-T1478</f>
        <v>0</v>
      </c>
    </row>
    <row r="1479" spans="1:22" x14ac:dyDescent="0.25">
      <c r="A1479" t="str">
        <f t="shared" si="163"/>
        <v>-1328</v>
      </c>
      <c r="B1479">
        <f t="shared" si="161"/>
        <v>1328</v>
      </c>
      <c r="C1479" t="str">
        <f t="shared" si="164"/>
        <v>21</v>
      </c>
      <c r="D1479">
        <f t="shared" si="162"/>
        <v>21</v>
      </c>
      <c r="E1479" t="str">
        <f t="shared" si="165"/>
        <v/>
      </c>
      <c r="F1479" t="str">
        <f t="shared" si="166"/>
        <v/>
      </c>
      <c r="K1479"/>
      <c r="L1479"/>
      <c r="V1479" s="4">
        <f t="shared" si="167"/>
        <v>0</v>
      </c>
    </row>
    <row r="1480" spans="1:22" x14ac:dyDescent="0.25">
      <c r="A1480" t="str">
        <f t="shared" si="163"/>
        <v>-1329</v>
      </c>
      <c r="B1480">
        <f t="shared" ref="B1480:B1543" si="168">+IF(G1480=G1479,B1479+1,1)</f>
        <v>1329</v>
      </c>
      <c r="C1480" t="str">
        <f t="shared" si="164"/>
        <v>21</v>
      </c>
      <c r="D1480">
        <f t="shared" si="162"/>
        <v>21</v>
      </c>
      <c r="E1480" t="str">
        <f t="shared" si="165"/>
        <v/>
      </c>
      <c r="F1480" t="str">
        <f t="shared" si="166"/>
        <v/>
      </c>
      <c r="K1480"/>
      <c r="L1480"/>
      <c r="V1480" s="4">
        <f t="shared" si="167"/>
        <v>0</v>
      </c>
    </row>
    <row r="1481" spans="1:22" x14ac:dyDescent="0.25">
      <c r="A1481" t="str">
        <f t="shared" si="163"/>
        <v>-1330</v>
      </c>
      <c r="B1481">
        <f t="shared" si="168"/>
        <v>1330</v>
      </c>
      <c r="C1481" t="str">
        <f t="shared" si="164"/>
        <v>21</v>
      </c>
      <c r="D1481">
        <f t="shared" si="162"/>
        <v>21</v>
      </c>
      <c r="E1481" t="str">
        <f t="shared" si="165"/>
        <v/>
      </c>
      <c r="F1481" t="str">
        <f t="shared" si="166"/>
        <v/>
      </c>
      <c r="K1481"/>
      <c r="L1481"/>
      <c r="V1481" s="4">
        <f t="shared" si="167"/>
        <v>0</v>
      </c>
    </row>
    <row r="1482" spans="1:22" x14ac:dyDescent="0.25">
      <c r="A1482" t="str">
        <f t="shared" si="163"/>
        <v>-1331</v>
      </c>
      <c r="B1482">
        <f t="shared" si="168"/>
        <v>1331</v>
      </c>
      <c r="C1482" t="str">
        <f t="shared" si="164"/>
        <v>21</v>
      </c>
      <c r="D1482">
        <f t="shared" si="162"/>
        <v>21</v>
      </c>
      <c r="E1482" t="str">
        <f t="shared" si="165"/>
        <v/>
      </c>
      <c r="F1482" t="str">
        <f t="shared" si="166"/>
        <v/>
      </c>
      <c r="K1482"/>
      <c r="L1482"/>
      <c r="V1482" s="4">
        <f t="shared" si="167"/>
        <v>0</v>
      </c>
    </row>
    <row r="1483" spans="1:22" x14ac:dyDescent="0.25">
      <c r="A1483" t="str">
        <f t="shared" si="163"/>
        <v>-1332</v>
      </c>
      <c r="B1483">
        <f t="shared" si="168"/>
        <v>1332</v>
      </c>
      <c r="C1483" t="str">
        <f t="shared" si="164"/>
        <v>21</v>
      </c>
      <c r="D1483">
        <f t="shared" si="162"/>
        <v>21</v>
      </c>
      <c r="E1483" t="str">
        <f t="shared" si="165"/>
        <v/>
      </c>
      <c r="F1483" t="str">
        <f t="shared" si="166"/>
        <v/>
      </c>
      <c r="K1483"/>
      <c r="L1483"/>
      <c r="V1483" s="4">
        <f t="shared" si="167"/>
        <v>0</v>
      </c>
    </row>
    <row r="1484" spans="1:22" x14ac:dyDescent="0.25">
      <c r="A1484" t="str">
        <f t="shared" si="163"/>
        <v>-1333</v>
      </c>
      <c r="B1484">
        <f t="shared" si="168"/>
        <v>1333</v>
      </c>
      <c r="C1484" t="str">
        <f t="shared" si="164"/>
        <v>21</v>
      </c>
      <c r="D1484">
        <f t="shared" si="162"/>
        <v>21</v>
      </c>
      <c r="E1484" t="str">
        <f t="shared" si="165"/>
        <v/>
      </c>
      <c r="F1484" t="str">
        <f t="shared" si="166"/>
        <v/>
      </c>
      <c r="K1484"/>
      <c r="L1484"/>
      <c r="V1484" s="4">
        <f t="shared" si="167"/>
        <v>0</v>
      </c>
    </row>
    <row r="1485" spans="1:22" x14ac:dyDescent="0.25">
      <c r="A1485" t="str">
        <f t="shared" si="163"/>
        <v>-1334</v>
      </c>
      <c r="B1485">
        <f t="shared" si="168"/>
        <v>1334</v>
      </c>
      <c r="C1485" t="str">
        <f t="shared" si="164"/>
        <v>21</v>
      </c>
      <c r="D1485">
        <f t="shared" si="162"/>
        <v>21</v>
      </c>
      <c r="E1485" t="str">
        <f t="shared" si="165"/>
        <v/>
      </c>
      <c r="F1485" t="str">
        <f t="shared" si="166"/>
        <v/>
      </c>
      <c r="K1485"/>
      <c r="L1485"/>
      <c r="V1485" s="4">
        <f t="shared" si="167"/>
        <v>0</v>
      </c>
    </row>
    <row r="1486" spans="1:22" x14ac:dyDescent="0.25">
      <c r="A1486" t="str">
        <f t="shared" si="163"/>
        <v>-1335</v>
      </c>
      <c r="B1486">
        <f t="shared" si="168"/>
        <v>1335</v>
      </c>
      <c r="C1486" t="str">
        <f t="shared" si="164"/>
        <v>21</v>
      </c>
      <c r="D1486">
        <f t="shared" si="162"/>
        <v>21</v>
      </c>
      <c r="E1486" t="str">
        <f t="shared" si="165"/>
        <v/>
      </c>
      <c r="F1486" t="str">
        <f t="shared" si="166"/>
        <v/>
      </c>
      <c r="K1486"/>
      <c r="L1486"/>
      <c r="V1486" s="4">
        <f t="shared" si="167"/>
        <v>0</v>
      </c>
    </row>
    <row r="1487" spans="1:22" x14ac:dyDescent="0.25">
      <c r="A1487" t="str">
        <f t="shared" si="163"/>
        <v>-1336</v>
      </c>
      <c r="B1487">
        <f t="shared" si="168"/>
        <v>1336</v>
      </c>
      <c r="C1487" t="str">
        <f t="shared" si="164"/>
        <v>21</v>
      </c>
      <c r="D1487">
        <f t="shared" si="162"/>
        <v>21</v>
      </c>
      <c r="E1487" t="str">
        <f t="shared" si="165"/>
        <v/>
      </c>
      <c r="F1487" t="str">
        <f t="shared" si="166"/>
        <v/>
      </c>
      <c r="K1487"/>
      <c r="L1487"/>
      <c r="V1487" s="4">
        <f t="shared" si="167"/>
        <v>0</v>
      </c>
    </row>
    <row r="1488" spans="1:22" x14ac:dyDescent="0.25">
      <c r="A1488" t="str">
        <f t="shared" si="163"/>
        <v>-1337</v>
      </c>
      <c r="B1488">
        <f t="shared" si="168"/>
        <v>1337</v>
      </c>
      <c r="C1488" t="str">
        <f t="shared" si="164"/>
        <v>21</v>
      </c>
      <c r="D1488">
        <f t="shared" si="162"/>
        <v>21</v>
      </c>
      <c r="E1488" t="str">
        <f t="shared" si="165"/>
        <v/>
      </c>
      <c r="F1488" t="str">
        <f t="shared" si="166"/>
        <v/>
      </c>
      <c r="K1488"/>
      <c r="L1488"/>
      <c r="V1488" s="4">
        <f t="shared" si="167"/>
        <v>0</v>
      </c>
    </row>
    <row r="1489" spans="1:22" x14ac:dyDescent="0.25">
      <c r="A1489" t="str">
        <f t="shared" si="163"/>
        <v>-1338</v>
      </c>
      <c r="B1489">
        <f t="shared" si="168"/>
        <v>1338</v>
      </c>
      <c r="C1489" t="str">
        <f t="shared" si="164"/>
        <v>21</v>
      </c>
      <c r="D1489">
        <f t="shared" si="162"/>
        <v>21</v>
      </c>
      <c r="E1489" t="str">
        <f t="shared" si="165"/>
        <v/>
      </c>
      <c r="F1489" t="str">
        <f t="shared" si="166"/>
        <v/>
      </c>
      <c r="K1489"/>
      <c r="L1489"/>
      <c r="V1489" s="4">
        <f t="shared" si="167"/>
        <v>0</v>
      </c>
    </row>
    <row r="1490" spans="1:22" x14ac:dyDescent="0.25">
      <c r="A1490" t="str">
        <f t="shared" si="163"/>
        <v>-1339</v>
      </c>
      <c r="B1490">
        <f t="shared" si="168"/>
        <v>1339</v>
      </c>
      <c r="C1490" t="str">
        <f t="shared" si="164"/>
        <v>21</v>
      </c>
      <c r="D1490">
        <f t="shared" si="162"/>
        <v>21</v>
      </c>
      <c r="E1490" t="str">
        <f t="shared" si="165"/>
        <v/>
      </c>
      <c r="F1490" t="str">
        <f t="shared" si="166"/>
        <v/>
      </c>
      <c r="K1490"/>
      <c r="L1490"/>
      <c r="V1490" s="4">
        <f t="shared" si="167"/>
        <v>0</v>
      </c>
    </row>
    <row r="1491" spans="1:22" x14ac:dyDescent="0.25">
      <c r="A1491" t="str">
        <f t="shared" si="163"/>
        <v>-1340</v>
      </c>
      <c r="B1491">
        <f t="shared" si="168"/>
        <v>1340</v>
      </c>
      <c r="C1491" t="str">
        <f t="shared" si="164"/>
        <v>21</v>
      </c>
      <c r="D1491">
        <f t="shared" si="162"/>
        <v>21</v>
      </c>
      <c r="E1491" t="str">
        <f t="shared" si="165"/>
        <v/>
      </c>
      <c r="F1491" t="str">
        <f t="shared" si="166"/>
        <v/>
      </c>
      <c r="K1491"/>
      <c r="L1491"/>
      <c r="V1491" s="4">
        <f t="shared" si="167"/>
        <v>0</v>
      </c>
    </row>
    <row r="1492" spans="1:22" x14ac:dyDescent="0.25">
      <c r="A1492" t="str">
        <f t="shared" si="163"/>
        <v>-1341</v>
      </c>
      <c r="B1492">
        <f t="shared" si="168"/>
        <v>1341</v>
      </c>
      <c r="C1492" t="str">
        <f t="shared" si="164"/>
        <v>21</v>
      </c>
      <c r="D1492">
        <f t="shared" si="162"/>
        <v>21</v>
      </c>
      <c r="E1492" t="str">
        <f t="shared" si="165"/>
        <v/>
      </c>
      <c r="F1492" t="str">
        <f t="shared" si="166"/>
        <v/>
      </c>
      <c r="K1492"/>
      <c r="L1492"/>
      <c r="V1492" s="4">
        <f t="shared" si="167"/>
        <v>0</v>
      </c>
    </row>
    <row r="1493" spans="1:22" x14ac:dyDescent="0.25">
      <c r="A1493" t="str">
        <f t="shared" si="163"/>
        <v>-1342</v>
      </c>
      <c r="B1493">
        <f t="shared" si="168"/>
        <v>1342</v>
      </c>
      <c r="C1493" t="str">
        <f t="shared" si="164"/>
        <v>21</v>
      </c>
      <c r="D1493">
        <f t="shared" si="162"/>
        <v>21</v>
      </c>
      <c r="E1493" t="str">
        <f t="shared" si="165"/>
        <v/>
      </c>
      <c r="F1493" t="str">
        <f t="shared" si="166"/>
        <v/>
      </c>
      <c r="K1493"/>
      <c r="L1493"/>
      <c r="V1493" s="4">
        <f t="shared" si="167"/>
        <v>0</v>
      </c>
    </row>
    <row r="1494" spans="1:22" x14ac:dyDescent="0.25">
      <c r="A1494" t="str">
        <f t="shared" si="163"/>
        <v>-1343</v>
      </c>
      <c r="B1494">
        <f t="shared" si="168"/>
        <v>1343</v>
      </c>
      <c r="C1494" t="str">
        <f t="shared" si="164"/>
        <v>21</v>
      </c>
      <c r="D1494">
        <f t="shared" si="162"/>
        <v>21</v>
      </c>
      <c r="E1494" t="str">
        <f t="shared" si="165"/>
        <v/>
      </c>
      <c r="F1494" t="str">
        <f t="shared" si="166"/>
        <v/>
      </c>
      <c r="K1494"/>
      <c r="L1494"/>
      <c r="V1494" s="4">
        <f t="shared" si="167"/>
        <v>0</v>
      </c>
    </row>
    <row r="1495" spans="1:22" x14ac:dyDescent="0.25">
      <c r="A1495" t="str">
        <f t="shared" si="163"/>
        <v>-1344</v>
      </c>
      <c r="B1495">
        <f t="shared" si="168"/>
        <v>1344</v>
      </c>
      <c r="C1495" t="str">
        <f t="shared" si="164"/>
        <v>21</v>
      </c>
      <c r="D1495">
        <f t="shared" si="162"/>
        <v>21</v>
      </c>
      <c r="E1495" t="str">
        <f t="shared" si="165"/>
        <v/>
      </c>
      <c r="F1495" t="str">
        <f t="shared" si="166"/>
        <v/>
      </c>
      <c r="K1495"/>
      <c r="L1495"/>
      <c r="V1495" s="4">
        <f t="shared" si="167"/>
        <v>0</v>
      </c>
    </row>
    <row r="1496" spans="1:22" x14ac:dyDescent="0.25">
      <c r="A1496" t="str">
        <f t="shared" si="163"/>
        <v>-1345</v>
      </c>
      <c r="B1496">
        <f t="shared" si="168"/>
        <v>1345</v>
      </c>
      <c r="C1496" t="str">
        <f t="shared" si="164"/>
        <v>21</v>
      </c>
      <c r="D1496">
        <f t="shared" si="162"/>
        <v>21</v>
      </c>
      <c r="E1496" t="str">
        <f t="shared" si="165"/>
        <v/>
      </c>
      <c r="F1496" t="str">
        <f t="shared" si="166"/>
        <v/>
      </c>
      <c r="K1496"/>
      <c r="L1496"/>
      <c r="V1496" s="4">
        <f t="shared" si="167"/>
        <v>0</v>
      </c>
    </row>
    <row r="1497" spans="1:22" x14ac:dyDescent="0.25">
      <c r="A1497" t="str">
        <f t="shared" si="163"/>
        <v>-1346</v>
      </c>
      <c r="B1497">
        <f t="shared" si="168"/>
        <v>1346</v>
      </c>
      <c r="C1497" t="str">
        <f t="shared" si="164"/>
        <v>21</v>
      </c>
      <c r="D1497">
        <f t="shared" ref="D1497:D1560" si="169">+IF(G1497=G1496,D1496,D1496+1)</f>
        <v>21</v>
      </c>
      <c r="E1497" t="str">
        <f t="shared" si="165"/>
        <v/>
      </c>
      <c r="F1497" t="str">
        <f t="shared" si="166"/>
        <v/>
      </c>
      <c r="K1497"/>
      <c r="L1497"/>
      <c r="V1497" s="4">
        <f t="shared" si="167"/>
        <v>0</v>
      </c>
    </row>
    <row r="1498" spans="1:22" x14ac:dyDescent="0.25">
      <c r="A1498" t="str">
        <f t="shared" si="163"/>
        <v>-1347</v>
      </c>
      <c r="B1498">
        <f t="shared" si="168"/>
        <v>1347</v>
      </c>
      <c r="C1498" t="str">
        <f t="shared" si="164"/>
        <v>21</v>
      </c>
      <c r="D1498">
        <f t="shared" si="169"/>
        <v>21</v>
      </c>
      <c r="E1498" t="str">
        <f t="shared" si="165"/>
        <v/>
      </c>
      <c r="F1498" t="str">
        <f t="shared" si="166"/>
        <v/>
      </c>
      <c r="K1498"/>
      <c r="L1498"/>
      <c r="V1498" s="4">
        <f t="shared" si="167"/>
        <v>0</v>
      </c>
    </row>
    <row r="1499" spans="1:22" x14ac:dyDescent="0.25">
      <c r="A1499" t="str">
        <f t="shared" si="163"/>
        <v>-1348</v>
      </c>
      <c r="B1499">
        <f t="shared" si="168"/>
        <v>1348</v>
      </c>
      <c r="C1499" t="str">
        <f t="shared" si="164"/>
        <v>21</v>
      </c>
      <c r="D1499">
        <f t="shared" si="169"/>
        <v>21</v>
      </c>
      <c r="E1499" t="str">
        <f t="shared" si="165"/>
        <v/>
      </c>
      <c r="F1499" t="str">
        <f t="shared" si="166"/>
        <v/>
      </c>
      <c r="K1499"/>
      <c r="L1499"/>
      <c r="V1499" s="4">
        <f t="shared" si="167"/>
        <v>0</v>
      </c>
    </row>
    <row r="1500" spans="1:22" x14ac:dyDescent="0.25">
      <c r="A1500" t="str">
        <f t="shared" si="163"/>
        <v>-1349</v>
      </c>
      <c r="B1500">
        <f t="shared" si="168"/>
        <v>1349</v>
      </c>
      <c r="C1500" t="str">
        <f t="shared" si="164"/>
        <v>21</v>
      </c>
      <c r="D1500">
        <f t="shared" si="169"/>
        <v>21</v>
      </c>
      <c r="E1500" t="str">
        <f t="shared" si="165"/>
        <v/>
      </c>
      <c r="F1500" t="str">
        <f t="shared" si="166"/>
        <v/>
      </c>
      <c r="K1500"/>
      <c r="L1500"/>
      <c r="V1500" s="4">
        <f t="shared" si="167"/>
        <v>0</v>
      </c>
    </row>
    <row r="1501" spans="1:22" x14ac:dyDescent="0.25">
      <c r="A1501" t="str">
        <f t="shared" si="163"/>
        <v>-1350</v>
      </c>
      <c r="B1501">
        <f t="shared" si="168"/>
        <v>1350</v>
      </c>
      <c r="C1501" t="str">
        <f t="shared" si="164"/>
        <v>21</v>
      </c>
      <c r="D1501">
        <f t="shared" si="169"/>
        <v>21</v>
      </c>
      <c r="E1501" t="str">
        <f t="shared" si="165"/>
        <v/>
      </c>
      <c r="F1501" t="str">
        <f t="shared" si="166"/>
        <v/>
      </c>
      <c r="K1501"/>
      <c r="L1501"/>
      <c r="V1501" s="4">
        <f t="shared" si="167"/>
        <v>0</v>
      </c>
    </row>
    <row r="1502" spans="1:22" x14ac:dyDescent="0.25">
      <c r="A1502" t="str">
        <f t="shared" si="163"/>
        <v>-1351</v>
      </c>
      <c r="B1502">
        <f t="shared" si="168"/>
        <v>1351</v>
      </c>
      <c r="C1502" t="str">
        <f t="shared" si="164"/>
        <v>21</v>
      </c>
      <c r="D1502">
        <f t="shared" si="169"/>
        <v>21</v>
      </c>
      <c r="E1502" t="str">
        <f t="shared" si="165"/>
        <v/>
      </c>
      <c r="F1502" t="str">
        <f t="shared" si="166"/>
        <v/>
      </c>
      <c r="K1502"/>
      <c r="L1502"/>
      <c r="V1502" s="4">
        <f t="shared" si="167"/>
        <v>0</v>
      </c>
    </row>
    <row r="1503" spans="1:22" x14ac:dyDescent="0.25">
      <c r="A1503" t="str">
        <f t="shared" si="163"/>
        <v>-1352</v>
      </c>
      <c r="B1503">
        <f t="shared" si="168"/>
        <v>1352</v>
      </c>
      <c r="C1503" t="str">
        <f t="shared" si="164"/>
        <v>21</v>
      </c>
      <c r="D1503">
        <f t="shared" si="169"/>
        <v>21</v>
      </c>
      <c r="E1503" t="str">
        <f t="shared" si="165"/>
        <v/>
      </c>
      <c r="F1503" t="str">
        <f t="shared" si="166"/>
        <v/>
      </c>
      <c r="K1503"/>
      <c r="L1503"/>
      <c r="V1503" s="4">
        <f t="shared" si="167"/>
        <v>0</v>
      </c>
    </row>
    <row r="1504" spans="1:22" x14ac:dyDescent="0.25">
      <c r="A1504" t="str">
        <f t="shared" si="163"/>
        <v>-1353</v>
      </c>
      <c r="B1504">
        <f t="shared" si="168"/>
        <v>1353</v>
      </c>
      <c r="C1504" t="str">
        <f t="shared" si="164"/>
        <v>21</v>
      </c>
      <c r="D1504">
        <f t="shared" si="169"/>
        <v>21</v>
      </c>
      <c r="E1504" t="str">
        <f t="shared" si="165"/>
        <v/>
      </c>
      <c r="F1504" t="str">
        <f t="shared" si="166"/>
        <v/>
      </c>
      <c r="K1504"/>
      <c r="L1504"/>
      <c r="V1504" s="4">
        <f t="shared" si="167"/>
        <v>0</v>
      </c>
    </row>
    <row r="1505" spans="1:22" x14ac:dyDescent="0.25">
      <c r="A1505" t="str">
        <f t="shared" si="163"/>
        <v>-1354</v>
      </c>
      <c r="B1505">
        <f t="shared" si="168"/>
        <v>1354</v>
      </c>
      <c r="C1505" t="str">
        <f t="shared" si="164"/>
        <v>21</v>
      </c>
      <c r="D1505">
        <f t="shared" si="169"/>
        <v>21</v>
      </c>
      <c r="E1505" t="str">
        <f t="shared" si="165"/>
        <v/>
      </c>
      <c r="F1505" t="str">
        <f t="shared" si="166"/>
        <v/>
      </c>
      <c r="K1505"/>
      <c r="L1505"/>
      <c r="V1505" s="4">
        <f t="shared" si="167"/>
        <v>0</v>
      </c>
    </row>
    <row r="1506" spans="1:22" x14ac:dyDescent="0.25">
      <c r="A1506" t="str">
        <f t="shared" si="163"/>
        <v>-1355</v>
      </c>
      <c r="B1506">
        <f t="shared" si="168"/>
        <v>1355</v>
      </c>
      <c r="C1506" t="str">
        <f t="shared" si="164"/>
        <v>21</v>
      </c>
      <c r="D1506">
        <f t="shared" si="169"/>
        <v>21</v>
      </c>
      <c r="E1506" t="str">
        <f t="shared" si="165"/>
        <v/>
      </c>
      <c r="F1506" t="str">
        <f t="shared" si="166"/>
        <v/>
      </c>
      <c r="K1506"/>
      <c r="L1506"/>
      <c r="V1506" s="4">
        <f t="shared" si="167"/>
        <v>0</v>
      </c>
    </row>
    <row r="1507" spans="1:22" x14ac:dyDescent="0.25">
      <c r="A1507" t="str">
        <f t="shared" si="163"/>
        <v>-1356</v>
      </c>
      <c r="B1507">
        <f t="shared" si="168"/>
        <v>1356</v>
      </c>
      <c r="C1507" t="str">
        <f t="shared" si="164"/>
        <v>21</v>
      </c>
      <c r="D1507">
        <f t="shared" si="169"/>
        <v>21</v>
      </c>
      <c r="E1507" t="str">
        <f t="shared" si="165"/>
        <v/>
      </c>
      <c r="F1507" t="str">
        <f t="shared" si="166"/>
        <v/>
      </c>
      <c r="K1507"/>
      <c r="L1507"/>
      <c r="V1507" s="4">
        <f t="shared" si="167"/>
        <v>0</v>
      </c>
    </row>
    <row r="1508" spans="1:22" x14ac:dyDescent="0.25">
      <c r="A1508" t="str">
        <f t="shared" si="163"/>
        <v>-1357</v>
      </c>
      <c r="B1508">
        <f t="shared" si="168"/>
        <v>1357</v>
      </c>
      <c r="C1508" t="str">
        <f t="shared" si="164"/>
        <v>21</v>
      </c>
      <c r="D1508">
        <f t="shared" si="169"/>
        <v>21</v>
      </c>
      <c r="E1508" t="str">
        <f t="shared" si="165"/>
        <v/>
      </c>
      <c r="F1508" t="str">
        <f t="shared" si="166"/>
        <v/>
      </c>
      <c r="K1508"/>
      <c r="L1508"/>
      <c r="V1508" s="4">
        <f t="shared" si="167"/>
        <v>0</v>
      </c>
    </row>
    <row r="1509" spans="1:22" x14ac:dyDescent="0.25">
      <c r="A1509" t="str">
        <f t="shared" si="163"/>
        <v>-1358</v>
      </c>
      <c r="B1509">
        <f t="shared" si="168"/>
        <v>1358</v>
      </c>
      <c r="C1509" t="str">
        <f t="shared" si="164"/>
        <v>21</v>
      </c>
      <c r="D1509">
        <f t="shared" si="169"/>
        <v>21</v>
      </c>
      <c r="E1509" t="str">
        <f t="shared" si="165"/>
        <v/>
      </c>
      <c r="F1509" t="str">
        <f t="shared" si="166"/>
        <v/>
      </c>
      <c r="K1509"/>
      <c r="L1509"/>
      <c r="V1509" s="4">
        <f t="shared" si="167"/>
        <v>0</v>
      </c>
    </row>
    <row r="1510" spans="1:22" x14ac:dyDescent="0.25">
      <c r="A1510" t="str">
        <f t="shared" si="163"/>
        <v>-1359</v>
      </c>
      <c r="B1510">
        <f t="shared" si="168"/>
        <v>1359</v>
      </c>
      <c r="C1510" t="str">
        <f t="shared" si="164"/>
        <v>21</v>
      </c>
      <c r="D1510">
        <f t="shared" si="169"/>
        <v>21</v>
      </c>
      <c r="E1510" t="str">
        <f t="shared" si="165"/>
        <v/>
      </c>
      <c r="F1510" t="str">
        <f t="shared" si="166"/>
        <v/>
      </c>
      <c r="K1510"/>
      <c r="L1510"/>
      <c r="V1510" s="4">
        <f t="shared" si="167"/>
        <v>0</v>
      </c>
    </row>
    <row r="1511" spans="1:22" x14ac:dyDescent="0.25">
      <c r="A1511" t="str">
        <f t="shared" si="163"/>
        <v>-1360</v>
      </c>
      <c r="B1511">
        <f t="shared" si="168"/>
        <v>1360</v>
      </c>
      <c r="C1511" t="str">
        <f t="shared" si="164"/>
        <v>21</v>
      </c>
      <c r="D1511">
        <f t="shared" si="169"/>
        <v>21</v>
      </c>
      <c r="E1511" t="str">
        <f t="shared" si="165"/>
        <v/>
      </c>
      <c r="F1511" t="str">
        <f t="shared" si="166"/>
        <v/>
      </c>
      <c r="K1511"/>
      <c r="L1511"/>
      <c r="V1511" s="4">
        <f t="shared" si="167"/>
        <v>0</v>
      </c>
    </row>
    <row r="1512" spans="1:22" x14ac:dyDescent="0.25">
      <c r="A1512" t="str">
        <f t="shared" si="163"/>
        <v>-1361</v>
      </c>
      <c r="B1512">
        <f t="shared" si="168"/>
        <v>1361</v>
      </c>
      <c r="C1512" t="str">
        <f t="shared" si="164"/>
        <v>21</v>
      </c>
      <c r="D1512">
        <f t="shared" si="169"/>
        <v>21</v>
      </c>
      <c r="E1512" t="str">
        <f t="shared" si="165"/>
        <v/>
      </c>
      <c r="F1512" t="str">
        <f t="shared" si="166"/>
        <v/>
      </c>
      <c r="K1512"/>
      <c r="L1512"/>
      <c r="V1512" s="4">
        <f t="shared" si="167"/>
        <v>0</v>
      </c>
    </row>
    <row r="1513" spans="1:22" x14ac:dyDescent="0.25">
      <c r="A1513" t="str">
        <f t="shared" si="163"/>
        <v>-1362</v>
      </c>
      <c r="B1513">
        <f t="shared" si="168"/>
        <v>1362</v>
      </c>
      <c r="C1513" t="str">
        <f t="shared" si="164"/>
        <v>21</v>
      </c>
      <c r="D1513">
        <f t="shared" si="169"/>
        <v>21</v>
      </c>
      <c r="E1513" t="str">
        <f t="shared" si="165"/>
        <v/>
      </c>
      <c r="F1513" t="str">
        <f t="shared" si="166"/>
        <v/>
      </c>
      <c r="K1513"/>
      <c r="L1513"/>
      <c r="V1513" s="4">
        <f t="shared" si="167"/>
        <v>0</v>
      </c>
    </row>
    <row r="1514" spans="1:22" x14ac:dyDescent="0.25">
      <c r="A1514" t="str">
        <f t="shared" si="163"/>
        <v>-1363</v>
      </c>
      <c r="B1514">
        <f t="shared" si="168"/>
        <v>1363</v>
      </c>
      <c r="C1514" t="str">
        <f t="shared" si="164"/>
        <v>21</v>
      </c>
      <c r="D1514">
        <f t="shared" si="169"/>
        <v>21</v>
      </c>
      <c r="E1514" t="str">
        <f t="shared" si="165"/>
        <v/>
      </c>
      <c r="F1514" t="str">
        <f t="shared" si="166"/>
        <v/>
      </c>
      <c r="K1514"/>
      <c r="L1514"/>
      <c r="V1514" s="4">
        <f t="shared" si="167"/>
        <v>0</v>
      </c>
    </row>
    <row r="1515" spans="1:22" x14ac:dyDescent="0.25">
      <c r="A1515" t="str">
        <f t="shared" si="163"/>
        <v>-1364</v>
      </c>
      <c r="B1515">
        <f t="shared" si="168"/>
        <v>1364</v>
      </c>
      <c r="C1515" t="str">
        <f t="shared" si="164"/>
        <v>21</v>
      </c>
      <c r="D1515">
        <f t="shared" si="169"/>
        <v>21</v>
      </c>
      <c r="E1515" t="str">
        <f t="shared" si="165"/>
        <v/>
      </c>
      <c r="F1515" t="str">
        <f t="shared" si="166"/>
        <v/>
      </c>
      <c r="K1515"/>
      <c r="L1515"/>
      <c r="V1515" s="4">
        <f t="shared" si="167"/>
        <v>0</v>
      </c>
    </row>
    <row r="1516" spans="1:22" x14ac:dyDescent="0.25">
      <c r="A1516" t="str">
        <f t="shared" si="163"/>
        <v>-1365</v>
      </c>
      <c r="B1516">
        <f t="shared" si="168"/>
        <v>1365</v>
      </c>
      <c r="C1516" t="str">
        <f t="shared" si="164"/>
        <v>21</v>
      </c>
      <c r="D1516">
        <f t="shared" si="169"/>
        <v>21</v>
      </c>
      <c r="E1516" t="str">
        <f t="shared" si="165"/>
        <v/>
      </c>
      <c r="F1516" t="str">
        <f t="shared" si="166"/>
        <v/>
      </c>
      <c r="K1516"/>
      <c r="L1516"/>
      <c r="V1516" s="4">
        <f t="shared" si="167"/>
        <v>0</v>
      </c>
    </row>
    <row r="1517" spans="1:22" x14ac:dyDescent="0.25">
      <c r="A1517" t="str">
        <f t="shared" si="163"/>
        <v>-1366</v>
      </c>
      <c r="B1517">
        <f t="shared" si="168"/>
        <v>1366</v>
      </c>
      <c r="C1517" t="str">
        <f t="shared" si="164"/>
        <v>21</v>
      </c>
      <c r="D1517">
        <f t="shared" si="169"/>
        <v>21</v>
      </c>
      <c r="E1517" t="str">
        <f t="shared" si="165"/>
        <v/>
      </c>
      <c r="F1517" t="str">
        <f t="shared" si="166"/>
        <v/>
      </c>
      <c r="K1517"/>
      <c r="L1517"/>
      <c r="V1517" s="4">
        <f t="shared" si="167"/>
        <v>0</v>
      </c>
    </row>
    <row r="1518" spans="1:22" x14ac:dyDescent="0.25">
      <c r="A1518" t="str">
        <f t="shared" si="163"/>
        <v>-1367</v>
      </c>
      <c r="B1518">
        <f t="shared" si="168"/>
        <v>1367</v>
      </c>
      <c r="C1518" t="str">
        <f t="shared" si="164"/>
        <v>21</v>
      </c>
      <c r="D1518">
        <f t="shared" si="169"/>
        <v>21</v>
      </c>
      <c r="E1518" t="str">
        <f t="shared" si="165"/>
        <v/>
      </c>
      <c r="F1518" t="str">
        <f t="shared" si="166"/>
        <v/>
      </c>
      <c r="K1518"/>
      <c r="L1518"/>
      <c r="V1518" s="4">
        <f t="shared" si="167"/>
        <v>0</v>
      </c>
    </row>
    <row r="1519" spans="1:22" x14ac:dyDescent="0.25">
      <c r="A1519" t="str">
        <f t="shared" si="163"/>
        <v>-1368</v>
      </c>
      <c r="B1519">
        <f t="shared" si="168"/>
        <v>1368</v>
      </c>
      <c r="C1519" t="str">
        <f t="shared" si="164"/>
        <v>21</v>
      </c>
      <c r="D1519">
        <f t="shared" si="169"/>
        <v>21</v>
      </c>
      <c r="E1519" t="str">
        <f t="shared" si="165"/>
        <v/>
      </c>
      <c r="F1519" t="str">
        <f t="shared" si="166"/>
        <v/>
      </c>
      <c r="K1519"/>
      <c r="L1519"/>
      <c r="V1519" s="4">
        <f t="shared" si="167"/>
        <v>0</v>
      </c>
    </row>
    <row r="1520" spans="1:22" x14ac:dyDescent="0.25">
      <c r="A1520" t="str">
        <f t="shared" si="163"/>
        <v>-1369</v>
      </c>
      <c r="B1520">
        <f t="shared" si="168"/>
        <v>1369</v>
      </c>
      <c r="C1520" t="str">
        <f t="shared" si="164"/>
        <v>21</v>
      </c>
      <c r="D1520">
        <f t="shared" si="169"/>
        <v>21</v>
      </c>
      <c r="E1520" t="str">
        <f t="shared" si="165"/>
        <v/>
      </c>
      <c r="F1520" t="str">
        <f t="shared" si="166"/>
        <v/>
      </c>
      <c r="K1520"/>
      <c r="L1520"/>
      <c r="V1520" s="4">
        <f t="shared" si="167"/>
        <v>0</v>
      </c>
    </row>
    <row r="1521" spans="1:22" x14ac:dyDescent="0.25">
      <c r="A1521" t="str">
        <f t="shared" si="163"/>
        <v>-1370</v>
      </c>
      <c r="B1521">
        <f t="shared" si="168"/>
        <v>1370</v>
      </c>
      <c r="C1521" t="str">
        <f t="shared" si="164"/>
        <v>21</v>
      </c>
      <c r="D1521">
        <f t="shared" si="169"/>
        <v>21</v>
      </c>
      <c r="E1521" t="str">
        <f t="shared" si="165"/>
        <v/>
      </c>
      <c r="F1521" t="str">
        <f t="shared" si="166"/>
        <v/>
      </c>
      <c r="K1521"/>
      <c r="L1521"/>
      <c r="V1521" s="4">
        <f t="shared" si="167"/>
        <v>0</v>
      </c>
    </row>
    <row r="1522" spans="1:22" x14ac:dyDescent="0.25">
      <c r="A1522" t="str">
        <f t="shared" si="163"/>
        <v>-1371</v>
      </c>
      <c r="B1522">
        <f t="shared" si="168"/>
        <v>1371</v>
      </c>
      <c r="C1522" t="str">
        <f t="shared" si="164"/>
        <v>21</v>
      </c>
      <c r="D1522">
        <f t="shared" si="169"/>
        <v>21</v>
      </c>
      <c r="E1522" t="str">
        <f t="shared" si="165"/>
        <v/>
      </c>
      <c r="F1522" t="str">
        <f t="shared" si="166"/>
        <v/>
      </c>
      <c r="K1522"/>
      <c r="L1522"/>
      <c r="V1522" s="4">
        <f t="shared" si="167"/>
        <v>0</v>
      </c>
    </row>
    <row r="1523" spans="1:22" x14ac:dyDescent="0.25">
      <c r="A1523" t="str">
        <f t="shared" si="163"/>
        <v>-1372</v>
      </c>
      <c r="B1523">
        <f t="shared" si="168"/>
        <v>1372</v>
      </c>
      <c r="C1523" t="str">
        <f t="shared" si="164"/>
        <v>21</v>
      </c>
      <c r="D1523">
        <f t="shared" si="169"/>
        <v>21</v>
      </c>
      <c r="E1523" t="str">
        <f t="shared" si="165"/>
        <v/>
      </c>
      <c r="F1523" t="str">
        <f t="shared" si="166"/>
        <v/>
      </c>
      <c r="K1523"/>
      <c r="L1523"/>
      <c r="V1523" s="4">
        <f t="shared" si="167"/>
        <v>0</v>
      </c>
    </row>
    <row r="1524" spans="1:22" x14ac:dyDescent="0.25">
      <c r="A1524" t="str">
        <f t="shared" si="163"/>
        <v>-1373</v>
      </c>
      <c r="B1524">
        <f t="shared" si="168"/>
        <v>1373</v>
      </c>
      <c r="C1524" t="str">
        <f t="shared" si="164"/>
        <v>21</v>
      </c>
      <c r="D1524">
        <f t="shared" si="169"/>
        <v>21</v>
      </c>
      <c r="E1524" t="str">
        <f t="shared" si="165"/>
        <v/>
      </c>
      <c r="F1524" t="str">
        <f t="shared" si="166"/>
        <v/>
      </c>
      <c r="K1524"/>
      <c r="L1524"/>
      <c r="V1524" s="4">
        <f t="shared" si="167"/>
        <v>0</v>
      </c>
    </row>
    <row r="1525" spans="1:22" x14ac:dyDescent="0.25">
      <c r="A1525" t="str">
        <f t="shared" si="163"/>
        <v>-1374</v>
      </c>
      <c r="B1525">
        <f t="shared" si="168"/>
        <v>1374</v>
      </c>
      <c r="C1525" t="str">
        <f t="shared" si="164"/>
        <v>21</v>
      </c>
      <c r="D1525">
        <f t="shared" si="169"/>
        <v>21</v>
      </c>
      <c r="E1525" t="str">
        <f t="shared" si="165"/>
        <v/>
      </c>
      <c r="F1525" t="str">
        <f t="shared" si="166"/>
        <v/>
      </c>
      <c r="K1525"/>
      <c r="L1525"/>
      <c r="V1525" s="4">
        <f t="shared" si="167"/>
        <v>0</v>
      </c>
    </row>
    <row r="1526" spans="1:22" x14ac:dyDescent="0.25">
      <c r="A1526" t="str">
        <f t="shared" si="163"/>
        <v>-1375</v>
      </c>
      <c r="B1526">
        <f t="shared" si="168"/>
        <v>1375</v>
      </c>
      <c r="C1526" t="str">
        <f t="shared" si="164"/>
        <v>21</v>
      </c>
      <c r="D1526">
        <f t="shared" si="169"/>
        <v>21</v>
      </c>
      <c r="E1526" t="str">
        <f t="shared" si="165"/>
        <v/>
      </c>
      <c r="F1526" t="str">
        <f t="shared" si="166"/>
        <v/>
      </c>
      <c r="K1526"/>
      <c r="L1526"/>
      <c r="V1526" s="4">
        <f t="shared" si="167"/>
        <v>0</v>
      </c>
    </row>
    <row r="1527" spans="1:22" x14ac:dyDescent="0.25">
      <c r="A1527" t="str">
        <f t="shared" si="163"/>
        <v>-1376</v>
      </c>
      <c r="B1527">
        <f t="shared" si="168"/>
        <v>1376</v>
      </c>
      <c r="C1527" t="str">
        <f t="shared" si="164"/>
        <v>21</v>
      </c>
      <c r="D1527">
        <f t="shared" si="169"/>
        <v>21</v>
      </c>
      <c r="E1527" t="str">
        <f t="shared" si="165"/>
        <v/>
      </c>
      <c r="F1527" t="str">
        <f t="shared" si="166"/>
        <v/>
      </c>
      <c r="K1527"/>
      <c r="L1527"/>
      <c r="V1527" s="4">
        <f t="shared" si="167"/>
        <v>0</v>
      </c>
    </row>
    <row r="1528" spans="1:22" x14ac:dyDescent="0.25">
      <c r="A1528" t="str">
        <f t="shared" si="163"/>
        <v>-1377</v>
      </c>
      <c r="B1528">
        <f t="shared" si="168"/>
        <v>1377</v>
      </c>
      <c r="C1528" t="str">
        <f t="shared" si="164"/>
        <v>21</v>
      </c>
      <c r="D1528">
        <f t="shared" si="169"/>
        <v>21</v>
      </c>
      <c r="E1528" t="str">
        <f t="shared" si="165"/>
        <v/>
      </c>
      <c r="F1528" t="str">
        <f t="shared" si="166"/>
        <v/>
      </c>
      <c r="K1528"/>
      <c r="L1528"/>
      <c r="V1528" s="4">
        <f t="shared" si="167"/>
        <v>0</v>
      </c>
    </row>
    <row r="1529" spans="1:22" x14ac:dyDescent="0.25">
      <c r="A1529" t="str">
        <f t="shared" si="163"/>
        <v>-1378</v>
      </c>
      <c r="B1529">
        <f t="shared" si="168"/>
        <v>1378</v>
      </c>
      <c r="C1529" t="str">
        <f t="shared" si="164"/>
        <v>21</v>
      </c>
      <c r="D1529">
        <f t="shared" si="169"/>
        <v>21</v>
      </c>
      <c r="E1529" t="str">
        <f t="shared" si="165"/>
        <v/>
      </c>
      <c r="F1529" t="str">
        <f t="shared" si="166"/>
        <v/>
      </c>
      <c r="K1529"/>
      <c r="L1529"/>
      <c r="V1529" s="4">
        <f t="shared" si="167"/>
        <v>0</v>
      </c>
    </row>
    <row r="1530" spans="1:22" x14ac:dyDescent="0.25">
      <c r="A1530" t="str">
        <f t="shared" si="163"/>
        <v>-1379</v>
      </c>
      <c r="B1530">
        <f t="shared" si="168"/>
        <v>1379</v>
      </c>
      <c r="C1530" t="str">
        <f t="shared" si="164"/>
        <v>21</v>
      </c>
      <c r="D1530">
        <f t="shared" si="169"/>
        <v>21</v>
      </c>
      <c r="E1530" t="str">
        <f t="shared" si="165"/>
        <v/>
      </c>
      <c r="F1530" t="str">
        <f t="shared" si="166"/>
        <v/>
      </c>
      <c r="K1530"/>
      <c r="L1530"/>
      <c r="V1530" s="4">
        <f t="shared" si="167"/>
        <v>0</v>
      </c>
    </row>
    <row r="1531" spans="1:22" x14ac:dyDescent="0.25">
      <c r="A1531" t="str">
        <f t="shared" si="163"/>
        <v>-1380</v>
      </c>
      <c r="B1531">
        <f t="shared" si="168"/>
        <v>1380</v>
      </c>
      <c r="C1531" t="str">
        <f t="shared" si="164"/>
        <v>21</v>
      </c>
      <c r="D1531">
        <f t="shared" si="169"/>
        <v>21</v>
      </c>
      <c r="E1531" t="str">
        <f t="shared" si="165"/>
        <v/>
      </c>
      <c r="F1531" t="str">
        <f t="shared" si="166"/>
        <v/>
      </c>
      <c r="K1531"/>
      <c r="L1531"/>
      <c r="V1531" s="4">
        <f t="shared" si="167"/>
        <v>0</v>
      </c>
    </row>
    <row r="1532" spans="1:22" x14ac:dyDescent="0.25">
      <c r="A1532" t="str">
        <f t="shared" si="163"/>
        <v>-1381</v>
      </c>
      <c r="B1532">
        <f t="shared" si="168"/>
        <v>1381</v>
      </c>
      <c r="C1532" t="str">
        <f t="shared" si="164"/>
        <v>21</v>
      </c>
      <c r="D1532">
        <f t="shared" si="169"/>
        <v>21</v>
      </c>
      <c r="E1532" t="str">
        <f t="shared" si="165"/>
        <v/>
      </c>
      <c r="F1532" t="str">
        <f t="shared" si="166"/>
        <v/>
      </c>
      <c r="K1532"/>
      <c r="L1532"/>
      <c r="V1532" s="4">
        <f t="shared" si="167"/>
        <v>0</v>
      </c>
    </row>
    <row r="1533" spans="1:22" x14ac:dyDescent="0.25">
      <c r="A1533" t="str">
        <f t="shared" si="163"/>
        <v>-1382</v>
      </c>
      <c r="B1533">
        <f t="shared" si="168"/>
        <v>1382</v>
      </c>
      <c r="C1533" t="str">
        <f t="shared" si="164"/>
        <v>21</v>
      </c>
      <c r="D1533">
        <f t="shared" si="169"/>
        <v>21</v>
      </c>
      <c r="E1533" t="str">
        <f t="shared" si="165"/>
        <v/>
      </c>
      <c r="F1533" t="str">
        <f t="shared" si="166"/>
        <v/>
      </c>
      <c r="K1533"/>
      <c r="L1533"/>
      <c r="V1533" s="4">
        <f t="shared" si="167"/>
        <v>0</v>
      </c>
    </row>
    <row r="1534" spans="1:22" x14ac:dyDescent="0.25">
      <c r="A1534" t="str">
        <f t="shared" si="163"/>
        <v>-1383</v>
      </c>
      <c r="B1534">
        <f t="shared" si="168"/>
        <v>1383</v>
      </c>
      <c r="C1534" t="str">
        <f t="shared" si="164"/>
        <v>21</v>
      </c>
      <c r="D1534">
        <f t="shared" si="169"/>
        <v>21</v>
      </c>
      <c r="E1534" t="str">
        <f t="shared" si="165"/>
        <v/>
      </c>
      <c r="F1534" t="str">
        <f t="shared" si="166"/>
        <v/>
      </c>
      <c r="K1534"/>
      <c r="L1534"/>
      <c r="V1534" s="4">
        <f t="shared" si="167"/>
        <v>0</v>
      </c>
    </row>
    <row r="1535" spans="1:22" x14ac:dyDescent="0.25">
      <c r="A1535" t="str">
        <f t="shared" si="163"/>
        <v>-1384</v>
      </c>
      <c r="B1535">
        <f t="shared" si="168"/>
        <v>1384</v>
      </c>
      <c r="C1535" t="str">
        <f t="shared" si="164"/>
        <v>21</v>
      </c>
      <c r="D1535">
        <f t="shared" si="169"/>
        <v>21</v>
      </c>
      <c r="E1535" t="str">
        <f t="shared" si="165"/>
        <v/>
      </c>
      <c r="F1535" t="str">
        <f t="shared" si="166"/>
        <v/>
      </c>
      <c r="K1535"/>
      <c r="L1535"/>
      <c r="V1535" s="4">
        <f t="shared" si="167"/>
        <v>0</v>
      </c>
    </row>
    <row r="1536" spans="1:22" x14ac:dyDescent="0.25">
      <c r="A1536" t="str">
        <f t="shared" si="163"/>
        <v>-1385</v>
      </c>
      <c r="B1536">
        <f t="shared" si="168"/>
        <v>1385</v>
      </c>
      <c r="C1536" t="str">
        <f t="shared" si="164"/>
        <v>21</v>
      </c>
      <c r="D1536">
        <f t="shared" si="169"/>
        <v>21</v>
      </c>
      <c r="E1536" t="str">
        <f t="shared" si="165"/>
        <v/>
      </c>
      <c r="F1536" t="str">
        <f t="shared" si="166"/>
        <v/>
      </c>
      <c r="K1536"/>
      <c r="L1536"/>
      <c r="V1536" s="4">
        <f t="shared" si="167"/>
        <v>0</v>
      </c>
    </row>
    <row r="1537" spans="1:22" x14ac:dyDescent="0.25">
      <c r="A1537" t="str">
        <f t="shared" si="163"/>
        <v>-1386</v>
      </c>
      <c r="B1537">
        <f t="shared" si="168"/>
        <v>1386</v>
      </c>
      <c r="C1537" t="str">
        <f t="shared" si="164"/>
        <v>21</v>
      </c>
      <c r="D1537">
        <f t="shared" si="169"/>
        <v>21</v>
      </c>
      <c r="E1537" t="str">
        <f t="shared" si="165"/>
        <v/>
      </c>
      <c r="F1537" t="str">
        <f t="shared" si="166"/>
        <v/>
      </c>
      <c r="K1537"/>
      <c r="L1537"/>
      <c r="V1537" s="4">
        <f t="shared" si="167"/>
        <v>0</v>
      </c>
    </row>
    <row r="1538" spans="1:22" x14ac:dyDescent="0.25">
      <c r="A1538" t="str">
        <f t="shared" si="163"/>
        <v>-1387</v>
      </c>
      <c r="B1538">
        <f t="shared" si="168"/>
        <v>1387</v>
      </c>
      <c r="C1538" t="str">
        <f t="shared" si="164"/>
        <v>21</v>
      </c>
      <c r="D1538">
        <f t="shared" si="169"/>
        <v>21</v>
      </c>
      <c r="E1538" t="str">
        <f t="shared" si="165"/>
        <v/>
      </c>
      <c r="F1538" t="str">
        <f t="shared" si="166"/>
        <v/>
      </c>
      <c r="K1538"/>
      <c r="L1538"/>
      <c r="V1538" s="4">
        <f t="shared" si="167"/>
        <v>0</v>
      </c>
    </row>
    <row r="1539" spans="1:22" x14ac:dyDescent="0.25">
      <c r="A1539" t="str">
        <f t="shared" si="163"/>
        <v>-1388</v>
      </c>
      <c r="B1539">
        <f t="shared" si="168"/>
        <v>1388</v>
      </c>
      <c r="C1539" t="str">
        <f t="shared" si="164"/>
        <v>21</v>
      </c>
      <c r="D1539">
        <f t="shared" si="169"/>
        <v>21</v>
      </c>
      <c r="E1539" t="str">
        <f t="shared" si="165"/>
        <v/>
      </c>
      <c r="F1539" t="str">
        <f t="shared" si="166"/>
        <v/>
      </c>
      <c r="K1539"/>
      <c r="L1539"/>
      <c r="V1539" s="4">
        <f t="shared" si="167"/>
        <v>0</v>
      </c>
    </row>
    <row r="1540" spans="1:22" x14ac:dyDescent="0.25">
      <c r="A1540" t="str">
        <f t="shared" si="163"/>
        <v>-1389</v>
      </c>
      <c r="B1540">
        <f t="shared" si="168"/>
        <v>1389</v>
      </c>
      <c r="C1540" t="str">
        <f t="shared" si="164"/>
        <v>21</v>
      </c>
      <c r="D1540">
        <f t="shared" si="169"/>
        <v>21</v>
      </c>
      <c r="E1540" t="str">
        <f t="shared" si="165"/>
        <v/>
      </c>
      <c r="F1540" t="str">
        <f t="shared" si="166"/>
        <v/>
      </c>
      <c r="K1540"/>
      <c r="L1540"/>
      <c r="V1540" s="4">
        <f t="shared" si="167"/>
        <v>0</v>
      </c>
    </row>
    <row r="1541" spans="1:22" x14ac:dyDescent="0.25">
      <c r="A1541" t="str">
        <f t="shared" si="163"/>
        <v>-1390</v>
      </c>
      <c r="B1541">
        <f t="shared" si="168"/>
        <v>1390</v>
      </c>
      <c r="C1541" t="str">
        <f t="shared" si="164"/>
        <v>21</v>
      </c>
      <c r="D1541">
        <f t="shared" si="169"/>
        <v>21</v>
      </c>
      <c r="E1541" t="str">
        <f t="shared" si="165"/>
        <v/>
      </c>
      <c r="F1541" t="str">
        <f t="shared" si="166"/>
        <v/>
      </c>
      <c r="K1541"/>
      <c r="L1541"/>
      <c r="V1541" s="4">
        <f t="shared" si="167"/>
        <v>0</v>
      </c>
    </row>
    <row r="1542" spans="1:22" x14ac:dyDescent="0.25">
      <c r="A1542" t="str">
        <f t="shared" ref="A1542:A1605" si="170">+CONCATENATE(G1542,"-",B1542)</f>
        <v>-1391</v>
      </c>
      <c r="B1542">
        <f t="shared" si="168"/>
        <v>1391</v>
      </c>
      <c r="C1542" t="str">
        <f t="shared" ref="C1542:C1605" si="171">+CONCATENATE(E1542,D1542)</f>
        <v>21</v>
      </c>
      <c r="D1542">
        <f t="shared" si="169"/>
        <v>21</v>
      </c>
      <c r="E1542" t="str">
        <f t="shared" ref="E1542:E1605" si="172">+CONCATENATE(G1542,H1542)</f>
        <v/>
      </c>
      <c r="F1542" t="str">
        <f t="shared" ref="F1542:F1605" si="173">+CONCATENATE(G1542,H1542,I1542)</f>
        <v/>
      </c>
      <c r="K1542"/>
      <c r="L1542"/>
      <c r="V1542" s="4">
        <f t="shared" ref="V1542:V1605" si="174">+S1542-T1542</f>
        <v>0</v>
      </c>
    </row>
    <row r="1543" spans="1:22" x14ac:dyDescent="0.25">
      <c r="A1543" t="str">
        <f t="shared" si="170"/>
        <v>-1392</v>
      </c>
      <c r="B1543">
        <f t="shared" si="168"/>
        <v>1392</v>
      </c>
      <c r="C1543" t="str">
        <f t="shared" si="171"/>
        <v>21</v>
      </c>
      <c r="D1543">
        <f t="shared" si="169"/>
        <v>21</v>
      </c>
      <c r="E1543" t="str">
        <f t="shared" si="172"/>
        <v/>
      </c>
      <c r="F1543" t="str">
        <f t="shared" si="173"/>
        <v/>
      </c>
      <c r="V1543" s="4">
        <f t="shared" si="174"/>
        <v>0</v>
      </c>
    </row>
    <row r="1544" spans="1:22" x14ac:dyDescent="0.25">
      <c r="A1544" t="str">
        <f t="shared" si="170"/>
        <v>-1393</v>
      </c>
      <c r="B1544">
        <f t="shared" ref="B1544:B1607" si="175">+IF(G1544=G1543,B1543+1,1)</f>
        <v>1393</v>
      </c>
      <c r="C1544" t="str">
        <f t="shared" si="171"/>
        <v>21</v>
      </c>
      <c r="D1544">
        <f t="shared" si="169"/>
        <v>21</v>
      </c>
      <c r="E1544" t="str">
        <f t="shared" si="172"/>
        <v/>
      </c>
      <c r="F1544" t="str">
        <f t="shared" si="173"/>
        <v/>
      </c>
      <c r="V1544" s="4">
        <f t="shared" si="174"/>
        <v>0</v>
      </c>
    </row>
    <row r="1545" spans="1:22" x14ac:dyDescent="0.25">
      <c r="A1545" t="str">
        <f t="shared" si="170"/>
        <v>-1394</v>
      </c>
      <c r="B1545">
        <f t="shared" si="175"/>
        <v>1394</v>
      </c>
      <c r="C1545" t="str">
        <f t="shared" si="171"/>
        <v>21</v>
      </c>
      <c r="D1545">
        <f t="shared" si="169"/>
        <v>21</v>
      </c>
      <c r="E1545" t="str">
        <f t="shared" si="172"/>
        <v/>
      </c>
      <c r="F1545" t="str">
        <f t="shared" si="173"/>
        <v/>
      </c>
      <c r="V1545" s="4">
        <f t="shared" si="174"/>
        <v>0</v>
      </c>
    </row>
    <row r="1546" spans="1:22" x14ac:dyDescent="0.25">
      <c r="A1546" t="str">
        <f t="shared" si="170"/>
        <v>-1395</v>
      </c>
      <c r="B1546">
        <f t="shared" si="175"/>
        <v>1395</v>
      </c>
      <c r="C1546" t="str">
        <f t="shared" si="171"/>
        <v>21</v>
      </c>
      <c r="D1546">
        <f t="shared" si="169"/>
        <v>21</v>
      </c>
      <c r="E1546" t="str">
        <f t="shared" si="172"/>
        <v/>
      </c>
      <c r="F1546" t="str">
        <f t="shared" si="173"/>
        <v/>
      </c>
      <c r="V1546" s="4">
        <f t="shared" si="174"/>
        <v>0</v>
      </c>
    </row>
    <row r="1547" spans="1:22" x14ac:dyDescent="0.25">
      <c r="A1547" t="str">
        <f t="shared" si="170"/>
        <v>-1396</v>
      </c>
      <c r="B1547">
        <f t="shared" si="175"/>
        <v>1396</v>
      </c>
      <c r="C1547" t="str">
        <f t="shared" si="171"/>
        <v>21</v>
      </c>
      <c r="D1547">
        <f t="shared" si="169"/>
        <v>21</v>
      </c>
      <c r="E1547" t="str">
        <f t="shared" si="172"/>
        <v/>
      </c>
      <c r="F1547" t="str">
        <f t="shared" si="173"/>
        <v/>
      </c>
      <c r="V1547" s="4">
        <f t="shared" si="174"/>
        <v>0</v>
      </c>
    </row>
    <row r="1548" spans="1:22" x14ac:dyDescent="0.25">
      <c r="A1548" t="str">
        <f t="shared" si="170"/>
        <v>-1397</v>
      </c>
      <c r="B1548">
        <f t="shared" si="175"/>
        <v>1397</v>
      </c>
      <c r="C1548" t="str">
        <f t="shared" si="171"/>
        <v>21</v>
      </c>
      <c r="D1548">
        <f t="shared" si="169"/>
        <v>21</v>
      </c>
      <c r="E1548" t="str">
        <f t="shared" si="172"/>
        <v/>
      </c>
      <c r="F1548" t="str">
        <f t="shared" si="173"/>
        <v/>
      </c>
      <c r="V1548" s="4">
        <f t="shared" si="174"/>
        <v>0</v>
      </c>
    </row>
    <row r="1549" spans="1:22" x14ac:dyDescent="0.25">
      <c r="A1549" t="str">
        <f t="shared" si="170"/>
        <v>-1398</v>
      </c>
      <c r="B1549">
        <f t="shared" si="175"/>
        <v>1398</v>
      </c>
      <c r="C1549" t="str">
        <f t="shared" si="171"/>
        <v>21</v>
      </c>
      <c r="D1549">
        <f t="shared" si="169"/>
        <v>21</v>
      </c>
      <c r="E1549" t="str">
        <f t="shared" si="172"/>
        <v/>
      </c>
      <c r="F1549" t="str">
        <f t="shared" si="173"/>
        <v/>
      </c>
      <c r="V1549" s="4">
        <f t="shared" si="174"/>
        <v>0</v>
      </c>
    </row>
    <row r="1550" spans="1:22" x14ac:dyDescent="0.25">
      <c r="A1550" t="str">
        <f t="shared" si="170"/>
        <v>-1399</v>
      </c>
      <c r="B1550">
        <f t="shared" si="175"/>
        <v>1399</v>
      </c>
      <c r="C1550" t="str">
        <f t="shared" si="171"/>
        <v>21</v>
      </c>
      <c r="D1550">
        <f t="shared" si="169"/>
        <v>21</v>
      </c>
      <c r="E1550" t="str">
        <f t="shared" si="172"/>
        <v/>
      </c>
      <c r="F1550" t="str">
        <f t="shared" si="173"/>
        <v/>
      </c>
      <c r="V1550" s="4">
        <f t="shared" si="174"/>
        <v>0</v>
      </c>
    </row>
    <row r="1551" spans="1:22" x14ac:dyDescent="0.25">
      <c r="A1551" t="str">
        <f t="shared" si="170"/>
        <v>-1400</v>
      </c>
      <c r="B1551">
        <f t="shared" si="175"/>
        <v>1400</v>
      </c>
      <c r="C1551" t="str">
        <f t="shared" si="171"/>
        <v>21</v>
      </c>
      <c r="D1551">
        <f t="shared" si="169"/>
        <v>21</v>
      </c>
      <c r="E1551" t="str">
        <f t="shared" si="172"/>
        <v/>
      </c>
      <c r="F1551" t="str">
        <f t="shared" si="173"/>
        <v/>
      </c>
      <c r="V1551" s="4">
        <f t="shared" si="174"/>
        <v>0</v>
      </c>
    </row>
    <row r="1552" spans="1:22" x14ac:dyDescent="0.25">
      <c r="A1552" t="str">
        <f t="shared" si="170"/>
        <v>-1401</v>
      </c>
      <c r="B1552">
        <f t="shared" si="175"/>
        <v>1401</v>
      </c>
      <c r="C1552" t="str">
        <f t="shared" si="171"/>
        <v>21</v>
      </c>
      <c r="D1552">
        <f t="shared" si="169"/>
        <v>21</v>
      </c>
      <c r="E1552" t="str">
        <f t="shared" si="172"/>
        <v/>
      </c>
      <c r="F1552" t="str">
        <f t="shared" si="173"/>
        <v/>
      </c>
      <c r="V1552" s="4">
        <f t="shared" si="174"/>
        <v>0</v>
      </c>
    </row>
    <row r="1553" spans="1:22" x14ac:dyDescent="0.25">
      <c r="A1553" t="str">
        <f t="shared" si="170"/>
        <v>-1402</v>
      </c>
      <c r="B1553">
        <f t="shared" si="175"/>
        <v>1402</v>
      </c>
      <c r="C1553" t="str">
        <f t="shared" si="171"/>
        <v>21</v>
      </c>
      <c r="D1553">
        <f t="shared" si="169"/>
        <v>21</v>
      </c>
      <c r="E1553" t="str">
        <f t="shared" si="172"/>
        <v/>
      </c>
      <c r="F1553" t="str">
        <f t="shared" si="173"/>
        <v/>
      </c>
      <c r="V1553" s="4">
        <f t="shared" si="174"/>
        <v>0</v>
      </c>
    </row>
    <row r="1554" spans="1:22" x14ac:dyDescent="0.25">
      <c r="A1554" t="str">
        <f t="shared" si="170"/>
        <v>-1403</v>
      </c>
      <c r="B1554">
        <f t="shared" si="175"/>
        <v>1403</v>
      </c>
      <c r="C1554" t="str">
        <f t="shared" si="171"/>
        <v>21</v>
      </c>
      <c r="D1554">
        <f t="shared" si="169"/>
        <v>21</v>
      </c>
      <c r="E1554" t="str">
        <f t="shared" si="172"/>
        <v/>
      </c>
      <c r="F1554" t="str">
        <f t="shared" si="173"/>
        <v/>
      </c>
      <c r="V1554" s="4">
        <f t="shared" si="174"/>
        <v>0</v>
      </c>
    </row>
    <row r="1555" spans="1:22" x14ac:dyDescent="0.25">
      <c r="A1555" t="str">
        <f t="shared" si="170"/>
        <v>-1404</v>
      </c>
      <c r="B1555">
        <f t="shared" si="175"/>
        <v>1404</v>
      </c>
      <c r="C1555" t="str">
        <f t="shared" si="171"/>
        <v>21</v>
      </c>
      <c r="D1555">
        <f t="shared" si="169"/>
        <v>21</v>
      </c>
      <c r="E1555" t="str">
        <f t="shared" si="172"/>
        <v/>
      </c>
      <c r="F1555" t="str">
        <f t="shared" si="173"/>
        <v/>
      </c>
      <c r="V1555" s="4">
        <f t="shared" si="174"/>
        <v>0</v>
      </c>
    </row>
    <row r="1556" spans="1:22" x14ac:dyDescent="0.25">
      <c r="A1556" t="str">
        <f t="shared" si="170"/>
        <v>-1405</v>
      </c>
      <c r="B1556">
        <f t="shared" si="175"/>
        <v>1405</v>
      </c>
      <c r="C1556" t="str">
        <f t="shared" si="171"/>
        <v>21</v>
      </c>
      <c r="D1556">
        <f t="shared" si="169"/>
        <v>21</v>
      </c>
      <c r="E1556" t="str">
        <f t="shared" si="172"/>
        <v/>
      </c>
      <c r="F1556" t="str">
        <f t="shared" si="173"/>
        <v/>
      </c>
      <c r="V1556" s="4">
        <f t="shared" si="174"/>
        <v>0</v>
      </c>
    </row>
    <row r="1557" spans="1:22" x14ac:dyDescent="0.25">
      <c r="A1557" t="str">
        <f t="shared" si="170"/>
        <v>-1406</v>
      </c>
      <c r="B1557">
        <f t="shared" si="175"/>
        <v>1406</v>
      </c>
      <c r="C1557" t="str">
        <f t="shared" si="171"/>
        <v>21</v>
      </c>
      <c r="D1557">
        <f t="shared" si="169"/>
        <v>21</v>
      </c>
      <c r="E1557" t="str">
        <f t="shared" si="172"/>
        <v/>
      </c>
      <c r="F1557" t="str">
        <f t="shared" si="173"/>
        <v/>
      </c>
      <c r="V1557" s="4">
        <f t="shared" si="174"/>
        <v>0</v>
      </c>
    </row>
    <row r="1558" spans="1:22" x14ac:dyDescent="0.25">
      <c r="A1558" t="str">
        <f t="shared" si="170"/>
        <v>-1407</v>
      </c>
      <c r="B1558">
        <f t="shared" si="175"/>
        <v>1407</v>
      </c>
      <c r="C1558" t="str">
        <f t="shared" si="171"/>
        <v>21</v>
      </c>
      <c r="D1558">
        <f t="shared" si="169"/>
        <v>21</v>
      </c>
      <c r="E1558" t="str">
        <f t="shared" si="172"/>
        <v/>
      </c>
      <c r="F1558" t="str">
        <f t="shared" si="173"/>
        <v/>
      </c>
      <c r="V1558" s="4">
        <f t="shared" si="174"/>
        <v>0</v>
      </c>
    </row>
    <row r="1559" spans="1:22" x14ac:dyDescent="0.25">
      <c r="A1559" t="str">
        <f t="shared" si="170"/>
        <v>-1408</v>
      </c>
      <c r="B1559">
        <f t="shared" si="175"/>
        <v>1408</v>
      </c>
      <c r="C1559" t="str">
        <f t="shared" si="171"/>
        <v>21</v>
      </c>
      <c r="D1559">
        <f t="shared" si="169"/>
        <v>21</v>
      </c>
      <c r="E1559" t="str">
        <f t="shared" si="172"/>
        <v/>
      </c>
      <c r="F1559" t="str">
        <f t="shared" si="173"/>
        <v/>
      </c>
      <c r="V1559" s="4">
        <f t="shared" si="174"/>
        <v>0</v>
      </c>
    </row>
    <row r="1560" spans="1:22" x14ac:dyDescent="0.25">
      <c r="A1560" t="str">
        <f t="shared" si="170"/>
        <v>-1409</v>
      </c>
      <c r="B1560">
        <f t="shared" si="175"/>
        <v>1409</v>
      </c>
      <c r="C1560" t="str">
        <f t="shared" si="171"/>
        <v>21</v>
      </c>
      <c r="D1560">
        <f t="shared" si="169"/>
        <v>21</v>
      </c>
      <c r="E1560" t="str">
        <f t="shared" si="172"/>
        <v/>
      </c>
      <c r="F1560" t="str">
        <f t="shared" si="173"/>
        <v/>
      </c>
      <c r="V1560" s="4">
        <f t="shared" si="174"/>
        <v>0</v>
      </c>
    </row>
    <row r="1561" spans="1:22" x14ac:dyDescent="0.25">
      <c r="A1561" t="str">
        <f t="shared" si="170"/>
        <v>-1410</v>
      </c>
      <c r="B1561">
        <f t="shared" si="175"/>
        <v>1410</v>
      </c>
      <c r="C1561" t="str">
        <f t="shared" si="171"/>
        <v>21</v>
      </c>
      <c r="D1561">
        <f t="shared" ref="D1561:D1624" si="176">+IF(G1561=G1560,D1560,D1560+1)</f>
        <v>21</v>
      </c>
      <c r="E1561" t="str">
        <f t="shared" si="172"/>
        <v/>
      </c>
      <c r="F1561" t="str">
        <f t="shared" si="173"/>
        <v/>
      </c>
      <c r="V1561" s="4">
        <f t="shared" si="174"/>
        <v>0</v>
      </c>
    </row>
    <row r="1562" spans="1:22" x14ac:dyDescent="0.25">
      <c r="A1562" t="str">
        <f t="shared" si="170"/>
        <v>-1411</v>
      </c>
      <c r="B1562">
        <f t="shared" si="175"/>
        <v>1411</v>
      </c>
      <c r="C1562" t="str">
        <f t="shared" si="171"/>
        <v>21</v>
      </c>
      <c r="D1562">
        <f t="shared" si="176"/>
        <v>21</v>
      </c>
      <c r="E1562" t="str">
        <f t="shared" si="172"/>
        <v/>
      </c>
      <c r="F1562" t="str">
        <f t="shared" si="173"/>
        <v/>
      </c>
      <c r="V1562" s="4">
        <f t="shared" si="174"/>
        <v>0</v>
      </c>
    </row>
    <row r="1563" spans="1:22" x14ac:dyDescent="0.25">
      <c r="A1563" t="str">
        <f t="shared" si="170"/>
        <v>-1412</v>
      </c>
      <c r="B1563">
        <f t="shared" si="175"/>
        <v>1412</v>
      </c>
      <c r="C1563" t="str">
        <f t="shared" si="171"/>
        <v>21</v>
      </c>
      <c r="D1563">
        <f t="shared" si="176"/>
        <v>21</v>
      </c>
      <c r="E1563" t="str">
        <f t="shared" si="172"/>
        <v/>
      </c>
      <c r="F1563" t="str">
        <f t="shared" si="173"/>
        <v/>
      </c>
      <c r="V1563" s="4">
        <f t="shared" si="174"/>
        <v>0</v>
      </c>
    </row>
    <row r="1564" spans="1:22" x14ac:dyDescent="0.25">
      <c r="A1564" t="str">
        <f t="shared" si="170"/>
        <v>-1413</v>
      </c>
      <c r="B1564">
        <f t="shared" si="175"/>
        <v>1413</v>
      </c>
      <c r="C1564" t="str">
        <f t="shared" si="171"/>
        <v>21</v>
      </c>
      <c r="D1564">
        <f t="shared" si="176"/>
        <v>21</v>
      </c>
      <c r="E1564" t="str">
        <f t="shared" si="172"/>
        <v/>
      </c>
      <c r="F1564" t="str">
        <f t="shared" si="173"/>
        <v/>
      </c>
      <c r="V1564" s="4">
        <f t="shared" si="174"/>
        <v>0</v>
      </c>
    </row>
    <row r="1565" spans="1:22" x14ac:dyDescent="0.25">
      <c r="A1565" t="str">
        <f t="shared" si="170"/>
        <v>-1414</v>
      </c>
      <c r="B1565">
        <f t="shared" si="175"/>
        <v>1414</v>
      </c>
      <c r="C1565" t="str">
        <f t="shared" si="171"/>
        <v>21</v>
      </c>
      <c r="D1565">
        <f t="shared" si="176"/>
        <v>21</v>
      </c>
      <c r="E1565" t="str">
        <f t="shared" si="172"/>
        <v/>
      </c>
      <c r="F1565" t="str">
        <f t="shared" si="173"/>
        <v/>
      </c>
      <c r="V1565" s="4">
        <f t="shared" si="174"/>
        <v>0</v>
      </c>
    </row>
    <row r="1566" spans="1:22" x14ac:dyDescent="0.25">
      <c r="A1566" t="str">
        <f t="shared" si="170"/>
        <v>-1415</v>
      </c>
      <c r="B1566">
        <f t="shared" si="175"/>
        <v>1415</v>
      </c>
      <c r="C1566" t="str">
        <f t="shared" si="171"/>
        <v>21</v>
      </c>
      <c r="D1566">
        <f t="shared" si="176"/>
        <v>21</v>
      </c>
      <c r="E1566" t="str">
        <f t="shared" si="172"/>
        <v/>
      </c>
      <c r="F1566" t="str">
        <f t="shared" si="173"/>
        <v/>
      </c>
      <c r="V1566" s="4">
        <f t="shared" si="174"/>
        <v>0</v>
      </c>
    </row>
    <row r="1567" spans="1:22" x14ac:dyDescent="0.25">
      <c r="A1567" t="str">
        <f t="shared" si="170"/>
        <v>-1416</v>
      </c>
      <c r="B1567">
        <f t="shared" si="175"/>
        <v>1416</v>
      </c>
      <c r="C1567" t="str">
        <f t="shared" si="171"/>
        <v>21</v>
      </c>
      <c r="D1567">
        <f t="shared" si="176"/>
        <v>21</v>
      </c>
      <c r="E1567" t="str">
        <f t="shared" si="172"/>
        <v/>
      </c>
      <c r="F1567" t="str">
        <f t="shared" si="173"/>
        <v/>
      </c>
      <c r="V1567" s="4">
        <f t="shared" si="174"/>
        <v>0</v>
      </c>
    </row>
    <row r="1568" spans="1:22" x14ac:dyDescent="0.25">
      <c r="A1568" t="str">
        <f t="shared" si="170"/>
        <v>-1417</v>
      </c>
      <c r="B1568">
        <f t="shared" si="175"/>
        <v>1417</v>
      </c>
      <c r="C1568" t="str">
        <f t="shared" si="171"/>
        <v>21</v>
      </c>
      <c r="D1568">
        <f t="shared" si="176"/>
        <v>21</v>
      </c>
      <c r="E1568" t="str">
        <f t="shared" si="172"/>
        <v/>
      </c>
      <c r="F1568" t="str">
        <f t="shared" si="173"/>
        <v/>
      </c>
      <c r="V1568" s="4">
        <f t="shared" si="174"/>
        <v>0</v>
      </c>
    </row>
    <row r="1569" spans="1:22" x14ac:dyDescent="0.25">
      <c r="A1569" t="str">
        <f t="shared" si="170"/>
        <v>-1418</v>
      </c>
      <c r="B1569">
        <f t="shared" si="175"/>
        <v>1418</v>
      </c>
      <c r="C1569" t="str">
        <f t="shared" si="171"/>
        <v>21</v>
      </c>
      <c r="D1569">
        <f t="shared" si="176"/>
        <v>21</v>
      </c>
      <c r="E1569" t="str">
        <f t="shared" si="172"/>
        <v/>
      </c>
      <c r="F1569" t="str">
        <f t="shared" si="173"/>
        <v/>
      </c>
      <c r="V1569" s="4">
        <f t="shared" si="174"/>
        <v>0</v>
      </c>
    </row>
    <row r="1570" spans="1:22" x14ac:dyDescent="0.25">
      <c r="A1570" t="str">
        <f t="shared" si="170"/>
        <v>-1419</v>
      </c>
      <c r="B1570">
        <f t="shared" si="175"/>
        <v>1419</v>
      </c>
      <c r="C1570" t="str">
        <f t="shared" si="171"/>
        <v>21</v>
      </c>
      <c r="D1570">
        <f t="shared" si="176"/>
        <v>21</v>
      </c>
      <c r="E1570" t="str">
        <f t="shared" si="172"/>
        <v/>
      </c>
      <c r="F1570" t="str">
        <f t="shared" si="173"/>
        <v/>
      </c>
      <c r="V1570" s="4">
        <f t="shared" si="174"/>
        <v>0</v>
      </c>
    </row>
    <row r="1571" spans="1:22" x14ac:dyDescent="0.25">
      <c r="A1571" t="str">
        <f t="shared" si="170"/>
        <v>-1420</v>
      </c>
      <c r="B1571">
        <f t="shared" si="175"/>
        <v>1420</v>
      </c>
      <c r="C1571" t="str">
        <f t="shared" si="171"/>
        <v>21</v>
      </c>
      <c r="D1571">
        <f t="shared" si="176"/>
        <v>21</v>
      </c>
      <c r="E1571" t="str">
        <f t="shared" si="172"/>
        <v/>
      </c>
      <c r="F1571" t="str">
        <f t="shared" si="173"/>
        <v/>
      </c>
      <c r="V1571" s="4">
        <f t="shared" si="174"/>
        <v>0</v>
      </c>
    </row>
    <row r="1572" spans="1:22" x14ac:dyDescent="0.25">
      <c r="A1572" t="str">
        <f t="shared" si="170"/>
        <v>-1421</v>
      </c>
      <c r="B1572">
        <f t="shared" si="175"/>
        <v>1421</v>
      </c>
      <c r="C1572" t="str">
        <f t="shared" si="171"/>
        <v>21</v>
      </c>
      <c r="D1572">
        <f t="shared" si="176"/>
        <v>21</v>
      </c>
      <c r="E1572" t="str">
        <f t="shared" si="172"/>
        <v/>
      </c>
      <c r="F1572" t="str">
        <f t="shared" si="173"/>
        <v/>
      </c>
      <c r="V1572" s="4">
        <f t="shared" si="174"/>
        <v>0</v>
      </c>
    </row>
    <row r="1573" spans="1:22" x14ac:dyDescent="0.25">
      <c r="A1573" t="str">
        <f t="shared" si="170"/>
        <v>-1422</v>
      </c>
      <c r="B1573">
        <f t="shared" si="175"/>
        <v>1422</v>
      </c>
      <c r="C1573" t="str">
        <f t="shared" si="171"/>
        <v>21</v>
      </c>
      <c r="D1573">
        <f t="shared" si="176"/>
        <v>21</v>
      </c>
      <c r="E1573" t="str">
        <f t="shared" si="172"/>
        <v/>
      </c>
      <c r="F1573" t="str">
        <f t="shared" si="173"/>
        <v/>
      </c>
      <c r="V1573" s="4">
        <f t="shared" si="174"/>
        <v>0</v>
      </c>
    </row>
    <row r="1574" spans="1:22" x14ac:dyDescent="0.25">
      <c r="A1574" t="str">
        <f t="shared" si="170"/>
        <v>-1423</v>
      </c>
      <c r="B1574">
        <f t="shared" si="175"/>
        <v>1423</v>
      </c>
      <c r="C1574" t="str">
        <f t="shared" si="171"/>
        <v>21</v>
      </c>
      <c r="D1574">
        <f t="shared" si="176"/>
        <v>21</v>
      </c>
      <c r="E1574" t="str">
        <f t="shared" si="172"/>
        <v/>
      </c>
      <c r="F1574" t="str">
        <f t="shared" si="173"/>
        <v/>
      </c>
      <c r="V1574" s="4">
        <f t="shared" si="174"/>
        <v>0</v>
      </c>
    </row>
    <row r="1575" spans="1:22" x14ac:dyDescent="0.25">
      <c r="A1575" t="str">
        <f t="shared" si="170"/>
        <v>-1424</v>
      </c>
      <c r="B1575">
        <f t="shared" si="175"/>
        <v>1424</v>
      </c>
      <c r="C1575" t="str">
        <f t="shared" si="171"/>
        <v>21</v>
      </c>
      <c r="D1575">
        <f t="shared" si="176"/>
        <v>21</v>
      </c>
      <c r="E1575" t="str">
        <f t="shared" si="172"/>
        <v/>
      </c>
      <c r="F1575" t="str">
        <f t="shared" si="173"/>
        <v/>
      </c>
      <c r="V1575" s="4">
        <f t="shared" si="174"/>
        <v>0</v>
      </c>
    </row>
    <row r="1576" spans="1:22" x14ac:dyDescent="0.25">
      <c r="A1576" t="str">
        <f t="shared" si="170"/>
        <v>-1425</v>
      </c>
      <c r="B1576">
        <f t="shared" si="175"/>
        <v>1425</v>
      </c>
      <c r="C1576" t="str">
        <f t="shared" si="171"/>
        <v>21</v>
      </c>
      <c r="D1576">
        <f t="shared" si="176"/>
        <v>21</v>
      </c>
      <c r="E1576" t="str">
        <f t="shared" si="172"/>
        <v/>
      </c>
      <c r="F1576" t="str">
        <f t="shared" si="173"/>
        <v/>
      </c>
      <c r="V1576" s="4">
        <f t="shared" si="174"/>
        <v>0</v>
      </c>
    </row>
    <row r="1577" spans="1:22" x14ac:dyDescent="0.25">
      <c r="A1577" t="str">
        <f t="shared" si="170"/>
        <v>-1426</v>
      </c>
      <c r="B1577">
        <f t="shared" si="175"/>
        <v>1426</v>
      </c>
      <c r="C1577" t="str">
        <f t="shared" si="171"/>
        <v>21</v>
      </c>
      <c r="D1577">
        <f t="shared" si="176"/>
        <v>21</v>
      </c>
      <c r="E1577" t="str">
        <f t="shared" si="172"/>
        <v/>
      </c>
      <c r="F1577" t="str">
        <f t="shared" si="173"/>
        <v/>
      </c>
      <c r="V1577" s="4">
        <f t="shared" si="174"/>
        <v>0</v>
      </c>
    </row>
    <row r="1578" spans="1:22" x14ac:dyDescent="0.25">
      <c r="A1578" t="str">
        <f t="shared" si="170"/>
        <v>-1427</v>
      </c>
      <c r="B1578">
        <f t="shared" si="175"/>
        <v>1427</v>
      </c>
      <c r="C1578" t="str">
        <f t="shared" si="171"/>
        <v>21</v>
      </c>
      <c r="D1578">
        <f t="shared" si="176"/>
        <v>21</v>
      </c>
      <c r="E1578" t="str">
        <f t="shared" si="172"/>
        <v/>
      </c>
      <c r="F1578" t="str">
        <f t="shared" si="173"/>
        <v/>
      </c>
      <c r="V1578" s="4">
        <f t="shared" si="174"/>
        <v>0</v>
      </c>
    </row>
    <row r="1579" spans="1:22" x14ac:dyDescent="0.25">
      <c r="A1579" t="str">
        <f t="shared" si="170"/>
        <v>-1428</v>
      </c>
      <c r="B1579">
        <f t="shared" si="175"/>
        <v>1428</v>
      </c>
      <c r="C1579" t="str">
        <f t="shared" si="171"/>
        <v>21</v>
      </c>
      <c r="D1579">
        <f t="shared" si="176"/>
        <v>21</v>
      </c>
      <c r="E1579" t="str">
        <f t="shared" si="172"/>
        <v/>
      </c>
      <c r="F1579" t="str">
        <f t="shared" si="173"/>
        <v/>
      </c>
      <c r="V1579" s="4">
        <f t="shared" si="174"/>
        <v>0</v>
      </c>
    </row>
    <row r="1580" spans="1:22" x14ac:dyDescent="0.25">
      <c r="A1580" t="str">
        <f t="shared" si="170"/>
        <v>-1429</v>
      </c>
      <c r="B1580">
        <f t="shared" si="175"/>
        <v>1429</v>
      </c>
      <c r="C1580" t="str">
        <f t="shared" si="171"/>
        <v>21</v>
      </c>
      <c r="D1580">
        <f t="shared" si="176"/>
        <v>21</v>
      </c>
      <c r="E1580" t="str">
        <f t="shared" si="172"/>
        <v/>
      </c>
      <c r="F1580" t="str">
        <f t="shared" si="173"/>
        <v/>
      </c>
      <c r="V1580" s="4">
        <f t="shared" si="174"/>
        <v>0</v>
      </c>
    </row>
    <row r="1581" spans="1:22" x14ac:dyDescent="0.25">
      <c r="A1581" t="str">
        <f t="shared" si="170"/>
        <v>-1430</v>
      </c>
      <c r="B1581">
        <f t="shared" si="175"/>
        <v>1430</v>
      </c>
      <c r="C1581" t="str">
        <f t="shared" si="171"/>
        <v>21</v>
      </c>
      <c r="D1581">
        <f t="shared" si="176"/>
        <v>21</v>
      </c>
      <c r="E1581" t="str">
        <f t="shared" si="172"/>
        <v/>
      </c>
      <c r="F1581" t="str">
        <f t="shared" si="173"/>
        <v/>
      </c>
      <c r="V1581" s="4">
        <f t="shared" si="174"/>
        <v>0</v>
      </c>
    </row>
    <row r="1582" spans="1:22" x14ac:dyDescent="0.25">
      <c r="A1582" t="str">
        <f t="shared" si="170"/>
        <v>-1431</v>
      </c>
      <c r="B1582">
        <f t="shared" si="175"/>
        <v>1431</v>
      </c>
      <c r="C1582" t="str">
        <f t="shared" si="171"/>
        <v>21</v>
      </c>
      <c r="D1582">
        <f t="shared" si="176"/>
        <v>21</v>
      </c>
      <c r="E1582" t="str">
        <f t="shared" si="172"/>
        <v/>
      </c>
      <c r="F1582" t="str">
        <f t="shared" si="173"/>
        <v/>
      </c>
      <c r="V1582" s="4">
        <f t="shared" si="174"/>
        <v>0</v>
      </c>
    </row>
    <row r="1583" spans="1:22" x14ac:dyDescent="0.25">
      <c r="A1583" t="str">
        <f t="shared" si="170"/>
        <v>-1432</v>
      </c>
      <c r="B1583">
        <f t="shared" si="175"/>
        <v>1432</v>
      </c>
      <c r="C1583" t="str">
        <f t="shared" si="171"/>
        <v>21</v>
      </c>
      <c r="D1583">
        <f t="shared" si="176"/>
        <v>21</v>
      </c>
      <c r="E1583" t="str">
        <f t="shared" si="172"/>
        <v/>
      </c>
      <c r="F1583" t="str">
        <f t="shared" si="173"/>
        <v/>
      </c>
      <c r="V1583" s="4">
        <f t="shared" si="174"/>
        <v>0</v>
      </c>
    </row>
    <row r="1584" spans="1:22" x14ac:dyDescent="0.25">
      <c r="A1584" t="str">
        <f t="shared" si="170"/>
        <v>-1433</v>
      </c>
      <c r="B1584">
        <f t="shared" si="175"/>
        <v>1433</v>
      </c>
      <c r="C1584" t="str">
        <f t="shared" si="171"/>
        <v>21</v>
      </c>
      <c r="D1584">
        <f t="shared" si="176"/>
        <v>21</v>
      </c>
      <c r="E1584" t="str">
        <f t="shared" si="172"/>
        <v/>
      </c>
      <c r="F1584" t="str">
        <f t="shared" si="173"/>
        <v/>
      </c>
      <c r="V1584" s="4">
        <f t="shared" si="174"/>
        <v>0</v>
      </c>
    </row>
    <row r="1585" spans="1:22" x14ac:dyDescent="0.25">
      <c r="A1585" t="str">
        <f t="shared" si="170"/>
        <v>-1434</v>
      </c>
      <c r="B1585">
        <f t="shared" si="175"/>
        <v>1434</v>
      </c>
      <c r="C1585" t="str">
        <f t="shared" si="171"/>
        <v>21</v>
      </c>
      <c r="D1585">
        <f t="shared" si="176"/>
        <v>21</v>
      </c>
      <c r="E1585" t="str">
        <f t="shared" si="172"/>
        <v/>
      </c>
      <c r="F1585" t="str">
        <f t="shared" si="173"/>
        <v/>
      </c>
      <c r="V1585" s="4">
        <f t="shared" si="174"/>
        <v>0</v>
      </c>
    </row>
    <row r="1586" spans="1:22" x14ac:dyDescent="0.25">
      <c r="A1586" t="str">
        <f t="shared" si="170"/>
        <v>-1435</v>
      </c>
      <c r="B1586">
        <f t="shared" si="175"/>
        <v>1435</v>
      </c>
      <c r="C1586" t="str">
        <f t="shared" si="171"/>
        <v>21</v>
      </c>
      <c r="D1586">
        <f t="shared" si="176"/>
        <v>21</v>
      </c>
      <c r="E1586" t="str">
        <f t="shared" si="172"/>
        <v/>
      </c>
      <c r="F1586" t="str">
        <f t="shared" si="173"/>
        <v/>
      </c>
      <c r="V1586" s="4">
        <f t="shared" si="174"/>
        <v>0</v>
      </c>
    </row>
    <row r="1587" spans="1:22" x14ac:dyDescent="0.25">
      <c r="A1587" t="str">
        <f t="shared" si="170"/>
        <v>-1436</v>
      </c>
      <c r="B1587">
        <f t="shared" si="175"/>
        <v>1436</v>
      </c>
      <c r="C1587" t="str">
        <f t="shared" si="171"/>
        <v>21</v>
      </c>
      <c r="D1587">
        <f t="shared" si="176"/>
        <v>21</v>
      </c>
      <c r="E1587" t="str">
        <f t="shared" si="172"/>
        <v/>
      </c>
      <c r="F1587" t="str">
        <f t="shared" si="173"/>
        <v/>
      </c>
      <c r="V1587" s="4">
        <f t="shared" si="174"/>
        <v>0</v>
      </c>
    </row>
    <row r="1588" spans="1:22" x14ac:dyDescent="0.25">
      <c r="A1588" t="str">
        <f t="shared" si="170"/>
        <v>-1437</v>
      </c>
      <c r="B1588">
        <f t="shared" si="175"/>
        <v>1437</v>
      </c>
      <c r="C1588" t="str">
        <f t="shared" si="171"/>
        <v>21</v>
      </c>
      <c r="D1588">
        <f t="shared" si="176"/>
        <v>21</v>
      </c>
      <c r="E1588" t="str">
        <f t="shared" si="172"/>
        <v/>
      </c>
      <c r="F1588" t="str">
        <f t="shared" si="173"/>
        <v/>
      </c>
      <c r="V1588" s="4">
        <f t="shared" si="174"/>
        <v>0</v>
      </c>
    </row>
    <row r="1589" spans="1:22" x14ac:dyDescent="0.25">
      <c r="A1589" t="str">
        <f t="shared" si="170"/>
        <v>-1438</v>
      </c>
      <c r="B1589">
        <f t="shared" si="175"/>
        <v>1438</v>
      </c>
      <c r="C1589" t="str">
        <f t="shared" si="171"/>
        <v>21</v>
      </c>
      <c r="D1589">
        <f t="shared" si="176"/>
        <v>21</v>
      </c>
      <c r="E1589" t="str">
        <f t="shared" si="172"/>
        <v/>
      </c>
      <c r="F1589" t="str">
        <f t="shared" si="173"/>
        <v/>
      </c>
      <c r="V1589" s="4">
        <f t="shared" si="174"/>
        <v>0</v>
      </c>
    </row>
    <row r="1590" spans="1:22" x14ac:dyDescent="0.25">
      <c r="A1590" t="str">
        <f t="shared" si="170"/>
        <v>-1439</v>
      </c>
      <c r="B1590">
        <f t="shared" si="175"/>
        <v>1439</v>
      </c>
      <c r="C1590" t="str">
        <f t="shared" si="171"/>
        <v>21</v>
      </c>
      <c r="D1590">
        <f t="shared" si="176"/>
        <v>21</v>
      </c>
      <c r="E1590" t="str">
        <f t="shared" si="172"/>
        <v/>
      </c>
      <c r="F1590" t="str">
        <f t="shared" si="173"/>
        <v/>
      </c>
      <c r="V1590" s="4">
        <f t="shared" si="174"/>
        <v>0</v>
      </c>
    </row>
    <row r="1591" spans="1:22" x14ac:dyDescent="0.25">
      <c r="A1591" t="str">
        <f t="shared" si="170"/>
        <v>-1440</v>
      </c>
      <c r="B1591">
        <f t="shared" si="175"/>
        <v>1440</v>
      </c>
      <c r="C1591" t="str">
        <f t="shared" si="171"/>
        <v>21</v>
      </c>
      <c r="D1591">
        <f t="shared" si="176"/>
        <v>21</v>
      </c>
      <c r="E1591" t="str">
        <f t="shared" si="172"/>
        <v/>
      </c>
      <c r="F1591" t="str">
        <f t="shared" si="173"/>
        <v/>
      </c>
      <c r="V1591" s="4">
        <f t="shared" si="174"/>
        <v>0</v>
      </c>
    </row>
    <row r="1592" spans="1:22" x14ac:dyDescent="0.25">
      <c r="A1592" t="str">
        <f t="shared" si="170"/>
        <v>-1441</v>
      </c>
      <c r="B1592">
        <f t="shared" si="175"/>
        <v>1441</v>
      </c>
      <c r="C1592" t="str">
        <f t="shared" si="171"/>
        <v>21</v>
      </c>
      <c r="D1592">
        <f t="shared" si="176"/>
        <v>21</v>
      </c>
      <c r="E1592" t="str">
        <f t="shared" si="172"/>
        <v/>
      </c>
      <c r="F1592" t="str">
        <f t="shared" si="173"/>
        <v/>
      </c>
      <c r="V1592" s="4">
        <f t="shared" si="174"/>
        <v>0</v>
      </c>
    </row>
    <row r="1593" spans="1:22" x14ac:dyDescent="0.25">
      <c r="A1593" t="str">
        <f t="shared" si="170"/>
        <v>-1442</v>
      </c>
      <c r="B1593">
        <f t="shared" si="175"/>
        <v>1442</v>
      </c>
      <c r="C1593" t="str">
        <f t="shared" si="171"/>
        <v>21</v>
      </c>
      <c r="D1593">
        <f t="shared" si="176"/>
        <v>21</v>
      </c>
      <c r="E1593" t="str">
        <f t="shared" si="172"/>
        <v/>
      </c>
      <c r="F1593" t="str">
        <f t="shared" si="173"/>
        <v/>
      </c>
      <c r="V1593" s="4">
        <f t="shared" si="174"/>
        <v>0</v>
      </c>
    </row>
    <row r="1594" spans="1:22" x14ac:dyDescent="0.25">
      <c r="A1594" t="str">
        <f t="shared" si="170"/>
        <v>-1443</v>
      </c>
      <c r="B1594">
        <f t="shared" si="175"/>
        <v>1443</v>
      </c>
      <c r="C1594" t="str">
        <f t="shared" si="171"/>
        <v>21</v>
      </c>
      <c r="D1594">
        <f t="shared" si="176"/>
        <v>21</v>
      </c>
      <c r="E1594" t="str">
        <f t="shared" si="172"/>
        <v/>
      </c>
      <c r="F1594" t="str">
        <f t="shared" si="173"/>
        <v/>
      </c>
      <c r="V1594" s="4">
        <f t="shared" si="174"/>
        <v>0</v>
      </c>
    </row>
    <row r="1595" spans="1:22" x14ac:dyDescent="0.25">
      <c r="A1595" t="str">
        <f t="shared" si="170"/>
        <v>-1444</v>
      </c>
      <c r="B1595">
        <f t="shared" si="175"/>
        <v>1444</v>
      </c>
      <c r="C1595" t="str">
        <f t="shared" si="171"/>
        <v>21</v>
      </c>
      <c r="D1595">
        <f t="shared" si="176"/>
        <v>21</v>
      </c>
      <c r="E1595" t="str">
        <f t="shared" si="172"/>
        <v/>
      </c>
      <c r="F1595" t="str">
        <f t="shared" si="173"/>
        <v/>
      </c>
      <c r="V1595" s="4">
        <f t="shared" si="174"/>
        <v>0</v>
      </c>
    </row>
    <row r="1596" spans="1:22" x14ac:dyDescent="0.25">
      <c r="A1596" t="str">
        <f t="shared" si="170"/>
        <v>-1445</v>
      </c>
      <c r="B1596">
        <f t="shared" si="175"/>
        <v>1445</v>
      </c>
      <c r="C1596" t="str">
        <f t="shared" si="171"/>
        <v>21</v>
      </c>
      <c r="D1596">
        <f t="shared" si="176"/>
        <v>21</v>
      </c>
      <c r="E1596" t="str">
        <f t="shared" si="172"/>
        <v/>
      </c>
      <c r="F1596" t="str">
        <f t="shared" si="173"/>
        <v/>
      </c>
      <c r="V1596" s="4">
        <f t="shared" si="174"/>
        <v>0</v>
      </c>
    </row>
    <row r="1597" spans="1:22" x14ac:dyDescent="0.25">
      <c r="A1597" t="str">
        <f t="shared" si="170"/>
        <v>-1446</v>
      </c>
      <c r="B1597">
        <f t="shared" si="175"/>
        <v>1446</v>
      </c>
      <c r="C1597" t="str">
        <f t="shared" si="171"/>
        <v>21</v>
      </c>
      <c r="D1597">
        <f t="shared" si="176"/>
        <v>21</v>
      </c>
      <c r="E1597" t="str">
        <f t="shared" si="172"/>
        <v/>
      </c>
      <c r="F1597" t="str">
        <f t="shared" si="173"/>
        <v/>
      </c>
      <c r="V1597" s="4">
        <f t="shared" si="174"/>
        <v>0</v>
      </c>
    </row>
    <row r="1598" spans="1:22" x14ac:dyDescent="0.25">
      <c r="A1598" t="str">
        <f t="shared" si="170"/>
        <v>-1447</v>
      </c>
      <c r="B1598">
        <f t="shared" si="175"/>
        <v>1447</v>
      </c>
      <c r="C1598" t="str">
        <f t="shared" si="171"/>
        <v>21</v>
      </c>
      <c r="D1598">
        <f t="shared" si="176"/>
        <v>21</v>
      </c>
      <c r="E1598" t="str">
        <f t="shared" si="172"/>
        <v/>
      </c>
      <c r="F1598" t="str">
        <f t="shared" si="173"/>
        <v/>
      </c>
      <c r="V1598" s="4">
        <f t="shared" si="174"/>
        <v>0</v>
      </c>
    </row>
    <row r="1599" spans="1:22" x14ac:dyDescent="0.25">
      <c r="A1599" t="str">
        <f t="shared" si="170"/>
        <v>-1448</v>
      </c>
      <c r="B1599">
        <f t="shared" si="175"/>
        <v>1448</v>
      </c>
      <c r="C1599" t="str">
        <f t="shared" si="171"/>
        <v>21</v>
      </c>
      <c r="D1599">
        <f t="shared" si="176"/>
        <v>21</v>
      </c>
      <c r="E1599" t="str">
        <f t="shared" si="172"/>
        <v/>
      </c>
      <c r="F1599" t="str">
        <f t="shared" si="173"/>
        <v/>
      </c>
      <c r="V1599" s="4">
        <f t="shared" si="174"/>
        <v>0</v>
      </c>
    </row>
    <row r="1600" spans="1:22" x14ac:dyDescent="0.25">
      <c r="A1600" t="str">
        <f t="shared" si="170"/>
        <v>-1449</v>
      </c>
      <c r="B1600">
        <f t="shared" si="175"/>
        <v>1449</v>
      </c>
      <c r="C1600" t="str">
        <f t="shared" si="171"/>
        <v>21</v>
      </c>
      <c r="D1600">
        <f t="shared" si="176"/>
        <v>21</v>
      </c>
      <c r="E1600" t="str">
        <f t="shared" si="172"/>
        <v/>
      </c>
      <c r="F1600" t="str">
        <f t="shared" si="173"/>
        <v/>
      </c>
      <c r="V1600" s="4">
        <f t="shared" si="174"/>
        <v>0</v>
      </c>
    </row>
    <row r="1601" spans="1:22" x14ac:dyDescent="0.25">
      <c r="A1601" t="str">
        <f t="shared" si="170"/>
        <v>-1450</v>
      </c>
      <c r="B1601">
        <f t="shared" si="175"/>
        <v>1450</v>
      </c>
      <c r="C1601" t="str">
        <f t="shared" si="171"/>
        <v>21</v>
      </c>
      <c r="D1601">
        <f t="shared" si="176"/>
        <v>21</v>
      </c>
      <c r="E1601" t="str">
        <f t="shared" si="172"/>
        <v/>
      </c>
      <c r="F1601" t="str">
        <f t="shared" si="173"/>
        <v/>
      </c>
      <c r="V1601" s="4">
        <f t="shared" si="174"/>
        <v>0</v>
      </c>
    </row>
    <row r="1602" spans="1:22" x14ac:dyDescent="0.25">
      <c r="A1602" t="str">
        <f t="shared" si="170"/>
        <v>-1451</v>
      </c>
      <c r="B1602">
        <f t="shared" si="175"/>
        <v>1451</v>
      </c>
      <c r="C1602" t="str">
        <f t="shared" si="171"/>
        <v>21</v>
      </c>
      <c r="D1602">
        <f t="shared" si="176"/>
        <v>21</v>
      </c>
      <c r="E1602" t="str">
        <f t="shared" si="172"/>
        <v/>
      </c>
      <c r="F1602" t="str">
        <f t="shared" si="173"/>
        <v/>
      </c>
      <c r="V1602" s="4">
        <f t="shared" si="174"/>
        <v>0</v>
      </c>
    </row>
    <row r="1603" spans="1:22" x14ac:dyDescent="0.25">
      <c r="A1603" t="str">
        <f t="shared" si="170"/>
        <v>-1452</v>
      </c>
      <c r="B1603">
        <f t="shared" si="175"/>
        <v>1452</v>
      </c>
      <c r="C1603" t="str">
        <f t="shared" si="171"/>
        <v>21</v>
      </c>
      <c r="D1603">
        <f t="shared" si="176"/>
        <v>21</v>
      </c>
      <c r="E1603" t="str">
        <f t="shared" si="172"/>
        <v/>
      </c>
      <c r="F1603" t="str">
        <f t="shared" si="173"/>
        <v/>
      </c>
      <c r="V1603" s="4">
        <f t="shared" si="174"/>
        <v>0</v>
      </c>
    </row>
    <row r="1604" spans="1:22" x14ac:dyDescent="0.25">
      <c r="A1604" t="str">
        <f t="shared" si="170"/>
        <v>-1453</v>
      </c>
      <c r="B1604">
        <f t="shared" si="175"/>
        <v>1453</v>
      </c>
      <c r="C1604" t="str">
        <f t="shared" si="171"/>
        <v>21</v>
      </c>
      <c r="D1604">
        <f t="shared" si="176"/>
        <v>21</v>
      </c>
      <c r="E1604" t="str">
        <f t="shared" si="172"/>
        <v/>
      </c>
      <c r="F1604" t="str">
        <f t="shared" si="173"/>
        <v/>
      </c>
      <c r="V1604" s="4">
        <f t="shared" si="174"/>
        <v>0</v>
      </c>
    </row>
    <row r="1605" spans="1:22" x14ac:dyDescent="0.25">
      <c r="A1605" t="str">
        <f t="shared" si="170"/>
        <v>-1454</v>
      </c>
      <c r="B1605">
        <f t="shared" si="175"/>
        <v>1454</v>
      </c>
      <c r="C1605" t="str">
        <f t="shared" si="171"/>
        <v>21</v>
      </c>
      <c r="D1605">
        <f t="shared" si="176"/>
        <v>21</v>
      </c>
      <c r="E1605" t="str">
        <f t="shared" si="172"/>
        <v/>
      </c>
      <c r="F1605" t="str">
        <f t="shared" si="173"/>
        <v/>
      </c>
      <c r="V1605" s="4">
        <f t="shared" si="174"/>
        <v>0</v>
      </c>
    </row>
    <row r="1606" spans="1:22" x14ac:dyDescent="0.25">
      <c r="A1606" t="str">
        <f t="shared" ref="A1606:A1669" si="177">+CONCATENATE(G1606,"-",B1606)</f>
        <v>-1455</v>
      </c>
      <c r="B1606">
        <f t="shared" si="175"/>
        <v>1455</v>
      </c>
      <c r="C1606" t="str">
        <f t="shared" ref="C1606:C1669" si="178">+CONCATENATE(E1606,D1606)</f>
        <v>21</v>
      </c>
      <c r="D1606">
        <f t="shared" si="176"/>
        <v>21</v>
      </c>
      <c r="E1606" t="str">
        <f t="shared" ref="E1606:E1669" si="179">+CONCATENATE(G1606,H1606)</f>
        <v/>
      </c>
      <c r="F1606" t="str">
        <f t="shared" ref="F1606:F1669" si="180">+CONCATENATE(G1606,H1606,I1606)</f>
        <v/>
      </c>
      <c r="V1606" s="4">
        <f t="shared" ref="V1606:V1669" si="181">+S1606-T1606</f>
        <v>0</v>
      </c>
    </row>
    <row r="1607" spans="1:22" x14ac:dyDescent="0.25">
      <c r="A1607" t="str">
        <f t="shared" si="177"/>
        <v>-1456</v>
      </c>
      <c r="B1607">
        <f t="shared" si="175"/>
        <v>1456</v>
      </c>
      <c r="C1607" t="str">
        <f t="shared" si="178"/>
        <v>21</v>
      </c>
      <c r="D1607">
        <f t="shared" si="176"/>
        <v>21</v>
      </c>
      <c r="E1607" t="str">
        <f t="shared" si="179"/>
        <v/>
      </c>
      <c r="F1607" t="str">
        <f t="shared" si="180"/>
        <v/>
      </c>
      <c r="V1607" s="4">
        <f t="shared" si="181"/>
        <v>0</v>
      </c>
    </row>
    <row r="1608" spans="1:22" x14ac:dyDescent="0.25">
      <c r="A1608" t="str">
        <f t="shared" si="177"/>
        <v>-1457</v>
      </c>
      <c r="B1608">
        <f t="shared" ref="B1608:B1671" si="182">+IF(G1608=G1607,B1607+1,1)</f>
        <v>1457</v>
      </c>
      <c r="C1608" t="str">
        <f t="shared" si="178"/>
        <v>21</v>
      </c>
      <c r="D1608">
        <f t="shared" si="176"/>
        <v>21</v>
      </c>
      <c r="E1608" t="str">
        <f t="shared" si="179"/>
        <v/>
      </c>
      <c r="F1608" t="str">
        <f t="shared" si="180"/>
        <v/>
      </c>
      <c r="V1608" s="4">
        <f t="shared" si="181"/>
        <v>0</v>
      </c>
    </row>
    <row r="1609" spans="1:22" x14ac:dyDescent="0.25">
      <c r="A1609" t="str">
        <f t="shared" si="177"/>
        <v>-1458</v>
      </c>
      <c r="B1609">
        <f t="shared" si="182"/>
        <v>1458</v>
      </c>
      <c r="C1609" t="str">
        <f t="shared" si="178"/>
        <v>21</v>
      </c>
      <c r="D1609">
        <f t="shared" si="176"/>
        <v>21</v>
      </c>
      <c r="E1609" t="str">
        <f t="shared" si="179"/>
        <v/>
      </c>
      <c r="F1609" t="str">
        <f t="shared" si="180"/>
        <v/>
      </c>
      <c r="V1609" s="4">
        <f t="shared" si="181"/>
        <v>0</v>
      </c>
    </row>
    <row r="1610" spans="1:22" x14ac:dyDescent="0.25">
      <c r="A1610" t="str">
        <f t="shared" si="177"/>
        <v>-1459</v>
      </c>
      <c r="B1610">
        <f t="shared" si="182"/>
        <v>1459</v>
      </c>
      <c r="C1610" t="str">
        <f t="shared" si="178"/>
        <v>21</v>
      </c>
      <c r="D1610">
        <f t="shared" si="176"/>
        <v>21</v>
      </c>
      <c r="E1610" t="str">
        <f t="shared" si="179"/>
        <v/>
      </c>
      <c r="F1610" t="str">
        <f t="shared" si="180"/>
        <v/>
      </c>
      <c r="V1610" s="4">
        <f t="shared" si="181"/>
        <v>0</v>
      </c>
    </row>
    <row r="1611" spans="1:22" x14ac:dyDescent="0.25">
      <c r="A1611" t="str">
        <f t="shared" si="177"/>
        <v>-1460</v>
      </c>
      <c r="B1611">
        <f t="shared" si="182"/>
        <v>1460</v>
      </c>
      <c r="C1611" t="str">
        <f t="shared" si="178"/>
        <v>21</v>
      </c>
      <c r="D1611">
        <f t="shared" si="176"/>
        <v>21</v>
      </c>
      <c r="E1611" t="str">
        <f t="shared" si="179"/>
        <v/>
      </c>
      <c r="F1611" t="str">
        <f t="shared" si="180"/>
        <v/>
      </c>
      <c r="V1611" s="4">
        <f t="shared" si="181"/>
        <v>0</v>
      </c>
    </row>
    <row r="1612" spans="1:22" x14ac:dyDescent="0.25">
      <c r="A1612" t="str">
        <f t="shared" si="177"/>
        <v>-1461</v>
      </c>
      <c r="B1612">
        <f t="shared" si="182"/>
        <v>1461</v>
      </c>
      <c r="C1612" t="str">
        <f t="shared" si="178"/>
        <v>21</v>
      </c>
      <c r="D1612">
        <f t="shared" si="176"/>
        <v>21</v>
      </c>
      <c r="E1612" t="str">
        <f t="shared" si="179"/>
        <v/>
      </c>
      <c r="F1612" t="str">
        <f t="shared" si="180"/>
        <v/>
      </c>
      <c r="V1612" s="4">
        <f t="shared" si="181"/>
        <v>0</v>
      </c>
    </row>
    <row r="1613" spans="1:22" x14ac:dyDescent="0.25">
      <c r="A1613" t="str">
        <f t="shared" si="177"/>
        <v>-1462</v>
      </c>
      <c r="B1613">
        <f t="shared" si="182"/>
        <v>1462</v>
      </c>
      <c r="C1613" t="str">
        <f t="shared" si="178"/>
        <v>21</v>
      </c>
      <c r="D1613">
        <f t="shared" si="176"/>
        <v>21</v>
      </c>
      <c r="E1613" t="str">
        <f t="shared" si="179"/>
        <v/>
      </c>
      <c r="F1613" t="str">
        <f t="shared" si="180"/>
        <v/>
      </c>
      <c r="V1613" s="4">
        <f t="shared" si="181"/>
        <v>0</v>
      </c>
    </row>
    <row r="1614" spans="1:22" x14ac:dyDescent="0.25">
      <c r="A1614" t="str">
        <f t="shared" si="177"/>
        <v>-1463</v>
      </c>
      <c r="B1614">
        <f t="shared" si="182"/>
        <v>1463</v>
      </c>
      <c r="C1614" t="str">
        <f t="shared" si="178"/>
        <v>21</v>
      </c>
      <c r="D1614">
        <f t="shared" si="176"/>
        <v>21</v>
      </c>
      <c r="E1614" t="str">
        <f t="shared" si="179"/>
        <v/>
      </c>
      <c r="F1614" t="str">
        <f t="shared" si="180"/>
        <v/>
      </c>
      <c r="V1614" s="4">
        <f t="shared" si="181"/>
        <v>0</v>
      </c>
    </row>
    <row r="1615" spans="1:22" x14ac:dyDescent="0.25">
      <c r="A1615" t="str">
        <f t="shared" si="177"/>
        <v>-1464</v>
      </c>
      <c r="B1615">
        <f t="shared" si="182"/>
        <v>1464</v>
      </c>
      <c r="C1615" t="str">
        <f t="shared" si="178"/>
        <v>21</v>
      </c>
      <c r="D1615">
        <f t="shared" si="176"/>
        <v>21</v>
      </c>
      <c r="E1615" t="str">
        <f t="shared" si="179"/>
        <v/>
      </c>
      <c r="F1615" t="str">
        <f t="shared" si="180"/>
        <v/>
      </c>
      <c r="V1615" s="4">
        <f t="shared" si="181"/>
        <v>0</v>
      </c>
    </row>
    <row r="1616" spans="1:22" x14ac:dyDescent="0.25">
      <c r="A1616" t="str">
        <f t="shared" si="177"/>
        <v>-1465</v>
      </c>
      <c r="B1616">
        <f t="shared" si="182"/>
        <v>1465</v>
      </c>
      <c r="C1616" t="str">
        <f t="shared" si="178"/>
        <v>21</v>
      </c>
      <c r="D1616">
        <f t="shared" si="176"/>
        <v>21</v>
      </c>
      <c r="E1616" t="str">
        <f t="shared" si="179"/>
        <v/>
      </c>
      <c r="F1616" t="str">
        <f t="shared" si="180"/>
        <v/>
      </c>
      <c r="V1616" s="4">
        <f t="shared" si="181"/>
        <v>0</v>
      </c>
    </row>
    <row r="1617" spans="1:22" x14ac:dyDescent="0.25">
      <c r="A1617" t="str">
        <f t="shared" si="177"/>
        <v>-1466</v>
      </c>
      <c r="B1617">
        <f t="shared" si="182"/>
        <v>1466</v>
      </c>
      <c r="C1617" t="str">
        <f t="shared" si="178"/>
        <v>21</v>
      </c>
      <c r="D1617">
        <f t="shared" si="176"/>
        <v>21</v>
      </c>
      <c r="E1617" t="str">
        <f t="shared" si="179"/>
        <v/>
      </c>
      <c r="F1617" t="str">
        <f t="shared" si="180"/>
        <v/>
      </c>
      <c r="V1617" s="4">
        <f t="shared" si="181"/>
        <v>0</v>
      </c>
    </row>
    <row r="1618" spans="1:22" x14ac:dyDescent="0.25">
      <c r="A1618" t="str">
        <f t="shared" si="177"/>
        <v>-1467</v>
      </c>
      <c r="B1618">
        <f t="shared" si="182"/>
        <v>1467</v>
      </c>
      <c r="C1618" t="str">
        <f t="shared" si="178"/>
        <v>21</v>
      </c>
      <c r="D1618">
        <f t="shared" si="176"/>
        <v>21</v>
      </c>
      <c r="E1618" t="str">
        <f t="shared" si="179"/>
        <v/>
      </c>
      <c r="F1618" t="str">
        <f t="shared" si="180"/>
        <v/>
      </c>
      <c r="V1618" s="4">
        <f t="shared" si="181"/>
        <v>0</v>
      </c>
    </row>
    <row r="1619" spans="1:22" x14ac:dyDescent="0.25">
      <c r="A1619" t="str">
        <f t="shared" si="177"/>
        <v>-1468</v>
      </c>
      <c r="B1619">
        <f t="shared" si="182"/>
        <v>1468</v>
      </c>
      <c r="C1619" t="str">
        <f t="shared" si="178"/>
        <v>21</v>
      </c>
      <c r="D1619">
        <f t="shared" si="176"/>
        <v>21</v>
      </c>
      <c r="E1619" t="str">
        <f t="shared" si="179"/>
        <v/>
      </c>
      <c r="F1619" t="str">
        <f t="shared" si="180"/>
        <v/>
      </c>
      <c r="V1619" s="4">
        <f t="shared" si="181"/>
        <v>0</v>
      </c>
    </row>
    <row r="1620" spans="1:22" x14ac:dyDescent="0.25">
      <c r="A1620" t="str">
        <f t="shared" si="177"/>
        <v>-1469</v>
      </c>
      <c r="B1620">
        <f t="shared" si="182"/>
        <v>1469</v>
      </c>
      <c r="C1620" t="str">
        <f t="shared" si="178"/>
        <v>21</v>
      </c>
      <c r="D1620">
        <f t="shared" si="176"/>
        <v>21</v>
      </c>
      <c r="E1620" t="str">
        <f t="shared" si="179"/>
        <v/>
      </c>
      <c r="F1620" t="str">
        <f t="shared" si="180"/>
        <v/>
      </c>
      <c r="V1620" s="4">
        <f t="shared" si="181"/>
        <v>0</v>
      </c>
    </row>
    <row r="1621" spans="1:22" x14ac:dyDescent="0.25">
      <c r="A1621" t="str">
        <f t="shared" si="177"/>
        <v>-1470</v>
      </c>
      <c r="B1621">
        <f t="shared" si="182"/>
        <v>1470</v>
      </c>
      <c r="C1621" t="str">
        <f t="shared" si="178"/>
        <v>21</v>
      </c>
      <c r="D1621">
        <f t="shared" si="176"/>
        <v>21</v>
      </c>
      <c r="E1621" t="str">
        <f t="shared" si="179"/>
        <v/>
      </c>
      <c r="F1621" t="str">
        <f t="shared" si="180"/>
        <v/>
      </c>
      <c r="V1621" s="4">
        <f t="shared" si="181"/>
        <v>0</v>
      </c>
    </row>
    <row r="1622" spans="1:22" x14ac:dyDescent="0.25">
      <c r="A1622" t="str">
        <f t="shared" si="177"/>
        <v>-1471</v>
      </c>
      <c r="B1622">
        <f t="shared" si="182"/>
        <v>1471</v>
      </c>
      <c r="C1622" t="str">
        <f t="shared" si="178"/>
        <v>21</v>
      </c>
      <c r="D1622">
        <f t="shared" si="176"/>
        <v>21</v>
      </c>
      <c r="E1622" t="str">
        <f t="shared" si="179"/>
        <v/>
      </c>
      <c r="F1622" t="str">
        <f t="shared" si="180"/>
        <v/>
      </c>
      <c r="V1622" s="4">
        <f t="shared" si="181"/>
        <v>0</v>
      </c>
    </row>
    <row r="1623" spans="1:22" x14ac:dyDescent="0.25">
      <c r="A1623" t="str">
        <f t="shared" si="177"/>
        <v>-1472</v>
      </c>
      <c r="B1623">
        <f t="shared" si="182"/>
        <v>1472</v>
      </c>
      <c r="C1623" t="str">
        <f t="shared" si="178"/>
        <v>21</v>
      </c>
      <c r="D1623">
        <f t="shared" si="176"/>
        <v>21</v>
      </c>
      <c r="E1623" t="str">
        <f t="shared" si="179"/>
        <v/>
      </c>
      <c r="F1623" t="str">
        <f t="shared" si="180"/>
        <v/>
      </c>
      <c r="V1623" s="4">
        <f t="shared" si="181"/>
        <v>0</v>
      </c>
    </row>
    <row r="1624" spans="1:22" x14ac:dyDescent="0.25">
      <c r="A1624" t="str">
        <f t="shared" si="177"/>
        <v>-1473</v>
      </c>
      <c r="B1624">
        <f t="shared" si="182"/>
        <v>1473</v>
      </c>
      <c r="C1624" t="str">
        <f t="shared" si="178"/>
        <v>21</v>
      </c>
      <c r="D1624">
        <f t="shared" si="176"/>
        <v>21</v>
      </c>
      <c r="E1624" t="str">
        <f t="shared" si="179"/>
        <v/>
      </c>
      <c r="F1624" t="str">
        <f t="shared" si="180"/>
        <v/>
      </c>
      <c r="V1624" s="4">
        <f t="shared" si="181"/>
        <v>0</v>
      </c>
    </row>
    <row r="1625" spans="1:22" x14ac:dyDescent="0.25">
      <c r="A1625" t="str">
        <f t="shared" si="177"/>
        <v>-1474</v>
      </c>
      <c r="B1625">
        <f t="shared" si="182"/>
        <v>1474</v>
      </c>
      <c r="C1625" t="str">
        <f t="shared" si="178"/>
        <v>21</v>
      </c>
      <c r="D1625">
        <f t="shared" ref="D1625:D1688" si="183">+IF(G1625=G1624,D1624,D1624+1)</f>
        <v>21</v>
      </c>
      <c r="E1625" t="str">
        <f t="shared" si="179"/>
        <v/>
      </c>
      <c r="F1625" t="str">
        <f t="shared" si="180"/>
        <v/>
      </c>
      <c r="V1625" s="4">
        <f t="shared" si="181"/>
        <v>0</v>
      </c>
    </row>
    <row r="1626" spans="1:22" x14ac:dyDescent="0.25">
      <c r="A1626" t="str">
        <f t="shared" si="177"/>
        <v>-1475</v>
      </c>
      <c r="B1626">
        <f t="shared" si="182"/>
        <v>1475</v>
      </c>
      <c r="C1626" t="str">
        <f t="shared" si="178"/>
        <v>21</v>
      </c>
      <c r="D1626">
        <f t="shared" si="183"/>
        <v>21</v>
      </c>
      <c r="E1626" t="str">
        <f t="shared" si="179"/>
        <v/>
      </c>
      <c r="F1626" t="str">
        <f t="shared" si="180"/>
        <v/>
      </c>
      <c r="V1626" s="4">
        <f t="shared" si="181"/>
        <v>0</v>
      </c>
    </row>
    <row r="1627" spans="1:22" x14ac:dyDescent="0.25">
      <c r="A1627" t="str">
        <f t="shared" si="177"/>
        <v>-1476</v>
      </c>
      <c r="B1627">
        <f t="shared" si="182"/>
        <v>1476</v>
      </c>
      <c r="C1627" t="str">
        <f t="shared" si="178"/>
        <v>21</v>
      </c>
      <c r="D1627">
        <f t="shared" si="183"/>
        <v>21</v>
      </c>
      <c r="E1627" t="str">
        <f t="shared" si="179"/>
        <v/>
      </c>
      <c r="F1627" t="str">
        <f t="shared" si="180"/>
        <v/>
      </c>
      <c r="V1627" s="4">
        <f t="shared" si="181"/>
        <v>0</v>
      </c>
    </row>
    <row r="1628" spans="1:22" x14ac:dyDescent="0.25">
      <c r="A1628" t="str">
        <f t="shared" si="177"/>
        <v>-1477</v>
      </c>
      <c r="B1628">
        <f t="shared" si="182"/>
        <v>1477</v>
      </c>
      <c r="C1628" t="str">
        <f t="shared" si="178"/>
        <v>21</v>
      </c>
      <c r="D1628">
        <f t="shared" si="183"/>
        <v>21</v>
      </c>
      <c r="E1628" t="str">
        <f t="shared" si="179"/>
        <v/>
      </c>
      <c r="F1628" t="str">
        <f t="shared" si="180"/>
        <v/>
      </c>
      <c r="V1628" s="4">
        <f t="shared" si="181"/>
        <v>0</v>
      </c>
    </row>
    <row r="1629" spans="1:22" x14ac:dyDescent="0.25">
      <c r="A1629" t="str">
        <f t="shared" si="177"/>
        <v>-1478</v>
      </c>
      <c r="B1629">
        <f t="shared" si="182"/>
        <v>1478</v>
      </c>
      <c r="C1629" t="str">
        <f t="shared" si="178"/>
        <v>21</v>
      </c>
      <c r="D1629">
        <f t="shared" si="183"/>
        <v>21</v>
      </c>
      <c r="E1629" t="str">
        <f t="shared" si="179"/>
        <v/>
      </c>
      <c r="F1629" t="str">
        <f t="shared" si="180"/>
        <v/>
      </c>
      <c r="V1629" s="4">
        <f t="shared" si="181"/>
        <v>0</v>
      </c>
    </row>
    <row r="1630" spans="1:22" x14ac:dyDescent="0.25">
      <c r="A1630" t="str">
        <f t="shared" si="177"/>
        <v>-1479</v>
      </c>
      <c r="B1630">
        <f t="shared" si="182"/>
        <v>1479</v>
      </c>
      <c r="C1630" t="str">
        <f t="shared" si="178"/>
        <v>21</v>
      </c>
      <c r="D1630">
        <f t="shared" si="183"/>
        <v>21</v>
      </c>
      <c r="E1630" t="str">
        <f t="shared" si="179"/>
        <v/>
      </c>
      <c r="F1630" t="str">
        <f t="shared" si="180"/>
        <v/>
      </c>
      <c r="V1630" s="4">
        <f t="shared" si="181"/>
        <v>0</v>
      </c>
    </row>
    <row r="1631" spans="1:22" x14ac:dyDescent="0.25">
      <c r="A1631" t="str">
        <f t="shared" si="177"/>
        <v>-1480</v>
      </c>
      <c r="B1631">
        <f t="shared" si="182"/>
        <v>1480</v>
      </c>
      <c r="C1631" t="str">
        <f t="shared" si="178"/>
        <v>21</v>
      </c>
      <c r="D1631">
        <f t="shared" si="183"/>
        <v>21</v>
      </c>
      <c r="E1631" t="str">
        <f t="shared" si="179"/>
        <v/>
      </c>
      <c r="F1631" t="str">
        <f t="shared" si="180"/>
        <v/>
      </c>
      <c r="V1631" s="4">
        <f t="shared" si="181"/>
        <v>0</v>
      </c>
    </row>
    <row r="1632" spans="1:22" x14ac:dyDescent="0.25">
      <c r="A1632" t="str">
        <f t="shared" si="177"/>
        <v>-1481</v>
      </c>
      <c r="B1632">
        <f t="shared" si="182"/>
        <v>1481</v>
      </c>
      <c r="C1632" t="str">
        <f t="shared" si="178"/>
        <v>21</v>
      </c>
      <c r="D1632">
        <f t="shared" si="183"/>
        <v>21</v>
      </c>
      <c r="E1632" t="str">
        <f t="shared" si="179"/>
        <v/>
      </c>
      <c r="F1632" t="str">
        <f t="shared" si="180"/>
        <v/>
      </c>
      <c r="V1632" s="4">
        <f t="shared" si="181"/>
        <v>0</v>
      </c>
    </row>
    <row r="1633" spans="1:22" x14ac:dyDescent="0.25">
      <c r="A1633" t="str">
        <f t="shared" si="177"/>
        <v>-1482</v>
      </c>
      <c r="B1633">
        <f t="shared" si="182"/>
        <v>1482</v>
      </c>
      <c r="C1633" t="str">
        <f t="shared" si="178"/>
        <v>21</v>
      </c>
      <c r="D1633">
        <f t="shared" si="183"/>
        <v>21</v>
      </c>
      <c r="E1633" t="str">
        <f t="shared" si="179"/>
        <v/>
      </c>
      <c r="F1633" t="str">
        <f t="shared" si="180"/>
        <v/>
      </c>
      <c r="V1633" s="4">
        <f t="shared" si="181"/>
        <v>0</v>
      </c>
    </row>
    <row r="1634" spans="1:22" x14ac:dyDescent="0.25">
      <c r="A1634" t="str">
        <f t="shared" si="177"/>
        <v>-1483</v>
      </c>
      <c r="B1634">
        <f t="shared" si="182"/>
        <v>1483</v>
      </c>
      <c r="C1634" t="str">
        <f t="shared" si="178"/>
        <v>21</v>
      </c>
      <c r="D1634">
        <f t="shared" si="183"/>
        <v>21</v>
      </c>
      <c r="E1634" t="str">
        <f t="shared" si="179"/>
        <v/>
      </c>
      <c r="F1634" t="str">
        <f t="shared" si="180"/>
        <v/>
      </c>
      <c r="V1634" s="4">
        <f t="shared" si="181"/>
        <v>0</v>
      </c>
    </row>
    <row r="1635" spans="1:22" x14ac:dyDescent="0.25">
      <c r="A1635" t="str">
        <f t="shared" si="177"/>
        <v>-1484</v>
      </c>
      <c r="B1635">
        <f t="shared" si="182"/>
        <v>1484</v>
      </c>
      <c r="C1635" t="str">
        <f t="shared" si="178"/>
        <v>21</v>
      </c>
      <c r="D1635">
        <f t="shared" si="183"/>
        <v>21</v>
      </c>
      <c r="E1635" t="str">
        <f t="shared" si="179"/>
        <v/>
      </c>
      <c r="F1635" t="str">
        <f t="shared" si="180"/>
        <v/>
      </c>
      <c r="V1635" s="4">
        <f t="shared" si="181"/>
        <v>0</v>
      </c>
    </row>
    <row r="1636" spans="1:22" x14ac:dyDescent="0.25">
      <c r="A1636" t="str">
        <f t="shared" si="177"/>
        <v>-1485</v>
      </c>
      <c r="B1636">
        <f t="shared" si="182"/>
        <v>1485</v>
      </c>
      <c r="C1636" t="str">
        <f t="shared" si="178"/>
        <v>21</v>
      </c>
      <c r="D1636">
        <f t="shared" si="183"/>
        <v>21</v>
      </c>
      <c r="E1636" t="str">
        <f t="shared" si="179"/>
        <v/>
      </c>
      <c r="F1636" t="str">
        <f t="shared" si="180"/>
        <v/>
      </c>
      <c r="V1636" s="4">
        <f t="shared" si="181"/>
        <v>0</v>
      </c>
    </row>
    <row r="1637" spans="1:22" x14ac:dyDescent="0.25">
      <c r="A1637" t="str">
        <f t="shared" si="177"/>
        <v>-1486</v>
      </c>
      <c r="B1637">
        <f t="shared" si="182"/>
        <v>1486</v>
      </c>
      <c r="C1637" t="str">
        <f t="shared" si="178"/>
        <v>21</v>
      </c>
      <c r="D1637">
        <f t="shared" si="183"/>
        <v>21</v>
      </c>
      <c r="E1637" t="str">
        <f t="shared" si="179"/>
        <v/>
      </c>
      <c r="F1637" t="str">
        <f t="shared" si="180"/>
        <v/>
      </c>
      <c r="V1637" s="4">
        <f t="shared" si="181"/>
        <v>0</v>
      </c>
    </row>
    <row r="1638" spans="1:22" x14ac:dyDescent="0.25">
      <c r="A1638" t="str">
        <f t="shared" si="177"/>
        <v>-1487</v>
      </c>
      <c r="B1638">
        <f t="shared" si="182"/>
        <v>1487</v>
      </c>
      <c r="C1638" t="str">
        <f t="shared" si="178"/>
        <v>21</v>
      </c>
      <c r="D1638">
        <f t="shared" si="183"/>
        <v>21</v>
      </c>
      <c r="E1638" t="str">
        <f t="shared" si="179"/>
        <v/>
      </c>
      <c r="F1638" t="str">
        <f t="shared" si="180"/>
        <v/>
      </c>
      <c r="V1638" s="4">
        <f t="shared" si="181"/>
        <v>0</v>
      </c>
    </row>
    <row r="1639" spans="1:22" x14ac:dyDescent="0.25">
      <c r="A1639" t="str">
        <f t="shared" si="177"/>
        <v>-1488</v>
      </c>
      <c r="B1639">
        <f t="shared" si="182"/>
        <v>1488</v>
      </c>
      <c r="C1639" t="str">
        <f t="shared" si="178"/>
        <v>21</v>
      </c>
      <c r="D1639">
        <f t="shared" si="183"/>
        <v>21</v>
      </c>
      <c r="E1639" t="str">
        <f t="shared" si="179"/>
        <v/>
      </c>
      <c r="F1639" t="str">
        <f t="shared" si="180"/>
        <v/>
      </c>
      <c r="V1639" s="4">
        <f t="shared" si="181"/>
        <v>0</v>
      </c>
    </row>
    <row r="1640" spans="1:22" x14ac:dyDescent="0.25">
      <c r="A1640" t="str">
        <f t="shared" si="177"/>
        <v>-1489</v>
      </c>
      <c r="B1640">
        <f t="shared" si="182"/>
        <v>1489</v>
      </c>
      <c r="C1640" t="str">
        <f t="shared" si="178"/>
        <v>21</v>
      </c>
      <c r="D1640">
        <f t="shared" si="183"/>
        <v>21</v>
      </c>
      <c r="E1640" t="str">
        <f t="shared" si="179"/>
        <v/>
      </c>
      <c r="F1640" t="str">
        <f t="shared" si="180"/>
        <v/>
      </c>
      <c r="V1640" s="4">
        <f t="shared" si="181"/>
        <v>0</v>
      </c>
    </row>
    <row r="1641" spans="1:22" x14ac:dyDescent="0.25">
      <c r="A1641" t="str">
        <f t="shared" si="177"/>
        <v>-1490</v>
      </c>
      <c r="B1641">
        <f t="shared" si="182"/>
        <v>1490</v>
      </c>
      <c r="C1641" t="str">
        <f t="shared" si="178"/>
        <v>21</v>
      </c>
      <c r="D1641">
        <f t="shared" si="183"/>
        <v>21</v>
      </c>
      <c r="E1641" t="str">
        <f t="shared" si="179"/>
        <v/>
      </c>
      <c r="F1641" t="str">
        <f t="shared" si="180"/>
        <v/>
      </c>
      <c r="V1641" s="4">
        <f t="shared" si="181"/>
        <v>0</v>
      </c>
    </row>
    <row r="1642" spans="1:22" x14ac:dyDescent="0.25">
      <c r="A1642" t="str">
        <f t="shared" si="177"/>
        <v>-1491</v>
      </c>
      <c r="B1642">
        <f t="shared" si="182"/>
        <v>1491</v>
      </c>
      <c r="C1642" t="str">
        <f t="shared" si="178"/>
        <v>21</v>
      </c>
      <c r="D1642">
        <f t="shared" si="183"/>
        <v>21</v>
      </c>
      <c r="E1642" t="str">
        <f t="shared" si="179"/>
        <v/>
      </c>
      <c r="F1642" t="str">
        <f t="shared" si="180"/>
        <v/>
      </c>
      <c r="V1642" s="4">
        <f t="shared" si="181"/>
        <v>0</v>
      </c>
    </row>
    <row r="1643" spans="1:22" x14ac:dyDescent="0.25">
      <c r="A1643" t="str">
        <f t="shared" si="177"/>
        <v>-1492</v>
      </c>
      <c r="B1643">
        <f t="shared" si="182"/>
        <v>1492</v>
      </c>
      <c r="C1643" t="str">
        <f t="shared" si="178"/>
        <v>21</v>
      </c>
      <c r="D1643">
        <f t="shared" si="183"/>
        <v>21</v>
      </c>
      <c r="E1643" t="str">
        <f t="shared" si="179"/>
        <v/>
      </c>
      <c r="F1643" t="str">
        <f t="shared" si="180"/>
        <v/>
      </c>
      <c r="V1643" s="4">
        <f t="shared" si="181"/>
        <v>0</v>
      </c>
    </row>
    <row r="1644" spans="1:22" x14ac:dyDescent="0.25">
      <c r="A1644" t="str">
        <f t="shared" si="177"/>
        <v>-1493</v>
      </c>
      <c r="B1644">
        <f t="shared" si="182"/>
        <v>1493</v>
      </c>
      <c r="C1644" t="str">
        <f t="shared" si="178"/>
        <v>21</v>
      </c>
      <c r="D1644">
        <f t="shared" si="183"/>
        <v>21</v>
      </c>
      <c r="E1644" t="str">
        <f t="shared" si="179"/>
        <v/>
      </c>
      <c r="F1644" t="str">
        <f t="shared" si="180"/>
        <v/>
      </c>
      <c r="V1644" s="4">
        <f t="shared" si="181"/>
        <v>0</v>
      </c>
    </row>
    <row r="1645" spans="1:22" x14ac:dyDescent="0.25">
      <c r="A1645" t="str">
        <f t="shared" si="177"/>
        <v>-1494</v>
      </c>
      <c r="B1645">
        <f t="shared" si="182"/>
        <v>1494</v>
      </c>
      <c r="C1645" t="str">
        <f t="shared" si="178"/>
        <v>21</v>
      </c>
      <c r="D1645">
        <f t="shared" si="183"/>
        <v>21</v>
      </c>
      <c r="E1645" t="str">
        <f t="shared" si="179"/>
        <v/>
      </c>
      <c r="F1645" t="str">
        <f t="shared" si="180"/>
        <v/>
      </c>
      <c r="V1645" s="4">
        <f t="shared" si="181"/>
        <v>0</v>
      </c>
    </row>
    <row r="1646" spans="1:22" x14ac:dyDescent="0.25">
      <c r="A1646" t="str">
        <f t="shared" si="177"/>
        <v>-1495</v>
      </c>
      <c r="B1646">
        <f t="shared" si="182"/>
        <v>1495</v>
      </c>
      <c r="C1646" t="str">
        <f t="shared" si="178"/>
        <v>21</v>
      </c>
      <c r="D1646">
        <f t="shared" si="183"/>
        <v>21</v>
      </c>
      <c r="E1646" t="str">
        <f t="shared" si="179"/>
        <v/>
      </c>
      <c r="F1646" t="str">
        <f t="shared" si="180"/>
        <v/>
      </c>
      <c r="V1646" s="4">
        <f t="shared" si="181"/>
        <v>0</v>
      </c>
    </row>
    <row r="1647" spans="1:22" x14ac:dyDescent="0.25">
      <c r="A1647" t="str">
        <f t="shared" si="177"/>
        <v>-1496</v>
      </c>
      <c r="B1647">
        <f t="shared" si="182"/>
        <v>1496</v>
      </c>
      <c r="C1647" t="str">
        <f t="shared" si="178"/>
        <v>21</v>
      </c>
      <c r="D1647">
        <f t="shared" si="183"/>
        <v>21</v>
      </c>
      <c r="E1647" t="str">
        <f t="shared" si="179"/>
        <v/>
      </c>
      <c r="F1647" t="str">
        <f t="shared" si="180"/>
        <v/>
      </c>
      <c r="V1647" s="4">
        <f t="shared" si="181"/>
        <v>0</v>
      </c>
    </row>
    <row r="1648" spans="1:22" x14ac:dyDescent="0.25">
      <c r="A1648" t="str">
        <f t="shared" si="177"/>
        <v>-1497</v>
      </c>
      <c r="B1648">
        <f t="shared" si="182"/>
        <v>1497</v>
      </c>
      <c r="C1648" t="str">
        <f t="shared" si="178"/>
        <v>21</v>
      </c>
      <c r="D1648">
        <f t="shared" si="183"/>
        <v>21</v>
      </c>
      <c r="E1648" t="str">
        <f t="shared" si="179"/>
        <v/>
      </c>
      <c r="F1648" t="str">
        <f t="shared" si="180"/>
        <v/>
      </c>
      <c r="V1648" s="4">
        <f t="shared" si="181"/>
        <v>0</v>
      </c>
    </row>
    <row r="1649" spans="1:22" x14ac:dyDescent="0.25">
      <c r="A1649" t="str">
        <f t="shared" si="177"/>
        <v>-1498</v>
      </c>
      <c r="B1649">
        <f t="shared" si="182"/>
        <v>1498</v>
      </c>
      <c r="C1649" t="str">
        <f t="shared" si="178"/>
        <v>21</v>
      </c>
      <c r="D1649">
        <f t="shared" si="183"/>
        <v>21</v>
      </c>
      <c r="E1649" t="str">
        <f t="shared" si="179"/>
        <v/>
      </c>
      <c r="F1649" t="str">
        <f t="shared" si="180"/>
        <v/>
      </c>
      <c r="V1649" s="4">
        <f t="shared" si="181"/>
        <v>0</v>
      </c>
    </row>
    <row r="1650" spans="1:22" x14ac:dyDescent="0.25">
      <c r="A1650" t="str">
        <f t="shared" si="177"/>
        <v>-1499</v>
      </c>
      <c r="B1650">
        <f t="shared" si="182"/>
        <v>1499</v>
      </c>
      <c r="C1650" t="str">
        <f t="shared" si="178"/>
        <v>21</v>
      </c>
      <c r="D1650">
        <f t="shared" si="183"/>
        <v>21</v>
      </c>
      <c r="E1650" t="str">
        <f t="shared" si="179"/>
        <v/>
      </c>
      <c r="F1650" t="str">
        <f t="shared" si="180"/>
        <v/>
      </c>
      <c r="V1650" s="4">
        <f t="shared" si="181"/>
        <v>0</v>
      </c>
    </row>
    <row r="1651" spans="1:22" x14ac:dyDescent="0.25">
      <c r="A1651" t="str">
        <f t="shared" si="177"/>
        <v>-1500</v>
      </c>
      <c r="B1651">
        <f t="shared" si="182"/>
        <v>1500</v>
      </c>
      <c r="C1651" t="str">
        <f t="shared" si="178"/>
        <v>21</v>
      </c>
      <c r="D1651">
        <f t="shared" si="183"/>
        <v>21</v>
      </c>
      <c r="E1651" t="str">
        <f t="shared" si="179"/>
        <v/>
      </c>
      <c r="F1651" t="str">
        <f t="shared" si="180"/>
        <v/>
      </c>
      <c r="V1651" s="4">
        <f t="shared" si="181"/>
        <v>0</v>
      </c>
    </row>
    <row r="1652" spans="1:22" x14ac:dyDescent="0.25">
      <c r="A1652" t="str">
        <f t="shared" si="177"/>
        <v>-1501</v>
      </c>
      <c r="B1652">
        <f t="shared" si="182"/>
        <v>1501</v>
      </c>
      <c r="C1652" t="str">
        <f t="shared" si="178"/>
        <v>21</v>
      </c>
      <c r="D1652">
        <f t="shared" si="183"/>
        <v>21</v>
      </c>
      <c r="E1652" t="str">
        <f t="shared" si="179"/>
        <v/>
      </c>
      <c r="F1652" t="str">
        <f t="shared" si="180"/>
        <v/>
      </c>
      <c r="V1652" s="4">
        <f t="shared" si="181"/>
        <v>0</v>
      </c>
    </row>
    <row r="1653" spans="1:22" x14ac:dyDescent="0.25">
      <c r="A1653" t="str">
        <f t="shared" si="177"/>
        <v>-1502</v>
      </c>
      <c r="B1653">
        <f t="shared" si="182"/>
        <v>1502</v>
      </c>
      <c r="C1653" t="str">
        <f t="shared" si="178"/>
        <v>21</v>
      </c>
      <c r="D1653">
        <f t="shared" si="183"/>
        <v>21</v>
      </c>
      <c r="E1653" t="str">
        <f t="shared" si="179"/>
        <v/>
      </c>
      <c r="F1653" t="str">
        <f t="shared" si="180"/>
        <v/>
      </c>
      <c r="V1653" s="4">
        <f t="shared" si="181"/>
        <v>0</v>
      </c>
    </row>
    <row r="1654" spans="1:22" x14ac:dyDescent="0.25">
      <c r="A1654" t="str">
        <f t="shared" si="177"/>
        <v>-1503</v>
      </c>
      <c r="B1654">
        <f t="shared" si="182"/>
        <v>1503</v>
      </c>
      <c r="C1654" t="str">
        <f t="shared" si="178"/>
        <v>21</v>
      </c>
      <c r="D1654">
        <f t="shared" si="183"/>
        <v>21</v>
      </c>
      <c r="E1654" t="str">
        <f t="shared" si="179"/>
        <v/>
      </c>
      <c r="F1654" t="str">
        <f t="shared" si="180"/>
        <v/>
      </c>
      <c r="V1654" s="4">
        <f t="shared" si="181"/>
        <v>0</v>
      </c>
    </row>
    <row r="1655" spans="1:22" x14ac:dyDescent="0.25">
      <c r="A1655" t="str">
        <f t="shared" si="177"/>
        <v>-1504</v>
      </c>
      <c r="B1655">
        <f t="shared" si="182"/>
        <v>1504</v>
      </c>
      <c r="C1655" t="str">
        <f t="shared" si="178"/>
        <v>21</v>
      </c>
      <c r="D1655">
        <f t="shared" si="183"/>
        <v>21</v>
      </c>
      <c r="E1655" t="str">
        <f t="shared" si="179"/>
        <v/>
      </c>
      <c r="F1655" t="str">
        <f t="shared" si="180"/>
        <v/>
      </c>
      <c r="V1655" s="4">
        <f t="shared" si="181"/>
        <v>0</v>
      </c>
    </row>
    <row r="1656" spans="1:22" x14ac:dyDescent="0.25">
      <c r="A1656" t="str">
        <f t="shared" si="177"/>
        <v>-1505</v>
      </c>
      <c r="B1656">
        <f t="shared" si="182"/>
        <v>1505</v>
      </c>
      <c r="C1656" t="str">
        <f t="shared" si="178"/>
        <v>21</v>
      </c>
      <c r="D1656">
        <f t="shared" si="183"/>
        <v>21</v>
      </c>
      <c r="E1656" t="str">
        <f t="shared" si="179"/>
        <v/>
      </c>
      <c r="F1656" t="str">
        <f t="shared" si="180"/>
        <v/>
      </c>
      <c r="V1656" s="4">
        <f t="shared" si="181"/>
        <v>0</v>
      </c>
    </row>
    <row r="1657" spans="1:22" x14ac:dyDescent="0.25">
      <c r="A1657" t="str">
        <f t="shared" si="177"/>
        <v>-1506</v>
      </c>
      <c r="B1657">
        <f t="shared" si="182"/>
        <v>1506</v>
      </c>
      <c r="C1657" t="str">
        <f t="shared" si="178"/>
        <v>21</v>
      </c>
      <c r="D1657">
        <f t="shared" si="183"/>
        <v>21</v>
      </c>
      <c r="E1657" t="str">
        <f t="shared" si="179"/>
        <v/>
      </c>
      <c r="F1657" t="str">
        <f t="shared" si="180"/>
        <v/>
      </c>
      <c r="V1657" s="4">
        <f t="shared" si="181"/>
        <v>0</v>
      </c>
    </row>
    <row r="1658" spans="1:22" x14ac:dyDescent="0.25">
      <c r="A1658" t="str">
        <f t="shared" si="177"/>
        <v>-1507</v>
      </c>
      <c r="B1658">
        <f t="shared" si="182"/>
        <v>1507</v>
      </c>
      <c r="C1658" t="str">
        <f t="shared" si="178"/>
        <v>21</v>
      </c>
      <c r="D1658">
        <f t="shared" si="183"/>
        <v>21</v>
      </c>
      <c r="E1658" t="str">
        <f t="shared" si="179"/>
        <v/>
      </c>
      <c r="F1658" t="str">
        <f t="shared" si="180"/>
        <v/>
      </c>
      <c r="V1658" s="4">
        <f t="shared" si="181"/>
        <v>0</v>
      </c>
    </row>
    <row r="1659" spans="1:22" x14ac:dyDescent="0.25">
      <c r="A1659" t="str">
        <f t="shared" si="177"/>
        <v>-1508</v>
      </c>
      <c r="B1659">
        <f t="shared" si="182"/>
        <v>1508</v>
      </c>
      <c r="C1659" t="str">
        <f t="shared" si="178"/>
        <v>21</v>
      </c>
      <c r="D1659">
        <f t="shared" si="183"/>
        <v>21</v>
      </c>
      <c r="E1659" t="str">
        <f t="shared" si="179"/>
        <v/>
      </c>
      <c r="F1659" t="str">
        <f t="shared" si="180"/>
        <v/>
      </c>
      <c r="V1659" s="4">
        <f t="shared" si="181"/>
        <v>0</v>
      </c>
    </row>
    <row r="1660" spans="1:22" x14ac:dyDescent="0.25">
      <c r="A1660" t="str">
        <f t="shared" si="177"/>
        <v>-1509</v>
      </c>
      <c r="B1660">
        <f t="shared" si="182"/>
        <v>1509</v>
      </c>
      <c r="C1660" t="str">
        <f t="shared" si="178"/>
        <v>21</v>
      </c>
      <c r="D1660">
        <f t="shared" si="183"/>
        <v>21</v>
      </c>
      <c r="E1660" t="str">
        <f t="shared" si="179"/>
        <v/>
      </c>
      <c r="F1660" t="str">
        <f t="shared" si="180"/>
        <v/>
      </c>
      <c r="V1660" s="4">
        <f t="shared" si="181"/>
        <v>0</v>
      </c>
    </row>
    <row r="1661" spans="1:22" x14ac:dyDescent="0.25">
      <c r="A1661" t="str">
        <f t="shared" si="177"/>
        <v>-1510</v>
      </c>
      <c r="B1661">
        <f t="shared" si="182"/>
        <v>1510</v>
      </c>
      <c r="C1661" t="str">
        <f t="shared" si="178"/>
        <v>21</v>
      </c>
      <c r="D1661">
        <f t="shared" si="183"/>
        <v>21</v>
      </c>
      <c r="E1661" t="str">
        <f t="shared" si="179"/>
        <v/>
      </c>
      <c r="F1661" t="str">
        <f t="shared" si="180"/>
        <v/>
      </c>
      <c r="V1661" s="4">
        <f t="shared" si="181"/>
        <v>0</v>
      </c>
    </row>
    <row r="1662" spans="1:22" x14ac:dyDescent="0.25">
      <c r="A1662" t="str">
        <f t="shared" si="177"/>
        <v>-1511</v>
      </c>
      <c r="B1662">
        <f t="shared" si="182"/>
        <v>1511</v>
      </c>
      <c r="C1662" t="str">
        <f t="shared" si="178"/>
        <v>21</v>
      </c>
      <c r="D1662">
        <f t="shared" si="183"/>
        <v>21</v>
      </c>
      <c r="E1662" t="str">
        <f t="shared" si="179"/>
        <v/>
      </c>
      <c r="F1662" t="str">
        <f t="shared" si="180"/>
        <v/>
      </c>
      <c r="V1662" s="4">
        <f t="shared" si="181"/>
        <v>0</v>
      </c>
    </row>
    <row r="1663" spans="1:22" x14ac:dyDescent="0.25">
      <c r="A1663" t="str">
        <f t="shared" si="177"/>
        <v>-1512</v>
      </c>
      <c r="B1663">
        <f t="shared" si="182"/>
        <v>1512</v>
      </c>
      <c r="C1663" t="str">
        <f t="shared" si="178"/>
        <v>21</v>
      </c>
      <c r="D1663">
        <f t="shared" si="183"/>
        <v>21</v>
      </c>
      <c r="E1663" t="str">
        <f t="shared" si="179"/>
        <v/>
      </c>
      <c r="F1663" t="str">
        <f t="shared" si="180"/>
        <v/>
      </c>
      <c r="V1663" s="4">
        <f t="shared" si="181"/>
        <v>0</v>
      </c>
    </row>
    <row r="1664" spans="1:22" x14ac:dyDescent="0.25">
      <c r="A1664" t="str">
        <f t="shared" si="177"/>
        <v>-1513</v>
      </c>
      <c r="B1664">
        <f t="shared" si="182"/>
        <v>1513</v>
      </c>
      <c r="C1664" t="str">
        <f t="shared" si="178"/>
        <v>21</v>
      </c>
      <c r="D1664">
        <f t="shared" si="183"/>
        <v>21</v>
      </c>
      <c r="E1664" t="str">
        <f t="shared" si="179"/>
        <v/>
      </c>
      <c r="F1664" t="str">
        <f t="shared" si="180"/>
        <v/>
      </c>
      <c r="V1664" s="4">
        <f t="shared" si="181"/>
        <v>0</v>
      </c>
    </row>
    <row r="1665" spans="1:22" x14ac:dyDescent="0.25">
      <c r="A1665" t="str">
        <f t="shared" si="177"/>
        <v>-1514</v>
      </c>
      <c r="B1665">
        <f t="shared" si="182"/>
        <v>1514</v>
      </c>
      <c r="C1665" t="str">
        <f t="shared" si="178"/>
        <v>21</v>
      </c>
      <c r="D1665">
        <f t="shared" si="183"/>
        <v>21</v>
      </c>
      <c r="E1665" t="str">
        <f t="shared" si="179"/>
        <v/>
      </c>
      <c r="F1665" t="str">
        <f t="shared" si="180"/>
        <v/>
      </c>
      <c r="V1665" s="4">
        <f t="shared" si="181"/>
        <v>0</v>
      </c>
    </row>
    <row r="1666" spans="1:22" x14ac:dyDescent="0.25">
      <c r="A1666" t="str">
        <f t="shared" si="177"/>
        <v>-1515</v>
      </c>
      <c r="B1666">
        <f t="shared" si="182"/>
        <v>1515</v>
      </c>
      <c r="C1666" t="str">
        <f t="shared" si="178"/>
        <v>21</v>
      </c>
      <c r="D1666">
        <f t="shared" si="183"/>
        <v>21</v>
      </c>
      <c r="E1666" t="str">
        <f t="shared" si="179"/>
        <v/>
      </c>
      <c r="F1666" t="str">
        <f t="shared" si="180"/>
        <v/>
      </c>
      <c r="V1666" s="4">
        <f t="shared" si="181"/>
        <v>0</v>
      </c>
    </row>
    <row r="1667" spans="1:22" x14ac:dyDescent="0.25">
      <c r="A1667" t="str">
        <f t="shared" si="177"/>
        <v>-1516</v>
      </c>
      <c r="B1667">
        <f t="shared" si="182"/>
        <v>1516</v>
      </c>
      <c r="C1667" t="str">
        <f t="shared" si="178"/>
        <v>21</v>
      </c>
      <c r="D1667">
        <f t="shared" si="183"/>
        <v>21</v>
      </c>
      <c r="E1667" t="str">
        <f t="shared" si="179"/>
        <v/>
      </c>
      <c r="F1667" t="str">
        <f t="shared" si="180"/>
        <v/>
      </c>
      <c r="V1667" s="4">
        <f t="shared" si="181"/>
        <v>0</v>
      </c>
    </row>
    <row r="1668" spans="1:22" x14ac:dyDescent="0.25">
      <c r="A1668" t="str">
        <f t="shared" si="177"/>
        <v>-1517</v>
      </c>
      <c r="B1668">
        <f t="shared" si="182"/>
        <v>1517</v>
      </c>
      <c r="C1668" t="str">
        <f t="shared" si="178"/>
        <v>21</v>
      </c>
      <c r="D1668">
        <f t="shared" si="183"/>
        <v>21</v>
      </c>
      <c r="E1668" t="str">
        <f t="shared" si="179"/>
        <v/>
      </c>
      <c r="F1668" t="str">
        <f t="shared" si="180"/>
        <v/>
      </c>
      <c r="V1668" s="4">
        <f t="shared" si="181"/>
        <v>0</v>
      </c>
    </row>
    <row r="1669" spans="1:22" x14ac:dyDescent="0.25">
      <c r="A1669" t="str">
        <f t="shared" si="177"/>
        <v>-1518</v>
      </c>
      <c r="B1669">
        <f t="shared" si="182"/>
        <v>1518</v>
      </c>
      <c r="C1669" t="str">
        <f t="shared" si="178"/>
        <v>21</v>
      </c>
      <c r="D1669">
        <f t="shared" si="183"/>
        <v>21</v>
      </c>
      <c r="E1669" t="str">
        <f t="shared" si="179"/>
        <v/>
      </c>
      <c r="F1669" t="str">
        <f t="shared" si="180"/>
        <v/>
      </c>
      <c r="V1669" s="4">
        <f t="shared" si="181"/>
        <v>0</v>
      </c>
    </row>
    <row r="1670" spans="1:22" x14ac:dyDescent="0.25">
      <c r="A1670" t="str">
        <f t="shared" ref="A1670:A1733" si="184">+CONCATENATE(G1670,"-",B1670)</f>
        <v>-1519</v>
      </c>
      <c r="B1670">
        <f t="shared" si="182"/>
        <v>1519</v>
      </c>
      <c r="C1670" t="str">
        <f t="shared" ref="C1670:C1733" si="185">+CONCATENATE(E1670,D1670)</f>
        <v>21</v>
      </c>
      <c r="D1670">
        <f t="shared" si="183"/>
        <v>21</v>
      </c>
      <c r="E1670" t="str">
        <f t="shared" ref="E1670:E1733" si="186">+CONCATENATE(G1670,H1670)</f>
        <v/>
      </c>
      <c r="F1670" t="str">
        <f t="shared" ref="F1670:F1733" si="187">+CONCATENATE(G1670,H1670,I1670)</f>
        <v/>
      </c>
      <c r="V1670" s="4">
        <f t="shared" ref="V1670:V1733" si="188">+S1670-T1670</f>
        <v>0</v>
      </c>
    </row>
    <row r="1671" spans="1:22" x14ac:dyDescent="0.25">
      <c r="A1671" t="str">
        <f t="shared" si="184"/>
        <v>-1520</v>
      </c>
      <c r="B1671">
        <f t="shared" si="182"/>
        <v>1520</v>
      </c>
      <c r="C1671" t="str">
        <f t="shared" si="185"/>
        <v>21</v>
      </c>
      <c r="D1671">
        <f t="shared" si="183"/>
        <v>21</v>
      </c>
      <c r="E1671" t="str">
        <f t="shared" si="186"/>
        <v/>
      </c>
      <c r="F1671" t="str">
        <f t="shared" si="187"/>
        <v/>
      </c>
      <c r="V1671" s="4">
        <f t="shared" si="188"/>
        <v>0</v>
      </c>
    </row>
    <row r="1672" spans="1:22" x14ac:dyDescent="0.25">
      <c r="A1672" t="str">
        <f t="shared" si="184"/>
        <v>-1521</v>
      </c>
      <c r="B1672">
        <f t="shared" ref="B1672:B1735" si="189">+IF(G1672=G1671,B1671+1,1)</f>
        <v>1521</v>
      </c>
      <c r="C1672" t="str">
        <f t="shared" si="185"/>
        <v>21</v>
      </c>
      <c r="D1672">
        <f t="shared" si="183"/>
        <v>21</v>
      </c>
      <c r="E1672" t="str">
        <f t="shared" si="186"/>
        <v/>
      </c>
      <c r="F1672" t="str">
        <f t="shared" si="187"/>
        <v/>
      </c>
      <c r="V1672" s="4">
        <f t="shared" si="188"/>
        <v>0</v>
      </c>
    </row>
    <row r="1673" spans="1:22" x14ac:dyDescent="0.25">
      <c r="A1673" t="str">
        <f t="shared" si="184"/>
        <v>-1522</v>
      </c>
      <c r="B1673">
        <f t="shared" si="189"/>
        <v>1522</v>
      </c>
      <c r="C1673" t="str">
        <f t="shared" si="185"/>
        <v>21</v>
      </c>
      <c r="D1673">
        <f t="shared" si="183"/>
        <v>21</v>
      </c>
      <c r="E1673" t="str">
        <f t="shared" si="186"/>
        <v/>
      </c>
      <c r="F1673" t="str">
        <f t="shared" si="187"/>
        <v/>
      </c>
      <c r="V1673" s="4">
        <f t="shared" si="188"/>
        <v>0</v>
      </c>
    </row>
    <row r="1674" spans="1:22" x14ac:dyDescent="0.25">
      <c r="A1674" t="str">
        <f t="shared" si="184"/>
        <v>-1523</v>
      </c>
      <c r="B1674">
        <f t="shared" si="189"/>
        <v>1523</v>
      </c>
      <c r="C1674" t="str">
        <f t="shared" si="185"/>
        <v>21</v>
      </c>
      <c r="D1674">
        <f t="shared" si="183"/>
        <v>21</v>
      </c>
      <c r="E1674" t="str">
        <f t="shared" si="186"/>
        <v/>
      </c>
      <c r="F1674" t="str">
        <f t="shared" si="187"/>
        <v/>
      </c>
      <c r="V1674" s="4">
        <f t="shared" si="188"/>
        <v>0</v>
      </c>
    </row>
    <row r="1675" spans="1:22" x14ac:dyDescent="0.25">
      <c r="A1675" t="str">
        <f t="shared" si="184"/>
        <v>-1524</v>
      </c>
      <c r="B1675">
        <f t="shared" si="189"/>
        <v>1524</v>
      </c>
      <c r="C1675" t="str">
        <f t="shared" si="185"/>
        <v>21</v>
      </c>
      <c r="D1675">
        <f t="shared" si="183"/>
        <v>21</v>
      </c>
      <c r="E1675" t="str">
        <f t="shared" si="186"/>
        <v/>
      </c>
      <c r="F1675" t="str">
        <f t="shared" si="187"/>
        <v/>
      </c>
      <c r="V1675" s="4">
        <f t="shared" si="188"/>
        <v>0</v>
      </c>
    </row>
    <row r="1676" spans="1:22" x14ac:dyDescent="0.25">
      <c r="A1676" t="str">
        <f t="shared" si="184"/>
        <v>-1525</v>
      </c>
      <c r="B1676">
        <f t="shared" si="189"/>
        <v>1525</v>
      </c>
      <c r="C1676" t="str">
        <f t="shared" si="185"/>
        <v>21</v>
      </c>
      <c r="D1676">
        <f t="shared" si="183"/>
        <v>21</v>
      </c>
      <c r="E1676" t="str">
        <f t="shared" si="186"/>
        <v/>
      </c>
      <c r="F1676" t="str">
        <f t="shared" si="187"/>
        <v/>
      </c>
      <c r="V1676" s="4">
        <f t="shared" si="188"/>
        <v>0</v>
      </c>
    </row>
    <row r="1677" spans="1:22" x14ac:dyDescent="0.25">
      <c r="A1677" t="str">
        <f t="shared" si="184"/>
        <v>-1526</v>
      </c>
      <c r="B1677">
        <f t="shared" si="189"/>
        <v>1526</v>
      </c>
      <c r="C1677" t="str">
        <f t="shared" si="185"/>
        <v>21</v>
      </c>
      <c r="D1677">
        <f t="shared" si="183"/>
        <v>21</v>
      </c>
      <c r="E1677" t="str">
        <f t="shared" si="186"/>
        <v/>
      </c>
      <c r="F1677" t="str">
        <f t="shared" si="187"/>
        <v/>
      </c>
      <c r="V1677" s="4">
        <f t="shared" si="188"/>
        <v>0</v>
      </c>
    </row>
    <row r="1678" spans="1:22" x14ac:dyDescent="0.25">
      <c r="A1678" t="str">
        <f t="shared" si="184"/>
        <v>-1527</v>
      </c>
      <c r="B1678">
        <f t="shared" si="189"/>
        <v>1527</v>
      </c>
      <c r="C1678" t="str">
        <f t="shared" si="185"/>
        <v>21</v>
      </c>
      <c r="D1678">
        <f t="shared" si="183"/>
        <v>21</v>
      </c>
      <c r="E1678" t="str">
        <f t="shared" si="186"/>
        <v/>
      </c>
      <c r="F1678" t="str">
        <f t="shared" si="187"/>
        <v/>
      </c>
      <c r="V1678" s="4">
        <f t="shared" si="188"/>
        <v>0</v>
      </c>
    </row>
    <row r="1679" spans="1:22" x14ac:dyDescent="0.25">
      <c r="A1679" t="str">
        <f t="shared" si="184"/>
        <v>-1528</v>
      </c>
      <c r="B1679">
        <f t="shared" si="189"/>
        <v>1528</v>
      </c>
      <c r="C1679" t="str">
        <f t="shared" si="185"/>
        <v>21</v>
      </c>
      <c r="D1679">
        <f t="shared" si="183"/>
        <v>21</v>
      </c>
      <c r="E1679" t="str">
        <f t="shared" si="186"/>
        <v/>
      </c>
      <c r="F1679" t="str">
        <f t="shared" si="187"/>
        <v/>
      </c>
      <c r="V1679" s="4">
        <f t="shared" si="188"/>
        <v>0</v>
      </c>
    </row>
    <row r="1680" spans="1:22" x14ac:dyDescent="0.25">
      <c r="A1680" t="str">
        <f t="shared" si="184"/>
        <v>-1529</v>
      </c>
      <c r="B1680">
        <f t="shared" si="189"/>
        <v>1529</v>
      </c>
      <c r="C1680" t="str">
        <f t="shared" si="185"/>
        <v>21</v>
      </c>
      <c r="D1680">
        <f t="shared" si="183"/>
        <v>21</v>
      </c>
      <c r="E1680" t="str">
        <f t="shared" si="186"/>
        <v/>
      </c>
      <c r="F1680" t="str">
        <f t="shared" si="187"/>
        <v/>
      </c>
      <c r="V1680" s="4">
        <f t="shared" si="188"/>
        <v>0</v>
      </c>
    </row>
    <row r="1681" spans="1:22" x14ac:dyDescent="0.25">
      <c r="A1681" t="str">
        <f t="shared" si="184"/>
        <v>-1530</v>
      </c>
      <c r="B1681">
        <f t="shared" si="189"/>
        <v>1530</v>
      </c>
      <c r="C1681" t="str">
        <f t="shared" si="185"/>
        <v>21</v>
      </c>
      <c r="D1681">
        <f t="shared" si="183"/>
        <v>21</v>
      </c>
      <c r="E1681" t="str">
        <f t="shared" si="186"/>
        <v/>
      </c>
      <c r="F1681" t="str">
        <f t="shared" si="187"/>
        <v/>
      </c>
      <c r="V1681" s="4">
        <f t="shared" si="188"/>
        <v>0</v>
      </c>
    </row>
    <row r="1682" spans="1:22" x14ac:dyDescent="0.25">
      <c r="A1682" t="str">
        <f t="shared" si="184"/>
        <v>-1531</v>
      </c>
      <c r="B1682">
        <f t="shared" si="189"/>
        <v>1531</v>
      </c>
      <c r="C1682" t="str">
        <f t="shared" si="185"/>
        <v>21</v>
      </c>
      <c r="D1682">
        <f t="shared" si="183"/>
        <v>21</v>
      </c>
      <c r="E1682" t="str">
        <f t="shared" si="186"/>
        <v/>
      </c>
      <c r="F1682" t="str">
        <f t="shared" si="187"/>
        <v/>
      </c>
      <c r="V1682" s="4">
        <f t="shared" si="188"/>
        <v>0</v>
      </c>
    </row>
    <row r="1683" spans="1:22" x14ac:dyDescent="0.25">
      <c r="A1683" t="str">
        <f t="shared" si="184"/>
        <v>-1532</v>
      </c>
      <c r="B1683">
        <f t="shared" si="189"/>
        <v>1532</v>
      </c>
      <c r="C1683" t="str">
        <f t="shared" si="185"/>
        <v>21</v>
      </c>
      <c r="D1683">
        <f t="shared" si="183"/>
        <v>21</v>
      </c>
      <c r="E1683" t="str">
        <f t="shared" si="186"/>
        <v/>
      </c>
      <c r="F1683" t="str">
        <f t="shared" si="187"/>
        <v/>
      </c>
      <c r="V1683" s="4">
        <f t="shared" si="188"/>
        <v>0</v>
      </c>
    </row>
    <row r="1684" spans="1:22" x14ac:dyDescent="0.25">
      <c r="A1684" t="str">
        <f t="shared" si="184"/>
        <v>-1533</v>
      </c>
      <c r="B1684">
        <f t="shared" si="189"/>
        <v>1533</v>
      </c>
      <c r="C1684" t="str">
        <f t="shared" si="185"/>
        <v>21</v>
      </c>
      <c r="D1684">
        <f t="shared" si="183"/>
        <v>21</v>
      </c>
      <c r="E1684" t="str">
        <f t="shared" si="186"/>
        <v/>
      </c>
      <c r="F1684" t="str">
        <f t="shared" si="187"/>
        <v/>
      </c>
      <c r="V1684" s="4">
        <f t="shared" si="188"/>
        <v>0</v>
      </c>
    </row>
    <row r="1685" spans="1:22" x14ac:dyDescent="0.25">
      <c r="A1685" t="str">
        <f t="shared" si="184"/>
        <v>-1534</v>
      </c>
      <c r="B1685">
        <f t="shared" si="189"/>
        <v>1534</v>
      </c>
      <c r="C1685" t="str">
        <f t="shared" si="185"/>
        <v>21</v>
      </c>
      <c r="D1685">
        <f t="shared" si="183"/>
        <v>21</v>
      </c>
      <c r="E1685" t="str">
        <f t="shared" si="186"/>
        <v/>
      </c>
      <c r="F1685" t="str">
        <f t="shared" si="187"/>
        <v/>
      </c>
      <c r="V1685" s="4">
        <f t="shared" si="188"/>
        <v>0</v>
      </c>
    </row>
    <row r="1686" spans="1:22" x14ac:dyDescent="0.25">
      <c r="A1686" t="str">
        <f t="shared" si="184"/>
        <v>-1535</v>
      </c>
      <c r="B1686">
        <f t="shared" si="189"/>
        <v>1535</v>
      </c>
      <c r="C1686" t="str">
        <f t="shared" si="185"/>
        <v>21</v>
      </c>
      <c r="D1686">
        <f t="shared" si="183"/>
        <v>21</v>
      </c>
      <c r="E1686" t="str">
        <f t="shared" si="186"/>
        <v/>
      </c>
      <c r="F1686" t="str">
        <f t="shared" si="187"/>
        <v/>
      </c>
      <c r="V1686" s="4">
        <f t="shared" si="188"/>
        <v>0</v>
      </c>
    </row>
    <row r="1687" spans="1:22" x14ac:dyDescent="0.25">
      <c r="A1687" t="str">
        <f t="shared" si="184"/>
        <v>-1536</v>
      </c>
      <c r="B1687">
        <f t="shared" si="189"/>
        <v>1536</v>
      </c>
      <c r="C1687" t="str">
        <f t="shared" si="185"/>
        <v>21</v>
      </c>
      <c r="D1687">
        <f t="shared" si="183"/>
        <v>21</v>
      </c>
      <c r="E1687" t="str">
        <f t="shared" si="186"/>
        <v/>
      </c>
      <c r="F1687" t="str">
        <f t="shared" si="187"/>
        <v/>
      </c>
      <c r="V1687" s="4">
        <f t="shared" si="188"/>
        <v>0</v>
      </c>
    </row>
    <row r="1688" spans="1:22" x14ac:dyDescent="0.25">
      <c r="A1688" t="str">
        <f t="shared" si="184"/>
        <v>-1537</v>
      </c>
      <c r="B1688">
        <f t="shared" si="189"/>
        <v>1537</v>
      </c>
      <c r="C1688" t="str">
        <f t="shared" si="185"/>
        <v>21</v>
      </c>
      <c r="D1688">
        <f t="shared" si="183"/>
        <v>21</v>
      </c>
      <c r="E1688" t="str">
        <f t="shared" si="186"/>
        <v/>
      </c>
      <c r="F1688" t="str">
        <f t="shared" si="187"/>
        <v/>
      </c>
      <c r="V1688" s="4">
        <f t="shared" si="188"/>
        <v>0</v>
      </c>
    </row>
    <row r="1689" spans="1:22" x14ac:dyDescent="0.25">
      <c r="A1689" t="str">
        <f t="shared" si="184"/>
        <v>-1538</v>
      </c>
      <c r="B1689">
        <f t="shared" si="189"/>
        <v>1538</v>
      </c>
      <c r="C1689" t="str">
        <f t="shared" si="185"/>
        <v>21</v>
      </c>
      <c r="D1689">
        <f t="shared" ref="D1689:D1752" si="190">+IF(G1689=G1688,D1688,D1688+1)</f>
        <v>21</v>
      </c>
      <c r="E1689" t="str">
        <f t="shared" si="186"/>
        <v/>
      </c>
      <c r="F1689" t="str">
        <f t="shared" si="187"/>
        <v/>
      </c>
      <c r="V1689" s="4">
        <f t="shared" si="188"/>
        <v>0</v>
      </c>
    </row>
    <row r="1690" spans="1:22" x14ac:dyDescent="0.25">
      <c r="A1690" t="str">
        <f t="shared" si="184"/>
        <v>-1539</v>
      </c>
      <c r="B1690">
        <f t="shared" si="189"/>
        <v>1539</v>
      </c>
      <c r="C1690" t="str">
        <f t="shared" si="185"/>
        <v>21</v>
      </c>
      <c r="D1690">
        <f t="shared" si="190"/>
        <v>21</v>
      </c>
      <c r="E1690" t="str">
        <f t="shared" si="186"/>
        <v/>
      </c>
      <c r="F1690" t="str">
        <f t="shared" si="187"/>
        <v/>
      </c>
      <c r="V1690" s="4">
        <f t="shared" si="188"/>
        <v>0</v>
      </c>
    </row>
    <row r="1691" spans="1:22" x14ac:dyDescent="0.25">
      <c r="A1691" t="str">
        <f t="shared" si="184"/>
        <v>-1540</v>
      </c>
      <c r="B1691">
        <f t="shared" si="189"/>
        <v>1540</v>
      </c>
      <c r="C1691" t="str">
        <f t="shared" si="185"/>
        <v>21</v>
      </c>
      <c r="D1691">
        <f t="shared" si="190"/>
        <v>21</v>
      </c>
      <c r="E1691" t="str">
        <f t="shared" si="186"/>
        <v/>
      </c>
      <c r="F1691" t="str">
        <f t="shared" si="187"/>
        <v/>
      </c>
      <c r="V1691" s="4">
        <f t="shared" si="188"/>
        <v>0</v>
      </c>
    </row>
    <row r="1692" spans="1:22" x14ac:dyDescent="0.25">
      <c r="A1692" t="str">
        <f t="shared" si="184"/>
        <v>-1541</v>
      </c>
      <c r="B1692">
        <f t="shared" si="189"/>
        <v>1541</v>
      </c>
      <c r="C1692" t="str">
        <f t="shared" si="185"/>
        <v>21</v>
      </c>
      <c r="D1692">
        <f t="shared" si="190"/>
        <v>21</v>
      </c>
      <c r="E1692" t="str">
        <f t="shared" si="186"/>
        <v/>
      </c>
      <c r="F1692" t="str">
        <f t="shared" si="187"/>
        <v/>
      </c>
      <c r="V1692" s="4">
        <f t="shared" si="188"/>
        <v>0</v>
      </c>
    </row>
    <row r="1693" spans="1:22" x14ac:dyDescent="0.25">
      <c r="A1693" t="str">
        <f t="shared" si="184"/>
        <v>-1542</v>
      </c>
      <c r="B1693">
        <f t="shared" si="189"/>
        <v>1542</v>
      </c>
      <c r="C1693" t="str">
        <f t="shared" si="185"/>
        <v>21</v>
      </c>
      <c r="D1693">
        <f t="shared" si="190"/>
        <v>21</v>
      </c>
      <c r="E1693" t="str">
        <f t="shared" si="186"/>
        <v/>
      </c>
      <c r="F1693" t="str">
        <f t="shared" si="187"/>
        <v/>
      </c>
      <c r="V1693" s="4">
        <f t="shared" si="188"/>
        <v>0</v>
      </c>
    </row>
    <row r="1694" spans="1:22" x14ac:dyDescent="0.25">
      <c r="A1694" t="str">
        <f t="shared" si="184"/>
        <v>-1543</v>
      </c>
      <c r="B1694">
        <f t="shared" si="189"/>
        <v>1543</v>
      </c>
      <c r="C1694" t="str">
        <f t="shared" si="185"/>
        <v>21</v>
      </c>
      <c r="D1694">
        <f t="shared" si="190"/>
        <v>21</v>
      </c>
      <c r="E1694" t="str">
        <f t="shared" si="186"/>
        <v/>
      </c>
      <c r="F1694" t="str">
        <f t="shared" si="187"/>
        <v/>
      </c>
      <c r="V1694" s="4">
        <f t="shared" si="188"/>
        <v>0</v>
      </c>
    </row>
    <row r="1695" spans="1:22" x14ac:dyDescent="0.25">
      <c r="A1695" t="str">
        <f t="shared" si="184"/>
        <v>-1544</v>
      </c>
      <c r="B1695">
        <f t="shared" si="189"/>
        <v>1544</v>
      </c>
      <c r="C1695" t="str">
        <f t="shared" si="185"/>
        <v>21</v>
      </c>
      <c r="D1695">
        <f t="shared" si="190"/>
        <v>21</v>
      </c>
      <c r="E1695" t="str">
        <f t="shared" si="186"/>
        <v/>
      </c>
      <c r="F1695" t="str">
        <f t="shared" si="187"/>
        <v/>
      </c>
      <c r="V1695" s="4">
        <f t="shared" si="188"/>
        <v>0</v>
      </c>
    </row>
    <row r="1696" spans="1:22" x14ac:dyDescent="0.25">
      <c r="A1696" t="str">
        <f t="shared" si="184"/>
        <v>-1545</v>
      </c>
      <c r="B1696">
        <f t="shared" si="189"/>
        <v>1545</v>
      </c>
      <c r="C1696" t="str">
        <f t="shared" si="185"/>
        <v>21</v>
      </c>
      <c r="D1696">
        <f t="shared" si="190"/>
        <v>21</v>
      </c>
      <c r="E1696" t="str">
        <f t="shared" si="186"/>
        <v/>
      </c>
      <c r="F1696" t="str">
        <f t="shared" si="187"/>
        <v/>
      </c>
      <c r="V1696" s="4">
        <f t="shared" si="188"/>
        <v>0</v>
      </c>
    </row>
    <row r="1697" spans="1:22" x14ac:dyDescent="0.25">
      <c r="A1697" t="str">
        <f t="shared" si="184"/>
        <v>-1546</v>
      </c>
      <c r="B1697">
        <f t="shared" si="189"/>
        <v>1546</v>
      </c>
      <c r="C1697" t="str">
        <f t="shared" si="185"/>
        <v>21</v>
      </c>
      <c r="D1697">
        <f t="shared" si="190"/>
        <v>21</v>
      </c>
      <c r="E1697" t="str">
        <f t="shared" si="186"/>
        <v/>
      </c>
      <c r="F1697" t="str">
        <f t="shared" si="187"/>
        <v/>
      </c>
      <c r="V1697" s="4">
        <f t="shared" si="188"/>
        <v>0</v>
      </c>
    </row>
    <row r="1698" spans="1:22" x14ac:dyDescent="0.25">
      <c r="A1698" t="str">
        <f t="shared" si="184"/>
        <v>-1547</v>
      </c>
      <c r="B1698">
        <f t="shared" si="189"/>
        <v>1547</v>
      </c>
      <c r="C1698" t="str">
        <f t="shared" si="185"/>
        <v>21</v>
      </c>
      <c r="D1698">
        <f t="shared" si="190"/>
        <v>21</v>
      </c>
      <c r="E1698" t="str">
        <f t="shared" si="186"/>
        <v/>
      </c>
      <c r="F1698" t="str">
        <f t="shared" si="187"/>
        <v/>
      </c>
      <c r="V1698" s="4">
        <f t="shared" si="188"/>
        <v>0</v>
      </c>
    </row>
    <row r="1699" spans="1:22" x14ac:dyDescent="0.25">
      <c r="A1699" t="str">
        <f t="shared" si="184"/>
        <v>-1548</v>
      </c>
      <c r="B1699">
        <f t="shared" si="189"/>
        <v>1548</v>
      </c>
      <c r="C1699" t="str">
        <f t="shared" si="185"/>
        <v>21</v>
      </c>
      <c r="D1699">
        <f t="shared" si="190"/>
        <v>21</v>
      </c>
      <c r="E1699" t="str">
        <f t="shared" si="186"/>
        <v/>
      </c>
      <c r="F1699" t="str">
        <f t="shared" si="187"/>
        <v/>
      </c>
      <c r="V1699" s="4">
        <f t="shared" si="188"/>
        <v>0</v>
      </c>
    </row>
    <row r="1700" spans="1:22" x14ac:dyDescent="0.25">
      <c r="A1700" t="str">
        <f t="shared" si="184"/>
        <v>-1549</v>
      </c>
      <c r="B1700">
        <f t="shared" si="189"/>
        <v>1549</v>
      </c>
      <c r="C1700" t="str">
        <f t="shared" si="185"/>
        <v>21</v>
      </c>
      <c r="D1700">
        <f t="shared" si="190"/>
        <v>21</v>
      </c>
      <c r="E1700" t="str">
        <f t="shared" si="186"/>
        <v/>
      </c>
      <c r="F1700" t="str">
        <f t="shared" si="187"/>
        <v/>
      </c>
      <c r="V1700" s="4">
        <f t="shared" si="188"/>
        <v>0</v>
      </c>
    </row>
    <row r="1701" spans="1:22" x14ac:dyDescent="0.25">
      <c r="A1701" t="str">
        <f t="shared" si="184"/>
        <v>-1550</v>
      </c>
      <c r="B1701">
        <f t="shared" si="189"/>
        <v>1550</v>
      </c>
      <c r="C1701" t="str">
        <f t="shared" si="185"/>
        <v>21</v>
      </c>
      <c r="D1701">
        <f t="shared" si="190"/>
        <v>21</v>
      </c>
      <c r="E1701" t="str">
        <f t="shared" si="186"/>
        <v/>
      </c>
      <c r="F1701" t="str">
        <f t="shared" si="187"/>
        <v/>
      </c>
      <c r="V1701" s="4">
        <f t="shared" si="188"/>
        <v>0</v>
      </c>
    </row>
    <row r="1702" spans="1:22" x14ac:dyDescent="0.25">
      <c r="A1702" t="str">
        <f t="shared" si="184"/>
        <v>-1551</v>
      </c>
      <c r="B1702">
        <f t="shared" si="189"/>
        <v>1551</v>
      </c>
      <c r="C1702" t="str">
        <f t="shared" si="185"/>
        <v>21</v>
      </c>
      <c r="D1702">
        <f t="shared" si="190"/>
        <v>21</v>
      </c>
      <c r="E1702" t="str">
        <f t="shared" si="186"/>
        <v/>
      </c>
      <c r="F1702" t="str">
        <f t="shared" si="187"/>
        <v/>
      </c>
      <c r="V1702" s="4">
        <f t="shared" si="188"/>
        <v>0</v>
      </c>
    </row>
    <row r="1703" spans="1:22" x14ac:dyDescent="0.25">
      <c r="A1703" t="str">
        <f t="shared" si="184"/>
        <v>-1552</v>
      </c>
      <c r="B1703">
        <f t="shared" si="189"/>
        <v>1552</v>
      </c>
      <c r="C1703" t="str">
        <f t="shared" si="185"/>
        <v>21</v>
      </c>
      <c r="D1703">
        <f t="shared" si="190"/>
        <v>21</v>
      </c>
      <c r="E1703" t="str">
        <f t="shared" si="186"/>
        <v/>
      </c>
      <c r="F1703" t="str">
        <f t="shared" si="187"/>
        <v/>
      </c>
      <c r="V1703" s="4">
        <f t="shared" si="188"/>
        <v>0</v>
      </c>
    </row>
    <row r="1704" spans="1:22" x14ac:dyDescent="0.25">
      <c r="A1704" t="str">
        <f t="shared" si="184"/>
        <v>-1553</v>
      </c>
      <c r="B1704">
        <f t="shared" si="189"/>
        <v>1553</v>
      </c>
      <c r="C1704" t="str">
        <f t="shared" si="185"/>
        <v>21</v>
      </c>
      <c r="D1704">
        <f t="shared" si="190"/>
        <v>21</v>
      </c>
      <c r="E1704" t="str">
        <f t="shared" si="186"/>
        <v/>
      </c>
      <c r="F1704" t="str">
        <f t="shared" si="187"/>
        <v/>
      </c>
      <c r="V1704" s="4">
        <f t="shared" si="188"/>
        <v>0</v>
      </c>
    </row>
    <row r="1705" spans="1:22" x14ac:dyDescent="0.25">
      <c r="A1705" t="str">
        <f t="shared" si="184"/>
        <v>-1554</v>
      </c>
      <c r="B1705">
        <f t="shared" si="189"/>
        <v>1554</v>
      </c>
      <c r="C1705" t="str">
        <f t="shared" si="185"/>
        <v>21</v>
      </c>
      <c r="D1705">
        <f t="shared" si="190"/>
        <v>21</v>
      </c>
      <c r="E1705" t="str">
        <f t="shared" si="186"/>
        <v/>
      </c>
      <c r="F1705" t="str">
        <f t="shared" si="187"/>
        <v/>
      </c>
      <c r="V1705" s="4">
        <f t="shared" si="188"/>
        <v>0</v>
      </c>
    </row>
    <row r="1706" spans="1:22" x14ac:dyDescent="0.25">
      <c r="A1706" t="str">
        <f t="shared" si="184"/>
        <v>-1555</v>
      </c>
      <c r="B1706">
        <f t="shared" si="189"/>
        <v>1555</v>
      </c>
      <c r="C1706" t="str">
        <f t="shared" si="185"/>
        <v>21</v>
      </c>
      <c r="D1706">
        <f t="shared" si="190"/>
        <v>21</v>
      </c>
      <c r="E1706" t="str">
        <f t="shared" si="186"/>
        <v/>
      </c>
      <c r="F1706" t="str">
        <f t="shared" si="187"/>
        <v/>
      </c>
      <c r="V1706" s="4">
        <f t="shared" si="188"/>
        <v>0</v>
      </c>
    </row>
    <row r="1707" spans="1:22" x14ac:dyDescent="0.25">
      <c r="A1707" t="str">
        <f t="shared" si="184"/>
        <v>-1556</v>
      </c>
      <c r="B1707">
        <f t="shared" si="189"/>
        <v>1556</v>
      </c>
      <c r="C1707" t="str">
        <f t="shared" si="185"/>
        <v>21</v>
      </c>
      <c r="D1707">
        <f t="shared" si="190"/>
        <v>21</v>
      </c>
      <c r="E1707" t="str">
        <f t="shared" si="186"/>
        <v/>
      </c>
      <c r="F1707" t="str">
        <f t="shared" si="187"/>
        <v/>
      </c>
      <c r="V1707" s="4">
        <f t="shared" si="188"/>
        <v>0</v>
      </c>
    </row>
    <row r="1708" spans="1:22" x14ac:dyDescent="0.25">
      <c r="A1708" t="str">
        <f t="shared" si="184"/>
        <v>-1557</v>
      </c>
      <c r="B1708">
        <f t="shared" si="189"/>
        <v>1557</v>
      </c>
      <c r="C1708" t="str">
        <f t="shared" si="185"/>
        <v>21</v>
      </c>
      <c r="D1708">
        <f t="shared" si="190"/>
        <v>21</v>
      </c>
      <c r="E1708" t="str">
        <f t="shared" si="186"/>
        <v/>
      </c>
      <c r="F1708" t="str">
        <f t="shared" si="187"/>
        <v/>
      </c>
      <c r="V1708" s="4">
        <f t="shared" si="188"/>
        <v>0</v>
      </c>
    </row>
    <row r="1709" spans="1:22" x14ac:dyDescent="0.25">
      <c r="A1709" t="str">
        <f t="shared" si="184"/>
        <v>-1558</v>
      </c>
      <c r="B1709">
        <f t="shared" si="189"/>
        <v>1558</v>
      </c>
      <c r="C1709" t="str">
        <f t="shared" si="185"/>
        <v>21</v>
      </c>
      <c r="D1709">
        <f t="shared" si="190"/>
        <v>21</v>
      </c>
      <c r="E1709" t="str">
        <f t="shared" si="186"/>
        <v/>
      </c>
      <c r="F1709" t="str">
        <f t="shared" si="187"/>
        <v/>
      </c>
      <c r="V1709" s="4">
        <f t="shared" si="188"/>
        <v>0</v>
      </c>
    </row>
    <row r="1710" spans="1:22" x14ac:dyDescent="0.25">
      <c r="A1710" t="str">
        <f t="shared" si="184"/>
        <v>-1559</v>
      </c>
      <c r="B1710">
        <f t="shared" si="189"/>
        <v>1559</v>
      </c>
      <c r="C1710" t="str">
        <f t="shared" si="185"/>
        <v>21</v>
      </c>
      <c r="D1710">
        <f t="shared" si="190"/>
        <v>21</v>
      </c>
      <c r="E1710" t="str">
        <f t="shared" si="186"/>
        <v/>
      </c>
      <c r="F1710" t="str">
        <f t="shared" si="187"/>
        <v/>
      </c>
      <c r="V1710" s="4">
        <f t="shared" si="188"/>
        <v>0</v>
      </c>
    </row>
    <row r="1711" spans="1:22" x14ac:dyDescent="0.25">
      <c r="A1711" t="str">
        <f t="shared" si="184"/>
        <v>-1560</v>
      </c>
      <c r="B1711">
        <f t="shared" si="189"/>
        <v>1560</v>
      </c>
      <c r="C1711" t="str">
        <f t="shared" si="185"/>
        <v>21</v>
      </c>
      <c r="D1711">
        <f t="shared" si="190"/>
        <v>21</v>
      </c>
      <c r="E1711" t="str">
        <f t="shared" si="186"/>
        <v/>
      </c>
      <c r="F1711" t="str">
        <f t="shared" si="187"/>
        <v/>
      </c>
      <c r="V1711" s="4">
        <f t="shared" si="188"/>
        <v>0</v>
      </c>
    </row>
    <row r="1712" spans="1:22" x14ac:dyDescent="0.25">
      <c r="A1712" t="str">
        <f t="shared" si="184"/>
        <v>-1561</v>
      </c>
      <c r="B1712">
        <f t="shared" si="189"/>
        <v>1561</v>
      </c>
      <c r="C1712" t="str">
        <f t="shared" si="185"/>
        <v>21</v>
      </c>
      <c r="D1712">
        <f t="shared" si="190"/>
        <v>21</v>
      </c>
      <c r="E1712" t="str">
        <f t="shared" si="186"/>
        <v/>
      </c>
      <c r="F1712" t="str">
        <f t="shared" si="187"/>
        <v/>
      </c>
      <c r="V1712" s="4">
        <f t="shared" si="188"/>
        <v>0</v>
      </c>
    </row>
    <row r="1713" spans="1:22" x14ac:dyDescent="0.25">
      <c r="A1713" t="str">
        <f t="shared" si="184"/>
        <v>-1562</v>
      </c>
      <c r="B1713">
        <f t="shared" si="189"/>
        <v>1562</v>
      </c>
      <c r="C1713" t="str">
        <f t="shared" si="185"/>
        <v>21</v>
      </c>
      <c r="D1713">
        <f t="shared" si="190"/>
        <v>21</v>
      </c>
      <c r="E1713" t="str">
        <f t="shared" si="186"/>
        <v/>
      </c>
      <c r="F1713" t="str">
        <f t="shared" si="187"/>
        <v/>
      </c>
      <c r="V1713" s="4">
        <f t="shared" si="188"/>
        <v>0</v>
      </c>
    </row>
    <row r="1714" spans="1:22" x14ac:dyDescent="0.25">
      <c r="A1714" t="str">
        <f t="shared" si="184"/>
        <v>-1563</v>
      </c>
      <c r="B1714">
        <f t="shared" si="189"/>
        <v>1563</v>
      </c>
      <c r="C1714" t="str">
        <f t="shared" si="185"/>
        <v>21</v>
      </c>
      <c r="D1714">
        <f t="shared" si="190"/>
        <v>21</v>
      </c>
      <c r="E1714" t="str">
        <f t="shared" si="186"/>
        <v/>
      </c>
      <c r="F1714" t="str">
        <f t="shared" si="187"/>
        <v/>
      </c>
      <c r="V1714" s="4">
        <f t="shared" si="188"/>
        <v>0</v>
      </c>
    </row>
    <row r="1715" spans="1:22" x14ac:dyDescent="0.25">
      <c r="A1715" t="str">
        <f t="shared" si="184"/>
        <v>-1564</v>
      </c>
      <c r="B1715">
        <f t="shared" si="189"/>
        <v>1564</v>
      </c>
      <c r="C1715" t="str">
        <f t="shared" si="185"/>
        <v>21</v>
      </c>
      <c r="D1715">
        <f t="shared" si="190"/>
        <v>21</v>
      </c>
      <c r="E1715" t="str">
        <f t="shared" si="186"/>
        <v/>
      </c>
      <c r="F1715" t="str">
        <f t="shared" si="187"/>
        <v/>
      </c>
      <c r="V1715" s="4">
        <f t="shared" si="188"/>
        <v>0</v>
      </c>
    </row>
    <row r="1716" spans="1:22" x14ac:dyDescent="0.25">
      <c r="A1716" t="str">
        <f t="shared" si="184"/>
        <v>-1565</v>
      </c>
      <c r="B1716">
        <f t="shared" si="189"/>
        <v>1565</v>
      </c>
      <c r="C1716" t="str">
        <f t="shared" si="185"/>
        <v>21</v>
      </c>
      <c r="D1716">
        <f t="shared" si="190"/>
        <v>21</v>
      </c>
      <c r="E1716" t="str">
        <f t="shared" si="186"/>
        <v/>
      </c>
      <c r="F1716" t="str">
        <f t="shared" si="187"/>
        <v/>
      </c>
      <c r="V1716" s="4">
        <f t="shared" si="188"/>
        <v>0</v>
      </c>
    </row>
    <row r="1717" spans="1:22" x14ac:dyDescent="0.25">
      <c r="A1717" t="str">
        <f t="shared" si="184"/>
        <v>-1566</v>
      </c>
      <c r="B1717">
        <f t="shared" si="189"/>
        <v>1566</v>
      </c>
      <c r="C1717" t="str">
        <f t="shared" si="185"/>
        <v>21</v>
      </c>
      <c r="D1717">
        <f t="shared" si="190"/>
        <v>21</v>
      </c>
      <c r="E1717" t="str">
        <f t="shared" si="186"/>
        <v/>
      </c>
      <c r="F1717" t="str">
        <f t="shared" si="187"/>
        <v/>
      </c>
      <c r="V1717" s="4">
        <f t="shared" si="188"/>
        <v>0</v>
      </c>
    </row>
    <row r="1718" spans="1:22" x14ac:dyDescent="0.25">
      <c r="A1718" t="str">
        <f t="shared" si="184"/>
        <v>-1567</v>
      </c>
      <c r="B1718">
        <f t="shared" si="189"/>
        <v>1567</v>
      </c>
      <c r="C1718" t="str">
        <f t="shared" si="185"/>
        <v>21</v>
      </c>
      <c r="D1718">
        <f t="shared" si="190"/>
        <v>21</v>
      </c>
      <c r="E1718" t="str">
        <f t="shared" si="186"/>
        <v/>
      </c>
      <c r="F1718" t="str">
        <f t="shared" si="187"/>
        <v/>
      </c>
      <c r="V1718" s="4">
        <f t="shared" si="188"/>
        <v>0</v>
      </c>
    </row>
    <row r="1719" spans="1:22" x14ac:dyDescent="0.25">
      <c r="A1719" t="str">
        <f t="shared" si="184"/>
        <v>-1568</v>
      </c>
      <c r="B1719">
        <f t="shared" si="189"/>
        <v>1568</v>
      </c>
      <c r="C1719" t="str">
        <f t="shared" si="185"/>
        <v>21</v>
      </c>
      <c r="D1719">
        <f t="shared" si="190"/>
        <v>21</v>
      </c>
      <c r="E1719" t="str">
        <f t="shared" si="186"/>
        <v/>
      </c>
      <c r="F1719" t="str">
        <f t="shared" si="187"/>
        <v/>
      </c>
      <c r="V1719" s="4">
        <f t="shared" si="188"/>
        <v>0</v>
      </c>
    </row>
    <row r="1720" spans="1:22" x14ac:dyDescent="0.25">
      <c r="A1720" t="str">
        <f t="shared" si="184"/>
        <v>-1569</v>
      </c>
      <c r="B1720">
        <f t="shared" si="189"/>
        <v>1569</v>
      </c>
      <c r="C1720" t="str">
        <f t="shared" si="185"/>
        <v>21</v>
      </c>
      <c r="D1720">
        <f t="shared" si="190"/>
        <v>21</v>
      </c>
      <c r="E1720" t="str">
        <f t="shared" si="186"/>
        <v/>
      </c>
      <c r="F1720" t="str">
        <f t="shared" si="187"/>
        <v/>
      </c>
      <c r="V1720" s="4">
        <f t="shared" si="188"/>
        <v>0</v>
      </c>
    </row>
    <row r="1721" spans="1:22" x14ac:dyDescent="0.25">
      <c r="A1721" t="str">
        <f t="shared" si="184"/>
        <v>-1570</v>
      </c>
      <c r="B1721">
        <f t="shared" si="189"/>
        <v>1570</v>
      </c>
      <c r="C1721" t="str">
        <f t="shared" si="185"/>
        <v>21</v>
      </c>
      <c r="D1721">
        <f t="shared" si="190"/>
        <v>21</v>
      </c>
      <c r="E1721" t="str">
        <f t="shared" si="186"/>
        <v/>
      </c>
      <c r="F1721" t="str">
        <f t="shared" si="187"/>
        <v/>
      </c>
      <c r="V1721" s="4">
        <f t="shared" si="188"/>
        <v>0</v>
      </c>
    </row>
    <row r="1722" spans="1:22" x14ac:dyDescent="0.25">
      <c r="A1722" t="str">
        <f t="shared" si="184"/>
        <v>-1571</v>
      </c>
      <c r="B1722">
        <f t="shared" si="189"/>
        <v>1571</v>
      </c>
      <c r="C1722" t="str">
        <f t="shared" si="185"/>
        <v>21</v>
      </c>
      <c r="D1722">
        <f t="shared" si="190"/>
        <v>21</v>
      </c>
      <c r="E1722" t="str">
        <f t="shared" si="186"/>
        <v/>
      </c>
      <c r="F1722" t="str">
        <f t="shared" si="187"/>
        <v/>
      </c>
      <c r="V1722" s="4">
        <f t="shared" si="188"/>
        <v>0</v>
      </c>
    </row>
    <row r="1723" spans="1:22" x14ac:dyDescent="0.25">
      <c r="A1723" t="str">
        <f t="shared" si="184"/>
        <v>-1572</v>
      </c>
      <c r="B1723">
        <f t="shared" si="189"/>
        <v>1572</v>
      </c>
      <c r="C1723" t="str">
        <f t="shared" si="185"/>
        <v>21</v>
      </c>
      <c r="D1723">
        <f t="shared" si="190"/>
        <v>21</v>
      </c>
      <c r="E1723" t="str">
        <f t="shared" si="186"/>
        <v/>
      </c>
      <c r="F1723" t="str">
        <f t="shared" si="187"/>
        <v/>
      </c>
      <c r="V1723" s="4">
        <f t="shared" si="188"/>
        <v>0</v>
      </c>
    </row>
    <row r="1724" spans="1:22" x14ac:dyDescent="0.25">
      <c r="A1724" t="str">
        <f t="shared" si="184"/>
        <v>-1573</v>
      </c>
      <c r="B1724">
        <f t="shared" si="189"/>
        <v>1573</v>
      </c>
      <c r="C1724" t="str">
        <f t="shared" si="185"/>
        <v>21</v>
      </c>
      <c r="D1724">
        <f t="shared" si="190"/>
        <v>21</v>
      </c>
      <c r="E1724" t="str">
        <f t="shared" si="186"/>
        <v/>
      </c>
      <c r="F1724" t="str">
        <f t="shared" si="187"/>
        <v/>
      </c>
      <c r="V1724" s="4">
        <f t="shared" si="188"/>
        <v>0</v>
      </c>
    </row>
    <row r="1725" spans="1:22" x14ac:dyDescent="0.25">
      <c r="A1725" t="str">
        <f t="shared" si="184"/>
        <v>-1574</v>
      </c>
      <c r="B1725">
        <f t="shared" si="189"/>
        <v>1574</v>
      </c>
      <c r="C1725" t="str">
        <f t="shared" si="185"/>
        <v>21</v>
      </c>
      <c r="D1725">
        <f t="shared" si="190"/>
        <v>21</v>
      </c>
      <c r="E1725" t="str">
        <f t="shared" si="186"/>
        <v/>
      </c>
      <c r="F1725" t="str">
        <f t="shared" si="187"/>
        <v/>
      </c>
      <c r="V1725" s="4">
        <f t="shared" si="188"/>
        <v>0</v>
      </c>
    </row>
    <row r="1726" spans="1:22" x14ac:dyDescent="0.25">
      <c r="A1726" t="str">
        <f t="shared" si="184"/>
        <v>-1575</v>
      </c>
      <c r="B1726">
        <f t="shared" si="189"/>
        <v>1575</v>
      </c>
      <c r="C1726" t="str">
        <f t="shared" si="185"/>
        <v>21</v>
      </c>
      <c r="D1726">
        <f t="shared" si="190"/>
        <v>21</v>
      </c>
      <c r="E1726" t="str">
        <f t="shared" si="186"/>
        <v/>
      </c>
      <c r="F1726" t="str">
        <f t="shared" si="187"/>
        <v/>
      </c>
      <c r="V1726" s="4">
        <f t="shared" si="188"/>
        <v>0</v>
      </c>
    </row>
    <row r="1727" spans="1:22" x14ac:dyDescent="0.25">
      <c r="A1727" t="str">
        <f t="shared" si="184"/>
        <v>-1576</v>
      </c>
      <c r="B1727">
        <f t="shared" si="189"/>
        <v>1576</v>
      </c>
      <c r="C1727" t="str">
        <f t="shared" si="185"/>
        <v>21</v>
      </c>
      <c r="D1727">
        <f t="shared" si="190"/>
        <v>21</v>
      </c>
      <c r="E1727" t="str">
        <f t="shared" si="186"/>
        <v/>
      </c>
      <c r="F1727" t="str">
        <f t="shared" si="187"/>
        <v/>
      </c>
      <c r="V1727" s="4">
        <f t="shared" si="188"/>
        <v>0</v>
      </c>
    </row>
    <row r="1728" spans="1:22" x14ac:dyDescent="0.25">
      <c r="A1728" t="str">
        <f t="shared" si="184"/>
        <v>-1577</v>
      </c>
      <c r="B1728">
        <f t="shared" si="189"/>
        <v>1577</v>
      </c>
      <c r="C1728" t="str">
        <f t="shared" si="185"/>
        <v>21</v>
      </c>
      <c r="D1728">
        <f t="shared" si="190"/>
        <v>21</v>
      </c>
      <c r="E1728" t="str">
        <f t="shared" si="186"/>
        <v/>
      </c>
      <c r="F1728" t="str">
        <f t="shared" si="187"/>
        <v/>
      </c>
      <c r="V1728" s="4">
        <f t="shared" si="188"/>
        <v>0</v>
      </c>
    </row>
    <row r="1729" spans="1:22" x14ac:dyDescent="0.25">
      <c r="A1729" t="str">
        <f t="shared" si="184"/>
        <v>-1578</v>
      </c>
      <c r="B1729">
        <f t="shared" si="189"/>
        <v>1578</v>
      </c>
      <c r="C1729" t="str">
        <f t="shared" si="185"/>
        <v>21</v>
      </c>
      <c r="D1729">
        <f t="shared" si="190"/>
        <v>21</v>
      </c>
      <c r="E1729" t="str">
        <f t="shared" si="186"/>
        <v/>
      </c>
      <c r="F1729" t="str">
        <f t="shared" si="187"/>
        <v/>
      </c>
      <c r="V1729" s="4">
        <f t="shared" si="188"/>
        <v>0</v>
      </c>
    </row>
    <row r="1730" spans="1:22" x14ac:dyDescent="0.25">
      <c r="A1730" t="str">
        <f t="shared" si="184"/>
        <v>-1579</v>
      </c>
      <c r="B1730">
        <f t="shared" si="189"/>
        <v>1579</v>
      </c>
      <c r="C1730" t="str">
        <f t="shared" si="185"/>
        <v>21</v>
      </c>
      <c r="D1730">
        <f t="shared" si="190"/>
        <v>21</v>
      </c>
      <c r="E1730" t="str">
        <f t="shared" si="186"/>
        <v/>
      </c>
      <c r="F1730" t="str">
        <f t="shared" si="187"/>
        <v/>
      </c>
      <c r="V1730" s="4">
        <f t="shared" si="188"/>
        <v>0</v>
      </c>
    </row>
    <row r="1731" spans="1:22" x14ac:dyDescent="0.25">
      <c r="A1731" t="str">
        <f t="shared" si="184"/>
        <v>-1580</v>
      </c>
      <c r="B1731">
        <f t="shared" si="189"/>
        <v>1580</v>
      </c>
      <c r="C1731" t="str">
        <f t="shared" si="185"/>
        <v>21</v>
      </c>
      <c r="D1731">
        <f t="shared" si="190"/>
        <v>21</v>
      </c>
      <c r="E1731" t="str">
        <f t="shared" si="186"/>
        <v/>
      </c>
      <c r="F1731" t="str">
        <f t="shared" si="187"/>
        <v/>
      </c>
      <c r="V1731" s="4">
        <f t="shared" si="188"/>
        <v>0</v>
      </c>
    </row>
    <row r="1732" spans="1:22" x14ac:dyDescent="0.25">
      <c r="A1732" t="str">
        <f t="shared" si="184"/>
        <v>-1581</v>
      </c>
      <c r="B1732">
        <f t="shared" si="189"/>
        <v>1581</v>
      </c>
      <c r="C1732" t="str">
        <f t="shared" si="185"/>
        <v>21</v>
      </c>
      <c r="D1732">
        <f t="shared" si="190"/>
        <v>21</v>
      </c>
      <c r="E1732" t="str">
        <f t="shared" si="186"/>
        <v/>
      </c>
      <c r="F1732" t="str">
        <f t="shared" si="187"/>
        <v/>
      </c>
      <c r="V1732" s="4">
        <f t="shared" si="188"/>
        <v>0</v>
      </c>
    </row>
    <row r="1733" spans="1:22" x14ac:dyDescent="0.25">
      <c r="A1733" t="str">
        <f t="shared" si="184"/>
        <v>-1582</v>
      </c>
      <c r="B1733">
        <f t="shared" si="189"/>
        <v>1582</v>
      </c>
      <c r="C1733" t="str">
        <f t="shared" si="185"/>
        <v>21</v>
      </c>
      <c r="D1733">
        <f t="shared" si="190"/>
        <v>21</v>
      </c>
      <c r="E1733" t="str">
        <f t="shared" si="186"/>
        <v/>
      </c>
      <c r="F1733" t="str">
        <f t="shared" si="187"/>
        <v/>
      </c>
      <c r="V1733" s="4">
        <f t="shared" si="188"/>
        <v>0</v>
      </c>
    </row>
    <row r="1734" spans="1:22" x14ac:dyDescent="0.25">
      <c r="A1734" t="str">
        <f t="shared" ref="A1734:A1797" si="191">+CONCATENATE(G1734,"-",B1734)</f>
        <v>-1583</v>
      </c>
      <c r="B1734">
        <f t="shared" si="189"/>
        <v>1583</v>
      </c>
      <c r="C1734" t="str">
        <f t="shared" ref="C1734:C1797" si="192">+CONCATENATE(E1734,D1734)</f>
        <v>21</v>
      </c>
      <c r="D1734">
        <f t="shared" si="190"/>
        <v>21</v>
      </c>
      <c r="E1734" t="str">
        <f t="shared" ref="E1734:E1797" si="193">+CONCATENATE(G1734,H1734)</f>
        <v/>
      </c>
      <c r="F1734" t="str">
        <f t="shared" ref="F1734:F1797" si="194">+CONCATENATE(G1734,H1734,I1734)</f>
        <v/>
      </c>
      <c r="V1734" s="4">
        <f t="shared" ref="V1734:V1797" si="195">+S1734-T1734</f>
        <v>0</v>
      </c>
    </row>
    <row r="1735" spans="1:22" x14ac:dyDescent="0.25">
      <c r="A1735" t="str">
        <f t="shared" si="191"/>
        <v>-1584</v>
      </c>
      <c r="B1735">
        <f t="shared" si="189"/>
        <v>1584</v>
      </c>
      <c r="C1735" t="str">
        <f t="shared" si="192"/>
        <v>21</v>
      </c>
      <c r="D1735">
        <f t="shared" si="190"/>
        <v>21</v>
      </c>
      <c r="E1735" t="str">
        <f t="shared" si="193"/>
        <v/>
      </c>
      <c r="F1735" t="str">
        <f t="shared" si="194"/>
        <v/>
      </c>
      <c r="V1735" s="4">
        <f t="shared" si="195"/>
        <v>0</v>
      </c>
    </row>
    <row r="1736" spans="1:22" x14ac:dyDescent="0.25">
      <c r="A1736" t="str">
        <f t="shared" si="191"/>
        <v>-1585</v>
      </c>
      <c r="B1736">
        <f t="shared" ref="B1736:B1799" si="196">+IF(G1736=G1735,B1735+1,1)</f>
        <v>1585</v>
      </c>
      <c r="C1736" t="str">
        <f t="shared" si="192"/>
        <v>21</v>
      </c>
      <c r="D1736">
        <f t="shared" si="190"/>
        <v>21</v>
      </c>
      <c r="E1736" t="str">
        <f t="shared" si="193"/>
        <v/>
      </c>
      <c r="F1736" t="str">
        <f t="shared" si="194"/>
        <v/>
      </c>
      <c r="V1736" s="4">
        <f t="shared" si="195"/>
        <v>0</v>
      </c>
    </row>
    <row r="1737" spans="1:22" x14ac:dyDescent="0.25">
      <c r="A1737" t="str">
        <f t="shared" si="191"/>
        <v>-1586</v>
      </c>
      <c r="B1737">
        <f t="shared" si="196"/>
        <v>1586</v>
      </c>
      <c r="C1737" t="str">
        <f t="shared" si="192"/>
        <v>21</v>
      </c>
      <c r="D1737">
        <f t="shared" si="190"/>
        <v>21</v>
      </c>
      <c r="E1737" t="str">
        <f t="shared" si="193"/>
        <v/>
      </c>
      <c r="F1737" t="str">
        <f t="shared" si="194"/>
        <v/>
      </c>
      <c r="V1737" s="4">
        <f t="shared" si="195"/>
        <v>0</v>
      </c>
    </row>
    <row r="1738" spans="1:22" x14ac:dyDescent="0.25">
      <c r="A1738" t="str">
        <f t="shared" si="191"/>
        <v>-1587</v>
      </c>
      <c r="B1738">
        <f t="shared" si="196"/>
        <v>1587</v>
      </c>
      <c r="C1738" t="str">
        <f t="shared" si="192"/>
        <v>21</v>
      </c>
      <c r="D1738">
        <f t="shared" si="190"/>
        <v>21</v>
      </c>
      <c r="E1738" t="str">
        <f t="shared" si="193"/>
        <v/>
      </c>
      <c r="F1738" t="str">
        <f t="shared" si="194"/>
        <v/>
      </c>
      <c r="V1738" s="4">
        <f t="shared" si="195"/>
        <v>0</v>
      </c>
    </row>
    <row r="1739" spans="1:22" x14ac:dyDescent="0.25">
      <c r="A1739" t="str">
        <f t="shared" si="191"/>
        <v>-1588</v>
      </c>
      <c r="B1739">
        <f t="shared" si="196"/>
        <v>1588</v>
      </c>
      <c r="C1739" t="str">
        <f t="shared" si="192"/>
        <v>21</v>
      </c>
      <c r="D1739">
        <f t="shared" si="190"/>
        <v>21</v>
      </c>
      <c r="E1739" t="str">
        <f t="shared" si="193"/>
        <v/>
      </c>
      <c r="F1739" t="str">
        <f t="shared" si="194"/>
        <v/>
      </c>
      <c r="V1739" s="4">
        <f t="shared" si="195"/>
        <v>0</v>
      </c>
    </row>
    <row r="1740" spans="1:22" x14ac:dyDescent="0.25">
      <c r="A1740" t="str">
        <f t="shared" si="191"/>
        <v>-1589</v>
      </c>
      <c r="B1740">
        <f t="shared" si="196"/>
        <v>1589</v>
      </c>
      <c r="C1740" t="str">
        <f t="shared" si="192"/>
        <v>21</v>
      </c>
      <c r="D1740">
        <f t="shared" si="190"/>
        <v>21</v>
      </c>
      <c r="E1740" t="str">
        <f t="shared" si="193"/>
        <v/>
      </c>
      <c r="F1740" t="str">
        <f t="shared" si="194"/>
        <v/>
      </c>
      <c r="V1740" s="4">
        <f t="shared" si="195"/>
        <v>0</v>
      </c>
    </row>
    <row r="1741" spans="1:22" x14ac:dyDescent="0.25">
      <c r="A1741" t="str">
        <f t="shared" si="191"/>
        <v>-1590</v>
      </c>
      <c r="B1741">
        <f t="shared" si="196"/>
        <v>1590</v>
      </c>
      <c r="C1741" t="str">
        <f t="shared" si="192"/>
        <v>21</v>
      </c>
      <c r="D1741">
        <f t="shared" si="190"/>
        <v>21</v>
      </c>
      <c r="E1741" t="str">
        <f t="shared" si="193"/>
        <v/>
      </c>
      <c r="F1741" t="str">
        <f t="shared" si="194"/>
        <v/>
      </c>
      <c r="V1741" s="4">
        <f t="shared" si="195"/>
        <v>0</v>
      </c>
    </row>
    <row r="1742" spans="1:22" x14ac:dyDescent="0.25">
      <c r="A1742" t="str">
        <f t="shared" si="191"/>
        <v>-1591</v>
      </c>
      <c r="B1742">
        <f t="shared" si="196"/>
        <v>1591</v>
      </c>
      <c r="C1742" t="str">
        <f t="shared" si="192"/>
        <v>21</v>
      </c>
      <c r="D1742">
        <f t="shared" si="190"/>
        <v>21</v>
      </c>
      <c r="E1742" t="str">
        <f t="shared" si="193"/>
        <v/>
      </c>
      <c r="F1742" t="str">
        <f t="shared" si="194"/>
        <v/>
      </c>
      <c r="V1742" s="4">
        <f t="shared" si="195"/>
        <v>0</v>
      </c>
    </row>
    <row r="1743" spans="1:22" x14ac:dyDescent="0.25">
      <c r="A1743" t="str">
        <f t="shared" si="191"/>
        <v>-1592</v>
      </c>
      <c r="B1743">
        <f t="shared" si="196"/>
        <v>1592</v>
      </c>
      <c r="C1743" t="str">
        <f t="shared" si="192"/>
        <v>21</v>
      </c>
      <c r="D1743">
        <f t="shared" si="190"/>
        <v>21</v>
      </c>
      <c r="E1743" t="str">
        <f t="shared" si="193"/>
        <v/>
      </c>
      <c r="F1743" t="str">
        <f t="shared" si="194"/>
        <v/>
      </c>
      <c r="V1743" s="4">
        <f t="shared" si="195"/>
        <v>0</v>
      </c>
    </row>
    <row r="1744" spans="1:22" x14ac:dyDescent="0.25">
      <c r="A1744" t="str">
        <f t="shared" si="191"/>
        <v>-1593</v>
      </c>
      <c r="B1744">
        <f t="shared" si="196"/>
        <v>1593</v>
      </c>
      <c r="C1744" t="str">
        <f t="shared" si="192"/>
        <v>21</v>
      </c>
      <c r="D1744">
        <f t="shared" si="190"/>
        <v>21</v>
      </c>
      <c r="E1744" t="str">
        <f t="shared" si="193"/>
        <v/>
      </c>
      <c r="F1744" t="str">
        <f t="shared" si="194"/>
        <v/>
      </c>
      <c r="V1744" s="4">
        <f t="shared" si="195"/>
        <v>0</v>
      </c>
    </row>
    <row r="1745" spans="1:22" x14ac:dyDescent="0.25">
      <c r="A1745" t="str">
        <f t="shared" si="191"/>
        <v>-1594</v>
      </c>
      <c r="B1745">
        <f t="shared" si="196"/>
        <v>1594</v>
      </c>
      <c r="C1745" t="str">
        <f t="shared" si="192"/>
        <v>21</v>
      </c>
      <c r="D1745">
        <f t="shared" si="190"/>
        <v>21</v>
      </c>
      <c r="E1745" t="str">
        <f t="shared" si="193"/>
        <v/>
      </c>
      <c r="F1745" t="str">
        <f t="shared" si="194"/>
        <v/>
      </c>
      <c r="V1745" s="4">
        <f t="shared" si="195"/>
        <v>0</v>
      </c>
    </row>
    <row r="1746" spans="1:22" x14ac:dyDescent="0.25">
      <c r="A1746" t="str">
        <f t="shared" si="191"/>
        <v>-1595</v>
      </c>
      <c r="B1746">
        <f t="shared" si="196"/>
        <v>1595</v>
      </c>
      <c r="C1746" t="str">
        <f t="shared" si="192"/>
        <v>21</v>
      </c>
      <c r="D1746">
        <f t="shared" si="190"/>
        <v>21</v>
      </c>
      <c r="E1746" t="str">
        <f t="shared" si="193"/>
        <v/>
      </c>
      <c r="F1746" t="str">
        <f t="shared" si="194"/>
        <v/>
      </c>
      <c r="V1746" s="4">
        <f t="shared" si="195"/>
        <v>0</v>
      </c>
    </row>
    <row r="1747" spans="1:22" x14ac:dyDescent="0.25">
      <c r="A1747" t="str">
        <f t="shared" si="191"/>
        <v>-1596</v>
      </c>
      <c r="B1747">
        <f t="shared" si="196"/>
        <v>1596</v>
      </c>
      <c r="C1747" t="str">
        <f t="shared" si="192"/>
        <v>21</v>
      </c>
      <c r="D1747">
        <f t="shared" si="190"/>
        <v>21</v>
      </c>
      <c r="E1747" t="str">
        <f t="shared" si="193"/>
        <v/>
      </c>
      <c r="F1747" t="str">
        <f t="shared" si="194"/>
        <v/>
      </c>
      <c r="V1747" s="4">
        <f t="shared" si="195"/>
        <v>0</v>
      </c>
    </row>
    <row r="1748" spans="1:22" x14ac:dyDescent="0.25">
      <c r="A1748" t="str">
        <f t="shared" si="191"/>
        <v>-1597</v>
      </c>
      <c r="B1748">
        <f t="shared" si="196"/>
        <v>1597</v>
      </c>
      <c r="C1748" t="str">
        <f t="shared" si="192"/>
        <v>21</v>
      </c>
      <c r="D1748">
        <f t="shared" si="190"/>
        <v>21</v>
      </c>
      <c r="E1748" t="str">
        <f t="shared" si="193"/>
        <v/>
      </c>
      <c r="F1748" t="str">
        <f t="shared" si="194"/>
        <v/>
      </c>
      <c r="V1748" s="4">
        <f t="shared" si="195"/>
        <v>0</v>
      </c>
    </row>
    <row r="1749" spans="1:22" x14ac:dyDescent="0.25">
      <c r="A1749" t="str">
        <f t="shared" si="191"/>
        <v>-1598</v>
      </c>
      <c r="B1749">
        <f t="shared" si="196"/>
        <v>1598</v>
      </c>
      <c r="C1749" t="str">
        <f t="shared" si="192"/>
        <v>21</v>
      </c>
      <c r="D1749">
        <f t="shared" si="190"/>
        <v>21</v>
      </c>
      <c r="E1749" t="str">
        <f t="shared" si="193"/>
        <v/>
      </c>
      <c r="F1749" t="str">
        <f t="shared" si="194"/>
        <v/>
      </c>
      <c r="V1749" s="4">
        <f t="shared" si="195"/>
        <v>0</v>
      </c>
    </row>
    <row r="1750" spans="1:22" x14ac:dyDescent="0.25">
      <c r="A1750" t="str">
        <f t="shared" si="191"/>
        <v>-1599</v>
      </c>
      <c r="B1750">
        <f t="shared" si="196"/>
        <v>1599</v>
      </c>
      <c r="C1750" t="str">
        <f t="shared" si="192"/>
        <v>21</v>
      </c>
      <c r="D1750">
        <f t="shared" si="190"/>
        <v>21</v>
      </c>
      <c r="E1750" t="str">
        <f t="shared" si="193"/>
        <v/>
      </c>
      <c r="F1750" t="str">
        <f t="shared" si="194"/>
        <v/>
      </c>
      <c r="V1750" s="4">
        <f t="shared" si="195"/>
        <v>0</v>
      </c>
    </row>
    <row r="1751" spans="1:22" x14ac:dyDescent="0.25">
      <c r="A1751" t="str">
        <f t="shared" si="191"/>
        <v>-1600</v>
      </c>
      <c r="B1751">
        <f t="shared" si="196"/>
        <v>1600</v>
      </c>
      <c r="C1751" t="str">
        <f t="shared" si="192"/>
        <v>21</v>
      </c>
      <c r="D1751">
        <f t="shared" si="190"/>
        <v>21</v>
      </c>
      <c r="E1751" t="str">
        <f t="shared" si="193"/>
        <v/>
      </c>
      <c r="F1751" t="str">
        <f t="shared" si="194"/>
        <v/>
      </c>
      <c r="V1751" s="4">
        <f t="shared" si="195"/>
        <v>0</v>
      </c>
    </row>
    <row r="1752" spans="1:22" x14ac:dyDescent="0.25">
      <c r="A1752" t="str">
        <f t="shared" si="191"/>
        <v>-1601</v>
      </c>
      <c r="B1752">
        <f t="shared" si="196"/>
        <v>1601</v>
      </c>
      <c r="C1752" t="str">
        <f t="shared" si="192"/>
        <v>21</v>
      </c>
      <c r="D1752">
        <f t="shared" si="190"/>
        <v>21</v>
      </c>
      <c r="E1752" t="str">
        <f t="shared" si="193"/>
        <v/>
      </c>
      <c r="F1752" t="str">
        <f t="shared" si="194"/>
        <v/>
      </c>
      <c r="V1752" s="4">
        <f t="shared" si="195"/>
        <v>0</v>
      </c>
    </row>
    <row r="1753" spans="1:22" x14ac:dyDescent="0.25">
      <c r="A1753" t="str">
        <f t="shared" si="191"/>
        <v>-1602</v>
      </c>
      <c r="B1753">
        <f t="shared" si="196"/>
        <v>1602</v>
      </c>
      <c r="C1753" t="str">
        <f t="shared" si="192"/>
        <v>21</v>
      </c>
      <c r="D1753">
        <f t="shared" ref="D1753:D1816" si="197">+IF(G1753=G1752,D1752,D1752+1)</f>
        <v>21</v>
      </c>
      <c r="E1753" t="str">
        <f t="shared" si="193"/>
        <v/>
      </c>
      <c r="F1753" t="str">
        <f t="shared" si="194"/>
        <v/>
      </c>
      <c r="V1753" s="4">
        <f t="shared" si="195"/>
        <v>0</v>
      </c>
    </row>
    <row r="1754" spans="1:22" x14ac:dyDescent="0.25">
      <c r="A1754" t="str">
        <f t="shared" si="191"/>
        <v>-1603</v>
      </c>
      <c r="B1754">
        <f t="shared" si="196"/>
        <v>1603</v>
      </c>
      <c r="C1754" t="str">
        <f t="shared" si="192"/>
        <v>21</v>
      </c>
      <c r="D1754">
        <f t="shared" si="197"/>
        <v>21</v>
      </c>
      <c r="E1754" t="str">
        <f t="shared" si="193"/>
        <v/>
      </c>
      <c r="F1754" t="str">
        <f t="shared" si="194"/>
        <v/>
      </c>
      <c r="V1754" s="4">
        <f t="shared" si="195"/>
        <v>0</v>
      </c>
    </row>
    <row r="1755" spans="1:22" x14ac:dyDescent="0.25">
      <c r="A1755" t="str">
        <f t="shared" si="191"/>
        <v>-1604</v>
      </c>
      <c r="B1755">
        <f t="shared" si="196"/>
        <v>1604</v>
      </c>
      <c r="C1755" t="str">
        <f t="shared" si="192"/>
        <v>21</v>
      </c>
      <c r="D1755">
        <f t="shared" si="197"/>
        <v>21</v>
      </c>
      <c r="E1755" t="str">
        <f t="shared" si="193"/>
        <v/>
      </c>
      <c r="F1755" t="str">
        <f t="shared" si="194"/>
        <v/>
      </c>
      <c r="V1755" s="4">
        <f t="shared" si="195"/>
        <v>0</v>
      </c>
    </row>
    <row r="1756" spans="1:22" x14ac:dyDescent="0.25">
      <c r="A1756" t="str">
        <f t="shared" si="191"/>
        <v>-1605</v>
      </c>
      <c r="B1756">
        <f t="shared" si="196"/>
        <v>1605</v>
      </c>
      <c r="C1756" t="str">
        <f t="shared" si="192"/>
        <v>21</v>
      </c>
      <c r="D1756">
        <f t="shared" si="197"/>
        <v>21</v>
      </c>
      <c r="E1756" t="str">
        <f t="shared" si="193"/>
        <v/>
      </c>
      <c r="F1756" t="str">
        <f t="shared" si="194"/>
        <v/>
      </c>
      <c r="V1756" s="4">
        <f t="shared" si="195"/>
        <v>0</v>
      </c>
    </row>
    <row r="1757" spans="1:22" x14ac:dyDescent="0.25">
      <c r="A1757" t="str">
        <f t="shared" si="191"/>
        <v>-1606</v>
      </c>
      <c r="B1757">
        <f t="shared" si="196"/>
        <v>1606</v>
      </c>
      <c r="C1757" t="str">
        <f t="shared" si="192"/>
        <v>21</v>
      </c>
      <c r="D1757">
        <f t="shared" si="197"/>
        <v>21</v>
      </c>
      <c r="E1757" t="str">
        <f t="shared" si="193"/>
        <v/>
      </c>
      <c r="F1757" t="str">
        <f t="shared" si="194"/>
        <v/>
      </c>
      <c r="V1757" s="4">
        <f t="shared" si="195"/>
        <v>0</v>
      </c>
    </row>
    <row r="1758" spans="1:22" x14ac:dyDescent="0.25">
      <c r="A1758" t="str">
        <f t="shared" si="191"/>
        <v>-1607</v>
      </c>
      <c r="B1758">
        <f t="shared" si="196"/>
        <v>1607</v>
      </c>
      <c r="C1758" t="str">
        <f t="shared" si="192"/>
        <v>21</v>
      </c>
      <c r="D1758">
        <f t="shared" si="197"/>
        <v>21</v>
      </c>
      <c r="E1758" t="str">
        <f t="shared" si="193"/>
        <v/>
      </c>
      <c r="F1758" t="str">
        <f t="shared" si="194"/>
        <v/>
      </c>
      <c r="V1758" s="4">
        <f t="shared" si="195"/>
        <v>0</v>
      </c>
    </row>
    <row r="1759" spans="1:22" x14ac:dyDescent="0.25">
      <c r="A1759" t="str">
        <f t="shared" si="191"/>
        <v>-1608</v>
      </c>
      <c r="B1759">
        <f t="shared" si="196"/>
        <v>1608</v>
      </c>
      <c r="C1759" t="str">
        <f t="shared" si="192"/>
        <v>21</v>
      </c>
      <c r="D1759">
        <f t="shared" si="197"/>
        <v>21</v>
      </c>
      <c r="E1759" t="str">
        <f t="shared" si="193"/>
        <v/>
      </c>
      <c r="F1759" t="str">
        <f t="shared" si="194"/>
        <v/>
      </c>
      <c r="V1759" s="4">
        <f t="shared" si="195"/>
        <v>0</v>
      </c>
    </row>
    <row r="1760" spans="1:22" x14ac:dyDescent="0.25">
      <c r="A1760" t="str">
        <f t="shared" si="191"/>
        <v>-1609</v>
      </c>
      <c r="B1760">
        <f t="shared" si="196"/>
        <v>1609</v>
      </c>
      <c r="C1760" t="str">
        <f t="shared" si="192"/>
        <v>21</v>
      </c>
      <c r="D1760">
        <f t="shared" si="197"/>
        <v>21</v>
      </c>
      <c r="E1760" t="str">
        <f t="shared" si="193"/>
        <v/>
      </c>
      <c r="F1760" t="str">
        <f t="shared" si="194"/>
        <v/>
      </c>
      <c r="V1760" s="4">
        <f t="shared" si="195"/>
        <v>0</v>
      </c>
    </row>
    <row r="1761" spans="1:22" x14ac:dyDescent="0.25">
      <c r="A1761" t="str">
        <f t="shared" si="191"/>
        <v>-1610</v>
      </c>
      <c r="B1761">
        <f t="shared" si="196"/>
        <v>1610</v>
      </c>
      <c r="C1761" t="str">
        <f t="shared" si="192"/>
        <v>21</v>
      </c>
      <c r="D1761">
        <f t="shared" si="197"/>
        <v>21</v>
      </c>
      <c r="E1761" t="str">
        <f t="shared" si="193"/>
        <v/>
      </c>
      <c r="F1761" t="str">
        <f t="shared" si="194"/>
        <v/>
      </c>
      <c r="V1761" s="4">
        <f t="shared" si="195"/>
        <v>0</v>
      </c>
    </row>
    <row r="1762" spans="1:22" x14ac:dyDescent="0.25">
      <c r="A1762" t="str">
        <f t="shared" si="191"/>
        <v>-1611</v>
      </c>
      <c r="B1762">
        <f t="shared" si="196"/>
        <v>1611</v>
      </c>
      <c r="C1762" t="str">
        <f t="shared" si="192"/>
        <v>21</v>
      </c>
      <c r="D1762">
        <f t="shared" si="197"/>
        <v>21</v>
      </c>
      <c r="E1762" t="str">
        <f t="shared" si="193"/>
        <v/>
      </c>
      <c r="F1762" t="str">
        <f t="shared" si="194"/>
        <v/>
      </c>
      <c r="V1762" s="4">
        <f t="shared" si="195"/>
        <v>0</v>
      </c>
    </row>
    <row r="1763" spans="1:22" x14ac:dyDescent="0.25">
      <c r="A1763" t="str">
        <f t="shared" si="191"/>
        <v>-1612</v>
      </c>
      <c r="B1763">
        <f t="shared" si="196"/>
        <v>1612</v>
      </c>
      <c r="C1763" t="str">
        <f t="shared" si="192"/>
        <v>21</v>
      </c>
      <c r="D1763">
        <f t="shared" si="197"/>
        <v>21</v>
      </c>
      <c r="E1763" t="str">
        <f t="shared" si="193"/>
        <v/>
      </c>
      <c r="F1763" t="str">
        <f t="shared" si="194"/>
        <v/>
      </c>
      <c r="V1763" s="4">
        <f t="shared" si="195"/>
        <v>0</v>
      </c>
    </row>
    <row r="1764" spans="1:22" x14ac:dyDescent="0.25">
      <c r="A1764" t="str">
        <f t="shared" si="191"/>
        <v>-1613</v>
      </c>
      <c r="B1764">
        <f t="shared" si="196"/>
        <v>1613</v>
      </c>
      <c r="C1764" t="str">
        <f t="shared" si="192"/>
        <v>21</v>
      </c>
      <c r="D1764">
        <f t="shared" si="197"/>
        <v>21</v>
      </c>
      <c r="E1764" t="str">
        <f t="shared" si="193"/>
        <v/>
      </c>
      <c r="F1764" t="str">
        <f t="shared" si="194"/>
        <v/>
      </c>
      <c r="V1764" s="4">
        <f t="shared" si="195"/>
        <v>0</v>
      </c>
    </row>
    <row r="1765" spans="1:22" x14ac:dyDescent="0.25">
      <c r="A1765" t="str">
        <f t="shared" si="191"/>
        <v>-1614</v>
      </c>
      <c r="B1765">
        <f t="shared" si="196"/>
        <v>1614</v>
      </c>
      <c r="C1765" t="str">
        <f t="shared" si="192"/>
        <v>21</v>
      </c>
      <c r="D1765">
        <f t="shared" si="197"/>
        <v>21</v>
      </c>
      <c r="E1765" t="str">
        <f t="shared" si="193"/>
        <v/>
      </c>
      <c r="F1765" t="str">
        <f t="shared" si="194"/>
        <v/>
      </c>
      <c r="V1765" s="4">
        <f t="shared" si="195"/>
        <v>0</v>
      </c>
    </row>
    <row r="1766" spans="1:22" x14ac:dyDescent="0.25">
      <c r="A1766" t="str">
        <f t="shared" si="191"/>
        <v>-1615</v>
      </c>
      <c r="B1766">
        <f t="shared" si="196"/>
        <v>1615</v>
      </c>
      <c r="C1766" t="str">
        <f t="shared" si="192"/>
        <v>21</v>
      </c>
      <c r="D1766">
        <f t="shared" si="197"/>
        <v>21</v>
      </c>
      <c r="E1766" t="str">
        <f t="shared" si="193"/>
        <v/>
      </c>
      <c r="F1766" t="str">
        <f t="shared" si="194"/>
        <v/>
      </c>
      <c r="V1766" s="4">
        <f t="shared" si="195"/>
        <v>0</v>
      </c>
    </row>
    <row r="1767" spans="1:22" x14ac:dyDescent="0.25">
      <c r="A1767" t="str">
        <f t="shared" si="191"/>
        <v>-1616</v>
      </c>
      <c r="B1767">
        <f t="shared" si="196"/>
        <v>1616</v>
      </c>
      <c r="C1767" t="str">
        <f t="shared" si="192"/>
        <v>21</v>
      </c>
      <c r="D1767">
        <f t="shared" si="197"/>
        <v>21</v>
      </c>
      <c r="E1767" t="str">
        <f t="shared" si="193"/>
        <v/>
      </c>
      <c r="F1767" t="str">
        <f t="shared" si="194"/>
        <v/>
      </c>
      <c r="V1767" s="4">
        <f t="shared" si="195"/>
        <v>0</v>
      </c>
    </row>
    <row r="1768" spans="1:22" x14ac:dyDescent="0.25">
      <c r="A1768" t="str">
        <f t="shared" si="191"/>
        <v>-1617</v>
      </c>
      <c r="B1768">
        <f t="shared" si="196"/>
        <v>1617</v>
      </c>
      <c r="C1768" t="str">
        <f t="shared" si="192"/>
        <v>21</v>
      </c>
      <c r="D1768">
        <f t="shared" si="197"/>
        <v>21</v>
      </c>
      <c r="E1768" t="str">
        <f t="shared" si="193"/>
        <v/>
      </c>
      <c r="F1768" t="str">
        <f t="shared" si="194"/>
        <v/>
      </c>
      <c r="V1768" s="4">
        <f t="shared" si="195"/>
        <v>0</v>
      </c>
    </row>
    <row r="1769" spans="1:22" x14ac:dyDescent="0.25">
      <c r="A1769" t="str">
        <f t="shared" si="191"/>
        <v>-1618</v>
      </c>
      <c r="B1769">
        <f t="shared" si="196"/>
        <v>1618</v>
      </c>
      <c r="C1769" t="str">
        <f t="shared" si="192"/>
        <v>21</v>
      </c>
      <c r="D1769">
        <f t="shared" si="197"/>
        <v>21</v>
      </c>
      <c r="E1769" t="str">
        <f t="shared" si="193"/>
        <v/>
      </c>
      <c r="F1769" t="str">
        <f t="shared" si="194"/>
        <v/>
      </c>
      <c r="V1769" s="4">
        <f t="shared" si="195"/>
        <v>0</v>
      </c>
    </row>
    <row r="1770" spans="1:22" x14ac:dyDescent="0.25">
      <c r="A1770" t="str">
        <f t="shared" si="191"/>
        <v>-1619</v>
      </c>
      <c r="B1770">
        <f t="shared" si="196"/>
        <v>1619</v>
      </c>
      <c r="C1770" t="str">
        <f t="shared" si="192"/>
        <v>21</v>
      </c>
      <c r="D1770">
        <f t="shared" si="197"/>
        <v>21</v>
      </c>
      <c r="E1770" t="str">
        <f t="shared" si="193"/>
        <v/>
      </c>
      <c r="F1770" t="str">
        <f t="shared" si="194"/>
        <v/>
      </c>
      <c r="V1770" s="4">
        <f t="shared" si="195"/>
        <v>0</v>
      </c>
    </row>
    <row r="1771" spans="1:22" x14ac:dyDescent="0.25">
      <c r="A1771" t="str">
        <f t="shared" si="191"/>
        <v>-1620</v>
      </c>
      <c r="B1771">
        <f t="shared" si="196"/>
        <v>1620</v>
      </c>
      <c r="C1771" t="str">
        <f t="shared" si="192"/>
        <v>21</v>
      </c>
      <c r="D1771">
        <f t="shared" si="197"/>
        <v>21</v>
      </c>
      <c r="E1771" t="str">
        <f t="shared" si="193"/>
        <v/>
      </c>
      <c r="F1771" t="str">
        <f t="shared" si="194"/>
        <v/>
      </c>
      <c r="V1771" s="6">
        <f t="shared" si="195"/>
        <v>0</v>
      </c>
    </row>
    <row r="1772" spans="1:22" x14ac:dyDescent="0.25">
      <c r="A1772" t="str">
        <f t="shared" si="191"/>
        <v>-1621</v>
      </c>
      <c r="B1772">
        <f t="shared" si="196"/>
        <v>1621</v>
      </c>
      <c r="C1772" t="str">
        <f t="shared" si="192"/>
        <v>21</v>
      </c>
      <c r="D1772">
        <f t="shared" si="197"/>
        <v>21</v>
      </c>
      <c r="E1772" t="str">
        <f t="shared" si="193"/>
        <v/>
      </c>
      <c r="F1772" t="str">
        <f t="shared" si="194"/>
        <v/>
      </c>
      <c r="V1772" s="6">
        <f t="shared" si="195"/>
        <v>0</v>
      </c>
    </row>
    <row r="1773" spans="1:22" x14ac:dyDescent="0.25">
      <c r="A1773" t="str">
        <f t="shared" si="191"/>
        <v>-1622</v>
      </c>
      <c r="B1773">
        <f t="shared" si="196"/>
        <v>1622</v>
      </c>
      <c r="C1773" t="str">
        <f t="shared" si="192"/>
        <v>21</v>
      </c>
      <c r="D1773">
        <f t="shared" si="197"/>
        <v>21</v>
      </c>
      <c r="E1773" t="str">
        <f t="shared" si="193"/>
        <v/>
      </c>
      <c r="F1773" t="str">
        <f t="shared" si="194"/>
        <v/>
      </c>
      <c r="V1773" s="6">
        <f t="shared" si="195"/>
        <v>0</v>
      </c>
    </row>
    <row r="1774" spans="1:22" x14ac:dyDescent="0.25">
      <c r="A1774" t="str">
        <f t="shared" si="191"/>
        <v>-1623</v>
      </c>
      <c r="B1774">
        <f t="shared" si="196"/>
        <v>1623</v>
      </c>
      <c r="C1774" t="str">
        <f t="shared" si="192"/>
        <v>21</v>
      </c>
      <c r="D1774">
        <f t="shared" si="197"/>
        <v>21</v>
      </c>
      <c r="E1774" t="str">
        <f t="shared" si="193"/>
        <v/>
      </c>
      <c r="F1774" t="str">
        <f t="shared" si="194"/>
        <v/>
      </c>
      <c r="V1774" s="6">
        <f t="shared" si="195"/>
        <v>0</v>
      </c>
    </row>
    <row r="1775" spans="1:22" x14ac:dyDescent="0.25">
      <c r="A1775" t="str">
        <f t="shared" si="191"/>
        <v>-1624</v>
      </c>
      <c r="B1775">
        <f t="shared" si="196"/>
        <v>1624</v>
      </c>
      <c r="C1775" t="str">
        <f t="shared" si="192"/>
        <v>21</v>
      </c>
      <c r="D1775">
        <f t="shared" si="197"/>
        <v>21</v>
      </c>
      <c r="E1775" t="str">
        <f t="shared" si="193"/>
        <v/>
      </c>
      <c r="F1775" t="str">
        <f t="shared" si="194"/>
        <v/>
      </c>
      <c r="V1775" s="6">
        <f t="shared" si="195"/>
        <v>0</v>
      </c>
    </row>
    <row r="1776" spans="1:22" x14ac:dyDescent="0.25">
      <c r="A1776" t="str">
        <f t="shared" si="191"/>
        <v>-1625</v>
      </c>
      <c r="B1776">
        <f t="shared" si="196"/>
        <v>1625</v>
      </c>
      <c r="C1776" t="str">
        <f t="shared" si="192"/>
        <v>21</v>
      </c>
      <c r="D1776">
        <f t="shared" si="197"/>
        <v>21</v>
      </c>
      <c r="E1776" t="str">
        <f t="shared" si="193"/>
        <v/>
      </c>
      <c r="F1776" t="str">
        <f t="shared" si="194"/>
        <v/>
      </c>
      <c r="V1776" s="6">
        <f t="shared" si="195"/>
        <v>0</v>
      </c>
    </row>
    <row r="1777" spans="1:22" x14ac:dyDescent="0.25">
      <c r="A1777" t="str">
        <f t="shared" si="191"/>
        <v>-1626</v>
      </c>
      <c r="B1777">
        <f t="shared" si="196"/>
        <v>1626</v>
      </c>
      <c r="C1777" t="str">
        <f t="shared" si="192"/>
        <v>21</v>
      </c>
      <c r="D1777">
        <f t="shared" si="197"/>
        <v>21</v>
      </c>
      <c r="E1777" t="str">
        <f t="shared" si="193"/>
        <v/>
      </c>
      <c r="F1777" t="str">
        <f t="shared" si="194"/>
        <v/>
      </c>
      <c r="V1777" s="6">
        <f t="shared" si="195"/>
        <v>0</v>
      </c>
    </row>
    <row r="1778" spans="1:22" x14ac:dyDescent="0.25">
      <c r="A1778" t="str">
        <f t="shared" si="191"/>
        <v>-1627</v>
      </c>
      <c r="B1778">
        <f t="shared" si="196"/>
        <v>1627</v>
      </c>
      <c r="C1778" t="str">
        <f t="shared" si="192"/>
        <v>21</v>
      </c>
      <c r="D1778">
        <f t="shared" si="197"/>
        <v>21</v>
      </c>
      <c r="E1778" t="str">
        <f t="shared" si="193"/>
        <v/>
      </c>
      <c r="F1778" t="str">
        <f t="shared" si="194"/>
        <v/>
      </c>
      <c r="V1778" s="6">
        <f t="shared" si="195"/>
        <v>0</v>
      </c>
    </row>
    <row r="1779" spans="1:22" x14ac:dyDescent="0.25">
      <c r="A1779" t="str">
        <f t="shared" si="191"/>
        <v>-1628</v>
      </c>
      <c r="B1779">
        <f t="shared" si="196"/>
        <v>1628</v>
      </c>
      <c r="C1779" t="str">
        <f t="shared" si="192"/>
        <v>21</v>
      </c>
      <c r="D1779">
        <f t="shared" si="197"/>
        <v>21</v>
      </c>
      <c r="E1779" t="str">
        <f t="shared" si="193"/>
        <v/>
      </c>
      <c r="F1779" t="str">
        <f t="shared" si="194"/>
        <v/>
      </c>
      <c r="V1779" s="6">
        <f t="shared" si="195"/>
        <v>0</v>
      </c>
    </row>
    <row r="1780" spans="1:22" x14ac:dyDescent="0.25">
      <c r="A1780" t="str">
        <f t="shared" si="191"/>
        <v>-1629</v>
      </c>
      <c r="B1780">
        <f t="shared" si="196"/>
        <v>1629</v>
      </c>
      <c r="C1780" t="str">
        <f t="shared" si="192"/>
        <v>21</v>
      </c>
      <c r="D1780">
        <f t="shared" si="197"/>
        <v>21</v>
      </c>
      <c r="E1780" t="str">
        <f t="shared" si="193"/>
        <v/>
      </c>
      <c r="F1780" t="str">
        <f t="shared" si="194"/>
        <v/>
      </c>
      <c r="V1780" s="6">
        <f t="shared" si="195"/>
        <v>0</v>
      </c>
    </row>
    <row r="1781" spans="1:22" x14ac:dyDescent="0.25">
      <c r="A1781" t="str">
        <f t="shared" si="191"/>
        <v>-1630</v>
      </c>
      <c r="B1781">
        <f t="shared" si="196"/>
        <v>1630</v>
      </c>
      <c r="C1781" t="str">
        <f t="shared" si="192"/>
        <v>21</v>
      </c>
      <c r="D1781">
        <f t="shared" si="197"/>
        <v>21</v>
      </c>
      <c r="E1781" t="str">
        <f t="shared" si="193"/>
        <v/>
      </c>
      <c r="F1781" t="str">
        <f t="shared" si="194"/>
        <v/>
      </c>
      <c r="V1781" s="6">
        <f t="shared" si="195"/>
        <v>0</v>
      </c>
    </row>
    <row r="1782" spans="1:22" x14ac:dyDescent="0.25">
      <c r="A1782" t="str">
        <f t="shared" si="191"/>
        <v>-1631</v>
      </c>
      <c r="B1782">
        <f t="shared" si="196"/>
        <v>1631</v>
      </c>
      <c r="C1782" t="str">
        <f t="shared" si="192"/>
        <v>21</v>
      </c>
      <c r="D1782">
        <f t="shared" si="197"/>
        <v>21</v>
      </c>
      <c r="E1782" t="str">
        <f t="shared" si="193"/>
        <v/>
      </c>
      <c r="F1782" t="str">
        <f t="shared" si="194"/>
        <v/>
      </c>
      <c r="V1782" s="6">
        <f t="shared" si="195"/>
        <v>0</v>
      </c>
    </row>
    <row r="1783" spans="1:22" x14ac:dyDescent="0.25">
      <c r="A1783" t="str">
        <f t="shared" si="191"/>
        <v>-1632</v>
      </c>
      <c r="B1783">
        <f t="shared" si="196"/>
        <v>1632</v>
      </c>
      <c r="C1783" t="str">
        <f t="shared" si="192"/>
        <v>21</v>
      </c>
      <c r="D1783">
        <f t="shared" si="197"/>
        <v>21</v>
      </c>
      <c r="E1783" t="str">
        <f t="shared" si="193"/>
        <v/>
      </c>
      <c r="F1783" t="str">
        <f t="shared" si="194"/>
        <v/>
      </c>
      <c r="V1783" s="6">
        <f t="shared" si="195"/>
        <v>0</v>
      </c>
    </row>
    <row r="1784" spans="1:22" x14ac:dyDescent="0.25">
      <c r="A1784" t="str">
        <f t="shared" si="191"/>
        <v>-1633</v>
      </c>
      <c r="B1784">
        <f t="shared" si="196"/>
        <v>1633</v>
      </c>
      <c r="C1784" t="str">
        <f t="shared" si="192"/>
        <v>21</v>
      </c>
      <c r="D1784">
        <f t="shared" si="197"/>
        <v>21</v>
      </c>
      <c r="E1784" t="str">
        <f t="shared" si="193"/>
        <v/>
      </c>
      <c r="F1784" t="str">
        <f t="shared" si="194"/>
        <v/>
      </c>
      <c r="V1784" s="6">
        <f t="shared" si="195"/>
        <v>0</v>
      </c>
    </row>
    <row r="1785" spans="1:22" x14ac:dyDescent="0.25">
      <c r="A1785" t="str">
        <f t="shared" si="191"/>
        <v>-1634</v>
      </c>
      <c r="B1785">
        <f t="shared" si="196"/>
        <v>1634</v>
      </c>
      <c r="C1785" t="str">
        <f t="shared" si="192"/>
        <v>21</v>
      </c>
      <c r="D1785">
        <f t="shared" si="197"/>
        <v>21</v>
      </c>
      <c r="E1785" t="str">
        <f t="shared" si="193"/>
        <v/>
      </c>
      <c r="F1785" t="str">
        <f t="shared" si="194"/>
        <v/>
      </c>
      <c r="V1785" s="6">
        <f t="shared" si="195"/>
        <v>0</v>
      </c>
    </row>
    <row r="1786" spans="1:22" x14ac:dyDescent="0.25">
      <c r="A1786" t="str">
        <f t="shared" si="191"/>
        <v>-1635</v>
      </c>
      <c r="B1786">
        <f t="shared" si="196"/>
        <v>1635</v>
      </c>
      <c r="C1786" t="str">
        <f t="shared" si="192"/>
        <v>21</v>
      </c>
      <c r="D1786">
        <f t="shared" si="197"/>
        <v>21</v>
      </c>
      <c r="E1786" t="str">
        <f t="shared" si="193"/>
        <v/>
      </c>
      <c r="F1786" t="str">
        <f t="shared" si="194"/>
        <v/>
      </c>
      <c r="V1786" s="6">
        <f t="shared" si="195"/>
        <v>0</v>
      </c>
    </row>
    <row r="1787" spans="1:22" x14ac:dyDescent="0.25">
      <c r="A1787" t="str">
        <f t="shared" si="191"/>
        <v>-1636</v>
      </c>
      <c r="B1787">
        <f t="shared" si="196"/>
        <v>1636</v>
      </c>
      <c r="C1787" t="str">
        <f t="shared" si="192"/>
        <v>21</v>
      </c>
      <c r="D1787">
        <f t="shared" si="197"/>
        <v>21</v>
      </c>
      <c r="E1787" t="str">
        <f t="shared" si="193"/>
        <v/>
      </c>
      <c r="F1787" t="str">
        <f t="shared" si="194"/>
        <v/>
      </c>
      <c r="V1787" s="6">
        <f t="shared" si="195"/>
        <v>0</v>
      </c>
    </row>
    <row r="1788" spans="1:22" x14ac:dyDescent="0.25">
      <c r="A1788" t="str">
        <f t="shared" si="191"/>
        <v>-1637</v>
      </c>
      <c r="B1788">
        <f t="shared" si="196"/>
        <v>1637</v>
      </c>
      <c r="C1788" t="str">
        <f t="shared" si="192"/>
        <v>21</v>
      </c>
      <c r="D1788">
        <f t="shared" si="197"/>
        <v>21</v>
      </c>
      <c r="E1788" t="str">
        <f t="shared" si="193"/>
        <v/>
      </c>
      <c r="F1788" t="str">
        <f t="shared" si="194"/>
        <v/>
      </c>
      <c r="V1788" s="6">
        <f t="shared" si="195"/>
        <v>0</v>
      </c>
    </row>
    <row r="1789" spans="1:22" x14ac:dyDescent="0.25">
      <c r="A1789" t="str">
        <f t="shared" si="191"/>
        <v>-1638</v>
      </c>
      <c r="B1789">
        <f t="shared" si="196"/>
        <v>1638</v>
      </c>
      <c r="C1789" t="str">
        <f t="shared" si="192"/>
        <v>21</v>
      </c>
      <c r="D1789">
        <f t="shared" si="197"/>
        <v>21</v>
      </c>
      <c r="E1789" t="str">
        <f t="shared" si="193"/>
        <v/>
      </c>
      <c r="F1789" t="str">
        <f t="shared" si="194"/>
        <v/>
      </c>
      <c r="V1789" s="6">
        <f t="shared" si="195"/>
        <v>0</v>
      </c>
    </row>
    <row r="1790" spans="1:22" x14ac:dyDescent="0.25">
      <c r="A1790" t="str">
        <f t="shared" si="191"/>
        <v>-1639</v>
      </c>
      <c r="B1790">
        <f t="shared" si="196"/>
        <v>1639</v>
      </c>
      <c r="C1790" t="str">
        <f t="shared" si="192"/>
        <v>21</v>
      </c>
      <c r="D1790">
        <f t="shared" si="197"/>
        <v>21</v>
      </c>
      <c r="E1790" t="str">
        <f t="shared" si="193"/>
        <v/>
      </c>
      <c r="F1790" t="str">
        <f t="shared" si="194"/>
        <v/>
      </c>
      <c r="V1790" s="6">
        <f t="shared" si="195"/>
        <v>0</v>
      </c>
    </row>
    <row r="1791" spans="1:22" x14ac:dyDescent="0.25">
      <c r="A1791" t="str">
        <f t="shared" si="191"/>
        <v>-1640</v>
      </c>
      <c r="B1791">
        <f t="shared" si="196"/>
        <v>1640</v>
      </c>
      <c r="C1791" t="str">
        <f t="shared" si="192"/>
        <v>21</v>
      </c>
      <c r="D1791">
        <f t="shared" si="197"/>
        <v>21</v>
      </c>
      <c r="E1791" t="str">
        <f t="shared" si="193"/>
        <v/>
      </c>
      <c r="F1791" t="str">
        <f t="shared" si="194"/>
        <v/>
      </c>
      <c r="V1791" s="6">
        <f t="shared" si="195"/>
        <v>0</v>
      </c>
    </row>
    <row r="1792" spans="1:22" x14ac:dyDescent="0.25">
      <c r="A1792" t="str">
        <f t="shared" si="191"/>
        <v>-1641</v>
      </c>
      <c r="B1792">
        <f t="shared" si="196"/>
        <v>1641</v>
      </c>
      <c r="C1792" t="str">
        <f t="shared" si="192"/>
        <v>21</v>
      </c>
      <c r="D1792">
        <f t="shared" si="197"/>
        <v>21</v>
      </c>
      <c r="E1792" t="str">
        <f t="shared" si="193"/>
        <v/>
      </c>
      <c r="F1792" t="str">
        <f t="shared" si="194"/>
        <v/>
      </c>
      <c r="V1792" s="6">
        <f t="shared" si="195"/>
        <v>0</v>
      </c>
    </row>
    <row r="1793" spans="1:22" x14ac:dyDescent="0.25">
      <c r="A1793" t="str">
        <f t="shared" si="191"/>
        <v>-1642</v>
      </c>
      <c r="B1793">
        <f t="shared" si="196"/>
        <v>1642</v>
      </c>
      <c r="C1793" t="str">
        <f t="shared" si="192"/>
        <v>21</v>
      </c>
      <c r="D1793">
        <f t="shared" si="197"/>
        <v>21</v>
      </c>
      <c r="E1793" t="str">
        <f t="shared" si="193"/>
        <v/>
      </c>
      <c r="F1793" t="str">
        <f t="shared" si="194"/>
        <v/>
      </c>
      <c r="V1793" s="6">
        <f t="shared" si="195"/>
        <v>0</v>
      </c>
    </row>
    <row r="1794" spans="1:22" x14ac:dyDescent="0.25">
      <c r="A1794" t="str">
        <f t="shared" si="191"/>
        <v>-1643</v>
      </c>
      <c r="B1794">
        <f t="shared" si="196"/>
        <v>1643</v>
      </c>
      <c r="C1794" t="str">
        <f t="shared" si="192"/>
        <v>21</v>
      </c>
      <c r="D1794">
        <f t="shared" si="197"/>
        <v>21</v>
      </c>
      <c r="E1794" t="str">
        <f t="shared" si="193"/>
        <v/>
      </c>
      <c r="F1794" t="str">
        <f t="shared" si="194"/>
        <v/>
      </c>
      <c r="V1794" s="6">
        <f t="shared" si="195"/>
        <v>0</v>
      </c>
    </row>
    <row r="1795" spans="1:22" x14ac:dyDescent="0.25">
      <c r="A1795" t="str">
        <f t="shared" si="191"/>
        <v>-1644</v>
      </c>
      <c r="B1795">
        <f t="shared" si="196"/>
        <v>1644</v>
      </c>
      <c r="C1795" t="str">
        <f t="shared" si="192"/>
        <v>21</v>
      </c>
      <c r="D1795">
        <f t="shared" si="197"/>
        <v>21</v>
      </c>
      <c r="E1795" t="str">
        <f t="shared" si="193"/>
        <v/>
      </c>
      <c r="F1795" t="str">
        <f t="shared" si="194"/>
        <v/>
      </c>
      <c r="V1795" s="6">
        <f t="shared" si="195"/>
        <v>0</v>
      </c>
    </row>
    <row r="1796" spans="1:22" x14ac:dyDescent="0.25">
      <c r="A1796" t="str">
        <f t="shared" si="191"/>
        <v>-1645</v>
      </c>
      <c r="B1796">
        <f t="shared" si="196"/>
        <v>1645</v>
      </c>
      <c r="C1796" t="str">
        <f t="shared" si="192"/>
        <v>21</v>
      </c>
      <c r="D1796">
        <f t="shared" si="197"/>
        <v>21</v>
      </c>
      <c r="E1796" t="str">
        <f t="shared" si="193"/>
        <v/>
      </c>
      <c r="F1796" t="str">
        <f t="shared" si="194"/>
        <v/>
      </c>
      <c r="V1796" s="6">
        <f t="shared" si="195"/>
        <v>0</v>
      </c>
    </row>
    <row r="1797" spans="1:22" x14ac:dyDescent="0.25">
      <c r="A1797" t="str">
        <f t="shared" si="191"/>
        <v>-1646</v>
      </c>
      <c r="B1797">
        <f t="shared" si="196"/>
        <v>1646</v>
      </c>
      <c r="C1797" t="str">
        <f t="shared" si="192"/>
        <v>21</v>
      </c>
      <c r="D1797">
        <f t="shared" si="197"/>
        <v>21</v>
      </c>
      <c r="E1797" t="str">
        <f t="shared" si="193"/>
        <v/>
      </c>
      <c r="F1797" t="str">
        <f t="shared" si="194"/>
        <v/>
      </c>
      <c r="V1797" s="6">
        <f t="shared" si="195"/>
        <v>0</v>
      </c>
    </row>
    <row r="1798" spans="1:22" x14ac:dyDescent="0.25">
      <c r="A1798" t="str">
        <f t="shared" ref="A1798:A1861" si="198">+CONCATENATE(G1798,"-",B1798)</f>
        <v>-1647</v>
      </c>
      <c r="B1798">
        <f t="shared" si="196"/>
        <v>1647</v>
      </c>
      <c r="C1798" t="str">
        <f t="shared" ref="C1798:C1861" si="199">+CONCATENATE(E1798,D1798)</f>
        <v>21</v>
      </c>
      <c r="D1798">
        <f t="shared" si="197"/>
        <v>21</v>
      </c>
      <c r="E1798" t="str">
        <f t="shared" ref="E1798:E1861" si="200">+CONCATENATE(G1798,H1798)</f>
        <v/>
      </c>
      <c r="F1798" t="str">
        <f t="shared" ref="F1798:F1861" si="201">+CONCATENATE(G1798,H1798,I1798)</f>
        <v/>
      </c>
      <c r="V1798" s="6">
        <f t="shared" ref="V1798:V1861" si="202">+S1798-T1798</f>
        <v>0</v>
      </c>
    </row>
    <row r="1799" spans="1:22" x14ac:dyDescent="0.25">
      <c r="A1799" t="str">
        <f t="shared" si="198"/>
        <v>-1648</v>
      </c>
      <c r="B1799">
        <f t="shared" si="196"/>
        <v>1648</v>
      </c>
      <c r="C1799" t="str">
        <f t="shared" si="199"/>
        <v>21</v>
      </c>
      <c r="D1799">
        <f t="shared" si="197"/>
        <v>21</v>
      </c>
      <c r="E1799" t="str">
        <f t="shared" si="200"/>
        <v/>
      </c>
      <c r="F1799" t="str">
        <f t="shared" si="201"/>
        <v/>
      </c>
      <c r="V1799" s="6">
        <f t="shared" si="202"/>
        <v>0</v>
      </c>
    </row>
    <row r="1800" spans="1:22" x14ac:dyDescent="0.25">
      <c r="A1800" t="str">
        <f t="shared" si="198"/>
        <v>-1649</v>
      </c>
      <c r="B1800">
        <f t="shared" ref="B1800:B1863" si="203">+IF(G1800=G1799,B1799+1,1)</f>
        <v>1649</v>
      </c>
      <c r="C1800" t="str">
        <f t="shared" si="199"/>
        <v>21</v>
      </c>
      <c r="D1800">
        <f t="shared" si="197"/>
        <v>21</v>
      </c>
      <c r="E1800" t="str">
        <f t="shared" si="200"/>
        <v/>
      </c>
      <c r="F1800" t="str">
        <f t="shared" si="201"/>
        <v/>
      </c>
      <c r="V1800" s="6">
        <f t="shared" si="202"/>
        <v>0</v>
      </c>
    </row>
    <row r="1801" spans="1:22" x14ac:dyDescent="0.25">
      <c r="A1801" t="str">
        <f t="shared" si="198"/>
        <v>-1650</v>
      </c>
      <c r="B1801">
        <f t="shared" si="203"/>
        <v>1650</v>
      </c>
      <c r="C1801" t="str">
        <f t="shared" si="199"/>
        <v>21</v>
      </c>
      <c r="D1801">
        <f t="shared" si="197"/>
        <v>21</v>
      </c>
      <c r="E1801" t="str">
        <f t="shared" si="200"/>
        <v/>
      </c>
      <c r="F1801" t="str">
        <f t="shared" si="201"/>
        <v/>
      </c>
      <c r="V1801" s="6">
        <f t="shared" si="202"/>
        <v>0</v>
      </c>
    </row>
    <row r="1802" spans="1:22" x14ac:dyDescent="0.25">
      <c r="A1802" t="str">
        <f t="shared" si="198"/>
        <v>-1651</v>
      </c>
      <c r="B1802">
        <f t="shared" si="203"/>
        <v>1651</v>
      </c>
      <c r="C1802" t="str">
        <f t="shared" si="199"/>
        <v>21</v>
      </c>
      <c r="D1802">
        <f t="shared" si="197"/>
        <v>21</v>
      </c>
      <c r="E1802" t="str">
        <f t="shared" si="200"/>
        <v/>
      </c>
      <c r="F1802" t="str">
        <f t="shared" si="201"/>
        <v/>
      </c>
      <c r="V1802" s="6">
        <f t="shared" si="202"/>
        <v>0</v>
      </c>
    </row>
    <row r="1803" spans="1:22" x14ac:dyDescent="0.25">
      <c r="A1803" t="str">
        <f t="shared" si="198"/>
        <v>-1652</v>
      </c>
      <c r="B1803">
        <f t="shared" si="203"/>
        <v>1652</v>
      </c>
      <c r="C1803" t="str">
        <f t="shared" si="199"/>
        <v>21</v>
      </c>
      <c r="D1803">
        <f t="shared" si="197"/>
        <v>21</v>
      </c>
      <c r="E1803" t="str">
        <f t="shared" si="200"/>
        <v/>
      </c>
      <c r="F1803" t="str">
        <f t="shared" si="201"/>
        <v/>
      </c>
      <c r="V1803" s="6">
        <f t="shared" si="202"/>
        <v>0</v>
      </c>
    </row>
    <row r="1804" spans="1:22" x14ac:dyDescent="0.25">
      <c r="A1804" t="str">
        <f t="shared" si="198"/>
        <v>-1653</v>
      </c>
      <c r="B1804">
        <f t="shared" si="203"/>
        <v>1653</v>
      </c>
      <c r="C1804" t="str">
        <f t="shared" si="199"/>
        <v>21</v>
      </c>
      <c r="D1804">
        <f t="shared" si="197"/>
        <v>21</v>
      </c>
      <c r="E1804" t="str">
        <f t="shared" si="200"/>
        <v/>
      </c>
      <c r="F1804" t="str">
        <f t="shared" si="201"/>
        <v/>
      </c>
      <c r="V1804" s="6">
        <f t="shared" si="202"/>
        <v>0</v>
      </c>
    </row>
    <row r="1805" spans="1:22" x14ac:dyDescent="0.25">
      <c r="A1805" t="str">
        <f t="shared" si="198"/>
        <v>-1654</v>
      </c>
      <c r="B1805">
        <f t="shared" si="203"/>
        <v>1654</v>
      </c>
      <c r="C1805" t="str">
        <f t="shared" si="199"/>
        <v>21</v>
      </c>
      <c r="D1805">
        <f t="shared" si="197"/>
        <v>21</v>
      </c>
      <c r="E1805" t="str">
        <f t="shared" si="200"/>
        <v/>
      </c>
      <c r="F1805" t="str">
        <f t="shared" si="201"/>
        <v/>
      </c>
      <c r="V1805" s="6">
        <f t="shared" si="202"/>
        <v>0</v>
      </c>
    </row>
    <row r="1806" spans="1:22" x14ac:dyDescent="0.25">
      <c r="A1806" t="str">
        <f t="shared" si="198"/>
        <v>-1655</v>
      </c>
      <c r="B1806">
        <f t="shared" si="203"/>
        <v>1655</v>
      </c>
      <c r="C1806" t="str">
        <f t="shared" si="199"/>
        <v>21</v>
      </c>
      <c r="D1806">
        <f t="shared" si="197"/>
        <v>21</v>
      </c>
      <c r="E1806" t="str">
        <f t="shared" si="200"/>
        <v/>
      </c>
      <c r="F1806" t="str">
        <f t="shared" si="201"/>
        <v/>
      </c>
      <c r="V1806" s="6">
        <f t="shared" si="202"/>
        <v>0</v>
      </c>
    </row>
    <row r="1807" spans="1:22" x14ac:dyDescent="0.25">
      <c r="A1807" t="str">
        <f t="shared" si="198"/>
        <v>-1656</v>
      </c>
      <c r="B1807">
        <f t="shared" si="203"/>
        <v>1656</v>
      </c>
      <c r="C1807" t="str">
        <f t="shared" si="199"/>
        <v>21</v>
      </c>
      <c r="D1807">
        <f t="shared" si="197"/>
        <v>21</v>
      </c>
      <c r="E1807" t="str">
        <f t="shared" si="200"/>
        <v/>
      </c>
      <c r="F1807" t="str">
        <f t="shared" si="201"/>
        <v/>
      </c>
      <c r="V1807" s="6">
        <f t="shared" si="202"/>
        <v>0</v>
      </c>
    </row>
    <row r="1808" spans="1:22" x14ac:dyDescent="0.25">
      <c r="A1808" t="str">
        <f t="shared" si="198"/>
        <v>-1657</v>
      </c>
      <c r="B1808">
        <f t="shared" si="203"/>
        <v>1657</v>
      </c>
      <c r="C1808" t="str">
        <f t="shared" si="199"/>
        <v>21</v>
      </c>
      <c r="D1808">
        <f t="shared" si="197"/>
        <v>21</v>
      </c>
      <c r="E1808" t="str">
        <f t="shared" si="200"/>
        <v/>
      </c>
      <c r="F1808" t="str">
        <f t="shared" si="201"/>
        <v/>
      </c>
      <c r="V1808" s="6">
        <f t="shared" si="202"/>
        <v>0</v>
      </c>
    </row>
    <row r="1809" spans="1:22" x14ac:dyDescent="0.25">
      <c r="A1809" t="str">
        <f t="shared" si="198"/>
        <v>-1658</v>
      </c>
      <c r="B1809">
        <f t="shared" si="203"/>
        <v>1658</v>
      </c>
      <c r="C1809" t="str">
        <f t="shared" si="199"/>
        <v>21</v>
      </c>
      <c r="D1809">
        <f t="shared" si="197"/>
        <v>21</v>
      </c>
      <c r="E1809" t="str">
        <f t="shared" si="200"/>
        <v/>
      </c>
      <c r="F1809" t="str">
        <f t="shared" si="201"/>
        <v/>
      </c>
      <c r="V1809" s="6">
        <f t="shared" si="202"/>
        <v>0</v>
      </c>
    </row>
    <row r="1810" spans="1:22" x14ac:dyDescent="0.25">
      <c r="A1810" t="str">
        <f t="shared" si="198"/>
        <v>-1659</v>
      </c>
      <c r="B1810">
        <f t="shared" si="203"/>
        <v>1659</v>
      </c>
      <c r="C1810" t="str">
        <f t="shared" si="199"/>
        <v>21</v>
      </c>
      <c r="D1810">
        <f t="shared" si="197"/>
        <v>21</v>
      </c>
      <c r="E1810" t="str">
        <f t="shared" si="200"/>
        <v/>
      </c>
      <c r="F1810" t="str">
        <f t="shared" si="201"/>
        <v/>
      </c>
      <c r="V1810" s="6">
        <f t="shared" si="202"/>
        <v>0</v>
      </c>
    </row>
    <row r="1811" spans="1:22" x14ac:dyDescent="0.25">
      <c r="A1811" t="str">
        <f t="shared" si="198"/>
        <v>-1660</v>
      </c>
      <c r="B1811">
        <f t="shared" si="203"/>
        <v>1660</v>
      </c>
      <c r="C1811" t="str">
        <f t="shared" si="199"/>
        <v>21</v>
      </c>
      <c r="D1811">
        <f t="shared" si="197"/>
        <v>21</v>
      </c>
      <c r="E1811" t="str">
        <f t="shared" si="200"/>
        <v/>
      </c>
      <c r="F1811" t="str">
        <f t="shared" si="201"/>
        <v/>
      </c>
      <c r="V1811" s="6">
        <f t="shared" si="202"/>
        <v>0</v>
      </c>
    </row>
    <row r="1812" spans="1:22" x14ac:dyDescent="0.25">
      <c r="A1812" t="str">
        <f t="shared" si="198"/>
        <v>-1661</v>
      </c>
      <c r="B1812">
        <f t="shared" si="203"/>
        <v>1661</v>
      </c>
      <c r="C1812" t="str">
        <f t="shared" si="199"/>
        <v>21</v>
      </c>
      <c r="D1812">
        <f t="shared" si="197"/>
        <v>21</v>
      </c>
      <c r="E1812" t="str">
        <f t="shared" si="200"/>
        <v/>
      </c>
      <c r="F1812" t="str">
        <f t="shared" si="201"/>
        <v/>
      </c>
      <c r="V1812" s="6">
        <f t="shared" si="202"/>
        <v>0</v>
      </c>
    </row>
    <row r="1813" spans="1:22" x14ac:dyDescent="0.25">
      <c r="A1813" t="str">
        <f t="shared" si="198"/>
        <v>-1662</v>
      </c>
      <c r="B1813">
        <f t="shared" si="203"/>
        <v>1662</v>
      </c>
      <c r="C1813" t="str">
        <f t="shared" si="199"/>
        <v>21</v>
      </c>
      <c r="D1813">
        <f t="shared" si="197"/>
        <v>21</v>
      </c>
      <c r="E1813" t="str">
        <f t="shared" si="200"/>
        <v/>
      </c>
      <c r="F1813" t="str">
        <f t="shared" si="201"/>
        <v/>
      </c>
      <c r="V1813" s="6">
        <f t="shared" si="202"/>
        <v>0</v>
      </c>
    </row>
    <row r="1814" spans="1:22" x14ac:dyDescent="0.25">
      <c r="A1814" t="str">
        <f t="shared" si="198"/>
        <v>-1663</v>
      </c>
      <c r="B1814">
        <f t="shared" si="203"/>
        <v>1663</v>
      </c>
      <c r="C1814" t="str">
        <f t="shared" si="199"/>
        <v>21</v>
      </c>
      <c r="D1814">
        <f t="shared" si="197"/>
        <v>21</v>
      </c>
      <c r="E1814" t="str">
        <f t="shared" si="200"/>
        <v/>
      </c>
      <c r="F1814" t="str">
        <f t="shared" si="201"/>
        <v/>
      </c>
      <c r="V1814" s="6">
        <f t="shared" si="202"/>
        <v>0</v>
      </c>
    </row>
    <row r="1815" spans="1:22" x14ac:dyDescent="0.25">
      <c r="A1815" t="str">
        <f t="shared" si="198"/>
        <v>-1664</v>
      </c>
      <c r="B1815">
        <f t="shared" si="203"/>
        <v>1664</v>
      </c>
      <c r="C1815" t="str">
        <f t="shared" si="199"/>
        <v>21</v>
      </c>
      <c r="D1815">
        <f t="shared" si="197"/>
        <v>21</v>
      </c>
      <c r="E1815" t="str">
        <f t="shared" si="200"/>
        <v/>
      </c>
      <c r="F1815" t="str">
        <f t="shared" si="201"/>
        <v/>
      </c>
      <c r="V1815" s="6">
        <f t="shared" si="202"/>
        <v>0</v>
      </c>
    </row>
    <row r="1816" spans="1:22" x14ac:dyDescent="0.25">
      <c r="A1816" t="str">
        <f t="shared" si="198"/>
        <v>-1665</v>
      </c>
      <c r="B1816">
        <f t="shared" si="203"/>
        <v>1665</v>
      </c>
      <c r="C1816" t="str">
        <f t="shared" si="199"/>
        <v>21</v>
      </c>
      <c r="D1816">
        <f t="shared" si="197"/>
        <v>21</v>
      </c>
      <c r="E1816" t="str">
        <f t="shared" si="200"/>
        <v/>
      </c>
      <c r="F1816" t="str">
        <f t="shared" si="201"/>
        <v/>
      </c>
      <c r="V1816" s="6">
        <f t="shared" si="202"/>
        <v>0</v>
      </c>
    </row>
    <row r="1817" spans="1:22" x14ac:dyDescent="0.25">
      <c r="A1817" t="str">
        <f t="shared" si="198"/>
        <v>-1666</v>
      </c>
      <c r="B1817">
        <f t="shared" si="203"/>
        <v>1666</v>
      </c>
      <c r="C1817" t="str">
        <f t="shared" si="199"/>
        <v>21</v>
      </c>
      <c r="D1817">
        <f t="shared" ref="D1817:D1880" si="204">+IF(G1817=G1816,D1816,D1816+1)</f>
        <v>21</v>
      </c>
      <c r="E1817" t="str">
        <f t="shared" si="200"/>
        <v/>
      </c>
      <c r="F1817" t="str">
        <f t="shared" si="201"/>
        <v/>
      </c>
      <c r="V1817" s="6">
        <f t="shared" si="202"/>
        <v>0</v>
      </c>
    </row>
    <row r="1818" spans="1:22" x14ac:dyDescent="0.25">
      <c r="A1818" t="str">
        <f t="shared" si="198"/>
        <v>-1667</v>
      </c>
      <c r="B1818">
        <f t="shared" si="203"/>
        <v>1667</v>
      </c>
      <c r="C1818" t="str">
        <f t="shared" si="199"/>
        <v>21</v>
      </c>
      <c r="D1818">
        <f t="shared" si="204"/>
        <v>21</v>
      </c>
      <c r="E1818" t="str">
        <f t="shared" si="200"/>
        <v/>
      </c>
      <c r="F1818" t="str">
        <f t="shared" si="201"/>
        <v/>
      </c>
      <c r="V1818" s="6">
        <f t="shared" si="202"/>
        <v>0</v>
      </c>
    </row>
    <row r="1819" spans="1:22" x14ac:dyDescent="0.25">
      <c r="A1819" t="str">
        <f t="shared" si="198"/>
        <v>-1668</v>
      </c>
      <c r="B1819">
        <f t="shared" si="203"/>
        <v>1668</v>
      </c>
      <c r="C1819" t="str">
        <f t="shared" si="199"/>
        <v>21</v>
      </c>
      <c r="D1819">
        <f t="shared" si="204"/>
        <v>21</v>
      </c>
      <c r="E1819" t="str">
        <f t="shared" si="200"/>
        <v/>
      </c>
      <c r="F1819" t="str">
        <f t="shared" si="201"/>
        <v/>
      </c>
      <c r="V1819" s="6">
        <f t="shared" si="202"/>
        <v>0</v>
      </c>
    </row>
    <row r="1820" spans="1:22" x14ac:dyDescent="0.25">
      <c r="A1820" t="str">
        <f t="shared" si="198"/>
        <v>-1669</v>
      </c>
      <c r="B1820">
        <f t="shared" si="203"/>
        <v>1669</v>
      </c>
      <c r="C1820" t="str">
        <f t="shared" si="199"/>
        <v>21</v>
      </c>
      <c r="D1820">
        <f t="shared" si="204"/>
        <v>21</v>
      </c>
      <c r="E1820" t="str">
        <f t="shared" si="200"/>
        <v/>
      </c>
      <c r="F1820" t="str">
        <f t="shared" si="201"/>
        <v/>
      </c>
      <c r="V1820" s="6">
        <f t="shared" si="202"/>
        <v>0</v>
      </c>
    </row>
    <row r="1821" spans="1:22" x14ac:dyDescent="0.25">
      <c r="A1821" t="str">
        <f t="shared" si="198"/>
        <v>-1670</v>
      </c>
      <c r="B1821">
        <f t="shared" si="203"/>
        <v>1670</v>
      </c>
      <c r="C1821" t="str">
        <f t="shared" si="199"/>
        <v>21</v>
      </c>
      <c r="D1821">
        <f t="shared" si="204"/>
        <v>21</v>
      </c>
      <c r="E1821" t="str">
        <f t="shared" si="200"/>
        <v/>
      </c>
      <c r="F1821" t="str">
        <f t="shared" si="201"/>
        <v/>
      </c>
      <c r="V1821" s="6">
        <f t="shared" si="202"/>
        <v>0</v>
      </c>
    </row>
    <row r="1822" spans="1:22" x14ac:dyDescent="0.25">
      <c r="A1822" t="str">
        <f t="shared" si="198"/>
        <v>-1671</v>
      </c>
      <c r="B1822">
        <f t="shared" si="203"/>
        <v>1671</v>
      </c>
      <c r="C1822" t="str">
        <f t="shared" si="199"/>
        <v>21</v>
      </c>
      <c r="D1822">
        <f t="shared" si="204"/>
        <v>21</v>
      </c>
      <c r="E1822" t="str">
        <f t="shared" si="200"/>
        <v/>
      </c>
      <c r="F1822" t="str">
        <f t="shared" si="201"/>
        <v/>
      </c>
      <c r="V1822" s="6">
        <f t="shared" si="202"/>
        <v>0</v>
      </c>
    </row>
    <row r="1823" spans="1:22" x14ac:dyDescent="0.25">
      <c r="A1823" t="str">
        <f t="shared" si="198"/>
        <v>-1672</v>
      </c>
      <c r="B1823">
        <f t="shared" si="203"/>
        <v>1672</v>
      </c>
      <c r="C1823" t="str">
        <f t="shared" si="199"/>
        <v>21</v>
      </c>
      <c r="D1823">
        <f t="shared" si="204"/>
        <v>21</v>
      </c>
      <c r="E1823" t="str">
        <f t="shared" si="200"/>
        <v/>
      </c>
      <c r="F1823" t="str">
        <f t="shared" si="201"/>
        <v/>
      </c>
      <c r="V1823" s="6">
        <f t="shared" si="202"/>
        <v>0</v>
      </c>
    </row>
    <row r="1824" spans="1:22" x14ac:dyDescent="0.25">
      <c r="A1824" t="str">
        <f t="shared" si="198"/>
        <v>-1673</v>
      </c>
      <c r="B1824">
        <f t="shared" si="203"/>
        <v>1673</v>
      </c>
      <c r="C1824" t="str">
        <f t="shared" si="199"/>
        <v>21</v>
      </c>
      <c r="D1824">
        <f t="shared" si="204"/>
        <v>21</v>
      </c>
      <c r="E1824" t="str">
        <f t="shared" si="200"/>
        <v/>
      </c>
      <c r="F1824" t="str">
        <f t="shared" si="201"/>
        <v/>
      </c>
      <c r="V1824" s="6">
        <f t="shared" si="202"/>
        <v>0</v>
      </c>
    </row>
    <row r="1825" spans="1:22" x14ac:dyDescent="0.25">
      <c r="A1825" t="str">
        <f t="shared" si="198"/>
        <v>-1674</v>
      </c>
      <c r="B1825">
        <f t="shared" si="203"/>
        <v>1674</v>
      </c>
      <c r="C1825" t="str">
        <f t="shared" si="199"/>
        <v>21</v>
      </c>
      <c r="D1825">
        <f t="shared" si="204"/>
        <v>21</v>
      </c>
      <c r="E1825" t="str">
        <f t="shared" si="200"/>
        <v/>
      </c>
      <c r="F1825" t="str">
        <f t="shared" si="201"/>
        <v/>
      </c>
      <c r="V1825" s="6">
        <f t="shared" si="202"/>
        <v>0</v>
      </c>
    </row>
    <row r="1826" spans="1:22" x14ac:dyDescent="0.25">
      <c r="A1826" t="str">
        <f t="shared" si="198"/>
        <v>-1675</v>
      </c>
      <c r="B1826">
        <f t="shared" si="203"/>
        <v>1675</v>
      </c>
      <c r="C1826" t="str">
        <f t="shared" si="199"/>
        <v>21</v>
      </c>
      <c r="D1826">
        <f t="shared" si="204"/>
        <v>21</v>
      </c>
      <c r="E1826" t="str">
        <f t="shared" si="200"/>
        <v/>
      </c>
      <c r="F1826" t="str">
        <f t="shared" si="201"/>
        <v/>
      </c>
      <c r="V1826" s="6">
        <f t="shared" si="202"/>
        <v>0</v>
      </c>
    </row>
    <row r="1827" spans="1:22" x14ac:dyDescent="0.25">
      <c r="A1827" t="str">
        <f t="shared" si="198"/>
        <v>-1676</v>
      </c>
      <c r="B1827">
        <f t="shared" si="203"/>
        <v>1676</v>
      </c>
      <c r="C1827" t="str">
        <f t="shared" si="199"/>
        <v>21</v>
      </c>
      <c r="D1827">
        <f t="shared" si="204"/>
        <v>21</v>
      </c>
      <c r="E1827" t="str">
        <f t="shared" si="200"/>
        <v/>
      </c>
      <c r="F1827" t="str">
        <f t="shared" si="201"/>
        <v/>
      </c>
      <c r="V1827" s="6">
        <f t="shared" si="202"/>
        <v>0</v>
      </c>
    </row>
    <row r="1828" spans="1:22" x14ac:dyDescent="0.25">
      <c r="A1828" t="str">
        <f t="shared" si="198"/>
        <v>-1677</v>
      </c>
      <c r="B1828">
        <f t="shared" si="203"/>
        <v>1677</v>
      </c>
      <c r="C1828" t="str">
        <f t="shared" si="199"/>
        <v>21</v>
      </c>
      <c r="D1828">
        <f t="shared" si="204"/>
        <v>21</v>
      </c>
      <c r="E1828" t="str">
        <f t="shared" si="200"/>
        <v/>
      </c>
      <c r="F1828" t="str">
        <f t="shared" si="201"/>
        <v/>
      </c>
      <c r="V1828" s="6">
        <f t="shared" si="202"/>
        <v>0</v>
      </c>
    </row>
    <row r="1829" spans="1:22" x14ac:dyDescent="0.25">
      <c r="A1829" t="str">
        <f t="shared" si="198"/>
        <v>-1678</v>
      </c>
      <c r="B1829">
        <f t="shared" si="203"/>
        <v>1678</v>
      </c>
      <c r="C1829" t="str">
        <f t="shared" si="199"/>
        <v>21</v>
      </c>
      <c r="D1829">
        <f t="shared" si="204"/>
        <v>21</v>
      </c>
      <c r="E1829" t="str">
        <f t="shared" si="200"/>
        <v/>
      </c>
      <c r="F1829" t="str">
        <f t="shared" si="201"/>
        <v/>
      </c>
      <c r="V1829" s="6">
        <f t="shared" si="202"/>
        <v>0</v>
      </c>
    </row>
    <row r="1830" spans="1:22" x14ac:dyDescent="0.25">
      <c r="A1830" t="str">
        <f t="shared" si="198"/>
        <v>-1679</v>
      </c>
      <c r="B1830">
        <f t="shared" si="203"/>
        <v>1679</v>
      </c>
      <c r="C1830" t="str">
        <f t="shared" si="199"/>
        <v>21</v>
      </c>
      <c r="D1830">
        <f t="shared" si="204"/>
        <v>21</v>
      </c>
      <c r="E1830" t="str">
        <f t="shared" si="200"/>
        <v/>
      </c>
      <c r="F1830" t="str">
        <f t="shared" si="201"/>
        <v/>
      </c>
      <c r="V1830" s="6">
        <f t="shared" si="202"/>
        <v>0</v>
      </c>
    </row>
    <row r="1831" spans="1:22" x14ac:dyDescent="0.25">
      <c r="A1831" t="str">
        <f t="shared" si="198"/>
        <v>-1680</v>
      </c>
      <c r="B1831">
        <f t="shared" si="203"/>
        <v>1680</v>
      </c>
      <c r="C1831" t="str">
        <f t="shared" si="199"/>
        <v>21</v>
      </c>
      <c r="D1831">
        <f t="shared" si="204"/>
        <v>21</v>
      </c>
      <c r="E1831" t="str">
        <f t="shared" si="200"/>
        <v/>
      </c>
      <c r="F1831" t="str">
        <f t="shared" si="201"/>
        <v/>
      </c>
      <c r="V1831" s="6">
        <f t="shared" si="202"/>
        <v>0</v>
      </c>
    </row>
    <row r="1832" spans="1:22" x14ac:dyDescent="0.25">
      <c r="A1832" t="str">
        <f t="shared" si="198"/>
        <v>-1681</v>
      </c>
      <c r="B1832">
        <f t="shared" si="203"/>
        <v>1681</v>
      </c>
      <c r="C1832" t="str">
        <f t="shared" si="199"/>
        <v>21</v>
      </c>
      <c r="D1832">
        <f t="shared" si="204"/>
        <v>21</v>
      </c>
      <c r="E1832" t="str">
        <f t="shared" si="200"/>
        <v/>
      </c>
      <c r="F1832" t="str">
        <f t="shared" si="201"/>
        <v/>
      </c>
      <c r="V1832" s="6">
        <f t="shared" si="202"/>
        <v>0</v>
      </c>
    </row>
    <row r="1833" spans="1:22" x14ac:dyDescent="0.25">
      <c r="A1833" t="str">
        <f t="shared" si="198"/>
        <v>-1682</v>
      </c>
      <c r="B1833">
        <f t="shared" si="203"/>
        <v>1682</v>
      </c>
      <c r="C1833" t="str">
        <f t="shared" si="199"/>
        <v>21</v>
      </c>
      <c r="D1833">
        <f t="shared" si="204"/>
        <v>21</v>
      </c>
      <c r="E1833" t="str">
        <f t="shared" si="200"/>
        <v/>
      </c>
      <c r="F1833" t="str">
        <f t="shared" si="201"/>
        <v/>
      </c>
      <c r="V1833" s="6">
        <f t="shared" si="202"/>
        <v>0</v>
      </c>
    </row>
    <row r="1834" spans="1:22" x14ac:dyDescent="0.25">
      <c r="A1834" t="str">
        <f t="shared" si="198"/>
        <v>-1683</v>
      </c>
      <c r="B1834">
        <f t="shared" si="203"/>
        <v>1683</v>
      </c>
      <c r="C1834" t="str">
        <f t="shared" si="199"/>
        <v>21</v>
      </c>
      <c r="D1834">
        <f t="shared" si="204"/>
        <v>21</v>
      </c>
      <c r="E1834" t="str">
        <f t="shared" si="200"/>
        <v/>
      </c>
      <c r="F1834" t="str">
        <f t="shared" si="201"/>
        <v/>
      </c>
      <c r="V1834" s="6">
        <f t="shared" si="202"/>
        <v>0</v>
      </c>
    </row>
    <row r="1835" spans="1:22" x14ac:dyDescent="0.25">
      <c r="A1835" t="str">
        <f t="shared" si="198"/>
        <v>-1684</v>
      </c>
      <c r="B1835">
        <f t="shared" si="203"/>
        <v>1684</v>
      </c>
      <c r="C1835" t="str">
        <f t="shared" si="199"/>
        <v>21</v>
      </c>
      <c r="D1835">
        <f t="shared" si="204"/>
        <v>21</v>
      </c>
      <c r="E1835" t="str">
        <f t="shared" si="200"/>
        <v/>
      </c>
      <c r="F1835" t="str">
        <f t="shared" si="201"/>
        <v/>
      </c>
      <c r="V1835" s="6">
        <f t="shared" si="202"/>
        <v>0</v>
      </c>
    </row>
    <row r="1836" spans="1:22" x14ac:dyDescent="0.25">
      <c r="A1836" t="str">
        <f t="shared" si="198"/>
        <v>-1685</v>
      </c>
      <c r="B1836">
        <f t="shared" si="203"/>
        <v>1685</v>
      </c>
      <c r="C1836" t="str">
        <f t="shared" si="199"/>
        <v>21</v>
      </c>
      <c r="D1836">
        <f t="shared" si="204"/>
        <v>21</v>
      </c>
      <c r="E1836" t="str">
        <f t="shared" si="200"/>
        <v/>
      </c>
      <c r="F1836" t="str">
        <f t="shared" si="201"/>
        <v/>
      </c>
      <c r="V1836" s="6">
        <f t="shared" si="202"/>
        <v>0</v>
      </c>
    </row>
    <row r="1837" spans="1:22" x14ac:dyDescent="0.25">
      <c r="A1837" t="str">
        <f t="shared" si="198"/>
        <v>-1686</v>
      </c>
      <c r="B1837">
        <f t="shared" si="203"/>
        <v>1686</v>
      </c>
      <c r="C1837" t="str">
        <f t="shared" si="199"/>
        <v>21</v>
      </c>
      <c r="D1837">
        <f t="shared" si="204"/>
        <v>21</v>
      </c>
      <c r="E1837" t="str">
        <f t="shared" si="200"/>
        <v/>
      </c>
      <c r="F1837" t="str">
        <f t="shared" si="201"/>
        <v/>
      </c>
      <c r="V1837" s="6">
        <f t="shared" si="202"/>
        <v>0</v>
      </c>
    </row>
    <row r="1838" spans="1:22" x14ac:dyDescent="0.25">
      <c r="A1838" t="str">
        <f t="shared" si="198"/>
        <v>-1687</v>
      </c>
      <c r="B1838">
        <f t="shared" si="203"/>
        <v>1687</v>
      </c>
      <c r="C1838" t="str">
        <f t="shared" si="199"/>
        <v>21</v>
      </c>
      <c r="D1838">
        <f t="shared" si="204"/>
        <v>21</v>
      </c>
      <c r="E1838" t="str">
        <f t="shared" si="200"/>
        <v/>
      </c>
      <c r="F1838" t="str">
        <f t="shared" si="201"/>
        <v/>
      </c>
      <c r="V1838" s="6">
        <f t="shared" si="202"/>
        <v>0</v>
      </c>
    </row>
    <row r="1839" spans="1:22" x14ac:dyDescent="0.25">
      <c r="A1839" t="str">
        <f t="shared" si="198"/>
        <v>-1688</v>
      </c>
      <c r="B1839">
        <f t="shared" si="203"/>
        <v>1688</v>
      </c>
      <c r="C1839" t="str">
        <f t="shared" si="199"/>
        <v>21</v>
      </c>
      <c r="D1839">
        <f t="shared" si="204"/>
        <v>21</v>
      </c>
      <c r="E1839" t="str">
        <f t="shared" si="200"/>
        <v/>
      </c>
      <c r="F1839" t="str">
        <f t="shared" si="201"/>
        <v/>
      </c>
      <c r="V1839" s="6">
        <f t="shared" si="202"/>
        <v>0</v>
      </c>
    </row>
    <row r="1840" spans="1:22" x14ac:dyDescent="0.25">
      <c r="A1840" t="str">
        <f t="shared" si="198"/>
        <v>-1689</v>
      </c>
      <c r="B1840">
        <f t="shared" si="203"/>
        <v>1689</v>
      </c>
      <c r="C1840" t="str">
        <f t="shared" si="199"/>
        <v>21</v>
      </c>
      <c r="D1840">
        <f t="shared" si="204"/>
        <v>21</v>
      </c>
      <c r="E1840" t="str">
        <f t="shared" si="200"/>
        <v/>
      </c>
      <c r="F1840" t="str">
        <f t="shared" si="201"/>
        <v/>
      </c>
      <c r="V1840" s="6">
        <f t="shared" si="202"/>
        <v>0</v>
      </c>
    </row>
    <row r="1841" spans="1:22" x14ac:dyDescent="0.25">
      <c r="A1841" t="str">
        <f t="shared" si="198"/>
        <v>-1690</v>
      </c>
      <c r="B1841">
        <f t="shared" si="203"/>
        <v>1690</v>
      </c>
      <c r="C1841" t="str">
        <f t="shared" si="199"/>
        <v>21</v>
      </c>
      <c r="D1841">
        <f t="shared" si="204"/>
        <v>21</v>
      </c>
      <c r="E1841" t="str">
        <f t="shared" si="200"/>
        <v/>
      </c>
      <c r="F1841" t="str">
        <f t="shared" si="201"/>
        <v/>
      </c>
      <c r="V1841" s="6">
        <f t="shared" si="202"/>
        <v>0</v>
      </c>
    </row>
    <row r="1842" spans="1:22" x14ac:dyDescent="0.25">
      <c r="A1842" t="str">
        <f t="shared" si="198"/>
        <v>-1691</v>
      </c>
      <c r="B1842">
        <f t="shared" si="203"/>
        <v>1691</v>
      </c>
      <c r="C1842" t="str">
        <f t="shared" si="199"/>
        <v>21</v>
      </c>
      <c r="D1842">
        <f t="shared" si="204"/>
        <v>21</v>
      </c>
      <c r="E1842" t="str">
        <f t="shared" si="200"/>
        <v/>
      </c>
      <c r="F1842" t="str">
        <f t="shared" si="201"/>
        <v/>
      </c>
      <c r="V1842" s="6">
        <f t="shared" si="202"/>
        <v>0</v>
      </c>
    </row>
    <row r="1843" spans="1:22" x14ac:dyDescent="0.25">
      <c r="A1843" t="str">
        <f t="shared" si="198"/>
        <v>-1692</v>
      </c>
      <c r="B1843">
        <f t="shared" si="203"/>
        <v>1692</v>
      </c>
      <c r="C1843" t="str">
        <f t="shared" si="199"/>
        <v>21</v>
      </c>
      <c r="D1843">
        <f t="shared" si="204"/>
        <v>21</v>
      </c>
      <c r="E1843" t="str">
        <f t="shared" si="200"/>
        <v/>
      </c>
      <c r="F1843" t="str">
        <f t="shared" si="201"/>
        <v/>
      </c>
      <c r="V1843" s="6">
        <f t="shared" si="202"/>
        <v>0</v>
      </c>
    </row>
    <row r="1844" spans="1:22" x14ac:dyDescent="0.25">
      <c r="A1844" t="str">
        <f t="shared" si="198"/>
        <v>-1693</v>
      </c>
      <c r="B1844">
        <f t="shared" si="203"/>
        <v>1693</v>
      </c>
      <c r="C1844" t="str">
        <f t="shared" si="199"/>
        <v>21</v>
      </c>
      <c r="D1844">
        <f t="shared" si="204"/>
        <v>21</v>
      </c>
      <c r="E1844" t="str">
        <f t="shared" si="200"/>
        <v/>
      </c>
      <c r="F1844" t="str">
        <f t="shared" si="201"/>
        <v/>
      </c>
      <c r="V1844" s="6">
        <f t="shared" si="202"/>
        <v>0</v>
      </c>
    </row>
    <row r="1845" spans="1:22" x14ac:dyDescent="0.25">
      <c r="A1845" t="str">
        <f t="shared" si="198"/>
        <v>-1694</v>
      </c>
      <c r="B1845">
        <f t="shared" si="203"/>
        <v>1694</v>
      </c>
      <c r="C1845" t="str">
        <f t="shared" si="199"/>
        <v>21</v>
      </c>
      <c r="D1845">
        <f t="shared" si="204"/>
        <v>21</v>
      </c>
      <c r="E1845" t="str">
        <f t="shared" si="200"/>
        <v/>
      </c>
      <c r="F1845" t="str">
        <f t="shared" si="201"/>
        <v/>
      </c>
      <c r="V1845" s="6">
        <f t="shared" si="202"/>
        <v>0</v>
      </c>
    </row>
    <row r="1846" spans="1:22" x14ac:dyDescent="0.25">
      <c r="A1846" t="str">
        <f t="shared" si="198"/>
        <v>-1695</v>
      </c>
      <c r="B1846">
        <f t="shared" si="203"/>
        <v>1695</v>
      </c>
      <c r="C1846" t="str">
        <f t="shared" si="199"/>
        <v>21</v>
      </c>
      <c r="D1846">
        <f t="shared" si="204"/>
        <v>21</v>
      </c>
      <c r="E1846" t="str">
        <f t="shared" si="200"/>
        <v/>
      </c>
      <c r="F1846" t="str">
        <f t="shared" si="201"/>
        <v/>
      </c>
      <c r="V1846" s="6">
        <f t="shared" si="202"/>
        <v>0</v>
      </c>
    </row>
    <row r="1847" spans="1:22" x14ac:dyDescent="0.25">
      <c r="A1847" t="str">
        <f t="shared" si="198"/>
        <v>-1696</v>
      </c>
      <c r="B1847">
        <f t="shared" si="203"/>
        <v>1696</v>
      </c>
      <c r="C1847" t="str">
        <f t="shared" si="199"/>
        <v>21</v>
      </c>
      <c r="D1847">
        <f t="shared" si="204"/>
        <v>21</v>
      </c>
      <c r="E1847" t="str">
        <f t="shared" si="200"/>
        <v/>
      </c>
      <c r="F1847" t="str">
        <f t="shared" si="201"/>
        <v/>
      </c>
      <c r="V1847" s="6">
        <f t="shared" si="202"/>
        <v>0</v>
      </c>
    </row>
    <row r="1848" spans="1:22" x14ac:dyDescent="0.25">
      <c r="A1848" t="str">
        <f t="shared" si="198"/>
        <v>-1697</v>
      </c>
      <c r="B1848">
        <f t="shared" si="203"/>
        <v>1697</v>
      </c>
      <c r="C1848" t="str">
        <f t="shared" si="199"/>
        <v>21</v>
      </c>
      <c r="D1848">
        <f t="shared" si="204"/>
        <v>21</v>
      </c>
      <c r="E1848" t="str">
        <f t="shared" si="200"/>
        <v/>
      </c>
      <c r="F1848" t="str">
        <f t="shared" si="201"/>
        <v/>
      </c>
      <c r="V1848" s="6">
        <f t="shared" si="202"/>
        <v>0</v>
      </c>
    </row>
    <row r="1849" spans="1:22" x14ac:dyDescent="0.25">
      <c r="A1849" t="str">
        <f t="shared" si="198"/>
        <v>-1698</v>
      </c>
      <c r="B1849">
        <f t="shared" si="203"/>
        <v>1698</v>
      </c>
      <c r="C1849" t="str">
        <f t="shared" si="199"/>
        <v>21</v>
      </c>
      <c r="D1849">
        <f t="shared" si="204"/>
        <v>21</v>
      </c>
      <c r="E1849" t="str">
        <f t="shared" si="200"/>
        <v/>
      </c>
      <c r="F1849" t="str">
        <f t="shared" si="201"/>
        <v/>
      </c>
      <c r="V1849" s="6">
        <f t="shared" si="202"/>
        <v>0</v>
      </c>
    </row>
    <row r="1850" spans="1:22" x14ac:dyDescent="0.25">
      <c r="A1850" t="str">
        <f t="shared" si="198"/>
        <v>-1699</v>
      </c>
      <c r="B1850">
        <f t="shared" si="203"/>
        <v>1699</v>
      </c>
      <c r="C1850" t="str">
        <f t="shared" si="199"/>
        <v>21</v>
      </c>
      <c r="D1850">
        <f t="shared" si="204"/>
        <v>21</v>
      </c>
      <c r="E1850" t="str">
        <f t="shared" si="200"/>
        <v/>
      </c>
      <c r="F1850" t="str">
        <f t="shared" si="201"/>
        <v/>
      </c>
      <c r="V1850" s="6">
        <f t="shared" si="202"/>
        <v>0</v>
      </c>
    </row>
    <row r="1851" spans="1:22" x14ac:dyDescent="0.25">
      <c r="A1851" t="str">
        <f t="shared" si="198"/>
        <v>-1700</v>
      </c>
      <c r="B1851">
        <f t="shared" si="203"/>
        <v>1700</v>
      </c>
      <c r="C1851" t="str">
        <f t="shared" si="199"/>
        <v>21</v>
      </c>
      <c r="D1851">
        <f t="shared" si="204"/>
        <v>21</v>
      </c>
      <c r="E1851" t="str">
        <f t="shared" si="200"/>
        <v/>
      </c>
      <c r="F1851" t="str">
        <f t="shared" si="201"/>
        <v/>
      </c>
      <c r="V1851" s="6">
        <f t="shared" si="202"/>
        <v>0</v>
      </c>
    </row>
    <row r="1852" spans="1:22" x14ac:dyDescent="0.25">
      <c r="A1852" t="str">
        <f t="shared" si="198"/>
        <v>-1701</v>
      </c>
      <c r="B1852">
        <f t="shared" si="203"/>
        <v>1701</v>
      </c>
      <c r="C1852" t="str">
        <f t="shared" si="199"/>
        <v>21</v>
      </c>
      <c r="D1852">
        <f t="shared" si="204"/>
        <v>21</v>
      </c>
      <c r="E1852" t="str">
        <f t="shared" si="200"/>
        <v/>
      </c>
      <c r="F1852" t="str">
        <f t="shared" si="201"/>
        <v/>
      </c>
      <c r="V1852" s="6">
        <f t="shared" si="202"/>
        <v>0</v>
      </c>
    </row>
    <row r="1853" spans="1:22" x14ac:dyDescent="0.25">
      <c r="A1853" t="str">
        <f t="shared" si="198"/>
        <v>-1702</v>
      </c>
      <c r="B1853">
        <f t="shared" si="203"/>
        <v>1702</v>
      </c>
      <c r="C1853" t="str">
        <f t="shared" si="199"/>
        <v>21</v>
      </c>
      <c r="D1853">
        <f t="shared" si="204"/>
        <v>21</v>
      </c>
      <c r="E1853" t="str">
        <f t="shared" si="200"/>
        <v/>
      </c>
      <c r="F1853" t="str">
        <f t="shared" si="201"/>
        <v/>
      </c>
      <c r="V1853" s="6">
        <f t="shared" si="202"/>
        <v>0</v>
      </c>
    </row>
    <row r="1854" spans="1:22" x14ac:dyDescent="0.25">
      <c r="A1854" t="str">
        <f t="shared" si="198"/>
        <v>-1703</v>
      </c>
      <c r="B1854">
        <f t="shared" si="203"/>
        <v>1703</v>
      </c>
      <c r="C1854" t="str">
        <f t="shared" si="199"/>
        <v>21</v>
      </c>
      <c r="D1854">
        <f t="shared" si="204"/>
        <v>21</v>
      </c>
      <c r="E1854" t="str">
        <f t="shared" si="200"/>
        <v/>
      </c>
      <c r="F1854" t="str">
        <f t="shared" si="201"/>
        <v/>
      </c>
      <c r="V1854" s="6">
        <f t="shared" si="202"/>
        <v>0</v>
      </c>
    </row>
    <row r="1855" spans="1:22" x14ac:dyDescent="0.25">
      <c r="A1855" t="str">
        <f t="shared" si="198"/>
        <v>-1704</v>
      </c>
      <c r="B1855">
        <f t="shared" si="203"/>
        <v>1704</v>
      </c>
      <c r="C1855" t="str">
        <f t="shared" si="199"/>
        <v>21</v>
      </c>
      <c r="D1855">
        <f t="shared" si="204"/>
        <v>21</v>
      </c>
      <c r="E1855" t="str">
        <f t="shared" si="200"/>
        <v/>
      </c>
      <c r="F1855" t="str">
        <f t="shared" si="201"/>
        <v/>
      </c>
      <c r="V1855" s="6">
        <f t="shared" si="202"/>
        <v>0</v>
      </c>
    </row>
    <row r="1856" spans="1:22" x14ac:dyDescent="0.25">
      <c r="A1856" t="str">
        <f t="shared" si="198"/>
        <v>-1705</v>
      </c>
      <c r="B1856">
        <f t="shared" si="203"/>
        <v>1705</v>
      </c>
      <c r="C1856" t="str">
        <f t="shared" si="199"/>
        <v>21</v>
      </c>
      <c r="D1856">
        <f t="shared" si="204"/>
        <v>21</v>
      </c>
      <c r="E1856" t="str">
        <f t="shared" si="200"/>
        <v/>
      </c>
      <c r="F1856" t="str">
        <f t="shared" si="201"/>
        <v/>
      </c>
      <c r="V1856" s="6">
        <f t="shared" si="202"/>
        <v>0</v>
      </c>
    </row>
    <row r="1857" spans="1:22" x14ac:dyDescent="0.25">
      <c r="A1857" t="str">
        <f t="shared" si="198"/>
        <v>-1706</v>
      </c>
      <c r="B1857">
        <f t="shared" si="203"/>
        <v>1706</v>
      </c>
      <c r="C1857" t="str">
        <f t="shared" si="199"/>
        <v>21</v>
      </c>
      <c r="D1857">
        <f t="shared" si="204"/>
        <v>21</v>
      </c>
      <c r="E1857" t="str">
        <f t="shared" si="200"/>
        <v/>
      </c>
      <c r="F1857" t="str">
        <f t="shared" si="201"/>
        <v/>
      </c>
      <c r="V1857" s="6">
        <f t="shared" si="202"/>
        <v>0</v>
      </c>
    </row>
    <row r="1858" spans="1:22" x14ac:dyDescent="0.25">
      <c r="A1858" t="str">
        <f t="shared" si="198"/>
        <v>-1707</v>
      </c>
      <c r="B1858">
        <f t="shared" si="203"/>
        <v>1707</v>
      </c>
      <c r="C1858" t="str">
        <f t="shared" si="199"/>
        <v>21</v>
      </c>
      <c r="D1858">
        <f t="shared" si="204"/>
        <v>21</v>
      </c>
      <c r="E1858" t="str">
        <f t="shared" si="200"/>
        <v/>
      </c>
      <c r="F1858" t="str">
        <f t="shared" si="201"/>
        <v/>
      </c>
      <c r="V1858" s="6">
        <f t="shared" si="202"/>
        <v>0</v>
      </c>
    </row>
    <row r="1859" spans="1:22" x14ac:dyDescent="0.25">
      <c r="A1859" t="str">
        <f t="shared" si="198"/>
        <v>-1708</v>
      </c>
      <c r="B1859">
        <f t="shared" si="203"/>
        <v>1708</v>
      </c>
      <c r="C1859" t="str">
        <f t="shared" si="199"/>
        <v>21</v>
      </c>
      <c r="D1859">
        <f t="shared" si="204"/>
        <v>21</v>
      </c>
      <c r="E1859" t="str">
        <f t="shared" si="200"/>
        <v/>
      </c>
      <c r="F1859" t="str">
        <f t="shared" si="201"/>
        <v/>
      </c>
      <c r="V1859" s="6">
        <f t="shared" si="202"/>
        <v>0</v>
      </c>
    </row>
    <row r="1860" spans="1:22" x14ac:dyDescent="0.25">
      <c r="A1860" t="str">
        <f t="shared" si="198"/>
        <v>-1709</v>
      </c>
      <c r="B1860">
        <f t="shared" si="203"/>
        <v>1709</v>
      </c>
      <c r="C1860" t="str">
        <f t="shared" si="199"/>
        <v>21</v>
      </c>
      <c r="D1860">
        <f t="shared" si="204"/>
        <v>21</v>
      </c>
      <c r="E1860" t="str">
        <f t="shared" si="200"/>
        <v/>
      </c>
      <c r="F1860" t="str">
        <f t="shared" si="201"/>
        <v/>
      </c>
      <c r="V1860" s="6">
        <f t="shared" si="202"/>
        <v>0</v>
      </c>
    </row>
    <row r="1861" spans="1:22" x14ac:dyDescent="0.25">
      <c r="A1861" t="str">
        <f t="shared" si="198"/>
        <v>-1710</v>
      </c>
      <c r="B1861">
        <f t="shared" si="203"/>
        <v>1710</v>
      </c>
      <c r="C1861" t="str">
        <f t="shared" si="199"/>
        <v>21</v>
      </c>
      <c r="D1861">
        <f t="shared" si="204"/>
        <v>21</v>
      </c>
      <c r="E1861" t="str">
        <f t="shared" si="200"/>
        <v/>
      </c>
      <c r="F1861" t="str">
        <f t="shared" si="201"/>
        <v/>
      </c>
      <c r="V1861" s="6">
        <f t="shared" si="202"/>
        <v>0</v>
      </c>
    </row>
    <row r="1862" spans="1:22" x14ac:dyDescent="0.25">
      <c r="A1862" t="str">
        <f t="shared" ref="A1862:A1925" si="205">+CONCATENATE(G1862,"-",B1862)</f>
        <v>-1711</v>
      </c>
      <c r="B1862">
        <f t="shared" si="203"/>
        <v>1711</v>
      </c>
      <c r="C1862" t="str">
        <f t="shared" ref="C1862:C1925" si="206">+CONCATENATE(E1862,D1862)</f>
        <v>21</v>
      </c>
      <c r="D1862">
        <f t="shared" si="204"/>
        <v>21</v>
      </c>
      <c r="E1862" t="str">
        <f t="shared" ref="E1862:E1925" si="207">+CONCATENATE(G1862,H1862)</f>
        <v/>
      </c>
      <c r="F1862" t="str">
        <f t="shared" ref="F1862:F1925" si="208">+CONCATENATE(G1862,H1862,I1862)</f>
        <v/>
      </c>
      <c r="V1862" s="6">
        <f t="shared" ref="V1862:V1925" si="209">+S1862-T1862</f>
        <v>0</v>
      </c>
    </row>
    <row r="1863" spans="1:22" x14ac:dyDescent="0.25">
      <c r="A1863" t="str">
        <f t="shared" si="205"/>
        <v>-1712</v>
      </c>
      <c r="B1863">
        <f t="shared" si="203"/>
        <v>1712</v>
      </c>
      <c r="C1863" t="str">
        <f t="shared" si="206"/>
        <v>21</v>
      </c>
      <c r="D1863">
        <f t="shared" si="204"/>
        <v>21</v>
      </c>
      <c r="E1863" t="str">
        <f t="shared" si="207"/>
        <v/>
      </c>
      <c r="F1863" t="str">
        <f t="shared" si="208"/>
        <v/>
      </c>
      <c r="V1863" s="6">
        <f t="shared" si="209"/>
        <v>0</v>
      </c>
    </row>
    <row r="1864" spans="1:22" x14ac:dyDescent="0.25">
      <c r="A1864" t="str">
        <f t="shared" si="205"/>
        <v>-1713</v>
      </c>
      <c r="B1864">
        <f t="shared" ref="B1864:B1927" si="210">+IF(G1864=G1863,B1863+1,1)</f>
        <v>1713</v>
      </c>
      <c r="C1864" t="str">
        <f t="shared" si="206"/>
        <v>21</v>
      </c>
      <c r="D1864">
        <f t="shared" si="204"/>
        <v>21</v>
      </c>
      <c r="E1864" t="str">
        <f t="shared" si="207"/>
        <v/>
      </c>
      <c r="F1864" t="str">
        <f t="shared" si="208"/>
        <v/>
      </c>
      <c r="V1864" s="6">
        <f t="shared" si="209"/>
        <v>0</v>
      </c>
    </row>
    <row r="1865" spans="1:22" x14ac:dyDescent="0.25">
      <c r="A1865" t="str">
        <f t="shared" si="205"/>
        <v>-1714</v>
      </c>
      <c r="B1865">
        <f t="shared" si="210"/>
        <v>1714</v>
      </c>
      <c r="C1865" t="str">
        <f t="shared" si="206"/>
        <v>21</v>
      </c>
      <c r="D1865">
        <f t="shared" si="204"/>
        <v>21</v>
      </c>
      <c r="E1865" t="str">
        <f t="shared" si="207"/>
        <v/>
      </c>
      <c r="F1865" t="str">
        <f t="shared" si="208"/>
        <v/>
      </c>
      <c r="V1865" s="6">
        <f t="shared" si="209"/>
        <v>0</v>
      </c>
    </row>
    <row r="1866" spans="1:22" x14ac:dyDescent="0.25">
      <c r="A1866" t="str">
        <f t="shared" si="205"/>
        <v>-1715</v>
      </c>
      <c r="B1866">
        <f t="shared" si="210"/>
        <v>1715</v>
      </c>
      <c r="C1866" t="str">
        <f t="shared" si="206"/>
        <v>21</v>
      </c>
      <c r="D1866">
        <f t="shared" si="204"/>
        <v>21</v>
      </c>
      <c r="E1866" t="str">
        <f t="shared" si="207"/>
        <v/>
      </c>
      <c r="F1866" t="str">
        <f t="shared" si="208"/>
        <v/>
      </c>
      <c r="V1866" s="6">
        <f t="shared" si="209"/>
        <v>0</v>
      </c>
    </row>
    <row r="1867" spans="1:22" x14ac:dyDescent="0.25">
      <c r="A1867" t="str">
        <f t="shared" si="205"/>
        <v>-1716</v>
      </c>
      <c r="B1867">
        <f t="shared" si="210"/>
        <v>1716</v>
      </c>
      <c r="C1867" t="str">
        <f t="shared" si="206"/>
        <v>21</v>
      </c>
      <c r="D1867">
        <f t="shared" si="204"/>
        <v>21</v>
      </c>
      <c r="E1867" t="str">
        <f t="shared" si="207"/>
        <v/>
      </c>
      <c r="F1867" t="str">
        <f t="shared" si="208"/>
        <v/>
      </c>
      <c r="V1867" s="6">
        <f t="shared" si="209"/>
        <v>0</v>
      </c>
    </row>
    <row r="1868" spans="1:22" x14ac:dyDescent="0.25">
      <c r="A1868" t="str">
        <f t="shared" si="205"/>
        <v>-1717</v>
      </c>
      <c r="B1868">
        <f t="shared" si="210"/>
        <v>1717</v>
      </c>
      <c r="C1868" t="str">
        <f t="shared" si="206"/>
        <v>21</v>
      </c>
      <c r="D1868">
        <f t="shared" si="204"/>
        <v>21</v>
      </c>
      <c r="E1868" t="str">
        <f t="shared" si="207"/>
        <v/>
      </c>
      <c r="F1868" t="str">
        <f t="shared" si="208"/>
        <v/>
      </c>
      <c r="V1868" s="6">
        <f t="shared" si="209"/>
        <v>0</v>
      </c>
    </row>
    <row r="1869" spans="1:22" x14ac:dyDescent="0.25">
      <c r="A1869" t="str">
        <f t="shared" si="205"/>
        <v>-1718</v>
      </c>
      <c r="B1869">
        <f t="shared" si="210"/>
        <v>1718</v>
      </c>
      <c r="C1869" t="str">
        <f t="shared" si="206"/>
        <v>21</v>
      </c>
      <c r="D1869">
        <f t="shared" si="204"/>
        <v>21</v>
      </c>
      <c r="E1869" t="str">
        <f t="shared" si="207"/>
        <v/>
      </c>
      <c r="F1869" t="str">
        <f t="shared" si="208"/>
        <v/>
      </c>
      <c r="V1869" s="6">
        <f t="shared" si="209"/>
        <v>0</v>
      </c>
    </row>
    <row r="1870" spans="1:22" x14ac:dyDescent="0.25">
      <c r="A1870" t="str">
        <f t="shared" si="205"/>
        <v>-1719</v>
      </c>
      <c r="B1870">
        <f t="shared" si="210"/>
        <v>1719</v>
      </c>
      <c r="C1870" t="str">
        <f t="shared" si="206"/>
        <v>21</v>
      </c>
      <c r="D1870">
        <f t="shared" si="204"/>
        <v>21</v>
      </c>
      <c r="E1870" t="str">
        <f t="shared" si="207"/>
        <v/>
      </c>
      <c r="F1870" t="str">
        <f t="shared" si="208"/>
        <v/>
      </c>
      <c r="V1870" s="6">
        <f t="shared" si="209"/>
        <v>0</v>
      </c>
    </row>
    <row r="1871" spans="1:22" x14ac:dyDescent="0.25">
      <c r="A1871" t="str">
        <f t="shared" si="205"/>
        <v>-1720</v>
      </c>
      <c r="B1871">
        <f t="shared" si="210"/>
        <v>1720</v>
      </c>
      <c r="C1871" t="str">
        <f t="shared" si="206"/>
        <v>21</v>
      </c>
      <c r="D1871">
        <f t="shared" si="204"/>
        <v>21</v>
      </c>
      <c r="E1871" t="str">
        <f t="shared" si="207"/>
        <v/>
      </c>
      <c r="F1871" t="str">
        <f t="shared" si="208"/>
        <v/>
      </c>
      <c r="V1871" s="6">
        <f t="shared" si="209"/>
        <v>0</v>
      </c>
    </row>
    <row r="1872" spans="1:22" x14ac:dyDescent="0.25">
      <c r="A1872" t="str">
        <f t="shared" si="205"/>
        <v>-1721</v>
      </c>
      <c r="B1872">
        <f t="shared" si="210"/>
        <v>1721</v>
      </c>
      <c r="C1872" t="str">
        <f t="shared" si="206"/>
        <v>21</v>
      </c>
      <c r="D1872">
        <f t="shared" si="204"/>
        <v>21</v>
      </c>
      <c r="E1872" t="str">
        <f t="shared" si="207"/>
        <v/>
      </c>
      <c r="F1872" t="str">
        <f t="shared" si="208"/>
        <v/>
      </c>
      <c r="V1872" s="6">
        <f t="shared" si="209"/>
        <v>0</v>
      </c>
    </row>
    <row r="1873" spans="1:22" x14ac:dyDescent="0.25">
      <c r="A1873" t="str">
        <f t="shared" si="205"/>
        <v>-1722</v>
      </c>
      <c r="B1873">
        <f t="shared" si="210"/>
        <v>1722</v>
      </c>
      <c r="C1873" t="str">
        <f t="shared" si="206"/>
        <v>21</v>
      </c>
      <c r="D1873">
        <f t="shared" si="204"/>
        <v>21</v>
      </c>
      <c r="E1873" t="str">
        <f t="shared" si="207"/>
        <v/>
      </c>
      <c r="F1873" t="str">
        <f t="shared" si="208"/>
        <v/>
      </c>
      <c r="V1873" s="6">
        <f t="shared" si="209"/>
        <v>0</v>
      </c>
    </row>
    <row r="1874" spans="1:22" x14ac:dyDescent="0.25">
      <c r="A1874" t="str">
        <f t="shared" si="205"/>
        <v>-1723</v>
      </c>
      <c r="B1874">
        <f t="shared" si="210"/>
        <v>1723</v>
      </c>
      <c r="C1874" t="str">
        <f t="shared" si="206"/>
        <v>21</v>
      </c>
      <c r="D1874">
        <f t="shared" si="204"/>
        <v>21</v>
      </c>
      <c r="E1874" t="str">
        <f t="shared" si="207"/>
        <v/>
      </c>
      <c r="F1874" t="str">
        <f t="shared" si="208"/>
        <v/>
      </c>
      <c r="V1874" s="6">
        <f t="shared" si="209"/>
        <v>0</v>
      </c>
    </row>
    <row r="1875" spans="1:22" x14ac:dyDescent="0.25">
      <c r="A1875" t="str">
        <f t="shared" si="205"/>
        <v>-1724</v>
      </c>
      <c r="B1875">
        <f t="shared" si="210"/>
        <v>1724</v>
      </c>
      <c r="C1875" t="str">
        <f t="shared" si="206"/>
        <v>21</v>
      </c>
      <c r="D1875">
        <f t="shared" si="204"/>
        <v>21</v>
      </c>
      <c r="E1875" t="str">
        <f t="shared" si="207"/>
        <v/>
      </c>
      <c r="F1875" t="str">
        <f t="shared" si="208"/>
        <v/>
      </c>
      <c r="V1875" s="6">
        <f t="shared" si="209"/>
        <v>0</v>
      </c>
    </row>
    <row r="1876" spans="1:22" x14ac:dyDescent="0.25">
      <c r="A1876" t="str">
        <f t="shared" si="205"/>
        <v>-1725</v>
      </c>
      <c r="B1876">
        <f t="shared" si="210"/>
        <v>1725</v>
      </c>
      <c r="C1876" t="str">
        <f t="shared" si="206"/>
        <v>21</v>
      </c>
      <c r="D1876">
        <f t="shared" si="204"/>
        <v>21</v>
      </c>
      <c r="E1876" t="str">
        <f t="shared" si="207"/>
        <v/>
      </c>
      <c r="F1876" t="str">
        <f t="shared" si="208"/>
        <v/>
      </c>
      <c r="V1876" s="6">
        <f t="shared" si="209"/>
        <v>0</v>
      </c>
    </row>
    <row r="1877" spans="1:22" x14ac:dyDescent="0.25">
      <c r="A1877" t="str">
        <f t="shared" si="205"/>
        <v>-1726</v>
      </c>
      <c r="B1877">
        <f t="shared" si="210"/>
        <v>1726</v>
      </c>
      <c r="C1877" t="str">
        <f t="shared" si="206"/>
        <v>21</v>
      </c>
      <c r="D1877">
        <f t="shared" si="204"/>
        <v>21</v>
      </c>
      <c r="E1877" t="str">
        <f t="shared" si="207"/>
        <v/>
      </c>
      <c r="F1877" t="str">
        <f t="shared" si="208"/>
        <v/>
      </c>
      <c r="V1877" s="6">
        <f t="shared" si="209"/>
        <v>0</v>
      </c>
    </row>
    <row r="1878" spans="1:22" x14ac:dyDescent="0.25">
      <c r="A1878" t="str">
        <f t="shared" si="205"/>
        <v>-1727</v>
      </c>
      <c r="B1878">
        <f t="shared" si="210"/>
        <v>1727</v>
      </c>
      <c r="C1878" t="str">
        <f t="shared" si="206"/>
        <v>21</v>
      </c>
      <c r="D1878">
        <f t="shared" si="204"/>
        <v>21</v>
      </c>
      <c r="E1878" t="str">
        <f t="shared" si="207"/>
        <v/>
      </c>
      <c r="F1878" t="str">
        <f t="shared" si="208"/>
        <v/>
      </c>
      <c r="V1878" s="6">
        <f t="shared" si="209"/>
        <v>0</v>
      </c>
    </row>
    <row r="1879" spans="1:22" x14ac:dyDescent="0.25">
      <c r="A1879" t="str">
        <f t="shared" si="205"/>
        <v>-1728</v>
      </c>
      <c r="B1879">
        <f t="shared" si="210"/>
        <v>1728</v>
      </c>
      <c r="C1879" t="str">
        <f t="shared" si="206"/>
        <v>21</v>
      </c>
      <c r="D1879">
        <f t="shared" si="204"/>
        <v>21</v>
      </c>
      <c r="E1879" t="str">
        <f t="shared" si="207"/>
        <v/>
      </c>
      <c r="F1879" t="str">
        <f t="shared" si="208"/>
        <v/>
      </c>
      <c r="V1879" s="6">
        <f t="shared" si="209"/>
        <v>0</v>
      </c>
    </row>
    <row r="1880" spans="1:22" x14ac:dyDescent="0.25">
      <c r="A1880" t="str">
        <f t="shared" si="205"/>
        <v>-1729</v>
      </c>
      <c r="B1880">
        <f t="shared" si="210"/>
        <v>1729</v>
      </c>
      <c r="C1880" t="str">
        <f t="shared" si="206"/>
        <v>21</v>
      </c>
      <c r="D1880">
        <f t="shared" si="204"/>
        <v>21</v>
      </c>
      <c r="E1880" t="str">
        <f t="shared" si="207"/>
        <v/>
      </c>
      <c r="F1880" t="str">
        <f t="shared" si="208"/>
        <v/>
      </c>
      <c r="V1880" s="6">
        <f t="shared" si="209"/>
        <v>0</v>
      </c>
    </row>
    <row r="1881" spans="1:22" x14ac:dyDescent="0.25">
      <c r="A1881" t="str">
        <f t="shared" si="205"/>
        <v>-1730</v>
      </c>
      <c r="B1881">
        <f t="shared" si="210"/>
        <v>1730</v>
      </c>
      <c r="C1881" t="str">
        <f t="shared" si="206"/>
        <v>21</v>
      </c>
      <c r="D1881">
        <f t="shared" ref="D1881:D1944" si="211">+IF(G1881=G1880,D1880,D1880+1)</f>
        <v>21</v>
      </c>
      <c r="E1881" t="str">
        <f t="shared" si="207"/>
        <v/>
      </c>
      <c r="F1881" t="str">
        <f t="shared" si="208"/>
        <v/>
      </c>
      <c r="V1881" s="6">
        <f t="shared" si="209"/>
        <v>0</v>
      </c>
    </row>
    <row r="1882" spans="1:22" x14ac:dyDescent="0.25">
      <c r="A1882" t="str">
        <f t="shared" si="205"/>
        <v>-1731</v>
      </c>
      <c r="B1882">
        <f t="shared" si="210"/>
        <v>1731</v>
      </c>
      <c r="C1882" t="str">
        <f t="shared" si="206"/>
        <v>21</v>
      </c>
      <c r="D1882">
        <f t="shared" si="211"/>
        <v>21</v>
      </c>
      <c r="E1882" t="str">
        <f t="shared" si="207"/>
        <v/>
      </c>
      <c r="F1882" t="str">
        <f t="shared" si="208"/>
        <v/>
      </c>
      <c r="V1882" s="6">
        <f t="shared" si="209"/>
        <v>0</v>
      </c>
    </row>
    <row r="1883" spans="1:22" x14ac:dyDescent="0.25">
      <c r="A1883" t="str">
        <f t="shared" si="205"/>
        <v>-1732</v>
      </c>
      <c r="B1883">
        <f t="shared" si="210"/>
        <v>1732</v>
      </c>
      <c r="C1883" t="str">
        <f t="shared" si="206"/>
        <v>21</v>
      </c>
      <c r="D1883">
        <f t="shared" si="211"/>
        <v>21</v>
      </c>
      <c r="E1883" t="str">
        <f t="shared" si="207"/>
        <v/>
      </c>
      <c r="F1883" t="str">
        <f t="shared" si="208"/>
        <v/>
      </c>
      <c r="V1883" s="6">
        <f t="shared" si="209"/>
        <v>0</v>
      </c>
    </row>
    <row r="1884" spans="1:22" x14ac:dyDescent="0.25">
      <c r="A1884" t="str">
        <f t="shared" si="205"/>
        <v>-1733</v>
      </c>
      <c r="B1884">
        <f t="shared" si="210"/>
        <v>1733</v>
      </c>
      <c r="C1884" t="str">
        <f t="shared" si="206"/>
        <v>21</v>
      </c>
      <c r="D1884">
        <f t="shared" si="211"/>
        <v>21</v>
      </c>
      <c r="E1884" t="str">
        <f t="shared" si="207"/>
        <v/>
      </c>
      <c r="F1884" t="str">
        <f t="shared" si="208"/>
        <v/>
      </c>
      <c r="V1884" s="6">
        <f t="shared" si="209"/>
        <v>0</v>
      </c>
    </row>
    <row r="1885" spans="1:22" x14ac:dyDescent="0.25">
      <c r="A1885" t="str">
        <f t="shared" si="205"/>
        <v>-1734</v>
      </c>
      <c r="B1885">
        <f t="shared" si="210"/>
        <v>1734</v>
      </c>
      <c r="C1885" t="str">
        <f t="shared" si="206"/>
        <v>21</v>
      </c>
      <c r="D1885">
        <f t="shared" si="211"/>
        <v>21</v>
      </c>
      <c r="E1885" t="str">
        <f t="shared" si="207"/>
        <v/>
      </c>
      <c r="F1885" t="str">
        <f t="shared" si="208"/>
        <v/>
      </c>
      <c r="V1885" s="6">
        <f t="shared" si="209"/>
        <v>0</v>
      </c>
    </row>
    <row r="1886" spans="1:22" x14ac:dyDescent="0.25">
      <c r="A1886" t="str">
        <f t="shared" si="205"/>
        <v>-1735</v>
      </c>
      <c r="B1886">
        <f t="shared" si="210"/>
        <v>1735</v>
      </c>
      <c r="C1886" t="str">
        <f t="shared" si="206"/>
        <v>21</v>
      </c>
      <c r="D1886">
        <f t="shared" si="211"/>
        <v>21</v>
      </c>
      <c r="E1886" t="str">
        <f t="shared" si="207"/>
        <v/>
      </c>
      <c r="F1886" t="str">
        <f t="shared" si="208"/>
        <v/>
      </c>
      <c r="V1886" s="6">
        <f t="shared" si="209"/>
        <v>0</v>
      </c>
    </row>
    <row r="1887" spans="1:22" x14ac:dyDescent="0.25">
      <c r="A1887" t="str">
        <f t="shared" si="205"/>
        <v>-1736</v>
      </c>
      <c r="B1887">
        <f t="shared" si="210"/>
        <v>1736</v>
      </c>
      <c r="C1887" t="str">
        <f t="shared" si="206"/>
        <v>21</v>
      </c>
      <c r="D1887">
        <f t="shared" si="211"/>
        <v>21</v>
      </c>
      <c r="E1887" t="str">
        <f t="shared" si="207"/>
        <v/>
      </c>
      <c r="F1887" t="str">
        <f t="shared" si="208"/>
        <v/>
      </c>
      <c r="V1887" s="6">
        <f t="shared" si="209"/>
        <v>0</v>
      </c>
    </row>
    <row r="1888" spans="1:22" x14ac:dyDescent="0.25">
      <c r="A1888" t="str">
        <f t="shared" si="205"/>
        <v>-1737</v>
      </c>
      <c r="B1888">
        <f t="shared" si="210"/>
        <v>1737</v>
      </c>
      <c r="C1888" t="str">
        <f t="shared" si="206"/>
        <v>21</v>
      </c>
      <c r="D1888">
        <f t="shared" si="211"/>
        <v>21</v>
      </c>
      <c r="E1888" t="str">
        <f t="shared" si="207"/>
        <v/>
      </c>
      <c r="F1888" t="str">
        <f t="shared" si="208"/>
        <v/>
      </c>
      <c r="V1888" s="6">
        <f t="shared" si="209"/>
        <v>0</v>
      </c>
    </row>
    <row r="1889" spans="1:22" x14ac:dyDescent="0.25">
      <c r="A1889" t="str">
        <f t="shared" si="205"/>
        <v>-1738</v>
      </c>
      <c r="B1889">
        <f t="shared" si="210"/>
        <v>1738</v>
      </c>
      <c r="C1889" t="str">
        <f t="shared" si="206"/>
        <v>21</v>
      </c>
      <c r="D1889">
        <f t="shared" si="211"/>
        <v>21</v>
      </c>
      <c r="E1889" t="str">
        <f t="shared" si="207"/>
        <v/>
      </c>
      <c r="F1889" t="str">
        <f t="shared" si="208"/>
        <v/>
      </c>
      <c r="V1889" s="6">
        <f t="shared" si="209"/>
        <v>0</v>
      </c>
    </row>
    <row r="1890" spans="1:22" x14ac:dyDescent="0.25">
      <c r="A1890" t="str">
        <f t="shared" si="205"/>
        <v>-1739</v>
      </c>
      <c r="B1890">
        <f t="shared" si="210"/>
        <v>1739</v>
      </c>
      <c r="C1890" t="str">
        <f t="shared" si="206"/>
        <v>21</v>
      </c>
      <c r="D1890">
        <f t="shared" si="211"/>
        <v>21</v>
      </c>
      <c r="E1890" t="str">
        <f t="shared" si="207"/>
        <v/>
      </c>
      <c r="F1890" t="str">
        <f t="shared" si="208"/>
        <v/>
      </c>
      <c r="V1890" s="6">
        <f t="shared" si="209"/>
        <v>0</v>
      </c>
    </row>
    <row r="1891" spans="1:22" x14ac:dyDescent="0.25">
      <c r="A1891" t="str">
        <f t="shared" si="205"/>
        <v>-1740</v>
      </c>
      <c r="B1891">
        <f t="shared" si="210"/>
        <v>1740</v>
      </c>
      <c r="C1891" t="str">
        <f t="shared" si="206"/>
        <v>21</v>
      </c>
      <c r="D1891">
        <f t="shared" si="211"/>
        <v>21</v>
      </c>
      <c r="E1891" t="str">
        <f t="shared" si="207"/>
        <v/>
      </c>
      <c r="F1891" t="str">
        <f t="shared" si="208"/>
        <v/>
      </c>
      <c r="V1891" s="6">
        <f t="shared" si="209"/>
        <v>0</v>
      </c>
    </row>
    <row r="1892" spans="1:22" x14ac:dyDescent="0.25">
      <c r="A1892" t="str">
        <f t="shared" si="205"/>
        <v>-1741</v>
      </c>
      <c r="B1892">
        <f t="shared" si="210"/>
        <v>1741</v>
      </c>
      <c r="C1892" t="str">
        <f t="shared" si="206"/>
        <v>21</v>
      </c>
      <c r="D1892">
        <f t="shared" si="211"/>
        <v>21</v>
      </c>
      <c r="E1892" t="str">
        <f t="shared" si="207"/>
        <v/>
      </c>
      <c r="F1892" t="str">
        <f t="shared" si="208"/>
        <v/>
      </c>
      <c r="V1892" s="6">
        <f t="shared" si="209"/>
        <v>0</v>
      </c>
    </row>
    <row r="1893" spans="1:22" x14ac:dyDescent="0.25">
      <c r="A1893" t="str">
        <f t="shared" si="205"/>
        <v>-1742</v>
      </c>
      <c r="B1893">
        <f t="shared" si="210"/>
        <v>1742</v>
      </c>
      <c r="C1893" t="str">
        <f t="shared" si="206"/>
        <v>21</v>
      </c>
      <c r="D1893">
        <f t="shared" si="211"/>
        <v>21</v>
      </c>
      <c r="E1893" t="str">
        <f t="shared" si="207"/>
        <v/>
      </c>
      <c r="F1893" t="str">
        <f t="shared" si="208"/>
        <v/>
      </c>
      <c r="V1893" s="6">
        <f t="shared" si="209"/>
        <v>0</v>
      </c>
    </row>
    <row r="1894" spans="1:22" x14ac:dyDescent="0.25">
      <c r="A1894" t="str">
        <f t="shared" si="205"/>
        <v>-1743</v>
      </c>
      <c r="B1894">
        <f t="shared" si="210"/>
        <v>1743</v>
      </c>
      <c r="C1894" t="str">
        <f t="shared" si="206"/>
        <v>21</v>
      </c>
      <c r="D1894">
        <f t="shared" si="211"/>
        <v>21</v>
      </c>
      <c r="E1894" t="str">
        <f t="shared" si="207"/>
        <v/>
      </c>
      <c r="F1894" t="str">
        <f t="shared" si="208"/>
        <v/>
      </c>
      <c r="V1894" s="6">
        <f t="shared" si="209"/>
        <v>0</v>
      </c>
    </row>
    <row r="1895" spans="1:22" x14ac:dyDescent="0.25">
      <c r="A1895" t="str">
        <f t="shared" si="205"/>
        <v>-1744</v>
      </c>
      <c r="B1895">
        <f t="shared" si="210"/>
        <v>1744</v>
      </c>
      <c r="C1895" t="str">
        <f t="shared" si="206"/>
        <v>21</v>
      </c>
      <c r="D1895">
        <f t="shared" si="211"/>
        <v>21</v>
      </c>
      <c r="E1895" t="str">
        <f t="shared" si="207"/>
        <v/>
      </c>
      <c r="F1895" t="str">
        <f t="shared" si="208"/>
        <v/>
      </c>
      <c r="V1895" s="6">
        <f t="shared" si="209"/>
        <v>0</v>
      </c>
    </row>
    <row r="1896" spans="1:22" x14ac:dyDescent="0.25">
      <c r="A1896" t="str">
        <f t="shared" si="205"/>
        <v>-1745</v>
      </c>
      <c r="B1896">
        <f t="shared" si="210"/>
        <v>1745</v>
      </c>
      <c r="C1896" t="str">
        <f t="shared" si="206"/>
        <v>21</v>
      </c>
      <c r="D1896">
        <f t="shared" si="211"/>
        <v>21</v>
      </c>
      <c r="E1896" t="str">
        <f t="shared" si="207"/>
        <v/>
      </c>
      <c r="F1896" t="str">
        <f t="shared" si="208"/>
        <v/>
      </c>
      <c r="V1896" s="6">
        <f t="shared" si="209"/>
        <v>0</v>
      </c>
    </row>
    <row r="1897" spans="1:22" x14ac:dyDescent="0.25">
      <c r="A1897" t="str">
        <f t="shared" si="205"/>
        <v>-1746</v>
      </c>
      <c r="B1897">
        <f t="shared" si="210"/>
        <v>1746</v>
      </c>
      <c r="C1897" t="str">
        <f t="shared" si="206"/>
        <v>21</v>
      </c>
      <c r="D1897">
        <f t="shared" si="211"/>
        <v>21</v>
      </c>
      <c r="E1897" t="str">
        <f t="shared" si="207"/>
        <v/>
      </c>
      <c r="F1897" t="str">
        <f t="shared" si="208"/>
        <v/>
      </c>
      <c r="V1897" s="6">
        <f t="shared" si="209"/>
        <v>0</v>
      </c>
    </row>
    <row r="1898" spans="1:22" x14ac:dyDescent="0.25">
      <c r="A1898" t="str">
        <f t="shared" si="205"/>
        <v>-1747</v>
      </c>
      <c r="B1898">
        <f t="shared" si="210"/>
        <v>1747</v>
      </c>
      <c r="C1898" t="str">
        <f t="shared" si="206"/>
        <v>21</v>
      </c>
      <c r="D1898">
        <f t="shared" si="211"/>
        <v>21</v>
      </c>
      <c r="E1898" t="str">
        <f t="shared" si="207"/>
        <v/>
      </c>
      <c r="F1898" t="str">
        <f t="shared" si="208"/>
        <v/>
      </c>
      <c r="V1898" s="6">
        <f t="shared" si="209"/>
        <v>0</v>
      </c>
    </row>
    <row r="1899" spans="1:22" x14ac:dyDescent="0.25">
      <c r="A1899" t="str">
        <f t="shared" si="205"/>
        <v>-1748</v>
      </c>
      <c r="B1899">
        <f t="shared" si="210"/>
        <v>1748</v>
      </c>
      <c r="C1899" t="str">
        <f t="shared" si="206"/>
        <v>21</v>
      </c>
      <c r="D1899">
        <f t="shared" si="211"/>
        <v>21</v>
      </c>
      <c r="E1899" t="str">
        <f t="shared" si="207"/>
        <v/>
      </c>
      <c r="F1899" t="str">
        <f t="shared" si="208"/>
        <v/>
      </c>
      <c r="V1899" s="6">
        <f t="shared" si="209"/>
        <v>0</v>
      </c>
    </row>
    <row r="1900" spans="1:22" x14ac:dyDescent="0.25">
      <c r="A1900" t="str">
        <f t="shared" si="205"/>
        <v>-1749</v>
      </c>
      <c r="B1900">
        <f t="shared" si="210"/>
        <v>1749</v>
      </c>
      <c r="C1900" t="str">
        <f t="shared" si="206"/>
        <v>21</v>
      </c>
      <c r="D1900">
        <f t="shared" si="211"/>
        <v>21</v>
      </c>
      <c r="E1900" t="str">
        <f t="shared" si="207"/>
        <v/>
      </c>
      <c r="F1900" t="str">
        <f t="shared" si="208"/>
        <v/>
      </c>
      <c r="V1900" s="6">
        <f t="shared" si="209"/>
        <v>0</v>
      </c>
    </row>
    <row r="1901" spans="1:22" x14ac:dyDescent="0.25">
      <c r="A1901" t="str">
        <f t="shared" si="205"/>
        <v>-1750</v>
      </c>
      <c r="B1901">
        <f t="shared" si="210"/>
        <v>1750</v>
      </c>
      <c r="C1901" t="str">
        <f t="shared" si="206"/>
        <v>21</v>
      </c>
      <c r="D1901">
        <f t="shared" si="211"/>
        <v>21</v>
      </c>
      <c r="E1901" t="str">
        <f t="shared" si="207"/>
        <v/>
      </c>
      <c r="F1901" t="str">
        <f t="shared" si="208"/>
        <v/>
      </c>
      <c r="V1901" s="6">
        <f t="shared" si="209"/>
        <v>0</v>
      </c>
    </row>
    <row r="1902" spans="1:22" x14ac:dyDescent="0.25">
      <c r="A1902" t="str">
        <f t="shared" si="205"/>
        <v>-1751</v>
      </c>
      <c r="B1902">
        <f t="shared" si="210"/>
        <v>1751</v>
      </c>
      <c r="C1902" t="str">
        <f t="shared" si="206"/>
        <v>21</v>
      </c>
      <c r="D1902">
        <f t="shared" si="211"/>
        <v>21</v>
      </c>
      <c r="E1902" t="str">
        <f t="shared" si="207"/>
        <v/>
      </c>
      <c r="F1902" t="str">
        <f t="shared" si="208"/>
        <v/>
      </c>
      <c r="V1902" s="6">
        <f t="shared" si="209"/>
        <v>0</v>
      </c>
    </row>
    <row r="1903" spans="1:22" x14ac:dyDescent="0.25">
      <c r="A1903" t="str">
        <f t="shared" si="205"/>
        <v>-1752</v>
      </c>
      <c r="B1903">
        <f t="shared" si="210"/>
        <v>1752</v>
      </c>
      <c r="C1903" t="str">
        <f t="shared" si="206"/>
        <v>21</v>
      </c>
      <c r="D1903">
        <f t="shared" si="211"/>
        <v>21</v>
      </c>
      <c r="E1903" t="str">
        <f t="shared" si="207"/>
        <v/>
      </c>
      <c r="F1903" t="str">
        <f t="shared" si="208"/>
        <v/>
      </c>
      <c r="V1903" s="6">
        <f t="shared" si="209"/>
        <v>0</v>
      </c>
    </row>
    <row r="1904" spans="1:22" x14ac:dyDescent="0.25">
      <c r="A1904" t="str">
        <f t="shared" si="205"/>
        <v>-1753</v>
      </c>
      <c r="B1904">
        <f t="shared" si="210"/>
        <v>1753</v>
      </c>
      <c r="C1904" t="str">
        <f t="shared" si="206"/>
        <v>21</v>
      </c>
      <c r="D1904">
        <f t="shared" si="211"/>
        <v>21</v>
      </c>
      <c r="E1904" t="str">
        <f t="shared" si="207"/>
        <v/>
      </c>
      <c r="F1904" t="str">
        <f t="shared" si="208"/>
        <v/>
      </c>
      <c r="V1904" s="6">
        <f t="shared" si="209"/>
        <v>0</v>
      </c>
    </row>
    <row r="1905" spans="1:22" x14ac:dyDescent="0.25">
      <c r="A1905" t="str">
        <f t="shared" si="205"/>
        <v>-1754</v>
      </c>
      <c r="B1905">
        <f t="shared" si="210"/>
        <v>1754</v>
      </c>
      <c r="C1905" t="str">
        <f t="shared" si="206"/>
        <v>21</v>
      </c>
      <c r="D1905">
        <f t="shared" si="211"/>
        <v>21</v>
      </c>
      <c r="E1905" t="str">
        <f t="shared" si="207"/>
        <v/>
      </c>
      <c r="F1905" t="str">
        <f t="shared" si="208"/>
        <v/>
      </c>
      <c r="V1905" s="6">
        <f t="shared" si="209"/>
        <v>0</v>
      </c>
    </row>
    <row r="1906" spans="1:22" x14ac:dyDescent="0.25">
      <c r="A1906" t="str">
        <f t="shared" si="205"/>
        <v>-1755</v>
      </c>
      <c r="B1906">
        <f t="shared" si="210"/>
        <v>1755</v>
      </c>
      <c r="C1906" t="str">
        <f t="shared" si="206"/>
        <v>21</v>
      </c>
      <c r="D1906">
        <f t="shared" si="211"/>
        <v>21</v>
      </c>
      <c r="E1906" t="str">
        <f t="shared" si="207"/>
        <v/>
      </c>
      <c r="F1906" t="str">
        <f t="shared" si="208"/>
        <v/>
      </c>
      <c r="V1906" s="6">
        <f t="shared" si="209"/>
        <v>0</v>
      </c>
    </row>
    <row r="1907" spans="1:22" x14ac:dyDescent="0.25">
      <c r="A1907" t="str">
        <f t="shared" si="205"/>
        <v>-1756</v>
      </c>
      <c r="B1907">
        <f t="shared" si="210"/>
        <v>1756</v>
      </c>
      <c r="C1907" t="str">
        <f t="shared" si="206"/>
        <v>21</v>
      </c>
      <c r="D1907">
        <f t="shared" si="211"/>
        <v>21</v>
      </c>
      <c r="E1907" t="str">
        <f t="shared" si="207"/>
        <v/>
      </c>
      <c r="F1907" t="str">
        <f t="shared" si="208"/>
        <v/>
      </c>
      <c r="V1907" s="6">
        <f t="shared" si="209"/>
        <v>0</v>
      </c>
    </row>
    <row r="1908" spans="1:22" x14ac:dyDescent="0.25">
      <c r="A1908" t="str">
        <f t="shared" si="205"/>
        <v>-1757</v>
      </c>
      <c r="B1908">
        <f t="shared" si="210"/>
        <v>1757</v>
      </c>
      <c r="C1908" t="str">
        <f t="shared" si="206"/>
        <v>21</v>
      </c>
      <c r="D1908">
        <f t="shared" si="211"/>
        <v>21</v>
      </c>
      <c r="E1908" t="str">
        <f t="shared" si="207"/>
        <v/>
      </c>
      <c r="F1908" t="str">
        <f t="shared" si="208"/>
        <v/>
      </c>
      <c r="V1908" s="6">
        <f t="shared" si="209"/>
        <v>0</v>
      </c>
    </row>
    <row r="1909" spans="1:22" x14ac:dyDescent="0.25">
      <c r="A1909" t="str">
        <f t="shared" si="205"/>
        <v>-1758</v>
      </c>
      <c r="B1909">
        <f t="shared" si="210"/>
        <v>1758</v>
      </c>
      <c r="C1909" t="str">
        <f t="shared" si="206"/>
        <v>21</v>
      </c>
      <c r="D1909">
        <f t="shared" si="211"/>
        <v>21</v>
      </c>
      <c r="E1909" t="str">
        <f t="shared" si="207"/>
        <v/>
      </c>
      <c r="F1909" t="str">
        <f t="shared" si="208"/>
        <v/>
      </c>
      <c r="V1909" s="6">
        <f t="shared" si="209"/>
        <v>0</v>
      </c>
    </row>
    <row r="1910" spans="1:22" x14ac:dyDescent="0.25">
      <c r="A1910" t="str">
        <f t="shared" si="205"/>
        <v>-1759</v>
      </c>
      <c r="B1910">
        <f t="shared" si="210"/>
        <v>1759</v>
      </c>
      <c r="C1910" t="str">
        <f t="shared" si="206"/>
        <v>21</v>
      </c>
      <c r="D1910">
        <f t="shared" si="211"/>
        <v>21</v>
      </c>
      <c r="E1910" t="str">
        <f t="shared" si="207"/>
        <v/>
      </c>
      <c r="F1910" t="str">
        <f t="shared" si="208"/>
        <v/>
      </c>
      <c r="V1910" s="6">
        <f t="shared" si="209"/>
        <v>0</v>
      </c>
    </row>
    <row r="1911" spans="1:22" x14ac:dyDescent="0.25">
      <c r="A1911" t="str">
        <f t="shared" si="205"/>
        <v>-1760</v>
      </c>
      <c r="B1911">
        <f t="shared" si="210"/>
        <v>1760</v>
      </c>
      <c r="C1911" t="str">
        <f t="shared" si="206"/>
        <v>21</v>
      </c>
      <c r="D1911">
        <f t="shared" si="211"/>
        <v>21</v>
      </c>
      <c r="E1911" t="str">
        <f t="shared" si="207"/>
        <v/>
      </c>
      <c r="F1911" t="str">
        <f t="shared" si="208"/>
        <v/>
      </c>
      <c r="V1911" s="6">
        <f t="shared" si="209"/>
        <v>0</v>
      </c>
    </row>
    <row r="1912" spans="1:22" x14ac:dyDescent="0.25">
      <c r="A1912" t="str">
        <f t="shared" si="205"/>
        <v>-1761</v>
      </c>
      <c r="B1912">
        <f t="shared" si="210"/>
        <v>1761</v>
      </c>
      <c r="C1912" t="str">
        <f t="shared" si="206"/>
        <v>21</v>
      </c>
      <c r="D1912">
        <f t="shared" si="211"/>
        <v>21</v>
      </c>
      <c r="E1912" t="str">
        <f t="shared" si="207"/>
        <v/>
      </c>
      <c r="F1912" t="str">
        <f t="shared" si="208"/>
        <v/>
      </c>
      <c r="V1912" s="6">
        <f t="shared" si="209"/>
        <v>0</v>
      </c>
    </row>
    <row r="1913" spans="1:22" x14ac:dyDescent="0.25">
      <c r="A1913" t="str">
        <f t="shared" si="205"/>
        <v>-1762</v>
      </c>
      <c r="B1913">
        <f t="shared" si="210"/>
        <v>1762</v>
      </c>
      <c r="C1913" t="str">
        <f t="shared" si="206"/>
        <v>21</v>
      </c>
      <c r="D1913">
        <f t="shared" si="211"/>
        <v>21</v>
      </c>
      <c r="E1913" t="str">
        <f t="shared" si="207"/>
        <v/>
      </c>
      <c r="F1913" t="str">
        <f t="shared" si="208"/>
        <v/>
      </c>
      <c r="V1913" s="6">
        <f t="shared" si="209"/>
        <v>0</v>
      </c>
    </row>
    <row r="1914" spans="1:22" x14ac:dyDescent="0.25">
      <c r="A1914" t="str">
        <f t="shared" si="205"/>
        <v>-1763</v>
      </c>
      <c r="B1914">
        <f t="shared" si="210"/>
        <v>1763</v>
      </c>
      <c r="C1914" t="str">
        <f t="shared" si="206"/>
        <v>21</v>
      </c>
      <c r="D1914">
        <f t="shared" si="211"/>
        <v>21</v>
      </c>
      <c r="E1914" t="str">
        <f t="shared" si="207"/>
        <v/>
      </c>
      <c r="F1914" t="str">
        <f t="shared" si="208"/>
        <v/>
      </c>
      <c r="V1914" s="6">
        <f t="shared" si="209"/>
        <v>0</v>
      </c>
    </row>
    <row r="1915" spans="1:22" x14ac:dyDescent="0.25">
      <c r="A1915" t="str">
        <f t="shared" si="205"/>
        <v>-1764</v>
      </c>
      <c r="B1915">
        <f t="shared" si="210"/>
        <v>1764</v>
      </c>
      <c r="C1915" t="str">
        <f t="shared" si="206"/>
        <v>21</v>
      </c>
      <c r="D1915">
        <f t="shared" si="211"/>
        <v>21</v>
      </c>
      <c r="E1915" t="str">
        <f t="shared" si="207"/>
        <v/>
      </c>
      <c r="F1915" t="str">
        <f t="shared" si="208"/>
        <v/>
      </c>
      <c r="V1915" s="6">
        <f t="shared" si="209"/>
        <v>0</v>
      </c>
    </row>
    <row r="1916" spans="1:22" x14ac:dyDescent="0.25">
      <c r="A1916" t="str">
        <f t="shared" si="205"/>
        <v>-1765</v>
      </c>
      <c r="B1916">
        <f t="shared" si="210"/>
        <v>1765</v>
      </c>
      <c r="C1916" t="str">
        <f t="shared" si="206"/>
        <v>21</v>
      </c>
      <c r="D1916">
        <f t="shared" si="211"/>
        <v>21</v>
      </c>
      <c r="E1916" t="str">
        <f t="shared" si="207"/>
        <v/>
      </c>
      <c r="F1916" t="str">
        <f t="shared" si="208"/>
        <v/>
      </c>
      <c r="V1916" s="6">
        <f t="shared" si="209"/>
        <v>0</v>
      </c>
    </row>
    <row r="1917" spans="1:22" x14ac:dyDescent="0.25">
      <c r="A1917" t="str">
        <f t="shared" si="205"/>
        <v>-1766</v>
      </c>
      <c r="B1917">
        <f t="shared" si="210"/>
        <v>1766</v>
      </c>
      <c r="C1917" t="str">
        <f t="shared" si="206"/>
        <v>21</v>
      </c>
      <c r="D1917">
        <f t="shared" si="211"/>
        <v>21</v>
      </c>
      <c r="E1917" t="str">
        <f t="shared" si="207"/>
        <v/>
      </c>
      <c r="F1917" t="str">
        <f t="shared" si="208"/>
        <v/>
      </c>
      <c r="V1917" s="6">
        <f t="shared" si="209"/>
        <v>0</v>
      </c>
    </row>
    <row r="1918" spans="1:22" x14ac:dyDescent="0.25">
      <c r="A1918" t="str">
        <f t="shared" si="205"/>
        <v>-1767</v>
      </c>
      <c r="B1918">
        <f t="shared" si="210"/>
        <v>1767</v>
      </c>
      <c r="C1918" t="str">
        <f t="shared" si="206"/>
        <v>21</v>
      </c>
      <c r="D1918">
        <f t="shared" si="211"/>
        <v>21</v>
      </c>
      <c r="E1918" t="str">
        <f t="shared" si="207"/>
        <v/>
      </c>
      <c r="F1918" t="str">
        <f t="shared" si="208"/>
        <v/>
      </c>
      <c r="V1918" s="6">
        <f t="shared" si="209"/>
        <v>0</v>
      </c>
    </row>
    <row r="1919" spans="1:22" x14ac:dyDescent="0.25">
      <c r="A1919" t="str">
        <f t="shared" si="205"/>
        <v>-1768</v>
      </c>
      <c r="B1919">
        <f t="shared" si="210"/>
        <v>1768</v>
      </c>
      <c r="C1919" t="str">
        <f t="shared" si="206"/>
        <v>21</v>
      </c>
      <c r="D1919">
        <f t="shared" si="211"/>
        <v>21</v>
      </c>
      <c r="E1919" t="str">
        <f t="shared" si="207"/>
        <v/>
      </c>
      <c r="F1919" t="str">
        <f t="shared" si="208"/>
        <v/>
      </c>
      <c r="V1919" s="6">
        <f t="shared" si="209"/>
        <v>0</v>
      </c>
    </row>
    <row r="1920" spans="1:22" x14ac:dyDescent="0.25">
      <c r="A1920" t="str">
        <f t="shared" si="205"/>
        <v>-1769</v>
      </c>
      <c r="B1920">
        <f t="shared" si="210"/>
        <v>1769</v>
      </c>
      <c r="C1920" t="str">
        <f t="shared" si="206"/>
        <v>21</v>
      </c>
      <c r="D1920">
        <f t="shared" si="211"/>
        <v>21</v>
      </c>
      <c r="E1920" t="str">
        <f t="shared" si="207"/>
        <v/>
      </c>
      <c r="F1920" t="str">
        <f t="shared" si="208"/>
        <v/>
      </c>
      <c r="V1920" s="6">
        <f t="shared" si="209"/>
        <v>0</v>
      </c>
    </row>
    <row r="1921" spans="1:22" x14ac:dyDescent="0.25">
      <c r="A1921" t="str">
        <f t="shared" si="205"/>
        <v>-1770</v>
      </c>
      <c r="B1921">
        <f t="shared" si="210"/>
        <v>1770</v>
      </c>
      <c r="C1921" t="str">
        <f t="shared" si="206"/>
        <v>21</v>
      </c>
      <c r="D1921">
        <f t="shared" si="211"/>
        <v>21</v>
      </c>
      <c r="E1921" t="str">
        <f t="shared" si="207"/>
        <v/>
      </c>
      <c r="F1921" t="str">
        <f t="shared" si="208"/>
        <v/>
      </c>
      <c r="V1921" s="6">
        <f t="shared" si="209"/>
        <v>0</v>
      </c>
    </row>
    <row r="1922" spans="1:22" x14ac:dyDescent="0.25">
      <c r="A1922" t="str">
        <f t="shared" si="205"/>
        <v>-1771</v>
      </c>
      <c r="B1922">
        <f t="shared" si="210"/>
        <v>1771</v>
      </c>
      <c r="C1922" t="str">
        <f t="shared" si="206"/>
        <v>21</v>
      </c>
      <c r="D1922">
        <f t="shared" si="211"/>
        <v>21</v>
      </c>
      <c r="E1922" t="str">
        <f t="shared" si="207"/>
        <v/>
      </c>
      <c r="F1922" t="str">
        <f t="shared" si="208"/>
        <v/>
      </c>
      <c r="V1922" s="6">
        <f t="shared" si="209"/>
        <v>0</v>
      </c>
    </row>
    <row r="1923" spans="1:22" x14ac:dyDescent="0.25">
      <c r="A1923" t="str">
        <f t="shared" si="205"/>
        <v>-1772</v>
      </c>
      <c r="B1923">
        <f t="shared" si="210"/>
        <v>1772</v>
      </c>
      <c r="C1923" t="str">
        <f t="shared" si="206"/>
        <v>21</v>
      </c>
      <c r="D1923">
        <f t="shared" si="211"/>
        <v>21</v>
      </c>
      <c r="E1923" t="str">
        <f t="shared" si="207"/>
        <v/>
      </c>
      <c r="F1923" t="str">
        <f t="shared" si="208"/>
        <v/>
      </c>
      <c r="V1923" s="6">
        <f t="shared" si="209"/>
        <v>0</v>
      </c>
    </row>
    <row r="1924" spans="1:22" x14ac:dyDescent="0.25">
      <c r="A1924" t="str">
        <f t="shared" si="205"/>
        <v>-1773</v>
      </c>
      <c r="B1924">
        <f t="shared" si="210"/>
        <v>1773</v>
      </c>
      <c r="C1924" t="str">
        <f t="shared" si="206"/>
        <v>21</v>
      </c>
      <c r="D1924">
        <f t="shared" si="211"/>
        <v>21</v>
      </c>
      <c r="E1924" t="str">
        <f t="shared" si="207"/>
        <v/>
      </c>
      <c r="F1924" t="str">
        <f t="shared" si="208"/>
        <v/>
      </c>
      <c r="V1924" s="6">
        <f t="shared" si="209"/>
        <v>0</v>
      </c>
    </row>
    <row r="1925" spans="1:22" x14ac:dyDescent="0.25">
      <c r="A1925" t="str">
        <f t="shared" si="205"/>
        <v>-1774</v>
      </c>
      <c r="B1925">
        <f t="shared" si="210"/>
        <v>1774</v>
      </c>
      <c r="C1925" t="str">
        <f t="shared" si="206"/>
        <v>21</v>
      </c>
      <c r="D1925">
        <f t="shared" si="211"/>
        <v>21</v>
      </c>
      <c r="E1925" t="str">
        <f t="shared" si="207"/>
        <v/>
      </c>
      <c r="F1925" t="str">
        <f t="shared" si="208"/>
        <v/>
      </c>
      <c r="V1925" s="6">
        <f t="shared" si="209"/>
        <v>0</v>
      </c>
    </row>
    <row r="1926" spans="1:22" x14ac:dyDescent="0.25">
      <c r="A1926" t="str">
        <f t="shared" ref="A1926:A1989" si="212">+CONCATENATE(G1926,"-",B1926)</f>
        <v>-1775</v>
      </c>
      <c r="B1926">
        <f t="shared" si="210"/>
        <v>1775</v>
      </c>
      <c r="C1926" t="str">
        <f t="shared" ref="C1926:C1989" si="213">+CONCATENATE(E1926,D1926)</f>
        <v>21</v>
      </c>
      <c r="D1926">
        <f t="shared" si="211"/>
        <v>21</v>
      </c>
      <c r="E1926" t="str">
        <f t="shared" ref="E1926:E1989" si="214">+CONCATENATE(G1926,H1926)</f>
        <v/>
      </c>
      <c r="F1926" t="str">
        <f t="shared" ref="F1926:F1989" si="215">+CONCATENATE(G1926,H1926,I1926)</f>
        <v/>
      </c>
      <c r="V1926" s="6">
        <f t="shared" ref="V1926:V1989" si="216">+S1926-T1926</f>
        <v>0</v>
      </c>
    </row>
    <row r="1927" spans="1:22" x14ac:dyDescent="0.25">
      <c r="A1927" t="str">
        <f t="shared" si="212"/>
        <v>-1776</v>
      </c>
      <c r="B1927">
        <f t="shared" si="210"/>
        <v>1776</v>
      </c>
      <c r="C1927" t="str">
        <f t="shared" si="213"/>
        <v>21</v>
      </c>
      <c r="D1927">
        <f t="shared" si="211"/>
        <v>21</v>
      </c>
      <c r="E1927" t="str">
        <f t="shared" si="214"/>
        <v/>
      </c>
      <c r="F1927" t="str">
        <f t="shared" si="215"/>
        <v/>
      </c>
      <c r="V1927" s="6">
        <f t="shared" si="216"/>
        <v>0</v>
      </c>
    </row>
    <row r="1928" spans="1:22" x14ac:dyDescent="0.25">
      <c r="A1928" t="str">
        <f t="shared" si="212"/>
        <v>-1777</v>
      </c>
      <c r="B1928">
        <f t="shared" ref="B1928:B1991" si="217">+IF(G1928=G1927,B1927+1,1)</f>
        <v>1777</v>
      </c>
      <c r="C1928" t="str">
        <f t="shared" si="213"/>
        <v>21</v>
      </c>
      <c r="D1928">
        <f t="shared" si="211"/>
        <v>21</v>
      </c>
      <c r="E1928" t="str">
        <f t="shared" si="214"/>
        <v/>
      </c>
      <c r="F1928" t="str">
        <f t="shared" si="215"/>
        <v/>
      </c>
      <c r="V1928" s="6">
        <f t="shared" si="216"/>
        <v>0</v>
      </c>
    </row>
    <row r="1929" spans="1:22" x14ac:dyDescent="0.25">
      <c r="A1929" t="str">
        <f t="shared" si="212"/>
        <v>-1778</v>
      </c>
      <c r="B1929">
        <f t="shared" si="217"/>
        <v>1778</v>
      </c>
      <c r="C1929" t="str">
        <f t="shared" si="213"/>
        <v>21</v>
      </c>
      <c r="D1929">
        <f t="shared" si="211"/>
        <v>21</v>
      </c>
      <c r="E1929" t="str">
        <f t="shared" si="214"/>
        <v/>
      </c>
      <c r="F1929" t="str">
        <f t="shared" si="215"/>
        <v/>
      </c>
      <c r="V1929" s="6">
        <f t="shared" si="216"/>
        <v>0</v>
      </c>
    </row>
    <row r="1930" spans="1:22" x14ac:dyDescent="0.25">
      <c r="A1930" t="str">
        <f t="shared" si="212"/>
        <v>-1779</v>
      </c>
      <c r="B1930">
        <f t="shared" si="217"/>
        <v>1779</v>
      </c>
      <c r="C1930" t="str">
        <f t="shared" si="213"/>
        <v>21</v>
      </c>
      <c r="D1930">
        <f t="shared" si="211"/>
        <v>21</v>
      </c>
      <c r="E1930" t="str">
        <f t="shared" si="214"/>
        <v/>
      </c>
      <c r="F1930" t="str">
        <f t="shared" si="215"/>
        <v/>
      </c>
      <c r="V1930" s="6">
        <f t="shared" si="216"/>
        <v>0</v>
      </c>
    </row>
    <row r="1931" spans="1:22" x14ac:dyDescent="0.25">
      <c r="A1931" t="str">
        <f t="shared" si="212"/>
        <v>-1780</v>
      </c>
      <c r="B1931">
        <f t="shared" si="217"/>
        <v>1780</v>
      </c>
      <c r="C1931" t="str">
        <f t="shared" si="213"/>
        <v>21</v>
      </c>
      <c r="D1931">
        <f t="shared" si="211"/>
        <v>21</v>
      </c>
      <c r="E1931" t="str">
        <f t="shared" si="214"/>
        <v/>
      </c>
      <c r="F1931" t="str">
        <f t="shared" si="215"/>
        <v/>
      </c>
      <c r="V1931" s="6">
        <f t="shared" si="216"/>
        <v>0</v>
      </c>
    </row>
    <row r="1932" spans="1:22" x14ac:dyDescent="0.25">
      <c r="A1932" t="str">
        <f t="shared" si="212"/>
        <v>-1781</v>
      </c>
      <c r="B1932">
        <f t="shared" si="217"/>
        <v>1781</v>
      </c>
      <c r="C1932" t="str">
        <f t="shared" si="213"/>
        <v>21</v>
      </c>
      <c r="D1932">
        <f t="shared" si="211"/>
        <v>21</v>
      </c>
      <c r="E1932" t="str">
        <f t="shared" si="214"/>
        <v/>
      </c>
      <c r="F1932" t="str">
        <f t="shared" si="215"/>
        <v/>
      </c>
      <c r="V1932" s="6">
        <f t="shared" si="216"/>
        <v>0</v>
      </c>
    </row>
    <row r="1933" spans="1:22" x14ac:dyDescent="0.25">
      <c r="A1933" t="str">
        <f t="shared" si="212"/>
        <v>-1782</v>
      </c>
      <c r="B1933">
        <f t="shared" si="217"/>
        <v>1782</v>
      </c>
      <c r="C1933" t="str">
        <f t="shared" si="213"/>
        <v>21</v>
      </c>
      <c r="D1933">
        <f t="shared" si="211"/>
        <v>21</v>
      </c>
      <c r="E1933" t="str">
        <f t="shared" si="214"/>
        <v/>
      </c>
      <c r="F1933" t="str">
        <f t="shared" si="215"/>
        <v/>
      </c>
      <c r="V1933" s="6">
        <f t="shared" si="216"/>
        <v>0</v>
      </c>
    </row>
    <row r="1934" spans="1:22" x14ac:dyDescent="0.25">
      <c r="A1934" t="str">
        <f t="shared" si="212"/>
        <v>-1783</v>
      </c>
      <c r="B1934">
        <f t="shared" si="217"/>
        <v>1783</v>
      </c>
      <c r="C1934" t="str">
        <f t="shared" si="213"/>
        <v>21</v>
      </c>
      <c r="D1934">
        <f t="shared" si="211"/>
        <v>21</v>
      </c>
      <c r="E1934" t="str">
        <f t="shared" si="214"/>
        <v/>
      </c>
      <c r="F1934" t="str">
        <f t="shared" si="215"/>
        <v/>
      </c>
      <c r="V1934" s="6">
        <f t="shared" si="216"/>
        <v>0</v>
      </c>
    </row>
    <row r="1935" spans="1:22" x14ac:dyDescent="0.25">
      <c r="A1935" t="str">
        <f t="shared" si="212"/>
        <v>-1784</v>
      </c>
      <c r="B1935">
        <f t="shared" si="217"/>
        <v>1784</v>
      </c>
      <c r="C1935" t="str">
        <f t="shared" si="213"/>
        <v>21</v>
      </c>
      <c r="D1935">
        <f t="shared" si="211"/>
        <v>21</v>
      </c>
      <c r="E1935" t="str">
        <f t="shared" si="214"/>
        <v/>
      </c>
      <c r="F1935" t="str">
        <f t="shared" si="215"/>
        <v/>
      </c>
      <c r="V1935" s="6">
        <f t="shared" si="216"/>
        <v>0</v>
      </c>
    </row>
    <row r="1936" spans="1:22" x14ac:dyDescent="0.25">
      <c r="A1936" t="str">
        <f t="shared" si="212"/>
        <v>-1785</v>
      </c>
      <c r="B1936">
        <f t="shared" si="217"/>
        <v>1785</v>
      </c>
      <c r="C1936" t="str">
        <f t="shared" si="213"/>
        <v>21</v>
      </c>
      <c r="D1936">
        <f t="shared" si="211"/>
        <v>21</v>
      </c>
      <c r="E1936" t="str">
        <f t="shared" si="214"/>
        <v/>
      </c>
      <c r="F1936" t="str">
        <f t="shared" si="215"/>
        <v/>
      </c>
      <c r="V1936" s="6">
        <f t="shared" si="216"/>
        <v>0</v>
      </c>
    </row>
    <row r="1937" spans="1:22" x14ac:dyDescent="0.25">
      <c r="A1937" t="str">
        <f t="shared" si="212"/>
        <v>-1786</v>
      </c>
      <c r="B1937">
        <f t="shared" si="217"/>
        <v>1786</v>
      </c>
      <c r="C1937" t="str">
        <f t="shared" si="213"/>
        <v>21</v>
      </c>
      <c r="D1937">
        <f t="shared" si="211"/>
        <v>21</v>
      </c>
      <c r="E1937" t="str">
        <f t="shared" si="214"/>
        <v/>
      </c>
      <c r="F1937" t="str">
        <f t="shared" si="215"/>
        <v/>
      </c>
      <c r="V1937" s="6">
        <f t="shared" si="216"/>
        <v>0</v>
      </c>
    </row>
    <row r="1938" spans="1:22" x14ac:dyDescent="0.25">
      <c r="A1938" t="str">
        <f t="shared" si="212"/>
        <v>-1787</v>
      </c>
      <c r="B1938">
        <f t="shared" si="217"/>
        <v>1787</v>
      </c>
      <c r="C1938" t="str">
        <f t="shared" si="213"/>
        <v>21</v>
      </c>
      <c r="D1938">
        <f t="shared" si="211"/>
        <v>21</v>
      </c>
      <c r="E1938" t="str">
        <f t="shared" si="214"/>
        <v/>
      </c>
      <c r="F1938" t="str">
        <f t="shared" si="215"/>
        <v/>
      </c>
      <c r="V1938" s="6">
        <f t="shared" si="216"/>
        <v>0</v>
      </c>
    </row>
    <row r="1939" spans="1:22" x14ac:dyDescent="0.25">
      <c r="A1939" t="str">
        <f t="shared" si="212"/>
        <v>-1788</v>
      </c>
      <c r="B1939">
        <f t="shared" si="217"/>
        <v>1788</v>
      </c>
      <c r="C1939" t="str">
        <f t="shared" si="213"/>
        <v>21</v>
      </c>
      <c r="D1939">
        <f t="shared" si="211"/>
        <v>21</v>
      </c>
      <c r="E1939" t="str">
        <f t="shared" si="214"/>
        <v/>
      </c>
      <c r="F1939" t="str">
        <f t="shared" si="215"/>
        <v/>
      </c>
      <c r="V1939" s="6">
        <f t="shared" si="216"/>
        <v>0</v>
      </c>
    </row>
    <row r="1940" spans="1:22" x14ac:dyDescent="0.25">
      <c r="A1940" t="str">
        <f t="shared" si="212"/>
        <v>-1789</v>
      </c>
      <c r="B1940">
        <f t="shared" si="217"/>
        <v>1789</v>
      </c>
      <c r="C1940" t="str">
        <f t="shared" si="213"/>
        <v>21</v>
      </c>
      <c r="D1940">
        <f t="shared" si="211"/>
        <v>21</v>
      </c>
      <c r="E1940" t="str">
        <f t="shared" si="214"/>
        <v/>
      </c>
      <c r="F1940" t="str">
        <f t="shared" si="215"/>
        <v/>
      </c>
      <c r="V1940" s="6">
        <f t="shared" si="216"/>
        <v>0</v>
      </c>
    </row>
    <row r="1941" spans="1:22" x14ac:dyDescent="0.25">
      <c r="A1941" t="str">
        <f t="shared" si="212"/>
        <v>-1790</v>
      </c>
      <c r="B1941">
        <f t="shared" si="217"/>
        <v>1790</v>
      </c>
      <c r="C1941" t="str">
        <f t="shared" si="213"/>
        <v>21</v>
      </c>
      <c r="D1941">
        <f t="shared" si="211"/>
        <v>21</v>
      </c>
      <c r="E1941" t="str">
        <f t="shared" si="214"/>
        <v/>
      </c>
      <c r="F1941" t="str">
        <f t="shared" si="215"/>
        <v/>
      </c>
      <c r="V1941" s="6">
        <f t="shared" si="216"/>
        <v>0</v>
      </c>
    </row>
    <row r="1942" spans="1:22" x14ac:dyDescent="0.25">
      <c r="A1942" t="str">
        <f t="shared" si="212"/>
        <v>-1791</v>
      </c>
      <c r="B1942">
        <f t="shared" si="217"/>
        <v>1791</v>
      </c>
      <c r="C1942" t="str">
        <f t="shared" si="213"/>
        <v>21</v>
      </c>
      <c r="D1942">
        <f t="shared" si="211"/>
        <v>21</v>
      </c>
      <c r="E1942" t="str">
        <f t="shared" si="214"/>
        <v/>
      </c>
      <c r="F1942" t="str">
        <f t="shared" si="215"/>
        <v/>
      </c>
      <c r="V1942" s="6">
        <f t="shared" si="216"/>
        <v>0</v>
      </c>
    </row>
    <row r="1943" spans="1:22" x14ac:dyDescent="0.25">
      <c r="A1943" t="str">
        <f t="shared" si="212"/>
        <v>-1792</v>
      </c>
      <c r="B1943">
        <f t="shared" si="217"/>
        <v>1792</v>
      </c>
      <c r="C1943" t="str">
        <f t="shared" si="213"/>
        <v>21</v>
      </c>
      <c r="D1943">
        <f t="shared" si="211"/>
        <v>21</v>
      </c>
      <c r="E1943" t="str">
        <f t="shared" si="214"/>
        <v/>
      </c>
      <c r="F1943" t="str">
        <f t="shared" si="215"/>
        <v/>
      </c>
      <c r="V1943" s="6">
        <f t="shared" si="216"/>
        <v>0</v>
      </c>
    </row>
    <row r="1944" spans="1:22" x14ac:dyDescent="0.25">
      <c r="A1944" t="str">
        <f t="shared" si="212"/>
        <v>-1793</v>
      </c>
      <c r="B1944">
        <f t="shared" si="217"/>
        <v>1793</v>
      </c>
      <c r="C1944" t="str">
        <f t="shared" si="213"/>
        <v>21</v>
      </c>
      <c r="D1944">
        <f t="shared" si="211"/>
        <v>21</v>
      </c>
      <c r="E1944" t="str">
        <f t="shared" si="214"/>
        <v/>
      </c>
      <c r="F1944" t="str">
        <f t="shared" si="215"/>
        <v/>
      </c>
      <c r="V1944" s="6">
        <f t="shared" si="216"/>
        <v>0</v>
      </c>
    </row>
    <row r="1945" spans="1:22" x14ac:dyDescent="0.25">
      <c r="A1945" t="str">
        <f t="shared" si="212"/>
        <v>-1794</v>
      </c>
      <c r="B1945">
        <f t="shared" si="217"/>
        <v>1794</v>
      </c>
      <c r="C1945" t="str">
        <f t="shared" si="213"/>
        <v>21</v>
      </c>
      <c r="D1945">
        <f t="shared" ref="D1945:D2008" si="218">+IF(G1945=G1944,D1944,D1944+1)</f>
        <v>21</v>
      </c>
      <c r="E1945" t="str">
        <f t="shared" si="214"/>
        <v/>
      </c>
      <c r="F1945" t="str">
        <f t="shared" si="215"/>
        <v/>
      </c>
      <c r="V1945" s="6">
        <f t="shared" si="216"/>
        <v>0</v>
      </c>
    </row>
    <row r="1946" spans="1:22" x14ac:dyDescent="0.25">
      <c r="A1946" t="str">
        <f t="shared" si="212"/>
        <v>-1795</v>
      </c>
      <c r="B1946">
        <f t="shared" si="217"/>
        <v>1795</v>
      </c>
      <c r="C1946" t="str">
        <f t="shared" si="213"/>
        <v>21</v>
      </c>
      <c r="D1946">
        <f t="shared" si="218"/>
        <v>21</v>
      </c>
      <c r="E1946" t="str">
        <f t="shared" si="214"/>
        <v/>
      </c>
      <c r="F1946" t="str">
        <f t="shared" si="215"/>
        <v/>
      </c>
      <c r="V1946" s="6">
        <f t="shared" si="216"/>
        <v>0</v>
      </c>
    </row>
    <row r="1947" spans="1:22" x14ac:dyDescent="0.25">
      <c r="A1947" t="str">
        <f t="shared" si="212"/>
        <v>-1796</v>
      </c>
      <c r="B1947">
        <f t="shared" si="217"/>
        <v>1796</v>
      </c>
      <c r="C1947" t="str">
        <f t="shared" si="213"/>
        <v>21</v>
      </c>
      <c r="D1947">
        <f t="shared" si="218"/>
        <v>21</v>
      </c>
      <c r="E1947" t="str">
        <f t="shared" si="214"/>
        <v/>
      </c>
      <c r="F1947" t="str">
        <f t="shared" si="215"/>
        <v/>
      </c>
      <c r="V1947" s="6">
        <f t="shared" si="216"/>
        <v>0</v>
      </c>
    </row>
    <row r="1948" spans="1:22" x14ac:dyDescent="0.25">
      <c r="A1948" t="str">
        <f t="shared" si="212"/>
        <v>-1797</v>
      </c>
      <c r="B1948">
        <f t="shared" si="217"/>
        <v>1797</v>
      </c>
      <c r="C1948" t="str">
        <f t="shared" si="213"/>
        <v>21</v>
      </c>
      <c r="D1948">
        <f t="shared" si="218"/>
        <v>21</v>
      </c>
      <c r="E1948" t="str">
        <f t="shared" si="214"/>
        <v/>
      </c>
      <c r="F1948" t="str">
        <f t="shared" si="215"/>
        <v/>
      </c>
      <c r="V1948" s="6">
        <f t="shared" si="216"/>
        <v>0</v>
      </c>
    </row>
    <row r="1949" spans="1:22" x14ac:dyDescent="0.25">
      <c r="A1949" t="str">
        <f t="shared" si="212"/>
        <v>-1798</v>
      </c>
      <c r="B1949">
        <f t="shared" si="217"/>
        <v>1798</v>
      </c>
      <c r="C1949" t="str">
        <f t="shared" si="213"/>
        <v>21</v>
      </c>
      <c r="D1949">
        <f t="shared" si="218"/>
        <v>21</v>
      </c>
      <c r="E1949" t="str">
        <f t="shared" si="214"/>
        <v/>
      </c>
      <c r="F1949" t="str">
        <f t="shared" si="215"/>
        <v/>
      </c>
      <c r="V1949" s="6">
        <f t="shared" si="216"/>
        <v>0</v>
      </c>
    </row>
    <row r="1950" spans="1:22" x14ac:dyDescent="0.25">
      <c r="A1950" t="str">
        <f t="shared" si="212"/>
        <v>-1799</v>
      </c>
      <c r="B1950">
        <f t="shared" si="217"/>
        <v>1799</v>
      </c>
      <c r="C1950" t="str">
        <f t="shared" si="213"/>
        <v>21</v>
      </c>
      <c r="D1950">
        <f t="shared" si="218"/>
        <v>21</v>
      </c>
      <c r="E1950" t="str">
        <f t="shared" si="214"/>
        <v/>
      </c>
      <c r="F1950" t="str">
        <f t="shared" si="215"/>
        <v/>
      </c>
      <c r="V1950" s="6">
        <f t="shared" si="216"/>
        <v>0</v>
      </c>
    </row>
    <row r="1951" spans="1:22" x14ac:dyDescent="0.25">
      <c r="A1951" t="str">
        <f t="shared" si="212"/>
        <v>-1800</v>
      </c>
      <c r="B1951">
        <f t="shared" si="217"/>
        <v>1800</v>
      </c>
      <c r="C1951" t="str">
        <f t="shared" si="213"/>
        <v>21</v>
      </c>
      <c r="D1951">
        <f t="shared" si="218"/>
        <v>21</v>
      </c>
      <c r="E1951" t="str">
        <f t="shared" si="214"/>
        <v/>
      </c>
      <c r="F1951" t="str">
        <f t="shared" si="215"/>
        <v/>
      </c>
      <c r="V1951" s="6">
        <f t="shared" si="216"/>
        <v>0</v>
      </c>
    </row>
    <row r="1952" spans="1:22" x14ac:dyDescent="0.25">
      <c r="A1952" t="str">
        <f t="shared" si="212"/>
        <v>-1801</v>
      </c>
      <c r="B1952">
        <f t="shared" si="217"/>
        <v>1801</v>
      </c>
      <c r="C1952" t="str">
        <f t="shared" si="213"/>
        <v>21</v>
      </c>
      <c r="D1952">
        <f t="shared" si="218"/>
        <v>21</v>
      </c>
      <c r="E1952" t="str">
        <f t="shared" si="214"/>
        <v/>
      </c>
      <c r="F1952" t="str">
        <f t="shared" si="215"/>
        <v/>
      </c>
      <c r="V1952" s="6">
        <f t="shared" si="216"/>
        <v>0</v>
      </c>
    </row>
    <row r="1953" spans="1:22" x14ac:dyDescent="0.25">
      <c r="A1953" t="str">
        <f t="shared" si="212"/>
        <v>-1802</v>
      </c>
      <c r="B1953">
        <f t="shared" si="217"/>
        <v>1802</v>
      </c>
      <c r="C1953" t="str">
        <f t="shared" si="213"/>
        <v>21</v>
      </c>
      <c r="D1953">
        <f t="shared" si="218"/>
        <v>21</v>
      </c>
      <c r="E1953" t="str">
        <f t="shared" si="214"/>
        <v/>
      </c>
      <c r="F1953" t="str">
        <f t="shared" si="215"/>
        <v/>
      </c>
      <c r="V1953" s="6">
        <f t="shared" si="216"/>
        <v>0</v>
      </c>
    </row>
    <row r="1954" spans="1:22" x14ac:dyDescent="0.25">
      <c r="A1954" t="str">
        <f t="shared" si="212"/>
        <v>-1803</v>
      </c>
      <c r="B1954">
        <f t="shared" si="217"/>
        <v>1803</v>
      </c>
      <c r="C1954" t="str">
        <f t="shared" si="213"/>
        <v>21</v>
      </c>
      <c r="D1954">
        <f t="shared" si="218"/>
        <v>21</v>
      </c>
      <c r="E1954" t="str">
        <f t="shared" si="214"/>
        <v/>
      </c>
      <c r="F1954" t="str">
        <f t="shared" si="215"/>
        <v/>
      </c>
      <c r="V1954" s="6">
        <f t="shared" si="216"/>
        <v>0</v>
      </c>
    </row>
    <row r="1955" spans="1:22" x14ac:dyDescent="0.25">
      <c r="A1955" t="str">
        <f t="shared" si="212"/>
        <v>-1804</v>
      </c>
      <c r="B1955">
        <f t="shared" si="217"/>
        <v>1804</v>
      </c>
      <c r="C1955" t="str">
        <f t="shared" si="213"/>
        <v>21</v>
      </c>
      <c r="D1955">
        <f t="shared" si="218"/>
        <v>21</v>
      </c>
      <c r="E1955" t="str">
        <f t="shared" si="214"/>
        <v/>
      </c>
      <c r="F1955" t="str">
        <f t="shared" si="215"/>
        <v/>
      </c>
      <c r="V1955" s="6">
        <f t="shared" si="216"/>
        <v>0</v>
      </c>
    </row>
    <row r="1956" spans="1:22" x14ac:dyDescent="0.25">
      <c r="A1956" t="str">
        <f t="shared" si="212"/>
        <v>-1805</v>
      </c>
      <c r="B1956">
        <f t="shared" si="217"/>
        <v>1805</v>
      </c>
      <c r="C1956" t="str">
        <f t="shared" si="213"/>
        <v>21</v>
      </c>
      <c r="D1956">
        <f t="shared" si="218"/>
        <v>21</v>
      </c>
      <c r="E1956" t="str">
        <f t="shared" si="214"/>
        <v/>
      </c>
      <c r="F1956" t="str">
        <f t="shared" si="215"/>
        <v/>
      </c>
      <c r="V1956" s="6">
        <f t="shared" si="216"/>
        <v>0</v>
      </c>
    </row>
    <row r="1957" spans="1:22" x14ac:dyDescent="0.25">
      <c r="A1957" t="str">
        <f t="shared" si="212"/>
        <v>-1806</v>
      </c>
      <c r="B1957">
        <f t="shared" si="217"/>
        <v>1806</v>
      </c>
      <c r="C1957" t="str">
        <f t="shared" si="213"/>
        <v>21</v>
      </c>
      <c r="D1957">
        <f t="shared" si="218"/>
        <v>21</v>
      </c>
      <c r="E1957" t="str">
        <f t="shared" si="214"/>
        <v/>
      </c>
      <c r="F1957" t="str">
        <f t="shared" si="215"/>
        <v/>
      </c>
      <c r="V1957" s="6">
        <f t="shared" si="216"/>
        <v>0</v>
      </c>
    </row>
    <row r="1958" spans="1:22" x14ac:dyDescent="0.25">
      <c r="A1958" t="str">
        <f t="shared" si="212"/>
        <v>-1807</v>
      </c>
      <c r="B1958">
        <f t="shared" si="217"/>
        <v>1807</v>
      </c>
      <c r="C1958" t="str">
        <f t="shared" si="213"/>
        <v>21</v>
      </c>
      <c r="D1958">
        <f t="shared" si="218"/>
        <v>21</v>
      </c>
      <c r="E1958" t="str">
        <f t="shared" si="214"/>
        <v/>
      </c>
      <c r="F1958" t="str">
        <f t="shared" si="215"/>
        <v/>
      </c>
      <c r="V1958" s="6">
        <f t="shared" si="216"/>
        <v>0</v>
      </c>
    </row>
    <row r="1959" spans="1:22" x14ac:dyDescent="0.25">
      <c r="A1959" t="str">
        <f t="shared" si="212"/>
        <v>-1808</v>
      </c>
      <c r="B1959">
        <f t="shared" si="217"/>
        <v>1808</v>
      </c>
      <c r="C1959" t="str">
        <f t="shared" si="213"/>
        <v>21</v>
      </c>
      <c r="D1959">
        <f t="shared" si="218"/>
        <v>21</v>
      </c>
      <c r="E1959" t="str">
        <f t="shared" si="214"/>
        <v/>
      </c>
      <c r="F1959" t="str">
        <f t="shared" si="215"/>
        <v/>
      </c>
      <c r="V1959" s="6">
        <f t="shared" si="216"/>
        <v>0</v>
      </c>
    </row>
    <row r="1960" spans="1:22" x14ac:dyDescent="0.25">
      <c r="A1960" t="str">
        <f t="shared" si="212"/>
        <v>-1809</v>
      </c>
      <c r="B1960">
        <f t="shared" si="217"/>
        <v>1809</v>
      </c>
      <c r="C1960" t="str">
        <f t="shared" si="213"/>
        <v>21</v>
      </c>
      <c r="D1960">
        <f t="shared" si="218"/>
        <v>21</v>
      </c>
      <c r="E1960" t="str">
        <f t="shared" si="214"/>
        <v/>
      </c>
      <c r="F1960" t="str">
        <f t="shared" si="215"/>
        <v/>
      </c>
      <c r="V1960" s="6">
        <f t="shared" si="216"/>
        <v>0</v>
      </c>
    </row>
    <row r="1961" spans="1:22" x14ac:dyDescent="0.25">
      <c r="A1961" t="str">
        <f t="shared" si="212"/>
        <v>-1810</v>
      </c>
      <c r="B1961">
        <f t="shared" si="217"/>
        <v>1810</v>
      </c>
      <c r="C1961" t="str">
        <f t="shared" si="213"/>
        <v>21</v>
      </c>
      <c r="D1961">
        <f t="shared" si="218"/>
        <v>21</v>
      </c>
      <c r="E1961" t="str">
        <f t="shared" si="214"/>
        <v/>
      </c>
      <c r="F1961" t="str">
        <f t="shared" si="215"/>
        <v/>
      </c>
      <c r="V1961" s="6">
        <f t="shared" si="216"/>
        <v>0</v>
      </c>
    </row>
    <row r="1962" spans="1:22" x14ac:dyDescent="0.25">
      <c r="A1962" t="str">
        <f t="shared" si="212"/>
        <v>-1811</v>
      </c>
      <c r="B1962">
        <f t="shared" si="217"/>
        <v>1811</v>
      </c>
      <c r="C1962" t="str">
        <f t="shared" si="213"/>
        <v>21</v>
      </c>
      <c r="D1962">
        <f t="shared" si="218"/>
        <v>21</v>
      </c>
      <c r="E1962" t="str">
        <f t="shared" si="214"/>
        <v/>
      </c>
      <c r="F1962" t="str">
        <f t="shared" si="215"/>
        <v/>
      </c>
      <c r="V1962" s="6">
        <f t="shared" si="216"/>
        <v>0</v>
      </c>
    </row>
    <row r="1963" spans="1:22" x14ac:dyDescent="0.25">
      <c r="A1963" t="str">
        <f t="shared" si="212"/>
        <v>-1812</v>
      </c>
      <c r="B1963">
        <f t="shared" si="217"/>
        <v>1812</v>
      </c>
      <c r="C1963" t="str">
        <f t="shared" si="213"/>
        <v>21</v>
      </c>
      <c r="D1963">
        <f t="shared" si="218"/>
        <v>21</v>
      </c>
      <c r="E1963" t="str">
        <f t="shared" si="214"/>
        <v/>
      </c>
      <c r="F1963" t="str">
        <f t="shared" si="215"/>
        <v/>
      </c>
      <c r="V1963" s="6">
        <f t="shared" si="216"/>
        <v>0</v>
      </c>
    </row>
    <row r="1964" spans="1:22" x14ac:dyDescent="0.25">
      <c r="A1964" t="str">
        <f t="shared" si="212"/>
        <v>-1813</v>
      </c>
      <c r="B1964">
        <f t="shared" si="217"/>
        <v>1813</v>
      </c>
      <c r="C1964" t="str">
        <f t="shared" si="213"/>
        <v>21</v>
      </c>
      <c r="D1964">
        <f t="shared" si="218"/>
        <v>21</v>
      </c>
      <c r="E1964" t="str">
        <f t="shared" si="214"/>
        <v/>
      </c>
      <c r="F1964" t="str">
        <f t="shared" si="215"/>
        <v/>
      </c>
      <c r="V1964" s="6">
        <f t="shared" si="216"/>
        <v>0</v>
      </c>
    </row>
    <row r="1965" spans="1:22" x14ac:dyDescent="0.25">
      <c r="A1965" t="str">
        <f t="shared" si="212"/>
        <v>-1814</v>
      </c>
      <c r="B1965">
        <f t="shared" si="217"/>
        <v>1814</v>
      </c>
      <c r="C1965" t="str">
        <f t="shared" si="213"/>
        <v>21</v>
      </c>
      <c r="D1965">
        <f t="shared" si="218"/>
        <v>21</v>
      </c>
      <c r="E1965" t="str">
        <f t="shared" si="214"/>
        <v/>
      </c>
      <c r="F1965" t="str">
        <f t="shared" si="215"/>
        <v/>
      </c>
      <c r="V1965" s="6">
        <f t="shared" si="216"/>
        <v>0</v>
      </c>
    </row>
    <row r="1966" spans="1:22" x14ac:dyDescent="0.25">
      <c r="A1966" t="str">
        <f t="shared" si="212"/>
        <v>-1815</v>
      </c>
      <c r="B1966">
        <f t="shared" si="217"/>
        <v>1815</v>
      </c>
      <c r="C1966" t="str">
        <f t="shared" si="213"/>
        <v>21</v>
      </c>
      <c r="D1966">
        <f t="shared" si="218"/>
        <v>21</v>
      </c>
      <c r="E1966" t="str">
        <f t="shared" si="214"/>
        <v/>
      </c>
      <c r="F1966" t="str">
        <f t="shared" si="215"/>
        <v/>
      </c>
      <c r="V1966" s="6">
        <f t="shared" si="216"/>
        <v>0</v>
      </c>
    </row>
    <row r="1967" spans="1:22" x14ac:dyDescent="0.25">
      <c r="A1967" t="str">
        <f t="shared" si="212"/>
        <v>-1816</v>
      </c>
      <c r="B1967">
        <f t="shared" si="217"/>
        <v>1816</v>
      </c>
      <c r="C1967" t="str">
        <f t="shared" si="213"/>
        <v>21</v>
      </c>
      <c r="D1967">
        <f t="shared" si="218"/>
        <v>21</v>
      </c>
      <c r="E1967" t="str">
        <f t="shared" si="214"/>
        <v/>
      </c>
      <c r="F1967" t="str">
        <f t="shared" si="215"/>
        <v/>
      </c>
      <c r="V1967" s="6">
        <f t="shared" si="216"/>
        <v>0</v>
      </c>
    </row>
    <row r="1968" spans="1:22" x14ac:dyDescent="0.25">
      <c r="A1968" t="str">
        <f t="shared" si="212"/>
        <v>-1817</v>
      </c>
      <c r="B1968">
        <f t="shared" si="217"/>
        <v>1817</v>
      </c>
      <c r="C1968" t="str">
        <f t="shared" si="213"/>
        <v>21</v>
      </c>
      <c r="D1968">
        <f t="shared" si="218"/>
        <v>21</v>
      </c>
      <c r="E1968" t="str">
        <f t="shared" si="214"/>
        <v/>
      </c>
      <c r="F1968" t="str">
        <f t="shared" si="215"/>
        <v/>
      </c>
      <c r="V1968" s="6">
        <f t="shared" si="216"/>
        <v>0</v>
      </c>
    </row>
    <row r="1969" spans="1:22" x14ac:dyDescent="0.25">
      <c r="A1969" t="str">
        <f t="shared" si="212"/>
        <v>-1818</v>
      </c>
      <c r="B1969">
        <f t="shared" si="217"/>
        <v>1818</v>
      </c>
      <c r="C1969" t="str">
        <f t="shared" si="213"/>
        <v>21</v>
      </c>
      <c r="D1969">
        <f t="shared" si="218"/>
        <v>21</v>
      </c>
      <c r="E1969" t="str">
        <f t="shared" si="214"/>
        <v/>
      </c>
      <c r="F1969" t="str">
        <f t="shared" si="215"/>
        <v/>
      </c>
      <c r="V1969" s="6">
        <f t="shared" si="216"/>
        <v>0</v>
      </c>
    </row>
    <row r="1970" spans="1:22" x14ac:dyDescent="0.25">
      <c r="A1970" t="str">
        <f t="shared" si="212"/>
        <v>-1819</v>
      </c>
      <c r="B1970">
        <f t="shared" si="217"/>
        <v>1819</v>
      </c>
      <c r="C1970" t="str">
        <f t="shared" si="213"/>
        <v>21</v>
      </c>
      <c r="D1970">
        <f t="shared" si="218"/>
        <v>21</v>
      </c>
      <c r="E1970" t="str">
        <f t="shared" si="214"/>
        <v/>
      </c>
      <c r="F1970" t="str">
        <f t="shared" si="215"/>
        <v/>
      </c>
      <c r="V1970" s="6">
        <f t="shared" si="216"/>
        <v>0</v>
      </c>
    </row>
    <row r="1971" spans="1:22" x14ac:dyDescent="0.25">
      <c r="A1971" t="str">
        <f t="shared" si="212"/>
        <v>-1820</v>
      </c>
      <c r="B1971">
        <f t="shared" si="217"/>
        <v>1820</v>
      </c>
      <c r="C1971" t="str">
        <f t="shared" si="213"/>
        <v>21</v>
      </c>
      <c r="D1971">
        <f t="shared" si="218"/>
        <v>21</v>
      </c>
      <c r="E1971" t="str">
        <f t="shared" si="214"/>
        <v/>
      </c>
      <c r="F1971" t="str">
        <f t="shared" si="215"/>
        <v/>
      </c>
      <c r="V1971" s="6">
        <f t="shared" si="216"/>
        <v>0</v>
      </c>
    </row>
    <row r="1972" spans="1:22" x14ac:dyDescent="0.25">
      <c r="A1972" t="str">
        <f t="shared" si="212"/>
        <v>-1821</v>
      </c>
      <c r="B1972">
        <f t="shared" si="217"/>
        <v>1821</v>
      </c>
      <c r="C1972" t="str">
        <f t="shared" si="213"/>
        <v>21</v>
      </c>
      <c r="D1972">
        <f t="shared" si="218"/>
        <v>21</v>
      </c>
      <c r="E1972" t="str">
        <f t="shared" si="214"/>
        <v/>
      </c>
      <c r="F1972" t="str">
        <f t="shared" si="215"/>
        <v/>
      </c>
      <c r="V1972" s="6">
        <f t="shared" si="216"/>
        <v>0</v>
      </c>
    </row>
    <row r="1973" spans="1:22" x14ac:dyDescent="0.25">
      <c r="A1973" t="str">
        <f t="shared" si="212"/>
        <v>-1822</v>
      </c>
      <c r="B1973">
        <f t="shared" si="217"/>
        <v>1822</v>
      </c>
      <c r="C1973" t="str">
        <f t="shared" si="213"/>
        <v>21</v>
      </c>
      <c r="D1973">
        <f t="shared" si="218"/>
        <v>21</v>
      </c>
      <c r="E1973" t="str">
        <f t="shared" si="214"/>
        <v/>
      </c>
      <c r="F1973" t="str">
        <f t="shared" si="215"/>
        <v/>
      </c>
      <c r="V1973" s="6">
        <f t="shared" si="216"/>
        <v>0</v>
      </c>
    </row>
    <row r="1974" spans="1:22" x14ac:dyDescent="0.25">
      <c r="A1974" t="str">
        <f t="shared" si="212"/>
        <v>-1823</v>
      </c>
      <c r="B1974">
        <f t="shared" si="217"/>
        <v>1823</v>
      </c>
      <c r="C1974" t="str">
        <f t="shared" si="213"/>
        <v>21</v>
      </c>
      <c r="D1974">
        <f t="shared" si="218"/>
        <v>21</v>
      </c>
      <c r="E1974" t="str">
        <f t="shared" si="214"/>
        <v/>
      </c>
      <c r="F1974" t="str">
        <f t="shared" si="215"/>
        <v/>
      </c>
      <c r="V1974" s="6">
        <f t="shared" si="216"/>
        <v>0</v>
      </c>
    </row>
    <row r="1975" spans="1:22" x14ac:dyDescent="0.25">
      <c r="A1975" t="str">
        <f t="shared" si="212"/>
        <v>-1824</v>
      </c>
      <c r="B1975">
        <f t="shared" si="217"/>
        <v>1824</v>
      </c>
      <c r="C1975" t="str">
        <f t="shared" si="213"/>
        <v>21</v>
      </c>
      <c r="D1975">
        <f t="shared" si="218"/>
        <v>21</v>
      </c>
      <c r="E1975" t="str">
        <f t="shared" si="214"/>
        <v/>
      </c>
      <c r="F1975" t="str">
        <f t="shared" si="215"/>
        <v/>
      </c>
      <c r="V1975" s="6">
        <f t="shared" si="216"/>
        <v>0</v>
      </c>
    </row>
    <row r="1976" spans="1:22" x14ac:dyDescent="0.25">
      <c r="A1976" t="str">
        <f t="shared" si="212"/>
        <v>-1825</v>
      </c>
      <c r="B1976">
        <f t="shared" si="217"/>
        <v>1825</v>
      </c>
      <c r="C1976" t="str">
        <f t="shared" si="213"/>
        <v>21</v>
      </c>
      <c r="D1976">
        <f t="shared" si="218"/>
        <v>21</v>
      </c>
      <c r="E1976" t="str">
        <f t="shared" si="214"/>
        <v/>
      </c>
      <c r="F1976" t="str">
        <f t="shared" si="215"/>
        <v/>
      </c>
      <c r="V1976" s="6">
        <f t="shared" si="216"/>
        <v>0</v>
      </c>
    </row>
    <row r="1977" spans="1:22" x14ac:dyDescent="0.25">
      <c r="A1977" t="str">
        <f t="shared" si="212"/>
        <v>-1826</v>
      </c>
      <c r="B1977">
        <f t="shared" si="217"/>
        <v>1826</v>
      </c>
      <c r="C1977" t="str">
        <f t="shared" si="213"/>
        <v>21</v>
      </c>
      <c r="D1977">
        <f t="shared" si="218"/>
        <v>21</v>
      </c>
      <c r="E1977" t="str">
        <f t="shared" si="214"/>
        <v/>
      </c>
      <c r="F1977" t="str">
        <f t="shared" si="215"/>
        <v/>
      </c>
      <c r="V1977" s="6">
        <f t="shared" si="216"/>
        <v>0</v>
      </c>
    </row>
    <row r="1978" spans="1:22" x14ac:dyDescent="0.25">
      <c r="A1978" t="str">
        <f t="shared" si="212"/>
        <v>-1827</v>
      </c>
      <c r="B1978">
        <f t="shared" si="217"/>
        <v>1827</v>
      </c>
      <c r="C1978" t="str">
        <f t="shared" si="213"/>
        <v>21</v>
      </c>
      <c r="D1978">
        <f t="shared" si="218"/>
        <v>21</v>
      </c>
      <c r="E1978" t="str">
        <f t="shared" si="214"/>
        <v/>
      </c>
      <c r="F1978" t="str">
        <f t="shared" si="215"/>
        <v/>
      </c>
      <c r="V1978" s="6">
        <f t="shared" si="216"/>
        <v>0</v>
      </c>
    </row>
    <row r="1979" spans="1:22" x14ac:dyDescent="0.25">
      <c r="A1979" t="str">
        <f t="shared" si="212"/>
        <v>-1828</v>
      </c>
      <c r="B1979">
        <f t="shared" si="217"/>
        <v>1828</v>
      </c>
      <c r="C1979" t="str">
        <f t="shared" si="213"/>
        <v>21</v>
      </c>
      <c r="D1979">
        <f t="shared" si="218"/>
        <v>21</v>
      </c>
      <c r="E1979" t="str">
        <f t="shared" si="214"/>
        <v/>
      </c>
      <c r="F1979" t="str">
        <f t="shared" si="215"/>
        <v/>
      </c>
      <c r="V1979" s="6">
        <f t="shared" si="216"/>
        <v>0</v>
      </c>
    </row>
    <row r="1980" spans="1:22" x14ac:dyDescent="0.25">
      <c r="A1980" t="str">
        <f t="shared" si="212"/>
        <v>-1829</v>
      </c>
      <c r="B1980">
        <f t="shared" si="217"/>
        <v>1829</v>
      </c>
      <c r="C1980" t="str">
        <f t="shared" si="213"/>
        <v>21</v>
      </c>
      <c r="D1980">
        <f t="shared" si="218"/>
        <v>21</v>
      </c>
      <c r="E1980" t="str">
        <f t="shared" si="214"/>
        <v/>
      </c>
      <c r="F1980" t="str">
        <f t="shared" si="215"/>
        <v/>
      </c>
      <c r="V1980" s="6">
        <f t="shared" si="216"/>
        <v>0</v>
      </c>
    </row>
    <row r="1981" spans="1:22" x14ac:dyDescent="0.25">
      <c r="A1981" t="str">
        <f t="shared" si="212"/>
        <v>-1830</v>
      </c>
      <c r="B1981">
        <f t="shared" si="217"/>
        <v>1830</v>
      </c>
      <c r="C1981" t="str">
        <f t="shared" si="213"/>
        <v>21</v>
      </c>
      <c r="D1981">
        <f t="shared" si="218"/>
        <v>21</v>
      </c>
      <c r="E1981" t="str">
        <f t="shared" si="214"/>
        <v/>
      </c>
      <c r="F1981" t="str">
        <f t="shared" si="215"/>
        <v/>
      </c>
      <c r="V1981" s="6">
        <f t="shared" si="216"/>
        <v>0</v>
      </c>
    </row>
    <row r="1982" spans="1:22" x14ac:dyDescent="0.25">
      <c r="A1982" t="str">
        <f t="shared" si="212"/>
        <v>-1831</v>
      </c>
      <c r="B1982">
        <f t="shared" si="217"/>
        <v>1831</v>
      </c>
      <c r="C1982" t="str">
        <f t="shared" si="213"/>
        <v>21</v>
      </c>
      <c r="D1982">
        <f t="shared" si="218"/>
        <v>21</v>
      </c>
      <c r="E1982" t="str">
        <f t="shared" si="214"/>
        <v/>
      </c>
      <c r="F1982" t="str">
        <f t="shared" si="215"/>
        <v/>
      </c>
      <c r="V1982" s="6">
        <f t="shared" si="216"/>
        <v>0</v>
      </c>
    </row>
    <row r="1983" spans="1:22" x14ac:dyDescent="0.25">
      <c r="A1983" t="str">
        <f t="shared" si="212"/>
        <v>-1832</v>
      </c>
      <c r="B1983">
        <f t="shared" si="217"/>
        <v>1832</v>
      </c>
      <c r="C1983" t="str">
        <f t="shared" si="213"/>
        <v>21</v>
      </c>
      <c r="D1983">
        <f t="shared" si="218"/>
        <v>21</v>
      </c>
      <c r="E1983" t="str">
        <f t="shared" si="214"/>
        <v/>
      </c>
      <c r="F1983" t="str">
        <f t="shared" si="215"/>
        <v/>
      </c>
      <c r="V1983" s="6">
        <f t="shared" si="216"/>
        <v>0</v>
      </c>
    </row>
    <row r="1984" spans="1:22" x14ac:dyDescent="0.25">
      <c r="A1984" t="str">
        <f t="shared" si="212"/>
        <v>-1833</v>
      </c>
      <c r="B1984">
        <f t="shared" si="217"/>
        <v>1833</v>
      </c>
      <c r="C1984" t="str">
        <f t="shared" si="213"/>
        <v>21</v>
      </c>
      <c r="D1984">
        <f t="shared" si="218"/>
        <v>21</v>
      </c>
      <c r="E1984" t="str">
        <f t="shared" si="214"/>
        <v/>
      </c>
      <c r="F1984" t="str">
        <f t="shared" si="215"/>
        <v/>
      </c>
      <c r="V1984" s="6">
        <f t="shared" si="216"/>
        <v>0</v>
      </c>
    </row>
    <row r="1985" spans="1:22" x14ac:dyDescent="0.25">
      <c r="A1985" t="str">
        <f t="shared" si="212"/>
        <v>-1834</v>
      </c>
      <c r="B1985">
        <f t="shared" si="217"/>
        <v>1834</v>
      </c>
      <c r="C1985" t="str">
        <f t="shared" si="213"/>
        <v>21</v>
      </c>
      <c r="D1985">
        <f t="shared" si="218"/>
        <v>21</v>
      </c>
      <c r="E1985" t="str">
        <f t="shared" si="214"/>
        <v/>
      </c>
      <c r="F1985" t="str">
        <f t="shared" si="215"/>
        <v/>
      </c>
      <c r="V1985" s="6">
        <f t="shared" si="216"/>
        <v>0</v>
      </c>
    </row>
    <row r="1986" spans="1:22" x14ac:dyDescent="0.25">
      <c r="A1986" t="str">
        <f t="shared" si="212"/>
        <v>-1835</v>
      </c>
      <c r="B1986">
        <f t="shared" si="217"/>
        <v>1835</v>
      </c>
      <c r="C1986" t="str">
        <f t="shared" si="213"/>
        <v>21</v>
      </c>
      <c r="D1986">
        <f t="shared" si="218"/>
        <v>21</v>
      </c>
      <c r="E1986" t="str">
        <f t="shared" si="214"/>
        <v/>
      </c>
      <c r="F1986" t="str">
        <f t="shared" si="215"/>
        <v/>
      </c>
      <c r="V1986" s="6">
        <f t="shared" si="216"/>
        <v>0</v>
      </c>
    </row>
    <row r="1987" spans="1:22" x14ac:dyDescent="0.25">
      <c r="A1987" t="str">
        <f t="shared" si="212"/>
        <v>-1836</v>
      </c>
      <c r="B1987">
        <f t="shared" si="217"/>
        <v>1836</v>
      </c>
      <c r="C1987" t="str">
        <f t="shared" si="213"/>
        <v>21</v>
      </c>
      <c r="D1987">
        <f t="shared" si="218"/>
        <v>21</v>
      </c>
      <c r="E1987" t="str">
        <f t="shared" si="214"/>
        <v/>
      </c>
      <c r="F1987" t="str">
        <f t="shared" si="215"/>
        <v/>
      </c>
      <c r="V1987" s="6">
        <f t="shared" si="216"/>
        <v>0</v>
      </c>
    </row>
    <row r="1988" spans="1:22" x14ac:dyDescent="0.25">
      <c r="A1988" t="str">
        <f t="shared" si="212"/>
        <v>-1837</v>
      </c>
      <c r="B1988">
        <f t="shared" si="217"/>
        <v>1837</v>
      </c>
      <c r="C1988" t="str">
        <f t="shared" si="213"/>
        <v>21</v>
      </c>
      <c r="D1988">
        <f t="shared" si="218"/>
        <v>21</v>
      </c>
      <c r="E1988" t="str">
        <f t="shared" si="214"/>
        <v/>
      </c>
      <c r="F1988" t="str">
        <f t="shared" si="215"/>
        <v/>
      </c>
      <c r="V1988" s="6">
        <f t="shared" si="216"/>
        <v>0</v>
      </c>
    </row>
    <row r="1989" spans="1:22" x14ac:dyDescent="0.25">
      <c r="A1989" t="str">
        <f t="shared" si="212"/>
        <v>-1838</v>
      </c>
      <c r="B1989">
        <f t="shared" si="217"/>
        <v>1838</v>
      </c>
      <c r="C1989" t="str">
        <f t="shared" si="213"/>
        <v>21</v>
      </c>
      <c r="D1989">
        <f t="shared" si="218"/>
        <v>21</v>
      </c>
      <c r="E1989" t="str">
        <f t="shared" si="214"/>
        <v/>
      </c>
      <c r="F1989" t="str">
        <f t="shared" si="215"/>
        <v/>
      </c>
      <c r="V1989" s="6">
        <f t="shared" si="216"/>
        <v>0</v>
      </c>
    </row>
    <row r="1990" spans="1:22" x14ac:dyDescent="0.25">
      <c r="A1990" t="str">
        <f t="shared" ref="A1990:A2053" si="219">+CONCATENATE(G1990,"-",B1990)</f>
        <v>-1839</v>
      </c>
      <c r="B1990">
        <f t="shared" si="217"/>
        <v>1839</v>
      </c>
      <c r="C1990" t="str">
        <f t="shared" ref="C1990:C2053" si="220">+CONCATENATE(E1990,D1990)</f>
        <v>21</v>
      </c>
      <c r="D1990">
        <f t="shared" si="218"/>
        <v>21</v>
      </c>
      <c r="E1990" t="str">
        <f t="shared" ref="E1990:E2053" si="221">+CONCATENATE(G1990,H1990)</f>
        <v/>
      </c>
      <c r="F1990" t="str">
        <f t="shared" ref="F1990:F2053" si="222">+CONCATENATE(G1990,H1990,I1990)</f>
        <v/>
      </c>
      <c r="V1990" s="6">
        <f t="shared" ref="V1990:V2000" si="223">+S1990-T1990</f>
        <v>0</v>
      </c>
    </row>
    <row r="1991" spans="1:22" x14ac:dyDescent="0.25">
      <c r="A1991" t="str">
        <f t="shared" si="219"/>
        <v>-1840</v>
      </c>
      <c r="B1991">
        <f t="shared" si="217"/>
        <v>1840</v>
      </c>
      <c r="C1991" t="str">
        <f t="shared" si="220"/>
        <v>21</v>
      </c>
      <c r="D1991">
        <f t="shared" si="218"/>
        <v>21</v>
      </c>
      <c r="E1991" t="str">
        <f t="shared" si="221"/>
        <v/>
      </c>
      <c r="F1991" t="str">
        <f t="shared" si="222"/>
        <v/>
      </c>
      <c r="V1991" s="6">
        <f t="shared" si="223"/>
        <v>0</v>
      </c>
    </row>
    <row r="1992" spans="1:22" x14ac:dyDescent="0.25">
      <c r="A1992" t="str">
        <f t="shared" si="219"/>
        <v>-1841</v>
      </c>
      <c r="B1992">
        <f t="shared" ref="B1992:B2055" si="224">+IF(G1992=G1991,B1991+1,1)</f>
        <v>1841</v>
      </c>
      <c r="C1992" t="str">
        <f t="shared" si="220"/>
        <v>21</v>
      </c>
      <c r="D1992">
        <f t="shared" si="218"/>
        <v>21</v>
      </c>
      <c r="E1992" t="str">
        <f t="shared" si="221"/>
        <v/>
      </c>
      <c r="F1992" t="str">
        <f t="shared" si="222"/>
        <v/>
      </c>
      <c r="V1992" s="6">
        <f t="shared" si="223"/>
        <v>0</v>
      </c>
    </row>
    <row r="1993" spans="1:22" x14ac:dyDescent="0.25">
      <c r="A1993" t="str">
        <f t="shared" si="219"/>
        <v>-1842</v>
      </c>
      <c r="B1993">
        <f t="shared" si="224"/>
        <v>1842</v>
      </c>
      <c r="C1993" t="str">
        <f t="shared" si="220"/>
        <v>21</v>
      </c>
      <c r="D1993">
        <f t="shared" si="218"/>
        <v>21</v>
      </c>
      <c r="E1993" t="str">
        <f t="shared" si="221"/>
        <v/>
      </c>
      <c r="F1993" t="str">
        <f t="shared" si="222"/>
        <v/>
      </c>
      <c r="V1993" s="6">
        <f t="shared" si="223"/>
        <v>0</v>
      </c>
    </row>
    <row r="1994" spans="1:22" x14ac:dyDescent="0.25">
      <c r="A1994" t="str">
        <f t="shared" si="219"/>
        <v>-1843</v>
      </c>
      <c r="B1994">
        <f t="shared" si="224"/>
        <v>1843</v>
      </c>
      <c r="C1994" t="str">
        <f t="shared" si="220"/>
        <v>21</v>
      </c>
      <c r="D1994">
        <f t="shared" si="218"/>
        <v>21</v>
      </c>
      <c r="E1994" t="str">
        <f t="shared" si="221"/>
        <v/>
      </c>
      <c r="F1994" t="str">
        <f t="shared" si="222"/>
        <v/>
      </c>
      <c r="V1994" s="6">
        <f t="shared" si="223"/>
        <v>0</v>
      </c>
    </row>
    <row r="1995" spans="1:22" x14ac:dyDescent="0.25">
      <c r="A1995" t="str">
        <f t="shared" si="219"/>
        <v>-1844</v>
      </c>
      <c r="B1995">
        <f t="shared" si="224"/>
        <v>1844</v>
      </c>
      <c r="C1995" t="str">
        <f t="shared" si="220"/>
        <v>21</v>
      </c>
      <c r="D1995">
        <f t="shared" si="218"/>
        <v>21</v>
      </c>
      <c r="E1995" t="str">
        <f t="shared" si="221"/>
        <v/>
      </c>
      <c r="F1995" t="str">
        <f t="shared" si="222"/>
        <v/>
      </c>
      <c r="V1995" s="6">
        <f t="shared" si="223"/>
        <v>0</v>
      </c>
    </row>
    <row r="1996" spans="1:22" x14ac:dyDescent="0.25">
      <c r="A1996" t="str">
        <f t="shared" si="219"/>
        <v>-1845</v>
      </c>
      <c r="B1996">
        <f t="shared" si="224"/>
        <v>1845</v>
      </c>
      <c r="C1996" t="str">
        <f t="shared" si="220"/>
        <v>21</v>
      </c>
      <c r="D1996">
        <f t="shared" si="218"/>
        <v>21</v>
      </c>
      <c r="E1996" t="str">
        <f t="shared" si="221"/>
        <v/>
      </c>
      <c r="F1996" t="str">
        <f t="shared" si="222"/>
        <v/>
      </c>
      <c r="V1996" s="6">
        <f t="shared" si="223"/>
        <v>0</v>
      </c>
    </row>
    <row r="1997" spans="1:22" x14ac:dyDescent="0.25">
      <c r="A1997" t="str">
        <f t="shared" si="219"/>
        <v>-1846</v>
      </c>
      <c r="B1997">
        <f t="shared" si="224"/>
        <v>1846</v>
      </c>
      <c r="C1997" t="str">
        <f t="shared" si="220"/>
        <v>21</v>
      </c>
      <c r="D1997">
        <f t="shared" si="218"/>
        <v>21</v>
      </c>
      <c r="E1997" t="str">
        <f t="shared" si="221"/>
        <v/>
      </c>
      <c r="F1997" t="str">
        <f t="shared" si="222"/>
        <v/>
      </c>
      <c r="V1997" s="6">
        <f t="shared" si="223"/>
        <v>0</v>
      </c>
    </row>
    <row r="1998" spans="1:22" x14ac:dyDescent="0.25">
      <c r="A1998" t="str">
        <f t="shared" si="219"/>
        <v>-1847</v>
      </c>
      <c r="B1998">
        <f t="shared" si="224"/>
        <v>1847</v>
      </c>
      <c r="C1998" t="str">
        <f t="shared" si="220"/>
        <v>21</v>
      </c>
      <c r="D1998">
        <f t="shared" si="218"/>
        <v>21</v>
      </c>
      <c r="E1998" t="str">
        <f t="shared" si="221"/>
        <v/>
      </c>
      <c r="F1998" t="str">
        <f t="shared" si="222"/>
        <v/>
      </c>
      <c r="V1998" s="6">
        <f t="shared" si="223"/>
        <v>0</v>
      </c>
    </row>
    <row r="1999" spans="1:22" x14ac:dyDescent="0.25">
      <c r="A1999" t="str">
        <f t="shared" si="219"/>
        <v>-1848</v>
      </c>
      <c r="B1999">
        <f t="shared" si="224"/>
        <v>1848</v>
      </c>
      <c r="C1999" t="str">
        <f t="shared" si="220"/>
        <v>21</v>
      </c>
      <c r="D1999">
        <f t="shared" si="218"/>
        <v>21</v>
      </c>
      <c r="E1999" t="str">
        <f t="shared" si="221"/>
        <v/>
      </c>
      <c r="F1999" t="str">
        <f t="shared" si="222"/>
        <v/>
      </c>
      <c r="V1999" s="6">
        <f t="shared" si="223"/>
        <v>0</v>
      </c>
    </row>
    <row r="2000" spans="1:22" x14ac:dyDescent="0.25">
      <c r="A2000" t="str">
        <f t="shared" si="219"/>
        <v>-1849</v>
      </c>
      <c r="B2000">
        <f t="shared" si="224"/>
        <v>1849</v>
      </c>
      <c r="C2000" t="str">
        <f t="shared" si="220"/>
        <v>21</v>
      </c>
      <c r="D2000">
        <f t="shared" si="218"/>
        <v>21</v>
      </c>
      <c r="E2000" t="str">
        <f t="shared" si="221"/>
        <v/>
      </c>
      <c r="F2000" t="str">
        <f t="shared" si="222"/>
        <v/>
      </c>
      <c r="V2000" s="6">
        <f t="shared" si="223"/>
        <v>0</v>
      </c>
    </row>
    <row r="2001" spans="1:6" x14ac:dyDescent="0.25">
      <c r="A2001" t="str">
        <f t="shared" si="219"/>
        <v>-1850</v>
      </c>
      <c r="B2001">
        <f t="shared" si="224"/>
        <v>1850</v>
      </c>
      <c r="C2001" t="str">
        <f t="shared" si="220"/>
        <v>21</v>
      </c>
      <c r="D2001">
        <f t="shared" si="218"/>
        <v>21</v>
      </c>
      <c r="E2001" t="str">
        <f t="shared" si="221"/>
        <v/>
      </c>
      <c r="F2001" t="str">
        <f t="shared" si="222"/>
        <v/>
      </c>
    </row>
    <row r="2002" spans="1:6" x14ac:dyDescent="0.25">
      <c r="A2002" t="str">
        <f t="shared" si="219"/>
        <v>-1851</v>
      </c>
      <c r="B2002">
        <f t="shared" si="224"/>
        <v>1851</v>
      </c>
      <c r="C2002" t="str">
        <f t="shared" si="220"/>
        <v>21</v>
      </c>
      <c r="D2002">
        <f t="shared" si="218"/>
        <v>21</v>
      </c>
      <c r="E2002" t="str">
        <f t="shared" si="221"/>
        <v/>
      </c>
      <c r="F2002" t="str">
        <f t="shared" si="222"/>
        <v/>
      </c>
    </row>
    <row r="2003" spans="1:6" x14ac:dyDescent="0.25">
      <c r="A2003" t="str">
        <f t="shared" si="219"/>
        <v>-1852</v>
      </c>
      <c r="B2003">
        <f t="shared" si="224"/>
        <v>1852</v>
      </c>
      <c r="C2003" t="str">
        <f t="shared" si="220"/>
        <v>21</v>
      </c>
      <c r="D2003">
        <f t="shared" si="218"/>
        <v>21</v>
      </c>
      <c r="E2003" t="str">
        <f t="shared" si="221"/>
        <v/>
      </c>
      <c r="F2003" t="str">
        <f t="shared" si="222"/>
        <v/>
      </c>
    </row>
    <row r="2004" spans="1:6" x14ac:dyDescent="0.25">
      <c r="A2004" t="str">
        <f t="shared" si="219"/>
        <v>-1853</v>
      </c>
      <c r="B2004">
        <f t="shared" si="224"/>
        <v>1853</v>
      </c>
      <c r="C2004" t="str">
        <f t="shared" si="220"/>
        <v>21</v>
      </c>
      <c r="D2004">
        <f t="shared" si="218"/>
        <v>21</v>
      </c>
      <c r="E2004" t="str">
        <f t="shared" si="221"/>
        <v/>
      </c>
      <c r="F2004" t="str">
        <f t="shared" si="222"/>
        <v/>
      </c>
    </row>
    <row r="2005" spans="1:6" x14ac:dyDescent="0.25">
      <c r="A2005" t="str">
        <f t="shared" si="219"/>
        <v>-1854</v>
      </c>
      <c r="B2005">
        <f t="shared" si="224"/>
        <v>1854</v>
      </c>
      <c r="C2005" t="str">
        <f t="shared" si="220"/>
        <v>21</v>
      </c>
      <c r="D2005">
        <f t="shared" si="218"/>
        <v>21</v>
      </c>
      <c r="E2005" t="str">
        <f t="shared" si="221"/>
        <v/>
      </c>
      <c r="F2005" t="str">
        <f t="shared" si="222"/>
        <v/>
      </c>
    </row>
    <row r="2006" spans="1:6" x14ac:dyDescent="0.25">
      <c r="A2006" t="str">
        <f t="shared" si="219"/>
        <v>-1855</v>
      </c>
      <c r="B2006">
        <f t="shared" si="224"/>
        <v>1855</v>
      </c>
      <c r="C2006" t="str">
        <f t="shared" si="220"/>
        <v>21</v>
      </c>
      <c r="D2006">
        <f t="shared" si="218"/>
        <v>21</v>
      </c>
      <c r="E2006" t="str">
        <f t="shared" si="221"/>
        <v/>
      </c>
      <c r="F2006" t="str">
        <f t="shared" si="222"/>
        <v/>
      </c>
    </row>
    <row r="2007" spans="1:6" x14ac:dyDescent="0.25">
      <c r="A2007" t="str">
        <f t="shared" si="219"/>
        <v>-1856</v>
      </c>
      <c r="B2007">
        <f t="shared" si="224"/>
        <v>1856</v>
      </c>
      <c r="C2007" t="str">
        <f t="shared" si="220"/>
        <v>21</v>
      </c>
      <c r="D2007">
        <f t="shared" si="218"/>
        <v>21</v>
      </c>
      <c r="E2007" t="str">
        <f t="shared" si="221"/>
        <v/>
      </c>
      <c r="F2007" t="str">
        <f t="shared" si="222"/>
        <v/>
      </c>
    </row>
    <row r="2008" spans="1:6" x14ac:dyDescent="0.25">
      <c r="A2008" t="str">
        <f t="shared" si="219"/>
        <v>-1857</v>
      </c>
      <c r="B2008">
        <f t="shared" si="224"/>
        <v>1857</v>
      </c>
      <c r="C2008" t="str">
        <f t="shared" si="220"/>
        <v>21</v>
      </c>
      <c r="D2008">
        <f t="shared" si="218"/>
        <v>21</v>
      </c>
      <c r="E2008" t="str">
        <f t="shared" si="221"/>
        <v/>
      </c>
      <c r="F2008" t="str">
        <f t="shared" si="222"/>
        <v/>
      </c>
    </row>
    <row r="2009" spans="1:6" x14ac:dyDescent="0.25">
      <c r="A2009" t="str">
        <f t="shared" si="219"/>
        <v>-1858</v>
      </c>
      <c r="B2009">
        <f t="shared" si="224"/>
        <v>1858</v>
      </c>
      <c r="C2009" t="str">
        <f t="shared" si="220"/>
        <v>21</v>
      </c>
      <c r="D2009">
        <f t="shared" ref="D2009:D2072" si="225">+IF(G2009=G2008,D2008,D2008+1)</f>
        <v>21</v>
      </c>
      <c r="E2009" t="str">
        <f t="shared" si="221"/>
        <v/>
      </c>
      <c r="F2009" t="str">
        <f t="shared" si="222"/>
        <v/>
      </c>
    </row>
    <row r="2010" spans="1:6" x14ac:dyDescent="0.25">
      <c r="A2010" t="str">
        <f t="shared" si="219"/>
        <v>-1859</v>
      </c>
      <c r="B2010">
        <f t="shared" si="224"/>
        <v>1859</v>
      </c>
      <c r="C2010" t="str">
        <f t="shared" si="220"/>
        <v>21</v>
      </c>
      <c r="D2010">
        <f t="shared" si="225"/>
        <v>21</v>
      </c>
      <c r="E2010" t="str">
        <f t="shared" si="221"/>
        <v/>
      </c>
      <c r="F2010" t="str">
        <f t="shared" si="222"/>
        <v/>
      </c>
    </row>
    <row r="2011" spans="1:6" x14ac:dyDescent="0.25">
      <c r="A2011" t="str">
        <f t="shared" si="219"/>
        <v>-1860</v>
      </c>
      <c r="B2011">
        <f t="shared" si="224"/>
        <v>1860</v>
      </c>
      <c r="C2011" t="str">
        <f t="shared" si="220"/>
        <v>21</v>
      </c>
      <c r="D2011">
        <f t="shared" si="225"/>
        <v>21</v>
      </c>
      <c r="E2011" t="str">
        <f t="shared" si="221"/>
        <v/>
      </c>
      <c r="F2011" t="str">
        <f t="shared" si="222"/>
        <v/>
      </c>
    </row>
    <row r="2012" spans="1:6" x14ac:dyDescent="0.25">
      <c r="A2012" t="str">
        <f t="shared" si="219"/>
        <v>-1861</v>
      </c>
      <c r="B2012">
        <f t="shared" si="224"/>
        <v>1861</v>
      </c>
      <c r="C2012" t="str">
        <f t="shared" si="220"/>
        <v>21</v>
      </c>
      <c r="D2012">
        <f t="shared" si="225"/>
        <v>21</v>
      </c>
      <c r="E2012" t="str">
        <f t="shared" si="221"/>
        <v/>
      </c>
      <c r="F2012" t="str">
        <f t="shared" si="222"/>
        <v/>
      </c>
    </row>
    <row r="2013" spans="1:6" x14ac:dyDescent="0.25">
      <c r="A2013" t="str">
        <f t="shared" si="219"/>
        <v>-1862</v>
      </c>
      <c r="B2013">
        <f t="shared" si="224"/>
        <v>1862</v>
      </c>
      <c r="C2013" t="str">
        <f t="shared" si="220"/>
        <v>21</v>
      </c>
      <c r="D2013">
        <f t="shared" si="225"/>
        <v>21</v>
      </c>
      <c r="E2013" t="str">
        <f t="shared" si="221"/>
        <v/>
      </c>
      <c r="F2013" t="str">
        <f t="shared" si="222"/>
        <v/>
      </c>
    </row>
    <row r="2014" spans="1:6" x14ac:dyDescent="0.25">
      <c r="A2014" t="str">
        <f t="shared" si="219"/>
        <v>-1863</v>
      </c>
      <c r="B2014">
        <f t="shared" si="224"/>
        <v>1863</v>
      </c>
      <c r="C2014" t="str">
        <f t="shared" si="220"/>
        <v>21</v>
      </c>
      <c r="D2014">
        <f t="shared" si="225"/>
        <v>21</v>
      </c>
      <c r="E2014" t="str">
        <f t="shared" si="221"/>
        <v/>
      </c>
      <c r="F2014" t="str">
        <f t="shared" si="222"/>
        <v/>
      </c>
    </row>
    <row r="2015" spans="1:6" x14ac:dyDescent="0.25">
      <c r="A2015" t="str">
        <f t="shared" si="219"/>
        <v>-1864</v>
      </c>
      <c r="B2015">
        <f t="shared" si="224"/>
        <v>1864</v>
      </c>
      <c r="C2015" t="str">
        <f t="shared" si="220"/>
        <v>21</v>
      </c>
      <c r="D2015">
        <f t="shared" si="225"/>
        <v>21</v>
      </c>
      <c r="E2015" t="str">
        <f t="shared" si="221"/>
        <v/>
      </c>
      <c r="F2015" t="str">
        <f t="shared" si="222"/>
        <v/>
      </c>
    </row>
    <row r="2016" spans="1:6" x14ac:dyDescent="0.25">
      <c r="A2016" t="str">
        <f t="shared" si="219"/>
        <v>-1865</v>
      </c>
      <c r="B2016">
        <f t="shared" si="224"/>
        <v>1865</v>
      </c>
      <c r="C2016" t="str">
        <f t="shared" si="220"/>
        <v>21</v>
      </c>
      <c r="D2016">
        <f t="shared" si="225"/>
        <v>21</v>
      </c>
      <c r="E2016" t="str">
        <f t="shared" si="221"/>
        <v/>
      </c>
      <c r="F2016" t="str">
        <f t="shared" si="222"/>
        <v/>
      </c>
    </row>
    <row r="2017" spans="1:6" x14ac:dyDescent="0.25">
      <c r="A2017" t="str">
        <f t="shared" si="219"/>
        <v>-1866</v>
      </c>
      <c r="B2017">
        <f t="shared" si="224"/>
        <v>1866</v>
      </c>
      <c r="C2017" t="str">
        <f t="shared" si="220"/>
        <v>21</v>
      </c>
      <c r="D2017">
        <f t="shared" si="225"/>
        <v>21</v>
      </c>
      <c r="E2017" t="str">
        <f t="shared" si="221"/>
        <v/>
      </c>
      <c r="F2017" t="str">
        <f t="shared" si="222"/>
        <v/>
      </c>
    </row>
    <row r="2018" spans="1:6" x14ac:dyDescent="0.25">
      <c r="A2018" t="str">
        <f t="shared" si="219"/>
        <v>-1867</v>
      </c>
      <c r="B2018">
        <f t="shared" si="224"/>
        <v>1867</v>
      </c>
      <c r="C2018" t="str">
        <f t="shared" si="220"/>
        <v>21</v>
      </c>
      <c r="D2018">
        <f t="shared" si="225"/>
        <v>21</v>
      </c>
      <c r="E2018" t="str">
        <f t="shared" si="221"/>
        <v/>
      </c>
      <c r="F2018" t="str">
        <f t="shared" si="222"/>
        <v/>
      </c>
    </row>
    <row r="2019" spans="1:6" x14ac:dyDescent="0.25">
      <c r="A2019" t="str">
        <f t="shared" si="219"/>
        <v>-1868</v>
      </c>
      <c r="B2019">
        <f t="shared" si="224"/>
        <v>1868</v>
      </c>
      <c r="C2019" t="str">
        <f t="shared" si="220"/>
        <v>21</v>
      </c>
      <c r="D2019">
        <f t="shared" si="225"/>
        <v>21</v>
      </c>
      <c r="E2019" t="str">
        <f t="shared" si="221"/>
        <v/>
      </c>
      <c r="F2019" t="str">
        <f t="shared" si="222"/>
        <v/>
      </c>
    </row>
    <row r="2020" spans="1:6" x14ac:dyDescent="0.25">
      <c r="A2020" t="str">
        <f t="shared" si="219"/>
        <v>-1869</v>
      </c>
      <c r="B2020">
        <f t="shared" si="224"/>
        <v>1869</v>
      </c>
      <c r="C2020" t="str">
        <f t="shared" si="220"/>
        <v>21</v>
      </c>
      <c r="D2020">
        <f t="shared" si="225"/>
        <v>21</v>
      </c>
      <c r="E2020" t="str">
        <f t="shared" si="221"/>
        <v/>
      </c>
      <c r="F2020" t="str">
        <f t="shared" si="222"/>
        <v/>
      </c>
    </row>
    <row r="2021" spans="1:6" x14ac:dyDescent="0.25">
      <c r="A2021" t="str">
        <f t="shared" si="219"/>
        <v>-1870</v>
      </c>
      <c r="B2021">
        <f t="shared" si="224"/>
        <v>1870</v>
      </c>
      <c r="C2021" t="str">
        <f t="shared" si="220"/>
        <v>21</v>
      </c>
      <c r="D2021">
        <f t="shared" si="225"/>
        <v>21</v>
      </c>
      <c r="E2021" t="str">
        <f t="shared" si="221"/>
        <v/>
      </c>
      <c r="F2021" t="str">
        <f t="shared" si="222"/>
        <v/>
      </c>
    </row>
    <row r="2022" spans="1:6" x14ac:dyDescent="0.25">
      <c r="A2022" t="str">
        <f t="shared" si="219"/>
        <v>-1871</v>
      </c>
      <c r="B2022">
        <f t="shared" si="224"/>
        <v>1871</v>
      </c>
      <c r="C2022" t="str">
        <f t="shared" si="220"/>
        <v>21</v>
      </c>
      <c r="D2022">
        <f t="shared" si="225"/>
        <v>21</v>
      </c>
      <c r="E2022" t="str">
        <f t="shared" si="221"/>
        <v/>
      </c>
      <c r="F2022" t="str">
        <f t="shared" si="222"/>
        <v/>
      </c>
    </row>
    <row r="2023" spans="1:6" x14ac:dyDescent="0.25">
      <c r="A2023" t="str">
        <f t="shared" si="219"/>
        <v>-1872</v>
      </c>
      <c r="B2023">
        <f t="shared" si="224"/>
        <v>1872</v>
      </c>
      <c r="C2023" t="str">
        <f t="shared" si="220"/>
        <v>21</v>
      </c>
      <c r="D2023">
        <f t="shared" si="225"/>
        <v>21</v>
      </c>
      <c r="E2023" t="str">
        <f t="shared" si="221"/>
        <v/>
      </c>
      <c r="F2023" t="str">
        <f t="shared" si="222"/>
        <v/>
      </c>
    </row>
    <row r="2024" spans="1:6" x14ac:dyDescent="0.25">
      <c r="A2024" t="str">
        <f t="shared" si="219"/>
        <v>-1873</v>
      </c>
      <c r="B2024">
        <f t="shared" si="224"/>
        <v>1873</v>
      </c>
      <c r="C2024" t="str">
        <f t="shared" si="220"/>
        <v>21</v>
      </c>
      <c r="D2024">
        <f t="shared" si="225"/>
        <v>21</v>
      </c>
      <c r="E2024" t="str">
        <f t="shared" si="221"/>
        <v/>
      </c>
      <c r="F2024" t="str">
        <f t="shared" si="222"/>
        <v/>
      </c>
    </row>
    <row r="2025" spans="1:6" x14ac:dyDescent="0.25">
      <c r="A2025" t="str">
        <f t="shared" si="219"/>
        <v>-1874</v>
      </c>
      <c r="B2025">
        <f t="shared" si="224"/>
        <v>1874</v>
      </c>
      <c r="C2025" t="str">
        <f t="shared" si="220"/>
        <v>21</v>
      </c>
      <c r="D2025">
        <f t="shared" si="225"/>
        <v>21</v>
      </c>
      <c r="E2025" t="str">
        <f t="shared" si="221"/>
        <v/>
      </c>
      <c r="F2025" t="str">
        <f t="shared" si="222"/>
        <v/>
      </c>
    </row>
    <row r="2026" spans="1:6" x14ac:dyDescent="0.25">
      <c r="A2026" t="str">
        <f t="shared" si="219"/>
        <v>-1875</v>
      </c>
      <c r="B2026">
        <f t="shared" si="224"/>
        <v>1875</v>
      </c>
      <c r="C2026" t="str">
        <f t="shared" si="220"/>
        <v>21</v>
      </c>
      <c r="D2026">
        <f t="shared" si="225"/>
        <v>21</v>
      </c>
      <c r="E2026" t="str">
        <f t="shared" si="221"/>
        <v/>
      </c>
      <c r="F2026" t="str">
        <f t="shared" si="222"/>
        <v/>
      </c>
    </row>
    <row r="2027" spans="1:6" x14ac:dyDescent="0.25">
      <c r="A2027" t="str">
        <f t="shared" si="219"/>
        <v>-1876</v>
      </c>
      <c r="B2027">
        <f t="shared" si="224"/>
        <v>1876</v>
      </c>
      <c r="C2027" t="str">
        <f t="shared" si="220"/>
        <v>21</v>
      </c>
      <c r="D2027">
        <f t="shared" si="225"/>
        <v>21</v>
      </c>
      <c r="E2027" t="str">
        <f t="shared" si="221"/>
        <v/>
      </c>
      <c r="F2027" t="str">
        <f t="shared" si="222"/>
        <v/>
      </c>
    </row>
    <row r="2028" spans="1:6" x14ac:dyDescent="0.25">
      <c r="A2028" t="str">
        <f t="shared" si="219"/>
        <v>-1877</v>
      </c>
      <c r="B2028">
        <f t="shared" si="224"/>
        <v>1877</v>
      </c>
      <c r="C2028" t="str">
        <f t="shared" si="220"/>
        <v>21</v>
      </c>
      <c r="D2028">
        <f t="shared" si="225"/>
        <v>21</v>
      </c>
      <c r="E2028" t="str">
        <f t="shared" si="221"/>
        <v/>
      </c>
      <c r="F2028" t="str">
        <f t="shared" si="222"/>
        <v/>
      </c>
    </row>
    <row r="2029" spans="1:6" x14ac:dyDescent="0.25">
      <c r="A2029" t="str">
        <f t="shared" si="219"/>
        <v>-1878</v>
      </c>
      <c r="B2029">
        <f t="shared" si="224"/>
        <v>1878</v>
      </c>
      <c r="C2029" t="str">
        <f t="shared" si="220"/>
        <v>21</v>
      </c>
      <c r="D2029">
        <f t="shared" si="225"/>
        <v>21</v>
      </c>
      <c r="E2029" t="str">
        <f t="shared" si="221"/>
        <v/>
      </c>
      <c r="F2029" t="str">
        <f t="shared" si="222"/>
        <v/>
      </c>
    </row>
    <row r="2030" spans="1:6" x14ac:dyDescent="0.25">
      <c r="A2030" t="str">
        <f t="shared" si="219"/>
        <v>-1879</v>
      </c>
      <c r="B2030">
        <f t="shared" si="224"/>
        <v>1879</v>
      </c>
      <c r="C2030" t="str">
        <f t="shared" si="220"/>
        <v>21</v>
      </c>
      <c r="D2030">
        <f t="shared" si="225"/>
        <v>21</v>
      </c>
      <c r="E2030" t="str">
        <f t="shared" si="221"/>
        <v/>
      </c>
      <c r="F2030" t="str">
        <f t="shared" si="222"/>
        <v/>
      </c>
    </row>
    <row r="2031" spans="1:6" x14ac:dyDescent="0.25">
      <c r="A2031" t="str">
        <f t="shared" si="219"/>
        <v>-1880</v>
      </c>
      <c r="B2031">
        <f t="shared" si="224"/>
        <v>1880</v>
      </c>
      <c r="C2031" t="str">
        <f t="shared" si="220"/>
        <v>21</v>
      </c>
      <c r="D2031">
        <f t="shared" si="225"/>
        <v>21</v>
      </c>
      <c r="E2031" t="str">
        <f t="shared" si="221"/>
        <v/>
      </c>
      <c r="F2031" t="str">
        <f t="shared" si="222"/>
        <v/>
      </c>
    </row>
    <row r="2032" spans="1:6" x14ac:dyDescent="0.25">
      <c r="A2032" t="str">
        <f t="shared" si="219"/>
        <v>-1881</v>
      </c>
      <c r="B2032">
        <f t="shared" si="224"/>
        <v>1881</v>
      </c>
      <c r="C2032" t="str">
        <f t="shared" si="220"/>
        <v>21</v>
      </c>
      <c r="D2032">
        <f t="shared" si="225"/>
        <v>21</v>
      </c>
      <c r="E2032" t="str">
        <f t="shared" si="221"/>
        <v/>
      </c>
      <c r="F2032" t="str">
        <f t="shared" si="222"/>
        <v/>
      </c>
    </row>
    <row r="2033" spans="1:6" x14ac:dyDescent="0.25">
      <c r="A2033" t="str">
        <f t="shared" si="219"/>
        <v>-1882</v>
      </c>
      <c r="B2033">
        <f t="shared" si="224"/>
        <v>1882</v>
      </c>
      <c r="C2033" t="str">
        <f t="shared" si="220"/>
        <v>21</v>
      </c>
      <c r="D2033">
        <f t="shared" si="225"/>
        <v>21</v>
      </c>
      <c r="E2033" t="str">
        <f t="shared" si="221"/>
        <v/>
      </c>
      <c r="F2033" t="str">
        <f t="shared" si="222"/>
        <v/>
      </c>
    </row>
    <row r="2034" spans="1:6" x14ac:dyDescent="0.25">
      <c r="A2034" t="str">
        <f t="shared" si="219"/>
        <v>-1883</v>
      </c>
      <c r="B2034">
        <f t="shared" si="224"/>
        <v>1883</v>
      </c>
      <c r="C2034" t="str">
        <f t="shared" si="220"/>
        <v>21</v>
      </c>
      <c r="D2034">
        <f t="shared" si="225"/>
        <v>21</v>
      </c>
      <c r="E2034" t="str">
        <f t="shared" si="221"/>
        <v/>
      </c>
      <c r="F2034" t="str">
        <f t="shared" si="222"/>
        <v/>
      </c>
    </row>
    <row r="2035" spans="1:6" x14ac:dyDescent="0.25">
      <c r="A2035" t="str">
        <f t="shared" si="219"/>
        <v>-1884</v>
      </c>
      <c r="B2035">
        <f t="shared" si="224"/>
        <v>1884</v>
      </c>
      <c r="C2035" t="str">
        <f t="shared" si="220"/>
        <v>21</v>
      </c>
      <c r="D2035">
        <f t="shared" si="225"/>
        <v>21</v>
      </c>
      <c r="E2035" t="str">
        <f t="shared" si="221"/>
        <v/>
      </c>
      <c r="F2035" t="str">
        <f t="shared" si="222"/>
        <v/>
      </c>
    </row>
    <row r="2036" spans="1:6" x14ac:dyDescent="0.25">
      <c r="A2036" t="str">
        <f t="shared" si="219"/>
        <v>-1885</v>
      </c>
      <c r="B2036">
        <f t="shared" si="224"/>
        <v>1885</v>
      </c>
      <c r="C2036" t="str">
        <f t="shared" si="220"/>
        <v>21</v>
      </c>
      <c r="D2036">
        <f t="shared" si="225"/>
        <v>21</v>
      </c>
      <c r="E2036" t="str">
        <f t="shared" si="221"/>
        <v/>
      </c>
      <c r="F2036" t="str">
        <f t="shared" si="222"/>
        <v/>
      </c>
    </row>
    <row r="2037" spans="1:6" x14ac:dyDescent="0.25">
      <c r="A2037" t="str">
        <f t="shared" si="219"/>
        <v>-1886</v>
      </c>
      <c r="B2037">
        <f t="shared" si="224"/>
        <v>1886</v>
      </c>
      <c r="C2037" t="str">
        <f t="shared" si="220"/>
        <v>21</v>
      </c>
      <c r="D2037">
        <f t="shared" si="225"/>
        <v>21</v>
      </c>
      <c r="E2037" t="str">
        <f t="shared" si="221"/>
        <v/>
      </c>
      <c r="F2037" t="str">
        <f t="shared" si="222"/>
        <v/>
      </c>
    </row>
    <row r="2038" spans="1:6" x14ac:dyDescent="0.25">
      <c r="A2038" t="str">
        <f t="shared" si="219"/>
        <v>-1887</v>
      </c>
      <c r="B2038">
        <f t="shared" si="224"/>
        <v>1887</v>
      </c>
      <c r="C2038" t="str">
        <f t="shared" si="220"/>
        <v>21</v>
      </c>
      <c r="D2038">
        <f t="shared" si="225"/>
        <v>21</v>
      </c>
      <c r="E2038" t="str">
        <f t="shared" si="221"/>
        <v/>
      </c>
      <c r="F2038" t="str">
        <f t="shared" si="222"/>
        <v/>
      </c>
    </row>
    <row r="2039" spans="1:6" x14ac:dyDescent="0.25">
      <c r="A2039" t="str">
        <f t="shared" si="219"/>
        <v>-1888</v>
      </c>
      <c r="B2039">
        <f t="shared" si="224"/>
        <v>1888</v>
      </c>
      <c r="C2039" t="str">
        <f t="shared" si="220"/>
        <v>21</v>
      </c>
      <c r="D2039">
        <f t="shared" si="225"/>
        <v>21</v>
      </c>
      <c r="E2039" t="str">
        <f t="shared" si="221"/>
        <v/>
      </c>
      <c r="F2039" t="str">
        <f t="shared" si="222"/>
        <v/>
      </c>
    </row>
    <row r="2040" spans="1:6" x14ac:dyDescent="0.25">
      <c r="A2040" t="str">
        <f t="shared" si="219"/>
        <v>-1889</v>
      </c>
      <c r="B2040">
        <f t="shared" si="224"/>
        <v>1889</v>
      </c>
      <c r="C2040" t="str">
        <f t="shared" si="220"/>
        <v>21</v>
      </c>
      <c r="D2040">
        <f t="shared" si="225"/>
        <v>21</v>
      </c>
      <c r="E2040" t="str">
        <f t="shared" si="221"/>
        <v/>
      </c>
      <c r="F2040" t="str">
        <f t="shared" si="222"/>
        <v/>
      </c>
    </row>
    <row r="2041" spans="1:6" x14ac:dyDescent="0.25">
      <c r="A2041" t="str">
        <f t="shared" si="219"/>
        <v>-1890</v>
      </c>
      <c r="B2041">
        <f t="shared" si="224"/>
        <v>1890</v>
      </c>
      <c r="C2041" t="str">
        <f t="shared" si="220"/>
        <v>21</v>
      </c>
      <c r="D2041">
        <f t="shared" si="225"/>
        <v>21</v>
      </c>
      <c r="E2041" t="str">
        <f t="shared" si="221"/>
        <v/>
      </c>
      <c r="F2041" t="str">
        <f t="shared" si="222"/>
        <v/>
      </c>
    </row>
    <row r="2042" spans="1:6" x14ac:dyDescent="0.25">
      <c r="A2042" t="str">
        <f t="shared" si="219"/>
        <v>-1891</v>
      </c>
      <c r="B2042">
        <f t="shared" si="224"/>
        <v>1891</v>
      </c>
      <c r="C2042" t="str">
        <f t="shared" si="220"/>
        <v>21</v>
      </c>
      <c r="D2042">
        <f t="shared" si="225"/>
        <v>21</v>
      </c>
      <c r="E2042" t="str">
        <f t="shared" si="221"/>
        <v/>
      </c>
      <c r="F2042" t="str">
        <f t="shared" si="222"/>
        <v/>
      </c>
    </row>
    <row r="2043" spans="1:6" x14ac:dyDescent="0.25">
      <c r="A2043" t="str">
        <f t="shared" si="219"/>
        <v>-1892</v>
      </c>
      <c r="B2043">
        <f t="shared" si="224"/>
        <v>1892</v>
      </c>
      <c r="C2043" t="str">
        <f t="shared" si="220"/>
        <v>21</v>
      </c>
      <c r="D2043">
        <f t="shared" si="225"/>
        <v>21</v>
      </c>
      <c r="E2043" t="str">
        <f t="shared" si="221"/>
        <v/>
      </c>
      <c r="F2043" t="str">
        <f t="shared" si="222"/>
        <v/>
      </c>
    </row>
    <row r="2044" spans="1:6" x14ac:dyDescent="0.25">
      <c r="A2044" t="str">
        <f t="shared" si="219"/>
        <v>-1893</v>
      </c>
      <c r="B2044">
        <f t="shared" si="224"/>
        <v>1893</v>
      </c>
      <c r="C2044" t="str">
        <f t="shared" si="220"/>
        <v>21</v>
      </c>
      <c r="D2044">
        <f t="shared" si="225"/>
        <v>21</v>
      </c>
      <c r="E2044" t="str">
        <f t="shared" si="221"/>
        <v/>
      </c>
      <c r="F2044" t="str">
        <f t="shared" si="222"/>
        <v/>
      </c>
    </row>
    <row r="2045" spans="1:6" x14ac:dyDescent="0.25">
      <c r="A2045" t="str">
        <f t="shared" si="219"/>
        <v>-1894</v>
      </c>
      <c r="B2045">
        <f t="shared" si="224"/>
        <v>1894</v>
      </c>
      <c r="C2045" t="str">
        <f t="shared" si="220"/>
        <v>21</v>
      </c>
      <c r="D2045">
        <f t="shared" si="225"/>
        <v>21</v>
      </c>
      <c r="E2045" t="str">
        <f t="shared" si="221"/>
        <v/>
      </c>
      <c r="F2045" t="str">
        <f t="shared" si="222"/>
        <v/>
      </c>
    </row>
    <row r="2046" spans="1:6" x14ac:dyDescent="0.25">
      <c r="A2046" t="str">
        <f t="shared" si="219"/>
        <v>-1895</v>
      </c>
      <c r="B2046">
        <f t="shared" si="224"/>
        <v>1895</v>
      </c>
      <c r="C2046" t="str">
        <f t="shared" si="220"/>
        <v>21</v>
      </c>
      <c r="D2046">
        <f t="shared" si="225"/>
        <v>21</v>
      </c>
      <c r="E2046" t="str">
        <f t="shared" si="221"/>
        <v/>
      </c>
      <c r="F2046" t="str">
        <f t="shared" si="222"/>
        <v/>
      </c>
    </row>
    <row r="2047" spans="1:6" x14ac:dyDescent="0.25">
      <c r="A2047" t="str">
        <f t="shared" si="219"/>
        <v>-1896</v>
      </c>
      <c r="B2047">
        <f t="shared" si="224"/>
        <v>1896</v>
      </c>
      <c r="C2047" t="str">
        <f t="shared" si="220"/>
        <v>21</v>
      </c>
      <c r="D2047">
        <f t="shared" si="225"/>
        <v>21</v>
      </c>
      <c r="E2047" t="str">
        <f t="shared" si="221"/>
        <v/>
      </c>
      <c r="F2047" t="str">
        <f t="shared" si="222"/>
        <v/>
      </c>
    </row>
    <row r="2048" spans="1:6" x14ac:dyDescent="0.25">
      <c r="A2048" t="str">
        <f t="shared" si="219"/>
        <v>-1897</v>
      </c>
      <c r="B2048">
        <f t="shared" si="224"/>
        <v>1897</v>
      </c>
      <c r="C2048" t="str">
        <f t="shared" si="220"/>
        <v>21</v>
      </c>
      <c r="D2048">
        <f t="shared" si="225"/>
        <v>21</v>
      </c>
      <c r="E2048" t="str">
        <f t="shared" si="221"/>
        <v/>
      </c>
      <c r="F2048" t="str">
        <f t="shared" si="222"/>
        <v/>
      </c>
    </row>
    <row r="2049" spans="1:6" x14ac:dyDescent="0.25">
      <c r="A2049" t="str">
        <f t="shared" si="219"/>
        <v>-1898</v>
      </c>
      <c r="B2049">
        <f t="shared" si="224"/>
        <v>1898</v>
      </c>
      <c r="C2049" t="str">
        <f t="shared" si="220"/>
        <v>21</v>
      </c>
      <c r="D2049">
        <f t="shared" si="225"/>
        <v>21</v>
      </c>
      <c r="E2049" t="str">
        <f t="shared" si="221"/>
        <v/>
      </c>
      <c r="F2049" t="str">
        <f t="shared" si="222"/>
        <v/>
      </c>
    </row>
    <row r="2050" spans="1:6" x14ac:dyDescent="0.25">
      <c r="A2050" t="str">
        <f t="shared" si="219"/>
        <v>-1899</v>
      </c>
      <c r="B2050">
        <f t="shared" si="224"/>
        <v>1899</v>
      </c>
      <c r="C2050" t="str">
        <f t="shared" si="220"/>
        <v>21</v>
      </c>
      <c r="D2050">
        <f t="shared" si="225"/>
        <v>21</v>
      </c>
      <c r="E2050" t="str">
        <f t="shared" si="221"/>
        <v/>
      </c>
      <c r="F2050" t="str">
        <f t="shared" si="222"/>
        <v/>
      </c>
    </row>
    <row r="2051" spans="1:6" x14ac:dyDescent="0.25">
      <c r="A2051" t="str">
        <f t="shared" si="219"/>
        <v>-1900</v>
      </c>
      <c r="B2051">
        <f t="shared" si="224"/>
        <v>1900</v>
      </c>
      <c r="C2051" t="str">
        <f t="shared" si="220"/>
        <v>21</v>
      </c>
      <c r="D2051">
        <f t="shared" si="225"/>
        <v>21</v>
      </c>
      <c r="E2051" t="str">
        <f t="shared" si="221"/>
        <v/>
      </c>
      <c r="F2051" t="str">
        <f t="shared" si="222"/>
        <v/>
      </c>
    </row>
    <row r="2052" spans="1:6" x14ac:dyDescent="0.25">
      <c r="A2052" t="str">
        <f t="shared" si="219"/>
        <v>-1901</v>
      </c>
      <c r="B2052">
        <f t="shared" si="224"/>
        <v>1901</v>
      </c>
      <c r="C2052" t="str">
        <f t="shared" si="220"/>
        <v>21</v>
      </c>
      <c r="D2052">
        <f t="shared" si="225"/>
        <v>21</v>
      </c>
      <c r="E2052" t="str">
        <f t="shared" si="221"/>
        <v/>
      </c>
      <c r="F2052" t="str">
        <f t="shared" si="222"/>
        <v/>
      </c>
    </row>
    <row r="2053" spans="1:6" x14ac:dyDescent="0.25">
      <c r="A2053" t="str">
        <f t="shared" si="219"/>
        <v>-1902</v>
      </c>
      <c r="B2053">
        <f t="shared" si="224"/>
        <v>1902</v>
      </c>
      <c r="C2053" t="str">
        <f t="shared" si="220"/>
        <v>21</v>
      </c>
      <c r="D2053">
        <f t="shared" si="225"/>
        <v>21</v>
      </c>
      <c r="E2053" t="str">
        <f t="shared" si="221"/>
        <v/>
      </c>
      <c r="F2053" t="str">
        <f t="shared" si="222"/>
        <v/>
      </c>
    </row>
    <row r="2054" spans="1:6" x14ac:dyDescent="0.25">
      <c r="A2054" t="str">
        <f t="shared" ref="A2054:A2117" si="226">+CONCATENATE(G2054,"-",B2054)</f>
        <v>-1903</v>
      </c>
      <c r="B2054">
        <f t="shared" si="224"/>
        <v>1903</v>
      </c>
      <c r="C2054" t="str">
        <f t="shared" ref="C2054:C2117" si="227">+CONCATENATE(E2054,D2054)</f>
        <v>21</v>
      </c>
      <c r="D2054">
        <f t="shared" si="225"/>
        <v>21</v>
      </c>
      <c r="E2054" t="str">
        <f t="shared" ref="E2054:E2117" si="228">+CONCATENATE(G2054,H2054)</f>
        <v/>
      </c>
      <c r="F2054" t="str">
        <f t="shared" ref="F2054:F2117" si="229">+CONCATENATE(G2054,H2054,I2054)</f>
        <v/>
      </c>
    </row>
    <row r="2055" spans="1:6" x14ac:dyDescent="0.25">
      <c r="A2055" t="str">
        <f t="shared" si="226"/>
        <v>-1904</v>
      </c>
      <c r="B2055">
        <f t="shared" si="224"/>
        <v>1904</v>
      </c>
      <c r="C2055" t="str">
        <f t="shared" si="227"/>
        <v>21</v>
      </c>
      <c r="D2055">
        <f t="shared" si="225"/>
        <v>21</v>
      </c>
      <c r="E2055" t="str">
        <f t="shared" si="228"/>
        <v/>
      </c>
      <c r="F2055" t="str">
        <f t="shared" si="229"/>
        <v/>
      </c>
    </row>
    <row r="2056" spans="1:6" x14ac:dyDescent="0.25">
      <c r="A2056" t="str">
        <f t="shared" si="226"/>
        <v>-1905</v>
      </c>
      <c r="B2056">
        <f t="shared" ref="B2056:B2119" si="230">+IF(G2056=G2055,B2055+1,1)</f>
        <v>1905</v>
      </c>
      <c r="C2056" t="str">
        <f t="shared" si="227"/>
        <v>21</v>
      </c>
      <c r="D2056">
        <f t="shared" si="225"/>
        <v>21</v>
      </c>
      <c r="E2056" t="str">
        <f t="shared" si="228"/>
        <v/>
      </c>
      <c r="F2056" t="str">
        <f t="shared" si="229"/>
        <v/>
      </c>
    </row>
    <row r="2057" spans="1:6" x14ac:dyDescent="0.25">
      <c r="A2057" t="str">
        <f t="shared" si="226"/>
        <v>-1906</v>
      </c>
      <c r="B2057">
        <f t="shared" si="230"/>
        <v>1906</v>
      </c>
      <c r="C2057" t="str">
        <f t="shared" si="227"/>
        <v>21</v>
      </c>
      <c r="D2057">
        <f t="shared" si="225"/>
        <v>21</v>
      </c>
      <c r="E2057" t="str">
        <f t="shared" si="228"/>
        <v/>
      </c>
      <c r="F2057" t="str">
        <f t="shared" si="229"/>
        <v/>
      </c>
    </row>
    <row r="2058" spans="1:6" x14ac:dyDescent="0.25">
      <c r="A2058" t="str">
        <f t="shared" si="226"/>
        <v>-1907</v>
      </c>
      <c r="B2058">
        <f t="shared" si="230"/>
        <v>1907</v>
      </c>
      <c r="C2058" t="str">
        <f t="shared" si="227"/>
        <v>21</v>
      </c>
      <c r="D2058">
        <f t="shared" si="225"/>
        <v>21</v>
      </c>
      <c r="E2058" t="str">
        <f t="shared" si="228"/>
        <v/>
      </c>
      <c r="F2058" t="str">
        <f t="shared" si="229"/>
        <v/>
      </c>
    </row>
    <row r="2059" spans="1:6" x14ac:dyDescent="0.25">
      <c r="A2059" t="str">
        <f t="shared" si="226"/>
        <v>-1908</v>
      </c>
      <c r="B2059">
        <f t="shared" si="230"/>
        <v>1908</v>
      </c>
      <c r="C2059" t="str">
        <f t="shared" si="227"/>
        <v>21</v>
      </c>
      <c r="D2059">
        <f t="shared" si="225"/>
        <v>21</v>
      </c>
      <c r="E2059" t="str">
        <f t="shared" si="228"/>
        <v/>
      </c>
      <c r="F2059" t="str">
        <f t="shared" si="229"/>
        <v/>
      </c>
    </row>
    <row r="2060" spans="1:6" x14ac:dyDescent="0.25">
      <c r="A2060" t="str">
        <f t="shared" si="226"/>
        <v>-1909</v>
      </c>
      <c r="B2060">
        <f t="shared" si="230"/>
        <v>1909</v>
      </c>
      <c r="C2060" t="str">
        <f t="shared" si="227"/>
        <v>21</v>
      </c>
      <c r="D2060">
        <f t="shared" si="225"/>
        <v>21</v>
      </c>
      <c r="E2060" t="str">
        <f t="shared" si="228"/>
        <v/>
      </c>
      <c r="F2060" t="str">
        <f t="shared" si="229"/>
        <v/>
      </c>
    </row>
    <row r="2061" spans="1:6" x14ac:dyDescent="0.25">
      <c r="A2061" t="str">
        <f t="shared" si="226"/>
        <v>-1910</v>
      </c>
      <c r="B2061">
        <f t="shared" si="230"/>
        <v>1910</v>
      </c>
      <c r="C2061" t="str">
        <f t="shared" si="227"/>
        <v>21</v>
      </c>
      <c r="D2061">
        <f t="shared" si="225"/>
        <v>21</v>
      </c>
      <c r="E2061" t="str">
        <f t="shared" si="228"/>
        <v/>
      </c>
      <c r="F2061" t="str">
        <f t="shared" si="229"/>
        <v/>
      </c>
    </row>
    <row r="2062" spans="1:6" x14ac:dyDescent="0.25">
      <c r="A2062" t="str">
        <f t="shared" si="226"/>
        <v>-1911</v>
      </c>
      <c r="B2062">
        <f t="shared" si="230"/>
        <v>1911</v>
      </c>
      <c r="C2062" t="str">
        <f t="shared" si="227"/>
        <v>21</v>
      </c>
      <c r="D2062">
        <f t="shared" si="225"/>
        <v>21</v>
      </c>
      <c r="E2062" t="str">
        <f t="shared" si="228"/>
        <v/>
      </c>
      <c r="F2062" t="str">
        <f t="shared" si="229"/>
        <v/>
      </c>
    </row>
    <row r="2063" spans="1:6" x14ac:dyDescent="0.25">
      <c r="A2063" t="str">
        <f t="shared" si="226"/>
        <v>-1912</v>
      </c>
      <c r="B2063">
        <f t="shared" si="230"/>
        <v>1912</v>
      </c>
      <c r="C2063" t="str">
        <f t="shared" si="227"/>
        <v>21</v>
      </c>
      <c r="D2063">
        <f t="shared" si="225"/>
        <v>21</v>
      </c>
      <c r="E2063" t="str">
        <f t="shared" si="228"/>
        <v/>
      </c>
      <c r="F2063" t="str">
        <f t="shared" si="229"/>
        <v/>
      </c>
    </row>
    <row r="2064" spans="1:6" x14ac:dyDescent="0.25">
      <c r="A2064" t="str">
        <f t="shared" si="226"/>
        <v>-1913</v>
      </c>
      <c r="B2064">
        <f t="shared" si="230"/>
        <v>1913</v>
      </c>
      <c r="C2064" t="str">
        <f t="shared" si="227"/>
        <v>21</v>
      </c>
      <c r="D2064">
        <f t="shared" si="225"/>
        <v>21</v>
      </c>
      <c r="E2064" t="str">
        <f t="shared" si="228"/>
        <v/>
      </c>
      <c r="F2064" t="str">
        <f t="shared" si="229"/>
        <v/>
      </c>
    </row>
    <row r="2065" spans="1:6" x14ac:dyDescent="0.25">
      <c r="A2065" t="str">
        <f t="shared" si="226"/>
        <v>-1914</v>
      </c>
      <c r="B2065">
        <f t="shared" si="230"/>
        <v>1914</v>
      </c>
      <c r="C2065" t="str">
        <f t="shared" si="227"/>
        <v>21</v>
      </c>
      <c r="D2065">
        <f t="shared" si="225"/>
        <v>21</v>
      </c>
      <c r="E2065" t="str">
        <f t="shared" si="228"/>
        <v/>
      </c>
      <c r="F2065" t="str">
        <f t="shared" si="229"/>
        <v/>
      </c>
    </row>
    <row r="2066" spans="1:6" x14ac:dyDescent="0.25">
      <c r="A2066" t="str">
        <f t="shared" si="226"/>
        <v>-1915</v>
      </c>
      <c r="B2066">
        <f t="shared" si="230"/>
        <v>1915</v>
      </c>
      <c r="C2066" t="str">
        <f t="shared" si="227"/>
        <v>21</v>
      </c>
      <c r="D2066">
        <f t="shared" si="225"/>
        <v>21</v>
      </c>
      <c r="E2066" t="str">
        <f t="shared" si="228"/>
        <v/>
      </c>
      <c r="F2066" t="str">
        <f t="shared" si="229"/>
        <v/>
      </c>
    </row>
    <row r="2067" spans="1:6" x14ac:dyDescent="0.25">
      <c r="A2067" t="str">
        <f t="shared" si="226"/>
        <v>-1916</v>
      </c>
      <c r="B2067">
        <f t="shared" si="230"/>
        <v>1916</v>
      </c>
      <c r="C2067" t="str">
        <f t="shared" si="227"/>
        <v>21</v>
      </c>
      <c r="D2067">
        <f t="shared" si="225"/>
        <v>21</v>
      </c>
      <c r="E2067" t="str">
        <f t="shared" si="228"/>
        <v/>
      </c>
      <c r="F2067" t="str">
        <f t="shared" si="229"/>
        <v/>
      </c>
    </row>
    <row r="2068" spans="1:6" x14ac:dyDescent="0.25">
      <c r="A2068" t="str">
        <f t="shared" si="226"/>
        <v>-1917</v>
      </c>
      <c r="B2068">
        <f t="shared" si="230"/>
        <v>1917</v>
      </c>
      <c r="C2068" t="str">
        <f t="shared" si="227"/>
        <v>21</v>
      </c>
      <c r="D2068">
        <f t="shared" si="225"/>
        <v>21</v>
      </c>
      <c r="E2068" t="str">
        <f t="shared" si="228"/>
        <v/>
      </c>
      <c r="F2068" t="str">
        <f t="shared" si="229"/>
        <v/>
      </c>
    </row>
    <row r="2069" spans="1:6" x14ac:dyDescent="0.25">
      <c r="A2069" t="str">
        <f t="shared" si="226"/>
        <v>-1918</v>
      </c>
      <c r="B2069">
        <f t="shared" si="230"/>
        <v>1918</v>
      </c>
      <c r="C2069" t="str">
        <f t="shared" si="227"/>
        <v>21</v>
      </c>
      <c r="D2069">
        <f t="shared" si="225"/>
        <v>21</v>
      </c>
      <c r="E2069" t="str">
        <f t="shared" si="228"/>
        <v/>
      </c>
      <c r="F2069" t="str">
        <f t="shared" si="229"/>
        <v/>
      </c>
    </row>
    <row r="2070" spans="1:6" x14ac:dyDescent="0.25">
      <c r="A2070" t="str">
        <f t="shared" si="226"/>
        <v>-1919</v>
      </c>
      <c r="B2070">
        <f t="shared" si="230"/>
        <v>1919</v>
      </c>
      <c r="C2070" t="str">
        <f t="shared" si="227"/>
        <v>21</v>
      </c>
      <c r="D2070">
        <f t="shared" si="225"/>
        <v>21</v>
      </c>
      <c r="E2070" t="str">
        <f t="shared" si="228"/>
        <v/>
      </c>
      <c r="F2070" t="str">
        <f t="shared" si="229"/>
        <v/>
      </c>
    </row>
    <row r="2071" spans="1:6" x14ac:dyDescent="0.25">
      <c r="A2071" t="str">
        <f t="shared" si="226"/>
        <v>-1920</v>
      </c>
      <c r="B2071">
        <f t="shared" si="230"/>
        <v>1920</v>
      </c>
      <c r="C2071" t="str">
        <f t="shared" si="227"/>
        <v>21</v>
      </c>
      <c r="D2071">
        <f t="shared" si="225"/>
        <v>21</v>
      </c>
      <c r="E2071" t="str">
        <f t="shared" si="228"/>
        <v/>
      </c>
      <c r="F2071" t="str">
        <f t="shared" si="229"/>
        <v/>
      </c>
    </row>
    <row r="2072" spans="1:6" x14ac:dyDescent="0.25">
      <c r="A2072" t="str">
        <f t="shared" si="226"/>
        <v>-1921</v>
      </c>
      <c r="B2072">
        <f t="shared" si="230"/>
        <v>1921</v>
      </c>
      <c r="C2072" t="str">
        <f t="shared" si="227"/>
        <v>21</v>
      </c>
      <c r="D2072">
        <f t="shared" si="225"/>
        <v>21</v>
      </c>
      <c r="E2072" t="str">
        <f t="shared" si="228"/>
        <v/>
      </c>
      <c r="F2072" t="str">
        <f t="shared" si="229"/>
        <v/>
      </c>
    </row>
    <row r="2073" spans="1:6" x14ac:dyDescent="0.25">
      <c r="A2073" t="str">
        <f t="shared" si="226"/>
        <v>-1922</v>
      </c>
      <c r="B2073">
        <f t="shared" si="230"/>
        <v>1922</v>
      </c>
      <c r="C2073" t="str">
        <f t="shared" si="227"/>
        <v>21</v>
      </c>
      <c r="D2073">
        <f t="shared" ref="D2073:D2132" si="231">+IF(G2073=G2072,D2072,D2072+1)</f>
        <v>21</v>
      </c>
      <c r="E2073" t="str">
        <f t="shared" si="228"/>
        <v/>
      </c>
      <c r="F2073" t="str">
        <f t="shared" si="229"/>
        <v/>
      </c>
    </row>
    <row r="2074" spans="1:6" x14ac:dyDescent="0.25">
      <c r="A2074" t="str">
        <f t="shared" si="226"/>
        <v>-1923</v>
      </c>
      <c r="B2074">
        <f t="shared" si="230"/>
        <v>1923</v>
      </c>
      <c r="C2074" t="str">
        <f t="shared" si="227"/>
        <v>21</v>
      </c>
      <c r="D2074">
        <f t="shared" si="231"/>
        <v>21</v>
      </c>
      <c r="E2074" t="str">
        <f t="shared" si="228"/>
        <v/>
      </c>
      <c r="F2074" t="str">
        <f t="shared" si="229"/>
        <v/>
      </c>
    </row>
    <row r="2075" spans="1:6" x14ac:dyDescent="0.25">
      <c r="A2075" t="str">
        <f t="shared" si="226"/>
        <v>-1924</v>
      </c>
      <c r="B2075">
        <f t="shared" si="230"/>
        <v>1924</v>
      </c>
      <c r="C2075" t="str">
        <f t="shared" si="227"/>
        <v>21</v>
      </c>
      <c r="D2075">
        <f t="shared" si="231"/>
        <v>21</v>
      </c>
      <c r="E2075" t="str">
        <f t="shared" si="228"/>
        <v/>
      </c>
      <c r="F2075" t="str">
        <f t="shared" si="229"/>
        <v/>
      </c>
    </row>
    <row r="2076" spans="1:6" x14ac:dyDescent="0.25">
      <c r="A2076" t="str">
        <f t="shared" si="226"/>
        <v>-1925</v>
      </c>
      <c r="B2076">
        <f t="shared" si="230"/>
        <v>1925</v>
      </c>
      <c r="C2076" t="str">
        <f t="shared" si="227"/>
        <v>21</v>
      </c>
      <c r="D2076">
        <f t="shared" si="231"/>
        <v>21</v>
      </c>
      <c r="E2076" t="str">
        <f t="shared" si="228"/>
        <v/>
      </c>
      <c r="F2076" t="str">
        <f t="shared" si="229"/>
        <v/>
      </c>
    </row>
    <row r="2077" spans="1:6" x14ac:dyDescent="0.25">
      <c r="A2077" t="str">
        <f t="shared" si="226"/>
        <v>-1926</v>
      </c>
      <c r="B2077">
        <f t="shared" si="230"/>
        <v>1926</v>
      </c>
      <c r="C2077" t="str">
        <f t="shared" si="227"/>
        <v>21</v>
      </c>
      <c r="D2077">
        <f t="shared" si="231"/>
        <v>21</v>
      </c>
      <c r="E2077" t="str">
        <f t="shared" si="228"/>
        <v/>
      </c>
      <c r="F2077" t="str">
        <f t="shared" si="229"/>
        <v/>
      </c>
    </row>
    <row r="2078" spans="1:6" x14ac:dyDescent="0.25">
      <c r="A2078" t="str">
        <f t="shared" si="226"/>
        <v>-1927</v>
      </c>
      <c r="B2078">
        <f t="shared" si="230"/>
        <v>1927</v>
      </c>
      <c r="C2078" t="str">
        <f t="shared" si="227"/>
        <v>21</v>
      </c>
      <c r="D2078">
        <f t="shared" si="231"/>
        <v>21</v>
      </c>
      <c r="E2078" t="str">
        <f t="shared" si="228"/>
        <v/>
      </c>
      <c r="F2078" t="str">
        <f t="shared" si="229"/>
        <v/>
      </c>
    </row>
    <row r="2079" spans="1:6" x14ac:dyDescent="0.25">
      <c r="A2079" t="str">
        <f t="shared" si="226"/>
        <v>-1928</v>
      </c>
      <c r="B2079">
        <f t="shared" si="230"/>
        <v>1928</v>
      </c>
      <c r="C2079" t="str">
        <f t="shared" si="227"/>
        <v>21</v>
      </c>
      <c r="D2079">
        <f t="shared" si="231"/>
        <v>21</v>
      </c>
      <c r="E2079" t="str">
        <f t="shared" si="228"/>
        <v/>
      </c>
      <c r="F2079" t="str">
        <f t="shared" si="229"/>
        <v/>
      </c>
    </row>
    <row r="2080" spans="1:6" x14ac:dyDescent="0.25">
      <c r="A2080" t="str">
        <f t="shared" si="226"/>
        <v>-1929</v>
      </c>
      <c r="B2080">
        <f t="shared" si="230"/>
        <v>1929</v>
      </c>
      <c r="C2080" t="str">
        <f t="shared" si="227"/>
        <v>21</v>
      </c>
      <c r="D2080">
        <f t="shared" si="231"/>
        <v>21</v>
      </c>
      <c r="E2080" t="str">
        <f t="shared" si="228"/>
        <v/>
      </c>
      <c r="F2080" t="str">
        <f t="shared" si="229"/>
        <v/>
      </c>
    </row>
    <row r="2081" spans="1:6" x14ac:dyDescent="0.25">
      <c r="A2081" t="str">
        <f t="shared" si="226"/>
        <v>-1930</v>
      </c>
      <c r="B2081">
        <f t="shared" si="230"/>
        <v>1930</v>
      </c>
      <c r="C2081" t="str">
        <f t="shared" si="227"/>
        <v>21</v>
      </c>
      <c r="D2081">
        <f t="shared" si="231"/>
        <v>21</v>
      </c>
      <c r="E2081" t="str">
        <f t="shared" si="228"/>
        <v/>
      </c>
      <c r="F2081" t="str">
        <f t="shared" si="229"/>
        <v/>
      </c>
    </row>
    <row r="2082" spans="1:6" x14ac:dyDescent="0.25">
      <c r="A2082" t="str">
        <f t="shared" si="226"/>
        <v>-1931</v>
      </c>
      <c r="B2082">
        <f t="shared" si="230"/>
        <v>1931</v>
      </c>
      <c r="C2082" t="str">
        <f t="shared" si="227"/>
        <v>21</v>
      </c>
      <c r="D2082">
        <f t="shared" si="231"/>
        <v>21</v>
      </c>
      <c r="E2082" t="str">
        <f t="shared" si="228"/>
        <v/>
      </c>
      <c r="F2082" t="str">
        <f t="shared" si="229"/>
        <v/>
      </c>
    </row>
    <row r="2083" spans="1:6" x14ac:dyDescent="0.25">
      <c r="A2083" t="str">
        <f t="shared" si="226"/>
        <v>-1932</v>
      </c>
      <c r="B2083">
        <f t="shared" si="230"/>
        <v>1932</v>
      </c>
      <c r="C2083" t="str">
        <f t="shared" si="227"/>
        <v>21</v>
      </c>
      <c r="D2083">
        <f t="shared" si="231"/>
        <v>21</v>
      </c>
      <c r="E2083" t="str">
        <f t="shared" si="228"/>
        <v/>
      </c>
      <c r="F2083" t="str">
        <f t="shared" si="229"/>
        <v/>
      </c>
    </row>
    <row r="2084" spans="1:6" x14ac:dyDescent="0.25">
      <c r="A2084" t="str">
        <f t="shared" si="226"/>
        <v>-1933</v>
      </c>
      <c r="B2084">
        <f t="shared" si="230"/>
        <v>1933</v>
      </c>
      <c r="C2084" t="str">
        <f t="shared" si="227"/>
        <v>21</v>
      </c>
      <c r="D2084">
        <f t="shared" si="231"/>
        <v>21</v>
      </c>
      <c r="E2084" t="str">
        <f t="shared" si="228"/>
        <v/>
      </c>
      <c r="F2084" t="str">
        <f t="shared" si="229"/>
        <v/>
      </c>
    </row>
    <row r="2085" spans="1:6" x14ac:dyDescent="0.25">
      <c r="A2085" t="str">
        <f t="shared" si="226"/>
        <v>-1934</v>
      </c>
      <c r="B2085">
        <f t="shared" si="230"/>
        <v>1934</v>
      </c>
      <c r="C2085" t="str">
        <f t="shared" si="227"/>
        <v>21</v>
      </c>
      <c r="D2085">
        <f t="shared" si="231"/>
        <v>21</v>
      </c>
      <c r="E2085" t="str">
        <f t="shared" si="228"/>
        <v/>
      </c>
      <c r="F2085" t="str">
        <f t="shared" si="229"/>
        <v/>
      </c>
    </row>
    <row r="2086" spans="1:6" x14ac:dyDescent="0.25">
      <c r="A2086" t="str">
        <f t="shared" si="226"/>
        <v>-1935</v>
      </c>
      <c r="B2086">
        <f t="shared" si="230"/>
        <v>1935</v>
      </c>
      <c r="C2086" t="str">
        <f t="shared" si="227"/>
        <v>21</v>
      </c>
      <c r="D2086">
        <f t="shared" si="231"/>
        <v>21</v>
      </c>
      <c r="E2086" t="str">
        <f t="shared" si="228"/>
        <v/>
      </c>
      <c r="F2086" t="str">
        <f t="shared" si="229"/>
        <v/>
      </c>
    </row>
    <row r="2087" spans="1:6" x14ac:dyDescent="0.25">
      <c r="A2087" t="str">
        <f t="shared" si="226"/>
        <v>-1936</v>
      </c>
      <c r="B2087">
        <f t="shared" si="230"/>
        <v>1936</v>
      </c>
      <c r="C2087" t="str">
        <f t="shared" si="227"/>
        <v>21</v>
      </c>
      <c r="D2087">
        <f t="shared" si="231"/>
        <v>21</v>
      </c>
      <c r="E2087" t="str">
        <f t="shared" si="228"/>
        <v/>
      </c>
      <c r="F2087" t="str">
        <f t="shared" si="229"/>
        <v/>
      </c>
    </row>
    <row r="2088" spans="1:6" x14ac:dyDescent="0.25">
      <c r="A2088" t="str">
        <f t="shared" si="226"/>
        <v>-1937</v>
      </c>
      <c r="B2088">
        <f t="shared" si="230"/>
        <v>1937</v>
      </c>
      <c r="C2088" t="str">
        <f t="shared" si="227"/>
        <v>21</v>
      </c>
      <c r="D2088">
        <f t="shared" si="231"/>
        <v>21</v>
      </c>
      <c r="E2088" t="str">
        <f t="shared" si="228"/>
        <v/>
      </c>
      <c r="F2088" t="str">
        <f t="shared" si="229"/>
        <v/>
      </c>
    </row>
    <row r="2089" spans="1:6" x14ac:dyDescent="0.25">
      <c r="A2089" t="str">
        <f t="shared" si="226"/>
        <v>-1938</v>
      </c>
      <c r="B2089">
        <f t="shared" si="230"/>
        <v>1938</v>
      </c>
      <c r="C2089" t="str">
        <f t="shared" si="227"/>
        <v>21</v>
      </c>
      <c r="D2089">
        <f t="shared" si="231"/>
        <v>21</v>
      </c>
      <c r="E2089" t="str">
        <f t="shared" si="228"/>
        <v/>
      </c>
      <c r="F2089" t="str">
        <f t="shared" si="229"/>
        <v/>
      </c>
    </row>
    <row r="2090" spans="1:6" x14ac:dyDescent="0.25">
      <c r="A2090" t="str">
        <f t="shared" si="226"/>
        <v>-1939</v>
      </c>
      <c r="B2090">
        <f t="shared" si="230"/>
        <v>1939</v>
      </c>
      <c r="C2090" t="str">
        <f t="shared" si="227"/>
        <v>21</v>
      </c>
      <c r="D2090">
        <f t="shared" si="231"/>
        <v>21</v>
      </c>
      <c r="E2090" t="str">
        <f t="shared" si="228"/>
        <v/>
      </c>
      <c r="F2090" t="str">
        <f t="shared" si="229"/>
        <v/>
      </c>
    </row>
    <row r="2091" spans="1:6" x14ac:dyDescent="0.25">
      <c r="A2091" t="str">
        <f t="shared" si="226"/>
        <v>-1940</v>
      </c>
      <c r="B2091">
        <f t="shared" si="230"/>
        <v>1940</v>
      </c>
      <c r="C2091" t="str">
        <f t="shared" si="227"/>
        <v>21</v>
      </c>
      <c r="D2091">
        <f t="shared" si="231"/>
        <v>21</v>
      </c>
      <c r="E2091" t="str">
        <f t="shared" si="228"/>
        <v/>
      </c>
      <c r="F2091" t="str">
        <f t="shared" si="229"/>
        <v/>
      </c>
    </row>
    <row r="2092" spans="1:6" x14ac:dyDescent="0.25">
      <c r="A2092" t="str">
        <f t="shared" si="226"/>
        <v>-1941</v>
      </c>
      <c r="B2092">
        <f t="shared" si="230"/>
        <v>1941</v>
      </c>
      <c r="C2092" t="str">
        <f t="shared" si="227"/>
        <v>21</v>
      </c>
      <c r="D2092">
        <f t="shared" si="231"/>
        <v>21</v>
      </c>
      <c r="E2092" t="str">
        <f t="shared" si="228"/>
        <v/>
      </c>
      <c r="F2092" t="str">
        <f t="shared" si="229"/>
        <v/>
      </c>
    </row>
    <row r="2093" spans="1:6" x14ac:dyDescent="0.25">
      <c r="A2093" t="str">
        <f t="shared" si="226"/>
        <v>-1942</v>
      </c>
      <c r="B2093">
        <f t="shared" si="230"/>
        <v>1942</v>
      </c>
      <c r="C2093" t="str">
        <f t="shared" si="227"/>
        <v>21</v>
      </c>
      <c r="D2093">
        <f t="shared" si="231"/>
        <v>21</v>
      </c>
      <c r="E2093" t="str">
        <f t="shared" si="228"/>
        <v/>
      </c>
      <c r="F2093" t="str">
        <f t="shared" si="229"/>
        <v/>
      </c>
    </row>
    <row r="2094" spans="1:6" x14ac:dyDescent="0.25">
      <c r="A2094" t="str">
        <f t="shared" si="226"/>
        <v>-1943</v>
      </c>
      <c r="B2094">
        <f t="shared" si="230"/>
        <v>1943</v>
      </c>
      <c r="C2094" t="str">
        <f t="shared" si="227"/>
        <v>21</v>
      </c>
      <c r="D2094">
        <f t="shared" si="231"/>
        <v>21</v>
      </c>
      <c r="E2094" t="str">
        <f t="shared" si="228"/>
        <v/>
      </c>
      <c r="F2094" t="str">
        <f t="shared" si="229"/>
        <v/>
      </c>
    </row>
    <row r="2095" spans="1:6" x14ac:dyDescent="0.25">
      <c r="A2095" t="str">
        <f t="shared" si="226"/>
        <v>-1944</v>
      </c>
      <c r="B2095">
        <f t="shared" si="230"/>
        <v>1944</v>
      </c>
      <c r="C2095" t="str">
        <f t="shared" si="227"/>
        <v>21</v>
      </c>
      <c r="D2095">
        <f t="shared" si="231"/>
        <v>21</v>
      </c>
      <c r="E2095" t="str">
        <f t="shared" si="228"/>
        <v/>
      </c>
      <c r="F2095" t="str">
        <f t="shared" si="229"/>
        <v/>
      </c>
    </row>
    <row r="2096" spans="1:6" x14ac:dyDescent="0.25">
      <c r="A2096" t="str">
        <f t="shared" si="226"/>
        <v>-1945</v>
      </c>
      <c r="B2096">
        <f t="shared" si="230"/>
        <v>1945</v>
      </c>
      <c r="C2096" t="str">
        <f t="shared" si="227"/>
        <v>21</v>
      </c>
      <c r="D2096">
        <f t="shared" si="231"/>
        <v>21</v>
      </c>
      <c r="E2096" t="str">
        <f t="shared" si="228"/>
        <v/>
      </c>
      <c r="F2096" t="str">
        <f t="shared" si="229"/>
        <v/>
      </c>
    </row>
    <row r="2097" spans="1:6" x14ac:dyDescent="0.25">
      <c r="A2097" t="str">
        <f t="shared" si="226"/>
        <v>-1946</v>
      </c>
      <c r="B2097">
        <f t="shared" si="230"/>
        <v>1946</v>
      </c>
      <c r="C2097" t="str">
        <f t="shared" si="227"/>
        <v>21</v>
      </c>
      <c r="D2097">
        <f t="shared" si="231"/>
        <v>21</v>
      </c>
      <c r="E2097" t="str">
        <f t="shared" si="228"/>
        <v/>
      </c>
      <c r="F2097" t="str">
        <f t="shared" si="229"/>
        <v/>
      </c>
    </row>
    <row r="2098" spans="1:6" x14ac:dyDescent="0.25">
      <c r="A2098" t="str">
        <f t="shared" si="226"/>
        <v>-1947</v>
      </c>
      <c r="B2098">
        <f t="shared" si="230"/>
        <v>1947</v>
      </c>
      <c r="C2098" t="str">
        <f t="shared" si="227"/>
        <v>21</v>
      </c>
      <c r="D2098">
        <f t="shared" si="231"/>
        <v>21</v>
      </c>
      <c r="E2098" t="str">
        <f t="shared" si="228"/>
        <v/>
      </c>
      <c r="F2098" t="str">
        <f t="shared" si="229"/>
        <v/>
      </c>
    </row>
    <row r="2099" spans="1:6" x14ac:dyDescent="0.25">
      <c r="A2099" t="str">
        <f t="shared" si="226"/>
        <v>-1948</v>
      </c>
      <c r="B2099">
        <f t="shared" si="230"/>
        <v>1948</v>
      </c>
      <c r="C2099" t="str">
        <f t="shared" si="227"/>
        <v>21</v>
      </c>
      <c r="D2099">
        <f t="shared" si="231"/>
        <v>21</v>
      </c>
      <c r="E2099" t="str">
        <f t="shared" si="228"/>
        <v/>
      </c>
      <c r="F2099" t="str">
        <f t="shared" si="229"/>
        <v/>
      </c>
    </row>
    <row r="2100" spans="1:6" x14ac:dyDescent="0.25">
      <c r="A2100" t="str">
        <f t="shared" si="226"/>
        <v>-1949</v>
      </c>
      <c r="B2100">
        <f t="shared" si="230"/>
        <v>1949</v>
      </c>
      <c r="C2100" t="str">
        <f t="shared" si="227"/>
        <v>21</v>
      </c>
      <c r="D2100">
        <f t="shared" si="231"/>
        <v>21</v>
      </c>
      <c r="E2100" t="str">
        <f t="shared" si="228"/>
        <v/>
      </c>
      <c r="F2100" t="str">
        <f t="shared" si="229"/>
        <v/>
      </c>
    </row>
    <row r="2101" spans="1:6" x14ac:dyDescent="0.25">
      <c r="A2101" t="str">
        <f t="shared" si="226"/>
        <v>-1950</v>
      </c>
      <c r="B2101">
        <f t="shared" si="230"/>
        <v>1950</v>
      </c>
      <c r="C2101" t="str">
        <f t="shared" si="227"/>
        <v>21</v>
      </c>
      <c r="D2101">
        <f t="shared" si="231"/>
        <v>21</v>
      </c>
      <c r="E2101" t="str">
        <f t="shared" si="228"/>
        <v/>
      </c>
      <c r="F2101" t="str">
        <f t="shared" si="229"/>
        <v/>
      </c>
    </row>
    <row r="2102" spans="1:6" x14ac:dyDescent="0.25">
      <c r="A2102" t="str">
        <f t="shared" si="226"/>
        <v>-1951</v>
      </c>
      <c r="B2102">
        <f t="shared" si="230"/>
        <v>1951</v>
      </c>
      <c r="C2102" t="str">
        <f t="shared" si="227"/>
        <v>21</v>
      </c>
      <c r="D2102">
        <f t="shared" si="231"/>
        <v>21</v>
      </c>
      <c r="E2102" t="str">
        <f t="shared" si="228"/>
        <v/>
      </c>
      <c r="F2102" t="str">
        <f t="shared" si="229"/>
        <v/>
      </c>
    </row>
    <row r="2103" spans="1:6" x14ac:dyDescent="0.25">
      <c r="A2103" t="str">
        <f t="shared" si="226"/>
        <v>-1952</v>
      </c>
      <c r="B2103">
        <f t="shared" si="230"/>
        <v>1952</v>
      </c>
      <c r="C2103" t="str">
        <f t="shared" si="227"/>
        <v>21</v>
      </c>
      <c r="D2103">
        <f t="shared" si="231"/>
        <v>21</v>
      </c>
      <c r="E2103" t="str">
        <f t="shared" si="228"/>
        <v/>
      </c>
      <c r="F2103" t="str">
        <f t="shared" si="229"/>
        <v/>
      </c>
    </row>
    <row r="2104" spans="1:6" x14ac:dyDescent="0.25">
      <c r="A2104" t="str">
        <f t="shared" si="226"/>
        <v>-1953</v>
      </c>
      <c r="B2104">
        <f t="shared" si="230"/>
        <v>1953</v>
      </c>
      <c r="C2104" t="str">
        <f t="shared" si="227"/>
        <v>21</v>
      </c>
      <c r="D2104">
        <f t="shared" si="231"/>
        <v>21</v>
      </c>
      <c r="E2104" t="str">
        <f t="shared" si="228"/>
        <v/>
      </c>
      <c r="F2104" t="str">
        <f t="shared" si="229"/>
        <v/>
      </c>
    </row>
    <row r="2105" spans="1:6" x14ac:dyDescent="0.25">
      <c r="A2105" t="str">
        <f t="shared" si="226"/>
        <v>-1954</v>
      </c>
      <c r="B2105">
        <f t="shared" si="230"/>
        <v>1954</v>
      </c>
      <c r="C2105" t="str">
        <f t="shared" si="227"/>
        <v>21</v>
      </c>
      <c r="D2105">
        <f t="shared" si="231"/>
        <v>21</v>
      </c>
      <c r="E2105" t="str">
        <f t="shared" si="228"/>
        <v/>
      </c>
      <c r="F2105" t="str">
        <f t="shared" si="229"/>
        <v/>
      </c>
    </row>
    <row r="2106" spans="1:6" x14ac:dyDescent="0.25">
      <c r="A2106" t="str">
        <f t="shared" si="226"/>
        <v>-1955</v>
      </c>
      <c r="B2106">
        <f t="shared" si="230"/>
        <v>1955</v>
      </c>
      <c r="C2106" t="str">
        <f t="shared" si="227"/>
        <v>21</v>
      </c>
      <c r="D2106">
        <f t="shared" si="231"/>
        <v>21</v>
      </c>
      <c r="E2106" t="str">
        <f t="shared" si="228"/>
        <v/>
      </c>
      <c r="F2106" t="str">
        <f t="shared" si="229"/>
        <v/>
      </c>
    </row>
    <row r="2107" spans="1:6" x14ac:dyDescent="0.25">
      <c r="A2107" t="str">
        <f t="shared" si="226"/>
        <v>-1956</v>
      </c>
      <c r="B2107">
        <f t="shared" si="230"/>
        <v>1956</v>
      </c>
      <c r="C2107" t="str">
        <f t="shared" si="227"/>
        <v>21</v>
      </c>
      <c r="D2107">
        <f t="shared" si="231"/>
        <v>21</v>
      </c>
      <c r="E2107" t="str">
        <f t="shared" si="228"/>
        <v/>
      </c>
      <c r="F2107" t="str">
        <f t="shared" si="229"/>
        <v/>
      </c>
    </row>
    <row r="2108" spans="1:6" x14ac:dyDescent="0.25">
      <c r="A2108" t="str">
        <f t="shared" si="226"/>
        <v>-1957</v>
      </c>
      <c r="B2108">
        <f t="shared" si="230"/>
        <v>1957</v>
      </c>
      <c r="C2108" t="str">
        <f t="shared" si="227"/>
        <v>21</v>
      </c>
      <c r="D2108">
        <f t="shared" si="231"/>
        <v>21</v>
      </c>
      <c r="E2108" t="str">
        <f t="shared" si="228"/>
        <v/>
      </c>
      <c r="F2108" t="str">
        <f t="shared" si="229"/>
        <v/>
      </c>
    </row>
    <row r="2109" spans="1:6" x14ac:dyDescent="0.25">
      <c r="A2109" t="str">
        <f t="shared" si="226"/>
        <v>-1958</v>
      </c>
      <c r="B2109">
        <f t="shared" si="230"/>
        <v>1958</v>
      </c>
      <c r="C2109" t="str">
        <f t="shared" si="227"/>
        <v>21</v>
      </c>
      <c r="D2109">
        <f t="shared" si="231"/>
        <v>21</v>
      </c>
      <c r="E2109" t="str">
        <f t="shared" si="228"/>
        <v/>
      </c>
      <c r="F2109" t="str">
        <f t="shared" si="229"/>
        <v/>
      </c>
    </row>
    <row r="2110" spans="1:6" x14ac:dyDescent="0.25">
      <c r="A2110" t="str">
        <f t="shared" si="226"/>
        <v>-1959</v>
      </c>
      <c r="B2110">
        <f t="shared" si="230"/>
        <v>1959</v>
      </c>
      <c r="C2110" t="str">
        <f t="shared" si="227"/>
        <v>21</v>
      </c>
      <c r="D2110">
        <f t="shared" si="231"/>
        <v>21</v>
      </c>
      <c r="E2110" t="str">
        <f t="shared" si="228"/>
        <v/>
      </c>
      <c r="F2110" t="str">
        <f t="shared" si="229"/>
        <v/>
      </c>
    </row>
    <row r="2111" spans="1:6" x14ac:dyDescent="0.25">
      <c r="A2111" t="str">
        <f t="shared" si="226"/>
        <v>-1960</v>
      </c>
      <c r="B2111">
        <f t="shared" si="230"/>
        <v>1960</v>
      </c>
      <c r="C2111" t="str">
        <f t="shared" si="227"/>
        <v>21</v>
      </c>
      <c r="D2111">
        <f t="shared" si="231"/>
        <v>21</v>
      </c>
      <c r="E2111" t="str">
        <f t="shared" si="228"/>
        <v/>
      </c>
      <c r="F2111" t="str">
        <f t="shared" si="229"/>
        <v/>
      </c>
    </row>
    <row r="2112" spans="1:6" x14ac:dyDescent="0.25">
      <c r="A2112" t="str">
        <f t="shared" si="226"/>
        <v>-1961</v>
      </c>
      <c r="B2112">
        <f t="shared" si="230"/>
        <v>1961</v>
      </c>
      <c r="C2112" t="str">
        <f t="shared" si="227"/>
        <v>21</v>
      </c>
      <c r="D2112">
        <f t="shared" si="231"/>
        <v>21</v>
      </c>
      <c r="E2112" t="str">
        <f t="shared" si="228"/>
        <v/>
      </c>
      <c r="F2112" t="str">
        <f t="shared" si="229"/>
        <v/>
      </c>
    </row>
    <row r="2113" spans="1:6" x14ac:dyDescent="0.25">
      <c r="A2113" t="str">
        <f t="shared" si="226"/>
        <v>-1962</v>
      </c>
      <c r="B2113">
        <f t="shared" si="230"/>
        <v>1962</v>
      </c>
      <c r="C2113" t="str">
        <f t="shared" si="227"/>
        <v>21</v>
      </c>
      <c r="D2113">
        <f t="shared" si="231"/>
        <v>21</v>
      </c>
      <c r="E2113" t="str">
        <f t="shared" si="228"/>
        <v/>
      </c>
      <c r="F2113" t="str">
        <f t="shared" si="229"/>
        <v/>
      </c>
    </row>
    <row r="2114" spans="1:6" x14ac:dyDescent="0.25">
      <c r="A2114" t="str">
        <f t="shared" si="226"/>
        <v>-1963</v>
      </c>
      <c r="B2114">
        <f t="shared" si="230"/>
        <v>1963</v>
      </c>
      <c r="C2114" t="str">
        <f t="shared" si="227"/>
        <v>21</v>
      </c>
      <c r="D2114">
        <f t="shared" si="231"/>
        <v>21</v>
      </c>
      <c r="E2114" t="str">
        <f t="shared" si="228"/>
        <v/>
      </c>
      <c r="F2114" t="str">
        <f t="shared" si="229"/>
        <v/>
      </c>
    </row>
    <row r="2115" spans="1:6" x14ac:dyDescent="0.25">
      <c r="A2115" t="str">
        <f t="shared" si="226"/>
        <v>-1964</v>
      </c>
      <c r="B2115">
        <f t="shared" si="230"/>
        <v>1964</v>
      </c>
      <c r="C2115" t="str">
        <f t="shared" si="227"/>
        <v>21</v>
      </c>
      <c r="D2115">
        <f t="shared" si="231"/>
        <v>21</v>
      </c>
      <c r="E2115" t="str">
        <f t="shared" si="228"/>
        <v/>
      </c>
      <c r="F2115" t="str">
        <f t="shared" si="229"/>
        <v/>
      </c>
    </row>
    <row r="2116" spans="1:6" x14ac:dyDescent="0.25">
      <c r="A2116" t="str">
        <f t="shared" si="226"/>
        <v>-1965</v>
      </c>
      <c r="B2116">
        <f t="shared" si="230"/>
        <v>1965</v>
      </c>
      <c r="C2116" t="str">
        <f t="shared" si="227"/>
        <v>21</v>
      </c>
      <c r="D2116">
        <f t="shared" si="231"/>
        <v>21</v>
      </c>
      <c r="E2116" t="str">
        <f t="shared" si="228"/>
        <v/>
      </c>
      <c r="F2116" t="str">
        <f t="shared" si="229"/>
        <v/>
      </c>
    </row>
    <row r="2117" spans="1:6" x14ac:dyDescent="0.25">
      <c r="A2117" t="str">
        <f t="shared" si="226"/>
        <v>-1966</v>
      </c>
      <c r="B2117">
        <f t="shared" si="230"/>
        <v>1966</v>
      </c>
      <c r="C2117" t="str">
        <f t="shared" si="227"/>
        <v>21</v>
      </c>
      <c r="D2117">
        <f t="shared" si="231"/>
        <v>21</v>
      </c>
      <c r="E2117" t="str">
        <f t="shared" si="228"/>
        <v/>
      </c>
      <c r="F2117" t="str">
        <f t="shared" si="229"/>
        <v/>
      </c>
    </row>
    <row r="2118" spans="1:6" x14ac:dyDescent="0.25">
      <c r="A2118" t="str">
        <f t="shared" ref="A2118:A2132" si="232">+CONCATENATE(G2118,"-",B2118)</f>
        <v>-1967</v>
      </c>
      <c r="B2118">
        <f t="shared" si="230"/>
        <v>1967</v>
      </c>
      <c r="C2118" t="str">
        <f t="shared" ref="C2118:C2132" si="233">+CONCATENATE(E2118,D2118)</f>
        <v>21</v>
      </c>
      <c r="D2118">
        <f t="shared" si="231"/>
        <v>21</v>
      </c>
      <c r="E2118" t="str">
        <f t="shared" ref="E2118:E2132" si="234">+CONCATENATE(G2118,H2118)</f>
        <v/>
      </c>
      <c r="F2118" t="str">
        <f t="shared" ref="F2118:F2132" si="235">+CONCATENATE(G2118,H2118,I2118)</f>
        <v/>
      </c>
    </row>
    <row r="2119" spans="1:6" x14ac:dyDescent="0.25">
      <c r="A2119" t="str">
        <f t="shared" si="232"/>
        <v>-1968</v>
      </c>
      <c r="B2119">
        <f t="shared" si="230"/>
        <v>1968</v>
      </c>
      <c r="C2119" t="str">
        <f t="shared" si="233"/>
        <v>21</v>
      </c>
      <c r="D2119">
        <f t="shared" si="231"/>
        <v>21</v>
      </c>
      <c r="E2119" t="str">
        <f t="shared" si="234"/>
        <v/>
      </c>
      <c r="F2119" t="str">
        <f t="shared" si="235"/>
        <v/>
      </c>
    </row>
    <row r="2120" spans="1:6" x14ac:dyDescent="0.25">
      <c r="A2120" t="str">
        <f t="shared" si="232"/>
        <v>-1969</v>
      </c>
      <c r="B2120">
        <f t="shared" ref="B2120:B2183" si="236">+IF(G2120=G2119,B2119+1,1)</f>
        <v>1969</v>
      </c>
      <c r="C2120" t="str">
        <f t="shared" si="233"/>
        <v>21</v>
      </c>
      <c r="D2120">
        <f t="shared" si="231"/>
        <v>21</v>
      </c>
      <c r="E2120" t="str">
        <f t="shared" si="234"/>
        <v/>
      </c>
      <c r="F2120" t="str">
        <f t="shared" si="235"/>
        <v/>
      </c>
    </row>
    <row r="2121" spans="1:6" x14ac:dyDescent="0.25">
      <c r="A2121" t="str">
        <f t="shared" si="232"/>
        <v>-1970</v>
      </c>
      <c r="B2121">
        <f t="shared" si="236"/>
        <v>1970</v>
      </c>
      <c r="C2121" t="str">
        <f t="shared" si="233"/>
        <v>21</v>
      </c>
      <c r="D2121">
        <f t="shared" si="231"/>
        <v>21</v>
      </c>
      <c r="E2121" t="str">
        <f t="shared" si="234"/>
        <v/>
      </c>
      <c r="F2121" t="str">
        <f t="shared" si="235"/>
        <v/>
      </c>
    </row>
    <row r="2122" spans="1:6" x14ac:dyDescent="0.25">
      <c r="A2122" t="str">
        <f t="shared" si="232"/>
        <v>-1971</v>
      </c>
      <c r="B2122">
        <f t="shared" si="236"/>
        <v>1971</v>
      </c>
      <c r="C2122" t="str">
        <f t="shared" si="233"/>
        <v>21</v>
      </c>
      <c r="D2122">
        <f t="shared" si="231"/>
        <v>21</v>
      </c>
      <c r="E2122" t="str">
        <f t="shared" si="234"/>
        <v/>
      </c>
      <c r="F2122" t="str">
        <f t="shared" si="235"/>
        <v/>
      </c>
    </row>
    <row r="2123" spans="1:6" x14ac:dyDescent="0.25">
      <c r="A2123" t="str">
        <f t="shared" si="232"/>
        <v>-1972</v>
      </c>
      <c r="B2123">
        <f t="shared" si="236"/>
        <v>1972</v>
      </c>
      <c r="C2123" t="str">
        <f t="shared" si="233"/>
        <v>21</v>
      </c>
      <c r="D2123">
        <f t="shared" si="231"/>
        <v>21</v>
      </c>
      <c r="E2123" t="str">
        <f t="shared" si="234"/>
        <v/>
      </c>
      <c r="F2123" t="str">
        <f t="shared" si="235"/>
        <v/>
      </c>
    </row>
    <row r="2124" spans="1:6" x14ac:dyDescent="0.25">
      <c r="A2124" t="str">
        <f t="shared" si="232"/>
        <v>-1973</v>
      </c>
      <c r="B2124">
        <f t="shared" si="236"/>
        <v>1973</v>
      </c>
      <c r="C2124" t="str">
        <f t="shared" si="233"/>
        <v>21</v>
      </c>
      <c r="D2124">
        <f t="shared" si="231"/>
        <v>21</v>
      </c>
      <c r="E2124" t="str">
        <f t="shared" si="234"/>
        <v/>
      </c>
      <c r="F2124" t="str">
        <f t="shared" si="235"/>
        <v/>
      </c>
    </row>
    <row r="2125" spans="1:6" x14ac:dyDescent="0.25">
      <c r="A2125" t="str">
        <f t="shared" si="232"/>
        <v>-1974</v>
      </c>
      <c r="B2125">
        <f t="shared" si="236"/>
        <v>1974</v>
      </c>
      <c r="C2125" t="str">
        <f t="shared" si="233"/>
        <v>21</v>
      </c>
      <c r="D2125">
        <f t="shared" si="231"/>
        <v>21</v>
      </c>
      <c r="E2125" t="str">
        <f t="shared" si="234"/>
        <v/>
      </c>
      <c r="F2125" t="str">
        <f t="shared" si="235"/>
        <v/>
      </c>
    </row>
    <row r="2126" spans="1:6" x14ac:dyDescent="0.25">
      <c r="A2126" t="str">
        <f t="shared" si="232"/>
        <v>-1975</v>
      </c>
      <c r="B2126">
        <f t="shared" si="236"/>
        <v>1975</v>
      </c>
      <c r="C2126" t="str">
        <f t="shared" si="233"/>
        <v>21</v>
      </c>
      <c r="D2126">
        <f t="shared" si="231"/>
        <v>21</v>
      </c>
      <c r="E2126" t="str">
        <f t="shared" si="234"/>
        <v/>
      </c>
      <c r="F2126" t="str">
        <f t="shared" si="235"/>
        <v/>
      </c>
    </row>
    <row r="2127" spans="1:6" x14ac:dyDescent="0.25">
      <c r="A2127" t="str">
        <f t="shared" si="232"/>
        <v>-1976</v>
      </c>
      <c r="B2127">
        <f t="shared" si="236"/>
        <v>1976</v>
      </c>
      <c r="C2127" t="str">
        <f t="shared" si="233"/>
        <v>21</v>
      </c>
      <c r="D2127">
        <f t="shared" si="231"/>
        <v>21</v>
      </c>
      <c r="E2127" t="str">
        <f t="shared" si="234"/>
        <v/>
      </c>
      <c r="F2127" t="str">
        <f t="shared" si="235"/>
        <v/>
      </c>
    </row>
    <row r="2128" spans="1:6" x14ac:dyDescent="0.25">
      <c r="A2128" t="str">
        <f t="shared" si="232"/>
        <v>-1977</v>
      </c>
      <c r="B2128">
        <f t="shared" si="236"/>
        <v>1977</v>
      </c>
      <c r="C2128" t="str">
        <f t="shared" si="233"/>
        <v>21</v>
      </c>
      <c r="D2128">
        <f t="shared" si="231"/>
        <v>21</v>
      </c>
      <c r="E2128" t="str">
        <f t="shared" si="234"/>
        <v/>
      </c>
      <c r="F2128" t="str">
        <f t="shared" si="235"/>
        <v/>
      </c>
    </row>
    <row r="2129" spans="1:6" x14ac:dyDescent="0.25">
      <c r="A2129" t="str">
        <f t="shared" si="232"/>
        <v>-1978</v>
      </c>
      <c r="B2129">
        <f t="shared" si="236"/>
        <v>1978</v>
      </c>
      <c r="C2129" t="str">
        <f t="shared" si="233"/>
        <v>21</v>
      </c>
      <c r="D2129">
        <f t="shared" si="231"/>
        <v>21</v>
      </c>
      <c r="E2129" t="str">
        <f t="shared" si="234"/>
        <v/>
      </c>
      <c r="F2129" t="str">
        <f t="shared" si="235"/>
        <v/>
      </c>
    </row>
    <row r="2130" spans="1:6" x14ac:dyDescent="0.25">
      <c r="A2130" t="str">
        <f t="shared" si="232"/>
        <v>-1979</v>
      </c>
      <c r="B2130">
        <f t="shared" si="236"/>
        <v>1979</v>
      </c>
      <c r="C2130" t="str">
        <f t="shared" si="233"/>
        <v>21</v>
      </c>
      <c r="D2130">
        <f t="shared" si="231"/>
        <v>21</v>
      </c>
      <c r="E2130" t="str">
        <f t="shared" si="234"/>
        <v/>
      </c>
      <c r="F2130" t="str">
        <f t="shared" si="235"/>
        <v/>
      </c>
    </row>
    <row r="2131" spans="1:6" x14ac:dyDescent="0.25">
      <c r="A2131" t="str">
        <f t="shared" si="232"/>
        <v>-1980</v>
      </c>
      <c r="B2131">
        <f t="shared" si="236"/>
        <v>1980</v>
      </c>
      <c r="C2131" t="str">
        <f t="shared" si="233"/>
        <v>21</v>
      </c>
      <c r="D2131">
        <f t="shared" si="231"/>
        <v>21</v>
      </c>
      <c r="E2131" t="str">
        <f t="shared" si="234"/>
        <v/>
      </c>
      <c r="F2131" t="str">
        <f t="shared" si="235"/>
        <v/>
      </c>
    </row>
    <row r="2132" spans="1:6" x14ac:dyDescent="0.25">
      <c r="A2132" t="str">
        <f t="shared" si="232"/>
        <v>-1981</v>
      </c>
      <c r="B2132">
        <f t="shared" si="236"/>
        <v>1981</v>
      </c>
      <c r="C2132" t="str">
        <f t="shared" si="233"/>
        <v>21</v>
      </c>
      <c r="D2132">
        <f t="shared" si="231"/>
        <v>21</v>
      </c>
      <c r="E2132" t="str">
        <f t="shared" si="234"/>
        <v/>
      </c>
      <c r="F2132" t="str">
        <f t="shared" si="235"/>
        <v/>
      </c>
    </row>
    <row r="2133" spans="1:6" x14ac:dyDescent="0.25">
      <c r="B2133">
        <f t="shared" si="236"/>
        <v>1982</v>
      </c>
    </row>
    <row r="2134" spans="1:6" x14ac:dyDescent="0.25">
      <c r="B2134">
        <f t="shared" si="236"/>
        <v>1983</v>
      </c>
    </row>
    <row r="2135" spans="1:6" x14ac:dyDescent="0.25">
      <c r="B2135">
        <f t="shared" si="236"/>
        <v>1984</v>
      </c>
    </row>
    <row r="2136" spans="1:6" x14ac:dyDescent="0.25">
      <c r="B2136">
        <f t="shared" si="236"/>
        <v>1985</v>
      </c>
    </row>
    <row r="2137" spans="1:6" x14ac:dyDescent="0.25">
      <c r="B2137">
        <f t="shared" si="236"/>
        <v>1986</v>
      </c>
    </row>
    <row r="2138" spans="1:6" x14ac:dyDescent="0.25">
      <c r="B2138">
        <f t="shared" si="236"/>
        <v>1987</v>
      </c>
    </row>
    <row r="2139" spans="1:6" x14ac:dyDescent="0.25">
      <c r="B2139">
        <f t="shared" si="236"/>
        <v>1988</v>
      </c>
    </row>
    <row r="2140" spans="1:6" x14ac:dyDescent="0.25">
      <c r="B2140">
        <f t="shared" si="236"/>
        <v>1989</v>
      </c>
    </row>
    <row r="2141" spans="1:6" x14ac:dyDescent="0.25">
      <c r="B2141">
        <f t="shared" si="236"/>
        <v>1990</v>
      </c>
    </row>
    <row r="2142" spans="1:6" x14ac:dyDescent="0.25">
      <c r="B2142">
        <f t="shared" si="236"/>
        <v>1991</v>
      </c>
    </row>
    <row r="2143" spans="1:6" x14ac:dyDescent="0.25">
      <c r="B2143">
        <f t="shared" si="236"/>
        <v>1992</v>
      </c>
    </row>
    <row r="2144" spans="1:6" x14ac:dyDescent="0.25">
      <c r="B2144">
        <f t="shared" si="236"/>
        <v>1993</v>
      </c>
    </row>
    <row r="2145" spans="2:2" x14ac:dyDescent="0.25">
      <c r="B2145">
        <f t="shared" si="236"/>
        <v>1994</v>
      </c>
    </row>
    <row r="2146" spans="2:2" x14ac:dyDescent="0.25">
      <c r="B2146">
        <f t="shared" si="236"/>
        <v>1995</v>
      </c>
    </row>
    <row r="2147" spans="2:2" x14ac:dyDescent="0.25">
      <c r="B2147">
        <f t="shared" si="236"/>
        <v>1996</v>
      </c>
    </row>
    <row r="2148" spans="2:2" x14ac:dyDescent="0.25">
      <c r="B2148">
        <f t="shared" si="236"/>
        <v>1997</v>
      </c>
    </row>
    <row r="2149" spans="2:2" x14ac:dyDescent="0.25">
      <c r="B2149">
        <f t="shared" si="236"/>
        <v>1998</v>
      </c>
    </row>
    <row r="2150" spans="2:2" x14ac:dyDescent="0.25">
      <c r="B2150">
        <f t="shared" si="236"/>
        <v>1999</v>
      </c>
    </row>
    <row r="2151" spans="2:2" x14ac:dyDescent="0.25">
      <c r="B2151">
        <f t="shared" si="236"/>
        <v>2000</v>
      </c>
    </row>
    <row r="2152" spans="2:2" x14ac:dyDescent="0.25">
      <c r="B2152">
        <f t="shared" si="236"/>
        <v>2001</v>
      </c>
    </row>
    <row r="2153" spans="2:2" x14ac:dyDescent="0.25">
      <c r="B2153">
        <f t="shared" si="236"/>
        <v>2002</v>
      </c>
    </row>
    <row r="2154" spans="2:2" x14ac:dyDescent="0.25">
      <c r="B2154">
        <f t="shared" si="236"/>
        <v>2003</v>
      </c>
    </row>
    <row r="2155" spans="2:2" x14ac:dyDescent="0.25">
      <c r="B2155">
        <f t="shared" si="236"/>
        <v>2004</v>
      </c>
    </row>
    <row r="2156" spans="2:2" x14ac:dyDescent="0.25">
      <c r="B2156">
        <f t="shared" si="236"/>
        <v>2005</v>
      </c>
    </row>
    <row r="2157" spans="2:2" x14ac:dyDescent="0.25">
      <c r="B2157">
        <f t="shared" si="236"/>
        <v>2006</v>
      </c>
    </row>
    <row r="2158" spans="2:2" x14ac:dyDescent="0.25">
      <c r="B2158">
        <f t="shared" si="236"/>
        <v>2007</v>
      </c>
    </row>
    <row r="2159" spans="2:2" x14ac:dyDescent="0.25">
      <c r="B2159">
        <f t="shared" si="236"/>
        <v>2008</v>
      </c>
    </row>
    <row r="2160" spans="2:2" x14ac:dyDescent="0.25">
      <c r="B2160">
        <f t="shared" si="236"/>
        <v>2009</v>
      </c>
    </row>
    <row r="2161" spans="2:2" x14ac:dyDescent="0.25">
      <c r="B2161">
        <f t="shared" si="236"/>
        <v>2010</v>
      </c>
    </row>
    <row r="2162" spans="2:2" x14ac:dyDescent="0.25">
      <c r="B2162">
        <f t="shared" si="236"/>
        <v>2011</v>
      </c>
    </row>
    <row r="2163" spans="2:2" x14ac:dyDescent="0.25">
      <c r="B2163">
        <f t="shared" si="236"/>
        <v>2012</v>
      </c>
    </row>
    <row r="2164" spans="2:2" x14ac:dyDescent="0.25">
      <c r="B2164">
        <f t="shared" si="236"/>
        <v>2013</v>
      </c>
    </row>
    <row r="2165" spans="2:2" x14ac:dyDescent="0.25">
      <c r="B2165">
        <f t="shared" si="236"/>
        <v>2014</v>
      </c>
    </row>
    <row r="2166" spans="2:2" x14ac:dyDescent="0.25">
      <c r="B2166">
        <f t="shared" si="236"/>
        <v>2015</v>
      </c>
    </row>
    <row r="2167" spans="2:2" x14ac:dyDescent="0.25">
      <c r="B2167">
        <f t="shared" si="236"/>
        <v>2016</v>
      </c>
    </row>
    <row r="2168" spans="2:2" x14ac:dyDescent="0.25">
      <c r="B2168">
        <f t="shared" si="236"/>
        <v>2017</v>
      </c>
    </row>
    <row r="2169" spans="2:2" x14ac:dyDescent="0.25">
      <c r="B2169">
        <f t="shared" si="236"/>
        <v>2018</v>
      </c>
    </row>
    <row r="2170" spans="2:2" x14ac:dyDescent="0.25">
      <c r="B2170">
        <f t="shared" si="236"/>
        <v>2019</v>
      </c>
    </row>
    <row r="2171" spans="2:2" x14ac:dyDescent="0.25">
      <c r="B2171">
        <f t="shared" si="236"/>
        <v>2020</v>
      </c>
    </row>
    <row r="2172" spans="2:2" x14ac:dyDescent="0.25">
      <c r="B2172">
        <f t="shared" si="236"/>
        <v>2021</v>
      </c>
    </row>
    <row r="2173" spans="2:2" x14ac:dyDescent="0.25">
      <c r="B2173">
        <f t="shared" si="236"/>
        <v>2022</v>
      </c>
    </row>
    <row r="2174" spans="2:2" x14ac:dyDescent="0.25">
      <c r="B2174">
        <f t="shared" si="236"/>
        <v>2023</v>
      </c>
    </row>
    <row r="2175" spans="2:2" x14ac:dyDescent="0.25">
      <c r="B2175">
        <f t="shared" si="236"/>
        <v>2024</v>
      </c>
    </row>
    <row r="2176" spans="2:2" x14ac:dyDescent="0.25">
      <c r="B2176">
        <f t="shared" si="236"/>
        <v>2025</v>
      </c>
    </row>
    <row r="2177" spans="2:2" x14ac:dyDescent="0.25">
      <c r="B2177">
        <f t="shared" si="236"/>
        <v>2026</v>
      </c>
    </row>
    <row r="2178" spans="2:2" x14ac:dyDescent="0.25">
      <c r="B2178">
        <f t="shared" si="236"/>
        <v>2027</v>
      </c>
    </row>
    <row r="2179" spans="2:2" x14ac:dyDescent="0.25">
      <c r="B2179">
        <f t="shared" si="236"/>
        <v>2028</v>
      </c>
    </row>
    <row r="2180" spans="2:2" x14ac:dyDescent="0.25">
      <c r="B2180">
        <f t="shared" si="236"/>
        <v>2029</v>
      </c>
    </row>
    <row r="2181" spans="2:2" x14ac:dyDescent="0.25">
      <c r="B2181">
        <f t="shared" si="236"/>
        <v>2030</v>
      </c>
    </row>
    <row r="2182" spans="2:2" x14ac:dyDescent="0.25">
      <c r="B2182">
        <f t="shared" si="236"/>
        <v>2031</v>
      </c>
    </row>
    <row r="2183" spans="2:2" x14ac:dyDescent="0.25">
      <c r="B2183">
        <f t="shared" si="236"/>
        <v>2032</v>
      </c>
    </row>
    <row r="2184" spans="2:2" x14ac:dyDescent="0.25">
      <c r="B2184">
        <f t="shared" ref="B2184:B2247" si="237">+IF(G2184=G2183,B2183+1,1)</f>
        <v>2033</v>
      </c>
    </row>
    <row r="2185" spans="2:2" x14ac:dyDescent="0.25">
      <c r="B2185">
        <f t="shared" si="237"/>
        <v>2034</v>
      </c>
    </row>
    <row r="2186" spans="2:2" x14ac:dyDescent="0.25">
      <c r="B2186">
        <f t="shared" si="237"/>
        <v>2035</v>
      </c>
    </row>
    <row r="2187" spans="2:2" x14ac:dyDescent="0.25">
      <c r="B2187">
        <f t="shared" si="237"/>
        <v>2036</v>
      </c>
    </row>
    <row r="2188" spans="2:2" x14ac:dyDescent="0.25">
      <c r="B2188">
        <f t="shared" si="237"/>
        <v>2037</v>
      </c>
    </row>
    <row r="2189" spans="2:2" x14ac:dyDescent="0.25">
      <c r="B2189">
        <f t="shared" si="237"/>
        <v>2038</v>
      </c>
    </row>
    <row r="2190" spans="2:2" x14ac:dyDescent="0.25">
      <c r="B2190">
        <f t="shared" si="237"/>
        <v>2039</v>
      </c>
    </row>
    <row r="2191" spans="2:2" x14ac:dyDescent="0.25">
      <c r="B2191">
        <f t="shared" si="237"/>
        <v>2040</v>
      </c>
    </row>
    <row r="2192" spans="2:2" x14ac:dyDescent="0.25">
      <c r="B2192">
        <f t="shared" si="237"/>
        <v>2041</v>
      </c>
    </row>
    <row r="2193" spans="2:2" x14ac:dyDescent="0.25">
      <c r="B2193">
        <f t="shared" si="237"/>
        <v>2042</v>
      </c>
    </row>
    <row r="2194" spans="2:2" x14ac:dyDescent="0.25">
      <c r="B2194">
        <f t="shared" si="237"/>
        <v>2043</v>
      </c>
    </row>
    <row r="2195" spans="2:2" x14ac:dyDescent="0.25">
      <c r="B2195">
        <f t="shared" si="237"/>
        <v>2044</v>
      </c>
    </row>
    <row r="2196" spans="2:2" x14ac:dyDescent="0.25">
      <c r="B2196">
        <f t="shared" si="237"/>
        <v>2045</v>
      </c>
    </row>
    <row r="2197" spans="2:2" x14ac:dyDescent="0.25">
      <c r="B2197">
        <f t="shared" si="237"/>
        <v>2046</v>
      </c>
    </row>
    <row r="2198" spans="2:2" x14ac:dyDescent="0.25">
      <c r="B2198">
        <f t="shared" si="237"/>
        <v>2047</v>
      </c>
    </row>
    <row r="2199" spans="2:2" x14ac:dyDescent="0.25">
      <c r="B2199">
        <f t="shared" si="237"/>
        <v>2048</v>
      </c>
    </row>
    <row r="2200" spans="2:2" x14ac:dyDescent="0.25">
      <c r="B2200">
        <f t="shared" si="237"/>
        <v>2049</v>
      </c>
    </row>
    <row r="2201" spans="2:2" x14ac:dyDescent="0.25">
      <c r="B2201">
        <f t="shared" si="237"/>
        <v>2050</v>
      </c>
    </row>
    <row r="2202" spans="2:2" x14ac:dyDescent="0.25">
      <c r="B2202">
        <f t="shared" si="237"/>
        <v>2051</v>
      </c>
    </row>
    <row r="2203" spans="2:2" x14ac:dyDescent="0.25">
      <c r="B2203">
        <f t="shared" si="237"/>
        <v>2052</v>
      </c>
    </row>
    <row r="2204" spans="2:2" x14ac:dyDescent="0.25">
      <c r="B2204">
        <f t="shared" si="237"/>
        <v>2053</v>
      </c>
    </row>
    <row r="2205" spans="2:2" x14ac:dyDescent="0.25">
      <c r="B2205">
        <f t="shared" si="237"/>
        <v>2054</v>
      </c>
    </row>
    <row r="2206" spans="2:2" x14ac:dyDescent="0.25">
      <c r="B2206">
        <f t="shared" si="237"/>
        <v>2055</v>
      </c>
    </row>
    <row r="2207" spans="2:2" x14ac:dyDescent="0.25">
      <c r="B2207">
        <f t="shared" si="237"/>
        <v>2056</v>
      </c>
    </row>
    <row r="2208" spans="2:2" x14ac:dyDescent="0.25">
      <c r="B2208">
        <f t="shared" si="237"/>
        <v>2057</v>
      </c>
    </row>
    <row r="2209" spans="2:2" x14ac:dyDescent="0.25">
      <c r="B2209">
        <f t="shared" si="237"/>
        <v>2058</v>
      </c>
    </row>
    <row r="2210" spans="2:2" x14ac:dyDescent="0.25">
      <c r="B2210">
        <f t="shared" si="237"/>
        <v>2059</v>
      </c>
    </row>
    <row r="2211" spans="2:2" x14ac:dyDescent="0.25">
      <c r="B2211">
        <f t="shared" si="237"/>
        <v>2060</v>
      </c>
    </row>
    <row r="2212" spans="2:2" x14ac:dyDescent="0.25">
      <c r="B2212">
        <f t="shared" si="237"/>
        <v>2061</v>
      </c>
    </row>
    <row r="2213" spans="2:2" x14ac:dyDescent="0.25">
      <c r="B2213">
        <f t="shared" si="237"/>
        <v>2062</v>
      </c>
    </row>
    <row r="2214" spans="2:2" x14ac:dyDescent="0.25">
      <c r="B2214">
        <f t="shared" si="237"/>
        <v>2063</v>
      </c>
    </row>
    <row r="2215" spans="2:2" x14ac:dyDescent="0.25">
      <c r="B2215">
        <f t="shared" si="237"/>
        <v>2064</v>
      </c>
    </row>
    <row r="2216" spans="2:2" x14ac:dyDescent="0.25">
      <c r="B2216">
        <f t="shared" si="237"/>
        <v>2065</v>
      </c>
    </row>
    <row r="2217" spans="2:2" x14ac:dyDescent="0.25">
      <c r="B2217">
        <f t="shared" si="237"/>
        <v>2066</v>
      </c>
    </row>
    <row r="2218" spans="2:2" x14ac:dyDescent="0.25">
      <c r="B2218">
        <f t="shared" si="237"/>
        <v>2067</v>
      </c>
    </row>
    <row r="2219" spans="2:2" x14ac:dyDescent="0.25">
      <c r="B2219">
        <f t="shared" si="237"/>
        <v>2068</v>
      </c>
    </row>
    <row r="2220" spans="2:2" x14ac:dyDescent="0.25">
      <c r="B2220">
        <f t="shared" si="237"/>
        <v>2069</v>
      </c>
    </row>
    <row r="2221" spans="2:2" x14ac:dyDescent="0.25">
      <c r="B2221">
        <f t="shared" si="237"/>
        <v>2070</v>
      </c>
    </row>
    <row r="2222" spans="2:2" x14ac:dyDescent="0.25">
      <c r="B2222">
        <f t="shared" si="237"/>
        <v>2071</v>
      </c>
    </row>
    <row r="2223" spans="2:2" x14ac:dyDescent="0.25">
      <c r="B2223">
        <f t="shared" si="237"/>
        <v>2072</v>
      </c>
    </row>
    <row r="2224" spans="2:2" x14ac:dyDescent="0.25">
      <c r="B2224">
        <f t="shared" si="237"/>
        <v>2073</v>
      </c>
    </row>
    <row r="2225" spans="2:2" x14ac:dyDescent="0.25">
      <c r="B2225">
        <f t="shared" si="237"/>
        <v>2074</v>
      </c>
    </row>
    <row r="2226" spans="2:2" x14ac:dyDescent="0.25">
      <c r="B2226">
        <f t="shared" si="237"/>
        <v>2075</v>
      </c>
    </row>
    <row r="2227" spans="2:2" x14ac:dyDescent="0.25">
      <c r="B2227">
        <f t="shared" si="237"/>
        <v>2076</v>
      </c>
    </row>
    <row r="2228" spans="2:2" x14ac:dyDescent="0.25">
      <c r="B2228">
        <f t="shared" si="237"/>
        <v>2077</v>
      </c>
    </row>
    <row r="2229" spans="2:2" x14ac:dyDescent="0.25">
      <c r="B2229">
        <f t="shared" si="237"/>
        <v>2078</v>
      </c>
    </row>
    <row r="2230" spans="2:2" x14ac:dyDescent="0.25">
      <c r="B2230">
        <f t="shared" si="237"/>
        <v>2079</v>
      </c>
    </row>
    <row r="2231" spans="2:2" x14ac:dyDescent="0.25">
      <c r="B2231">
        <f t="shared" si="237"/>
        <v>2080</v>
      </c>
    </row>
    <row r="2232" spans="2:2" x14ac:dyDescent="0.25">
      <c r="B2232">
        <f t="shared" si="237"/>
        <v>2081</v>
      </c>
    </row>
    <row r="2233" spans="2:2" x14ac:dyDescent="0.25">
      <c r="B2233">
        <f t="shared" si="237"/>
        <v>2082</v>
      </c>
    </row>
    <row r="2234" spans="2:2" x14ac:dyDescent="0.25">
      <c r="B2234">
        <f t="shared" si="237"/>
        <v>2083</v>
      </c>
    </row>
    <row r="2235" spans="2:2" x14ac:dyDescent="0.25">
      <c r="B2235">
        <f t="shared" si="237"/>
        <v>2084</v>
      </c>
    </row>
    <row r="2236" spans="2:2" x14ac:dyDescent="0.25">
      <c r="B2236">
        <f t="shared" si="237"/>
        <v>2085</v>
      </c>
    </row>
    <row r="2237" spans="2:2" x14ac:dyDescent="0.25">
      <c r="B2237">
        <f t="shared" si="237"/>
        <v>2086</v>
      </c>
    </row>
    <row r="2238" spans="2:2" x14ac:dyDescent="0.25">
      <c r="B2238">
        <f t="shared" si="237"/>
        <v>2087</v>
      </c>
    </row>
    <row r="2239" spans="2:2" x14ac:dyDescent="0.25">
      <c r="B2239">
        <f t="shared" si="237"/>
        <v>2088</v>
      </c>
    </row>
    <row r="2240" spans="2:2" x14ac:dyDescent="0.25">
      <c r="B2240">
        <f t="shared" si="237"/>
        <v>2089</v>
      </c>
    </row>
    <row r="2241" spans="2:2" x14ac:dyDescent="0.25">
      <c r="B2241">
        <f t="shared" si="237"/>
        <v>2090</v>
      </c>
    </row>
    <row r="2242" spans="2:2" x14ac:dyDescent="0.25">
      <c r="B2242">
        <f t="shared" si="237"/>
        <v>2091</v>
      </c>
    </row>
    <row r="2243" spans="2:2" x14ac:dyDescent="0.25">
      <c r="B2243">
        <f t="shared" si="237"/>
        <v>2092</v>
      </c>
    </row>
    <row r="2244" spans="2:2" x14ac:dyDescent="0.25">
      <c r="B2244">
        <f t="shared" si="237"/>
        <v>2093</v>
      </c>
    </row>
    <row r="2245" spans="2:2" x14ac:dyDescent="0.25">
      <c r="B2245">
        <f t="shared" si="237"/>
        <v>2094</v>
      </c>
    </row>
    <row r="2246" spans="2:2" x14ac:dyDescent="0.25">
      <c r="B2246">
        <f t="shared" si="237"/>
        <v>2095</v>
      </c>
    </row>
    <row r="2247" spans="2:2" x14ac:dyDescent="0.25">
      <c r="B2247">
        <f t="shared" si="237"/>
        <v>2096</v>
      </c>
    </row>
    <row r="2248" spans="2:2" x14ac:dyDescent="0.25">
      <c r="B2248">
        <f t="shared" ref="B2248:B2311" si="238">+IF(G2248=G2247,B2247+1,1)</f>
        <v>2097</v>
      </c>
    </row>
    <row r="2249" spans="2:2" x14ac:dyDescent="0.25">
      <c r="B2249">
        <f t="shared" si="238"/>
        <v>2098</v>
      </c>
    </row>
    <row r="2250" spans="2:2" x14ac:dyDescent="0.25">
      <c r="B2250">
        <f t="shared" si="238"/>
        <v>2099</v>
      </c>
    </row>
    <row r="2251" spans="2:2" x14ac:dyDescent="0.25">
      <c r="B2251">
        <f t="shared" si="238"/>
        <v>2100</v>
      </c>
    </row>
    <row r="2252" spans="2:2" x14ac:dyDescent="0.25">
      <c r="B2252">
        <f t="shared" si="238"/>
        <v>2101</v>
      </c>
    </row>
    <row r="2253" spans="2:2" x14ac:dyDescent="0.25">
      <c r="B2253">
        <f t="shared" si="238"/>
        <v>2102</v>
      </c>
    </row>
    <row r="2254" spans="2:2" x14ac:dyDescent="0.25">
      <c r="B2254">
        <f t="shared" si="238"/>
        <v>2103</v>
      </c>
    </row>
    <row r="2255" spans="2:2" x14ac:dyDescent="0.25">
      <c r="B2255">
        <f t="shared" si="238"/>
        <v>2104</v>
      </c>
    </row>
    <row r="2256" spans="2:2" x14ac:dyDescent="0.25">
      <c r="B2256">
        <f t="shared" si="238"/>
        <v>2105</v>
      </c>
    </row>
    <row r="2257" spans="2:2" x14ac:dyDescent="0.25">
      <c r="B2257">
        <f t="shared" si="238"/>
        <v>2106</v>
      </c>
    </row>
    <row r="2258" spans="2:2" x14ac:dyDescent="0.25">
      <c r="B2258">
        <f t="shared" si="238"/>
        <v>2107</v>
      </c>
    </row>
    <row r="2259" spans="2:2" x14ac:dyDescent="0.25">
      <c r="B2259">
        <f t="shared" si="238"/>
        <v>2108</v>
      </c>
    </row>
    <row r="2260" spans="2:2" x14ac:dyDescent="0.25">
      <c r="B2260">
        <f t="shared" si="238"/>
        <v>2109</v>
      </c>
    </row>
    <row r="2261" spans="2:2" x14ac:dyDescent="0.25">
      <c r="B2261">
        <f t="shared" si="238"/>
        <v>2110</v>
      </c>
    </row>
    <row r="2262" spans="2:2" x14ac:dyDescent="0.25">
      <c r="B2262">
        <f t="shared" si="238"/>
        <v>2111</v>
      </c>
    </row>
    <row r="2263" spans="2:2" x14ac:dyDescent="0.25">
      <c r="B2263">
        <f t="shared" si="238"/>
        <v>2112</v>
      </c>
    </row>
    <row r="2264" spans="2:2" x14ac:dyDescent="0.25">
      <c r="B2264">
        <f t="shared" si="238"/>
        <v>2113</v>
      </c>
    </row>
    <row r="2265" spans="2:2" x14ac:dyDescent="0.25">
      <c r="B2265">
        <f t="shared" si="238"/>
        <v>2114</v>
      </c>
    </row>
    <row r="2266" spans="2:2" x14ac:dyDescent="0.25">
      <c r="B2266">
        <f t="shared" si="238"/>
        <v>2115</v>
      </c>
    </row>
    <row r="2267" spans="2:2" x14ac:dyDescent="0.25">
      <c r="B2267">
        <f t="shared" si="238"/>
        <v>2116</v>
      </c>
    </row>
    <row r="2268" spans="2:2" x14ac:dyDescent="0.25">
      <c r="B2268">
        <f t="shared" si="238"/>
        <v>2117</v>
      </c>
    </row>
    <row r="2269" spans="2:2" x14ac:dyDescent="0.25">
      <c r="B2269">
        <f t="shared" si="238"/>
        <v>2118</v>
      </c>
    </row>
    <row r="2270" spans="2:2" x14ac:dyDescent="0.25">
      <c r="B2270">
        <f t="shared" si="238"/>
        <v>2119</v>
      </c>
    </row>
    <row r="2271" spans="2:2" x14ac:dyDescent="0.25">
      <c r="B2271">
        <f t="shared" si="238"/>
        <v>2120</v>
      </c>
    </row>
    <row r="2272" spans="2:2" x14ac:dyDescent="0.25">
      <c r="B2272">
        <f t="shared" si="238"/>
        <v>2121</v>
      </c>
    </row>
    <row r="2273" spans="2:2" x14ac:dyDescent="0.25">
      <c r="B2273">
        <f t="shared" si="238"/>
        <v>2122</v>
      </c>
    </row>
    <row r="2274" spans="2:2" x14ac:dyDescent="0.25">
      <c r="B2274">
        <f t="shared" si="238"/>
        <v>2123</v>
      </c>
    </row>
    <row r="2275" spans="2:2" x14ac:dyDescent="0.25">
      <c r="B2275">
        <f t="shared" si="238"/>
        <v>2124</v>
      </c>
    </row>
    <row r="2276" spans="2:2" x14ac:dyDescent="0.25">
      <c r="B2276">
        <f t="shared" si="238"/>
        <v>2125</v>
      </c>
    </row>
    <row r="2277" spans="2:2" x14ac:dyDescent="0.25">
      <c r="B2277">
        <f t="shared" si="238"/>
        <v>2126</v>
      </c>
    </row>
    <row r="2278" spans="2:2" x14ac:dyDescent="0.25">
      <c r="B2278">
        <f t="shared" si="238"/>
        <v>2127</v>
      </c>
    </row>
    <row r="2279" spans="2:2" x14ac:dyDescent="0.25">
      <c r="B2279">
        <f t="shared" si="238"/>
        <v>2128</v>
      </c>
    </row>
    <row r="2280" spans="2:2" x14ac:dyDescent="0.25">
      <c r="B2280">
        <f t="shared" si="238"/>
        <v>2129</v>
      </c>
    </row>
    <row r="2281" spans="2:2" x14ac:dyDescent="0.25">
      <c r="B2281">
        <f t="shared" si="238"/>
        <v>2130</v>
      </c>
    </row>
    <row r="2282" spans="2:2" x14ac:dyDescent="0.25">
      <c r="B2282">
        <f t="shared" si="238"/>
        <v>2131</v>
      </c>
    </row>
    <row r="2283" spans="2:2" x14ac:dyDescent="0.25">
      <c r="B2283">
        <f t="shared" si="238"/>
        <v>2132</v>
      </c>
    </row>
    <row r="2284" spans="2:2" x14ac:dyDescent="0.25">
      <c r="B2284">
        <f t="shared" si="238"/>
        <v>2133</v>
      </c>
    </row>
    <row r="2285" spans="2:2" x14ac:dyDescent="0.25">
      <c r="B2285">
        <f t="shared" si="238"/>
        <v>2134</v>
      </c>
    </row>
    <row r="2286" spans="2:2" x14ac:dyDescent="0.25">
      <c r="B2286">
        <f t="shared" si="238"/>
        <v>2135</v>
      </c>
    </row>
    <row r="2287" spans="2:2" x14ac:dyDescent="0.25">
      <c r="B2287">
        <f t="shared" si="238"/>
        <v>2136</v>
      </c>
    </row>
    <row r="2288" spans="2:2" x14ac:dyDescent="0.25">
      <c r="B2288">
        <f t="shared" si="238"/>
        <v>2137</v>
      </c>
    </row>
    <row r="2289" spans="2:2" x14ac:dyDescent="0.25">
      <c r="B2289">
        <f t="shared" si="238"/>
        <v>2138</v>
      </c>
    </row>
    <row r="2290" spans="2:2" x14ac:dyDescent="0.25">
      <c r="B2290">
        <f t="shared" si="238"/>
        <v>2139</v>
      </c>
    </row>
    <row r="2291" spans="2:2" x14ac:dyDescent="0.25">
      <c r="B2291">
        <f t="shared" si="238"/>
        <v>2140</v>
      </c>
    </row>
    <row r="2292" spans="2:2" x14ac:dyDescent="0.25">
      <c r="B2292">
        <f t="shared" si="238"/>
        <v>2141</v>
      </c>
    </row>
    <row r="2293" spans="2:2" x14ac:dyDescent="0.25">
      <c r="B2293">
        <f t="shared" si="238"/>
        <v>2142</v>
      </c>
    </row>
    <row r="2294" spans="2:2" x14ac:dyDescent="0.25">
      <c r="B2294">
        <f t="shared" si="238"/>
        <v>2143</v>
      </c>
    </row>
    <row r="2295" spans="2:2" x14ac:dyDescent="0.25">
      <c r="B2295">
        <f t="shared" si="238"/>
        <v>2144</v>
      </c>
    </row>
    <row r="2296" spans="2:2" x14ac:dyDescent="0.25">
      <c r="B2296">
        <f t="shared" si="238"/>
        <v>2145</v>
      </c>
    </row>
    <row r="2297" spans="2:2" x14ac:dyDescent="0.25">
      <c r="B2297">
        <f t="shared" si="238"/>
        <v>2146</v>
      </c>
    </row>
    <row r="2298" spans="2:2" x14ac:dyDescent="0.25">
      <c r="B2298">
        <f t="shared" si="238"/>
        <v>2147</v>
      </c>
    </row>
    <row r="2299" spans="2:2" x14ac:dyDescent="0.25">
      <c r="B2299">
        <f t="shared" si="238"/>
        <v>2148</v>
      </c>
    </row>
    <row r="2300" spans="2:2" x14ac:dyDescent="0.25">
      <c r="B2300">
        <f t="shared" si="238"/>
        <v>2149</v>
      </c>
    </row>
    <row r="2301" spans="2:2" x14ac:dyDescent="0.25">
      <c r="B2301">
        <f t="shared" si="238"/>
        <v>2150</v>
      </c>
    </row>
    <row r="2302" spans="2:2" x14ac:dyDescent="0.25">
      <c r="B2302">
        <f t="shared" si="238"/>
        <v>2151</v>
      </c>
    </row>
    <row r="2303" spans="2:2" x14ac:dyDescent="0.25">
      <c r="B2303">
        <f t="shared" si="238"/>
        <v>2152</v>
      </c>
    </row>
    <row r="2304" spans="2:2" x14ac:dyDescent="0.25">
      <c r="B2304">
        <f t="shared" si="238"/>
        <v>2153</v>
      </c>
    </row>
    <row r="2305" spans="2:2" x14ac:dyDescent="0.25">
      <c r="B2305">
        <f t="shared" si="238"/>
        <v>2154</v>
      </c>
    </row>
    <row r="2306" spans="2:2" x14ac:dyDescent="0.25">
      <c r="B2306">
        <f t="shared" si="238"/>
        <v>2155</v>
      </c>
    </row>
    <row r="2307" spans="2:2" x14ac:dyDescent="0.25">
      <c r="B2307">
        <f t="shared" si="238"/>
        <v>2156</v>
      </c>
    </row>
    <row r="2308" spans="2:2" x14ac:dyDescent="0.25">
      <c r="B2308">
        <f t="shared" si="238"/>
        <v>2157</v>
      </c>
    </row>
    <row r="2309" spans="2:2" x14ac:dyDescent="0.25">
      <c r="B2309">
        <f t="shared" si="238"/>
        <v>2158</v>
      </c>
    </row>
    <row r="2310" spans="2:2" x14ac:dyDescent="0.25">
      <c r="B2310">
        <f t="shared" si="238"/>
        <v>2159</v>
      </c>
    </row>
    <row r="2311" spans="2:2" x14ac:dyDescent="0.25">
      <c r="B2311">
        <f t="shared" si="238"/>
        <v>2160</v>
      </c>
    </row>
    <row r="2312" spans="2:2" x14ac:dyDescent="0.25">
      <c r="B2312">
        <f t="shared" ref="B2312:B2375" si="239">+IF(G2312=G2311,B2311+1,1)</f>
        <v>2161</v>
      </c>
    </row>
    <row r="2313" spans="2:2" x14ac:dyDescent="0.25">
      <c r="B2313">
        <f t="shared" si="239"/>
        <v>2162</v>
      </c>
    </row>
    <row r="2314" spans="2:2" x14ac:dyDescent="0.25">
      <c r="B2314">
        <f t="shared" si="239"/>
        <v>2163</v>
      </c>
    </row>
    <row r="2315" spans="2:2" x14ac:dyDescent="0.25">
      <c r="B2315">
        <f t="shared" si="239"/>
        <v>2164</v>
      </c>
    </row>
    <row r="2316" spans="2:2" x14ac:dyDescent="0.25">
      <c r="B2316">
        <f t="shared" si="239"/>
        <v>2165</v>
      </c>
    </row>
    <row r="2317" spans="2:2" x14ac:dyDescent="0.25">
      <c r="B2317">
        <f t="shared" si="239"/>
        <v>2166</v>
      </c>
    </row>
    <row r="2318" spans="2:2" x14ac:dyDescent="0.25">
      <c r="B2318">
        <f t="shared" si="239"/>
        <v>2167</v>
      </c>
    </row>
    <row r="2319" spans="2:2" x14ac:dyDescent="0.25">
      <c r="B2319">
        <f t="shared" si="239"/>
        <v>2168</v>
      </c>
    </row>
    <row r="2320" spans="2:2" x14ac:dyDescent="0.25">
      <c r="B2320">
        <f t="shared" si="239"/>
        <v>2169</v>
      </c>
    </row>
    <row r="2321" spans="2:2" x14ac:dyDescent="0.25">
      <c r="B2321">
        <f t="shared" si="239"/>
        <v>2170</v>
      </c>
    </row>
    <row r="2322" spans="2:2" x14ac:dyDescent="0.25">
      <c r="B2322">
        <f t="shared" si="239"/>
        <v>2171</v>
      </c>
    </row>
    <row r="2323" spans="2:2" x14ac:dyDescent="0.25">
      <c r="B2323">
        <f t="shared" si="239"/>
        <v>2172</v>
      </c>
    </row>
    <row r="2324" spans="2:2" x14ac:dyDescent="0.25">
      <c r="B2324">
        <f t="shared" si="239"/>
        <v>2173</v>
      </c>
    </row>
    <row r="2325" spans="2:2" x14ac:dyDescent="0.25">
      <c r="B2325">
        <f t="shared" si="239"/>
        <v>2174</v>
      </c>
    </row>
    <row r="2326" spans="2:2" x14ac:dyDescent="0.25">
      <c r="B2326">
        <f t="shared" si="239"/>
        <v>2175</v>
      </c>
    </row>
    <row r="2327" spans="2:2" x14ac:dyDescent="0.25">
      <c r="B2327">
        <f t="shared" si="239"/>
        <v>2176</v>
      </c>
    </row>
    <row r="2328" spans="2:2" x14ac:dyDescent="0.25">
      <c r="B2328">
        <f t="shared" si="239"/>
        <v>2177</v>
      </c>
    </row>
    <row r="2329" spans="2:2" x14ac:dyDescent="0.25">
      <c r="B2329">
        <f t="shared" si="239"/>
        <v>2178</v>
      </c>
    </row>
    <row r="2330" spans="2:2" x14ac:dyDescent="0.25">
      <c r="B2330">
        <f t="shared" si="239"/>
        <v>2179</v>
      </c>
    </row>
    <row r="2331" spans="2:2" x14ac:dyDescent="0.25">
      <c r="B2331">
        <f t="shared" si="239"/>
        <v>2180</v>
      </c>
    </row>
    <row r="2332" spans="2:2" x14ac:dyDescent="0.25">
      <c r="B2332">
        <f t="shared" si="239"/>
        <v>2181</v>
      </c>
    </row>
    <row r="2333" spans="2:2" x14ac:dyDescent="0.25">
      <c r="B2333">
        <f t="shared" si="239"/>
        <v>2182</v>
      </c>
    </row>
    <row r="2334" spans="2:2" x14ac:dyDescent="0.25">
      <c r="B2334">
        <f t="shared" si="239"/>
        <v>2183</v>
      </c>
    </row>
    <row r="2335" spans="2:2" x14ac:dyDescent="0.25">
      <c r="B2335">
        <f t="shared" si="239"/>
        <v>2184</v>
      </c>
    </row>
    <row r="2336" spans="2:2" x14ac:dyDescent="0.25">
      <c r="B2336">
        <f t="shared" si="239"/>
        <v>2185</v>
      </c>
    </row>
    <row r="2337" spans="2:2" x14ac:dyDescent="0.25">
      <c r="B2337">
        <f t="shared" si="239"/>
        <v>2186</v>
      </c>
    </row>
    <row r="2338" spans="2:2" x14ac:dyDescent="0.25">
      <c r="B2338">
        <f t="shared" si="239"/>
        <v>2187</v>
      </c>
    </row>
    <row r="2339" spans="2:2" x14ac:dyDescent="0.25">
      <c r="B2339">
        <f t="shared" si="239"/>
        <v>2188</v>
      </c>
    </row>
    <row r="2340" spans="2:2" x14ac:dyDescent="0.25">
      <c r="B2340">
        <f t="shared" si="239"/>
        <v>2189</v>
      </c>
    </row>
    <row r="2341" spans="2:2" x14ac:dyDescent="0.25">
      <c r="B2341">
        <f t="shared" si="239"/>
        <v>2190</v>
      </c>
    </row>
    <row r="2342" spans="2:2" x14ac:dyDescent="0.25">
      <c r="B2342">
        <f t="shared" si="239"/>
        <v>2191</v>
      </c>
    </row>
    <row r="2343" spans="2:2" x14ac:dyDescent="0.25">
      <c r="B2343">
        <f t="shared" si="239"/>
        <v>2192</v>
      </c>
    </row>
    <row r="2344" spans="2:2" x14ac:dyDescent="0.25">
      <c r="B2344">
        <f t="shared" si="239"/>
        <v>2193</v>
      </c>
    </row>
    <row r="2345" spans="2:2" x14ac:dyDescent="0.25">
      <c r="B2345">
        <f t="shared" si="239"/>
        <v>2194</v>
      </c>
    </row>
    <row r="2346" spans="2:2" x14ac:dyDescent="0.25">
      <c r="B2346">
        <f t="shared" si="239"/>
        <v>2195</v>
      </c>
    </row>
    <row r="2347" spans="2:2" x14ac:dyDescent="0.25">
      <c r="B2347">
        <f t="shared" si="239"/>
        <v>2196</v>
      </c>
    </row>
    <row r="2348" spans="2:2" x14ac:dyDescent="0.25">
      <c r="B2348">
        <f t="shared" si="239"/>
        <v>2197</v>
      </c>
    </row>
    <row r="2349" spans="2:2" x14ac:dyDescent="0.25">
      <c r="B2349">
        <f t="shared" si="239"/>
        <v>2198</v>
      </c>
    </row>
    <row r="2350" spans="2:2" x14ac:dyDescent="0.25">
      <c r="B2350">
        <f t="shared" si="239"/>
        <v>2199</v>
      </c>
    </row>
    <row r="2351" spans="2:2" x14ac:dyDescent="0.25">
      <c r="B2351">
        <f t="shared" si="239"/>
        <v>2200</v>
      </c>
    </row>
    <row r="2352" spans="2:2" x14ac:dyDescent="0.25">
      <c r="B2352">
        <f t="shared" si="239"/>
        <v>2201</v>
      </c>
    </row>
    <row r="2353" spans="2:2" x14ac:dyDescent="0.25">
      <c r="B2353">
        <f t="shared" si="239"/>
        <v>2202</v>
      </c>
    </row>
    <row r="2354" spans="2:2" x14ac:dyDescent="0.25">
      <c r="B2354">
        <f t="shared" si="239"/>
        <v>2203</v>
      </c>
    </row>
    <row r="2355" spans="2:2" x14ac:dyDescent="0.25">
      <c r="B2355">
        <f t="shared" si="239"/>
        <v>2204</v>
      </c>
    </row>
    <row r="2356" spans="2:2" x14ac:dyDescent="0.25">
      <c r="B2356">
        <f t="shared" si="239"/>
        <v>2205</v>
      </c>
    </row>
    <row r="2357" spans="2:2" x14ac:dyDescent="0.25">
      <c r="B2357">
        <f t="shared" si="239"/>
        <v>2206</v>
      </c>
    </row>
    <row r="2358" spans="2:2" x14ac:dyDescent="0.25">
      <c r="B2358">
        <f t="shared" si="239"/>
        <v>2207</v>
      </c>
    </row>
    <row r="2359" spans="2:2" x14ac:dyDescent="0.25">
      <c r="B2359">
        <f t="shared" si="239"/>
        <v>2208</v>
      </c>
    </row>
    <row r="2360" spans="2:2" x14ac:dyDescent="0.25">
      <c r="B2360">
        <f t="shared" si="239"/>
        <v>2209</v>
      </c>
    </row>
    <row r="2361" spans="2:2" x14ac:dyDescent="0.25">
      <c r="B2361">
        <f t="shared" si="239"/>
        <v>2210</v>
      </c>
    </row>
    <row r="2362" spans="2:2" x14ac:dyDescent="0.25">
      <c r="B2362">
        <f t="shared" si="239"/>
        <v>2211</v>
      </c>
    </row>
    <row r="2363" spans="2:2" x14ac:dyDescent="0.25">
      <c r="B2363">
        <f t="shared" si="239"/>
        <v>2212</v>
      </c>
    </row>
    <row r="2364" spans="2:2" x14ac:dyDescent="0.25">
      <c r="B2364">
        <f t="shared" si="239"/>
        <v>2213</v>
      </c>
    </row>
    <row r="2365" spans="2:2" x14ac:dyDescent="0.25">
      <c r="B2365">
        <f t="shared" si="239"/>
        <v>2214</v>
      </c>
    </row>
    <row r="2366" spans="2:2" x14ac:dyDescent="0.25">
      <c r="B2366">
        <f t="shared" si="239"/>
        <v>2215</v>
      </c>
    </row>
    <row r="2367" spans="2:2" x14ac:dyDescent="0.25">
      <c r="B2367">
        <f t="shared" si="239"/>
        <v>2216</v>
      </c>
    </row>
    <row r="2368" spans="2:2" x14ac:dyDescent="0.25">
      <c r="B2368">
        <f t="shared" si="239"/>
        <v>2217</v>
      </c>
    </row>
    <row r="2369" spans="2:2" x14ac:dyDescent="0.25">
      <c r="B2369">
        <f t="shared" si="239"/>
        <v>2218</v>
      </c>
    </row>
    <row r="2370" spans="2:2" x14ac:dyDescent="0.25">
      <c r="B2370">
        <f t="shared" si="239"/>
        <v>2219</v>
      </c>
    </row>
    <row r="2371" spans="2:2" x14ac:dyDescent="0.25">
      <c r="B2371">
        <f t="shared" si="239"/>
        <v>2220</v>
      </c>
    </row>
    <row r="2372" spans="2:2" x14ac:dyDescent="0.25">
      <c r="B2372">
        <f t="shared" si="239"/>
        <v>2221</v>
      </c>
    </row>
    <row r="2373" spans="2:2" x14ac:dyDescent="0.25">
      <c r="B2373">
        <f t="shared" si="239"/>
        <v>2222</v>
      </c>
    </row>
    <row r="2374" spans="2:2" x14ac:dyDescent="0.25">
      <c r="B2374">
        <f t="shared" si="239"/>
        <v>2223</v>
      </c>
    </row>
    <row r="2375" spans="2:2" x14ac:dyDescent="0.25">
      <c r="B2375">
        <f t="shared" si="239"/>
        <v>2224</v>
      </c>
    </row>
    <row r="2376" spans="2:2" x14ac:dyDescent="0.25">
      <c r="B2376">
        <f t="shared" ref="B2376:B2382" si="240">+IF(G2376=G2375,B2375+1,1)</f>
        <v>2225</v>
      </c>
    </row>
    <row r="2377" spans="2:2" x14ac:dyDescent="0.25">
      <c r="B2377">
        <f t="shared" si="240"/>
        <v>2226</v>
      </c>
    </row>
    <row r="2378" spans="2:2" x14ac:dyDescent="0.25">
      <c r="B2378">
        <f t="shared" si="240"/>
        <v>2227</v>
      </c>
    </row>
    <row r="2379" spans="2:2" x14ac:dyDescent="0.25">
      <c r="B2379">
        <f t="shared" si="240"/>
        <v>2228</v>
      </c>
    </row>
    <row r="2380" spans="2:2" x14ac:dyDescent="0.25">
      <c r="B2380">
        <f t="shared" si="240"/>
        <v>2229</v>
      </c>
    </row>
    <row r="2381" spans="2:2" x14ac:dyDescent="0.25">
      <c r="B2381">
        <f t="shared" si="240"/>
        <v>2230</v>
      </c>
    </row>
    <row r="2382" spans="2:2" x14ac:dyDescent="0.25">
      <c r="B2382">
        <f t="shared" si="240"/>
        <v>2231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C164"/>
  <sheetViews>
    <sheetView view="pageLayout" zoomScaleNormal="100" workbookViewId="0"/>
  </sheetViews>
  <sheetFormatPr baseColWidth="10" defaultRowHeight="15" x14ac:dyDescent="0.25"/>
  <cols>
    <col min="1" max="1" width="11" customWidth="1"/>
    <col min="2" max="2" width="114" bestFit="1" customWidth="1"/>
    <col min="3" max="3" width="15.28515625" bestFit="1" customWidth="1"/>
  </cols>
  <sheetData>
    <row r="3" spans="1:3" x14ac:dyDescent="0.25">
      <c r="A3" s="75" t="s">
        <v>832</v>
      </c>
      <c r="B3" s="75"/>
      <c r="C3" s="75"/>
    </row>
    <row r="4" spans="1:3" x14ac:dyDescent="0.25">
      <c r="A4" s="75" t="s">
        <v>7</v>
      </c>
      <c r="B4" s="75" t="s">
        <v>14</v>
      </c>
      <c r="C4" s="75" t="s">
        <v>188</v>
      </c>
    </row>
    <row r="5" spans="1:3" x14ac:dyDescent="0.25">
      <c r="A5" s="9">
        <v>1111</v>
      </c>
      <c r="B5" s="9" t="s">
        <v>65</v>
      </c>
      <c r="C5" s="10">
        <v>11800676.699999999</v>
      </c>
    </row>
    <row r="6" spans="1:3" x14ac:dyDescent="0.25">
      <c r="A6" s="9">
        <v>1131</v>
      </c>
      <c r="B6" s="9" t="s">
        <v>66</v>
      </c>
      <c r="C6" s="10">
        <v>602572786.21000004</v>
      </c>
    </row>
    <row r="7" spans="1:3" x14ac:dyDescent="0.25">
      <c r="A7" s="9">
        <v>1221</v>
      </c>
      <c r="B7" s="9" t="s">
        <v>151</v>
      </c>
      <c r="C7" s="10">
        <v>140833505.83000001</v>
      </c>
    </row>
    <row r="8" spans="1:3" x14ac:dyDescent="0.25">
      <c r="A8" s="9">
        <v>1231</v>
      </c>
      <c r="B8" s="9" t="s">
        <v>152</v>
      </c>
      <c r="C8" s="10">
        <v>28089.34</v>
      </c>
    </row>
    <row r="9" spans="1:3" x14ac:dyDescent="0.25">
      <c r="A9" s="9">
        <v>1321</v>
      </c>
      <c r="B9" s="9" t="s">
        <v>67</v>
      </c>
      <c r="C9" s="10">
        <v>14534323.49</v>
      </c>
    </row>
    <row r="10" spans="1:3" x14ac:dyDescent="0.25">
      <c r="A10" s="9">
        <v>1322</v>
      </c>
      <c r="B10" s="9" t="s">
        <v>68</v>
      </c>
      <c r="C10" s="10">
        <v>101064862.63</v>
      </c>
    </row>
    <row r="11" spans="1:3" x14ac:dyDescent="0.25">
      <c r="A11" s="9">
        <v>1331</v>
      </c>
      <c r="B11" s="9" t="s">
        <v>153</v>
      </c>
      <c r="C11" s="10">
        <v>2212948.6</v>
      </c>
    </row>
    <row r="12" spans="1:3" x14ac:dyDescent="0.25">
      <c r="A12" s="9">
        <v>1341</v>
      </c>
      <c r="B12" s="9" t="s">
        <v>280</v>
      </c>
      <c r="C12" s="10">
        <v>9687195.0299999993</v>
      </c>
    </row>
    <row r="13" spans="1:3" x14ac:dyDescent="0.25">
      <c r="A13" s="9">
        <v>1411</v>
      </c>
      <c r="B13" s="9" t="s">
        <v>69</v>
      </c>
      <c r="C13" s="10">
        <v>53998896.439999998</v>
      </c>
    </row>
    <row r="14" spans="1:3" x14ac:dyDescent="0.25">
      <c r="A14" s="9">
        <v>1421</v>
      </c>
      <c r="B14" s="9" t="s">
        <v>70</v>
      </c>
      <c r="C14" s="10">
        <v>19586492.050000001</v>
      </c>
    </row>
    <row r="15" spans="1:3" x14ac:dyDescent="0.25">
      <c r="A15" s="9">
        <v>1431</v>
      </c>
      <c r="B15" s="9" t="s">
        <v>71</v>
      </c>
      <c r="C15" s="10">
        <v>13057661.369999999</v>
      </c>
    </row>
    <row r="16" spans="1:3" x14ac:dyDescent="0.25">
      <c r="A16" s="9">
        <v>1432</v>
      </c>
      <c r="B16" s="9" t="s">
        <v>72</v>
      </c>
      <c r="C16" s="10">
        <v>114254536.98999999</v>
      </c>
    </row>
    <row r="17" spans="1:3" x14ac:dyDescent="0.25">
      <c r="A17" s="9">
        <v>1441</v>
      </c>
      <c r="B17" s="9" t="s">
        <v>94</v>
      </c>
      <c r="C17" s="10">
        <v>8891794.5500000007</v>
      </c>
    </row>
    <row r="18" spans="1:3" x14ac:dyDescent="0.25">
      <c r="A18" s="9">
        <v>1521</v>
      </c>
      <c r="B18" s="9" t="s">
        <v>154</v>
      </c>
      <c r="C18" s="10">
        <v>5441903.4500000002</v>
      </c>
    </row>
    <row r="19" spans="1:3" x14ac:dyDescent="0.25">
      <c r="A19" s="9">
        <v>1541</v>
      </c>
      <c r="B19" s="9" t="s">
        <v>603</v>
      </c>
      <c r="C19" s="10">
        <v>3277183.2</v>
      </c>
    </row>
    <row r="20" spans="1:3" x14ac:dyDescent="0.25">
      <c r="A20" s="9">
        <v>1591</v>
      </c>
      <c r="B20" s="9" t="s">
        <v>73</v>
      </c>
      <c r="C20" s="10">
        <v>78795074.239999995</v>
      </c>
    </row>
    <row r="21" spans="1:3" x14ac:dyDescent="0.25">
      <c r="A21" s="9">
        <v>1611</v>
      </c>
      <c r="B21" s="9" t="s">
        <v>155</v>
      </c>
      <c r="C21" s="10">
        <v>68507320.310000002</v>
      </c>
    </row>
    <row r="22" spans="1:3" x14ac:dyDescent="0.25">
      <c r="A22" s="9">
        <v>1711</v>
      </c>
      <c r="B22" s="9" t="s">
        <v>588</v>
      </c>
      <c r="C22" s="10">
        <v>21645334.379999999</v>
      </c>
    </row>
    <row r="23" spans="1:3" x14ac:dyDescent="0.25">
      <c r="A23" s="9">
        <v>2111</v>
      </c>
      <c r="B23" s="9" t="s">
        <v>53</v>
      </c>
      <c r="C23" s="10">
        <v>2043669.18</v>
      </c>
    </row>
    <row r="24" spans="1:3" x14ac:dyDescent="0.25">
      <c r="A24" s="9">
        <v>2121</v>
      </c>
      <c r="B24" s="9" t="s">
        <v>77</v>
      </c>
      <c r="C24" s="10">
        <v>1049946.6800000002</v>
      </c>
    </row>
    <row r="25" spans="1:3" x14ac:dyDescent="0.25">
      <c r="A25" s="9">
        <v>2131</v>
      </c>
      <c r="B25" s="9" t="s">
        <v>147</v>
      </c>
      <c r="C25" s="10">
        <v>240000</v>
      </c>
    </row>
    <row r="26" spans="1:3" x14ac:dyDescent="0.25">
      <c r="A26" s="9">
        <v>2141</v>
      </c>
      <c r="B26" s="9" t="s">
        <v>211</v>
      </c>
      <c r="C26" s="10">
        <v>343032.45</v>
      </c>
    </row>
    <row r="27" spans="1:3" x14ac:dyDescent="0.25">
      <c r="A27" s="9">
        <v>2151</v>
      </c>
      <c r="B27" s="9" t="s">
        <v>85</v>
      </c>
      <c r="C27" s="10">
        <v>185000</v>
      </c>
    </row>
    <row r="28" spans="1:3" x14ac:dyDescent="0.25">
      <c r="A28" s="9">
        <v>2161</v>
      </c>
      <c r="B28" s="9" t="s">
        <v>80</v>
      </c>
      <c r="C28" s="10">
        <v>1837703.03</v>
      </c>
    </row>
    <row r="29" spans="1:3" x14ac:dyDescent="0.25">
      <c r="A29" s="9">
        <v>2171</v>
      </c>
      <c r="B29" s="9" t="s">
        <v>48</v>
      </c>
      <c r="C29" s="10">
        <v>750000</v>
      </c>
    </row>
    <row r="30" spans="1:3" x14ac:dyDescent="0.25">
      <c r="A30" s="9">
        <v>2181</v>
      </c>
      <c r="B30" s="9" t="s">
        <v>231</v>
      </c>
      <c r="C30" s="10">
        <v>3666117.16</v>
      </c>
    </row>
    <row r="31" spans="1:3" x14ac:dyDescent="0.25">
      <c r="A31" s="9">
        <v>2211</v>
      </c>
      <c r="B31" s="9" t="s">
        <v>56</v>
      </c>
      <c r="C31" s="10">
        <v>1836297.5099999998</v>
      </c>
    </row>
    <row r="32" spans="1:3" x14ac:dyDescent="0.25">
      <c r="A32" s="9">
        <v>2214</v>
      </c>
      <c r="B32" s="9" t="s">
        <v>277</v>
      </c>
      <c r="C32" s="10">
        <v>0</v>
      </c>
    </row>
    <row r="33" spans="1:3" x14ac:dyDescent="0.25">
      <c r="A33" s="9">
        <v>2221</v>
      </c>
      <c r="B33" s="9" t="s">
        <v>112</v>
      </c>
      <c r="C33" s="10">
        <v>189577.66</v>
      </c>
    </row>
    <row r="34" spans="1:3" x14ac:dyDescent="0.25">
      <c r="A34" s="9">
        <v>2231</v>
      </c>
      <c r="B34" s="9" t="s">
        <v>57</v>
      </c>
      <c r="C34" s="10">
        <v>1406.5</v>
      </c>
    </row>
    <row r="35" spans="1:3" x14ac:dyDescent="0.25">
      <c r="A35" s="9">
        <v>2351</v>
      </c>
      <c r="B35" s="9" t="s">
        <v>243</v>
      </c>
      <c r="C35" s="10">
        <v>1154108.77</v>
      </c>
    </row>
    <row r="36" spans="1:3" x14ac:dyDescent="0.25">
      <c r="A36" s="9">
        <v>2361</v>
      </c>
      <c r="B36" s="9" t="s">
        <v>239</v>
      </c>
      <c r="C36" s="10">
        <v>0</v>
      </c>
    </row>
    <row r="37" spans="1:3" x14ac:dyDescent="0.25">
      <c r="A37" s="9">
        <v>2391</v>
      </c>
      <c r="B37" s="9" t="s">
        <v>162</v>
      </c>
      <c r="C37" s="10">
        <v>1506794.8</v>
      </c>
    </row>
    <row r="38" spans="1:3" x14ac:dyDescent="0.25">
      <c r="A38" s="9">
        <v>2411</v>
      </c>
      <c r="B38" s="9" t="s">
        <v>119</v>
      </c>
      <c r="C38" s="10">
        <v>79059.429999999993</v>
      </c>
    </row>
    <row r="39" spans="1:3" x14ac:dyDescent="0.25">
      <c r="A39" s="9">
        <v>2421</v>
      </c>
      <c r="B39" s="9" t="s">
        <v>120</v>
      </c>
      <c r="C39" s="10">
        <v>10207714.65</v>
      </c>
    </row>
    <row r="40" spans="1:3" x14ac:dyDescent="0.25">
      <c r="A40" s="9">
        <v>2431</v>
      </c>
      <c r="B40" s="9" t="s">
        <v>121</v>
      </c>
      <c r="C40" s="10">
        <v>7325.07</v>
      </c>
    </row>
    <row r="41" spans="1:3" x14ac:dyDescent="0.25">
      <c r="A41" s="9">
        <v>2441</v>
      </c>
      <c r="B41" s="9" t="s">
        <v>122</v>
      </c>
      <c r="C41" s="10">
        <v>326061.96000000002</v>
      </c>
    </row>
    <row r="42" spans="1:3" x14ac:dyDescent="0.25">
      <c r="A42" s="9">
        <v>2451</v>
      </c>
      <c r="B42" s="9" t="s">
        <v>108</v>
      </c>
      <c r="C42" s="10">
        <v>9319.44</v>
      </c>
    </row>
    <row r="43" spans="1:3" x14ac:dyDescent="0.25">
      <c r="A43" s="9">
        <v>2461</v>
      </c>
      <c r="B43" s="9" t="s">
        <v>81</v>
      </c>
      <c r="C43" s="10">
        <v>6025121.7199999997</v>
      </c>
    </row>
    <row r="44" spans="1:3" x14ac:dyDescent="0.25">
      <c r="A44" s="9">
        <v>2471</v>
      </c>
      <c r="B44" s="9" t="s">
        <v>123</v>
      </c>
      <c r="C44" s="10">
        <v>4309404.1999999993</v>
      </c>
    </row>
    <row r="45" spans="1:3" x14ac:dyDescent="0.25">
      <c r="A45" s="9">
        <v>2481</v>
      </c>
      <c r="B45" s="9" t="s">
        <v>86</v>
      </c>
      <c r="C45" s="10">
        <v>136863.72</v>
      </c>
    </row>
    <row r="46" spans="1:3" x14ac:dyDescent="0.25">
      <c r="A46" s="9">
        <v>2491</v>
      </c>
      <c r="B46" s="9" t="s">
        <v>212</v>
      </c>
      <c r="C46" s="10">
        <v>3992556.6199999996</v>
      </c>
    </row>
    <row r="47" spans="1:3" x14ac:dyDescent="0.25">
      <c r="A47" s="9">
        <v>2511</v>
      </c>
      <c r="B47" s="9" t="s">
        <v>118</v>
      </c>
      <c r="C47" s="10">
        <v>1931131.9</v>
      </c>
    </row>
    <row r="48" spans="1:3" x14ac:dyDescent="0.25">
      <c r="A48" s="9">
        <v>2521</v>
      </c>
      <c r="B48" s="9" t="s">
        <v>116</v>
      </c>
      <c r="C48" s="10">
        <v>1170400.49</v>
      </c>
    </row>
    <row r="49" spans="1:3" x14ac:dyDescent="0.25">
      <c r="A49" s="9">
        <v>2531</v>
      </c>
      <c r="B49" s="9" t="s">
        <v>113</v>
      </c>
      <c r="C49" s="10">
        <v>3603768.3</v>
      </c>
    </row>
    <row r="50" spans="1:3" x14ac:dyDescent="0.25">
      <c r="A50" s="9">
        <v>2541</v>
      </c>
      <c r="B50" s="9" t="s">
        <v>114</v>
      </c>
      <c r="C50" s="10">
        <v>3513704.1300000004</v>
      </c>
    </row>
    <row r="51" spans="1:3" x14ac:dyDescent="0.25">
      <c r="A51" s="9">
        <v>2551</v>
      </c>
      <c r="B51" s="9" t="s">
        <v>213</v>
      </c>
      <c r="C51" s="10">
        <v>922517.72</v>
      </c>
    </row>
    <row r="52" spans="1:3" x14ac:dyDescent="0.25">
      <c r="A52" s="9">
        <v>2561</v>
      </c>
      <c r="B52" s="9" t="s">
        <v>168</v>
      </c>
      <c r="C52" s="10">
        <v>1290225.8700000001</v>
      </c>
    </row>
    <row r="53" spans="1:3" x14ac:dyDescent="0.25">
      <c r="A53" s="9">
        <v>2591</v>
      </c>
      <c r="B53" s="9" t="s">
        <v>125</v>
      </c>
      <c r="C53" s="10">
        <v>1343878.1</v>
      </c>
    </row>
    <row r="54" spans="1:3" x14ac:dyDescent="0.25">
      <c r="A54" s="9">
        <v>2611</v>
      </c>
      <c r="B54" s="9" t="s">
        <v>58</v>
      </c>
      <c r="C54" s="10">
        <v>80780000</v>
      </c>
    </row>
    <row r="55" spans="1:3" x14ac:dyDescent="0.25">
      <c r="A55" s="9">
        <v>2711</v>
      </c>
      <c r="B55" s="9" t="s">
        <v>93</v>
      </c>
      <c r="C55" s="10">
        <v>7151228.2600000007</v>
      </c>
    </row>
    <row r="56" spans="1:3" x14ac:dyDescent="0.25">
      <c r="A56" s="9">
        <v>2721</v>
      </c>
      <c r="B56" s="9" t="s">
        <v>54</v>
      </c>
      <c r="C56" s="10">
        <v>3268913.63</v>
      </c>
    </row>
    <row r="57" spans="1:3" x14ac:dyDescent="0.25">
      <c r="A57" s="9">
        <v>2751</v>
      </c>
      <c r="B57" s="9" t="s">
        <v>240</v>
      </c>
      <c r="C57" s="10">
        <v>20358</v>
      </c>
    </row>
    <row r="58" spans="1:3" x14ac:dyDescent="0.25">
      <c r="A58" s="9">
        <v>2821</v>
      </c>
      <c r="B58" s="9" t="s">
        <v>279</v>
      </c>
      <c r="C58" s="10">
        <v>376948</v>
      </c>
    </row>
    <row r="59" spans="1:3" x14ac:dyDescent="0.25">
      <c r="A59" s="9">
        <v>2831</v>
      </c>
      <c r="B59" s="9" t="s">
        <v>246</v>
      </c>
      <c r="C59" s="10">
        <v>2638076.7999999998</v>
      </c>
    </row>
    <row r="60" spans="1:3" x14ac:dyDescent="0.25">
      <c r="A60" s="9">
        <v>2911</v>
      </c>
      <c r="B60" s="9" t="s">
        <v>59</v>
      </c>
      <c r="C60" s="10">
        <v>2704847.95</v>
      </c>
    </row>
    <row r="61" spans="1:3" x14ac:dyDescent="0.25">
      <c r="A61" s="9">
        <v>2921</v>
      </c>
      <c r="B61" s="9" t="s">
        <v>109</v>
      </c>
      <c r="C61" s="10">
        <v>133212.9</v>
      </c>
    </row>
    <row r="62" spans="1:3" x14ac:dyDescent="0.25">
      <c r="A62" s="9">
        <v>2941</v>
      </c>
      <c r="B62" s="9" t="s">
        <v>223</v>
      </c>
      <c r="C62" s="10">
        <v>455556.36</v>
      </c>
    </row>
    <row r="63" spans="1:3" x14ac:dyDescent="0.25">
      <c r="A63" s="9">
        <v>2961</v>
      </c>
      <c r="B63" s="9" t="s">
        <v>227</v>
      </c>
      <c r="C63" s="10">
        <v>5509056.7400000002</v>
      </c>
    </row>
    <row r="64" spans="1:3" x14ac:dyDescent="0.25">
      <c r="A64" s="9">
        <v>2971</v>
      </c>
      <c r="B64" s="9" t="s">
        <v>270</v>
      </c>
      <c r="C64" s="10">
        <v>70682.28</v>
      </c>
    </row>
    <row r="65" spans="1:3" x14ac:dyDescent="0.25">
      <c r="A65" s="9">
        <v>2981</v>
      </c>
      <c r="B65" s="9" t="s">
        <v>228</v>
      </c>
      <c r="C65" s="10">
        <v>2560854.7599999998</v>
      </c>
    </row>
    <row r="66" spans="1:3" x14ac:dyDescent="0.25">
      <c r="A66" s="9">
        <v>2991</v>
      </c>
      <c r="B66" s="9" t="s">
        <v>621</v>
      </c>
      <c r="C66" s="10">
        <v>11859.84</v>
      </c>
    </row>
    <row r="67" spans="1:3" x14ac:dyDescent="0.25">
      <c r="A67" s="9">
        <v>3111</v>
      </c>
      <c r="B67" s="9" t="s">
        <v>110</v>
      </c>
      <c r="C67" s="10">
        <v>192749199.12</v>
      </c>
    </row>
    <row r="68" spans="1:3" x14ac:dyDescent="0.25">
      <c r="A68" s="9">
        <v>3121</v>
      </c>
      <c r="B68" s="9" t="s">
        <v>138</v>
      </c>
      <c r="C68" s="10">
        <v>9900</v>
      </c>
    </row>
    <row r="69" spans="1:3" x14ac:dyDescent="0.25">
      <c r="A69" s="9">
        <v>3141</v>
      </c>
      <c r="B69" s="9" t="s">
        <v>139</v>
      </c>
      <c r="C69" s="10">
        <v>5028917.5999999996</v>
      </c>
    </row>
    <row r="70" spans="1:3" x14ac:dyDescent="0.25">
      <c r="A70" s="9">
        <v>3151</v>
      </c>
      <c r="B70" s="9" t="s">
        <v>140</v>
      </c>
      <c r="C70" s="10">
        <v>407147.51</v>
      </c>
    </row>
    <row r="71" spans="1:3" x14ac:dyDescent="0.25">
      <c r="A71" s="9">
        <v>3161</v>
      </c>
      <c r="B71" s="9" t="s">
        <v>267</v>
      </c>
      <c r="C71" s="10">
        <v>12737083.129999999</v>
      </c>
    </row>
    <row r="72" spans="1:3" x14ac:dyDescent="0.25">
      <c r="A72" s="9">
        <v>3181</v>
      </c>
      <c r="B72" s="9" t="s">
        <v>74</v>
      </c>
      <c r="C72" s="10">
        <v>378120</v>
      </c>
    </row>
    <row r="73" spans="1:3" x14ac:dyDescent="0.25">
      <c r="A73" s="9">
        <v>3221</v>
      </c>
      <c r="B73" s="9" t="s">
        <v>141</v>
      </c>
      <c r="C73" s="10">
        <v>3636355.4</v>
      </c>
    </row>
    <row r="74" spans="1:3" x14ac:dyDescent="0.25">
      <c r="A74" s="9">
        <v>3231</v>
      </c>
      <c r="B74" s="9" t="s">
        <v>229</v>
      </c>
      <c r="C74" s="10">
        <v>4209633.1899999995</v>
      </c>
    </row>
    <row r="75" spans="1:3" x14ac:dyDescent="0.25">
      <c r="A75" s="9">
        <v>3251</v>
      </c>
      <c r="B75" s="9" t="s">
        <v>198</v>
      </c>
      <c r="C75" s="10">
        <v>28114405.520000003</v>
      </c>
    </row>
    <row r="76" spans="1:3" x14ac:dyDescent="0.25">
      <c r="A76" s="9">
        <v>3261</v>
      </c>
      <c r="B76" s="9" t="s">
        <v>224</v>
      </c>
      <c r="C76" s="10">
        <v>55351740.329999998</v>
      </c>
    </row>
    <row r="77" spans="1:3" x14ac:dyDescent="0.25">
      <c r="A77" s="9">
        <v>3291</v>
      </c>
      <c r="B77" s="9" t="s">
        <v>60</v>
      </c>
      <c r="C77" s="10">
        <v>3042316.7800000003</v>
      </c>
    </row>
    <row r="78" spans="1:3" x14ac:dyDescent="0.25">
      <c r="A78" s="9">
        <v>3311</v>
      </c>
      <c r="B78" s="9" t="s">
        <v>217</v>
      </c>
      <c r="C78" s="10">
        <v>7025558.6500000004</v>
      </c>
    </row>
    <row r="79" spans="1:3" x14ac:dyDescent="0.25">
      <c r="A79" s="9">
        <v>3321</v>
      </c>
      <c r="B79" s="9" t="s">
        <v>251</v>
      </c>
      <c r="C79" s="10">
        <v>5440840.7999999998</v>
      </c>
    </row>
    <row r="80" spans="1:3" x14ac:dyDescent="0.25">
      <c r="A80" s="9">
        <v>3331</v>
      </c>
      <c r="B80" s="9" t="s">
        <v>233</v>
      </c>
      <c r="C80" s="10">
        <v>11777311.129999999</v>
      </c>
    </row>
    <row r="81" spans="1:3" x14ac:dyDescent="0.25">
      <c r="A81" s="9">
        <v>3341</v>
      </c>
      <c r="B81" s="9" t="s">
        <v>157</v>
      </c>
      <c r="C81" s="10">
        <v>6872718.7699999996</v>
      </c>
    </row>
    <row r="82" spans="1:3" x14ac:dyDescent="0.25">
      <c r="A82" s="9">
        <v>3351</v>
      </c>
      <c r="B82" s="9" t="s">
        <v>248</v>
      </c>
      <c r="C82" s="10">
        <v>1214598.44</v>
      </c>
    </row>
    <row r="83" spans="1:3" x14ac:dyDescent="0.25">
      <c r="A83" s="9">
        <v>3361</v>
      </c>
      <c r="B83" s="9" t="s">
        <v>214</v>
      </c>
      <c r="C83" s="10">
        <v>11148195.15</v>
      </c>
    </row>
    <row r="84" spans="1:3" x14ac:dyDescent="0.25">
      <c r="A84" s="9">
        <v>3371</v>
      </c>
      <c r="B84" s="9" t="s">
        <v>133</v>
      </c>
      <c r="C84" s="10">
        <v>4364674.01</v>
      </c>
    </row>
    <row r="85" spans="1:3" x14ac:dyDescent="0.25">
      <c r="A85" s="9">
        <v>3381</v>
      </c>
      <c r="B85" s="9" t="s">
        <v>617</v>
      </c>
      <c r="C85" s="10">
        <v>16955310</v>
      </c>
    </row>
    <row r="86" spans="1:3" x14ac:dyDescent="0.25">
      <c r="A86" s="9">
        <v>3391</v>
      </c>
      <c r="B86" s="9" t="s">
        <v>215</v>
      </c>
      <c r="C86" s="10">
        <v>21838724.229999997</v>
      </c>
    </row>
    <row r="87" spans="1:3" x14ac:dyDescent="0.25">
      <c r="A87" s="9">
        <v>3411</v>
      </c>
      <c r="B87" s="9" t="s">
        <v>129</v>
      </c>
      <c r="C87" s="10">
        <v>7068706.5699999994</v>
      </c>
    </row>
    <row r="88" spans="1:3" x14ac:dyDescent="0.25">
      <c r="A88" s="9">
        <v>3421</v>
      </c>
      <c r="B88" s="9" t="s">
        <v>253</v>
      </c>
      <c r="C88" s="10">
        <v>27707109.5</v>
      </c>
    </row>
    <row r="89" spans="1:3" x14ac:dyDescent="0.25">
      <c r="A89" s="9">
        <v>3441</v>
      </c>
      <c r="B89" s="9" t="s">
        <v>142</v>
      </c>
      <c r="C89" s="10">
        <v>95872</v>
      </c>
    </row>
    <row r="90" spans="1:3" x14ac:dyDescent="0.25">
      <c r="A90" s="9">
        <v>3451</v>
      </c>
      <c r="B90" s="9" t="s">
        <v>143</v>
      </c>
      <c r="C90" s="10">
        <v>6328042.0599999996</v>
      </c>
    </row>
    <row r="91" spans="1:3" x14ac:dyDescent="0.25">
      <c r="A91" s="9">
        <v>3471</v>
      </c>
      <c r="B91" s="9" t="s">
        <v>635</v>
      </c>
      <c r="C91" s="10">
        <v>0</v>
      </c>
    </row>
    <row r="92" spans="1:3" x14ac:dyDescent="0.25">
      <c r="A92" s="9">
        <v>3481</v>
      </c>
      <c r="B92" s="9" t="s">
        <v>334</v>
      </c>
      <c r="C92" s="10">
        <v>671221.89</v>
      </c>
    </row>
    <row r="93" spans="1:3" x14ac:dyDescent="0.25">
      <c r="A93" s="9">
        <v>3511</v>
      </c>
      <c r="B93" s="9" t="s">
        <v>131</v>
      </c>
      <c r="C93" s="10">
        <v>15042806.460000001</v>
      </c>
    </row>
    <row r="94" spans="1:3" x14ac:dyDescent="0.25">
      <c r="A94" s="9">
        <v>3521</v>
      </c>
      <c r="B94" s="9" t="s">
        <v>230</v>
      </c>
      <c r="C94" s="10">
        <v>83194.34</v>
      </c>
    </row>
    <row r="95" spans="1:3" x14ac:dyDescent="0.25">
      <c r="A95" s="9">
        <v>3531</v>
      </c>
      <c r="B95" s="9" t="s">
        <v>225</v>
      </c>
      <c r="C95" s="10">
        <v>162681.5</v>
      </c>
    </row>
    <row r="96" spans="1:3" x14ac:dyDescent="0.25">
      <c r="A96" s="9">
        <v>3541</v>
      </c>
      <c r="B96" s="9" t="s">
        <v>216</v>
      </c>
      <c r="C96" s="10">
        <v>466486.57999999996</v>
      </c>
    </row>
    <row r="97" spans="1:3" x14ac:dyDescent="0.25">
      <c r="A97" s="9">
        <v>3551</v>
      </c>
      <c r="B97" s="9" t="s">
        <v>144</v>
      </c>
      <c r="C97" s="10">
        <v>8452414.9199999999</v>
      </c>
    </row>
    <row r="98" spans="1:3" x14ac:dyDescent="0.25">
      <c r="A98" s="9">
        <v>3571</v>
      </c>
      <c r="B98" s="9" t="s">
        <v>226</v>
      </c>
      <c r="C98" s="10">
        <v>114495444.12</v>
      </c>
    </row>
    <row r="99" spans="1:3" x14ac:dyDescent="0.25">
      <c r="A99" s="9">
        <v>3581</v>
      </c>
      <c r="B99" s="9" t="s">
        <v>61</v>
      </c>
      <c r="C99" s="10">
        <v>81567228.319999993</v>
      </c>
    </row>
    <row r="100" spans="1:3" x14ac:dyDescent="0.25">
      <c r="A100" s="9">
        <v>3591</v>
      </c>
      <c r="B100" s="9" t="s">
        <v>199</v>
      </c>
      <c r="C100" s="10">
        <v>60610</v>
      </c>
    </row>
    <row r="101" spans="1:3" x14ac:dyDescent="0.25">
      <c r="A101" s="9">
        <v>3611</v>
      </c>
      <c r="B101" s="9" t="s">
        <v>222</v>
      </c>
      <c r="C101" s="10">
        <v>15020354.84</v>
      </c>
    </row>
    <row r="102" spans="1:3" x14ac:dyDescent="0.25">
      <c r="A102" s="9">
        <v>3631</v>
      </c>
      <c r="B102" s="9" t="s">
        <v>219</v>
      </c>
      <c r="C102" s="10">
        <v>2766441.79</v>
      </c>
    </row>
    <row r="103" spans="1:3" x14ac:dyDescent="0.25">
      <c r="A103" s="9">
        <v>3651</v>
      </c>
      <c r="B103" s="9" t="s">
        <v>220</v>
      </c>
      <c r="C103" s="10">
        <v>3867457.67</v>
      </c>
    </row>
    <row r="104" spans="1:3" x14ac:dyDescent="0.25">
      <c r="A104" s="9">
        <v>3661</v>
      </c>
      <c r="B104" s="9" t="s">
        <v>221</v>
      </c>
      <c r="C104" s="10">
        <v>6049631.5099999998</v>
      </c>
    </row>
    <row r="105" spans="1:3" x14ac:dyDescent="0.25">
      <c r="A105" s="9">
        <v>3711</v>
      </c>
      <c r="B105" s="9" t="s">
        <v>38</v>
      </c>
      <c r="C105" s="10">
        <v>808870.83000000007</v>
      </c>
    </row>
    <row r="106" spans="1:3" x14ac:dyDescent="0.25">
      <c r="A106" s="9">
        <v>3721</v>
      </c>
      <c r="B106" s="9" t="s">
        <v>34</v>
      </c>
      <c r="C106" s="10">
        <v>30000</v>
      </c>
    </row>
    <row r="107" spans="1:3" x14ac:dyDescent="0.25">
      <c r="A107" s="9">
        <v>3751</v>
      </c>
      <c r="B107" s="9" t="s">
        <v>35</v>
      </c>
      <c r="C107" s="10">
        <v>737490.32000000007</v>
      </c>
    </row>
    <row r="108" spans="1:3" x14ac:dyDescent="0.25">
      <c r="A108" s="9">
        <v>3761</v>
      </c>
      <c r="B108" s="9" t="s">
        <v>378</v>
      </c>
      <c r="C108" s="10">
        <v>165000</v>
      </c>
    </row>
    <row r="109" spans="1:3" x14ac:dyDescent="0.25">
      <c r="A109" s="9">
        <v>3791</v>
      </c>
      <c r="B109" s="9" t="s">
        <v>134</v>
      </c>
      <c r="C109" s="10">
        <v>113850</v>
      </c>
    </row>
    <row r="110" spans="1:3" x14ac:dyDescent="0.25">
      <c r="A110" s="9">
        <v>3811</v>
      </c>
      <c r="B110" s="9" t="s">
        <v>62</v>
      </c>
      <c r="C110" s="10">
        <v>40197.199999999997</v>
      </c>
    </row>
    <row r="111" spans="1:3" x14ac:dyDescent="0.25">
      <c r="A111" s="9">
        <v>3821</v>
      </c>
      <c r="B111" s="9" t="s">
        <v>51</v>
      </c>
      <c r="C111" s="10">
        <v>21428639.609999999</v>
      </c>
    </row>
    <row r="112" spans="1:3" x14ac:dyDescent="0.25">
      <c r="A112" s="9">
        <v>3831</v>
      </c>
      <c r="B112" s="9" t="s">
        <v>98</v>
      </c>
      <c r="C112" s="10">
        <v>1330650.9099999999</v>
      </c>
    </row>
    <row r="113" spans="1:3" x14ac:dyDescent="0.25">
      <c r="A113" s="9">
        <v>3841</v>
      </c>
      <c r="B113" s="9" t="s">
        <v>275</v>
      </c>
      <c r="C113" s="10">
        <v>20000</v>
      </c>
    </row>
    <row r="114" spans="1:3" x14ac:dyDescent="0.25">
      <c r="A114" s="9">
        <v>3911</v>
      </c>
      <c r="B114" s="9" t="s">
        <v>146</v>
      </c>
      <c r="C114" s="10">
        <v>426238.94</v>
      </c>
    </row>
    <row r="115" spans="1:3" x14ac:dyDescent="0.25">
      <c r="A115" s="9">
        <v>3921</v>
      </c>
      <c r="B115" s="9" t="s">
        <v>281</v>
      </c>
      <c r="C115" s="10">
        <v>8700413.9399999995</v>
      </c>
    </row>
    <row r="116" spans="1:3" x14ac:dyDescent="0.25">
      <c r="A116" s="9">
        <v>3922</v>
      </c>
      <c r="B116" s="9" t="s">
        <v>271</v>
      </c>
      <c r="C116" s="10">
        <v>7127722.4000000004</v>
      </c>
    </row>
    <row r="117" spans="1:3" x14ac:dyDescent="0.25">
      <c r="A117" s="9">
        <v>3941</v>
      </c>
      <c r="B117" s="9" t="s">
        <v>149</v>
      </c>
      <c r="C117" s="10">
        <v>11876090.369999999</v>
      </c>
    </row>
    <row r="118" spans="1:3" x14ac:dyDescent="0.25">
      <c r="A118" s="9">
        <v>3942</v>
      </c>
      <c r="B118" s="9" t="s">
        <v>306</v>
      </c>
      <c r="C118" s="10">
        <v>5506158.3600000003</v>
      </c>
    </row>
    <row r="119" spans="1:3" x14ac:dyDescent="0.25">
      <c r="A119" s="9">
        <v>3951</v>
      </c>
      <c r="B119" s="9" t="s">
        <v>78</v>
      </c>
      <c r="C119" s="10">
        <v>300425</v>
      </c>
    </row>
    <row r="120" spans="1:3" x14ac:dyDescent="0.25">
      <c r="A120" s="9">
        <v>3961</v>
      </c>
      <c r="B120" s="9" t="s">
        <v>79</v>
      </c>
      <c r="C120" s="10">
        <v>300000</v>
      </c>
    </row>
    <row r="121" spans="1:3" x14ac:dyDescent="0.25">
      <c r="A121" s="9">
        <v>3962</v>
      </c>
      <c r="B121" s="9" t="s">
        <v>307</v>
      </c>
      <c r="C121" s="10">
        <v>271500</v>
      </c>
    </row>
    <row r="122" spans="1:3" x14ac:dyDescent="0.25">
      <c r="A122" s="9">
        <v>3963</v>
      </c>
      <c r="B122" s="9" t="s">
        <v>332</v>
      </c>
      <c r="C122" s="10">
        <v>83118.399999999994</v>
      </c>
    </row>
    <row r="123" spans="1:3" x14ac:dyDescent="0.25">
      <c r="A123" s="9">
        <v>4211</v>
      </c>
      <c r="B123" s="9" t="s">
        <v>218</v>
      </c>
      <c r="C123" s="10">
        <v>127150183.28999999</v>
      </c>
    </row>
    <row r="124" spans="1:3" x14ac:dyDescent="0.25">
      <c r="A124" s="9">
        <v>4251</v>
      </c>
      <c r="B124" s="9" t="s">
        <v>596</v>
      </c>
      <c r="C124" s="10">
        <v>627075.78</v>
      </c>
    </row>
    <row r="125" spans="1:3" x14ac:dyDescent="0.25">
      <c r="A125" s="9">
        <v>4311</v>
      </c>
      <c r="B125" s="9" t="s">
        <v>55</v>
      </c>
      <c r="C125" s="10">
        <v>5110000</v>
      </c>
    </row>
    <row r="126" spans="1:3" x14ac:dyDescent="0.25">
      <c r="A126" s="9">
        <v>4331</v>
      </c>
      <c r="B126" s="9" t="s">
        <v>185</v>
      </c>
      <c r="C126" s="10">
        <v>0</v>
      </c>
    </row>
    <row r="127" spans="1:3" x14ac:dyDescent="0.25">
      <c r="A127" s="9">
        <v>4411</v>
      </c>
      <c r="B127" s="9" t="s">
        <v>30</v>
      </c>
      <c r="C127" s="10">
        <v>108330696</v>
      </c>
    </row>
    <row r="128" spans="1:3" x14ac:dyDescent="0.25">
      <c r="A128" s="9">
        <v>4421</v>
      </c>
      <c r="B128" s="9" t="s">
        <v>234</v>
      </c>
      <c r="C128" s="10">
        <v>2156000</v>
      </c>
    </row>
    <row r="129" spans="1:3" x14ac:dyDescent="0.25">
      <c r="A129" s="9">
        <v>4431</v>
      </c>
      <c r="B129" s="9" t="s">
        <v>32</v>
      </c>
      <c r="C129" s="10">
        <v>3999600</v>
      </c>
    </row>
    <row r="130" spans="1:3" x14ac:dyDescent="0.25">
      <c r="A130" s="9">
        <v>4451</v>
      </c>
      <c r="B130" s="9" t="s">
        <v>75</v>
      </c>
      <c r="C130" s="10">
        <v>3382000</v>
      </c>
    </row>
    <row r="131" spans="1:3" x14ac:dyDescent="0.25">
      <c r="A131" s="9">
        <v>4461</v>
      </c>
      <c r="B131" s="9" t="s">
        <v>575</v>
      </c>
      <c r="C131" s="10">
        <v>500000</v>
      </c>
    </row>
    <row r="132" spans="1:3" x14ac:dyDescent="0.25">
      <c r="A132" s="9">
        <v>4481</v>
      </c>
      <c r="B132" s="9" t="s">
        <v>170</v>
      </c>
      <c r="C132" s="10">
        <v>520000</v>
      </c>
    </row>
    <row r="133" spans="1:3" x14ac:dyDescent="0.25">
      <c r="A133" s="9">
        <v>5111</v>
      </c>
      <c r="B133" s="9" t="s">
        <v>63</v>
      </c>
      <c r="C133" s="10">
        <v>5027559.78</v>
      </c>
    </row>
    <row r="134" spans="1:3" x14ac:dyDescent="0.25">
      <c r="A134" s="9">
        <v>5121</v>
      </c>
      <c r="B134" s="9" t="s">
        <v>105</v>
      </c>
      <c r="C134" s="10">
        <v>740000</v>
      </c>
    </row>
    <row r="135" spans="1:3" x14ac:dyDescent="0.25">
      <c r="A135" s="9">
        <v>5131</v>
      </c>
      <c r="B135" s="9" t="s">
        <v>333</v>
      </c>
      <c r="C135" s="10">
        <v>200000</v>
      </c>
    </row>
    <row r="136" spans="1:3" x14ac:dyDescent="0.25">
      <c r="A136" s="9">
        <v>5151</v>
      </c>
      <c r="B136" s="9" t="s">
        <v>268</v>
      </c>
      <c r="C136" s="10">
        <v>6083200</v>
      </c>
    </row>
    <row r="137" spans="1:3" x14ac:dyDescent="0.25">
      <c r="A137" s="9">
        <v>5191</v>
      </c>
      <c r="B137" s="9" t="s">
        <v>89</v>
      </c>
      <c r="C137" s="10">
        <v>757270</v>
      </c>
    </row>
    <row r="138" spans="1:3" x14ac:dyDescent="0.25">
      <c r="A138" s="9">
        <v>5211</v>
      </c>
      <c r="B138" s="9" t="s">
        <v>64</v>
      </c>
      <c r="C138" s="10">
        <v>366680.1</v>
      </c>
    </row>
    <row r="139" spans="1:3" x14ac:dyDescent="0.25">
      <c r="A139" s="9">
        <v>5231</v>
      </c>
      <c r="B139" s="9" t="s">
        <v>82</v>
      </c>
      <c r="C139" s="10">
        <v>539717.9</v>
      </c>
    </row>
    <row r="140" spans="1:3" x14ac:dyDescent="0.25">
      <c r="A140" s="9">
        <v>5291</v>
      </c>
      <c r="B140" s="9" t="s">
        <v>203</v>
      </c>
      <c r="C140" s="10">
        <v>192628.91999999998</v>
      </c>
    </row>
    <row r="141" spans="1:3" x14ac:dyDescent="0.25">
      <c r="A141" s="9">
        <v>5311</v>
      </c>
      <c r="B141" s="9" t="s">
        <v>174</v>
      </c>
      <c r="C141" s="10">
        <v>1659000</v>
      </c>
    </row>
    <row r="142" spans="1:3" x14ac:dyDescent="0.25">
      <c r="A142" s="9">
        <v>5321</v>
      </c>
      <c r="B142" s="9" t="s">
        <v>175</v>
      </c>
      <c r="C142" s="10">
        <v>95700</v>
      </c>
    </row>
    <row r="143" spans="1:3" x14ac:dyDescent="0.25">
      <c r="A143" s="9">
        <v>5411</v>
      </c>
      <c r="B143" s="9" t="s">
        <v>242</v>
      </c>
      <c r="C143" s="10">
        <v>5809000.04</v>
      </c>
    </row>
    <row r="144" spans="1:3" x14ac:dyDescent="0.25">
      <c r="A144" s="9">
        <v>5421</v>
      </c>
      <c r="B144" s="9" t="s">
        <v>272</v>
      </c>
      <c r="C144" s="10">
        <v>504400</v>
      </c>
    </row>
    <row r="145" spans="1:3" x14ac:dyDescent="0.25">
      <c r="A145" s="9">
        <v>5491</v>
      </c>
      <c r="B145" s="9" t="s">
        <v>276</v>
      </c>
      <c r="C145" s="10">
        <v>80000</v>
      </c>
    </row>
    <row r="146" spans="1:3" x14ac:dyDescent="0.25">
      <c r="A146" s="9">
        <v>5511</v>
      </c>
      <c r="B146" s="9" t="s">
        <v>269</v>
      </c>
      <c r="C146" s="10">
        <v>44000</v>
      </c>
    </row>
    <row r="147" spans="1:3" x14ac:dyDescent="0.25">
      <c r="A147" s="9">
        <v>5611</v>
      </c>
      <c r="B147" s="9" t="s">
        <v>90</v>
      </c>
      <c r="C147" s="10">
        <v>7366928.1799999997</v>
      </c>
    </row>
    <row r="148" spans="1:3" x14ac:dyDescent="0.25">
      <c r="A148" s="9">
        <v>5621</v>
      </c>
      <c r="B148" s="9" t="s">
        <v>88</v>
      </c>
      <c r="C148" s="10">
        <v>408193.9</v>
      </c>
    </row>
    <row r="149" spans="1:3" x14ac:dyDescent="0.25">
      <c r="A149" s="9">
        <v>5641</v>
      </c>
      <c r="B149" s="9" t="s">
        <v>252</v>
      </c>
      <c r="C149" s="10">
        <v>82440</v>
      </c>
    </row>
    <row r="150" spans="1:3" x14ac:dyDescent="0.25">
      <c r="A150" s="9">
        <v>5651</v>
      </c>
      <c r="B150" s="9" t="s">
        <v>83</v>
      </c>
      <c r="C150" s="10">
        <v>3412719.72</v>
      </c>
    </row>
    <row r="151" spans="1:3" x14ac:dyDescent="0.25">
      <c r="A151" s="9">
        <v>5661</v>
      </c>
      <c r="B151" s="9" t="s">
        <v>238</v>
      </c>
      <c r="C151" s="10">
        <v>2710881.55</v>
      </c>
    </row>
    <row r="152" spans="1:3" x14ac:dyDescent="0.25">
      <c r="A152" s="9">
        <v>5671</v>
      </c>
      <c r="B152" s="9" t="s">
        <v>84</v>
      </c>
      <c r="C152" s="10">
        <v>4149455.6500000004</v>
      </c>
    </row>
    <row r="153" spans="1:3" x14ac:dyDescent="0.25">
      <c r="A153" s="9">
        <v>5691</v>
      </c>
      <c r="B153" s="9" t="s">
        <v>49</v>
      </c>
      <c r="C153" s="10">
        <v>49183282.099999994</v>
      </c>
    </row>
    <row r="154" spans="1:3" x14ac:dyDescent="0.25">
      <c r="A154" s="9">
        <v>5781</v>
      </c>
      <c r="B154" s="9" t="s">
        <v>124</v>
      </c>
      <c r="C154" s="10">
        <v>1160000</v>
      </c>
    </row>
    <row r="155" spans="1:3" x14ac:dyDescent="0.25">
      <c r="A155" s="9">
        <v>5911</v>
      </c>
      <c r="B155" s="9" t="s">
        <v>106</v>
      </c>
      <c r="C155" s="10">
        <v>7608519.5999999996</v>
      </c>
    </row>
    <row r="156" spans="1:3" x14ac:dyDescent="0.25">
      <c r="A156" s="9">
        <v>5971</v>
      </c>
      <c r="B156" s="9" t="s">
        <v>148</v>
      </c>
      <c r="C156" s="10">
        <v>519200</v>
      </c>
    </row>
    <row r="157" spans="1:3" x14ac:dyDescent="0.25">
      <c r="A157" s="9">
        <v>6121</v>
      </c>
      <c r="B157" s="9" t="s">
        <v>178</v>
      </c>
      <c r="C157" s="10">
        <v>53699181.240000002</v>
      </c>
    </row>
    <row r="158" spans="1:3" x14ac:dyDescent="0.25">
      <c r="A158" s="9">
        <v>6131</v>
      </c>
      <c r="B158" s="9" t="s">
        <v>208</v>
      </c>
      <c r="C158" s="10">
        <v>266547824.79999998</v>
      </c>
    </row>
    <row r="159" spans="1:3" x14ac:dyDescent="0.25">
      <c r="A159" s="9">
        <v>6151</v>
      </c>
      <c r="B159" s="9" t="s">
        <v>259</v>
      </c>
      <c r="C159" s="10">
        <v>64340623.120000005</v>
      </c>
    </row>
    <row r="160" spans="1:3" x14ac:dyDescent="0.25">
      <c r="A160" s="9">
        <v>6191</v>
      </c>
      <c r="B160" s="9" t="s">
        <v>637</v>
      </c>
      <c r="C160" s="10">
        <v>778360</v>
      </c>
    </row>
    <row r="161" spans="1:3" x14ac:dyDescent="0.25">
      <c r="A161" s="9">
        <v>6321</v>
      </c>
      <c r="B161" s="9" t="s">
        <v>204</v>
      </c>
      <c r="C161" s="10">
        <v>72287746.799999997</v>
      </c>
    </row>
    <row r="162" spans="1:3" x14ac:dyDescent="0.25">
      <c r="A162" s="9">
        <v>9111</v>
      </c>
      <c r="B162" s="9" t="s">
        <v>205</v>
      </c>
      <c r="C162" s="10">
        <v>17194007.539999999</v>
      </c>
    </row>
    <row r="163" spans="1:3" x14ac:dyDescent="0.25">
      <c r="A163" s="9">
        <v>9211</v>
      </c>
      <c r="B163" s="9" t="s">
        <v>206</v>
      </c>
      <c r="C163" s="10">
        <v>29870230.379999999</v>
      </c>
    </row>
    <row r="164" spans="1:3" x14ac:dyDescent="0.25">
      <c r="A164" s="75" t="s">
        <v>186</v>
      </c>
      <c r="B164" s="75"/>
      <c r="C164" s="76">
        <v>3026214013.8900013</v>
      </c>
    </row>
  </sheetData>
  <pageMargins left="0.70866141732283472" right="0.70866141732283472" top="0.98425196850393704" bottom="0.74803149606299213" header="0.31496062992125984" footer="0.31496062992125984"/>
  <pageSetup scale="64" fitToHeight="0" orientation="portrait" r:id="rId2"/>
  <headerFooter>
    <oddHeader>&amp;C&amp;"-,Negrita"MUNICIPIO DE TLAJOMULCO DE ZUÑIGA, JALISCO
SEGUNDA MODIFICACIÓN PRESUPUESTAL 2019
CLASIFICACIÓN POR OBJETO DEL GASTO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7"/>
  <sheetViews>
    <sheetView view="pageLayout" zoomScaleNormal="100" workbookViewId="0"/>
  </sheetViews>
  <sheetFormatPr baseColWidth="10" defaultRowHeight="15" x14ac:dyDescent="0.25"/>
  <cols>
    <col min="1" max="1" width="0.140625" customWidth="1"/>
    <col min="2" max="2" width="9.5703125" bestFit="1" customWidth="1"/>
    <col min="3" max="3" width="65.5703125" bestFit="1" customWidth="1"/>
    <col min="4" max="4" width="15.140625" customWidth="1"/>
  </cols>
  <sheetData>
    <row r="3" spans="1:4" x14ac:dyDescent="0.25">
      <c r="A3" s="2" t="s">
        <v>832</v>
      </c>
    </row>
    <row r="4" spans="1:4" x14ac:dyDescent="0.25">
      <c r="A4" s="2" t="s">
        <v>8</v>
      </c>
      <c r="B4" s="75" t="s">
        <v>7</v>
      </c>
      <c r="C4" s="75" t="s">
        <v>14</v>
      </c>
      <c r="D4" s="75" t="s">
        <v>188</v>
      </c>
    </row>
    <row r="5" spans="1:4" x14ac:dyDescent="0.25">
      <c r="A5" s="9">
        <v>9000</v>
      </c>
      <c r="B5" s="9">
        <v>9111</v>
      </c>
      <c r="C5" s="9" t="s">
        <v>205</v>
      </c>
      <c r="D5" s="10">
        <v>17194007.539999999</v>
      </c>
    </row>
    <row r="6" spans="1:4" x14ac:dyDescent="0.25">
      <c r="B6" s="9">
        <v>9211</v>
      </c>
      <c r="C6" s="9" t="s">
        <v>206</v>
      </c>
      <c r="D6" s="10">
        <v>29870230.379999999</v>
      </c>
    </row>
    <row r="7" spans="1:4" x14ac:dyDescent="0.25">
      <c r="A7" s="9" t="s">
        <v>186</v>
      </c>
      <c r="B7" s="75"/>
      <c r="C7" s="75"/>
      <c r="D7" s="76">
        <v>47064237.920000002</v>
      </c>
    </row>
  </sheetData>
  <pageMargins left="0.7" right="0.7" top="1.0208333333333333" bottom="0.75" header="0.3" footer="0.3"/>
  <pageSetup orientation="portrait" r:id="rId2"/>
  <headerFooter>
    <oddHeader>&amp;C&amp;"-,Negrita"MUNICIPIO DE TLAJOMULCO DE ZUÑIGA, JALISCO
SEGUNDA MODIFICACIÓN PRESUPUESTAL 2019
PRESUPUESTO DEUDA PÚBLICA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1"/>
  <sheetViews>
    <sheetView view="pageLayout" zoomScaleNormal="100" workbookViewId="0"/>
  </sheetViews>
  <sheetFormatPr baseColWidth="10" defaultRowHeight="15" x14ac:dyDescent="0.25"/>
  <cols>
    <col min="1" max="1" width="21.42578125" bestFit="1" customWidth="1"/>
    <col min="2" max="2" width="33.140625" bestFit="1" customWidth="1"/>
  </cols>
  <sheetData>
    <row r="3" spans="1:2" x14ac:dyDescent="0.25">
      <c r="A3" s="75" t="s">
        <v>833</v>
      </c>
      <c r="B3" s="75" t="s">
        <v>834</v>
      </c>
    </row>
    <row r="4" spans="1:2" x14ac:dyDescent="0.25">
      <c r="A4" s="78">
        <v>1000</v>
      </c>
      <c r="B4" s="10">
        <v>1270190584.8099999</v>
      </c>
    </row>
    <row r="5" spans="1:2" x14ac:dyDescent="0.25">
      <c r="A5" s="78">
        <v>2000</v>
      </c>
      <c r="B5" s="10">
        <v>159354302.58000004</v>
      </c>
    </row>
    <row r="6" spans="1:2" x14ac:dyDescent="0.25">
      <c r="A6" s="78">
        <v>3000</v>
      </c>
      <c r="B6" s="10">
        <v>741474820.11000013</v>
      </c>
    </row>
    <row r="7" spans="1:2" x14ac:dyDescent="0.25">
      <c r="A7" s="78">
        <v>4000</v>
      </c>
      <c r="B7" s="10">
        <v>251775555.06999996</v>
      </c>
    </row>
    <row r="8" spans="1:2" x14ac:dyDescent="0.25">
      <c r="A8" s="78">
        <v>5000</v>
      </c>
      <c r="B8" s="10">
        <v>98700777.440000013</v>
      </c>
    </row>
    <row r="9" spans="1:2" x14ac:dyDescent="0.25">
      <c r="A9" s="78">
        <v>6000</v>
      </c>
      <c r="B9" s="10">
        <v>457653735.95999998</v>
      </c>
    </row>
    <row r="10" spans="1:2" x14ac:dyDescent="0.25">
      <c r="A10" s="78">
        <v>9000</v>
      </c>
      <c r="B10" s="10">
        <v>47064237.920000002</v>
      </c>
    </row>
    <row r="11" spans="1:2" x14ac:dyDescent="0.25">
      <c r="A11" s="77" t="s">
        <v>186</v>
      </c>
      <c r="B11" s="76">
        <v>3026214013.8900003</v>
      </c>
    </row>
  </sheetData>
  <pageMargins left="0.7" right="0.7" top="0.98958333333333337" bottom="0.75" header="0.3" footer="0.3"/>
  <pageSetup orientation="portrait" r:id="rId2"/>
  <headerFooter>
    <oddHeader>&amp;C&amp;"-,Negrita"MUNICIPIO DE TLAJOMULCO DE ZUÑIGA, JALISCO
SEGUNDA MODIFICACIÓN PRESUPUESTAL 2019
CLASIFICACIÓN POR CAPÍTULO DE GASTO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86"/>
  <sheetViews>
    <sheetView view="pageLayout" zoomScaleNormal="100" workbookViewId="0"/>
  </sheetViews>
  <sheetFormatPr baseColWidth="10" defaultRowHeight="15" x14ac:dyDescent="0.25"/>
  <cols>
    <col min="1" max="1" width="87.28515625" bestFit="1" customWidth="1"/>
    <col min="2" max="2" width="33.140625" style="10" bestFit="1" customWidth="1"/>
  </cols>
  <sheetData>
    <row r="3" spans="1:2" x14ac:dyDescent="0.25">
      <c r="A3" s="75" t="s">
        <v>835</v>
      </c>
      <c r="B3" s="76" t="s">
        <v>834</v>
      </c>
    </row>
    <row r="4" spans="1:2" x14ac:dyDescent="0.25">
      <c r="A4" s="16" t="s">
        <v>183</v>
      </c>
      <c r="B4" s="10">
        <v>3554787.23</v>
      </c>
    </row>
    <row r="5" spans="1:2" x14ac:dyDescent="0.25">
      <c r="A5" s="74" t="s">
        <v>184</v>
      </c>
      <c r="B5" s="10">
        <v>3554787.23</v>
      </c>
    </row>
    <row r="6" spans="1:2" x14ac:dyDescent="0.25">
      <c r="A6" s="16" t="s">
        <v>92</v>
      </c>
      <c r="B6" s="10">
        <v>20981446.039999999</v>
      </c>
    </row>
    <row r="7" spans="1:2" x14ac:dyDescent="0.25">
      <c r="A7" s="74" t="s">
        <v>95</v>
      </c>
      <c r="B7" s="10">
        <v>1001306.84</v>
      </c>
    </row>
    <row r="8" spans="1:2" x14ac:dyDescent="0.25">
      <c r="A8" s="74" t="s">
        <v>166</v>
      </c>
      <c r="B8" s="10">
        <v>19980139.199999999</v>
      </c>
    </row>
    <row r="9" spans="1:2" x14ac:dyDescent="0.25">
      <c r="A9" s="16" t="s">
        <v>273</v>
      </c>
      <c r="B9" s="10">
        <v>18086553.460000001</v>
      </c>
    </row>
    <row r="10" spans="1:2" x14ac:dyDescent="0.25">
      <c r="A10" s="74" t="s">
        <v>274</v>
      </c>
      <c r="B10" s="10">
        <v>18086553.460000001</v>
      </c>
    </row>
    <row r="11" spans="1:2" x14ac:dyDescent="0.25">
      <c r="A11" s="16" t="s">
        <v>100</v>
      </c>
      <c r="B11" s="10">
        <v>31495.68</v>
      </c>
    </row>
    <row r="12" spans="1:2" x14ac:dyDescent="0.25">
      <c r="A12" s="74" t="s">
        <v>101</v>
      </c>
      <c r="B12" s="10">
        <v>31495.68</v>
      </c>
    </row>
    <row r="13" spans="1:2" x14ac:dyDescent="0.25">
      <c r="A13" s="16" t="s">
        <v>29</v>
      </c>
      <c r="B13" s="10">
        <v>21640707.350000001</v>
      </c>
    </row>
    <row r="14" spans="1:2" x14ac:dyDescent="0.25">
      <c r="A14" s="74" t="s">
        <v>510</v>
      </c>
      <c r="B14" s="10">
        <v>3063028</v>
      </c>
    </row>
    <row r="15" spans="1:2" x14ac:dyDescent="0.25">
      <c r="A15" s="74" t="s">
        <v>574</v>
      </c>
      <c r="B15" s="10">
        <v>1530972</v>
      </c>
    </row>
    <row r="16" spans="1:2" x14ac:dyDescent="0.25">
      <c r="A16" s="74" t="s">
        <v>515</v>
      </c>
      <c r="B16" s="10">
        <v>10987694.91</v>
      </c>
    </row>
    <row r="17" spans="1:2" x14ac:dyDescent="0.25">
      <c r="A17" s="74" t="s">
        <v>31</v>
      </c>
      <c r="B17" s="10">
        <v>841200</v>
      </c>
    </row>
    <row r="18" spans="1:2" x14ac:dyDescent="0.25">
      <c r="A18" s="74" t="s">
        <v>488</v>
      </c>
      <c r="B18" s="10">
        <v>5217812.4399999995</v>
      </c>
    </row>
    <row r="19" spans="1:2" x14ac:dyDescent="0.25">
      <c r="A19" s="16" t="s">
        <v>445</v>
      </c>
      <c r="B19" s="10">
        <v>405494098.92000002</v>
      </c>
    </row>
    <row r="20" spans="1:2" x14ac:dyDescent="0.25">
      <c r="A20" s="74" t="s">
        <v>519</v>
      </c>
      <c r="B20" s="10">
        <v>291800</v>
      </c>
    </row>
    <row r="21" spans="1:2" x14ac:dyDescent="0.25">
      <c r="A21" s="74" t="s">
        <v>87</v>
      </c>
      <c r="B21" s="10">
        <v>516158.85</v>
      </c>
    </row>
    <row r="22" spans="1:2" x14ac:dyDescent="0.25">
      <c r="A22" s="74" t="s">
        <v>126</v>
      </c>
      <c r="B22" s="10">
        <v>80269049.129999995</v>
      </c>
    </row>
    <row r="23" spans="1:2" x14ac:dyDescent="0.25">
      <c r="A23" s="74" t="s">
        <v>449</v>
      </c>
      <c r="B23" s="10">
        <v>320677220.75999999</v>
      </c>
    </row>
    <row r="24" spans="1:2" x14ac:dyDescent="0.25">
      <c r="A24" s="74" t="s">
        <v>455</v>
      </c>
      <c r="B24" s="10">
        <v>3739870.18</v>
      </c>
    </row>
    <row r="25" spans="1:2" x14ac:dyDescent="0.25">
      <c r="A25" s="16" t="s">
        <v>39</v>
      </c>
      <c r="B25" s="10">
        <v>153131090.48000002</v>
      </c>
    </row>
    <row r="26" spans="1:2" x14ac:dyDescent="0.25">
      <c r="A26" s="74" t="s">
        <v>40</v>
      </c>
      <c r="B26" s="10">
        <v>61310719.709999993</v>
      </c>
    </row>
    <row r="27" spans="1:2" x14ac:dyDescent="0.25">
      <c r="A27" s="74" t="s">
        <v>107</v>
      </c>
      <c r="B27" s="10">
        <v>2045119.04</v>
      </c>
    </row>
    <row r="28" spans="1:2" x14ac:dyDescent="0.25">
      <c r="A28" s="74" t="s">
        <v>435</v>
      </c>
      <c r="B28" s="10">
        <v>3791600</v>
      </c>
    </row>
    <row r="29" spans="1:2" x14ac:dyDescent="0.25">
      <c r="A29" s="74" t="s">
        <v>386</v>
      </c>
      <c r="B29" s="10">
        <v>85983651.730000004</v>
      </c>
    </row>
    <row r="30" spans="1:2" x14ac:dyDescent="0.25">
      <c r="A30" s="16" t="s">
        <v>42</v>
      </c>
      <c r="B30" s="10">
        <v>137153593.53999999</v>
      </c>
    </row>
    <row r="31" spans="1:2" x14ac:dyDescent="0.25">
      <c r="A31" s="74" t="s">
        <v>117</v>
      </c>
      <c r="B31" s="10">
        <v>80583059.50999999</v>
      </c>
    </row>
    <row r="32" spans="1:2" x14ac:dyDescent="0.25">
      <c r="A32" s="74" t="s">
        <v>115</v>
      </c>
      <c r="B32" s="10">
        <v>43500</v>
      </c>
    </row>
    <row r="33" spans="1:2" x14ac:dyDescent="0.25">
      <c r="A33" s="74" t="s">
        <v>44</v>
      </c>
      <c r="B33" s="10">
        <v>365073.01</v>
      </c>
    </row>
    <row r="34" spans="1:2" x14ac:dyDescent="0.25">
      <c r="A34" s="74" t="s">
        <v>507</v>
      </c>
      <c r="B34" s="10">
        <v>10363368.869999999</v>
      </c>
    </row>
    <row r="35" spans="1:2" x14ac:dyDescent="0.25">
      <c r="A35" s="74" t="s">
        <v>43</v>
      </c>
      <c r="B35" s="10">
        <v>29820907.400000002</v>
      </c>
    </row>
    <row r="36" spans="1:2" x14ac:dyDescent="0.25">
      <c r="A36" s="74" t="s">
        <v>173</v>
      </c>
      <c r="B36" s="10">
        <v>14100377.550000001</v>
      </c>
    </row>
    <row r="37" spans="1:2" x14ac:dyDescent="0.25">
      <c r="A37" s="74" t="s">
        <v>111</v>
      </c>
      <c r="B37" s="10">
        <v>1877307.2</v>
      </c>
    </row>
    <row r="38" spans="1:2" x14ac:dyDescent="0.25">
      <c r="A38" s="16" t="s">
        <v>181</v>
      </c>
      <c r="B38" s="10">
        <v>12137279.470000001</v>
      </c>
    </row>
    <row r="39" spans="1:2" x14ac:dyDescent="0.25">
      <c r="A39" s="74" t="s">
        <v>182</v>
      </c>
      <c r="B39" s="10">
        <v>12137279.470000001</v>
      </c>
    </row>
    <row r="40" spans="1:2" x14ac:dyDescent="0.25">
      <c r="A40" s="16" t="s">
        <v>294</v>
      </c>
      <c r="B40" s="10">
        <v>32122724.260000002</v>
      </c>
    </row>
    <row r="41" spans="1:2" x14ac:dyDescent="0.25">
      <c r="A41" s="74" t="s">
        <v>294</v>
      </c>
      <c r="B41" s="10">
        <v>32122724.260000002</v>
      </c>
    </row>
    <row r="42" spans="1:2" x14ac:dyDescent="0.25">
      <c r="A42" s="16" t="s">
        <v>97</v>
      </c>
      <c r="B42" s="10">
        <v>2015870.28</v>
      </c>
    </row>
    <row r="43" spans="1:2" x14ac:dyDescent="0.25">
      <c r="A43" s="74" t="s">
        <v>360</v>
      </c>
      <c r="B43" s="10">
        <v>2015870.28</v>
      </c>
    </row>
    <row r="44" spans="1:2" x14ac:dyDescent="0.25">
      <c r="A44" s="16" t="s">
        <v>534</v>
      </c>
      <c r="B44" s="10">
        <v>214417197.27000001</v>
      </c>
    </row>
    <row r="45" spans="1:2" x14ac:dyDescent="0.25">
      <c r="A45" s="74" t="s">
        <v>50</v>
      </c>
      <c r="B45" s="10">
        <v>0</v>
      </c>
    </row>
    <row r="46" spans="1:2" x14ac:dyDescent="0.25">
      <c r="A46" s="74" t="s">
        <v>628</v>
      </c>
      <c r="B46" s="10">
        <v>158000</v>
      </c>
    </row>
    <row r="47" spans="1:2" x14ac:dyDescent="0.25">
      <c r="A47" s="74" t="s">
        <v>278</v>
      </c>
      <c r="B47" s="10">
        <v>193458584.36000001</v>
      </c>
    </row>
    <row r="48" spans="1:2" x14ac:dyDescent="0.25">
      <c r="A48" s="74" t="s">
        <v>541</v>
      </c>
      <c r="B48" s="10">
        <v>14167036.91</v>
      </c>
    </row>
    <row r="49" spans="1:2" x14ac:dyDescent="0.25">
      <c r="A49" s="74" t="s">
        <v>620</v>
      </c>
      <c r="B49" s="10">
        <v>6633576</v>
      </c>
    </row>
    <row r="50" spans="1:2" x14ac:dyDescent="0.25">
      <c r="A50" s="16" t="s">
        <v>618</v>
      </c>
      <c r="B50" s="10">
        <v>1581292857.1599998</v>
      </c>
    </row>
    <row r="51" spans="1:2" x14ac:dyDescent="0.25">
      <c r="A51" s="74" t="s">
        <v>466</v>
      </c>
      <c r="B51" s="10">
        <v>112063800.18000001</v>
      </c>
    </row>
    <row r="52" spans="1:2" x14ac:dyDescent="0.25">
      <c r="A52" s="74" t="s">
        <v>150</v>
      </c>
      <c r="B52" s="10">
        <v>652143.58000000007</v>
      </c>
    </row>
    <row r="53" spans="1:2" x14ac:dyDescent="0.25">
      <c r="A53" s="74" t="s">
        <v>145</v>
      </c>
      <c r="B53" s="10">
        <v>70408</v>
      </c>
    </row>
    <row r="54" spans="1:2" x14ac:dyDescent="0.25">
      <c r="A54" s="74" t="s">
        <v>156</v>
      </c>
      <c r="B54" s="10">
        <v>2021494.64</v>
      </c>
    </row>
    <row r="55" spans="1:2" x14ac:dyDescent="0.25">
      <c r="A55" s="74" t="s">
        <v>137</v>
      </c>
      <c r="B55" s="10">
        <v>1466485010.7599998</v>
      </c>
    </row>
    <row r="56" spans="1:2" x14ac:dyDescent="0.25">
      <c r="A56" s="16" t="s">
        <v>37</v>
      </c>
      <c r="B56" s="10">
        <v>124352970.10000001</v>
      </c>
    </row>
    <row r="57" spans="1:2" x14ac:dyDescent="0.25">
      <c r="A57" s="74" t="s">
        <v>491</v>
      </c>
      <c r="B57" s="10">
        <v>9936909.1799999997</v>
      </c>
    </row>
    <row r="58" spans="1:2" x14ac:dyDescent="0.25">
      <c r="A58" s="74" t="s">
        <v>161</v>
      </c>
      <c r="B58" s="10">
        <v>15567854.84</v>
      </c>
    </row>
    <row r="59" spans="1:2" x14ac:dyDescent="0.25">
      <c r="A59" s="74" t="s">
        <v>403</v>
      </c>
      <c r="B59" s="10">
        <v>7277876.2000000002</v>
      </c>
    </row>
    <row r="60" spans="1:2" x14ac:dyDescent="0.25">
      <c r="A60" s="74" t="s">
        <v>493</v>
      </c>
      <c r="B60" s="10">
        <v>84633743.700000003</v>
      </c>
    </row>
    <row r="61" spans="1:2" x14ac:dyDescent="0.25">
      <c r="A61" s="74" t="s">
        <v>428</v>
      </c>
      <c r="B61" s="10">
        <v>19500</v>
      </c>
    </row>
    <row r="62" spans="1:2" x14ac:dyDescent="0.25">
      <c r="A62" s="74" t="s">
        <v>431</v>
      </c>
      <c r="B62" s="10">
        <v>2093319.03</v>
      </c>
    </row>
    <row r="63" spans="1:2" x14ac:dyDescent="0.25">
      <c r="A63" s="74" t="s">
        <v>384</v>
      </c>
      <c r="B63" s="10">
        <v>4823767.1500000004</v>
      </c>
    </row>
    <row r="64" spans="1:2" x14ac:dyDescent="0.25">
      <c r="A64" s="16" t="s">
        <v>46</v>
      </c>
      <c r="B64" s="10">
        <v>23966741.530000001</v>
      </c>
    </row>
    <row r="65" spans="1:2" x14ac:dyDescent="0.25">
      <c r="A65" s="74" t="s">
        <v>496</v>
      </c>
      <c r="B65" s="10">
        <v>3481291.31</v>
      </c>
    </row>
    <row r="66" spans="1:2" x14ac:dyDescent="0.25">
      <c r="A66" s="74" t="s">
        <v>163</v>
      </c>
      <c r="B66" s="10">
        <v>2214458.9</v>
      </c>
    </row>
    <row r="67" spans="1:2" x14ac:dyDescent="0.25">
      <c r="A67" s="74" t="s">
        <v>164</v>
      </c>
      <c r="B67" s="10">
        <v>164660</v>
      </c>
    </row>
    <row r="68" spans="1:2" x14ac:dyDescent="0.25">
      <c r="A68" s="74" t="s">
        <v>136</v>
      </c>
      <c r="B68" s="10">
        <v>34500</v>
      </c>
    </row>
    <row r="69" spans="1:2" x14ac:dyDescent="0.25">
      <c r="A69" s="74" t="s">
        <v>424</v>
      </c>
      <c r="B69" s="10">
        <v>52200</v>
      </c>
    </row>
    <row r="70" spans="1:2" x14ac:dyDescent="0.25">
      <c r="A70" s="74" t="s">
        <v>413</v>
      </c>
      <c r="B70" s="10">
        <v>711819.54</v>
      </c>
    </row>
    <row r="71" spans="1:2" x14ac:dyDescent="0.25">
      <c r="A71" s="74" t="s">
        <v>366</v>
      </c>
      <c r="B71" s="10">
        <v>675393.57000000007</v>
      </c>
    </row>
    <row r="72" spans="1:2" x14ac:dyDescent="0.25">
      <c r="A72" s="74" t="s">
        <v>421</v>
      </c>
      <c r="B72" s="10">
        <v>723480</v>
      </c>
    </row>
    <row r="73" spans="1:2" x14ac:dyDescent="0.25">
      <c r="A73" s="74" t="s">
        <v>47</v>
      </c>
      <c r="B73" s="10">
        <v>15880088.209999999</v>
      </c>
    </row>
    <row r="74" spans="1:2" x14ac:dyDescent="0.25">
      <c r="A74" s="74" t="s">
        <v>369</v>
      </c>
      <c r="B74" s="10">
        <v>28850</v>
      </c>
    </row>
    <row r="75" spans="1:2" x14ac:dyDescent="0.25">
      <c r="A75" s="16" t="s">
        <v>392</v>
      </c>
      <c r="B75" s="10">
        <v>3279722.38</v>
      </c>
    </row>
    <row r="76" spans="1:2" x14ac:dyDescent="0.25">
      <c r="A76" s="74" t="s">
        <v>33</v>
      </c>
      <c r="B76" s="10">
        <v>88809</v>
      </c>
    </row>
    <row r="77" spans="1:2" x14ac:dyDescent="0.25">
      <c r="A77" s="74" t="s">
        <v>158</v>
      </c>
      <c r="B77" s="10">
        <v>48572.53</v>
      </c>
    </row>
    <row r="78" spans="1:2" x14ac:dyDescent="0.25">
      <c r="A78" s="74" t="s">
        <v>76</v>
      </c>
      <c r="B78" s="10">
        <v>2983022.1</v>
      </c>
    </row>
    <row r="79" spans="1:2" x14ac:dyDescent="0.25">
      <c r="A79" s="74" t="s">
        <v>400</v>
      </c>
      <c r="B79" s="10">
        <v>159318.75</v>
      </c>
    </row>
    <row r="80" spans="1:2" x14ac:dyDescent="0.25">
      <c r="A80" s="16" t="s">
        <v>179</v>
      </c>
      <c r="B80" s="10">
        <v>59615914.649999999</v>
      </c>
    </row>
    <row r="81" spans="1:2" x14ac:dyDescent="0.25">
      <c r="A81" s="74" t="s">
        <v>180</v>
      </c>
      <c r="B81" s="10">
        <v>59615914.649999999</v>
      </c>
    </row>
    <row r="82" spans="1:2" x14ac:dyDescent="0.25">
      <c r="A82" s="16" t="s">
        <v>128</v>
      </c>
      <c r="B82" s="10">
        <v>212938964.09</v>
      </c>
    </row>
    <row r="83" spans="1:2" x14ac:dyDescent="0.25">
      <c r="A83" s="74" t="s">
        <v>130</v>
      </c>
      <c r="B83" s="10">
        <v>148933264.56999999</v>
      </c>
    </row>
    <row r="84" spans="1:2" x14ac:dyDescent="0.25">
      <c r="A84" s="74" t="s">
        <v>132</v>
      </c>
      <c r="B84" s="10">
        <v>22464286.18</v>
      </c>
    </row>
    <row r="85" spans="1:2" x14ac:dyDescent="0.25">
      <c r="A85" s="74" t="s">
        <v>338</v>
      </c>
      <c r="B85" s="10">
        <v>41541413.339999996</v>
      </c>
    </row>
    <row r="86" spans="1:2" x14ac:dyDescent="0.25">
      <c r="A86" s="77" t="s">
        <v>186</v>
      </c>
      <c r="B86" s="76">
        <v>3026214013.8900003</v>
      </c>
    </row>
  </sheetData>
  <pageMargins left="0.70866141732283472" right="0.70866141732283472" top="1.0236220472440944" bottom="0.74803149606299213" header="0.31496062992125984" footer="0.31496062992125984"/>
  <pageSetup scale="74" fitToHeight="0" orientation="portrait" r:id="rId2"/>
  <headerFooter>
    <oddHeader>&amp;C&amp;"-,Negrita"MUNICIPIO DE TLAJOMULCO DE ZUÑIGA, JALISCO
SEGUNDA MODIFICACIÓN PRESUPUESTAL 2019
CLASIFICACIÓN ADMINISTRATIVA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Y2382"/>
  <sheetViews>
    <sheetView topLeftCell="A2101" workbookViewId="0">
      <selection activeCell="G2108" sqref="G2108"/>
    </sheetView>
  </sheetViews>
  <sheetFormatPr baseColWidth="10" defaultRowHeight="15" x14ac:dyDescent="0.25"/>
  <cols>
    <col min="3" max="3" width="11.85546875" bestFit="1" customWidth="1"/>
    <col min="7" max="7" width="56.5703125" bestFit="1" customWidth="1"/>
    <col min="8" max="8" width="11" customWidth="1"/>
    <col min="9" max="9" width="50.85546875" customWidth="1"/>
    <col min="10" max="10" width="8.5703125" customWidth="1"/>
    <col min="11" max="11" width="114.7109375" style="1" customWidth="1"/>
    <col min="12" max="12" width="178.7109375" style="1" customWidth="1"/>
    <col min="13" max="13" width="20.42578125" customWidth="1"/>
    <col min="14" max="14" width="22.5703125" customWidth="1"/>
    <col min="15" max="15" width="24.7109375" customWidth="1"/>
    <col min="16" max="16" width="26.5703125" customWidth="1"/>
    <col min="17" max="17" width="22.7109375" customWidth="1"/>
    <col min="18" max="18" width="19.140625" customWidth="1"/>
    <col min="19" max="19" width="16.28515625" customWidth="1"/>
    <col min="20" max="20" width="15.42578125" customWidth="1"/>
    <col min="21" max="21" width="13.85546875" style="1" customWidth="1"/>
    <col min="22" max="22" width="19.140625" style="1" customWidth="1"/>
    <col min="23" max="23" width="35.140625" customWidth="1"/>
    <col min="24" max="24" width="36.140625" bestFit="1" customWidth="1"/>
    <col min="25" max="25" width="13.42578125" style="1" bestFit="1" customWidth="1"/>
  </cols>
  <sheetData>
    <row r="1" spans="1:25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3" spans="1:25" x14ac:dyDescent="0.25">
      <c r="K3"/>
      <c r="L3"/>
      <c r="M3" s="2" t="s">
        <v>190</v>
      </c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</row>
    <row r="4" spans="1:25" x14ac:dyDescent="0.25">
      <c r="G4" s="2" t="s">
        <v>5</v>
      </c>
      <c r="H4" s="2" t="s">
        <v>7</v>
      </c>
      <c r="I4" s="2" t="s">
        <v>14</v>
      </c>
      <c r="J4" s="2" t="s">
        <v>255</v>
      </c>
      <c r="K4" s="2" t="s">
        <v>256</v>
      </c>
      <c r="L4" s="2" t="s">
        <v>9</v>
      </c>
      <c r="M4" s="9" t="s">
        <v>187</v>
      </c>
      <c r="N4" s="10" t="s">
        <v>192</v>
      </c>
      <c r="O4" s="9" t="s">
        <v>191</v>
      </c>
      <c r="P4" s="9" t="s">
        <v>193</v>
      </c>
      <c r="Q4" s="9" t="s">
        <v>194</v>
      </c>
      <c r="R4" s="9" t="s">
        <v>195</v>
      </c>
      <c r="S4" s="9" t="s">
        <v>196</v>
      </c>
      <c r="T4" s="9" t="s">
        <v>197</v>
      </c>
      <c r="U4" s="9" t="s">
        <v>266</v>
      </c>
      <c r="V4" s="9" t="s">
        <v>200</v>
      </c>
      <c r="W4" s="9" t="s">
        <v>201</v>
      </c>
      <c r="X4" s="9" t="s">
        <v>202</v>
      </c>
    </row>
    <row r="5" spans="1:25" x14ac:dyDescent="0.25">
      <c r="A5" t="str">
        <f>+CONCATENATE(G5,"-",B5)</f>
        <v>1-1</v>
      </c>
      <c r="B5">
        <f t="shared" ref="B5:B6" si="0">+IF(G5=G4,B4+1,1)</f>
        <v>1</v>
      </c>
      <c r="C5" t="str">
        <f>+CONCATENATE(E5,D5)</f>
        <v>122111</v>
      </c>
      <c r="D5">
        <v>1</v>
      </c>
      <c r="E5" t="str">
        <f>+CONCATENATE(G5,H5)</f>
        <v>12211</v>
      </c>
      <c r="F5" t="str">
        <f>+CONCATENATE(G5,H5,I5)</f>
        <v>12211PRODUCTOS ALIMENTICIOS PARA PERSONAS</v>
      </c>
      <c r="G5" s="9">
        <v>1</v>
      </c>
      <c r="H5" s="9">
        <v>2211</v>
      </c>
      <c r="I5" s="9" t="s">
        <v>56</v>
      </c>
      <c r="J5" s="9">
        <v>0</v>
      </c>
      <c r="K5" s="9" t="s">
        <v>258</v>
      </c>
      <c r="L5" s="9" t="s">
        <v>356</v>
      </c>
      <c r="M5" s="3">
        <v>1</v>
      </c>
      <c r="N5" s="10">
        <v>30000</v>
      </c>
      <c r="O5" s="10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10">
        <v>0</v>
      </c>
      <c r="V5" s="10">
        <v>0</v>
      </c>
      <c r="W5" s="3">
        <v>0</v>
      </c>
      <c r="X5" s="3">
        <v>30000</v>
      </c>
      <c r="Y5" s="1">
        <f>+W5-X5</f>
        <v>-30000</v>
      </c>
    </row>
    <row r="6" spans="1:25" x14ac:dyDescent="0.25">
      <c r="A6" t="str">
        <f t="shared" ref="A6:A69" si="1">+CONCATENATE(G6,"-",B6)</f>
        <v>1-2</v>
      </c>
      <c r="B6">
        <f t="shared" si="0"/>
        <v>2</v>
      </c>
      <c r="C6" t="str">
        <f t="shared" ref="C6:C69" si="2">+CONCATENATE(E6,D6)</f>
        <v>131811</v>
      </c>
      <c r="D6">
        <f>+IF(E6=E5,D5+1,1)</f>
        <v>1</v>
      </c>
      <c r="E6" t="str">
        <f t="shared" ref="E6:E69" si="3">+CONCATENATE(G6,H6)</f>
        <v>13181</v>
      </c>
      <c r="F6" t="str">
        <f t="shared" ref="F6:F69" si="4">+CONCATENATE(G6,H6,I6)</f>
        <v>13181SERVICIOS POSTALES Y TELEGRÁFICOS</v>
      </c>
      <c r="G6" s="9">
        <v>1</v>
      </c>
      <c r="H6" s="9">
        <v>3181</v>
      </c>
      <c r="I6" s="9" t="s">
        <v>74</v>
      </c>
      <c r="J6" s="9">
        <v>0</v>
      </c>
      <c r="K6" s="9" t="s">
        <v>258</v>
      </c>
      <c r="L6" s="9" t="s">
        <v>356</v>
      </c>
      <c r="M6" s="3">
        <v>1</v>
      </c>
      <c r="N6" s="10">
        <v>6000</v>
      </c>
      <c r="O6" s="10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10">
        <v>0</v>
      </c>
      <c r="V6" s="10">
        <v>0</v>
      </c>
      <c r="W6" s="3">
        <v>0</v>
      </c>
      <c r="X6" s="3">
        <v>6000</v>
      </c>
      <c r="Y6" s="1">
        <f t="shared" ref="Y6:Y69" si="5">+W6-X6</f>
        <v>-6000</v>
      </c>
    </row>
    <row r="7" spans="1:25" x14ac:dyDescent="0.25">
      <c r="A7" t="str">
        <f t="shared" si="1"/>
        <v>1-3</v>
      </c>
      <c r="B7">
        <f>+IF(G7=G6,B6+1,1)</f>
        <v>3</v>
      </c>
      <c r="C7" t="str">
        <f t="shared" si="2"/>
        <v>137111</v>
      </c>
      <c r="D7">
        <f t="shared" ref="D7:D70" si="6">+IF(E7=E6,D6+1,1)</f>
        <v>1</v>
      </c>
      <c r="E7" t="str">
        <f t="shared" si="3"/>
        <v>13711</v>
      </c>
      <c r="F7" t="str">
        <f t="shared" si="4"/>
        <v>13711PASAJES AÉREOS</v>
      </c>
      <c r="G7" s="9">
        <v>1</v>
      </c>
      <c r="H7" s="9">
        <v>3711</v>
      </c>
      <c r="I7" s="9" t="s">
        <v>38</v>
      </c>
      <c r="J7" s="9">
        <v>0</v>
      </c>
      <c r="K7" s="9" t="s">
        <v>258</v>
      </c>
      <c r="L7" s="9" t="s">
        <v>356</v>
      </c>
      <c r="M7" s="3">
        <v>1</v>
      </c>
      <c r="N7" s="10">
        <v>30000</v>
      </c>
      <c r="O7" s="10">
        <v>122865.19</v>
      </c>
      <c r="P7" s="3">
        <v>99741.19</v>
      </c>
      <c r="Q7" s="3">
        <v>99741.19</v>
      </c>
      <c r="R7" s="3">
        <v>99741.19</v>
      </c>
      <c r="S7" s="3">
        <v>99741.19</v>
      </c>
      <c r="T7" s="3">
        <v>99741.19</v>
      </c>
      <c r="U7" s="10">
        <v>23124</v>
      </c>
      <c r="V7" s="10">
        <v>0</v>
      </c>
      <c r="W7" s="3">
        <v>92865.19</v>
      </c>
      <c r="X7" s="3">
        <v>0</v>
      </c>
      <c r="Y7" s="1">
        <f t="shared" si="5"/>
        <v>92865.19</v>
      </c>
    </row>
    <row r="8" spans="1:25" x14ac:dyDescent="0.25">
      <c r="A8" t="str">
        <f t="shared" si="1"/>
        <v>1-4</v>
      </c>
      <c r="B8">
        <f t="shared" ref="B8:B71" si="7">+IF(G8=G7,B7+1,1)</f>
        <v>4</v>
      </c>
      <c r="C8" t="str">
        <f t="shared" si="2"/>
        <v>137211</v>
      </c>
      <c r="D8">
        <f t="shared" si="6"/>
        <v>1</v>
      </c>
      <c r="E8" t="str">
        <f t="shared" si="3"/>
        <v>13721</v>
      </c>
      <c r="F8" t="str">
        <f t="shared" si="4"/>
        <v>13721PASAJES TERRESTRES</v>
      </c>
      <c r="G8" s="9">
        <v>1</v>
      </c>
      <c r="H8" s="9">
        <v>3721</v>
      </c>
      <c r="I8" s="9" t="s">
        <v>34</v>
      </c>
      <c r="J8" s="9">
        <v>0</v>
      </c>
      <c r="K8" s="9" t="s">
        <v>258</v>
      </c>
      <c r="L8" s="9" t="s">
        <v>356</v>
      </c>
      <c r="M8" s="3">
        <v>1</v>
      </c>
      <c r="N8" s="10">
        <v>9000</v>
      </c>
      <c r="O8" s="10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10">
        <v>0</v>
      </c>
      <c r="V8" s="10">
        <v>0</v>
      </c>
      <c r="W8" s="3">
        <v>0</v>
      </c>
      <c r="X8" s="3">
        <v>9000</v>
      </c>
      <c r="Y8" s="1">
        <f t="shared" si="5"/>
        <v>-9000</v>
      </c>
    </row>
    <row r="9" spans="1:25" x14ac:dyDescent="0.25">
      <c r="A9" t="str">
        <f t="shared" si="1"/>
        <v>1-5</v>
      </c>
      <c r="B9">
        <f t="shared" si="7"/>
        <v>5</v>
      </c>
      <c r="C9" t="str">
        <f t="shared" si="2"/>
        <v>137511</v>
      </c>
      <c r="D9">
        <f t="shared" si="6"/>
        <v>1</v>
      </c>
      <c r="E9" t="str">
        <f t="shared" si="3"/>
        <v>13751</v>
      </c>
      <c r="F9" t="str">
        <f t="shared" si="4"/>
        <v>13751VIÁTICOS EN EL PAÍS</v>
      </c>
      <c r="G9" s="9">
        <v>1</v>
      </c>
      <c r="H9" s="9">
        <v>3751</v>
      </c>
      <c r="I9" s="9" t="s">
        <v>35</v>
      </c>
      <c r="J9" s="9">
        <v>0</v>
      </c>
      <c r="K9" s="9" t="s">
        <v>258</v>
      </c>
      <c r="L9" s="9" t="s">
        <v>356</v>
      </c>
      <c r="M9" s="3">
        <v>1</v>
      </c>
      <c r="N9" s="10">
        <v>15000</v>
      </c>
      <c r="O9" s="10">
        <v>38301.96</v>
      </c>
      <c r="P9" s="3">
        <v>38301.96</v>
      </c>
      <c r="Q9" s="3">
        <v>38301.96</v>
      </c>
      <c r="R9" s="3">
        <v>38301.96</v>
      </c>
      <c r="S9" s="3">
        <v>38301.96</v>
      </c>
      <c r="T9" s="3">
        <v>38301.96</v>
      </c>
      <c r="U9" s="10">
        <v>0</v>
      </c>
      <c r="V9" s="10">
        <v>0</v>
      </c>
      <c r="W9" s="3">
        <v>23301.96</v>
      </c>
      <c r="X9" s="3">
        <v>0</v>
      </c>
      <c r="Y9" s="1">
        <f t="shared" si="5"/>
        <v>23301.96</v>
      </c>
    </row>
    <row r="10" spans="1:25" x14ac:dyDescent="0.25">
      <c r="A10" t="str">
        <f t="shared" si="1"/>
        <v>1-6</v>
      </c>
      <c r="B10">
        <f t="shared" si="7"/>
        <v>6</v>
      </c>
      <c r="C10" t="str">
        <f t="shared" si="2"/>
        <v>144111</v>
      </c>
      <c r="D10">
        <f t="shared" si="6"/>
        <v>1</v>
      </c>
      <c r="E10" t="str">
        <f t="shared" si="3"/>
        <v>14411</v>
      </c>
      <c r="F10" t="str">
        <f t="shared" si="4"/>
        <v>14411AYUDAS SOCIALES A PERSONAS</v>
      </c>
      <c r="G10" s="9">
        <v>1</v>
      </c>
      <c r="H10" s="9">
        <v>4411</v>
      </c>
      <c r="I10" s="9" t="s">
        <v>30</v>
      </c>
      <c r="J10" s="9">
        <v>1</v>
      </c>
      <c r="K10" s="9" t="s">
        <v>263</v>
      </c>
      <c r="L10" s="9" t="s">
        <v>52</v>
      </c>
      <c r="M10" s="3">
        <v>1</v>
      </c>
      <c r="N10" s="10">
        <v>0</v>
      </c>
      <c r="O10" s="10">
        <v>969600</v>
      </c>
      <c r="P10" s="3">
        <v>977540</v>
      </c>
      <c r="Q10" s="3">
        <v>977540</v>
      </c>
      <c r="R10" s="3">
        <v>977540</v>
      </c>
      <c r="S10" s="3">
        <v>977540</v>
      </c>
      <c r="T10" s="3">
        <v>977540</v>
      </c>
      <c r="U10" s="10">
        <v>-7940</v>
      </c>
      <c r="V10" s="10">
        <v>729600</v>
      </c>
      <c r="W10" s="3">
        <v>240000</v>
      </c>
      <c r="X10" s="3">
        <v>0</v>
      </c>
      <c r="Y10" s="1">
        <f t="shared" si="5"/>
        <v>240000</v>
      </c>
    </row>
    <row r="11" spans="1:25" x14ac:dyDescent="0.25">
      <c r="A11" t="str">
        <f t="shared" si="1"/>
        <v>1-7</v>
      </c>
      <c r="B11">
        <f t="shared" si="7"/>
        <v>7</v>
      </c>
      <c r="C11" t="str">
        <f t="shared" si="2"/>
        <v>144112</v>
      </c>
      <c r="D11">
        <f t="shared" si="6"/>
        <v>2</v>
      </c>
      <c r="E11" t="str">
        <f t="shared" si="3"/>
        <v>14411</v>
      </c>
      <c r="F11" t="str">
        <f t="shared" si="4"/>
        <v>14411AYUDAS SOCIALES A PERSONAS</v>
      </c>
      <c r="G11" s="9">
        <v>1</v>
      </c>
      <c r="H11" s="9">
        <v>4411</v>
      </c>
      <c r="I11" s="9" t="s">
        <v>30</v>
      </c>
      <c r="J11" s="9">
        <v>1</v>
      </c>
      <c r="K11"/>
      <c r="L11" s="9" t="s">
        <v>356</v>
      </c>
      <c r="M11" s="3">
        <v>1</v>
      </c>
      <c r="N11" s="10">
        <v>780000</v>
      </c>
      <c r="O11" s="10">
        <v>759500</v>
      </c>
      <c r="P11" s="3">
        <v>834640</v>
      </c>
      <c r="Q11" s="3">
        <v>834640</v>
      </c>
      <c r="R11" s="3">
        <v>834640</v>
      </c>
      <c r="S11" s="3">
        <v>831640</v>
      </c>
      <c r="T11" s="3">
        <v>815640</v>
      </c>
      <c r="U11" s="10">
        <v>-75140</v>
      </c>
      <c r="V11" s="10">
        <v>0</v>
      </c>
      <c r="W11" s="3">
        <v>589100</v>
      </c>
      <c r="X11" s="3">
        <v>609600</v>
      </c>
      <c r="Y11" s="1">
        <f t="shared" si="5"/>
        <v>-20500</v>
      </c>
    </row>
    <row r="12" spans="1:25" x14ac:dyDescent="0.25">
      <c r="A12" t="str">
        <f t="shared" si="1"/>
        <v>1-8</v>
      </c>
      <c r="B12">
        <f t="shared" si="7"/>
        <v>8</v>
      </c>
      <c r="C12" t="str">
        <f t="shared" si="2"/>
        <v>144113</v>
      </c>
      <c r="D12">
        <f t="shared" si="6"/>
        <v>3</v>
      </c>
      <c r="E12" t="str">
        <f t="shared" si="3"/>
        <v>14411</v>
      </c>
      <c r="F12" t="str">
        <f t="shared" si="4"/>
        <v>14411AYUDAS SOCIALES A PERSONAS</v>
      </c>
      <c r="G12" s="9">
        <v>1</v>
      </c>
      <c r="H12" s="9">
        <v>4411</v>
      </c>
      <c r="I12" s="9" t="s">
        <v>30</v>
      </c>
      <c r="J12" s="9">
        <v>2</v>
      </c>
      <c r="K12" s="9" t="s">
        <v>261</v>
      </c>
      <c r="L12" s="9" t="s">
        <v>52</v>
      </c>
      <c r="M12" s="3">
        <v>1</v>
      </c>
      <c r="N12" s="10">
        <v>0</v>
      </c>
      <c r="O12" s="10">
        <v>168000</v>
      </c>
      <c r="P12" s="3">
        <v>169500</v>
      </c>
      <c r="Q12" s="3">
        <v>169500</v>
      </c>
      <c r="R12" s="3">
        <v>169500</v>
      </c>
      <c r="S12" s="3">
        <v>165000</v>
      </c>
      <c r="T12" s="3">
        <v>163500</v>
      </c>
      <c r="U12" s="10">
        <v>-1500</v>
      </c>
      <c r="V12" s="10">
        <v>168000</v>
      </c>
      <c r="W12" s="3">
        <v>0</v>
      </c>
      <c r="X12" s="3">
        <v>0</v>
      </c>
      <c r="Y12" s="1">
        <f t="shared" si="5"/>
        <v>0</v>
      </c>
    </row>
    <row r="13" spans="1:25" x14ac:dyDescent="0.25">
      <c r="A13" t="str">
        <f t="shared" si="1"/>
        <v>1-9</v>
      </c>
      <c r="B13">
        <f t="shared" si="7"/>
        <v>9</v>
      </c>
      <c r="C13" t="str">
        <f t="shared" si="2"/>
        <v>144114</v>
      </c>
      <c r="D13">
        <f t="shared" si="6"/>
        <v>4</v>
      </c>
      <c r="E13" t="str">
        <f t="shared" si="3"/>
        <v>14411</v>
      </c>
      <c r="F13" t="str">
        <f t="shared" si="4"/>
        <v>14411AYUDAS SOCIALES A PERSONAS</v>
      </c>
      <c r="G13" s="9">
        <v>1</v>
      </c>
      <c r="H13" s="9">
        <v>4411</v>
      </c>
      <c r="I13" s="9" t="s">
        <v>30</v>
      </c>
      <c r="J13" s="9">
        <v>2</v>
      </c>
      <c r="K13"/>
      <c r="L13" s="9" t="s">
        <v>356</v>
      </c>
      <c r="M13" s="3">
        <v>1</v>
      </c>
      <c r="N13" s="10">
        <v>182000</v>
      </c>
      <c r="O13" s="10">
        <v>160500</v>
      </c>
      <c r="P13" s="3">
        <v>103500</v>
      </c>
      <c r="Q13" s="3">
        <v>103500</v>
      </c>
      <c r="R13" s="3">
        <v>103500</v>
      </c>
      <c r="S13" s="3">
        <v>103500</v>
      </c>
      <c r="T13" s="3">
        <v>103500</v>
      </c>
      <c r="U13" s="10">
        <v>57000</v>
      </c>
      <c r="V13" s="10">
        <v>0</v>
      </c>
      <c r="W13" s="3">
        <v>0</v>
      </c>
      <c r="X13" s="3">
        <v>21500</v>
      </c>
      <c r="Y13" s="1">
        <f t="shared" si="5"/>
        <v>-21500</v>
      </c>
    </row>
    <row r="14" spans="1:25" x14ac:dyDescent="0.25">
      <c r="A14" t="str">
        <f t="shared" si="1"/>
        <v>1-10</v>
      </c>
      <c r="B14">
        <f t="shared" si="7"/>
        <v>10</v>
      </c>
      <c r="C14" t="str">
        <f t="shared" si="2"/>
        <v>144115</v>
      </c>
      <c r="D14">
        <f t="shared" si="6"/>
        <v>5</v>
      </c>
      <c r="E14" t="str">
        <f t="shared" si="3"/>
        <v>14411</v>
      </c>
      <c r="F14" t="str">
        <f t="shared" si="4"/>
        <v>14411AYUDAS SOCIALES A PERSONAS</v>
      </c>
      <c r="G14" s="9">
        <v>1</v>
      </c>
      <c r="H14" s="9">
        <v>4411</v>
      </c>
      <c r="I14" s="9" t="s">
        <v>30</v>
      </c>
      <c r="J14" s="9">
        <v>3</v>
      </c>
      <c r="K14" s="9" t="s">
        <v>262</v>
      </c>
      <c r="L14" s="9" t="s">
        <v>52</v>
      </c>
      <c r="M14" s="3">
        <v>1</v>
      </c>
      <c r="N14" s="10">
        <v>0</v>
      </c>
      <c r="O14" s="10">
        <v>33600</v>
      </c>
      <c r="P14" s="3">
        <v>33600</v>
      </c>
      <c r="Q14" s="3">
        <v>33600</v>
      </c>
      <c r="R14" s="3">
        <v>33600</v>
      </c>
      <c r="S14" s="3">
        <v>33600</v>
      </c>
      <c r="T14" s="3">
        <v>33600</v>
      </c>
      <c r="U14" s="10">
        <v>0</v>
      </c>
      <c r="V14" s="10">
        <v>33600</v>
      </c>
      <c r="W14" s="3">
        <v>0</v>
      </c>
      <c r="X14" s="3">
        <v>0</v>
      </c>
      <c r="Y14" s="1">
        <f t="shared" si="5"/>
        <v>0</v>
      </c>
    </row>
    <row r="15" spans="1:25" x14ac:dyDescent="0.25">
      <c r="A15" t="str">
        <f t="shared" si="1"/>
        <v>1-11</v>
      </c>
      <c r="B15">
        <f t="shared" si="7"/>
        <v>11</v>
      </c>
      <c r="C15" t="str">
        <f t="shared" si="2"/>
        <v>144116</v>
      </c>
      <c r="D15">
        <f t="shared" si="6"/>
        <v>6</v>
      </c>
      <c r="E15" t="str">
        <f t="shared" si="3"/>
        <v>14411</v>
      </c>
      <c r="F15" t="str">
        <f t="shared" si="4"/>
        <v>14411AYUDAS SOCIALES A PERSONAS</v>
      </c>
      <c r="G15" s="9">
        <v>1</v>
      </c>
      <c r="H15" s="9">
        <v>4411</v>
      </c>
      <c r="I15" s="9" t="s">
        <v>30</v>
      </c>
      <c r="J15" s="9">
        <v>3</v>
      </c>
      <c r="K15"/>
      <c r="L15" s="9" t="s">
        <v>356</v>
      </c>
      <c r="M15" s="3">
        <v>1</v>
      </c>
      <c r="N15" s="10">
        <v>36400</v>
      </c>
      <c r="O15" s="10">
        <v>36400</v>
      </c>
      <c r="P15" s="3">
        <v>36400</v>
      </c>
      <c r="Q15" s="3">
        <v>36400</v>
      </c>
      <c r="R15" s="3">
        <v>36400</v>
      </c>
      <c r="S15" s="3">
        <v>36400</v>
      </c>
      <c r="T15" s="3">
        <v>36400</v>
      </c>
      <c r="U15" s="10">
        <v>0</v>
      </c>
      <c r="V15" s="10">
        <v>0</v>
      </c>
      <c r="W15" s="3">
        <v>0</v>
      </c>
      <c r="X15" s="3">
        <v>0</v>
      </c>
      <c r="Y15" s="1">
        <f t="shared" si="5"/>
        <v>0</v>
      </c>
    </row>
    <row r="16" spans="1:25" x14ac:dyDescent="0.25">
      <c r="A16" t="str">
        <f t="shared" si="1"/>
        <v>1-12</v>
      </c>
      <c r="B16">
        <f t="shared" si="7"/>
        <v>12</v>
      </c>
      <c r="C16" t="str">
        <f t="shared" si="2"/>
        <v>144117</v>
      </c>
      <c r="D16">
        <f t="shared" si="6"/>
        <v>7</v>
      </c>
      <c r="E16" t="str">
        <f t="shared" si="3"/>
        <v>14411</v>
      </c>
      <c r="F16" t="str">
        <f t="shared" si="4"/>
        <v>14411AYUDAS SOCIALES A PERSONAS</v>
      </c>
      <c r="G16" s="9">
        <v>1</v>
      </c>
      <c r="H16" s="9">
        <v>4411</v>
      </c>
      <c r="I16" s="9" t="s">
        <v>30</v>
      </c>
      <c r="J16" s="9">
        <v>4</v>
      </c>
      <c r="K16" s="9" t="s">
        <v>615</v>
      </c>
      <c r="L16" s="9" t="s">
        <v>52</v>
      </c>
      <c r="M16" s="3">
        <v>1</v>
      </c>
      <c r="N16" s="10">
        <v>0</v>
      </c>
      <c r="O16" s="10">
        <v>125000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10">
        <v>125000</v>
      </c>
      <c r="V16" s="10">
        <v>125000</v>
      </c>
      <c r="W16" s="3">
        <v>0</v>
      </c>
      <c r="X16" s="3">
        <v>0</v>
      </c>
      <c r="Y16" s="1">
        <f t="shared" si="5"/>
        <v>0</v>
      </c>
    </row>
    <row r="17" spans="1:25" x14ac:dyDescent="0.25">
      <c r="A17" t="str">
        <f t="shared" si="1"/>
        <v>1-13</v>
      </c>
      <c r="B17">
        <f t="shared" si="7"/>
        <v>13</v>
      </c>
      <c r="C17" t="str">
        <f t="shared" si="2"/>
        <v>144118</v>
      </c>
      <c r="D17">
        <f t="shared" si="6"/>
        <v>8</v>
      </c>
      <c r="E17" t="str">
        <f t="shared" si="3"/>
        <v>14411</v>
      </c>
      <c r="F17" t="str">
        <f t="shared" si="4"/>
        <v>14411AYUDAS SOCIALES A PERSONAS</v>
      </c>
      <c r="G17" s="9">
        <v>1</v>
      </c>
      <c r="H17" s="9">
        <v>4411</v>
      </c>
      <c r="I17" s="9" t="s">
        <v>30</v>
      </c>
      <c r="J17" s="9">
        <v>4</v>
      </c>
      <c r="K17"/>
      <c r="L17" s="9" t="s">
        <v>356</v>
      </c>
      <c r="M17" s="3">
        <v>1</v>
      </c>
      <c r="N17" s="10">
        <v>0</v>
      </c>
      <c r="O17" s="10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10">
        <v>0</v>
      </c>
      <c r="V17" s="10">
        <v>0</v>
      </c>
      <c r="W17" s="3">
        <v>0</v>
      </c>
      <c r="X17" s="3">
        <v>0</v>
      </c>
      <c r="Y17" s="1">
        <f t="shared" si="5"/>
        <v>0</v>
      </c>
    </row>
    <row r="18" spans="1:25" x14ac:dyDescent="0.25">
      <c r="A18" t="str">
        <f t="shared" si="1"/>
        <v>1-14</v>
      </c>
      <c r="B18">
        <f t="shared" si="7"/>
        <v>14</v>
      </c>
      <c r="C18" t="str">
        <f t="shared" si="2"/>
        <v>144511</v>
      </c>
      <c r="D18">
        <f t="shared" si="6"/>
        <v>1</v>
      </c>
      <c r="E18" t="str">
        <f t="shared" si="3"/>
        <v>14451</v>
      </c>
      <c r="F18" t="str">
        <f t="shared" si="4"/>
        <v>14451AYUDAS SOCIALES A INSTITUCIONES SIN FINES DE LUCRO</v>
      </c>
      <c r="G18" s="9">
        <v>1</v>
      </c>
      <c r="H18" s="9">
        <v>4451</v>
      </c>
      <c r="I18" s="9" t="s">
        <v>75</v>
      </c>
      <c r="J18" s="9">
        <v>4</v>
      </c>
      <c r="K18" s="9" t="s">
        <v>264</v>
      </c>
      <c r="L18" s="9" t="s">
        <v>52</v>
      </c>
      <c r="M18" s="3">
        <v>1</v>
      </c>
      <c r="N18" s="10">
        <v>0</v>
      </c>
      <c r="O18" s="10">
        <v>580000</v>
      </c>
      <c r="P18" s="3">
        <v>480000</v>
      </c>
      <c r="Q18" s="3">
        <v>480000</v>
      </c>
      <c r="R18" s="3">
        <v>480000</v>
      </c>
      <c r="S18" s="3">
        <v>480000</v>
      </c>
      <c r="T18" s="3">
        <v>480000</v>
      </c>
      <c r="U18" s="10">
        <v>100000</v>
      </c>
      <c r="V18" s="10">
        <v>580000</v>
      </c>
      <c r="W18" s="3">
        <v>0</v>
      </c>
      <c r="X18" s="3">
        <v>0</v>
      </c>
      <c r="Y18" s="1">
        <f t="shared" si="5"/>
        <v>0</v>
      </c>
    </row>
    <row r="19" spans="1:25" x14ac:dyDescent="0.25">
      <c r="A19" t="str">
        <f t="shared" si="1"/>
        <v>1-15</v>
      </c>
      <c r="B19">
        <f t="shared" si="7"/>
        <v>15</v>
      </c>
      <c r="C19" t="str">
        <f t="shared" si="2"/>
        <v>144512</v>
      </c>
      <c r="D19">
        <f t="shared" si="6"/>
        <v>2</v>
      </c>
      <c r="E19" t="str">
        <f t="shared" si="3"/>
        <v>14451</v>
      </c>
      <c r="F19" t="str">
        <f t="shared" si="4"/>
        <v>14451AYUDAS SOCIALES A INSTITUCIONES SIN FINES DE LUCRO</v>
      </c>
      <c r="G19" s="9">
        <v>1</v>
      </c>
      <c r="H19" s="9">
        <v>4451</v>
      </c>
      <c r="I19" s="9" t="s">
        <v>75</v>
      </c>
      <c r="J19" s="9">
        <v>4</v>
      </c>
      <c r="K19"/>
      <c r="L19" s="9" t="s">
        <v>356</v>
      </c>
      <c r="M19" s="3">
        <v>1</v>
      </c>
      <c r="N19" s="10">
        <v>520000</v>
      </c>
      <c r="O19" s="10">
        <v>520000</v>
      </c>
      <c r="P19" s="3">
        <v>520000</v>
      </c>
      <c r="Q19" s="3">
        <v>520000</v>
      </c>
      <c r="R19" s="3">
        <v>520000</v>
      </c>
      <c r="S19" s="3">
        <v>520000</v>
      </c>
      <c r="T19" s="3">
        <v>520000</v>
      </c>
      <c r="U19" s="10">
        <v>0</v>
      </c>
      <c r="V19" s="10">
        <v>0</v>
      </c>
      <c r="W19" s="3">
        <v>0</v>
      </c>
      <c r="X19" s="3">
        <v>0</v>
      </c>
      <c r="Y19" s="1">
        <f t="shared" si="5"/>
        <v>0</v>
      </c>
    </row>
    <row r="20" spans="1:25" x14ac:dyDescent="0.25">
      <c r="A20" t="str">
        <f t="shared" si="1"/>
        <v>1-16</v>
      </c>
      <c r="B20">
        <f t="shared" si="7"/>
        <v>16</v>
      </c>
      <c r="C20" t="str">
        <f t="shared" si="2"/>
        <v>144513</v>
      </c>
      <c r="D20">
        <f t="shared" si="6"/>
        <v>3</v>
      </c>
      <c r="E20" t="str">
        <f t="shared" si="3"/>
        <v>14451</v>
      </c>
      <c r="F20" t="str">
        <f t="shared" si="4"/>
        <v>14451AYUDAS SOCIALES A INSTITUCIONES SIN FINES DE LUCRO</v>
      </c>
      <c r="G20" s="9">
        <v>1</v>
      </c>
      <c r="H20" s="9">
        <v>4451</v>
      </c>
      <c r="I20" s="9" t="s">
        <v>75</v>
      </c>
      <c r="J20" s="9">
        <v>5</v>
      </c>
      <c r="K20" s="9" t="s">
        <v>325</v>
      </c>
      <c r="L20" s="9" t="s">
        <v>52</v>
      </c>
      <c r="M20" s="3">
        <v>1</v>
      </c>
      <c r="N20" s="10">
        <v>0</v>
      </c>
      <c r="O20" s="10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10">
        <v>0</v>
      </c>
      <c r="V20" s="10">
        <v>240000</v>
      </c>
      <c r="W20" s="3">
        <v>0</v>
      </c>
      <c r="X20" s="3">
        <v>240000</v>
      </c>
      <c r="Y20" s="1">
        <f t="shared" si="5"/>
        <v>-240000</v>
      </c>
    </row>
    <row r="21" spans="1:25" x14ac:dyDescent="0.25">
      <c r="A21" t="str">
        <f t="shared" si="1"/>
        <v>1-17</v>
      </c>
      <c r="B21">
        <f t="shared" si="7"/>
        <v>17</v>
      </c>
      <c r="C21" t="str">
        <f t="shared" si="2"/>
        <v>144514</v>
      </c>
      <c r="D21">
        <f t="shared" si="6"/>
        <v>4</v>
      </c>
      <c r="E21" t="str">
        <f t="shared" si="3"/>
        <v>14451</v>
      </c>
      <c r="F21" t="str">
        <f t="shared" si="4"/>
        <v>14451AYUDAS SOCIALES A INSTITUCIONES SIN FINES DE LUCRO</v>
      </c>
      <c r="G21" s="9">
        <v>1</v>
      </c>
      <c r="H21" s="9">
        <v>4451</v>
      </c>
      <c r="I21" s="9" t="s">
        <v>75</v>
      </c>
      <c r="J21" s="9">
        <v>5</v>
      </c>
      <c r="K21"/>
      <c r="L21" s="9" t="s">
        <v>356</v>
      </c>
      <c r="M21" s="3">
        <v>1</v>
      </c>
      <c r="N21" s="10">
        <v>260000</v>
      </c>
      <c r="O21" s="10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10">
        <v>0</v>
      </c>
      <c r="V21" s="10">
        <v>0</v>
      </c>
      <c r="W21" s="3">
        <v>0</v>
      </c>
      <c r="X21" s="3">
        <v>260000</v>
      </c>
      <c r="Y21" s="1">
        <f t="shared" si="5"/>
        <v>-260000</v>
      </c>
    </row>
    <row r="22" spans="1:25" x14ac:dyDescent="0.25">
      <c r="A22" t="str">
        <f t="shared" si="1"/>
        <v>1-18</v>
      </c>
      <c r="B22">
        <f t="shared" si="7"/>
        <v>18</v>
      </c>
      <c r="C22" t="str">
        <f t="shared" si="2"/>
        <v>144515</v>
      </c>
      <c r="D22">
        <f t="shared" si="6"/>
        <v>5</v>
      </c>
      <c r="E22" t="str">
        <f t="shared" si="3"/>
        <v>14451</v>
      </c>
      <c r="F22" t="str">
        <f t="shared" si="4"/>
        <v>14451AYUDAS SOCIALES A INSTITUCIONES SIN FINES DE LUCRO</v>
      </c>
      <c r="G22" s="9">
        <v>1</v>
      </c>
      <c r="H22" s="9">
        <v>4451</v>
      </c>
      <c r="I22" s="9" t="s">
        <v>75</v>
      </c>
      <c r="J22" s="9">
        <v>6</v>
      </c>
      <c r="K22" s="9" t="s">
        <v>329</v>
      </c>
      <c r="L22" s="9" t="s">
        <v>356</v>
      </c>
      <c r="M22" s="3">
        <v>1</v>
      </c>
      <c r="N22" s="10">
        <v>260000</v>
      </c>
      <c r="O22" s="10">
        <v>500000</v>
      </c>
      <c r="P22" s="3">
        <v>500000</v>
      </c>
      <c r="Q22" s="3">
        <v>500000</v>
      </c>
      <c r="R22" s="3">
        <v>500000</v>
      </c>
      <c r="S22" s="3">
        <v>500000</v>
      </c>
      <c r="T22" s="3">
        <v>500000</v>
      </c>
      <c r="U22" s="10">
        <v>0</v>
      </c>
      <c r="V22" s="10">
        <v>0</v>
      </c>
      <c r="W22" s="3">
        <v>240000</v>
      </c>
      <c r="X22" s="3">
        <v>0</v>
      </c>
      <c r="Y22" s="1">
        <f t="shared" si="5"/>
        <v>240000</v>
      </c>
    </row>
    <row r="23" spans="1:25" x14ac:dyDescent="0.25">
      <c r="A23" t="str">
        <f t="shared" si="1"/>
        <v>1-19</v>
      </c>
      <c r="B23">
        <f t="shared" si="7"/>
        <v>19</v>
      </c>
      <c r="C23" t="str">
        <f t="shared" si="2"/>
        <v>144516</v>
      </c>
      <c r="D23">
        <f t="shared" si="6"/>
        <v>6</v>
      </c>
      <c r="E23" t="str">
        <f t="shared" si="3"/>
        <v>14451</v>
      </c>
      <c r="F23" t="str">
        <f t="shared" si="4"/>
        <v>14451AYUDAS SOCIALES A INSTITUCIONES SIN FINES DE LUCRO</v>
      </c>
      <c r="G23" s="9">
        <v>1</v>
      </c>
      <c r="H23" s="9">
        <v>4451</v>
      </c>
      <c r="I23" s="9" t="s">
        <v>75</v>
      </c>
      <c r="J23" s="9">
        <v>7</v>
      </c>
      <c r="K23" s="9" t="s">
        <v>263</v>
      </c>
      <c r="L23" s="9" t="s">
        <v>52</v>
      </c>
      <c r="M23" s="3">
        <v>1</v>
      </c>
      <c r="N23" s="10">
        <v>0</v>
      </c>
      <c r="O23" s="10">
        <v>198000</v>
      </c>
      <c r="P23" s="3">
        <v>197500</v>
      </c>
      <c r="Q23" s="3">
        <v>197500</v>
      </c>
      <c r="R23" s="3">
        <v>0</v>
      </c>
      <c r="S23" s="3">
        <v>0</v>
      </c>
      <c r="T23" s="3">
        <v>0</v>
      </c>
      <c r="U23" s="10">
        <v>500</v>
      </c>
      <c r="V23" s="10">
        <v>198000</v>
      </c>
      <c r="W23" s="3">
        <v>0</v>
      </c>
      <c r="X23" s="3">
        <v>0</v>
      </c>
      <c r="Y23" s="1">
        <f t="shared" si="5"/>
        <v>0</v>
      </c>
    </row>
    <row r="24" spans="1:25" x14ac:dyDescent="0.25">
      <c r="A24" t="str">
        <f t="shared" si="1"/>
        <v>1-20</v>
      </c>
      <c r="B24">
        <f t="shared" si="7"/>
        <v>20</v>
      </c>
      <c r="C24" t="str">
        <f t="shared" si="2"/>
        <v>144517</v>
      </c>
      <c r="D24">
        <f t="shared" si="6"/>
        <v>7</v>
      </c>
      <c r="E24" t="str">
        <f t="shared" si="3"/>
        <v>14451</v>
      </c>
      <c r="F24" t="str">
        <f t="shared" si="4"/>
        <v>14451AYUDAS SOCIALES A INSTITUCIONES SIN FINES DE LUCRO</v>
      </c>
      <c r="G24" s="9">
        <v>1</v>
      </c>
      <c r="H24" s="9">
        <v>4451</v>
      </c>
      <c r="I24" s="9" t="s">
        <v>75</v>
      </c>
      <c r="J24" s="9">
        <v>7</v>
      </c>
      <c r="K24"/>
      <c r="L24" s="9" t="s">
        <v>356</v>
      </c>
      <c r="M24" s="3">
        <v>1</v>
      </c>
      <c r="N24" s="10">
        <v>260000</v>
      </c>
      <c r="O24" s="10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10">
        <v>0</v>
      </c>
      <c r="V24" s="10">
        <v>0</v>
      </c>
      <c r="W24" s="3">
        <v>0</v>
      </c>
      <c r="X24" s="3">
        <v>260000</v>
      </c>
      <c r="Y24" s="1">
        <f t="shared" si="5"/>
        <v>-260000</v>
      </c>
    </row>
    <row r="25" spans="1:25" x14ac:dyDescent="0.25">
      <c r="A25" t="str">
        <f t="shared" si="1"/>
        <v>1-21</v>
      </c>
      <c r="B25">
        <f t="shared" si="7"/>
        <v>21</v>
      </c>
      <c r="C25" t="str">
        <f t="shared" si="2"/>
        <v>144518</v>
      </c>
      <c r="D25">
        <f t="shared" si="6"/>
        <v>8</v>
      </c>
      <c r="E25" t="str">
        <f t="shared" si="3"/>
        <v>14451</v>
      </c>
      <c r="F25" t="str">
        <f t="shared" si="4"/>
        <v>14451AYUDAS SOCIALES A INSTITUCIONES SIN FINES DE LUCRO</v>
      </c>
      <c r="G25" s="9">
        <v>1</v>
      </c>
      <c r="H25" s="9">
        <v>4451</v>
      </c>
      <c r="I25" s="9" t="s">
        <v>75</v>
      </c>
      <c r="J25" s="9">
        <v>8</v>
      </c>
      <c r="K25" s="9" t="s">
        <v>324</v>
      </c>
      <c r="L25" s="9" t="s">
        <v>52</v>
      </c>
      <c r="M25" s="3">
        <v>1</v>
      </c>
      <c r="N25" s="10">
        <v>0</v>
      </c>
      <c r="O25" s="10">
        <v>72000</v>
      </c>
      <c r="P25" s="3">
        <v>50000</v>
      </c>
      <c r="Q25" s="3">
        <v>50000</v>
      </c>
      <c r="R25" s="3">
        <v>50000</v>
      </c>
      <c r="S25" s="3">
        <v>50000</v>
      </c>
      <c r="T25" s="3">
        <v>50000</v>
      </c>
      <c r="U25" s="10">
        <v>22000</v>
      </c>
      <c r="V25" s="10">
        <v>72000</v>
      </c>
      <c r="W25" s="3">
        <v>0</v>
      </c>
      <c r="X25" s="3">
        <v>0</v>
      </c>
      <c r="Y25" s="1">
        <f t="shared" si="5"/>
        <v>0</v>
      </c>
    </row>
    <row r="26" spans="1:25" x14ac:dyDescent="0.25">
      <c r="A26" t="str">
        <f t="shared" si="1"/>
        <v>1-22</v>
      </c>
      <c r="B26">
        <f t="shared" si="7"/>
        <v>22</v>
      </c>
      <c r="C26" t="str">
        <f t="shared" si="2"/>
        <v>144519</v>
      </c>
      <c r="D26">
        <f t="shared" si="6"/>
        <v>9</v>
      </c>
      <c r="E26" t="str">
        <f t="shared" si="3"/>
        <v>14451</v>
      </c>
      <c r="F26" t="str">
        <f t="shared" si="4"/>
        <v>14451AYUDAS SOCIALES A INSTITUCIONES SIN FINES DE LUCRO</v>
      </c>
      <c r="G26" s="9">
        <v>1</v>
      </c>
      <c r="H26" s="9">
        <v>4451</v>
      </c>
      <c r="I26" s="9" t="s">
        <v>75</v>
      </c>
      <c r="J26" s="9">
        <v>8</v>
      </c>
      <c r="K26"/>
      <c r="L26" s="9" t="s">
        <v>356</v>
      </c>
      <c r="M26" s="3">
        <v>1</v>
      </c>
      <c r="N26" s="10">
        <v>78000</v>
      </c>
      <c r="O26" s="10">
        <v>78000</v>
      </c>
      <c r="P26" s="3">
        <v>75000</v>
      </c>
      <c r="Q26" s="3">
        <v>75000</v>
      </c>
      <c r="R26" s="3">
        <v>75000</v>
      </c>
      <c r="S26" s="3">
        <v>75000</v>
      </c>
      <c r="T26" s="3">
        <v>75000</v>
      </c>
      <c r="U26" s="10">
        <v>3000</v>
      </c>
      <c r="V26" s="10">
        <v>0</v>
      </c>
      <c r="W26" s="3">
        <v>0</v>
      </c>
      <c r="X26" s="3">
        <v>0</v>
      </c>
      <c r="Y26" s="1">
        <f t="shared" si="5"/>
        <v>0</v>
      </c>
    </row>
    <row r="27" spans="1:25" x14ac:dyDescent="0.25">
      <c r="A27" t="str">
        <f t="shared" si="1"/>
        <v>1-23</v>
      </c>
      <c r="B27">
        <f t="shared" si="7"/>
        <v>23</v>
      </c>
      <c r="C27" t="str">
        <f t="shared" si="2"/>
        <v>1445110</v>
      </c>
      <c r="D27">
        <f t="shared" si="6"/>
        <v>10</v>
      </c>
      <c r="E27" t="str">
        <f t="shared" si="3"/>
        <v>14451</v>
      </c>
      <c r="F27" t="str">
        <f t="shared" si="4"/>
        <v>14451AYUDAS SOCIALES A INSTITUCIONES SIN FINES DE LUCRO</v>
      </c>
      <c r="G27" s="9">
        <v>1</v>
      </c>
      <c r="H27" s="9">
        <v>4451</v>
      </c>
      <c r="I27" s="9" t="s">
        <v>75</v>
      </c>
      <c r="J27" s="9">
        <v>9</v>
      </c>
      <c r="K27" s="9" t="s">
        <v>328</v>
      </c>
      <c r="L27" s="9" t="s">
        <v>52</v>
      </c>
      <c r="M27" s="3">
        <v>1</v>
      </c>
      <c r="N27" s="10">
        <v>0</v>
      </c>
      <c r="O27" s="10">
        <v>64800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10">
        <v>64800</v>
      </c>
      <c r="V27" s="10">
        <v>64800</v>
      </c>
      <c r="W27" s="3">
        <v>0</v>
      </c>
      <c r="X27" s="3">
        <v>0</v>
      </c>
      <c r="Y27" s="1">
        <f t="shared" si="5"/>
        <v>0</v>
      </c>
    </row>
    <row r="28" spans="1:25" x14ac:dyDescent="0.25">
      <c r="A28" t="str">
        <f t="shared" si="1"/>
        <v>1-24</v>
      </c>
      <c r="B28">
        <f t="shared" si="7"/>
        <v>24</v>
      </c>
      <c r="C28" t="str">
        <f t="shared" si="2"/>
        <v>1445111</v>
      </c>
      <c r="D28">
        <f t="shared" si="6"/>
        <v>11</v>
      </c>
      <c r="E28" t="str">
        <f t="shared" si="3"/>
        <v>14451</v>
      </c>
      <c r="F28" t="str">
        <f t="shared" si="4"/>
        <v>14451AYUDAS SOCIALES A INSTITUCIONES SIN FINES DE LUCRO</v>
      </c>
      <c r="G28" s="9">
        <v>1</v>
      </c>
      <c r="H28" s="9">
        <v>4451</v>
      </c>
      <c r="I28" s="9" t="s">
        <v>75</v>
      </c>
      <c r="J28" s="9">
        <v>9</v>
      </c>
      <c r="K28"/>
      <c r="L28" s="9" t="s">
        <v>356</v>
      </c>
      <c r="M28" s="3">
        <v>1</v>
      </c>
      <c r="N28" s="10">
        <v>70200</v>
      </c>
      <c r="O28" s="10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10">
        <v>0</v>
      </c>
      <c r="V28" s="10">
        <v>0</v>
      </c>
      <c r="W28" s="3">
        <v>0</v>
      </c>
      <c r="X28" s="3">
        <v>70200</v>
      </c>
      <c r="Y28" s="1">
        <f t="shared" si="5"/>
        <v>-70200</v>
      </c>
    </row>
    <row r="29" spans="1:25" x14ac:dyDescent="0.25">
      <c r="A29" t="str">
        <f t="shared" si="1"/>
        <v>1-25</v>
      </c>
      <c r="B29">
        <f t="shared" si="7"/>
        <v>25</v>
      </c>
      <c r="C29" t="str">
        <f t="shared" si="2"/>
        <v>1445112</v>
      </c>
      <c r="D29">
        <f t="shared" si="6"/>
        <v>12</v>
      </c>
      <c r="E29" t="str">
        <f t="shared" si="3"/>
        <v>14451</v>
      </c>
      <c r="F29" t="str">
        <f t="shared" si="4"/>
        <v>14451AYUDAS SOCIALES A INSTITUCIONES SIN FINES DE LUCRO</v>
      </c>
      <c r="G29" s="9">
        <v>1</v>
      </c>
      <c r="H29" s="9">
        <v>4451</v>
      </c>
      <c r="I29" s="9" t="s">
        <v>75</v>
      </c>
      <c r="J29" s="9">
        <v>10</v>
      </c>
      <c r="K29" s="9" t="s">
        <v>326</v>
      </c>
      <c r="L29" s="9" t="s">
        <v>52</v>
      </c>
      <c r="M29" s="3">
        <v>1</v>
      </c>
      <c r="N29" s="10">
        <v>0</v>
      </c>
      <c r="O29" s="10">
        <v>48000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10">
        <v>48000</v>
      </c>
      <c r="V29" s="10">
        <v>48000</v>
      </c>
      <c r="W29" s="3">
        <v>0</v>
      </c>
      <c r="X29" s="3">
        <v>0</v>
      </c>
      <c r="Y29" s="1">
        <f t="shared" si="5"/>
        <v>0</v>
      </c>
    </row>
    <row r="30" spans="1:25" x14ac:dyDescent="0.25">
      <c r="A30" t="str">
        <f t="shared" si="1"/>
        <v>1-26</v>
      </c>
      <c r="B30">
        <f t="shared" si="7"/>
        <v>26</v>
      </c>
      <c r="C30" t="str">
        <f t="shared" si="2"/>
        <v>1445113</v>
      </c>
      <c r="D30">
        <f t="shared" si="6"/>
        <v>13</v>
      </c>
      <c r="E30" t="str">
        <f t="shared" si="3"/>
        <v>14451</v>
      </c>
      <c r="F30" t="str">
        <f t="shared" si="4"/>
        <v>14451AYUDAS SOCIALES A INSTITUCIONES SIN FINES DE LUCRO</v>
      </c>
      <c r="G30" s="9">
        <v>1</v>
      </c>
      <c r="H30" s="9">
        <v>4451</v>
      </c>
      <c r="I30" s="9" t="s">
        <v>75</v>
      </c>
      <c r="J30" s="9">
        <v>10</v>
      </c>
      <c r="K30"/>
      <c r="L30" s="9" t="s">
        <v>356</v>
      </c>
      <c r="M30" s="3">
        <v>1</v>
      </c>
      <c r="N30" s="10">
        <v>52000</v>
      </c>
      <c r="O30" s="10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10">
        <v>0</v>
      </c>
      <c r="V30" s="10">
        <v>0</v>
      </c>
      <c r="W30" s="3">
        <v>0</v>
      </c>
      <c r="X30" s="3">
        <v>52000</v>
      </c>
      <c r="Y30" s="1">
        <f t="shared" si="5"/>
        <v>-52000</v>
      </c>
    </row>
    <row r="31" spans="1:25" x14ac:dyDescent="0.25">
      <c r="A31" t="str">
        <f t="shared" si="1"/>
        <v>1-27</v>
      </c>
      <c r="B31">
        <f t="shared" si="7"/>
        <v>27</v>
      </c>
      <c r="C31" t="str">
        <f t="shared" si="2"/>
        <v>1445114</v>
      </c>
      <c r="D31">
        <f t="shared" si="6"/>
        <v>14</v>
      </c>
      <c r="E31" t="str">
        <f t="shared" si="3"/>
        <v>14451</v>
      </c>
      <c r="F31" t="str">
        <f t="shared" si="4"/>
        <v>14451AYUDAS SOCIALES A INSTITUCIONES SIN FINES DE LUCRO</v>
      </c>
      <c r="G31" s="9">
        <v>1</v>
      </c>
      <c r="H31" s="9">
        <v>4451</v>
      </c>
      <c r="I31" s="9" t="s">
        <v>75</v>
      </c>
      <c r="J31" s="9">
        <v>11</v>
      </c>
      <c r="K31" s="9" t="s">
        <v>330</v>
      </c>
      <c r="L31" s="9" t="s">
        <v>52</v>
      </c>
      <c r="M31" s="3">
        <v>1</v>
      </c>
      <c r="N31" s="10">
        <v>0</v>
      </c>
      <c r="O31" s="10">
        <v>28800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10">
        <v>28800</v>
      </c>
      <c r="V31" s="10">
        <v>28800</v>
      </c>
      <c r="W31" s="3">
        <v>0</v>
      </c>
      <c r="X31" s="3">
        <v>0</v>
      </c>
      <c r="Y31" s="1">
        <f t="shared" si="5"/>
        <v>0</v>
      </c>
    </row>
    <row r="32" spans="1:25" x14ac:dyDescent="0.25">
      <c r="A32" t="str">
        <f t="shared" si="1"/>
        <v>1-28</v>
      </c>
      <c r="B32">
        <f t="shared" si="7"/>
        <v>28</v>
      </c>
      <c r="C32" t="str">
        <f t="shared" si="2"/>
        <v>1445115</v>
      </c>
      <c r="D32">
        <f t="shared" si="6"/>
        <v>15</v>
      </c>
      <c r="E32" t="str">
        <f t="shared" si="3"/>
        <v>14451</v>
      </c>
      <c r="F32" t="str">
        <f t="shared" si="4"/>
        <v>14451AYUDAS SOCIALES A INSTITUCIONES SIN FINES DE LUCRO</v>
      </c>
      <c r="G32" s="9">
        <v>1</v>
      </c>
      <c r="H32" s="9">
        <v>4451</v>
      </c>
      <c r="I32" s="9" t="s">
        <v>75</v>
      </c>
      <c r="J32" s="9">
        <v>11</v>
      </c>
      <c r="K32"/>
      <c r="L32" s="9" t="s">
        <v>356</v>
      </c>
      <c r="M32" s="3">
        <v>1</v>
      </c>
      <c r="N32" s="10">
        <v>31200</v>
      </c>
      <c r="O32" s="10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10">
        <v>0</v>
      </c>
      <c r="V32" s="10">
        <v>0</v>
      </c>
      <c r="W32" s="3">
        <v>0</v>
      </c>
      <c r="X32" s="3">
        <v>31200</v>
      </c>
      <c r="Y32" s="1">
        <f t="shared" si="5"/>
        <v>-31200</v>
      </c>
    </row>
    <row r="33" spans="1:25" x14ac:dyDescent="0.25">
      <c r="A33" t="str">
        <f t="shared" si="1"/>
        <v>1-29</v>
      </c>
      <c r="B33">
        <f t="shared" si="7"/>
        <v>29</v>
      </c>
      <c r="C33" t="str">
        <f t="shared" si="2"/>
        <v>1445116</v>
      </c>
      <c r="D33">
        <f t="shared" si="6"/>
        <v>16</v>
      </c>
      <c r="E33" t="str">
        <f t="shared" si="3"/>
        <v>14451</v>
      </c>
      <c r="F33" t="str">
        <f t="shared" si="4"/>
        <v>14451AYUDAS SOCIALES A INSTITUCIONES SIN FINES DE LUCRO</v>
      </c>
      <c r="G33" s="9">
        <v>1</v>
      </c>
      <c r="H33" s="9">
        <v>4451</v>
      </c>
      <c r="I33" s="9" t="s">
        <v>75</v>
      </c>
      <c r="J33" s="9">
        <v>12</v>
      </c>
      <c r="K33" s="9" t="s">
        <v>327</v>
      </c>
      <c r="L33" s="9" t="s">
        <v>52</v>
      </c>
      <c r="M33" s="3">
        <v>1</v>
      </c>
      <c r="N33" s="10">
        <v>0</v>
      </c>
      <c r="O33" s="10">
        <v>24000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10">
        <v>24000</v>
      </c>
      <c r="V33" s="10">
        <v>24000</v>
      </c>
      <c r="W33" s="3">
        <v>0</v>
      </c>
      <c r="X33" s="3">
        <v>0</v>
      </c>
      <c r="Y33" s="1">
        <f t="shared" si="5"/>
        <v>0</v>
      </c>
    </row>
    <row r="34" spans="1:25" x14ac:dyDescent="0.25">
      <c r="A34" t="str">
        <f t="shared" si="1"/>
        <v>1-30</v>
      </c>
      <c r="B34">
        <f t="shared" si="7"/>
        <v>30</v>
      </c>
      <c r="C34" t="str">
        <f t="shared" si="2"/>
        <v>1445117</v>
      </c>
      <c r="D34">
        <f t="shared" si="6"/>
        <v>17</v>
      </c>
      <c r="E34" t="str">
        <f t="shared" si="3"/>
        <v>14451</v>
      </c>
      <c r="F34" t="str">
        <f t="shared" si="4"/>
        <v>14451AYUDAS SOCIALES A INSTITUCIONES SIN FINES DE LUCRO</v>
      </c>
      <c r="G34" s="9">
        <v>1</v>
      </c>
      <c r="H34" s="9">
        <v>4451</v>
      </c>
      <c r="I34" s="9" t="s">
        <v>75</v>
      </c>
      <c r="J34" s="9">
        <v>12</v>
      </c>
      <c r="K34"/>
      <c r="L34" s="9" t="s">
        <v>356</v>
      </c>
      <c r="M34" s="3">
        <v>1</v>
      </c>
      <c r="N34" s="10">
        <v>26000</v>
      </c>
      <c r="O34" s="10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10">
        <v>0</v>
      </c>
      <c r="V34" s="10">
        <v>0</v>
      </c>
      <c r="W34" s="3">
        <v>0</v>
      </c>
      <c r="X34" s="3">
        <v>26000</v>
      </c>
      <c r="Y34" s="1">
        <f t="shared" si="5"/>
        <v>-26000</v>
      </c>
    </row>
    <row r="35" spans="1:25" x14ac:dyDescent="0.25">
      <c r="A35" t="str">
        <f t="shared" si="1"/>
        <v>1-31</v>
      </c>
      <c r="B35">
        <f t="shared" si="7"/>
        <v>31</v>
      </c>
      <c r="C35" t="str">
        <f t="shared" si="2"/>
        <v>1445118</v>
      </c>
      <c r="D35">
        <f t="shared" si="6"/>
        <v>18</v>
      </c>
      <c r="E35" t="str">
        <f t="shared" si="3"/>
        <v>14451</v>
      </c>
      <c r="F35" t="str">
        <f t="shared" si="4"/>
        <v>14451AYUDAS SOCIALES A INSTITUCIONES SIN FINES DE LUCRO</v>
      </c>
      <c r="G35" s="9">
        <v>1</v>
      </c>
      <c r="H35" s="9">
        <v>4451</v>
      </c>
      <c r="I35" s="9" t="s">
        <v>75</v>
      </c>
      <c r="J35" s="9">
        <v>13</v>
      </c>
      <c r="K35" s="9" t="s">
        <v>265</v>
      </c>
      <c r="L35" s="9" t="s">
        <v>52</v>
      </c>
      <c r="M35" s="3">
        <v>1</v>
      </c>
      <c r="N35" s="10">
        <v>0</v>
      </c>
      <c r="O35" s="10">
        <v>16800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10">
        <v>16800</v>
      </c>
      <c r="V35" s="10">
        <v>16800</v>
      </c>
      <c r="W35" s="3">
        <v>0</v>
      </c>
      <c r="X35" s="3">
        <v>0</v>
      </c>
      <c r="Y35" s="1">
        <f t="shared" si="5"/>
        <v>0</v>
      </c>
    </row>
    <row r="36" spans="1:25" x14ac:dyDescent="0.25">
      <c r="A36" t="str">
        <f t="shared" si="1"/>
        <v>1-32</v>
      </c>
      <c r="B36">
        <f t="shared" si="7"/>
        <v>32</v>
      </c>
      <c r="C36" t="str">
        <f t="shared" si="2"/>
        <v>1445119</v>
      </c>
      <c r="D36">
        <f t="shared" si="6"/>
        <v>19</v>
      </c>
      <c r="E36" t="str">
        <f t="shared" si="3"/>
        <v>14451</v>
      </c>
      <c r="F36" t="str">
        <f t="shared" si="4"/>
        <v>14451AYUDAS SOCIALES A INSTITUCIONES SIN FINES DE LUCRO</v>
      </c>
      <c r="G36" s="9">
        <v>1</v>
      </c>
      <c r="H36" s="9">
        <v>4451</v>
      </c>
      <c r="I36" s="9" t="s">
        <v>75</v>
      </c>
      <c r="J36" s="9">
        <v>13</v>
      </c>
      <c r="K36"/>
      <c r="L36" s="9" t="s">
        <v>356</v>
      </c>
      <c r="M36" s="3">
        <v>1</v>
      </c>
      <c r="N36" s="10">
        <v>18200</v>
      </c>
      <c r="O36" s="10">
        <v>30000</v>
      </c>
      <c r="P36" s="3">
        <v>30000</v>
      </c>
      <c r="Q36" s="3">
        <v>30000</v>
      </c>
      <c r="R36" s="3">
        <v>30000</v>
      </c>
      <c r="S36" s="3">
        <v>30000</v>
      </c>
      <c r="T36" s="3">
        <v>30000</v>
      </c>
      <c r="U36" s="10">
        <v>0</v>
      </c>
      <c r="V36" s="10">
        <v>0</v>
      </c>
      <c r="W36" s="3">
        <v>11800</v>
      </c>
      <c r="X36" s="3">
        <v>0</v>
      </c>
      <c r="Y36" s="1">
        <f t="shared" si="5"/>
        <v>11800</v>
      </c>
    </row>
    <row r="37" spans="1:25" x14ac:dyDescent="0.25">
      <c r="A37" t="str">
        <f t="shared" si="1"/>
        <v>1-33</v>
      </c>
      <c r="B37">
        <f t="shared" si="7"/>
        <v>33</v>
      </c>
      <c r="C37" t="str">
        <f t="shared" si="2"/>
        <v>1445120</v>
      </c>
      <c r="D37">
        <f t="shared" si="6"/>
        <v>20</v>
      </c>
      <c r="E37" t="str">
        <f t="shared" si="3"/>
        <v>14451</v>
      </c>
      <c r="F37" t="str">
        <f t="shared" si="4"/>
        <v>14451AYUDAS SOCIALES A INSTITUCIONES SIN FINES DE LUCRO</v>
      </c>
      <c r="G37" s="9">
        <v>1</v>
      </c>
      <c r="H37" s="9">
        <v>4451</v>
      </c>
      <c r="I37" s="9" t="s">
        <v>75</v>
      </c>
      <c r="J37" s="9">
        <v>14</v>
      </c>
      <c r="K37" s="9" t="s">
        <v>616</v>
      </c>
      <c r="L37" s="9" t="s">
        <v>356</v>
      </c>
      <c r="M37" s="3">
        <v>1</v>
      </c>
      <c r="N37" s="10">
        <v>0</v>
      </c>
      <c r="O37" s="10">
        <v>249600</v>
      </c>
      <c r="P37" s="3">
        <v>208000</v>
      </c>
      <c r="Q37" s="3">
        <v>208000</v>
      </c>
      <c r="R37" s="3">
        <v>208000</v>
      </c>
      <c r="S37" s="3">
        <v>208000</v>
      </c>
      <c r="T37" s="3">
        <v>208000</v>
      </c>
      <c r="U37" s="10">
        <v>41600</v>
      </c>
      <c r="V37" s="10">
        <v>0</v>
      </c>
      <c r="W37" s="3">
        <v>249600</v>
      </c>
      <c r="X37" s="3">
        <v>0</v>
      </c>
      <c r="Y37" s="1">
        <f t="shared" si="5"/>
        <v>249600</v>
      </c>
    </row>
    <row r="38" spans="1:25" x14ac:dyDescent="0.25">
      <c r="A38" t="str">
        <f t="shared" si="1"/>
        <v>2-1</v>
      </c>
      <c r="B38">
        <f t="shared" si="7"/>
        <v>1</v>
      </c>
      <c r="C38" t="str">
        <f t="shared" si="2"/>
        <v>237111</v>
      </c>
      <c r="D38">
        <f t="shared" si="6"/>
        <v>1</v>
      </c>
      <c r="E38" t="str">
        <f t="shared" si="3"/>
        <v>23711</v>
      </c>
      <c r="F38" t="str">
        <f t="shared" si="4"/>
        <v>23711PASAJES AÉREOS</v>
      </c>
      <c r="G38" s="9">
        <v>2</v>
      </c>
      <c r="H38" s="9">
        <v>3711</v>
      </c>
      <c r="I38" s="9" t="s">
        <v>38</v>
      </c>
      <c r="J38" s="9">
        <v>0</v>
      </c>
      <c r="K38" s="9" t="s">
        <v>258</v>
      </c>
      <c r="L38" s="9" t="s">
        <v>356</v>
      </c>
      <c r="M38" s="3">
        <v>1</v>
      </c>
      <c r="N38" s="10">
        <v>7500</v>
      </c>
      <c r="O38" s="10">
        <v>17500</v>
      </c>
      <c r="P38" s="3">
        <v>17012</v>
      </c>
      <c r="Q38" s="3">
        <v>17012</v>
      </c>
      <c r="R38" s="3">
        <v>10248</v>
      </c>
      <c r="S38" s="3">
        <v>10248</v>
      </c>
      <c r="T38" s="3">
        <v>10248</v>
      </c>
      <c r="U38" s="10">
        <v>488</v>
      </c>
      <c r="V38" s="10">
        <v>0</v>
      </c>
      <c r="W38" s="3">
        <v>10000</v>
      </c>
      <c r="X38" s="3">
        <v>0</v>
      </c>
      <c r="Y38" s="1">
        <f t="shared" si="5"/>
        <v>10000</v>
      </c>
    </row>
    <row r="39" spans="1:25" x14ac:dyDescent="0.25">
      <c r="A39" t="str">
        <f t="shared" si="1"/>
        <v>2-2</v>
      </c>
      <c r="B39">
        <f t="shared" si="7"/>
        <v>2</v>
      </c>
      <c r="C39" t="str">
        <f t="shared" si="2"/>
        <v>237511</v>
      </c>
      <c r="D39">
        <f t="shared" si="6"/>
        <v>1</v>
      </c>
      <c r="E39" t="str">
        <f t="shared" si="3"/>
        <v>23751</v>
      </c>
      <c r="F39" t="str">
        <f t="shared" si="4"/>
        <v>23751VIÁTICOS EN EL PAÍS</v>
      </c>
      <c r="G39" s="9">
        <v>2</v>
      </c>
      <c r="H39" s="9">
        <v>3751</v>
      </c>
      <c r="I39" s="9" t="s">
        <v>35</v>
      </c>
      <c r="J39" s="9">
        <v>0</v>
      </c>
      <c r="K39" s="9" t="s">
        <v>258</v>
      </c>
      <c r="L39" s="9" t="s">
        <v>356</v>
      </c>
      <c r="M39" s="3">
        <v>1</v>
      </c>
      <c r="N39" s="10">
        <v>15000</v>
      </c>
      <c r="O39" s="10">
        <v>15000</v>
      </c>
      <c r="P39" s="3">
        <v>6157.62</v>
      </c>
      <c r="Q39" s="3">
        <v>6157.62</v>
      </c>
      <c r="R39" s="3">
        <v>6157.62</v>
      </c>
      <c r="S39" s="3">
        <v>6157.62</v>
      </c>
      <c r="T39" s="3">
        <v>6157.62</v>
      </c>
      <c r="U39" s="10">
        <v>8842.380000000001</v>
      </c>
      <c r="V39" s="10">
        <v>0</v>
      </c>
      <c r="W39" s="3">
        <v>0</v>
      </c>
      <c r="X39" s="3">
        <v>0</v>
      </c>
      <c r="Y39" s="1">
        <f t="shared" si="5"/>
        <v>0</v>
      </c>
    </row>
    <row r="40" spans="1:25" x14ac:dyDescent="0.25">
      <c r="A40" t="str">
        <f t="shared" si="1"/>
        <v>3-1</v>
      </c>
      <c r="B40">
        <f t="shared" si="7"/>
        <v>1</v>
      </c>
      <c r="C40" t="str">
        <f t="shared" si="2"/>
        <v>336311</v>
      </c>
      <c r="D40">
        <f t="shared" si="6"/>
        <v>1</v>
      </c>
      <c r="E40" t="str">
        <f t="shared" si="3"/>
        <v>33631</v>
      </c>
      <c r="F40" t="str">
        <f t="shared" si="4"/>
        <v>33631SERVICIOS DE CREATIVIDAD, PREPRODUCCIÓN Y PRODUCCIÓN DE PUBLICIDAD, EXCEPTO INTERNET</v>
      </c>
      <c r="G40" s="9">
        <v>3</v>
      </c>
      <c r="H40" s="9">
        <v>3631</v>
      </c>
      <c r="I40" s="9" t="s">
        <v>219</v>
      </c>
      <c r="J40" s="9">
        <v>0</v>
      </c>
      <c r="K40" s="9" t="s">
        <v>258</v>
      </c>
      <c r="L40" s="9" t="s">
        <v>356</v>
      </c>
      <c r="M40" s="3">
        <v>1</v>
      </c>
      <c r="N40" s="10">
        <v>1980000</v>
      </c>
      <c r="O40" s="10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10">
        <v>0</v>
      </c>
      <c r="V40" s="10">
        <v>0</v>
      </c>
      <c r="W40" s="3">
        <v>0</v>
      </c>
      <c r="X40" s="3">
        <v>1980000</v>
      </c>
      <c r="Y40" s="1">
        <f t="shared" si="5"/>
        <v>-1980000</v>
      </c>
    </row>
    <row r="41" spans="1:25" x14ac:dyDescent="0.25">
      <c r="A41" t="str">
        <f t="shared" si="1"/>
        <v>3-2</v>
      </c>
      <c r="B41">
        <f t="shared" si="7"/>
        <v>2</v>
      </c>
      <c r="C41" t="str">
        <f t="shared" si="2"/>
        <v>336511</v>
      </c>
      <c r="D41">
        <f t="shared" si="6"/>
        <v>1</v>
      </c>
      <c r="E41" t="str">
        <f t="shared" si="3"/>
        <v>33651</v>
      </c>
      <c r="F41" t="str">
        <f t="shared" si="4"/>
        <v>33651SERVICIOS DE LA INDUSTRIA FÍLMICA, DEL SONIDO Y DEL VIDEO</v>
      </c>
      <c r="G41" s="9">
        <v>3</v>
      </c>
      <c r="H41" s="9">
        <v>3651</v>
      </c>
      <c r="I41" s="9" t="s">
        <v>220</v>
      </c>
      <c r="J41" s="9">
        <v>0</v>
      </c>
      <c r="K41" s="9" t="s">
        <v>258</v>
      </c>
      <c r="L41" s="9" t="s">
        <v>52</v>
      </c>
      <c r="M41" s="3">
        <v>1</v>
      </c>
      <c r="N41" s="10">
        <v>0</v>
      </c>
      <c r="O41" s="10">
        <v>221000</v>
      </c>
      <c r="P41" s="3">
        <v>161626.79</v>
      </c>
      <c r="Q41" s="3">
        <v>161626.79</v>
      </c>
      <c r="R41" s="3">
        <v>121220.1</v>
      </c>
      <c r="S41" s="3">
        <v>121220.1</v>
      </c>
      <c r="T41" s="3">
        <v>60610.05</v>
      </c>
      <c r="U41" s="10">
        <v>59373.209999999992</v>
      </c>
      <c r="V41" s="10">
        <v>221000</v>
      </c>
      <c r="W41" s="3">
        <v>0</v>
      </c>
      <c r="X41" s="3">
        <v>0</v>
      </c>
      <c r="Y41" s="1">
        <f t="shared" si="5"/>
        <v>0</v>
      </c>
    </row>
    <row r="42" spans="1:25" x14ac:dyDescent="0.25">
      <c r="A42" t="str">
        <f t="shared" si="1"/>
        <v>3-3</v>
      </c>
      <c r="B42">
        <f t="shared" si="7"/>
        <v>3</v>
      </c>
      <c r="C42" t="str">
        <f t="shared" si="2"/>
        <v>336512</v>
      </c>
      <c r="D42">
        <f t="shared" si="6"/>
        <v>2</v>
      </c>
      <c r="E42" t="str">
        <f t="shared" si="3"/>
        <v>33651</v>
      </c>
      <c r="F42" t="str">
        <f t="shared" si="4"/>
        <v>33651SERVICIOS DE LA INDUSTRIA FÍLMICA, DEL SONIDO Y DEL VIDEO</v>
      </c>
      <c r="G42" s="9">
        <v>3</v>
      </c>
      <c r="H42" s="9">
        <v>3651</v>
      </c>
      <c r="I42" s="9" t="s">
        <v>220</v>
      </c>
      <c r="J42" s="9">
        <v>0</v>
      </c>
      <c r="K42"/>
      <c r="L42" s="9" t="s">
        <v>356</v>
      </c>
      <c r="M42" s="3">
        <v>1</v>
      </c>
      <c r="N42" s="10">
        <v>1699632</v>
      </c>
      <c r="O42" s="10">
        <v>972457.67</v>
      </c>
      <c r="P42" s="3">
        <v>20203.349999999999</v>
      </c>
      <c r="Q42" s="3">
        <v>20203.349999999999</v>
      </c>
      <c r="R42" s="3">
        <v>20203.349999999999</v>
      </c>
      <c r="S42" s="3">
        <v>20203.349999999999</v>
      </c>
      <c r="T42" s="3">
        <v>20203.349999999999</v>
      </c>
      <c r="U42" s="10">
        <v>952254.32000000007</v>
      </c>
      <c r="V42" s="10">
        <v>0</v>
      </c>
      <c r="W42" s="3">
        <v>0</v>
      </c>
      <c r="X42" s="3">
        <v>727174.33</v>
      </c>
      <c r="Y42" s="1">
        <f t="shared" si="5"/>
        <v>-727174.33</v>
      </c>
    </row>
    <row r="43" spans="1:25" x14ac:dyDescent="0.25">
      <c r="A43" t="str">
        <f t="shared" si="1"/>
        <v>3-4</v>
      </c>
      <c r="B43">
        <f t="shared" si="7"/>
        <v>4</v>
      </c>
      <c r="C43" t="str">
        <f t="shared" si="2"/>
        <v>336611</v>
      </c>
      <c r="D43">
        <f t="shared" si="6"/>
        <v>1</v>
      </c>
      <c r="E43" t="str">
        <f t="shared" si="3"/>
        <v>33661</v>
      </c>
      <c r="F43" t="str">
        <f t="shared" si="4"/>
        <v>33661SERVICIO DE CREACIÓN Y DIFUSIÓN DE CONTENIDO EXCLUSIVAMENTE A  TRAVÉS DE INTERNET</v>
      </c>
      <c r="G43" s="9">
        <v>3</v>
      </c>
      <c r="H43" s="9">
        <v>3661</v>
      </c>
      <c r="I43" s="9" t="s">
        <v>221</v>
      </c>
      <c r="J43" s="9">
        <v>0</v>
      </c>
      <c r="K43" s="9" t="s">
        <v>258</v>
      </c>
      <c r="L43" s="9" t="s">
        <v>52</v>
      </c>
      <c r="M43" s="3">
        <v>1</v>
      </c>
      <c r="N43" s="10">
        <v>0</v>
      </c>
      <c r="O43" s="10">
        <v>798000</v>
      </c>
      <c r="P43" s="3">
        <v>532873.75</v>
      </c>
      <c r="Q43" s="3">
        <v>532873.75</v>
      </c>
      <c r="R43" s="3">
        <v>399655.32</v>
      </c>
      <c r="S43" s="3">
        <v>399655.32</v>
      </c>
      <c r="T43" s="3">
        <v>240955.58</v>
      </c>
      <c r="U43" s="10">
        <v>265126.25</v>
      </c>
      <c r="V43" s="10">
        <v>993000</v>
      </c>
      <c r="W43" s="3">
        <v>0</v>
      </c>
      <c r="X43" s="3">
        <v>195000</v>
      </c>
      <c r="Y43" s="1">
        <f t="shared" si="5"/>
        <v>-195000</v>
      </c>
    </row>
    <row r="44" spans="1:25" x14ac:dyDescent="0.25">
      <c r="A44" t="str">
        <f t="shared" si="1"/>
        <v>3-5</v>
      </c>
      <c r="B44">
        <f t="shared" si="7"/>
        <v>5</v>
      </c>
      <c r="C44" t="str">
        <f t="shared" si="2"/>
        <v>336612</v>
      </c>
      <c r="D44">
        <f t="shared" si="6"/>
        <v>2</v>
      </c>
      <c r="E44" t="str">
        <f t="shared" si="3"/>
        <v>33661</v>
      </c>
      <c r="F44" t="str">
        <f t="shared" si="4"/>
        <v>33661SERVICIO DE CREACIÓN Y DIFUSIÓN DE CONTENIDO EXCLUSIVAMENTE A  TRAVÉS DE INTERNET</v>
      </c>
      <c r="G44" s="9">
        <v>3</v>
      </c>
      <c r="H44" s="9">
        <v>3661</v>
      </c>
      <c r="I44" s="9" t="s">
        <v>221</v>
      </c>
      <c r="J44" s="9">
        <v>0</v>
      </c>
      <c r="K44"/>
      <c r="L44" s="9" t="s">
        <v>356</v>
      </c>
      <c r="M44" s="3">
        <v>1</v>
      </c>
      <c r="N44" s="10">
        <v>2797293.6</v>
      </c>
      <c r="O44" s="10">
        <v>431951.41</v>
      </c>
      <c r="P44" s="3">
        <v>66609.22</v>
      </c>
      <c r="Q44" s="3">
        <v>66609.22</v>
      </c>
      <c r="R44" s="3">
        <v>66609.22</v>
      </c>
      <c r="S44" s="3">
        <v>66609.22</v>
      </c>
      <c r="T44" s="3">
        <v>66609.22</v>
      </c>
      <c r="U44" s="10">
        <v>365342.18999999994</v>
      </c>
      <c r="V44" s="10">
        <v>0</v>
      </c>
      <c r="W44" s="3">
        <v>0</v>
      </c>
      <c r="X44" s="3">
        <v>2365342.19</v>
      </c>
      <c r="Y44" s="1">
        <f t="shared" si="5"/>
        <v>-2365342.19</v>
      </c>
    </row>
    <row r="45" spans="1:25" x14ac:dyDescent="0.25">
      <c r="A45" t="str">
        <f t="shared" si="1"/>
        <v>4-1</v>
      </c>
      <c r="B45">
        <f t="shared" si="7"/>
        <v>1</v>
      </c>
      <c r="C45" t="str">
        <f t="shared" si="2"/>
        <v>437111</v>
      </c>
      <c r="D45">
        <f t="shared" si="6"/>
        <v>1</v>
      </c>
      <c r="E45" t="str">
        <f t="shared" si="3"/>
        <v>43711</v>
      </c>
      <c r="F45" t="str">
        <f t="shared" si="4"/>
        <v>43711PASAJES AÉREOS</v>
      </c>
      <c r="G45" s="9">
        <v>4</v>
      </c>
      <c r="H45" s="9">
        <v>3711</v>
      </c>
      <c r="I45" s="9" t="s">
        <v>38</v>
      </c>
      <c r="J45" s="9">
        <v>0</v>
      </c>
      <c r="K45" s="9" t="s">
        <v>258</v>
      </c>
      <c r="L45" s="9" t="s">
        <v>356</v>
      </c>
      <c r="M45" s="3">
        <v>1</v>
      </c>
      <c r="N45" s="10">
        <v>9000</v>
      </c>
      <c r="O45" s="10">
        <v>9000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10">
        <v>9000</v>
      </c>
      <c r="V45" s="10">
        <v>0</v>
      </c>
      <c r="W45" s="3">
        <v>0</v>
      </c>
      <c r="X45" s="3">
        <v>0</v>
      </c>
      <c r="Y45" s="1">
        <f t="shared" si="5"/>
        <v>0</v>
      </c>
    </row>
    <row r="46" spans="1:25" x14ac:dyDescent="0.25">
      <c r="A46" t="str">
        <f t="shared" si="1"/>
        <v>4-2</v>
      </c>
      <c r="B46">
        <f t="shared" si="7"/>
        <v>2</v>
      </c>
      <c r="C46" t="str">
        <f t="shared" si="2"/>
        <v>437211</v>
      </c>
      <c r="D46">
        <f t="shared" si="6"/>
        <v>1</v>
      </c>
      <c r="E46" t="str">
        <f t="shared" si="3"/>
        <v>43721</v>
      </c>
      <c r="F46" t="str">
        <f t="shared" si="4"/>
        <v>43721PASAJES TERRESTRES</v>
      </c>
      <c r="G46" s="9">
        <v>4</v>
      </c>
      <c r="H46" s="9">
        <v>3721</v>
      </c>
      <c r="I46" s="9" t="s">
        <v>34</v>
      </c>
      <c r="J46" s="9">
        <v>0</v>
      </c>
      <c r="K46" s="9" t="s">
        <v>258</v>
      </c>
      <c r="L46" s="9" t="s">
        <v>356</v>
      </c>
      <c r="M46" s="3">
        <v>1</v>
      </c>
      <c r="N46" s="10">
        <v>7500</v>
      </c>
      <c r="O46" s="10">
        <v>7500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10">
        <v>7500</v>
      </c>
      <c r="V46" s="10">
        <v>0</v>
      </c>
      <c r="W46" s="3">
        <v>0</v>
      </c>
      <c r="X46" s="3">
        <v>0</v>
      </c>
      <c r="Y46" s="1">
        <f t="shared" si="5"/>
        <v>0</v>
      </c>
    </row>
    <row r="47" spans="1:25" x14ac:dyDescent="0.25">
      <c r="A47" t="str">
        <f t="shared" si="1"/>
        <v>4-3</v>
      </c>
      <c r="B47">
        <f t="shared" si="7"/>
        <v>3</v>
      </c>
      <c r="C47" t="str">
        <f t="shared" si="2"/>
        <v>437511</v>
      </c>
      <c r="D47">
        <f t="shared" si="6"/>
        <v>1</v>
      </c>
      <c r="E47" t="str">
        <f t="shared" si="3"/>
        <v>43751</v>
      </c>
      <c r="F47" t="str">
        <f t="shared" si="4"/>
        <v>43751VIÁTICOS EN EL PAÍS</v>
      </c>
      <c r="G47" s="9">
        <v>4</v>
      </c>
      <c r="H47" s="9">
        <v>3751</v>
      </c>
      <c r="I47" s="9" t="s">
        <v>35</v>
      </c>
      <c r="J47" s="9">
        <v>0</v>
      </c>
      <c r="K47" s="9" t="s">
        <v>258</v>
      </c>
      <c r="L47" s="9" t="s">
        <v>356</v>
      </c>
      <c r="M47" s="3">
        <v>1</v>
      </c>
      <c r="N47" s="10">
        <v>3000</v>
      </c>
      <c r="O47" s="10">
        <v>3000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10">
        <v>3000</v>
      </c>
      <c r="V47" s="10">
        <v>0</v>
      </c>
      <c r="W47" s="3">
        <v>0</v>
      </c>
      <c r="X47" s="3">
        <v>0</v>
      </c>
      <c r="Y47" s="1">
        <f t="shared" si="5"/>
        <v>0</v>
      </c>
    </row>
    <row r="48" spans="1:25" x14ac:dyDescent="0.25">
      <c r="A48" t="str">
        <f t="shared" si="1"/>
        <v>5-1</v>
      </c>
      <c r="B48">
        <f t="shared" si="7"/>
        <v>1</v>
      </c>
      <c r="C48" t="str">
        <f t="shared" si="2"/>
        <v>522111</v>
      </c>
      <c r="D48">
        <f t="shared" si="6"/>
        <v>1</v>
      </c>
      <c r="E48" t="str">
        <f t="shared" si="3"/>
        <v>52211</v>
      </c>
      <c r="F48" t="str">
        <f t="shared" si="4"/>
        <v>52211PRODUCTOS ALIMENTICIOS PARA PERSONAS</v>
      </c>
      <c r="G48" s="9">
        <v>5</v>
      </c>
      <c r="H48" s="9">
        <v>2211</v>
      </c>
      <c r="I48" s="9" t="s">
        <v>56</v>
      </c>
      <c r="J48" s="9">
        <v>0</v>
      </c>
      <c r="K48" s="9" t="s">
        <v>258</v>
      </c>
      <c r="L48" s="9" t="s">
        <v>52</v>
      </c>
      <c r="M48" s="3">
        <v>1</v>
      </c>
      <c r="N48" s="10">
        <v>0</v>
      </c>
      <c r="O48" s="10">
        <v>22612.52</v>
      </c>
      <c r="P48" s="3">
        <v>17041.75</v>
      </c>
      <c r="Q48" s="3">
        <v>17041.75</v>
      </c>
      <c r="R48" s="3">
        <v>17041.75</v>
      </c>
      <c r="S48" s="3">
        <v>17041.75</v>
      </c>
      <c r="T48" s="3">
        <v>0</v>
      </c>
      <c r="U48" s="10">
        <v>5570.77</v>
      </c>
      <c r="V48" s="10">
        <v>0</v>
      </c>
      <c r="W48" s="3">
        <v>25000</v>
      </c>
      <c r="X48" s="3">
        <v>2387.48</v>
      </c>
      <c r="Y48" s="1">
        <f t="shared" si="5"/>
        <v>22612.52</v>
      </c>
    </row>
    <row r="49" spans="1:25" x14ac:dyDescent="0.25">
      <c r="A49" t="str">
        <f t="shared" si="1"/>
        <v>5-2</v>
      </c>
      <c r="B49">
        <f t="shared" si="7"/>
        <v>2</v>
      </c>
      <c r="C49" t="str">
        <f t="shared" si="2"/>
        <v>522112</v>
      </c>
      <c r="D49">
        <f t="shared" si="6"/>
        <v>2</v>
      </c>
      <c r="E49" t="str">
        <f t="shared" si="3"/>
        <v>52211</v>
      </c>
      <c r="F49" t="str">
        <f t="shared" si="4"/>
        <v>52211PRODUCTOS ALIMENTICIOS PARA PERSONAS</v>
      </c>
      <c r="G49" s="9">
        <v>5</v>
      </c>
      <c r="H49" s="9">
        <v>2211</v>
      </c>
      <c r="I49" s="9" t="s">
        <v>56</v>
      </c>
      <c r="J49" s="9">
        <v>0</v>
      </c>
      <c r="K49"/>
      <c r="L49" s="9" t="s">
        <v>356</v>
      </c>
      <c r="M49" s="3">
        <v>1</v>
      </c>
      <c r="N49" s="10">
        <v>75000</v>
      </c>
      <c r="O49" s="10">
        <v>157642.6</v>
      </c>
      <c r="P49" s="3">
        <v>157642.6</v>
      </c>
      <c r="Q49" s="3">
        <v>157642.6</v>
      </c>
      <c r="R49" s="3">
        <v>157642.6</v>
      </c>
      <c r="S49" s="3">
        <v>132210.97</v>
      </c>
      <c r="T49" s="3">
        <v>132210.97</v>
      </c>
      <c r="U49" s="10">
        <v>0</v>
      </c>
      <c r="V49" s="10">
        <v>0</v>
      </c>
      <c r="W49" s="3">
        <v>96210</v>
      </c>
      <c r="X49" s="3">
        <v>13567.4</v>
      </c>
      <c r="Y49" s="1">
        <f t="shared" si="5"/>
        <v>82642.600000000006</v>
      </c>
    </row>
    <row r="50" spans="1:25" x14ac:dyDescent="0.25">
      <c r="A50" t="str">
        <f t="shared" si="1"/>
        <v>5-3</v>
      </c>
      <c r="B50">
        <f t="shared" si="7"/>
        <v>3</v>
      </c>
      <c r="C50" t="str">
        <f t="shared" si="2"/>
        <v>522311</v>
      </c>
      <c r="D50">
        <f t="shared" si="6"/>
        <v>1</v>
      </c>
      <c r="E50" t="str">
        <f t="shared" si="3"/>
        <v>52231</v>
      </c>
      <c r="F50" t="str">
        <f t="shared" si="4"/>
        <v>52231UTENSILIOS PARA EL SERVICIO DE ALIMENTACIÓN</v>
      </c>
      <c r="G50" s="9">
        <v>5</v>
      </c>
      <c r="H50" s="9">
        <v>2231</v>
      </c>
      <c r="I50" s="9" t="s">
        <v>57</v>
      </c>
      <c r="J50" s="9">
        <v>0</v>
      </c>
      <c r="K50" s="9" t="s">
        <v>258</v>
      </c>
      <c r="L50" s="9" t="s">
        <v>356</v>
      </c>
      <c r="M50" s="3">
        <v>1</v>
      </c>
      <c r="N50" s="10">
        <v>2520</v>
      </c>
      <c r="O50" s="10">
        <v>247.5</v>
      </c>
      <c r="P50" s="3">
        <v>247.5</v>
      </c>
      <c r="Q50" s="3">
        <v>247.5</v>
      </c>
      <c r="R50" s="3">
        <v>247.5</v>
      </c>
      <c r="S50" s="3">
        <v>247.5</v>
      </c>
      <c r="T50" s="3">
        <v>247.5</v>
      </c>
      <c r="U50" s="10">
        <v>0</v>
      </c>
      <c r="V50" s="10">
        <v>0</v>
      </c>
      <c r="W50" s="3">
        <v>0</v>
      </c>
      <c r="X50" s="3">
        <v>2272.5</v>
      </c>
      <c r="Y50" s="1">
        <f t="shared" si="5"/>
        <v>-2272.5</v>
      </c>
    </row>
    <row r="51" spans="1:25" x14ac:dyDescent="0.25">
      <c r="A51" t="str">
        <f t="shared" si="1"/>
        <v>5-4</v>
      </c>
      <c r="B51">
        <f t="shared" si="7"/>
        <v>4</v>
      </c>
      <c r="C51" t="str">
        <f t="shared" si="2"/>
        <v>527211</v>
      </c>
      <c r="D51">
        <f t="shared" si="6"/>
        <v>1</v>
      </c>
      <c r="E51" t="str">
        <f t="shared" si="3"/>
        <v>52721</v>
      </c>
      <c r="F51" t="str">
        <f t="shared" si="4"/>
        <v>52721PRENDAS DE SEGURIDAD Y PROTECCIÓN PERSONAL</v>
      </c>
      <c r="G51" s="9">
        <v>5</v>
      </c>
      <c r="H51" s="9">
        <v>2721</v>
      </c>
      <c r="I51" s="9" t="s">
        <v>54</v>
      </c>
      <c r="J51" s="9">
        <v>0</v>
      </c>
      <c r="K51" s="9" t="s">
        <v>258</v>
      </c>
      <c r="L51" s="9" t="s">
        <v>356</v>
      </c>
      <c r="M51" s="3">
        <v>1</v>
      </c>
      <c r="N51" s="10">
        <v>4800</v>
      </c>
      <c r="O51" s="10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10">
        <v>0</v>
      </c>
      <c r="V51" s="10">
        <v>0</v>
      </c>
      <c r="W51" s="3">
        <v>0</v>
      </c>
      <c r="X51" s="3">
        <v>4800</v>
      </c>
      <c r="Y51" s="1">
        <f t="shared" si="5"/>
        <v>-4800</v>
      </c>
    </row>
    <row r="52" spans="1:25" x14ac:dyDescent="0.25">
      <c r="A52" t="str">
        <f t="shared" si="1"/>
        <v>5-5</v>
      </c>
      <c r="B52">
        <f t="shared" si="7"/>
        <v>5</v>
      </c>
      <c r="C52" t="str">
        <f t="shared" si="2"/>
        <v>527511</v>
      </c>
      <c r="D52">
        <f t="shared" si="6"/>
        <v>1</v>
      </c>
      <c r="E52" t="str">
        <f t="shared" si="3"/>
        <v>52751</v>
      </c>
      <c r="F52" t="str">
        <f t="shared" si="4"/>
        <v>52751BLANCOS Y OTROS PRODUCTOS TEXTILES, EXCEPTO PRENDAS DE VESTIR</v>
      </c>
      <c r="G52" s="9">
        <v>5</v>
      </c>
      <c r="H52" s="9">
        <v>2751</v>
      </c>
      <c r="I52" s="9" t="s">
        <v>240</v>
      </c>
      <c r="J52" s="9">
        <v>0</v>
      </c>
      <c r="K52" s="9" t="s">
        <v>258</v>
      </c>
      <c r="L52" s="9" t="s">
        <v>356</v>
      </c>
      <c r="M52" s="3">
        <v>1</v>
      </c>
      <c r="N52" s="10">
        <v>6600</v>
      </c>
      <c r="O52" s="10">
        <v>7389.2</v>
      </c>
      <c r="P52" s="3">
        <v>7389.2</v>
      </c>
      <c r="Q52" s="3">
        <v>5858</v>
      </c>
      <c r="R52" s="3">
        <v>5858</v>
      </c>
      <c r="S52" s="3">
        <v>0</v>
      </c>
      <c r="T52" s="3">
        <v>0</v>
      </c>
      <c r="U52" s="10">
        <v>0</v>
      </c>
      <c r="V52" s="10">
        <v>0</v>
      </c>
      <c r="W52" s="3">
        <v>1000</v>
      </c>
      <c r="X52" s="3">
        <v>210.8</v>
      </c>
      <c r="Y52" s="1">
        <f t="shared" si="5"/>
        <v>789.2</v>
      </c>
    </row>
    <row r="53" spans="1:25" x14ac:dyDescent="0.25">
      <c r="A53" t="str">
        <f t="shared" si="1"/>
        <v>5-6</v>
      </c>
      <c r="B53">
        <f t="shared" si="7"/>
        <v>6</v>
      </c>
      <c r="C53" t="str">
        <f t="shared" si="2"/>
        <v>532311</v>
      </c>
      <c r="D53">
        <f t="shared" si="6"/>
        <v>1</v>
      </c>
      <c r="E53" t="str">
        <f t="shared" si="3"/>
        <v>53231</v>
      </c>
      <c r="F53" t="str">
        <f t="shared" si="4"/>
        <v>53231ARRENDAMIENTO DE MOBILIARIO Y EQUIPO DE ADMINISTRACIÓN, EDUCACIONAL Y RECREATIVO</v>
      </c>
      <c r="G53" s="9">
        <v>5</v>
      </c>
      <c r="H53" s="9">
        <v>3231</v>
      </c>
      <c r="I53" s="9" t="s">
        <v>229</v>
      </c>
      <c r="J53" s="9">
        <v>0</v>
      </c>
      <c r="K53" s="9" t="s">
        <v>258</v>
      </c>
      <c r="L53" s="9" t="s">
        <v>52</v>
      </c>
      <c r="M53" s="3">
        <v>1</v>
      </c>
      <c r="N53" s="10">
        <v>0</v>
      </c>
      <c r="O53" s="10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10">
        <v>0</v>
      </c>
      <c r="V53" s="10">
        <v>490000</v>
      </c>
      <c r="W53" s="3">
        <v>0</v>
      </c>
      <c r="X53" s="3">
        <v>490000</v>
      </c>
      <c r="Y53" s="1">
        <f t="shared" si="5"/>
        <v>-490000</v>
      </c>
    </row>
    <row r="54" spans="1:25" x14ac:dyDescent="0.25">
      <c r="A54" t="str">
        <f t="shared" si="1"/>
        <v>5-7</v>
      </c>
      <c r="B54">
        <f t="shared" si="7"/>
        <v>7</v>
      </c>
      <c r="C54" t="str">
        <f t="shared" si="2"/>
        <v>532312</v>
      </c>
      <c r="D54">
        <f t="shared" si="6"/>
        <v>2</v>
      </c>
      <c r="E54" t="str">
        <f t="shared" si="3"/>
        <v>53231</v>
      </c>
      <c r="F54" t="str">
        <f t="shared" si="4"/>
        <v>53231ARRENDAMIENTO DE MOBILIARIO Y EQUIPO DE ADMINISTRACIÓN, EDUCACIONAL Y RECREATIVO</v>
      </c>
      <c r="G54" s="9">
        <v>5</v>
      </c>
      <c r="H54" s="9">
        <v>3231</v>
      </c>
      <c r="I54" s="9" t="s">
        <v>229</v>
      </c>
      <c r="J54" s="9">
        <v>0</v>
      </c>
      <c r="K54"/>
      <c r="L54" s="9" t="s">
        <v>356</v>
      </c>
      <c r="M54" s="3">
        <v>1</v>
      </c>
      <c r="N54" s="10">
        <v>33000</v>
      </c>
      <c r="O54" s="10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10">
        <v>0</v>
      </c>
      <c r="V54" s="10">
        <v>0</v>
      </c>
      <c r="W54" s="3">
        <v>0</v>
      </c>
      <c r="X54" s="3">
        <v>33000</v>
      </c>
      <c r="Y54" s="1">
        <f t="shared" si="5"/>
        <v>-33000</v>
      </c>
    </row>
    <row r="55" spans="1:25" x14ac:dyDescent="0.25">
      <c r="A55" t="str">
        <f t="shared" si="1"/>
        <v>5-8</v>
      </c>
      <c r="B55">
        <f t="shared" si="7"/>
        <v>8</v>
      </c>
      <c r="C55" t="str">
        <f t="shared" si="2"/>
        <v>532911</v>
      </c>
      <c r="D55">
        <f t="shared" si="6"/>
        <v>1</v>
      </c>
      <c r="E55" t="str">
        <f t="shared" si="3"/>
        <v>53291</v>
      </c>
      <c r="F55" t="str">
        <f t="shared" si="4"/>
        <v>53291OTROS ARRENDAMIENTOS</v>
      </c>
      <c r="G55" s="9">
        <v>5</v>
      </c>
      <c r="H55" s="9">
        <v>3291</v>
      </c>
      <c r="I55" s="9" t="s">
        <v>60</v>
      </c>
      <c r="J55" s="9">
        <v>0</v>
      </c>
      <c r="K55" s="9" t="s">
        <v>258</v>
      </c>
      <c r="L55" s="9" t="s">
        <v>52</v>
      </c>
      <c r="M55" s="3">
        <v>1</v>
      </c>
      <c r="N55" s="10">
        <v>0</v>
      </c>
      <c r="O55" s="10">
        <v>240000</v>
      </c>
      <c r="P55" s="3">
        <v>138344</v>
      </c>
      <c r="Q55" s="3">
        <v>138344</v>
      </c>
      <c r="R55" s="3">
        <v>131964</v>
      </c>
      <c r="S55" s="3">
        <v>131964</v>
      </c>
      <c r="T55" s="3">
        <v>131964</v>
      </c>
      <c r="U55" s="10">
        <v>101656</v>
      </c>
      <c r="V55" s="10">
        <v>0</v>
      </c>
      <c r="W55" s="3">
        <v>240000</v>
      </c>
      <c r="X55" s="3">
        <v>0</v>
      </c>
      <c r="Y55" s="1">
        <f t="shared" si="5"/>
        <v>240000</v>
      </c>
    </row>
    <row r="56" spans="1:25" x14ac:dyDescent="0.25">
      <c r="A56" t="str">
        <f t="shared" si="1"/>
        <v>5-9</v>
      </c>
      <c r="B56">
        <f t="shared" si="7"/>
        <v>9</v>
      </c>
      <c r="C56" t="str">
        <f t="shared" si="2"/>
        <v>532912</v>
      </c>
      <c r="D56">
        <f t="shared" si="6"/>
        <v>2</v>
      </c>
      <c r="E56" t="str">
        <f t="shared" si="3"/>
        <v>53291</v>
      </c>
      <c r="F56" t="str">
        <f t="shared" si="4"/>
        <v>53291OTROS ARRENDAMIENTOS</v>
      </c>
      <c r="G56" s="9">
        <v>5</v>
      </c>
      <c r="H56" s="9">
        <v>3291</v>
      </c>
      <c r="I56" s="9" t="s">
        <v>60</v>
      </c>
      <c r="J56" s="9">
        <v>0</v>
      </c>
      <c r="K56"/>
      <c r="L56" s="9" t="s">
        <v>356</v>
      </c>
      <c r="M56" s="3">
        <v>1</v>
      </c>
      <c r="N56" s="10">
        <v>156000</v>
      </c>
      <c r="O56" s="10">
        <v>353230.01</v>
      </c>
      <c r="P56" s="3">
        <v>299682</v>
      </c>
      <c r="Q56" s="3">
        <v>299682</v>
      </c>
      <c r="R56" s="3">
        <v>270682</v>
      </c>
      <c r="S56" s="3">
        <v>270682</v>
      </c>
      <c r="T56" s="3">
        <v>258386</v>
      </c>
      <c r="U56" s="10">
        <v>53548.010000000009</v>
      </c>
      <c r="V56" s="10">
        <v>0</v>
      </c>
      <c r="W56" s="3">
        <v>197230.01</v>
      </c>
      <c r="X56" s="3">
        <v>0</v>
      </c>
      <c r="Y56" s="1">
        <f t="shared" si="5"/>
        <v>197230.01</v>
      </c>
    </row>
    <row r="57" spans="1:25" x14ac:dyDescent="0.25">
      <c r="A57" t="str">
        <f t="shared" si="1"/>
        <v>5-10</v>
      </c>
      <c r="B57">
        <f t="shared" si="7"/>
        <v>10</v>
      </c>
      <c r="C57" t="str">
        <f t="shared" si="2"/>
        <v>535211</v>
      </c>
      <c r="D57">
        <f t="shared" si="6"/>
        <v>1</v>
      </c>
      <c r="E57" t="str">
        <f t="shared" si="3"/>
        <v>53521</v>
      </c>
      <c r="F57" t="str">
        <f t="shared" si="4"/>
        <v>53521INSTALACIÓN, REPARACIÓN Y MANTENIMIENTO DE MOBILIARIO Y EQUIPO DE ADMINISTRACIÓN, EDUCACIONAL Y RECREATIVO</v>
      </c>
      <c r="G57" s="9">
        <v>5</v>
      </c>
      <c r="H57" s="9">
        <v>3521</v>
      </c>
      <c r="I57" s="9" t="s">
        <v>230</v>
      </c>
      <c r="J57" s="9">
        <v>0</v>
      </c>
      <c r="K57" s="9" t="s">
        <v>258</v>
      </c>
      <c r="L57" s="9" t="s">
        <v>356</v>
      </c>
      <c r="M57" s="3">
        <v>1</v>
      </c>
      <c r="N57" s="10">
        <v>1200</v>
      </c>
      <c r="O57" s="10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10">
        <v>0</v>
      </c>
      <c r="V57" s="10">
        <v>0</v>
      </c>
      <c r="W57" s="3">
        <v>0</v>
      </c>
      <c r="X57" s="3">
        <v>1200</v>
      </c>
      <c r="Y57" s="1">
        <f t="shared" si="5"/>
        <v>-1200</v>
      </c>
    </row>
    <row r="58" spans="1:25" x14ac:dyDescent="0.25">
      <c r="A58" t="str">
        <f t="shared" si="1"/>
        <v>5-11</v>
      </c>
      <c r="B58">
        <f t="shared" si="7"/>
        <v>11</v>
      </c>
      <c r="C58" t="str">
        <f t="shared" si="2"/>
        <v>535811</v>
      </c>
      <c r="D58">
        <f t="shared" si="6"/>
        <v>1</v>
      </c>
      <c r="E58" t="str">
        <f t="shared" si="3"/>
        <v>53581</v>
      </c>
      <c r="F58" t="str">
        <f t="shared" si="4"/>
        <v>53581SERVICIOS DE LIMPIEZA Y MANEJO DE DESECHOS</v>
      </c>
      <c r="G58" s="9">
        <v>5</v>
      </c>
      <c r="H58" s="9">
        <v>3581</v>
      </c>
      <c r="I58" s="9" t="s">
        <v>61</v>
      </c>
      <c r="J58" s="9">
        <v>0</v>
      </c>
      <c r="K58" s="9" t="s">
        <v>258</v>
      </c>
      <c r="L58" s="9" t="s">
        <v>356</v>
      </c>
      <c r="M58" s="3">
        <v>1</v>
      </c>
      <c r="N58" s="10">
        <v>0</v>
      </c>
      <c r="O58" s="10">
        <v>4000</v>
      </c>
      <c r="P58" s="3">
        <v>899.1</v>
      </c>
      <c r="Q58" s="3">
        <v>899.1</v>
      </c>
      <c r="R58" s="3">
        <v>899.1</v>
      </c>
      <c r="S58" s="3">
        <v>772.1</v>
      </c>
      <c r="T58" s="3">
        <v>772.1</v>
      </c>
      <c r="U58" s="10">
        <v>3100.9</v>
      </c>
      <c r="V58" s="10">
        <v>0</v>
      </c>
      <c r="W58" s="3">
        <v>15000</v>
      </c>
      <c r="X58" s="3">
        <v>11000</v>
      </c>
      <c r="Y58" s="1">
        <f t="shared" si="5"/>
        <v>4000</v>
      </c>
    </row>
    <row r="59" spans="1:25" x14ac:dyDescent="0.25">
      <c r="A59" t="str">
        <f t="shared" si="1"/>
        <v>5-12</v>
      </c>
      <c r="B59">
        <f t="shared" si="7"/>
        <v>12</v>
      </c>
      <c r="C59" t="str">
        <f t="shared" si="2"/>
        <v>535812</v>
      </c>
      <c r="D59">
        <f t="shared" si="6"/>
        <v>2</v>
      </c>
      <c r="E59" t="str">
        <f t="shared" si="3"/>
        <v>53581</v>
      </c>
      <c r="F59" t="str">
        <f t="shared" si="4"/>
        <v>53581SERVICIOS DE LIMPIEZA Y MANEJO DE DESECHOS</v>
      </c>
      <c r="G59" s="9">
        <v>5</v>
      </c>
      <c r="H59" s="9">
        <v>3581</v>
      </c>
      <c r="I59" s="9" t="s">
        <v>61</v>
      </c>
      <c r="J59" s="9">
        <v>0</v>
      </c>
      <c r="K59"/>
      <c r="L59" s="9" t="s">
        <v>52</v>
      </c>
      <c r="M59" s="3">
        <v>1</v>
      </c>
      <c r="N59" s="10">
        <v>0</v>
      </c>
      <c r="O59" s="10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10">
        <v>0</v>
      </c>
      <c r="V59" s="10">
        <v>15000</v>
      </c>
      <c r="W59" s="3">
        <v>0</v>
      </c>
      <c r="X59" s="3">
        <v>15000</v>
      </c>
      <c r="Y59" s="1">
        <f t="shared" si="5"/>
        <v>-15000</v>
      </c>
    </row>
    <row r="60" spans="1:25" x14ac:dyDescent="0.25">
      <c r="A60" t="str">
        <f t="shared" si="1"/>
        <v>5-13</v>
      </c>
      <c r="B60">
        <f t="shared" si="7"/>
        <v>13</v>
      </c>
      <c r="C60" t="str">
        <f t="shared" si="2"/>
        <v>535813</v>
      </c>
      <c r="D60">
        <f t="shared" si="6"/>
        <v>3</v>
      </c>
      <c r="E60" t="str">
        <f t="shared" si="3"/>
        <v>53581</v>
      </c>
      <c r="F60" t="str">
        <f t="shared" si="4"/>
        <v>53581SERVICIOS DE LIMPIEZA Y MANEJO DE DESECHOS</v>
      </c>
      <c r="G60" s="9">
        <v>5</v>
      </c>
      <c r="H60" s="9">
        <v>3581</v>
      </c>
      <c r="I60" s="9" t="s">
        <v>61</v>
      </c>
      <c r="J60" s="9">
        <v>0</v>
      </c>
      <c r="K60"/>
      <c r="L60" s="9" t="s">
        <v>580</v>
      </c>
      <c r="M60" s="3">
        <v>1</v>
      </c>
      <c r="N60" s="10">
        <v>15000</v>
      </c>
      <c r="O60" s="10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10">
        <v>0</v>
      </c>
      <c r="V60" s="10">
        <v>0</v>
      </c>
      <c r="W60" s="3">
        <v>0</v>
      </c>
      <c r="X60" s="3">
        <v>15000</v>
      </c>
      <c r="Y60" s="1">
        <f t="shared" si="5"/>
        <v>-15000</v>
      </c>
    </row>
    <row r="61" spans="1:25" x14ac:dyDescent="0.25">
      <c r="A61" t="str">
        <f t="shared" si="1"/>
        <v>5-14</v>
      </c>
      <c r="B61">
        <f t="shared" si="7"/>
        <v>14</v>
      </c>
      <c r="C61" t="str">
        <f t="shared" si="2"/>
        <v>538111</v>
      </c>
      <c r="D61">
        <f t="shared" si="6"/>
        <v>1</v>
      </c>
      <c r="E61" t="str">
        <f t="shared" si="3"/>
        <v>53811</v>
      </c>
      <c r="F61" t="str">
        <f t="shared" si="4"/>
        <v>53811GASTOS DE CEREMONIAL</v>
      </c>
      <c r="G61" s="9">
        <v>5</v>
      </c>
      <c r="H61" s="9">
        <v>3811</v>
      </c>
      <c r="I61" s="9" t="s">
        <v>62</v>
      </c>
      <c r="J61" s="9">
        <v>0</v>
      </c>
      <c r="K61" s="9" t="s">
        <v>258</v>
      </c>
      <c r="L61" s="9" t="s">
        <v>52</v>
      </c>
      <c r="M61" s="3">
        <v>1</v>
      </c>
      <c r="N61" s="10">
        <v>0</v>
      </c>
      <c r="O61" s="10">
        <v>25833.200000000001</v>
      </c>
      <c r="P61" s="3">
        <v>25833.200000000001</v>
      </c>
      <c r="Q61" s="3">
        <v>25833.200000000001</v>
      </c>
      <c r="R61" s="3">
        <v>4257.2</v>
      </c>
      <c r="S61" s="3">
        <v>4257.2</v>
      </c>
      <c r="T61" s="3">
        <v>4257.2</v>
      </c>
      <c r="U61" s="10">
        <v>0</v>
      </c>
      <c r="V61" s="10">
        <v>0</v>
      </c>
      <c r="W61" s="3">
        <v>25833.200000000001</v>
      </c>
      <c r="X61" s="3">
        <v>0</v>
      </c>
      <c r="Y61" s="1">
        <f t="shared" si="5"/>
        <v>25833.200000000001</v>
      </c>
    </row>
    <row r="62" spans="1:25" x14ac:dyDescent="0.25">
      <c r="A62" t="str">
        <f t="shared" si="1"/>
        <v>5-15</v>
      </c>
      <c r="B62">
        <f t="shared" si="7"/>
        <v>15</v>
      </c>
      <c r="C62" t="str">
        <f t="shared" si="2"/>
        <v>538112</v>
      </c>
      <c r="D62">
        <f t="shared" si="6"/>
        <v>2</v>
      </c>
      <c r="E62" t="str">
        <f t="shared" si="3"/>
        <v>53811</v>
      </c>
      <c r="F62" t="str">
        <f t="shared" si="4"/>
        <v>53811GASTOS DE CEREMONIAL</v>
      </c>
      <c r="G62" s="9">
        <v>5</v>
      </c>
      <c r="H62" s="9">
        <v>3811</v>
      </c>
      <c r="I62" s="9" t="s">
        <v>62</v>
      </c>
      <c r="J62" s="9">
        <v>0</v>
      </c>
      <c r="K62"/>
      <c r="L62" s="9" t="s">
        <v>356</v>
      </c>
      <c r="M62" s="3">
        <v>1</v>
      </c>
      <c r="N62" s="10">
        <v>37800</v>
      </c>
      <c r="O62" s="10">
        <v>2364</v>
      </c>
      <c r="P62" s="3">
        <v>1928</v>
      </c>
      <c r="Q62" s="3">
        <v>1928</v>
      </c>
      <c r="R62" s="3">
        <v>1928</v>
      </c>
      <c r="S62" s="3">
        <v>1928</v>
      </c>
      <c r="T62" s="3">
        <v>1928</v>
      </c>
      <c r="U62" s="10">
        <v>436</v>
      </c>
      <c r="V62" s="10">
        <v>0</v>
      </c>
      <c r="W62" s="3">
        <v>0</v>
      </c>
      <c r="X62" s="3">
        <v>35436</v>
      </c>
      <c r="Y62" s="1">
        <f t="shared" si="5"/>
        <v>-35436</v>
      </c>
    </row>
    <row r="63" spans="1:25" x14ac:dyDescent="0.25">
      <c r="A63" t="str">
        <f t="shared" si="1"/>
        <v>5-16</v>
      </c>
      <c r="B63">
        <f t="shared" si="7"/>
        <v>16</v>
      </c>
      <c r="C63" t="str">
        <f t="shared" si="2"/>
        <v>538211</v>
      </c>
      <c r="D63">
        <f t="shared" si="6"/>
        <v>1</v>
      </c>
      <c r="E63" t="str">
        <f t="shared" si="3"/>
        <v>53821</v>
      </c>
      <c r="F63" t="str">
        <f t="shared" si="4"/>
        <v>53821GASTOS DE ORDEN  SOCIAL Y CULTURAL</v>
      </c>
      <c r="G63" s="9">
        <v>5</v>
      </c>
      <c r="H63" s="9">
        <v>3821</v>
      </c>
      <c r="I63" s="9" t="s">
        <v>51</v>
      </c>
      <c r="J63" s="9">
        <v>0</v>
      </c>
      <c r="K63" s="9" t="s">
        <v>258</v>
      </c>
      <c r="L63" s="9" t="s">
        <v>52</v>
      </c>
      <c r="M63" s="3">
        <v>1</v>
      </c>
      <c r="N63" s="10">
        <v>0</v>
      </c>
      <c r="O63" s="10">
        <v>250000</v>
      </c>
      <c r="P63" s="3">
        <v>228941.04</v>
      </c>
      <c r="Q63" s="3">
        <v>228941.04</v>
      </c>
      <c r="R63" s="3">
        <v>81541.039999999994</v>
      </c>
      <c r="S63" s="3">
        <v>81541.039999999994</v>
      </c>
      <c r="T63" s="3">
        <v>81541.039999999994</v>
      </c>
      <c r="U63" s="10">
        <v>21058.959999999992</v>
      </c>
      <c r="V63" s="10">
        <v>0</v>
      </c>
      <c r="W63" s="3">
        <v>250000</v>
      </c>
      <c r="X63" s="3">
        <v>0</v>
      </c>
      <c r="Y63" s="1">
        <f t="shared" si="5"/>
        <v>250000</v>
      </c>
    </row>
    <row r="64" spans="1:25" x14ac:dyDescent="0.25">
      <c r="A64" t="str">
        <f t="shared" si="1"/>
        <v>5-17</v>
      </c>
      <c r="B64">
        <f t="shared" si="7"/>
        <v>17</v>
      </c>
      <c r="C64" t="str">
        <f t="shared" si="2"/>
        <v>538212</v>
      </c>
      <c r="D64">
        <f t="shared" si="6"/>
        <v>2</v>
      </c>
      <c r="E64" t="str">
        <f t="shared" si="3"/>
        <v>53821</v>
      </c>
      <c r="F64" t="str">
        <f t="shared" si="4"/>
        <v>53821GASTOS DE ORDEN  SOCIAL Y CULTURAL</v>
      </c>
      <c r="G64" s="9">
        <v>5</v>
      </c>
      <c r="H64" s="9">
        <v>3821</v>
      </c>
      <c r="I64" s="9" t="s">
        <v>51</v>
      </c>
      <c r="J64" s="9">
        <v>0</v>
      </c>
      <c r="K64"/>
      <c r="L64" s="9" t="s">
        <v>356</v>
      </c>
      <c r="M64" s="3">
        <v>1</v>
      </c>
      <c r="N64" s="10">
        <v>900000</v>
      </c>
      <c r="O64" s="10">
        <v>882600</v>
      </c>
      <c r="P64" s="3">
        <v>860620</v>
      </c>
      <c r="Q64" s="3">
        <v>860620</v>
      </c>
      <c r="R64" s="3">
        <v>860620</v>
      </c>
      <c r="S64" s="3">
        <v>860620</v>
      </c>
      <c r="T64" s="3">
        <v>860620</v>
      </c>
      <c r="U64" s="10">
        <v>21980</v>
      </c>
      <c r="V64" s="10">
        <v>0</v>
      </c>
      <c r="W64" s="3">
        <v>0</v>
      </c>
      <c r="X64" s="3">
        <v>17400</v>
      </c>
      <c r="Y64" s="1">
        <f t="shared" si="5"/>
        <v>-17400</v>
      </c>
    </row>
    <row r="65" spans="1:25" x14ac:dyDescent="0.25">
      <c r="A65" t="str">
        <f t="shared" si="1"/>
        <v>5-18</v>
      </c>
      <c r="B65">
        <f t="shared" si="7"/>
        <v>18</v>
      </c>
      <c r="C65" t="str">
        <f t="shared" si="2"/>
        <v>538213</v>
      </c>
      <c r="D65">
        <f t="shared" si="6"/>
        <v>3</v>
      </c>
      <c r="E65" t="str">
        <f t="shared" si="3"/>
        <v>53821</v>
      </c>
      <c r="F65" t="str">
        <f t="shared" si="4"/>
        <v>53821GASTOS DE ORDEN  SOCIAL Y CULTURAL</v>
      </c>
      <c r="G65" s="9">
        <v>5</v>
      </c>
      <c r="H65" s="9">
        <v>3821</v>
      </c>
      <c r="I65" s="9" t="s">
        <v>51</v>
      </c>
      <c r="J65" s="9">
        <v>1</v>
      </c>
      <c r="K65" s="9" t="s">
        <v>665</v>
      </c>
      <c r="L65" s="9" t="s">
        <v>356</v>
      </c>
      <c r="M65" s="3">
        <v>1</v>
      </c>
      <c r="N65" s="10">
        <v>0</v>
      </c>
      <c r="O65" s="10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10">
        <v>0</v>
      </c>
      <c r="V65" s="10">
        <v>0</v>
      </c>
      <c r="W65" s="3">
        <v>0</v>
      </c>
      <c r="X65" s="3">
        <v>0</v>
      </c>
      <c r="Y65" s="1">
        <f t="shared" si="5"/>
        <v>0</v>
      </c>
    </row>
    <row r="66" spans="1:25" x14ac:dyDescent="0.25">
      <c r="A66" t="str">
        <f t="shared" si="1"/>
        <v>6-1</v>
      </c>
      <c r="B66">
        <f t="shared" si="7"/>
        <v>1</v>
      </c>
      <c r="C66" t="str">
        <f t="shared" si="2"/>
        <v>627111</v>
      </c>
      <c r="D66">
        <f t="shared" si="6"/>
        <v>1</v>
      </c>
      <c r="E66" t="str">
        <f t="shared" si="3"/>
        <v>62711</v>
      </c>
      <c r="F66" t="str">
        <f t="shared" si="4"/>
        <v>62711VESTUARIO Y UNIFORMES</v>
      </c>
      <c r="G66" s="9">
        <v>6</v>
      </c>
      <c r="H66" s="9">
        <v>2711</v>
      </c>
      <c r="I66" s="9" t="s">
        <v>93</v>
      </c>
      <c r="J66" s="9">
        <v>0</v>
      </c>
      <c r="K66" s="9" t="s">
        <v>258</v>
      </c>
      <c r="L66" s="9" t="s">
        <v>356</v>
      </c>
      <c r="M66" s="3">
        <v>1</v>
      </c>
      <c r="N66" s="10">
        <v>48000</v>
      </c>
      <c r="O66" s="10">
        <v>48000</v>
      </c>
      <c r="P66" s="3">
        <v>48000</v>
      </c>
      <c r="Q66" s="3">
        <v>48000</v>
      </c>
      <c r="R66" s="3">
        <v>0</v>
      </c>
      <c r="S66" s="3">
        <v>0</v>
      </c>
      <c r="T66" s="3">
        <v>0</v>
      </c>
      <c r="U66" s="10">
        <v>0</v>
      </c>
      <c r="V66" s="10">
        <v>0</v>
      </c>
      <c r="W66" s="3">
        <v>0</v>
      </c>
      <c r="X66" s="3">
        <v>0</v>
      </c>
      <c r="Y66" s="1">
        <f t="shared" si="5"/>
        <v>0</v>
      </c>
    </row>
    <row r="67" spans="1:25" x14ac:dyDescent="0.25">
      <c r="A67" t="str">
        <f t="shared" si="1"/>
        <v>6-2</v>
      </c>
      <c r="B67">
        <f t="shared" si="7"/>
        <v>2</v>
      </c>
      <c r="C67" t="str">
        <f t="shared" si="2"/>
        <v>632911</v>
      </c>
      <c r="D67">
        <f t="shared" si="6"/>
        <v>1</v>
      </c>
      <c r="E67" t="str">
        <f t="shared" si="3"/>
        <v>63291</v>
      </c>
      <c r="F67" t="str">
        <f t="shared" si="4"/>
        <v>63291OTROS ARRENDAMIENTOS</v>
      </c>
      <c r="G67" s="9">
        <v>6</v>
      </c>
      <c r="H67" s="9">
        <v>3291</v>
      </c>
      <c r="I67" s="9" t="s">
        <v>60</v>
      </c>
      <c r="J67" s="9">
        <v>0</v>
      </c>
      <c r="K67" s="9" t="s">
        <v>258</v>
      </c>
      <c r="L67" s="9" t="s">
        <v>356</v>
      </c>
      <c r="M67" s="3">
        <v>1</v>
      </c>
      <c r="N67" s="10">
        <v>43200</v>
      </c>
      <c r="O67" s="10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10">
        <v>0</v>
      </c>
      <c r="V67" s="10">
        <v>0</v>
      </c>
      <c r="W67" s="3">
        <v>0</v>
      </c>
      <c r="X67" s="3">
        <v>43200</v>
      </c>
      <c r="Y67" s="1">
        <f t="shared" si="5"/>
        <v>-43200</v>
      </c>
    </row>
    <row r="68" spans="1:25" x14ac:dyDescent="0.25">
      <c r="A68" t="str">
        <f t="shared" si="1"/>
        <v>6-3</v>
      </c>
      <c r="B68">
        <f t="shared" si="7"/>
        <v>3</v>
      </c>
      <c r="C68" t="str">
        <f t="shared" si="2"/>
        <v>637511</v>
      </c>
      <c r="D68">
        <f t="shared" si="6"/>
        <v>1</v>
      </c>
      <c r="E68" t="str">
        <f t="shared" si="3"/>
        <v>63751</v>
      </c>
      <c r="F68" t="str">
        <f t="shared" si="4"/>
        <v>63751VIÁTICOS EN EL PAÍS</v>
      </c>
      <c r="G68" s="9">
        <v>6</v>
      </c>
      <c r="H68" s="9">
        <v>3751</v>
      </c>
      <c r="I68" s="9" t="s">
        <v>35</v>
      </c>
      <c r="J68" s="9">
        <v>0</v>
      </c>
      <c r="K68" s="9" t="s">
        <v>258</v>
      </c>
      <c r="L68" s="9" t="s">
        <v>356</v>
      </c>
      <c r="M68" s="3">
        <v>1</v>
      </c>
      <c r="N68" s="10">
        <v>37200</v>
      </c>
      <c r="O68" s="10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10">
        <v>0</v>
      </c>
      <c r="V68" s="10">
        <v>0</v>
      </c>
      <c r="W68" s="3">
        <v>0</v>
      </c>
      <c r="X68" s="3">
        <v>37200</v>
      </c>
      <c r="Y68" s="1">
        <f t="shared" si="5"/>
        <v>-37200</v>
      </c>
    </row>
    <row r="69" spans="1:25" x14ac:dyDescent="0.25">
      <c r="A69" t="str">
        <f t="shared" si="1"/>
        <v>6-4</v>
      </c>
      <c r="B69">
        <f t="shared" si="7"/>
        <v>4</v>
      </c>
      <c r="C69" t="str">
        <f t="shared" si="2"/>
        <v>637911</v>
      </c>
      <c r="D69">
        <f t="shared" si="6"/>
        <v>1</v>
      </c>
      <c r="E69" t="str">
        <f t="shared" si="3"/>
        <v>63791</v>
      </c>
      <c r="F69" t="str">
        <f t="shared" si="4"/>
        <v>63791OTROS SERVICIOS DE TRASLADO Y HOSPEDAJE</v>
      </c>
      <c r="G69" s="9">
        <v>6</v>
      </c>
      <c r="H69" s="9">
        <v>3791</v>
      </c>
      <c r="I69" s="9" t="s">
        <v>134</v>
      </c>
      <c r="J69" s="9">
        <v>0</v>
      </c>
      <c r="K69" s="9" t="s">
        <v>258</v>
      </c>
      <c r="L69" s="9" t="s">
        <v>356</v>
      </c>
      <c r="M69" s="3">
        <v>1</v>
      </c>
      <c r="N69" s="10">
        <v>37500</v>
      </c>
      <c r="O69" s="10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10">
        <v>0</v>
      </c>
      <c r="V69" s="10">
        <v>0</v>
      </c>
      <c r="W69" s="3">
        <v>0</v>
      </c>
      <c r="X69" s="3">
        <v>37500</v>
      </c>
      <c r="Y69" s="1">
        <f t="shared" si="5"/>
        <v>-37500</v>
      </c>
    </row>
    <row r="70" spans="1:25" x14ac:dyDescent="0.25">
      <c r="A70" t="str">
        <f t="shared" ref="A70:A133" si="8">+CONCATENATE(G70,"-",B70)</f>
        <v>6-5</v>
      </c>
      <c r="B70">
        <f t="shared" si="7"/>
        <v>5</v>
      </c>
      <c r="C70" t="str">
        <f t="shared" ref="C70:C133" si="9">+CONCATENATE(E70,D70)</f>
        <v>651211</v>
      </c>
      <c r="D70">
        <f t="shared" si="6"/>
        <v>1</v>
      </c>
      <c r="E70" t="str">
        <f t="shared" ref="E70:E133" si="10">+CONCATENATE(G70,H70)</f>
        <v>65121</v>
      </c>
      <c r="F70" t="str">
        <f t="shared" ref="F70:F133" si="11">+CONCATENATE(G70,H70,I70)</f>
        <v>65121MUEBLES, EXCEPTO DE OFICINA Y ESTANTERÍA</v>
      </c>
      <c r="G70" s="9">
        <v>6</v>
      </c>
      <c r="H70" s="9">
        <v>5121</v>
      </c>
      <c r="I70" s="9" t="s">
        <v>105</v>
      </c>
      <c r="J70" s="9">
        <v>0</v>
      </c>
      <c r="K70" s="9" t="s">
        <v>258</v>
      </c>
      <c r="L70" s="9" t="s">
        <v>356</v>
      </c>
      <c r="M70" s="3">
        <v>1</v>
      </c>
      <c r="N70" s="10">
        <v>1200</v>
      </c>
      <c r="O70" s="10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10">
        <v>0</v>
      </c>
      <c r="V70" s="10">
        <v>0</v>
      </c>
      <c r="W70" s="3">
        <v>0</v>
      </c>
      <c r="X70" s="3">
        <v>1200</v>
      </c>
      <c r="Y70" s="1">
        <f t="shared" ref="Y70:Y133" si="12">+W70-X70</f>
        <v>-1200</v>
      </c>
    </row>
    <row r="71" spans="1:25" x14ac:dyDescent="0.25">
      <c r="A71" t="str">
        <f t="shared" si="8"/>
        <v>6-6</v>
      </c>
      <c r="B71">
        <f t="shared" si="7"/>
        <v>6</v>
      </c>
      <c r="C71" t="str">
        <f t="shared" si="9"/>
        <v>651911</v>
      </c>
      <c r="D71">
        <f t="shared" ref="D71:D134" si="13">+IF(E71=E70,D70+1,1)</f>
        <v>1</v>
      </c>
      <c r="E71" t="str">
        <f t="shared" si="10"/>
        <v>65191</v>
      </c>
      <c r="F71" t="str">
        <f t="shared" si="11"/>
        <v>65191OTROS MOBILIARIOS Y EQUIPOS DE ADMINISTRACIÓN</v>
      </c>
      <c r="G71" s="9">
        <v>6</v>
      </c>
      <c r="H71" s="9">
        <v>5191</v>
      </c>
      <c r="I71" s="9" t="s">
        <v>89</v>
      </c>
      <c r="J71" s="9">
        <v>0</v>
      </c>
      <c r="K71" s="9" t="s">
        <v>258</v>
      </c>
      <c r="L71" s="9" t="s">
        <v>356</v>
      </c>
      <c r="M71" s="3">
        <v>1</v>
      </c>
      <c r="N71" s="10">
        <v>12000</v>
      </c>
      <c r="O71" s="10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10">
        <v>0</v>
      </c>
      <c r="V71" s="10">
        <v>0</v>
      </c>
      <c r="W71" s="3">
        <v>0</v>
      </c>
      <c r="X71" s="3">
        <v>12000</v>
      </c>
      <c r="Y71" s="1">
        <f t="shared" si="12"/>
        <v>-12000</v>
      </c>
    </row>
    <row r="72" spans="1:25" x14ac:dyDescent="0.25">
      <c r="A72" t="str">
        <f t="shared" si="8"/>
        <v>6-7</v>
      </c>
      <c r="B72">
        <f t="shared" ref="B72:B135" si="14">+IF(G72=G71,B71+1,1)</f>
        <v>7</v>
      </c>
      <c r="C72" t="str">
        <f t="shared" si="9"/>
        <v>652111</v>
      </c>
      <c r="D72">
        <f t="shared" si="13"/>
        <v>1</v>
      </c>
      <c r="E72" t="str">
        <f t="shared" si="10"/>
        <v>65211</v>
      </c>
      <c r="F72" t="str">
        <f t="shared" si="11"/>
        <v>65211EQUIPOS Y APARATOS AUDIOVISUALES</v>
      </c>
      <c r="G72" s="9">
        <v>6</v>
      </c>
      <c r="H72" s="9">
        <v>5211</v>
      </c>
      <c r="I72" s="9" t="s">
        <v>64</v>
      </c>
      <c r="J72" s="9">
        <v>0</v>
      </c>
      <c r="K72" s="9" t="s">
        <v>258</v>
      </c>
      <c r="L72" s="9" t="s">
        <v>356</v>
      </c>
      <c r="M72" s="3">
        <v>1</v>
      </c>
      <c r="N72" s="10">
        <v>90000</v>
      </c>
      <c r="O72" s="10">
        <v>78000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10">
        <v>78000</v>
      </c>
      <c r="V72" s="10">
        <v>0</v>
      </c>
      <c r="W72" s="3">
        <v>0</v>
      </c>
      <c r="X72" s="3">
        <v>12000</v>
      </c>
      <c r="Y72" s="1">
        <f t="shared" si="12"/>
        <v>-12000</v>
      </c>
    </row>
    <row r="73" spans="1:25" x14ac:dyDescent="0.25">
      <c r="A73" t="str">
        <f t="shared" si="8"/>
        <v>6-8</v>
      </c>
      <c r="B73">
        <f t="shared" si="14"/>
        <v>8</v>
      </c>
      <c r="C73" t="str">
        <f t="shared" si="9"/>
        <v>652911</v>
      </c>
      <c r="D73">
        <f t="shared" si="13"/>
        <v>1</v>
      </c>
      <c r="E73" t="str">
        <f t="shared" si="10"/>
        <v>65291</v>
      </c>
      <c r="F73" t="str">
        <f t="shared" si="11"/>
        <v>65291OTRO MOBILIARIO Y EQUIPO EDUCACIONAL Y RECREATIVO</v>
      </c>
      <c r="G73" s="9">
        <v>6</v>
      </c>
      <c r="H73" s="9">
        <v>5291</v>
      </c>
      <c r="I73" s="9" t="s">
        <v>203</v>
      </c>
      <c r="J73" s="9">
        <v>0</v>
      </c>
      <c r="K73" s="9" t="s">
        <v>258</v>
      </c>
      <c r="L73" s="9" t="s">
        <v>356</v>
      </c>
      <c r="M73" s="3">
        <v>1</v>
      </c>
      <c r="N73" s="10">
        <v>30000</v>
      </c>
      <c r="O73" s="10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10">
        <v>0</v>
      </c>
      <c r="V73" s="10">
        <v>0</v>
      </c>
      <c r="W73" s="3">
        <v>0</v>
      </c>
      <c r="X73" s="3">
        <v>30000</v>
      </c>
      <c r="Y73" s="1">
        <f t="shared" si="12"/>
        <v>-30000</v>
      </c>
    </row>
    <row r="74" spans="1:25" x14ac:dyDescent="0.25">
      <c r="A74" t="str">
        <f t="shared" si="8"/>
        <v>6-9</v>
      </c>
      <c r="B74">
        <f t="shared" si="14"/>
        <v>9</v>
      </c>
      <c r="C74" t="str">
        <f t="shared" si="9"/>
        <v>656611</v>
      </c>
      <c r="D74">
        <f t="shared" si="13"/>
        <v>1</v>
      </c>
      <c r="E74" t="str">
        <f t="shared" si="10"/>
        <v>65661</v>
      </c>
      <c r="F74" t="str">
        <f t="shared" si="11"/>
        <v>65661EQUIPO DE GENERACIÓN ELÉCTRICA, APARATOS Y ACCESORIOS ELÉCTRICOS</v>
      </c>
      <c r="G74" s="9">
        <v>6</v>
      </c>
      <c r="H74" s="9">
        <v>5661</v>
      </c>
      <c r="I74" s="9" t="s">
        <v>238</v>
      </c>
      <c r="J74" s="9">
        <v>0</v>
      </c>
      <c r="K74" s="9" t="s">
        <v>258</v>
      </c>
      <c r="L74" s="9" t="s">
        <v>356</v>
      </c>
      <c r="M74" s="3">
        <v>1</v>
      </c>
      <c r="N74" s="10">
        <v>2400</v>
      </c>
      <c r="O74" s="10">
        <v>21400</v>
      </c>
      <c r="P74" s="3">
        <v>6990</v>
      </c>
      <c r="Q74" s="3">
        <v>6990</v>
      </c>
      <c r="R74" s="3">
        <v>0</v>
      </c>
      <c r="S74" s="3">
        <v>0</v>
      </c>
      <c r="T74" s="3">
        <v>0</v>
      </c>
      <c r="U74" s="10">
        <v>14410</v>
      </c>
      <c r="V74" s="10">
        <v>0</v>
      </c>
      <c r="W74" s="3">
        <v>19000</v>
      </c>
      <c r="X74" s="3">
        <v>0</v>
      </c>
      <c r="Y74" s="1">
        <f t="shared" si="12"/>
        <v>19000</v>
      </c>
    </row>
    <row r="75" spans="1:25" x14ac:dyDescent="0.25">
      <c r="A75" t="str">
        <f t="shared" si="8"/>
        <v>7-1</v>
      </c>
      <c r="B75">
        <f t="shared" si="14"/>
        <v>1</v>
      </c>
      <c r="C75" t="str">
        <f t="shared" si="9"/>
        <v>727111</v>
      </c>
      <c r="D75">
        <f t="shared" si="13"/>
        <v>1</v>
      </c>
      <c r="E75" t="str">
        <f t="shared" si="10"/>
        <v>72711</v>
      </c>
      <c r="F75" t="str">
        <f t="shared" si="11"/>
        <v>72711VESTUARIO Y UNIFORMES</v>
      </c>
      <c r="G75" s="9">
        <v>7</v>
      </c>
      <c r="H75" s="9">
        <v>2711</v>
      </c>
      <c r="I75" s="9" t="s">
        <v>93</v>
      </c>
      <c r="J75" s="9">
        <v>0</v>
      </c>
      <c r="K75" s="9" t="s">
        <v>258</v>
      </c>
      <c r="L75" s="9" t="s">
        <v>356</v>
      </c>
      <c r="M75" s="3">
        <v>1</v>
      </c>
      <c r="N75" s="10">
        <v>9000</v>
      </c>
      <c r="O75" s="10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10">
        <v>0</v>
      </c>
      <c r="V75" s="10">
        <v>0</v>
      </c>
      <c r="W75" s="3">
        <v>0</v>
      </c>
      <c r="X75" s="3">
        <v>9000</v>
      </c>
      <c r="Y75" s="1">
        <f t="shared" si="12"/>
        <v>-9000</v>
      </c>
    </row>
    <row r="76" spans="1:25" x14ac:dyDescent="0.25">
      <c r="A76" t="str">
        <f t="shared" si="8"/>
        <v>7-2</v>
      </c>
      <c r="B76">
        <f t="shared" si="14"/>
        <v>2</v>
      </c>
      <c r="C76" t="str">
        <f t="shared" si="9"/>
        <v>733911</v>
      </c>
      <c r="D76">
        <f t="shared" si="13"/>
        <v>1</v>
      </c>
      <c r="E76" t="str">
        <f t="shared" si="10"/>
        <v>73391</v>
      </c>
      <c r="F76" t="str">
        <f t="shared" si="11"/>
        <v>73391SERVICIOS PROFESIONALES, CIENTÍFICOS Y TÉCNICOS INTEGRALES</v>
      </c>
      <c r="G76" s="9">
        <v>7</v>
      </c>
      <c r="H76" s="9">
        <v>3391</v>
      </c>
      <c r="I76" s="9" t="s">
        <v>215</v>
      </c>
      <c r="J76" s="9">
        <v>0</v>
      </c>
      <c r="K76" s="9" t="s">
        <v>258</v>
      </c>
      <c r="L76" s="9" t="s">
        <v>356</v>
      </c>
      <c r="M76" s="3">
        <v>1</v>
      </c>
      <c r="N76" s="10">
        <v>74995.199999999997</v>
      </c>
      <c r="O76" s="10">
        <v>109375</v>
      </c>
      <c r="P76" s="3">
        <v>109375</v>
      </c>
      <c r="Q76" s="3">
        <v>109375</v>
      </c>
      <c r="R76" s="3">
        <v>109374.99</v>
      </c>
      <c r="S76" s="3">
        <v>94791.66</v>
      </c>
      <c r="T76" s="3">
        <v>87499.99</v>
      </c>
      <c r="U76" s="10">
        <v>0</v>
      </c>
      <c r="V76" s="10">
        <v>0</v>
      </c>
      <c r="W76" s="3">
        <v>34379.800000000003</v>
      </c>
      <c r="X76" s="3">
        <v>0</v>
      </c>
      <c r="Y76" s="1">
        <f t="shared" si="12"/>
        <v>34379.800000000003</v>
      </c>
    </row>
    <row r="77" spans="1:25" x14ac:dyDescent="0.25">
      <c r="A77" t="str">
        <f t="shared" si="8"/>
        <v>7-3</v>
      </c>
      <c r="B77">
        <f t="shared" si="14"/>
        <v>3</v>
      </c>
      <c r="C77" t="str">
        <f t="shared" si="9"/>
        <v>736111</v>
      </c>
      <c r="D77">
        <f t="shared" si="13"/>
        <v>1</v>
      </c>
      <c r="E77" t="str">
        <f t="shared" si="10"/>
        <v>73611</v>
      </c>
      <c r="F77" t="str">
        <f t="shared" si="11"/>
        <v>73611DIFUSIÓN POR RADIO, TELEVISIÓN Y OTROS MEDIOS DE MENSAJES SOBRE PROGRAMAS Y ACTIVIDADES GUBERNAMENTALES</v>
      </c>
      <c r="G77" s="9">
        <v>7</v>
      </c>
      <c r="H77" s="9">
        <v>3611</v>
      </c>
      <c r="I77" s="9" t="s">
        <v>222</v>
      </c>
      <c r="J77" s="9">
        <v>0</v>
      </c>
      <c r="K77" s="9" t="s">
        <v>258</v>
      </c>
      <c r="L77" s="9" t="s">
        <v>356</v>
      </c>
      <c r="M77" s="3">
        <v>1</v>
      </c>
      <c r="N77" s="10">
        <v>4200000</v>
      </c>
      <c r="O77" s="10">
        <v>3991544.7</v>
      </c>
      <c r="P77" s="3">
        <v>3991544.7</v>
      </c>
      <c r="Q77" s="3">
        <v>3991544.7</v>
      </c>
      <c r="R77" s="3">
        <v>3991544.7</v>
      </c>
      <c r="S77" s="3">
        <v>3930344.7</v>
      </c>
      <c r="T77" s="3">
        <v>3200617.7</v>
      </c>
      <c r="U77" s="10">
        <v>0</v>
      </c>
      <c r="V77" s="10">
        <v>0</v>
      </c>
      <c r="W77" s="3">
        <v>0</v>
      </c>
      <c r="X77" s="3">
        <v>208455.3</v>
      </c>
      <c r="Y77" s="1">
        <f t="shared" si="12"/>
        <v>-208455.3</v>
      </c>
    </row>
    <row r="78" spans="1:25" x14ac:dyDescent="0.25">
      <c r="A78" t="str">
        <f t="shared" si="8"/>
        <v>7-4</v>
      </c>
      <c r="B78">
        <f t="shared" si="14"/>
        <v>4</v>
      </c>
      <c r="C78" t="str">
        <f t="shared" si="9"/>
        <v>737111</v>
      </c>
      <c r="D78">
        <f t="shared" si="13"/>
        <v>1</v>
      </c>
      <c r="E78" t="str">
        <f t="shared" si="10"/>
        <v>73711</v>
      </c>
      <c r="F78" t="str">
        <f t="shared" si="11"/>
        <v>73711PASAJES AÉREOS</v>
      </c>
      <c r="G78" s="9">
        <v>7</v>
      </c>
      <c r="H78" s="9">
        <v>3711</v>
      </c>
      <c r="I78" s="9" t="s">
        <v>38</v>
      </c>
      <c r="J78" s="9">
        <v>0</v>
      </c>
      <c r="K78" s="9" t="s">
        <v>258</v>
      </c>
      <c r="L78" s="9" t="s">
        <v>632</v>
      </c>
      <c r="M78" s="3">
        <v>1</v>
      </c>
      <c r="N78" s="10">
        <v>0</v>
      </c>
      <c r="O78" s="10">
        <v>27000</v>
      </c>
      <c r="P78" s="3">
        <v>27000</v>
      </c>
      <c r="Q78" s="3">
        <v>27000</v>
      </c>
      <c r="R78" s="3">
        <v>12156</v>
      </c>
      <c r="S78" s="3">
        <v>12156</v>
      </c>
      <c r="T78" s="3">
        <v>12156</v>
      </c>
      <c r="U78" s="10">
        <v>0</v>
      </c>
      <c r="V78" s="10">
        <v>0</v>
      </c>
      <c r="W78" s="3">
        <v>27000</v>
      </c>
      <c r="X78" s="3">
        <v>0</v>
      </c>
      <c r="Y78" s="1">
        <f t="shared" si="12"/>
        <v>27000</v>
      </c>
    </row>
    <row r="79" spans="1:25" x14ac:dyDescent="0.25">
      <c r="A79" t="str">
        <f t="shared" si="8"/>
        <v>7-5</v>
      </c>
      <c r="B79">
        <f t="shared" si="14"/>
        <v>5</v>
      </c>
      <c r="C79" t="str">
        <f t="shared" si="9"/>
        <v>737511</v>
      </c>
      <c r="D79">
        <f t="shared" si="13"/>
        <v>1</v>
      </c>
      <c r="E79" t="str">
        <f t="shared" si="10"/>
        <v>73751</v>
      </c>
      <c r="F79" t="str">
        <f t="shared" si="11"/>
        <v>73751VIÁTICOS EN EL PAÍS</v>
      </c>
      <c r="G79" s="9">
        <v>7</v>
      </c>
      <c r="H79" s="9">
        <v>3751</v>
      </c>
      <c r="I79" s="9" t="s">
        <v>35</v>
      </c>
      <c r="J79" s="9">
        <v>0</v>
      </c>
      <c r="K79" s="9" t="s">
        <v>258</v>
      </c>
      <c r="L79" s="9" t="s">
        <v>356</v>
      </c>
      <c r="M79" s="3">
        <v>1</v>
      </c>
      <c r="N79" s="10">
        <v>30000</v>
      </c>
      <c r="O79" s="10">
        <v>15000</v>
      </c>
      <c r="P79" s="3">
        <v>15000</v>
      </c>
      <c r="Q79" s="3">
        <v>15000</v>
      </c>
      <c r="R79" s="3">
        <v>658</v>
      </c>
      <c r="S79" s="3">
        <v>658</v>
      </c>
      <c r="T79" s="3">
        <v>658</v>
      </c>
      <c r="U79" s="10">
        <v>0</v>
      </c>
      <c r="V79" s="10">
        <v>0</v>
      </c>
      <c r="W79" s="3">
        <v>0</v>
      </c>
      <c r="X79" s="3">
        <v>15000</v>
      </c>
      <c r="Y79" s="1">
        <f t="shared" si="12"/>
        <v>-15000</v>
      </c>
    </row>
    <row r="80" spans="1:25" x14ac:dyDescent="0.25">
      <c r="A80" t="str">
        <f t="shared" si="8"/>
        <v>7-6</v>
      </c>
      <c r="B80">
        <f t="shared" si="14"/>
        <v>6</v>
      </c>
      <c r="C80" t="str">
        <f t="shared" si="9"/>
        <v>752111</v>
      </c>
      <c r="D80">
        <f t="shared" si="13"/>
        <v>1</v>
      </c>
      <c r="E80" t="str">
        <f t="shared" si="10"/>
        <v>75211</v>
      </c>
      <c r="F80" t="str">
        <f t="shared" si="11"/>
        <v>75211EQUIPOS Y APARATOS AUDIOVISUALES</v>
      </c>
      <c r="G80" s="9">
        <v>7</v>
      </c>
      <c r="H80" s="9">
        <v>5211</v>
      </c>
      <c r="I80" s="9" t="s">
        <v>64</v>
      </c>
      <c r="J80" s="9">
        <v>0</v>
      </c>
      <c r="K80" s="9" t="s">
        <v>258</v>
      </c>
      <c r="L80" s="9" t="s">
        <v>356</v>
      </c>
      <c r="M80" s="3">
        <v>1</v>
      </c>
      <c r="N80" s="10">
        <v>48000</v>
      </c>
      <c r="O80" s="10">
        <v>25000</v>
      </c>
      <c r="P80" s="3">
        <v>21302.42</v>
      </c>
      <c r="Q80" s="3">
        <v>21302.42</v>
      </c>
      <c r="R80" s="3">
        <v>21302.42</v>
      </c>
      <c r="S80" s="3">
        <v>21302.42</v>
      </c>
      <c r="T80" s="3">
        <v>19889.439999999999</v>
      </c>
      <c r="U80" s="10">
        <v>3697.5800000000017</v>
      </c>
      <c r="V80" s="10">
        <v>0</v>
      </c>
      <c r="W80" s="3">
        <v>0</v>
      </c>
      <c r="X80" s="3">
        <v>23000</v>
      </c>
      <c r="Y80" s="1">
        <f t="shared" si="12"/>
        <v>-23000</v>
      </c>
    </row>
    <row r="81" spans="1:25" x14ac:dyDescent="0.25">
      <c r="A81" t="str">
        <f t="shared" si="8"/>
        <v>7-7</v>
      </c>
      <c r="B81">
        <f t="shared" si="14"/>
        <v>7</v>
      </c>
      <c r="C81" t="str">
        <f t="shared" si="9"/>
        <v>752311</v>
      </c>
      <c r="D81">
        <f t="shared" si="13"/>
        <v>1</v>
      </c>
      <c r="E81" t="str">
        <f t="shared" si="10"/>
        <v>75231</v>
      </c>
      <c r="F81" t="str">
        <f t="shared" si="11"/>
        <v>75231CÁMARAS FOTOGRÁFICAS Y DE VIDEO</v>
      </c>
      <c r="G81" s="9">
        <v>7</v>
      </c>
      <c r="H81" s="9">
        <v>5231</v>
      </c>
      <c r="I81" s="9" t="s">
        <v>82</v>
      </c>
      <c r="J81" s="9">
        <v>0</v>
      </c>
      <c r="K81" s="9" t="s">
        <v>258</v>
      </c>
      <c r="L81" s="9" t="s">
        <v>356</v>
      </c>
      <c r="M81" s="3">
        <v>1</v>
      </c>
      <c r="N81" s="10">
        <v>90000</v>
      </c>
      <c r="O81" s="10">
        <v>113000</v>
      </c>
      <c r="P81" s="3">
        <v>98554.05</v>
      </c>
      <c r="Q81" s="3">
        <v>98554.05</v>
      </c>
      <c r="R81" s="3">
        <v>95310.69</v>
      </c>
      <c r="S81" s="3">
        <v>85580.61</v>
      </c>
      <c r="T81" s="3">
        <v>48617.79</v>
      </c>
      <c r="U81" s="10">
        <v>14445.949999999997</v>
      </c>
      <c r="V81" s="10">
        <v>0</v>
      </c>
      <c r="W81" s="3">
        <v>23000</v>
      </c>
      <c r="X81" s="3">
        <v>0</v>
      </c>
      <c r="Y81" s="1">
        <f t="shared" si="12"/>
        <v>23000</v>
      </c>
    </row>
    <row r="82" spans="1:25" x14ac:dyDescent="0.25">
      <c r="A82" t="str">
        <f t="shared" si="8"/>
        <v>8-1</v>
      </c>
      <c r="B82">
        <f t="shared" si="14"/>
        <v>1</v>
      </c>
      <c r="C82" t="str">
        <f t="shared" si="9"/>
        <v>836111</v>
      </c>
      <c r="D82">
        <f t="shared" si="13"/>
        <v>1</v>
      </c>
      <c r="E82" t="str">
        <f t="shared" si="10"/>
        <v>83611</v>
      </c>
      <c r="F82" t="str">
        <f t="shared" si="11"/>
        <v>83611DIFUSIÓN POR RADIO, TELEVISIÓN Y OTROS MEDIOS DE MENSAJES SOBRE PROGRAMAS Y ACTIVIDADES GUBERNAMENTALES</v>
      </c>
      <c r="G82" s="9">
        <v>8</v>
      </c>
      <c r="H82" s="9">
        <v>3611</v>
      </c>
      <c r="I82" s="9" t="s">
        <v>222</v>
      </c>
      <c r="J82" s="9">
        <v>0</v>
      </c>
      <c r="K82" s="9" t="s">
        <v>258</v>
      </c>
      <c r="L82" s="9" t="s">
        <v>356</v>
      </c>
      <c r="M82" s="3">
        <v>1</v>
      </c>
      <c r="N82" s="10">
        <v>2100000</v>
      </c>
      <c r="O82" s="10">
        <v>1122456.69</v>
      </c>
      <c r="P82" s="3">
        <v>1120330.72</v>
      </c>
      <c r="Q82" s="3">
        <v>1120330.72</v>
      </c>
      <c r="R82" s="3">
        <v>1075461.1200000001</v>
      </c>
      <c r="S82" s="3">
        <v>1075461.1200000001</v>
      </c>
      <c r="T82" s="3">
        <v>515896.4</v>
      </c>
      <c r="U82" s="10">
        <v>2125.9699999999721</v>
      </c>
      <c r="V82" s="10">
        <v>0</v>
      </c>
      <c r="W82" s="3">
        <v>700292.93</v>
      </c>
      <c r="X82" s="3">
        <v>1677836.24</v>
      </c>
      <c r="Y82" s="1">
        <f t="shared" si="12"/>
        <v>-977543.30999999994</v>
      </c>
    </row>
    <row r="83" spans="1:25" x14ac:dyDescent="0.25">
      <c r="A83" t="str">
        <f t="shared" si="8"/>
        <v>9-1</v>
      </c>
      <c r="B83">
        <f t="shared" si="14"/>
        <v>1</v>
      </c>
      <c r="C83" t="str">
        <f t="shared" si="9"/>
        <v>933911</v>
      </c>
      <c r="D83">
        <f t="shared" si="13"/>
        <v>1</v>
      </c>
      <c r="E83" t="str">
        <f t="shared" si="10"/>
        <v>93391</v>
      </c>
      <c r="F83" t="str">
        <f t="shared" si="11"/>
        <v>93391SERVICIOS PROFESIONALES, CIENTÍFICOS Y TÉCNICOS INTEGRALES</v>
      </c>
      <c r="G83" s="9">
        <v>9</v>
      </c>
      <c r="H83" s="9">
        <v>3391</v>
      </c>
      <c r="I83" s="9" t="s">
        <v>215</v>
      </c>
      <c r="J83" s="9">
        <v>0</v>
      </c>
      <c r="K83" s="9" t="s">
        <v>258</v>
      </c>
      <c r="L83" s="9" t="s">
        <v>356</v>
      </c>
      <c r="M83" s="3">
        <v>1</v>
      </c>
      <c r="N83" s="10">
        <v>74995.199999999997</v>
      </c>
      <c r="O83" s="10">
        <v>109375</v>
      </c>
      <c r="P83" s="3">
        <v>109375</v>
      </c>
      <c r="Q83" s="3">
        <v>109375</v>
      </c>
      <c r="R83" s="3">
        <v>109374.95</v>
      </c>
      <c r="S83" s="3">
        <v>94791.63</v>
      </c>
      <c r="T83" s="3">
        <v>87499.97</v>
      </c>
      <c r="U83" s="10">
        <v>0</v>
      </c>
      <c r="V83" s="10">
        <v>0</v>
      </c>
      <c r="W83" s="3">
        <v>34379.800000000003</v>
      </c>
      <c r="X83" s="3">
        <v>0</v>
      </c>
      <c r="Y83" s="1">
        <f t="shared" si="12"/>
        <v>34379.800000000003</v>
      </c>
    </row>
    <row r="84" spans="1:25" x14ac:dyDescent="0.25">
      <c r="A84" t="str">
        <f t="shared" si="8"/>
        <v>9-2</v>
      </c>
      <c r="B84">
        <f t="shared" si="14"/>
        <v>2</v>
      </c>
      <c r="C84" t="str">
        <f t="shared" si="9"/>
        <v>936111</v>
      </c>
      <c r="D84">
        <f t="shared" si="13"/>
        <v>1</v>
      </c>
      <c r="E84" t="str">
        <f t="shared" si="10"/>
        <v>93611</v>
      </c>
      <c r="F84" t="str">
        <f t="shared" si="11"/>
        <v>93611DIFUSIÓN POR RADIO, TELEVISIÓN Y OTROS MEDIOS DE MENSAJES SOBRE PROGRAMAS Y ACTIVIDADES GUBERNAMENTALES</v>
      </c>
      <c r="G84" s="9">
        <v>9</v>
      </c>
      <c r="H84" s="9">
        <v>3611</v>
      </c>
      <c r="I84" s="9" t="s">
        <v>222</v>
      </c>
      <c r="J84" s="9">
        <v>0</v>
      </c>
      <c r="K84" s="9" t="s">
        <v>258</v>
      </c>
      <c r="L84" s="9" t="s">
        <v>356</v>
      </c>
      <c r="M84" s="3">
        <v>1</v>
      </c>
      <c r="N84" s="10">
        <v>3090000</v>
      </c>
      <c r="O84" s="10">
        <v>7217983.7199999997</v>
      </c>
      <c r="P84" s="3">
        <v>7217983.7199999997</v>
      </c>
      <c r="Q84" s="3">
        <v>7167983.7199999997</v>
      </c>
      <c r="R84" s="3">
        <v>7167983.7199999997</v>
      </c>
      <c r="S84" s="3">
        <v>7084583.7199999997</v>
      </c>
      <c r="T84" s="3">
        <v>4031003.49</v>
      </c>
      <c r="U84" s="10">
        <v>0</v>
      </c>
      <c r="V84" s="10">
        <v>0</v>
      </c>
      <c r="W84" s="3">
        <v>4153110.28</v>
      </c>
      <c r="X84" s="3">
        <v>25126.560000000001</v>
      </c>
      <c r="Y84" s="1">
        <f t="shared" si="12"/>
        <v>4127983.7199999997</v>
      </c>
    </row>
    <row r="85" spans="1:25" x14ac:dyDescent="0.25">
      <c r="A85" t="str">
        <f t="shared" si="8"/>
        <v>10-1</v>
      </c>
      <c r="B85">
        <f t="shared" si="14"/>
        <v>1</v>
      </c>
      <c r="C85" t="str">
        <f t="shared" si="9"/>
        <v>1033911</v>
      </c>
      <c r="D85">
        <f t="shared" si="13"/>
        <v>1</v>
      </c>
      <c r="E85" t="str">
        <f t="shared" si="10"/>
        <v>103391</v>
      </c>
      <c r="F85" t="str">
        <f t="shared" si="11"/>
        <v>103391SERVICIOS PROFESIONALES, CIENTÍFICOS Y TÉCNICOS INTEGRALES</v>
      </c>
      <c r="G85" s="9">
        <v>10</v>
      </c>
      <c r="H85" s="9">
        <v>3391</v>
      </c>
      <c r="I85" s="9" t="s">
        <v>215</v>
      </c>
      <c r="J85" s="9">
        <v>0</v>
      </c>
      <c r="K85" s="9" t="s">
        <v>258</v>
      </c>
      <c r="L85" s="9" t="s">
        <v>356</v>
      </c>
      <c r="M85" s="3">
        <v>1</v>
      </c>
      <c r="N85" s="10">
        <v>74995.199999999997</v>
      </c>
      <c r="O85" s="10">
        <v>109375</v>
      </c>
      <c r="P85" s="3">
        <v>109375</v>
      </c>
      <c r="Q85" s="3">
        <v>109375</v>
      </c>
      <c r="R85" s="3">
        <v>109374.98</v>
      </c>
      <c r="S85" s="3">
        <v>94791.64</v>
      </c>
      <c r="T85" s="3">
        <v>87499.98</v>
      </c>
      <c r="U85" s="10">
        <v>0</v>
      </c>
      <c r="V85" s="10">
        <v>0</v>
      </c>
      <c r="W85" s="3">
        <v>34379.800000000003</v>
      </c>
      <c r="X85" s="3">
        <v>0</v>
      </c>
      <c r="Y85" s="1">
        <f t="shared" si="12"/>
        <v>34379.800000000003</v>
      </c>
    </row>
    <row r="86" spans="1:25" x14ac:dyDescent="0.25">
      <c r="A86" t="str">
        <f t="shared" si="8"/>
        <v>10-2</v>
      </c>
      <c r="B86">
        <f t="shared" si="14"/>
        <v>2</v>
      </c>
      <c r="C86" t="str">
        <f t="shared" si="9"/>
        <v>1036111</v>
      </c>
      <c r="D86">
        <f t="shared" si="13"/>
        <v>1</v>
      </c>
      <c r="E86" t="str">
        <f t="shared" si="10"/>
        <v>103611</v>
      </c>
      <c r="F86" t="str">
        <f t="shared" si="11"/>
        <v>103611DIFUSIÓN POR RADIO, TELEVISIÓN Y OTROS MEDIOS DE MENSAJES SOBRE PROGRAMAS Y ACTIVIDADES GUBERNAMENTALES</v>
      </c>
      <c r="G86" s="9">
        <v>10</v>
      </c>
      <c r="H86" s="9">
        <v>3611</v>
      </c>
      <c r="I86" s="9" t="s">
        <v>222</v>
      </c>
      <c r="J86" s="9">
        <v>0</v>
      </c>
      <c r="K86" s="9" t="s">
        <v>258</v>
      </c>
      <c r="L86" s="9" t="s">
        <v>356</v>
      </c>
      <c r="M86" s="3">
        <v>1</v>
      </c>
      <c r="N86" s="10">
        <v>3000000</v>
      </c>
      <c r="O86" s="10">
        <v>2395769.73</v>
      </c>
      <c r="P86" s="3">
        <v>2395769.73</v>
      </c>
      <c r="Q86" s="3">
        <v>2395769.73</v>
      </c>
      <c r="R86" s="3">
        <v>2387069.73</v>
      </c>
      <c r="S86" s="3">
        <v>2327369.73</v>
      </c>
      <c r="T86" s="3">
        <v>1659345.93</v>
      </c>
      <c r="U86" s="10">
        <v>0</v>
      </c>
      <c r="V86" s="10">
        <v>0</v>
      </c>
      <c r="W86" s="3">
        <v>0</v>
      </c>
      <c r="X86" s="3">
        <v>604230.27</v>
      </c>
      <c r="Y86" s="1">
        <f t="shared" si="12"/>
        <v>-604230.27</v>
      </c>
    </row>
    <row r="87" spans="1:25" x14ac:dyDescent="0.25">
      <c r="A87" t="str">
        <f t="shared" si="8"/>
        <v>11-1</v>
      </c>
      <c r="B87">
        <f t="shared" si="14"/>
        <v>1</v>
      </c>
      <c r="C87" t="str">
        <f t="shared" si="9"/>
        <v>1133911</v>
      </c>
      <c r="D87">
        <f t="shared" si="13"/>
        <v>1</v>
      </c>
      <c r="E87" t="str">
        <f t="shared" si="10"/>
        <v>113391</v>
      </c>
      <c r="F87" t="str">
        <f t="shared" si="11"/>
        <v>113391SERVICIOS PROFESIONALES, CIENTÍFICOS Y TÉCNICOS INTEGRALES</v>
      </c>
      <c r="G87" s="9">
        <v>11</v>
      </c>
      <c r="H87" s="9">
        <v>3391</v>
      </c>
      <c r="I87" s="9" t="s">
        <v>215</v>
      </c>
      <c r="J87" s="9">
        <v>0</v>
      </c>
      <c r="K87" s="9" t="s">
        <v>258</v>
      </c>
      <c r="L87" s="9" t="s">
        <v>356</v>
      </c>
      <c r="M87" s="3">
        <v>1</v>
      </c>
      <c r="N87" s="10">
        <v>74995.199999999997</v>
      </c>
      <c r="O87" s="10">
        <v>109375</v>
      </c>
      <c r="P87" s="3">
        <v>109375</v>
      </c>
      <c r="Q87" s="3">
        <v>109375</v>
      </c>
      <c r="R87" s="3">
        <v>109375</v>
      </c>
      <c r="S87" s="3">
        <v>94791.67</v>
      </c>
      <c r="T87" s="3">
        <v>87500</v>
      </c>
      <c r="U87" s="10">
        <v>0</v>
      </c>
      <c r="V87" s="10">
        <v>0</v>
      </c>
      <c r="W87" s="3">
        <v>34379.800000000003</v>
      </c>
      <c r="X87" s="3">
        <v>0</v>
      </c>
      <c r="Y87" s="1">
        <f t="shared" si="12"/>
        <v>34379.800000000003</v>
      </c>
    </row>
    <row r="88" spans="1:25" x14ac:dyDescent="0.25">
      <c r="A88" t="str">
        <f t="shared" si="8"/>
        <v>11-2</v>
      </c>
      <c r="B88">
        <f t="shared" si="14"/>
        <v>2</v>
      </c>
      <c r="C88" t="str">
        <f t="shared" si="9"/>
        <v>1136111</v>
      </c>
      <c r="D88">
        <f t="shared" si="13"/>
        <v>1</v>
      </c>
      <c r="E88" t="str">
        <f t="shared" si="10"/>
        <v>113611</v>
      </c>
      <c r="F88" t="str">
        <f t="shared" si="11"/>
        <v>113611DIFUSIÓN POR RADIO, TELEVISIÓN Y OTROS MEDIOS DE MENSAJES SOBRE PROGRAMAS Y ACTIVIDADES GUBERNAMENTALES</v>
      </c>
      <c r="G88" s="9">
        <v>11</v>
      </c>
      <c r="H88" s="9">
        <v>3611</v>
      </c>
      <c r="I88" s="9" t="s">
        <v>222</v>
      </c>
      <c r="J88" s="9">
        <v>0</v>
      </c>
      <c r="K88" s="9" t="s">
        <v>258</v>
      </c>
      <c r="L88" s="9" t="s">
        <v>356</v>
      </c>
      <c r="M88" s="3">
        <v>1</v>
      </c>
      <c r="N88" s="10">
        <v>2700000</v>
      </c>
      <c r="O88" s="10">
        <v>222600</v>
      </c>
      <c r="P88" s="3">
        <v>222600</v>
      </c>
      <c r="Q88" s="3">
        <v>222600</v>
      </c>
      <c r="R88" s="3">
        <v>231300</v>
      </c>
      <c r="S88" s="3">
        <v>174000</v>
      </c>
      <c r="T88" s="3">
        <v>156600</v>
      </c>
      <c r="U88" s="10">
        <v>0</v>
      </c>
      <c r="V88" s="10">
        <v>0</v>
      </c>
      <c r="W88" s="3">
        <v>0</v>
      </c>
      <c r="X88" s="3">
        <v>2477400</v>
      </c>
      <c r="Y88" s="1">
        <f t="shared" si="12"/>
        <v>-2477400</v>
      </c>
    </row>
    <row r="89" spans="1:25" x14ac:dyDescent="0.25">
      <c r="A89" t="str">
        <f t="shared" si="8"/>
        <v>12-1</v>
      </c>
      <c r="B89">
        <f t="shared" si="14"/>
        <v>1</v>
      </c>
      <c r="C89" t="str">
        <f t="shared" si="9"/>
        <v>1221211</v>
      </c>
      <c r="D89">
        <f t="shared" si="13"/>
        <v>1</v>
      </c>
      <c r="E89" t="str">
        <f t="shared" si="10"/>
        <v>122121</v>
      </c>
      <c r="F89" t="str">
        <f t="shared" si="11"/>
        <v>122121MATERIALES Y ÚTILES DE IMPRESIÓN Y REPRODUCCIÓN</v>
      </c>
      <c r="G89" s="9">
        <v>12</v>
      </c>
      <c r="H89" s="9">
        <v>2121</v>
      </c>
      <c r="I89" s="9" t="s">
        <v>77</v>
      </c>
      <c r="J89" s="9">
        <v>0</v>
      </c>
      <c r="K89" s="9" t="s">
        <v>258</v>
      </c>
      <c r="L89" s="9" t="s">
        <v>356</v>
      </c>
      <c r="M89" s="3">
        <v>1</v>
      </c>
      <c r="N89" s="10">
        <v>18000</v>
      </c>
      <c r="O89" s="10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10">
        <v>0</v>
      </c>
      <c r="V89" s="10">
        <v>0</v>
      </c>
      <c r="W89" s="3">
        <v>0</v>
      </c>
      <c r="X89" s="3">
        <v>18000</v>
      </c>
      <c r="Y89" s="1">
        <f t="shared" si="12"/>
        <v>-18000</v>
      </c>
    </row>
    <row r="90" spans="1:25" x14ac:dyDescent="0.25">
      <c r="A90" t="str">
        <f t="shared" si="8"/>
        <v>12-2</v>
      </c>
      <c r="B90">
        <f t="shared" si="14"/>
        <v>2</v>
      </c>
      <c r="C90" t="str">
        <f t="shared" si="9"/>
        <v>1222111</v>
      </c>
      <c r="D90">
        <f t="shared" si="13"/>
        <v>1</v>
      </c>
      <c r="E90" t="str">
        <f t="shared" si="10"/>
        <v>122211</v>
      </c>
      <c r="F90" t="str">
        <f t="shared" si="11"/>
        <v>122211PRODUCTOS ALIMENTICIOS PARA PERSONAS</v>
      </c>
      <c r="G90" s="9">
        <v>12</v>
      </c>
      <c r="H90" s="9">
        <v>2211</v>
      </c>
      <c r="I90" s="9" t="s">
        <v>56</v>
      </c>
      <c r="J90" s="9">
        <v>0</v>
      </c>
      <c r="K90" s="9" t="s">
        <v>258</v>
      </c>
      <c r="L90" s="9" t="s">
        <v>356</v>
      </c>
      <c r="M90" s="3">
        <v>1</v>
      </c>
      <c r="N90" s="10">
        <v>43200</v>
      </c>
      <c r="O90" s="10">
        <v>22841.8</v>
      </c>
      <c r="P90" s="3">
        <v>22841.8</v>
      </c>
      <c r="Q90" s="3">
        <v>22841.8</v>
      </c>
      <c r="R90" s="3">
        <v>22841.8</v>
      </c>
      <c r="S90" s="3">
        <v>22841.8</v>
      </c>
      <c r="T90" s="3">
        <v>22841.8</v>
      </c>
      <c r="U90" s="10">
        <v>0</v>
      </c>
      <c r="V90" s="10">
        <v>0</v>
      </c>
      <c r="W90" s="3">
        <v>0</v>
      </c>
      <c r="X90" s="3">
        <v>20358.2</v>
      </c>
      <c r="Y90" s="1">
        <f t="shared" si="12"/>
        <v>-20358.2</v>
      </c>
    </row>
    <row r="91" spans="1:25" x14ac:dyDescent="0.25">
      <c r="A91" t="str">
        <f t="shared" si="8"/>
        <v>12-3</v>
      </c>
      <c r="B91">
        <f t="shared" si="14"/>
        <v>3</v>
      </c>
      <c r="C91" t="str">
        <f t="shared" si="9"/>
        <v>1227111</v>
      </c>
      <c r="D91">
        <f t="shared" si="13"/>
        <v>1</v>
      </c>
      <c r="E91" t="str">
        <f t="shared" si="10"/>
        <v>122711</v>
      </c>
      <c r="F91" t="str">
        <f t="shared" si="11"/>
        <v>122711VESTUARIO Y UNIFORMES</v>
      </c>
      <c r="G91" s="9">
        <v>12</v>
      </c>
      <c r="H91" s="9">
        <v>2711</v>
      </c>
      <c r="I91" s="9" t="s">
        <v>93</v>
      </c>
      <c r="J91" s="9">
        <v>0</v>
      </c>
      <c r="K91" s="9" t="s">
        <v>258</v>
      </c>
      <c r="L91" s="9" t="s">
        <v>356</v>
      </c>
      <c r="M91" s="3">
        <v>1</v>
      </c>
      <c r="N91" s="10">
        <v>30000</v>
      </c>
      <c r="O91" s="10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10">
        <v>0</v>
      </c>
      <c r="V91" s="10">
        <v>0</v>
      </c>
      <c r="W91" s="3">
        <v>0</v>
      </c>
      <c r="X91" s="3">
        <v>30000</v>
      </c>
      <c r="Y91" s="1">
        <f t="shared" si="12"/>
        <v>-30000</v>
      </c>
    </row>
    <row r="92" spans="1:25" x14ac:dyDescent="0.25">
      <c r="A92" t="str">
        <f t="shared" si="8"/>
        <v>12-4</v>
      </c>
      <c r="B92">
        <f t="shared" si="14"/>
        <v>4</v>
      </c>
      <c r="C92" t="str">
        <f t="shared" si="9"/>
        <v>1227211</v>
      </c>
      <c r="D92">
        <f t="shared" si="13"/>
        <v>1</v>
      </c>
      <c r="E92" t="str">
        <f t="shared" si="10"/>
        <v>122721</v>
      </c>
      <c r="F92" t="str">
        <f t="shared" si="11"/>
        <v>122721PRENDAS DE SEGURIDAD Y PROTECCIÓN PERSONAL</v>
      </c>
      <c r="G92" s="9">
        <v>12</v>
      </c>
      <c r="H92" s="9">
        <v>2721</v>
      </c>
      <c r="I92" s="9" t="s">
        <v>54</v>
      </c>
      <c r="J92" s="9">
        <v>0</v>
      </c>
      <c r="K92" s="9" t="s">
        <v>258</v>
      </c>
      <c r="L92" s="9" t="s">
        <v>356</v>
      </c>
      <c r="M92" s="3">
        <v>1</v>
      </c>
      <c r="N92" s="10">
        <v>6000</v>
      </c>
      <c r="O92" s="10">
        <v>5034.3999999999996</v>
      </c>
      <c r="P92" s="3">
        <v>5034.3999999999996</v>
      </c>
      <c r="Q92" s="3">
        <v>5034.3999999999996</v>
      </c>
      <c r="R92" s="3">
        <v>5034.3999999999996</v>
      </c>
      <c r="S92" s="3">
        <v>5034.3999999999996</v>
      </c>
      <c r="T92" s="3">
        <v>5034.3999999999996</v>
      </c>
      <c r="U92" s="10">
        <v>0</v>
      </c>
      <c r="V92" s="10">
        <v>0</v>
      </c>
      <c r="W92" s="3">
        <v>0</v>
      </c>
      <c r="X92" s="3">
        <v>965.6</v>
      </c>
      <c r="Y92" s="1">
        <f t="shared" si="12"/>
        <v>-965.6</v>
      </c>
    </row>
    <row r="93" spans="1:25" x14ac:dyDescent="0.25">
      <c r="A93" t="str">
        <f t="shared" si="8"/>
        <v>12-5</v>
      </c>
      <c r="B93">
        <f t="shared" si="14"/>
        <v>5</v>
      </c>
      <c r="C93" t="str">
        <f t="shared" si="9"/>
        <v>1233911</v>
      </c>
      <c r="D93">
        <f t="shared" si="13"/>
        <v>1</v>
      </c>
      <c r="E93" t="str">
        <f t="shared" si="10"/>
        <v>123391</v>
      </c>
      <c r="F93" t="str">
        <f t="shared" si="11"/>
        <v>123391SERVICIOS PROFESIONALES, CIENTÍFICOS Y TÉCNICOS INTEGRALES</v>
      </c>
      <c r="G93" s="9">
        <v>12</v>
      </c>
      <c r="H93" s="9">
        <v>3391</v>
      </c>
      <c r="I93" s="9" t="s">
        <v>215</v>
      </c>
      <c r="J93" s="9">
        <v>0</v>
      </c>
      <c r="K93" s="9" t="s">
        <v>258</v>
      </c>
      <c r="L93" s="9" t="s">
        <v>356</v>
      </c>
      <c r="M93" s="3">
        <v>1</v>
      </c>
      <c r="N93" s="10">
        <v>3000000</v>
      </c>
      <c r="O93" s="10">
        <v>4000000</v>
      </c>
      <c r="P93" s="3">
        <v>4000000</v>
      </c>
      <c r="Q93" s="3">
        <v>4000000</v>
      </c>
      <c r="R93" s="3">
        <v>3000000</v>
      </c>
      <c r="S93" s="3">
        <v>3000000</v>
      </c>
      <c r="T93" s="3">
        <v>3000000</v>
      </c>
      <c r="U93" s="10">
        <v>0</v>
      </c>
      <c r="V93" s="10">
        <v>0</v>
      </c>
      <c r="W93" s="3">
        <v>4000000</v>
      </c>
      <c r="X93" s="3">
        <v>3000000</v>
      </c>
      <c r="Y93" s="1">
        <f t="shared" si="12"/>
        <v>1000000</v>
      </c>
    </row>
    <row r="94" spans="1:25" x14ac:dyDescent="0.25">
      <c r="A94" t="str">
        <f t="shared" si="8"/>
        <v>12-6</v>
      </c>
      <c r="B94">
        <f t="shared" si="14"/>
        <v>6</v>
      </c>
      <c r="C94" t="str">
        <f t="shared" si="9"/>
        <v>1259111</v>
      </c>
      <c r="D94">
        <f t="shared" si="13"/>
        <v>1</v>
      </c>
      <c r="E94" t="str">
        <f t="shared" si="10"/>
        <v>125911</v>
      </c>
      <c r="F94" t="str">
        <f t="shared" si="11"/>
        <v>125911SOFTWARE</v>
      </c>
      <c r="G94" s="9">
        <v>12</v>
      </c>
      <c r="H94" s="9">
        <v>5911</v>
      </c>
      <c r="I94" s="9" t="s">
        <v>106</v>
      </c>
      <c r="J94" s="9">
        <v>0</v>
      </c>
      <c r="K94" s="9" t="s">
        <v>258</v>
      </c>
      <c r="L94" s="9" t="s">
        <v>356</v>
      </c>
      <c r="M94" s="3">
        <v>1</v>
      </c>
      <c r="N94" s="10">
        <v>900000</v>
      </c>
      <c r="O94" s="10">
        <v>3250000</v>
      </c>
      <c r="P94" s="3">
        <v>3248000</v>
      </c>
      <c r="Q94" s="3">
        <v>3248000</v>
      </c>
      <c r="R94" s="3">
        <v>3248000</v>
      </c>
      <c r="S94" s="3">
        <v>3248000</v>
      </c>
      <c r="T94" s="3">
        <v>0</v>
      </c>
      <c r="U94" s="10">
        <v>2000</v>
      </c>
      <c r="V94" s="10">
        <v>0</v>
      </c>
      <c r="W94" s="3">
        <v>3250000</v>
      </c>
      <c r="X94" s="3">
        <v>900000</v>
      </c>
      <c r="Y94" s="1">
        <f t="shared" si="12"/>
        <v>2350000</v>
      </c>
    </row>
    <row r="95" spans="1:25" x14ac:dyDescent="0.25">
      <c r="A95" t="str">
        <f t="shared" si="8"/>
        <v>13-1</v>
      </c>
      <c r="B95">
        <f t="shared" si="14"/>
        <v>1</v>
      </c>
      <c r="C95" t="str">
        <f t="shared" si="9"/>
        <v>1332911</v>
      </c>
      <c r="D95">
        <f t="shared" si="13"/>
        <v>1</v>
      </c>
      <c r="E95" t="str">
        <f t="shared" si="10"/>
        <v>133291</v>
      </c>
      <c r="F95" t="str">
        <f t="shared" si="11"/>
        <v>133291OTROS ARRENDAMIENTOS</v>
      </c>
      <c r="G95" s="9">
        <v>13</v>
      </c>
      <c r="H95" s="9">
        <v>3291</v>
      </c>
      <c r="I95" s="9" t="s">
        <v>60</v>
      </c>
      <c r="J95" s="9">
        <v>0</v>
      </c>
      <c r="K95" s="9" t="s">
        <v>258</v>
      </c>
      <c r="L95" s="9" t="s">
        <v>356</v>
      </c>
      <c r="M95" s="3">
        <v>1</v>
      </c>
      <c r="N95" s="10">
        <v>42000</v>
      </c>
      <c r="O95" s="10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10">
        <v>0</v>
      </c>
      <c r="V95" s="10">
        <v>0</v>
      </c>
      <c r="W95" s="3">
        <v>0</v>
      </c>
      <c r="X95" s="3">
        <v>42000</v>
      </c>
      <c r="Y95" s="1">
        <f t="shared" si="12"/>
        <v>-42000</v>
      </c>
    </row>
    <row r="96" spans="1:25" x14ac:dyDescent="0.25">
      <c r="A96" t="str">
        <f t="shared" si="8"/>
        <v>13-2</v>
      </c>
      <c r="B96">
        <f t="shared" si="14"/>
        <v>2</v>
      </c>
      <c r="C96" t="str">
        <f t="shared" si="9"/>
        <v>1334111</v>
      </c>
      <c r="D96">
        <f t="shared" si="13"/>
        <v>1</v>
      </c>
      <c r="E96" t="str">
        <f t="shared" si="10"/>
        <v>133411</v>
      </c>
      <c r="F96" t="str">
        <f t="shared" si="11"/>
        <v>133411SERVICIOS FINANCIEROS Y BANCARIOS</v>
      </c>
      <c r="G96" s="9">
        <v>13</v>
      </c>
      <c r="H96" s="9">
        <v>3411</v>
      </c>
      <c r="I96" s="9" t="s">
        <v>129</v>
      </c>
      <c r="J96" s="9">
        <v>0</v>
      </c>
      <c r="K96" s="9" t="s">
        <v>258</v>
      </c>
      <c r="L96" s="9" t="s">
        <v>356</v>
      </c>
      <c r="M96" s="3">
        <v>1</v>
      </c>
      <c r="N96" s="10">
        <v>180000</v>
      </c>
      <c r="O96" s="10">
        <v>2376640.27</v>
      </c>
      <c r="P96" s="3">
        <v>2067510.77</v>
      </c>
      <c r="Q96" s="3">
        <v>2067510.77</v>
      </c>
      <c r="R96" s="3">
        <v>2067510.77</v>
      </c>
      <c r="S96" s="3">
        <v>1469480.54</v>
      </c>
      <c r="T96" s="3">
        <v>1444730.54</v>
      </c>
      <c r="U96" s="10">
        <v>309129.5</v>
      </c>
      <c r="V96" s="10">
        <v>0</v>
      </c>
      <c r="W96" s="3">
        <v>2199400</v>
      </c>
      <c r="X96" s="3">
        <v>2759.73</v>
      </c>
      <c r="Y96" s="1">
        <f t="shared" si="12"/>
        <v>2196640.27</v>
      </c>
    </row>
    <row r="97" spans="1:25" x14ac:dyDescent="0.25">
      <c r="A97" t="str">
        <f t="shared" si="8"/>
        <v>13-3</v>
      </c>
      <c r="B97">
        <f t="shared" si="14"/>
        <v>3</v>
      </c>
      <c r="C97" t="str">
        <f t="shared" si="9"/>
        <v>1334211</v>
      </c>
      <c r="D97">
        <f t="shared" si="13"/>
        <v>1</v>
      </c>
      <c r="E97" t="str">
        <f t="shared" si="10"/>
        <v>133421</v>
      </c>
      <c r="F97" t="str">
        <f t="shared" si="11"/>
        <v>133421SERVICIOS DE COBRANZA, INVESTIGACIÓN CREDITICIA Y SIMILAR</v>
      </c>
      <c r="G97" s="9">
        <v>13</v>
      </c>
      <c r="H97" s="9">
        <v>3421</v>
      </c>
      <c r="I97" s="9" t="s">
        <v>253</v>
      </c>
      <c r="J97" s="9">
        <v>0</v>
      </c>
      <c r="K97" s="9" t="s">
        <v>258</v>
      </c>
      <c r="L97" s="9" t="s">
        <v>356</v>
      </c>
      <c r="M97" s="3">
        <v>1</v>
      </c>
      <c r="N97" s="10">
        <v>180000</v>
      </c>
      <c r="O97" s="10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10">
        <v>0</v>
      </c>
      <c r="V97" s="10">
        <v>0</v>
      </c>
      <c r="W97" s="3">
        <v>0</v>
      </c>
      <c r="X97" s="3">
        <v>180000</v>
      </c>
      <c r="Y97" s="1">
        <f t="shared" si="12"/>
        <v>-180000</v>
      </c>
    </row>
    <row r="98" spans="1:25" x14ac:dyDescent="0.25">
      <c r="A98" t="str">
        <f t="shared" si="8"/>
        <v>13-4</v>
      </c>
      <c r="B98">
        <f t="shared" si="14"/>
        <v>4</v>
      </c>
      <c r="C98" t="str">
        <f t="shared" si="9"/>
        <v>1337111</v>
      </c>
      <c r="D98">
        <f t="shared" si="13"/>
        <v>1</v>
      </c>
      <c r="E98" t="str">
        <f t="shared" si="10"/>
        <v>133711</v>
      </c>
      <c r="F98" t="str">
        <f t="shared" si="11"/>
        <v>133711PASAJES AÉREOS</v>
      </c>
      <c r="G98" s="9">
        <v>13</v>
      </c>
      <c r="H98" s="9">
        <v>3711</v>
      </c>
      <c r="I98" s="9" t="s">
        <v>38</v>
      </c>
      <c r="J98" s="9">
        <v>0</v>
      </c>
      <c r="K98" s="9" t="s">
        <v>258</v>
      </c>
      <c r="L98" s="9" t="s">
        <v>356</v>
      </c>
      <c r="M98" s="3">
        <v>1</v>
      </c>
      <c r="N98" s="10">
        <v>60000</v>
      </c>
      <c r="O98" s="10">
        <v>81000</v>
      </c>
      <c r="P98" s="3">
        <v>67826.720000000001</v>
      </c>
      <c r="Q98" s="3">
        <v>67826.720000000001</v>
      </c>
      <c r="R98" s="3">
        <v>42326.720000000001</v>
      </c>
      <c r="S98" s="3">
        <v>42326.720000000001</v>
      </c>
      <c r="T98" s="3">
        <v>42326.720000000001</v>
      </c>
      <c r="U98" s="10">
        <v>13173.279999999999</v>
      </c>
      <c r="V98" s="10">
        <v>0</v>
      </c>
      <c r="W98" s="3">
        <v>21000</v>
      </c>
      <c r="X98" s="3">
        <v>0</v>
      </c>
      <c r="Y98" s="1">
        <f t="shared" si="12"/>
        <v>21000</v>
      </c>
    </row>
    <row r="99" spans="1:25" x14ac:dyDescent="0.25">
      <c r="A99" t="str">
        <f t="shared" si="8"/>
        <v>13-5</v>
      </c>
      <c r="B99">
        <f t="shared" si="14"/>
        <v>5</v>
      </c>
      <c r="C99" t="str">
        <f t="shared" si="9"/>
        <v>1337211</v>
      </c>
      <c r="D99">
        <f t="shared" si="13"/>
        <v>1</v>
      </c>
      <c r="E99" t="str">
        <f t="shared" si="10"/>
        <v>133721</v>
      </c>
      <c r="F99" t="str">
        <f t="shared" si="11"/>
        <v>133721PASAJES TERRESTRES</v>
      </c>
      <c r="G99" s="9">
        <v>13</v>
      </c>
      <c r="H99" s="9">
        <v>3721</v>
      </c>
      <c r="I99" s="9" t="s">
        <v>34</v>
      </c>
      <c r="J99" s="9">
        <v>0</v>
      </c>
      <c r="K99" s="9" t="s">
        <v>258</v>
      </c>
      <c r="L99" s="9" t="s">
        <v>356</v>
      </c>
      <c r="M99" s="3">
        <v>1</v>
      </c>
      <c r="N99" s="10">
        <v>21000</v>
      </c>
      <c r="O99" s="10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10">
        <v>0</v>
      </c>
      <c r="V99" s="10">
        <v>0</v>
      </c>
      <c r="W99" s="3">
        <v>0</v>
      </c>
      <c r="X99" s="3">
        <v>21000</v>
      </c>
      <c r="Y99" s="1">
        <f t="shared" si="12"/>
        <v>-21000</v>
      </c>
    </row>
    <row r="100" spans="1:25" x14ac:dyDescent="0.25">
      <c r="A100" t="str">
        <f t="shared" si="8"/>
        <v>13-6</v>
      </c>
      <c r="B100">
        <f t="shared" si="14"/>
        <v>6</v>
      </c>
      <c r="C100" t="str">
        <f t="shared" si="9"/>
        <v>1337511</v>
      </c>
      <c r="D100">
        <f t="shared" si="13"/>
        <v>1</v>
      </c>
      <c r="E100" t="str">
        <f t="shared" si="10"/>
        <v>133751</v>
      </c>
      <c r="F100" t="str">
        <f t="shared" si="11"/>
        <v>133751VIÁTICOS EN EL PAÍS</v>
      </c>
      <c r="G100" s="9">
        <v>13</v>
      </c>
      <c r="H100" s="9">
        <v>3751</v>
      </c>
      <c r="I100" s="9" t="s">
        <v>35</v>
      </c>
      <c r="J100" s="9">
        <v>0</v>
      </c>
      <c r="K100" s="9" t="s">
        <v>258</v>
      </c>
      <c r="L100" s="9" t="s">
        <v>356</v>
      </c>
      <c r="M100" s="3">
        <v>1</v>
      </c>
      <c r="N100" s="10">
        <v>150000</v>
      </c>
      <c r="O100" s="10">
        <v>73600</v>
      </c>
      <c r="P100" s="3">
        <v>73570.69</v>
      </c>
      <c r="Q100" s="3">
        <v>73570.69</v>
      </c>
      <c r="R100" s="3">
        <v>21070.69</v>
      </c>
      <c r="S100" s="3">
        <v>21070.69</v>
      </c>
      <c r="T100" s="3">
        <v>21070.69</v>
      </c>
      <c r="U100" s="10">
        <v>29.309999999997672</v>
      </c>
      <c r="V100" s="10">
        <v>0</v>
      </c>
      <c r="W100" s="3">
        <v>0</v>
      </c>
      <c r="X100" s="3">
        <v>76400</v>
      </c>
      <c r="Y100" s="1">
        <f t="shared" si="12"/>
        <v>-76400</v>
      </c>
    </row>
    <row r="101" spans="1:25" x14ac:dyDescent="0.25">
      <c r="A101" t="str">
        <f t="shared" si="8"/>
        <v>13-7</v>
      </c>
      <c r="B101">
        <f t="shared" si="14"/>
        <v>7</v>
      </c>
      <c r="C101" t="str">
        <f t="shared" si="9"/>
        <v>1337611</v>
      </c>
      <c r="D101">
        <f t="shared" si="13"/>
        <v>1</v>
      </c>
      <c r="E101" t="str">
        <f t="shared" si="10"/>
        <v>133761</v>
      </c>
      <c r="F101" t="str">
        <f t="shared" si="11"/>
        <v>133761VIÁTICOS EN EL EXTRANJERO</v>
      </c>
      <c r="G101" s="9">
        <v>13</v>
      </c>
      <c r="H101" s="9">
        <v>3761</v>
      </c>
      <c r="I101" s="9" t="s">
        <v>378</v>
      </c>
      <c r="J101" s="9">
        <v>0</v>
      </c>
      <c r="K101" s="9" t="s">
        <v>258</v>
      </c>
      <c r="L101" s="9" t="s">
        <v>356</v>
      </c>
      <c r="M101" s="3">
        <v>1</v>
      </c>
      <c r="N101" s="10">
        <v>150000</v>
      </c>
      <c r="O101" s="10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10">
        <v>0</v>
      </c>
      <c r="V101" s="10">
        <v>0</v>
      </c>
      <c r="W101" s="3">
        <v>0</v>
      </c>
      <c r="X101" s="3">
        <v>150000</v>
      </c>
      <c r="Y101" s="1">
        <f t="shared" si="12"/>
        <v>-150000</v>
      </c>
    </row>
    <row r="102" spans="1:25" x14ac:dyDescent="0.25">
      <c r="A102" t="str">
        <f t="shared" si="8"/>
        <v>13-8</v>
      </c>
      <c r="B102">
        <f t="shared" si="14"/>
        <v>8</v>
      </c>
      <c r="C102" t="str">
        <f t="shared" si="9"/>
        <v>1337911</v>
      </c>
      <c r="D102">
        <f t="shared" si="13"/>
        <v>1</v>
      </c>
      <c r="E102" t="str">
        <f t="shared" si="10"/>
        <v>133791</v>
      </c>
      <c r="F102" t="str">
        <f t="shared" si="11"/>
        <v>133791OTROS SERVICIOS DE TRASLADO Y HOSPEDAJE</v>
      </c>
      <c r="G102" s="9">
        <v>13</v>
      </c>
      <c r="H102" s="9">
        <v>3791</v>
      </c>
      <c r="I102" s="9" t="s">
        <v>134</v>
      </c>
      <c r="J102" s="9">
        <v>0</v>
      </c>
      <c r="K102" s="9" t="s">
        <v>258</v>
      </c>
      <c r="L102" s="9" t="s">
        <v>356</v>
      </c>
      <c r="M102" s="3">
        <v>1</v>
      </c>
      <c r="N102" s="10">
        <v>60000</v>
      </c>
      <c r="O102" s="10">
        <v>30000</v>
      </c>
      <c r="P102" s="3">
        <v>1500</v>
      </c>
      <c r="Q102" s="3">
        <v>1500</v>
      </c>
      <c r="R102" s="3">
        <v>0</v>
      </c>
      <c r="S102" s="3">
        <v>0</v>
      </c>
      <c r="T102" s="3">
        <v>0</v>
      </c>
      <c r="U102" s="10">
        <v>28500</v>
      </c>
      <c r="V102" s="10">
        <v>0</v>
      </c>
      <c r="W102" s="3">
        <v>0</v>
      </c>
      <c r="X102" s="3">
        <v>30000</v>
      </c>
      <c r="Y102" s="1">
        <f t="shared" si="12"/>
        <v>-30000</v>
      </c>
    </row>
    <row r="103" spans="1:25" x14ac:dyDescent="0.25">
      <c r="A103" t="str">
        <f t="shared" si="8"/>
        <v>13-9</v>
      </c>
      <c r="B103">
        <f t="shared" si="14"/>
        <v>9</v>
      </c>
      <c r="C103" t="str">
        <f t="shared" si="9"/>
        <v>1338211</v>
      </c>
      <c r="D103">
        <f t="shared" si="13"/>
        <v>1</v>
      </c>
      <c r="E103" t="str">
        <f t="shared" si="10"/>
        <v>133821</v>
      </c>
      <c r="F103" t="str">
        <f t="shared" si="11"/>
        <v>133821GASTOS DE ORDEN  SOCIAL Y CULTURAL</v>
      </c>
      <c r="G103" s="9">
        <v>13</v>
      </c>
      <c r="H103" s="9">
        <v>3821</v>
      </c>
      <c r="I103" s="9" t="s">
        <v>51</v>
      </c>
      <c r="J103" s="9">
        <v>0</v>
      </c>
      <c r="K103" s="9" t="s">
        <v>258</v>
      </c>
      <c r="L103" s="9" t="s">
        <v>356</v>
      </c>
      <c r="M103" s="3">
        <v>1</v>
      </c>
      <c r="N103" s="10">
        <v>300000</v>
      </c>
      <c r="O103" s="10">
        <v>675000</v>
      </c>
      <c r="P103" s="3">
        <v>481447</v>
      </c>
      <c r="Q103" s="3">
        <v>481447</v>
      </c>
      <c r="R103" s="3">
        <v>111447</v>
      </c>
      <c r="S103" s="3">
        <v>111447</v>
      </c>
      <c r="T103" s="3">
        <v>111447</v>
      </c>
      <c r="U103" s="10">
        <v>193553</v>
      </c>
      <c r="V103" s="10">
        <v>0</v>
      </c>
      <c r="W103" s="3">
        <v>375000</v>
      </c>
      <c r="X103" s="3">
        <v>0</v>
      </c>
      <c r="Y103" s="1">
        <f t="shared" si="12"/>
        <v>375000</v>
      </c>
    </row>
    <row r="104" spans="1:25" x14ac:dyDescent="0.25">
      <c r="A104" t="str">
        <f t="shared" si="8"/>
        <v>13-10</v>
      </c>
      <c r="B104">
        <f t="shared" si="14"/>
        <v>10</v>
      </c>
      <c r="C104" t="str">
        <f t="shared" si="9"/>
        <v>1338311</v>
      </c>
      <c r="D104">
        <f t="shared" si="13"/>
        <v>1</v>
      </c>
      <c r="E104" t="str">
        <f t="shared" si="10"/>
        <v>133831</v>
      </c>
      <c r="F104" t="str">
        <f t="shared" si="11"/>
        <v>133831CONGRESOS Y CONVENCIONES</v>
      </c>
      <c r="G104" s="9">
        <v>13</v>
      </c>
      <c r="H104" s="9">
        <v>3831</v>
      </c>
      <c r="I104" s="9" t="s">
        <v>98</v>
      </c>
      <c r="J104" s="9">
        <v>0</v>
      </c>
      <c r="K104" s="9" t="s">
        <v>258</v>
      </c>
      <c r="L104" s="9" t="s">
        <v>356</v>
      </c>
      <c r="M104" s="3">
        <v>1</v>
      </c>
      <c r="N104" s="10">
        <v>300000</v>
      </c>
      <c r="O104" s="10">
        <v>245051.04</v>
      </c>
      <c r="P104" s="3">
        <v>190102.09</v>
      </c>
      <c r="Q104" s="3">
        <v>190102.09</v>
      </c>
      <c r="R104" s="3">
        <v>190102.09</v>
      </c>
      <c r="S104" s="3">
        <v>190102.09</v>
      </c>
      <c r="T104" s="3">
        <v>190102.09</v>
      </c>
      <c r="U104" s="10">
        <v>54948.950000000012</v>
      </c>
      <c r="V104" s="10">
        <v>0</v>
      </c>
      <c r="W104" s="3">
        <v>0</v>
      </c>
      <c r="X104" s="3">
        <v>54948.959999999999</v>
      </c>
      <c r="Y104" s="1">
        <f t="shared" si="12"/>
        <v>-54948.959999999999</v>
      </c>
    </row>
    <row r="105" spans="1:25" x14ac:dyDescent="0.25">
      <c r="A105" t="str">
        <f t="shared" si="8"/>
        <v>13-11</v>
      </c>
      <c r="B105">
        <f t="shared" si="14"/>
        <v>11</v>
      </c>
      <c r="C105" t="str">
        <f t="shared" si="9"/>
        <v>1339221</v>
      </c>
      <c r="D105">
        <f t="shared" si="13"/>
        <v>1</v>
      </c>
      <c r="E105" t="str">
        <f t="shared" si="10"/>
        <v>133922</v>
      </c>
      <c r="F105" t="str">
        <f t="shared" si="11"/>
        <v>133922IMPUESTOS Y DERECHOS</v>
      </c>
      <c r="G105" s="9">
        <v>13</v>
      </c>
      <c r="H105" s="9">
        <v>3922</v>
      </c>
      <c r="I105" s="9" t="s">
        <v>271</v>
      </c>
      <c r="J105" s="9">
        <v>0</v>
      </c>
      <c r="K105" s="9" t="s">
        <v>258</v>
      </c>
      <c r="L105" s="9" t="s">
        <v>356</v>
      </c>
      <c r="M105" s="3">
        <v>1</v>
      </c>
      <c r="N105" s="10">
        <v>300000</v>
      </c>
      <c r="O105" s="10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10">
        <v>0</v>
      </c>
      <c r="V105" s="10">
        <v>0</v>
      </c>
      <c r="W105" s="3">
        <v>300000</v>
      </c>
      <c r="X105" s="3">
        <v>600000</v>
      </c>
      <c r="Y105" s="1">
        <f t="shared" si="12"/>
        <v>-300000</v>
      </c>
    </row>
    <row r="106" spans="1:25" x14ac:dyDescent="0.25">
      <c r="A106" t="str">
        <f t="shared" si="8"/>
        <v>13-12</v>
      </c>
      <c r="B106">
        <f t="shared" si="14"/>
        <v>12</v>
      </c>
      <c r="C106" t="str">
        <f t="shared" si="9"/>
        <v>1352311</v>
      </c>
      <c r="D106">
        <f t="shared" si="13"/>
        <v>1</v>
      </c>
      <c r="E106" t="str">
        <f t="shared" si="10"/>
        <v>135231</v>
      </c>
      <c r="F106" t="str">
        <f t="shared" si="11"/>
        <v>135231CÁMARAS FOTOGRÁFICAS Y DE VIDEO</v>
      </c>
      <c r="G106" s="9">
        <v>13</v>
      </c>
      <c r="H106" s="9">
        <v>5231</v>
      </c>
      <c r="I106" s="9" t="s">
        <v>82</v>
      </c>
      <c r="J106" s="9">
        <v>0</v>
      </c>
      <c r="K106" s="9" t="s">
        <v>258</v>
      </c>
      <c r="L106" s="9" t="s">
        <v>356</v>
      </c>
      <c r="M106" s="3">
        <v>1</v>
      </c>
      <c r="N106" s="10">
        <v>30000</v>
      </c>
      <c r="O106" s="10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10">
        <v>0</v>
      </c>
      <c r="V106" s="10">
        <v>0</v>
      </c>
      <c r="W106" s="3">
        <v>0</v>
      </c>
      <c r="X106" s="3">
        <v>30000</v>
      </c>
      <c r="Y106" s="1">
        <f t="shared" si="12"/>
        <v>-30000</v>
      </c>
    </row>
    <row r="107" spans="1:25" x14ac:dyDescent="0.25">
      <c r="A107" t="str">
        <f t="shared" si="8"/>
        <v>14-1</v>
      </c>
      <c r="B107">
        <f t="shared" si="14"/>
        <v>1</v>
      </c>
      <c r="C107" t="str">
        <f t="shared" si="9"/>
        <v>1433111</v>
      </c>
      <c r="D107">
        <f t="shared" si="13"/>
        <v>1</v>
      </c>
      <c r="E107" t="str">
        <f t="shared" si="10"/>
        <v>143311</v>
      </c>
      <c r="F107" t="str">
        <f t="shared" si="11"/>
        <v>143311SERVICIOS LEGALES, DE CONTABILIDAD, AUDITORÍA Y RELACIONADOS</v>
      </c>
      <c r="G107" s="9">
        <v>14</v>
      </c>
      <c r="H107" s="9">
        <v>3311</v>
      </c>
      <c r="I107" s="9" t="s">
        <v>217</v>
      </c>
      <c r="J107" s="9">
        <v>0</v>
      </c>
      <c r="K107" s="9" t="s">
        <v>258</v>
      </c>
      <c r="L107" s="9" t="s">
        <v>356</v>
      </c>
      <c r="M107" s="3">
        <v>1</v>
      </c>
      <c r="N107" s="10">
        <v>2115000</v>
      </c>
      <c r="O107" s="10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10">
        <v>0</v>
      </c>
      <c r="V107" s="10">
        <v>0</v>
      </c>
      <c r="W107" s="3">
        <v>0</v>
      </c>
      <c r="X107" s="3">
        <v>2115000</v>
      </c>
      <c r="Y107" s="1">
        <f t="shared" si="12"/>
        <v>-2115000</v>
      </c>
    </row>
    <row r="108" spans="1:25" x14ac:dyDescent="0.25">
      <c r="A108" t="str">
        <f t="shared" si="8"/>
        <v>14-2</v>
      </c>
      <c r="B108">
        <f t="shared" si="14"/>
        <v>2</v>
      </c>
      <c r="C108" t="str">
        <f t="shared" si="9"/>
        <v>1433311</v>
      </c>
      <c r="D108">
        <f t="shared" si="13"/>
        <v>1</v>
      </c>
      <c r="E108" t="str">
        <f t="shared" si="10"/>
        <v>143331</v>
      </c>
      <c r="F108" t="str">
        <f t="shared" si="11"/>
        <v>143331SERVICIOS DE CONSULTORÍA ADMINISTRATIVA, PROCESOS, TÉCNICA Y EN TECNOLOGÍAS DE LA INFORMACIÓN</v>
      </c>
      <c r="G108" s="9">
        <v>14</v>
      </c>
      <c r="H108" s="9">
        <v>3331</v>
      </c>
      <c r="I108" s="9" t="s">
        <v>233</v>
      </c>
      <c r="J108" s="9">
        <v>0</v>
      </c>
      <c r="K108" s="9" t="s">
        <v>258</v>
      </c>
      <c r="L108" s="9" t="s">
        <v>356</v>
      </c>
      <c r="M108" s="3">
        <v>1</v>
      </c>
      <c r="N108" s="10">
        <v>300000</v>
      </c>
      <c r="O108" s="10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10">
        <v>0</v>
      </c>
      <c r="V108" s="10">
        <v>0</v>
      </c>
      <c r="W108" s="3">
        <v>0</v>
      </c>
      <c r="X108" s="3">
        <v>300000</v>
      </c>
      <c r="Y108" s="1">
        <f t="shared" si="12"/>
        <v>-300000</v>
      </c>
    </row>
    <row r="109" spans="1:25" x14ac:dyDescent="0.25">
      <c r="A109" t="str">
        <f t="shared" si="8"/>
        <v>15-1</v>
      </c>
      <c r="B109">
        <f t="shared" si="14"/>
        <v>1</v>
      </c>
      <c r="C109" t="str">
        <f t="shared" si="9"/>
        <v>1556711</v>
      </c>
      <c r="D109">
        <f t="shared" si="13"/>
        <v>1</v>
      </c>
      <c r="E109" t="str">
        <f t="shared" si="10"/>
        <v>155671</v>
      </c>
      <c r="F109" t="str">
        <f t="shared" si="11"/>
        <v>155671HERRAMIENTAS Y MÁQUINAS-HERRAMIENTA</v>
      </c>
      <c r="G109" s="9">
        <v>15</v>
      </c>
      <c r="H109" s="9">
        <v>5671</v>
      </c>
      <c r="I109" s="9" t="s">
        <v>84</v>
      </c>
      <c r="J109" s="9">
        <v>0</v>
      </c>
      <c r="K109" s="9" t="s">
        <v>258</v>
      </c>
      <c r="L109" s="9" t="s">
        <v>356</v>
      </c>
      <c r="M109" s="3">
        <v>1</v>
      </c>
      <c r="N109" s="10">
        <v>24000</v>
      </c>
      <c r="O109" s="10">
        <v>24000</v>
      </c>
      <c r="P109" s="3">
        <v>9238.7099999999991</v>
      </c>
      <c r="Q109" s="3">
        <v>9238.7099999999991</v>
      </c>
      <c r="R109" s="3">
        <v>5906.26</v>
      </c>
      <c r="S109" s="3">
        <v>0</v>
      </c>
      <c r="T109" s="3">
        <v>0</v>
      </c>
      <c r="U109" s="10">
        <v>14761.29</v>
      </c>
      <c r="V109" s="10">
        <v>0</v>
      </c>
      <c r="W109" s="3">
        <v>0</v>
      </c>
      <c r="X109" s="3">
        <v>0</v>
      </c>
      <c r="Y109" s="1">
        <f t="shared" si="12"/>
        <v>0</v>
      </c>
    </row>
    <row r="110" spans="1:25" x14ac:dyDescent="0.25">
      <c r="A110" t="str">
        <f t="shared" si="8"/>
        <v>15-2</v>
      </c>
      <c r="B110">
        <f t="shared" si="14"/>
        <v>2</v>
      </c>
      <c r="C110" t="str">
        <f t="shared" si="9"/>
        <v>1556911</v>
      </c>
      <c r="D110">
        <f t="shared" si="13"/>
        <v>1</v>
      </c>
      <c r="E110" t="str">
        <f t="shared" si="10"/>
        <v>155691</v>
      </c>
      <c r="F110" t="str">
        <f t="shared" si="11"/>
        <v>155691OTROS EQUIPOS</v>
      </c>
      <c r="G110" s="9">
        <v>15</v>
      </c>
      <c r="H110" s="9">
        <v>5691</v>
      </c>
      <c r="I110" s="9" t="s">
        <v>49</v>
      </c>
      <c r="J110" s="9">
        <v>0</v>
      </c>
      <c r="K110" s="9" t="s">
        <v>258</v>
      </c>
      <c r="L110" s="9" t="s">
        <v>356</v>
      </c>
      <c r="M110" s="3">
        <v>1</v>
      </c>
      <c r="N110" s="10">
        <v>60000</v>
      </c>
      <c r="O110" s="10">
        <v>60000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10">
        <v>60000</v>
      </c>
      <c r="V110" s="10">
        <v>0</v>
      </c>
      <c r="W110" s="3">
        <v>0</v>
      </c>
      <c r="X110" s="3">
        <v>0</v>
      </c>
      <c r="Y110" s="1">
        <f t="shared" si="12"/>
        <v>0</v>
      </c>
    </row>
    <row r="111" spans="1:25" x14ac:dyDescent="0.25">
      <c r="A111" t="str">
        <f t="shared" si="8"/>
        <v>15-3</v>
      </c>
      <c r="B111">
        <f t="shared" si="14"/>
        <v>3</v>
      </c>
      <c r="C111" t="str">
        <f t="shared" si="9"/>
        <v>1561211</v>
      </c>
      <c r="D111">
        <f t="shared" si="13"/>
        <v>1</v>
      </c>
      <c r="E111" t="str">
        <f t="shared" si="10"/>
        <v>156121</v>
      </c>
      <c r="F111" t="str">
        <f t="shared" si="11"/>
        <v>156121EDIFICACIÓN NO  HABITACIONAL</v>
      </c>
      <c r="G111" s="9">
        <v>15</v>
      </c>
      <c r="H111" s="9">
        <v>6121</v>
      </c>
      <c r="I111" s="9" t="s">
        <v>178</v>
      </c>
      <c r="J111" s="9">
        <v>0</v>
      </c>
      <c r="K111" s="9" t="s">
        <v>258</v>
      </c>
      <c r="L111" s="9" t="s">
        <v>580</v>
      </c>
      <c r="M111" s="3">
        <v>1</v>
      </c>
      <c r="N111" s="10">
        <v>2080000</v>
      </c>
      <c r="O111" s="10">
        <v>2080000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10">
        <v>2080000</v>
      </c>
      <c r="V111" s="10">
        <v>10807672.48</v>
      </c>
      <c r="W111" s="3">
        <v>0</v>
      </c>
      <c r="X111" s="3">
        <v>10807672.48</v>
      </c>
      <c r="Y111" s="1">
        <f t="shared" si="12"/>
        <v>-10807672.48</v>
      </c>
    </row>
    <row r="112" spans="1:25" x14ac:dyDescent="0.25">
      <c r="A112" t="str">
        <f t="shared" si="8"/>
        <v>16-1</v>
      </c>
      <c r="B112">
        <f t="shared" si="14"/>
        <v>1</v>
      </c>
      <c r="C112" t="str">
        <f t="shared" si="9"/>
        <v>1627111</v>
      </c>
      <c r="D112">
        <f t="shared" si="13"/>
        <v>1</v>
      </c>
      <c r="E112" t="str">
        <f t="shared" si="10"/>
        <v>162711</v>
      </c>
      <c r="F112" t="str">
        <f t="shared" si="11"/>
        <v>162711VESTUARIO Y UNIFORMES</v>
      </c>
      <c r="G112" s="9">
        <v>16</v>
      </c>
      <c r="H112" s="9">
        <v>2711</v>
      </c>
      <c r="I112" s="9" t="s">
        <v>93</v>
      </c>
      <c r="J112" s="9">
        <v>0</v>
      </c>
      <c r="K112" s="9" t="s">
        <v>258</v>
      </c>
      <c r="L112" s="9" t="s">
        <v>356</v>
      </c>
      <c r="M112" s="3">
        <v>1</v>
      </c>
      <c r="N112" s="10">
        <v>18000</v>
      </c>
      <c r="O112" s="10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10">
        <v>0</v>
      </c>
      <c r="V112" s="10">
        <v>0</v>
      </c>
      <c r="W112" s="3">
        <v>0</v>
      </c>
      <c r="X112" s="3">
        <v>18000</v>
      </c>
      <c r="Y112" s="1">
        <f t="shared" si="12"/>
        <v>-18000</v>
      </c>
    </row>
    <row r="113" spans="1:25" x14ac:dyDescent="0.25">
      <c r="A113" t="str">
        <f t="shared" si="8"/>
        <v>16-2</v>
      </c>
      <c r="B113">
        <f t="shared" si="14"/>
        <v>2</v>
      </c>
      <c r="C113" t="str">
        <f t="shared" si="9"/>
        <v>1637111</v>
      </c>
      <c r="D113">
        <f t="shared" si="13"/>
        <v>1</v>
      </c>
      <c r="E113" t="str">
        <f t="shared" si="10"/>
        <v>163711</v>
      </c>
      <c r="F113" t="str">
        <f t="shared" si="11"/>
        <v>163711PASAJES AÉREOS</v>
      </c>
      <c r="G113" s="9">
        <v>16</v>
      </c>
      <c r="H113" s="9">
        <v>3711</v>
      </c>
      <c r="I113" s="9" t="s">
        <v>38</v>
      </c>
      <c r="J113" s="9">
        <v>0</v>
      </c>
      <c r="K113" s="9" t="s">
        <v>258</v>
      </c>
      <c r="L113" s="9" t="s">
        <v>356</v>
      </c>
      <c r="M113" s="3">
        <v>1</v>
      </c>
      <c r="N113" s="10">
        <v>10500</v>
      </c>
      <c r="O113" s="10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10">
        <v>0</v>
      </c>
      <c r="V113" s="10">
        <v>0</v>
      </c>
      <c r="W113" s="3">
        <v>0</v>
      </c>
      <c r="X113" s="3">
        <v>10500</v>
      </c>
      <c r="Y113" s="1">
        <f t="shared" si="12"/>
        <v>-10500</v>
      </c>
    </row>
    <row r="114" spans="1:25" x14ac:dyDescent="0.25">
      <c r="A114" t="str">
        <f t="shared" si="8"/>
        <v>16-3</v>
      </c>
      <c r="B114">
        <f t="shared" si="14"/>
        <v>3</v>
      </c>
      <c r="C114" t="str">
        <f t="shared" si="9"/>
        <v>1637211</v>
      </c>
      <c r="D114">
        <f t="shared" si="13"/>
        <v>1</v>
      </c>
      <c r="E114" t="str">
        <f t="shared" si="10"/>
        <v>163721</v>
      </c>
      <c r="F114" t="str">
        <f t="shared" si="11"/>
        <v>163721PASAJES TERRESTRES</v>
      </c>
      <c r="G114" s="9">
        <v>16</v>
      </c>
      <c r="H114" s="9">
        <v>3721</v>
      </c>
      <c r="I114" s="9" t="s">
        <v>34</v>
      </c>
      <c r="J114" s="9">
        <v>0</v>
      </c>
      <c r="K114" s="9" t="s">
        <v>258</v>
      </c>
      <c r="L114" s="9" t="s">
        <v>356</v>
      </c>
      <c r="M114" s="3">
        <v>1</v>
      </c>
      <c r="N114" s="10">
        <v>10500</v>
      </c>
      <c r="O114" s="10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10">
        <v>0</v>
      </c>
      <c r="V114" s="10">
        <v>0</v>
      </c>
      <c r="W114" s="3">
        <v>0</v>
      </c>
      <c r="X114" s="3">
        <v>10500</v>
      </c>
      <c r="Y114" s="1">
        <f t="shared" si="12"/>
        <v>-10500</v>
      </c>
    </row>
    <row r="115" spans="1:25" x14ac:dyDescent="0.25">
      <c r="A115" t="str">
        <f t="shared" si="8"/>
        <v>16-4</v>
      </c>
      <c r="B115">
        <f t="shared" si="14"/>
        <v>4</v>
      </c>
      <c r="C115" t="str">
        <f t="shared" si="9"/>
        <v>1637511</v>
      </c>
      <c r="D115">
        <f t="shared" si="13"/>
        <v>1</v>
      </c>
      <c r="E115" t="str">
        <f t="shared" si="10"/>
        <v>163751</v>
      </c>
      <c r="F115" t="str">
        <f t="shared" si="11"/>
        <v>163751VIÁTICOS EN EL PAÍS</v>
      </c>
      <c r="G115" s="9">
        <v>16</v>
      </c>
      <c r="H115" s="9">
        <v>3751</v>
      </c>
      <c r="I115" s="9" t="s">
        <v>35</v>
      </c>
      <c r="J115" s="9">
        <v>0</v>
      </c>
      <c r="K115" s="9" t="s">
        <v>258</v>
      </c>
      <c r="L115" s="9" t="s">
        <v>356</v>
      </c>
      <c r="M115" s="3">
        <v>1</v>
      </c>
      <c r="N115" s="10">
        <v>10500</v>
      </c>
      <c r="O115" s="10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10">
        <v>0</v>
      </c>
      <c r="V115" s="10">
        <v>0</v>
      </c>
      <c r="W115" s="3">
        <v>0</v>
      </c>
      <c r="X115" s="3">
        <v>10500</v>
      </c>
      <c r="Y115" s="1">
        <f t="shared" si="12"/>
        <v>-10500</v>
      </c>
    </row>
    <row r="116" spans="1:25" x14ac:dyDescent="0.25">
      <c r="A116" t="str">
        <f t="shared" si="8"/>
        <v>16-5</v>
      </c>
      <c r="B116">
        <f t="shared" si="14"/>
        <v>5</v>
      </c>
      <c r="C116" t="str">
        <f t="shared" si="9"/>
        <v>1637611</v>
      </c>
      <c r="D116">
        <f t="shared" si="13"/>
        <v>1</v>
      </c>
      <c r="E116" t="str">
        <f t="shared" si="10"/>
        <v>163761</v>
      </c>
      <c r="F116" t="str">
        <f t="shared" si="11"/>
        <v>163761VIÁTICOS EN EL EXTRANJERO</v>
      </c>
      <c r="G116" s="9">
        <v>16</v>
      </c>
      <c r="H116" s="9">
        <v>3761</v>
      </c>
      <c r="I116" s="9" t="s">
        <v>378</v>
      </c>
      <c r="J116" s="9">
        <v>0</v>
      </c>
      <c r="K116" s="9" t="s">
        <v>258</v>
      </c>
      <c r="L116" s="9" t="s">
        <v>356</v>
      </c>
      <c r="M116" s="3">
        <v>1</v>
      </c>
      <c r="N116" s="10">
        <v>10500</v>
      </c>
      <c r="O116" s="10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10">
        <v>0</v>
      </c>
      <c r="V116" s="10">
        <v>0</v>
      </c>
      <c r="W116" s="3">
        <v>0</v>
      </c>
      <c r="X116" s="3">
        <v>10500</v>
      </c>
      <c r="Y116" s="1">
        <f t="shared" si="12"/>
        <v>-10500</v>
      </c>
    </row>
    <row r="117" spans="1:25" x14ac:dyDescent="0.25">
      <c r="A117" t="str">
        <f t="shared" si="8"/>
        <v>16-6</v>
      </c>
      <c r="B117">
        <f t="shared" si="14"/>
        <v>6</v>
      </c>
      <c r="C117" t="str">
        <f t="shared" si="9"/>
        <v>1652311</v>
      </c>
      <c r="D117">
        <f t="shared" si="13"/>
        <v>1</v>
      </c>
      <c r="E117" t="str">
        <f t="shared" si="10"/>
        <v>165231</v>
      </c>
      <c r="F117" t="str">
        <f t="shared" si="11"/>
        <v>165231CÁMARAS FOTOGRÁFICAS Y DE VIDEO</v>
      </c>
      <c r="G117" s="9">
        <v>16</v>
      </c>
      <c r="H117" s="9">
        <v>5231</v>
      </c>
      <c r="I117" s="9" t="s">
        <v>82</v>
      </c>
      <c r="J117" s="9">
        <v>0</v>
      </c>
      <c r="K117" s="9" t="s">
        <v>258</v>
      </c>
      <c r="L117" s="9" t="s">
        <v>356</v>
      </c>
      <c r="M117" s="3">
        <v>1</v>
      </c>
      <c r="N117" s="10">
        <v>30000</v>
      </c>
      <c r="O117" s="10">
        <v>50458.9</v>
      </c>
      <c r="P117" s="3">
        <v>50458.9</v>
      </c>
      <c r="Q117" s="3">
        <v>50458.9</v>
      </c>
      <c r="R117" s="3">
        <v>50458.9</v>
      </c>
      <c r="S117" s="3">
        <v>50458.9</v>
      </c>
      <c r="T117" s="3">
        <v>50458.9</v>
      </c>
      <c r="U117" s="10">
        <v>0</v>
      </c>
      <c r="V117" s="10">
        <v>0</v>
      </c>
      <c r="W117" s="3">
        <v>30000</v>
      </c>
      <c r="X117" s="3">
        <v>9541.1</v>
      </c>
      <c r="Y117" s="1">
        <f t="shared" si="12"/>
        <v>20458.900000000001</v>
      </c>
    </row>
    <row r="118" spans="1:25" x14ac:dyDescent="0.25">
      <c r="A118" t="str">
        <f t="shared" si="8"/>
        <v>17-1</v>
      </c>
      <c r="B118">
        <f t="shared" si="14"/>
        <v>1</v>
      </c>
      <c r="C118" t="str">
        <f t="shared" si="9"/>
        <v>1732311</v>
      </c>
      <c r="D118">
        <f t="shared" si="13"/>
        <v>1</v>
      </c>
      <c r="E118" t="str">
        <f t="shared" si="10"/>
        <v>173231</v>
      </c>
      <c r="F118" t="str">
        <f t="shared" si="11"/>
        <v>173231ARRENDAMIENTO DE MOBILIARIO Y EQUIPO DE ADMINISTRACIÓN, EDUCACIONAL Y RECREATIVO</v>
      </c>
      <c r="G118" s="9">
        <v>17</v>
      </c>
      <c r="H118" s="9">
        <v>3231</v>
      </c>
      <c r="I118" s="9" t="s">
        <v>229</v>
      </c>
      <c r="J118" s="9">
        <v>0</v>
      </c>
      <c r="K118" s="9" t="s">
        <v>258</v>
      </c>
      <c r="L118" s="9" t="s">
        <v>356</v>
      </c>
      <c r="M118" s="3">
        <v>1</v>
      </c>
      <c r="N118" s="10">
        <v>226800</v>
      </c>
      <c r="O118" s="10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10">
        <v>0</v>
      </c>
      <c r="V118" s="10">
        <v>0</v>
      </c>
      <c r="W118" s="3">
        <v>0</v>
      </c>
      <c r="X118" s="3">
        <v>226800</v>
      </c>
      <c r="Y118" s="1">
        <f t="shared" si="12"/>
        <v>-226800</v>
      </c>
    </row>
    <row r="119" spans="1:25" x14ac:dyDescent="0.25">
      <c r="A119" t="str">
        <f t="shared" si="8"/>
        <v>17-2</v>
      </c>
      <c r="B119">
        <f t="shared" si="14"/>
        <v>2</v>
      </c>
      <c r="C119" t="str">
        <f t="shared" si="9"/>
        <v>1732911</v>
      </c>
      <c r="D119">
        <f t="shared" si="13"/>
        <v>1</v>
      </c>
      <c r="E119" t="str">
        <f t="shared" si="10"/>
        <v>173291</v>
      </c>
      <c r="F119" t="str">
        <f t="shared" si="11"/>
        <v>173291OTROS ARRENDAMIENTOS</v>
      </c>
      <c r="G119" s="9">
        <v>17</v>
      </c>
      <c r="H119" s="9">
        <v>3291</v>
      </c>
      <c r="I119" s="9" t="s">
        <v>60</v>
      </c>
      <c r="J119" s="9">
        <v>0</v>
      </c>
      <c r="K119" s="9" t="s">
        <v>258</v>
      </c>
      <c r="L119" s="9" t="s">
        <v>356</v>
      </c>
      <c r="M119" s="3">
        <v>1</v>
      </c>
      <c r="N119" s="10">
        <v>18000</v>
      </c>
      <c r="O119" s="10">
        <v>117660</v>
      </c>
      <c r="P119" s="3">
        <v>25520</v>
      </c>
      <c r="Q119" s="3">
        <v>25520</v>
      </c>
      <c r="R119" s="3">
        <v>25520</v>
      </c>
      <c r="S119" s="3">
        <v>12760</v>
      </c>
      <c r="T119" s="3">
        <v>12760</v>
      </c>
      <c r="U119" s="10">
        <v>92140</v>
      </c>
      <c r="V119" s="10">
        <v>0</v>
      </c>
      <c r="W119" s="3">
        <v>226800</v>
      </c>
      <c r="X119" s="3">
        <v>127140</v>
      </c>
      <c r="Y119" s="1">
        <f t="shared" si="12"/>
        <v>99660</v>
      </c>
    </row>
    <row r="120" spans="1:25" x14ac:dyDescent="0.25">
      <c r="A120" t="str">
        <f t="shared" si="8"/>
        <v>17-3</v>
      </c>
      <c r="B120">
        <f t="shared" si="14"/>
        <v>3</v>
      </c>
      <c r="C120" t="str">
        <f t="shared" si="9"/>
        <v>1752311</v>
      </c>
      <c r="D120">
        <f t="shared" si="13"/>
        <v>1</v>
      </c>
      <c r="E120" t="str">
        <f t="shared" si="10"/>
        <v>175231</v>
      </c>
      <c r="F120" t="str">
        <f t="shared" si="11"/>
        <v>175231CÁMARAS FOTOGRÁFICAS Y DE VIDEO</v>
      </c>
      <c r="G120" s="9">
        <v>17</v>
      </c>
      <c r="H120" s="9">
        <v>5231</v>
      </c>
      <c r="I120" s="9" t="s">
        <v>82</v>
      </c>
      <c r="J120" s="9">
        <v>0</v>
      </c>
      <c r="K120" s="9" t="s">
        <v>258</v>
      </c>
      <c r="L120" s="9" t="s">
        <v>356</v>
      </c>
      <c r="M120" s="3">
        <v>1</v>
      </c>
      <c r="N120" s="10">
        <v>0</v>
      </c>
      <c r="O120" s="10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10">
        <v>0</v>
      </c>
      <c r="V120" s="10">
        <v>0</v>
      </c>
      <c r="W120" s="3">
        <v>2437</v>
      </c>
      <c r="X120" s="3">
        <v>2437</v>
      </c>
      <c r="Y120" s="1">
        <f t="shared" si="12"/>
        <v>0</v>
      </c>
    </row>
    <row r="121" spans="1:25" x14ac:dyDescent="0.25">
      <c r="A121" t="str">
        <f t="shared" si="8"/>
        <v>18-1</v>
      </c>
      <c r="B121">
        <f t="shared" si="14"/>
        <v>1</v>
      </c>
      <c r="C121" t="str">
        <f t="shared" si="9"/>
        <v>1833511</v>
      </c>
      <c r="D121">
        <f t="shared" si="13"/>
        <v>1</v>
      </c>
      <c r="E121" t="str">
        <f t="shared" si="10"/>
        <v>183351</v>
      </c>
      <c r="F121" t="str">
        <f t="shared" si="11"/>
        <v>183351SERVICIOS DE INVESTIGACION CIENTIFICA Y DESARROLLO</v>
      </c>
      <c r="G121" s="9">
        <v>18</v>
      </c>
      <c r="H121" s="9">
        <v>3351</v>
      </c>
      <c r="I121" s="9" t="s">
        <v>248</v>
      </c>
      <c r="J121" s="9">
        <v>0</v>
      </c>
      <c r="K121" s="9" t="s">
        <v>258</v>
      </c>
      <c r="L121" s="9" t="s">
        <v>356</v>
      </c>
      <c r="M121" s="3">
        <v>1</v>
      </c>
      <c r="N121" s="10">
        <v>324000</v>
      </c>
      <c r="O121" s="10">
        <v>47000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10">
        <v>47000</v>
      </c>
      <c r="V121" s="10">
        <v>0</v>
      </c>
      <c r="W121" s="3">
        <v>0</v>
      </c>
      <c r="X121" s="3">
        <v>277000</v>
      </c>
      <c r="Y121" s="1">
        <f t="shared" si="12"/>
        <v>-277000</v>
      </c>
    </row>
    <row r="122" spans="1:25" x14ac:dyDescent="0.25">
      <c r="A122" t="str">
        <f t="shared" si="8"/>
        <v>19-1</v>
      </c>
      <c r="B122">
        <f t="shared" si="14"/>
        <v>1</v>
      </c>
      <c r="C122" t="str">
        <f t="shared" si="9"/>
        <v>1922111</v>
      </c>
      <c r="D122">
        <f t="shared" si="13"/>
        <v>1</v>
      </c>
      <c r="E122" t="str">
        <f t="shared" si="10"/>
        <v>192211</v>
      </c>
      <c r="F122" t="str">
        <f t="shared" si="11"/>
        <v>192211PRODUCTOS ALIMENTICIOS PARA PERSONAS</v>
      </c>
      <c r="G122" s="9">
        <v>19</v>
      </c>
      <c r="H122" s="9">
        <v>2211</v>
      </c>
      <c r="I122" s="9" t="s">
        <v>56</v>
      </c>
      <c r="J122" s="9">
        <v>0</v>
      </c>
      <c r="K122" s="9" t="s">
        <v>258</v>
      </c>
      <c r="L122" s="9" t="s">
        <v>356</v>
      </c>
      <c r="M122" s="3">
        <v>1</v>
      </c>
      <c r="N122" s="10">
        <v>60000</v>
      </c>
      <c r="O122" s="10">
        <v>15000</v>
      </c>
      <c r="P122" s="3">
        <v>15000</v>
      </c>
      <c r="Q122" s="3">
        <v>15000</v>
      </c>
      <c r="R122" s="3">
        <v>15000</v>
      </c>
      <c r="S122" s="3">
        <v>15000</v>
      </c>
      <c r="T122" s="3">
        <v>15000</v>
      </c>
      <c r="U122" s="10">
        <v>0</v>
      </c>
      <c r="V122" s="10">
        <v>0</v>
      </c>
      <c r="W122" s="3">
        <v>0</v>
      </c>
      <c r="X122" s="3">
        <v>45000</v>
      </c>
      <c r="Y122" s="1">
        <f t="shared" si="12"/>
        <v>-45000</v>
      </c>
    </row>
    <row r="123" spans="1:25" x14ac:dyDescent="0.25">
      <c r="A123" t="str">
        <f t="shared" si="8"/>
        <v>19-2</v>
      </c>
      <c r="B123">
        <f t="shared" si="14"/>
        <v>2</v>
      </c>
      <c r="C123" t="str">
        <f t="shared" si="9"/>
        <v>1927111</v>
      </c>
      <c r="D123">
        <f t="shared" si="13"/>
        <v>1</v>
      </c>
      <c r="E123" t="str">
        <f t="shared" si="10"/>
        <v>192711</v>
      </c>
      <c r="F123" t="str">
        <f t="shared" si="11"/>
        <v>192711VESTUARIO Y UNIFORMES</v>
      </c>
      <c r="G123" s="9">
        <v>19</v>
      </c>
      <c r="H123" s="9">
        <v>2711</v>
      </c>
      <c r="I123" s="9" t="s">
        <v>93</v>
      </c>
      <c r="J123" s="9">
        <v>0</v>
      </c>
      <c r="K123" s="9" t="s">
        <v>258</v>
      </c>
      <c r="L123" s="9" t="s">
        <v>356</v>
      </c>
      <c r="M123" s="3">
        <v>1</v>
      </c>
      <c r="N123" s="10">
        <v>41040</v>
      </c>
      <c r="O123" s="10">
        <v>28223.96</v>
      </c>
      <c r="P123" s="3">
        <v>28223.96</v>
      </c>
      <c r="Q123" s="3">
        <v>28223.96</v>
      </c>
      <c r="R123" s="3">
        <v>28223.96</v>
      </c>
      <c r="S123" s="3">
        <v>7105</v>
      </c>
      <c r="T123" s="3">
        <v>7105</v>
      </c>
      <c r="U123" s="10">
        <v>0</v>
      </c>
      <c r="V123" s="10">
        <v>0</v>
      </c>
      <c r="W123" s="3">
        <v>0</v>
      </c>
      <c r="X123" s="3">
        <v>12816.04</v>
      </c>
      <c r="Y123" s="1">
        <f t="shared" si="12"/>
        <v>-12816.04</v>
      </c>
    </row>
    <row r="124" spans="1:25" x14ac:dyDescent="0.25">
      <c r="A124" t="str">
        <f t="shared" si="8"/>
        <v>19-3</v>
      </c>
      <c r="B124">
        <f t="shared" si="14"/>
        <v>3</v>
      </c>
      <c r="C124" t="str">
        <f t="shared" si="9"/>
        <v>1927211</v>
      </c>
      <c r="D124">
        <f t="shared" si="13"/>
        <v>1</v>
      </c>
      <c r="E124" t="str">
        <f t="shared" si="10"/>
        <v>192721</v>
      </c>
      <c r="F124" t="str">
        <f t="shared" si="11"/>
        <v>192721PRENDAS DE SEGURIDAD Y PROTECCIÓN PERSONAL</v>
      </c>
      <c r="G124" s="9">
        <v>19</v>
      </c>
      <c r="H124" s="9">
        <v>2721</v>
      </c>
      <c r="I124" s="9" t="s">
        <v>54</v>
      </c>
      <c r="J124" s="9">
        <v>0</v>
      </c>
      <c r="K124" s="9" t="s">
        <v>258</v>
      </c>
      <c r="L124" s="9" t="s">
        <v>356</v>
      </c>
      <c r="M124" s="3">
        <v>1</v>
      </c>
      <c r="N124" s="10">
        <v>25200</v>
      </c>
      <c r="O124" s="10">
        <v>11270.56</v>
      </c>
      <c r="P124" s="3">
        <v>11270.56</v>
      </c>
      <c r="Q124" s="3">
        <v>11270.56</v>
      </c>
      <c r="R124" s="3">
        <v>6201.36</v>
      </c>
      <c r="S124" s="3">
        <v>6201.36</v>
      </c>
      <c r="T124" s="3">
        <v>6201.36</v>
      </c>
      <c r="U124" s="10">
        <v>0</v>
      </c>
      <c r="V124" s="10">
        <v>0</v>
      </c>
      <c r="W124" s="3">
        <v>0</v>
      </c>
      <c r="X124" s="3">
        <v>13929.44</v>
      </c>
      <c r="Y124" s="1">
        <f t="shared" si="12"/>
        <v>-13929.44</v>
      </c>
    </row>
    <row r="125" spans="1:25" x14ac:dyDescent="0.25">
      <c r="A125" t="str">
        <f t="shared" si="8"/>
        <v>19-4</v>
      </c>
      <c r="B125">
        <f t="shared" si="14"/>
        <v>4</v>
      </c>
      <c r="C125" t="str">
        <f t="shared" si="9"/>
        <v>1929111</v>
      </c>
      <c r="D125">
        <f t="shared" si="13"/>
        <v>1</v>
      </c>
      <c r="E125" t="str">
        <f t="shared" si="10"/>
        <v>192911</v>
      </c>
      <c r="F125" t="str">
        <f t="shared" si="11"/>
        <v>192911HERRAMIENTAS MENORES</v>
      </c>
      <c r="G125" s="9">
        <v>19</v>
      </c>
      <c r="H125" s="9">
        <v>2911</v>
      </c>
      <c r="I125" s="9" t="s">
        <v>59</v>
      </c>
      <c r="J125" s="9">
        <v>0</v>
      </c>
      <c r="K125" s="9" t="s">
        <v>258</v>
      </c>
      <c r="L125" s="9" t="s">
        <v>356</v>
      </c>
      <c r="M125" s="3">
        <v>1</v>
      </c>
      <c r="N125" s="10">
        <v>90000</v>
      </c>
      <c r="O125" s="10">
        <v>74899.05</v>
      </c>
      <c r="P125" s="3">
        <v>74899.05</v>
      </c>
      <c r="Q125" s="3">
        <v>55938.85</v>
      </c>
      <c r="R125" s="3">
        <v>51565.65</v>
      </c>
      <c r="S125" s="3">
        <v>51565.65</v>
      </c>
      <c r="T125" s="3">
        <v>51565.65</v>
      </c>
      <c r="U125" s="10">
        <v>0</v>
      </c>
      <c r="V125" s="10">
        <v>0</v>
      </c>
      <c r="W125" s="3">
        <v>0</v>
      </c>
      <c r="X125" s="3">
        <v>15100.95</v>
      </c>
      <c r="Y125" s="1">
        <f t="shared" si="12"/>
        <v>-15100.95</v>
      </c>
    </row>
    <row r="126" spans="1:25" x14ac:dyDescent="0.25">
      <c r="A126" t="str">
        <f t="shared" si="8"/>
        <v>19-5</v>
      </c>
      <c r="B126">
        <f t="shared" si="14"/>
        <v>5</v>
      </c>
      <c r="C126" t="str">
        <f t="shared" si="9"/>
        <v>1935111</v>
      </c>
      <c r="D126">
        <f t="shared" si="13"/>
        <v>1</v>
      </c>
      <c r="E126" t="str">
        <f t="shared" si="10"/>
        <v>193511</v>
      </c>
      <c r="F126" t="str">
        <f t="shared" si="11"/>
        <v>193511CONSERVACIÓN Y MANTENIMIENTO MENOR DE INMUEBLES</v>
      </c>
      <c r="G126" s="9">
        <v>19</v>
      </c>
      <c r="H126" s="9">
        <v>3511</v>
      </c>
      <c r="I126" s="9" t="s">
        <v>131</v>
      </c>
      <c r="J126" s="9">
        <v>0</v>
      </c>
      <c r="K126" s="9" t="s">
        <v>258</v>
      </c>
      <c r="L126" s="9" t="s">
        <v>356</v>
      </c>
      <c r="M126" s="3">
        <v>1</v>
      </c>
      <c r="N126" s="10">
        <v>300000</v>
      </c>
      <c r="O126" s="10">
        <v>150000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10">
        <v>150000</v>
      </c>
      <c r="V126" s="10">
        <v>0</v>
      </c>
      <c r="W126" s="3">
        <v>0</v>
      </c>
      <c r="X126" s="3">
        <v>150000</v>
      </c>
      <c r="Y126" s="1">
        <f t="shared" si="12"/>
        <v>-150000</v>
      </c>
    </row>
    <row r="127" spans="1:25" x14ac:dyDescent="0.25">
      <c r="A127" t="str">
        <f t="shared" si="8"/>
        <v>19-6</v>
      </c>
      <c r="B127">
        <f t="shared" si="14"/>
        <v>6</v>
      </c>
      <c r="C127" t="str">
        <f t="shared" si="9"/>
        <v>1935211</v>
      </c>
      <c r="D127">
        <f t="shared" si="13"/>
        <v>1</v>
      </c>
      <c r="E127" t="str">
        <f t="shared" si="10"/>
        <v>193521</v>
      </c>
      <c r="F127" t="str">
        <f t="shared" si="11"/>
        <v>193521INSTALACIÓN, REPARACIÓN Y MANTENIMIENTO DE MOBILIARIO Y EQUIPO DE ADMINISTRACIÓN, EDUCACIONAL Y RECREATIVO</v>
      </c>
      <c r="G127" s="9">
        <v>19</v>
      </c>
      <c r="H127" s="9">
        <v>3521</v>
      </c>
      <c r="I127" s="9" t="s">
        <v>230</v>
      </c>
      <c r="J127" s="9">
        <v>0</v>
      </c>
      <c r="K127" s="9" t="s">
        <v>258</v>
      </c>
      <c r="L127" s="9" t="s">
        <v>356</v>
      </c>
      <c r="M127" s="3">
        <v>1</v>
      </c>
      <c r="N127" s="10">
        <v>600000</v>
      </c>
      <c r="O127" s="10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10">
        <v>0</v>
      </c>
      <c r="V127" s="10">
        <v>0</v>
      </c>
      <c r="W127" s="3">
        <v>0</v>
      </c>
      <c r="X127" s="3">
        <v>600000</v>
      </c>
      <c r="Y127" s="1">
        <f t="shared" si="12"/>
        <v>-600000</v>
      </c>
    </row>
    <row r="128" spans="1:25" x14ac:dyDescent="0.25">
      <c r="A128" t="str">
        <f t="shared" si="8"/>
        <v>19-7</v>
      </c>
      <c r="B128">
        <f t="shared" si="14"/>
        <v>7</v>
      </c>
      <c r="C128" t="str">
        <f t="shared" si="9"/>
        <v>1937511</v>
      </c>
      <c r="D128">
        <f t="shared" si="13"/>
        <v>1</v>
      </c>
      <c r="E128" t="str">
        <f t="shared" si="10"/>
        <v>193751</v>
      </c>
      <c r="F128" t="str">
        <f t="shared" si="11"/>
        <v>193751VIÁTICOS EN EL PAÍS</v>
      </c>
      <c r="G128" s="9">
        <v>19</v>
      </c>
      <c r="H128" s="9">
        <v>3751</v>
      </c>
      <c r="I128" s="9" t="s">
        <v>35</v>
      </c>
      <c r="J128" s="9">
        <v>0</v>
      </c>
      <c r="K128" s="9" t="s">
        <v>258</v>
      </c>
      <c r="L128" s="9" t="s">
        <v>356</v>
      </c>
      <c r="M128" s="3">
        <v>1</v>
      </c>
      <c r="N128" s="10">
        <v>24000</v>
      </c>
      <c r="O128" s="10">
        <v>24000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10">
        <v>24000</v>
      </c>
      <c r="V128" s="10">
        <v>0</v>
      </c>
      <c r="W128" s="3">
        <v>0</v>
      </c>
      <c r="X128" s="3">
        <v>0</v>
      </c>
      <c r="Y128" s="1">
        <f t="shared" si="12"/>
        <v>0</v>
      </c>
    </row>
    <row r="129" spans="1:25" x14ac:dyDescent="0.25">
      <c r="A129" t="str">
        <f t="shared" si="8"/>
        <v>19-8</v>
      </c>
      <c r="B129">
        <f t="shared" si="14"/>
        <v>8</v>
      </c>
      <c r="C129" t="str">
        <f t="shared" si="9"/>
        <v>1938111</v>
      </c>
      <c r="D129">
        <f t="shared" si="13"/>
        <v>1</v>
      </c>
      <c r="E129" t="str">
        <f t="shared" si="10"/>
        <v>193811</v>
      </c>
      <c r="F129" t="str">
        <f t="shared" si="11"/>
        <v>193811GASTOS DE CEREMONIAL</v>
      </c>
      <c r="G129" s="9">
        <v>19</v>
      </c>
      <c r="H129" s="9">
        <v>3811</v>
      </c>
      <c r="I129" s="9" t="s">
        <v>62</v>
      </c>
      <c r="J129" s="9">
        <v>0</v>
      </c>
      <c r="K129" s="9" t="s">
        <v>258</v>
      </c>
      <c r="L129" s="9" t="s">
        <v>356</v>
      </c>
      <c r="M129" s="3">
        <v>1</v>
      </c>
      <c r="N129" s="10">
        <v>24000</v>
      </c>
      <c r="O129" s="10">
        <v>12000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10">
        <v>12000</v>
      </c>
      <c r="V129" s="10">
        <v>0</v>
      </c>
      <c r="W129" s="3">
        <v>0</v>
      </c>
      <c r="X129" s="3">
        <v>12000</v>
      </c>
      <c r="Y129" s="1">
        <f t="shared" si="12"/>
        <v>-12000</v>
      </c>
    </row>
    <row r="130" spans="1:25" x14ac:dyDescent="0.25">
      <c r="A130" t="str">
        <f t="shared" si="8"/>
        <v>19-9</v>
      </c>
      <c r="B130">
        <f t="shared" si="14"/>
        <v>9</v>
      </c>
      <c r="C130" t="str">
        <f t="shared" si="9"/>
        <v>1938211</v>
      </c>
      <c r="D130">
        <f t="shared" si="13"/>
        <v>1</v>
      </c>
      <c r="E130" t="str">
        <f t="shared" si="10"/>
        <v>193821</v>
      </c>
      <c r="F130" t="str">
        <f t="shared" si="11"/>
        <v>193821GASTOS DE ORDEN  SOCIAL Y CULTURAL</v>
      </c>
      <c r="G130" s="9">
        <v>19</v>
      </c>
      <c r="H130" s="9">
        <v>3821</v>
      </c>
      <c r="I130" s="9" t="s">
        <v>51</v>
      </c>
      <c r="J130" s="9">
        <v>0</v>
      </c>
      <c r="K130" s="9" t="s">
        <v>258</v>
      </c>
      <c r="L130" s="9" t="s">
        <v>356</v>
      </c>
      <c r="M130" s="3">
        <v>1</v>
      </c>
      <c r="N130" s="10">
        <v>360000</v>
      </c>
      <c r="O130" s="10">
        <v>360000</v>
      </c>
      <c r="P130" s="3">
        <v>192332.44</v>
      </c>
      <c r="Q130" s="3">
        <v>192332.44</v>
      </c>
      <c r="R130" s="3">
        <v>80480.03</v>
      </c>
      <c r="S130" s="3">
        <v>80480.03</v>
      </c>
      <c r="T130" s="3">
        <v>80480.03</v>
      </c>
      <c r="U130" s="10">
        <v>167667.56</v>
      </c>
      <c r="V130" s="10">
        <v>0</v>
      </c>
      <c r="W130" s="3">
        <v>0</v>
      </c>
      <c r="X130" s="3">
        <v>0</v>
      </c>
      <c r="Y130" s="1">
        <f t="shared" si="12"/>
        <v>0</v>
      </c>
    </row>
    <row r="131" spans="1:25" x14ac:dyDescent="0.25">
      <c r="A131" t="str">
        <f t="shared" si="8"/>
        <v>20-1</v>
      </c>
      <c r="B131">
        <f t="shared" si="14"/>
        <v>1</v>
      </c>
      <c r="C131" t="str">
        <f t="shared" si="9"/>
        <v>2021811</v>
      </c>
      <c r="D131">
        <f t="shared" si="13"/>
        <v>1</v>
      </c>
      <c r="E131" t="str">
        <f t="shared" si="10"/>
        <v>202181</v>
      </c>
      <c r="F131" t="str">
        <f t="shared" si="11"/>
        <v>202181MATERIALES PARA EL REGISTRO E IDENTIFICACIÓN DE BIENES Y PERSONAS</v>
      </c>
      <c r="G131" s="9">
        <v>20</v>
      </c>
      <c r="H131" s="9">
        <v>2181</v>
      </c>
      <c r="I131" s="9" t="s">
        <v>231</v>
      </c>
      <c r="J131" s="9">
        <v>0</v>
      </c>
      <c r="K131" s="9" t="s">
        <v>258</v>
      </c>
      <c r="L131" s="9" t="s">
        <v>356</v>
      </c>
      <c r="M131" s="3">
        <v>1</v>
      </c>
      <c r="N131" s="10">
        <v>540000</v>
      </c>
      <c r="O131" s="10">
        <v>0</v>
      </c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10">
        <v>0</v>
      </c>
      <c r="V131" s="10">
        <v>0</v>
      </c>
      <c r="W131" s="3">
        <v>40500</v>
      </c>
      <c r="X131" s="3">
        <v>580500</v>
      </c>
      <c r="Y131" s="1">
        <f t="shared" si="12"/>
        <v>-540000</v>
      </c>
    </row>
    <row r="132" spans="1:25" x14ac:dyDescent="0.25">
      <c r="A132" t="str">
        <f t="shared" si="8"/>
        <v>20-2</v>
      </c>
      <c r="B132">
        <f t="shared" si="14"/>
        <v>2</v>
      </c>
      <c r="C132" t="str">
        <f t="shared" si="9"/>
        <v>2024511</v>
      </c>
      <c r="D132">
        <f t="shared" si="13"/>
        <v>1</v>
      </c>
      <c r="E132" t="str">
        <f t="shared" si="10"/>
        <v>202451</v>
      </c>
      <c r="F132" t="str">
        <f t="shared" si="11"/>
        <v>202451VIDRIO Y PRODUCTOS DE VIDRIO</v>
      </c>
      <c r="G132" s="9">
        <v>20</v>
      </c>
      <c r="H132" s="9">
        <v>2451</v>
      </c>
      <c r="I132" s="9" t="s">
        <v>108</v>
      </c>
      <c r="J132" s="9">
        <v>0</v>
      </c>
      <c r="K132" s="9" t="s">
        <v>258</v>
      </c>
      <c r="L132" s="9" t="s">
        <v>356</v>
      </c>
      <c r="M132" s="3">
        <v>1</v>
      </c>
      <c r="N132" s="10">
        <v>9000</v>
      </c>
      <c r="O132" s="10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10">
        <v>0</v>
      </c>
      <c r="V132" s="10">
        <v>0</v>
      </c>
      <c r="W132" s="3">
        <v>0</v>
      </c>
      <c r="X132" s="3">
        <v>9000</v>
      </c>
      <c r="Y132" s="1">
        <f t="shared" si="12"/>
        <v>-9000</v>
      </c>
    </row>
    <row r="133" spans="1:25" x14ac:dyDescent="0.25">
      <c r="A133" t="str">
        <f t="shared" si="8"/>
        <v>20-3</v>
      </c>
      <c r="B133">
        <f t="shared" si="14"/>
        <v>3</v>
      </c>
      <c r="C133" t="str">
        <f t="shared" si="9"/>
        <v>2024611</v>
      </c>
      <c r="D133">
        <f t="shared" si="13"/>
        <v>1</v>
      </c>
      <c r="E133" t="str">
        <f t="shared" si="10"/>
        <v>202461</v>
      </c>
      <c r="F133" t="str">
        <f t="shared" si="11"/>
        <v>202461MATERIAL ELÉCTRICO Y ELECTRÓNICO</v>
      </c>
      <c r="G133" s="9">
        <v>20</v>
      </c>
      <c r="H133" s="9">
        <v>2461</v>
      </c>
      <c r="I133" s="9" t="s">
        <v>81</v>
      </c>
      <c r="J133" s="9">
        <v>0</v>
      </c>
      <c r="K133" s="9" t="s">
        <v>258</v>
      </c>
      <c r="L133" s="9" t="s">
        <v>356</v>
      </c>
      <c r="M133" s="3">
        <v>1</v>
      </c>
      <c r="N133" s="10">
        <v>9000</v>
      </c>
      <c r="O133" s="10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10">
        <v>0</v>
      </c>
      <c r="V133" s="10">
        <v>0</v>
      </c>
      <c r="W133" s="3">
        <v>0</v>
      </c>
      <c r="X133" s="3">
        <v>9000</v>
      </c>
      <c r="Y133" s="1">
        <f t="shared" si="12"/>
        <v>-9000</v>
      </c>
    </row>
    <row r="134" spans="1:25" x14ac:dyDescent="0.25">
      <c r="A134" t="str">
        <f t="shared" ref="A134:A197" si="15">+CONCATENATE(G134,"-",B134)</f>
        <v>20-4</v>
      </c>
      <c r="B134">
        <f t="shared" si="14"/>
        <v>4</v>
      </c>
      <c r="C134" t="str">
        <f t="shared" ref="C134:C197" si="16">+CONCATENATE(E134,D134)</f>
        <v>2027111</v>
      </c>
      <c r="D134">
        <f t="shared" si="13"/>
        <v>1</v>
      </c>
      <c r="E134" t="str">
        <f t="shared" ref="E134:E197" si="17">+CONCATENATE(G134,H134)</f>
        <v>202711</v>
      </c>
      <c r="F134" t="str">
        <f t="shared" ref="F134:F197" si="18">+CONCATENATE(G134,H134,I134)</f>
        <v>202711VESTUARIO Y UNIFORMES</v>
      </c>
      <c r="G134" s="9">
        <v>20</v>
      </c>
      <c r="H134" s="9">
        <v>2711</v>
      </c>
      <c r="I134" s="9" t="s">
        <v>93</v>
      </c>
      <c r="J134" s="9">
        <v>0</v>
      </c>
      <c r="K134" s="9" t="s">
        <v>258</v>
      </c>
      <c r="L134" s="9" t="s">
        <v>356</v>
      </c>
      <c r="M134" s="3">
        <v>1</v>
      </c>
      <c r="N134" s="10">
        <v>60000</v>
      </c>
      <c r="O134" s="10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10">
        <v>0</v>
      </c>
      <c r="V134" s="10">
        <v>0</v>
      </c>
      <c r="W134" s="3">
        <v>0</v>
      </c>
      <c r="X134" s="3">
        <v>60000</v>
      </c>
      <c r="Y134" s="1">
        <f t="shared" ref="Y134:Y197" si="19">+W134-X134</f>
        <v>-60000</v>
      </c>
    </row>
    <row r="135" spans="1:25" x14ac:dyDescent="0.25">
      <c r="A135" t="str">
        <f t="shared" si="15"/>
        <v>20-5</v>
      </c>
      <c r="B135">
        <f t="shared" si="14"/>
        <v>5</v>
      </c>
      <c r="C135" t="str">
        <f t="shared" si="16"/>
        <v>2031811</v>
      </c>
      <c r="D135">
        <f t="shared" ref="D135:D198" si="20">+IF(E135=E134,D134+1,1)</f>
        <v>1</v>
      </c>
      <c r="E135" t="str">
        <f t="shared" si="17"/>
        <v>203181</v>
      </c>
      <c r="F135" t="str">
        <f t="shared" si="18"/>
        <v>203181SERVICIOS POSTALES Y TELEGRÁFICOS</v>
      </c>
      <c r="G135" s="9">
        <v>20</v>
      </c>
      <c r="H135" s="9">
        <v>3181</v>
      </c>
      <c r="I135" s="9" t="s">
        <v>74</v>
      </c>
      <c r="J135" s="9">
        <v>0</v>
      </c>
      <c r="K135" s="9" t="s">
        <v>258</v>
      </c>
      <c r="L135" s="9" t="s">
        <v>356</v>
      </c>
      <c r="M135" s="3">
        <v>1</v>
      </c>
      <c r="N135" s="10">
        <v>60000</v>
      </c>
      <c r="O135" s="10">
        <v>30000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10">
        <v>30000</v>
      </c>
      <c r="V135" s="10">
        <v>0</v>
      </c>
      <c r="W135" s="3">
        <v>0</v>
      </c>
      <c r="X135" s="3">
        <v>30000</v>
      </c>
      <c r="Y135" s="1">
        <f t="shared" si="19"/>
        <v>-30000</v>
      </c>
    </row>
    <row r="136" spans="1:25" x14ac:dyDescent="0.25">
      <c r="A136" t="str">
        <f t="shared" si="15"/>
        <v>20-6</v>
      </c>
      <c r="B136">
        <f t="shared" ref="B136:B199" si="21">+IF(G136=G135,B135+1,1)</f>
        <v>6</v>
      </c>
      <c r="C136" t="str">
        <f t="shared" si="16"/>
        <v>2032211</v>
      </c>
      <c r="D136">
        <f t="shared" si="20"/>
        <v>1</v>
      </c>
      <c r="E136" t="str">
        <f t="shared" si="17"/>
        <v>203221</v>
      </c>
      <c r="F136" t="str">
        <f t="shared" si="18"/>
        <v>203221ARRENDAMIENTO DE EDIFICIOS</v>
      </c>
      <c r="G136" s="9">
        <v>20</v>
      </c>
      <c r="H136" s="9">
        <v>3221</v>
      </c>
      <c r="I136" s="9" t="s">
        <v>141</v>
      </c>
      <c r="J136" s="9">
        <v>0</v>
      </c>
      <c r="K136" s="9" t="s">
        <v>258</v>
      </c>
      <c r="L136" s="9" t="s">
        <v>356</v>
      </c>
      <c r="M136" s="3">
        <v>1</v>
      </c>
      <c r="N136" s="10">
        <v>108000</v>
      </c>
      <c r="O136" s="10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10">
        <v>0</v>
      </c>
      <c r="V136" s="10">
        <v>0</v>
      </c>
      <c r="W136" s="3">
        <v>0</v>
      </c>
      <c r="X136" s="3">
        <v>108000</v>
      </c>
      <c r="Y136" s="1">
        <f t="shared" si="19"/>
        <v>-108000</v>
      </c>
    </row>
    <row r="137" spans="1:25" x14ac:dyDescent="0.25">
      <c r="A137" t="str">
        <f t="shared" si="15"/>
        <v>20-7</v>
      </c>
      <c r="B137">
        <f t="shared" si="21"/>
        <v>7</v>
      </c>
      <c r="C137" t="str">
        <f t="shared" si="16"/>
        <v>2032311</v>
      </c>
      <c r="D137">
        <f t="shared" si="20"/>
        <v>1</v>
      </c>
      <c r="E137" t="str">
        <f t="shared" si="17"/>
        <v>203231</v>
      </c>
      <c r="F137" t="str">
        <f t="shared" si="18"/>
        <v>203231ARRENDAMIENTO DE MOBILIARIO Y EQUIPO DE ADMINISTRACIÓN, EDUCACIONAL Y RECREATIVO</v>
      </c>
      <c r="G137" s="9">
        <v>20</v>
      </c>
      <c r="H137" s="9">
        <v>3231</v>
      </c>
      <c r="I137" s="9" t="s">
        <v>229</v>
      </c>
      <c r="J137" s="9">
        <v>0</v>
      </c>
      <c r="K137" s="9" t="s">
        <v>258</v>
      </c>
      <c r="L137" s="9" t="s">
        <v>356</v>
      </c>
      <c r="M137" s="3">
        <v>1</v>
      </c>
      <c r="N137" s="10">
        <v>90000</v>
      </c>
      <c r="O137" s="10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10">
        <v>0</v>
      </c>
      <c r="V137" s="10">
        <v>0</v>
      </c>
      <c r="W137" s="3">
        <v>0</v>
      </c>
      <c r="X137" s="3">
        <v>90000</v>
      </c>
      <c r="Y137" s="1">
        <f t="shared" si="19"/>
        <v>-90000</v>
      </c>
    </row>
    <row r="138" spans="1:25" x14ac:dyDescent="0.25">
      <c r="A138" t="str">
        <f t="shared" si="15"/>
        <v>20-8</v>
      </c>
      <c r="B138">
        <f t="shared" si="21"/>
        <v>8</v>
      </c>
      <c r="C138" t="str">
        <f t="shared" si="16"/>
        <v>2035911</v>
      </c>
      <c r="D138">
        <f t="shared" si="20"/>
        <v>1</v>
      </c>
      <c r="E138" t="str">
        <f t="shared" si="17"/>
        <v>203591</v>
      </c>
      <c r="F138" t="str">
        <f t="shared" si="18"/>
        <v>203591SERVICIOS DE JARDINERÍA Y FUMIGACIÓN</v>
      </c>
      <c r="G138" s="9">
        <v>20</v>
      </c>
      <c r="H138" s="9">
        <v>3591</v>
      </c>
      <c r="I138" s="9" t="s">
        <v>199</v>
      </c>
      <c r="J138" s="9">
        <v>0</v>
      </c>
      <c r="K138" s="9" t="s">
        <v>258</v>
      </c>
      <c r="L138" s="9" t="s">
        <v>356</v>
      </c>
      <c r="M138" s="3">
        <v>1</v>
      </c>
      <c r="N138" s="10">
        <v>9000</v>
      </c>
      <c r="O138" s="10">
        <v>4500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10">
        <v>4500</v>
      </c>
      <c r="V138" s="10">
        <v>0</v>
      </c>
      <c r="W138" s="3">
        <v>0</v>
      </c>
      <c r="X138" s="3">
        <v>4500</v>
      </c>
      <c r="Y138" s="1">
        <f t="shared" si="19"/>
        <v>-4500</v>
      </c>
    </row>
    <row r="139" spans="1:25" x14ac:dyDescent="0.25">
      <c r="A139" t="str">
        <f t="shared" si="15"/>
        <v>20-9</v>
      </c>
      <c r="B139">
        <f t="shared" si="21"/>
        <v>9</v>
      </c>
      <c r="C139" t="str">
        <f t="shared" si="16"/>
        <v>2037111</v>
      </c>
      <c r="D139">
        <f t="shared" si="20"/>
        <v>1</v>
      </c>
      <c r="E139" t="str">
        <f t="shared" si="17"/>
        <v>203711</v>
      </c>
      <c r="F139" t="str">
        <f t="shared" si="18"/>
        <v>203711PASAJES AÉREOS</v>
      </c>
      <c r="G139" s="9">
        <v>20</v>
      </c>
      <c r="H139" s="9">
        <v>3711</v>
      </c>
      <c r="I139" s="9" t="s">
        <v>38</v>
      </c>
      <c r="J139" s="9">
        <v>0</v>
      </c>
      <c r="K139" s="9" t="s">
        <v>258</v>
      </c>
      <c r="L139" s="9" t="s">
        <v>356</v>
      </c>
      <c r="M139" s="3">
        <v>1</v>
      </c>
      <c r="N139" s="10">
        <v>9000</v>
      </c>
      <c r="O139" s="10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10">
        <v>0</v>
      </c>
      <c r="V139" s="10">
        <v>0</v>
      </c>
      <c r="W139" s="3">
        <v>0</v>
      </c>
      <c r="X139" s="3">
        <v>9000</v>
      </c>
      <c r="Y139" s="1">
        <f t="shared" si="19"/>
        <v>-9000</v>
      </c>
    </row>
    <row r="140" spans="1:25" x14ac:dyDescent="0.25">
      <c r="A140" t="str">
        <f t="shared" si="15"/>
        <v>20-10</v>
      </c>
      <c r="B140">
        <f t="shared" si="21"/>
        <v>10</v>
      </c>
      <c r="C140" t="str">
        <f t="shared" si="16"/>
        <v>2037211</v>
      </c>
      <c r="D140">
        <f t="shared" si="20"/>
        <v>1</v>
      </c>
      <c r="E140" t="str">
        <f t="shared" si="17"/>
        <v>203721</v>
      </c>
      <c r="F140" t="str">
        <f t="shared" si="18"/>
        <v>203721PASAJES TERRESTRES</v>
      </c>
      <c r="G140" s="9">
        <v>20</v>
      </c>
      <c r="H140" s="9">
        <v>3721</v>
      </c>
      <c r="I140" s="9" t="s">
        <v>34</v>
      </c>
      <c r="J140" s="9">
        <v>0</v>
      </c>
      <c r="K140" s="9" t="s">
        <v>258</v>
      </c>
      <c r="L140" s="9" t="s">
        <v>356</v>
      </c>
      <c r="M140" s="3">
        <v>1</v>
      </c>
      <c r="N140" s="10">
        <v>6000</v>
      </c>
      <c r="O140" s="10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10">
        <v>0</v>
      </c>
      <c r="V140" s="10">
        <v>0</v>
      </c>
      <c r="W140" s="3">
        <v>0</v>
      </c>
      <c r="X140" s="3">
        <v>6000</v>
      </c>
      <c r="Y140" s="1">
        <f t="shared" si="19"/>
        <v>-6000</v>
      </c>
    </row>
    <row r="141" spans="1:25" x14ac:dyDescent="0.25">
      <c r="A141" t="str">
        <f t="shared" si="15"/>
        <v>20-11</v>
      </c>
      <c r="B141">
        <f t="shared" si="21"/>
        <v>11</v>
      </c>
      <c r="C141" t="str">
        <f t="shared" si="16"/>
        <v>2037511</v>
      </c>
      <c r="D141">
        <f t="shared" si="20"/>
        <v>1</v>
      </c>
      <c r="E141" t="str">
        <f t="shared" si="17"/>
        <v>203751</v>
      </c>
      <c r="F141" t="str">
        <f t="shared" si="18"/>
        <v>203751VIÁTICOS EN EL PAÍS</v>
      </c>
      <c r="G141" s="9">
        <v>20</v>
      </c>
      <c r="H141" s="9">
        <v>3751</v>
      </c>
      <c r="I141" s="9" t="s">
        <v>35</v>
      </c>
      <c r="J141" s="9">
        <v>0</v>
      </c>
      <c r="K141" s="9" t="s">
        <v>258</v>
      </c>
      <c r="L141" s="9" t="s">
        <v>356</v>
      </c>
      <c r="M141" s="3">
        <v>1</v>
      </c>
      <c r="N141" s="10">
        <v>4500</v>
      </c>
      <c r="O141" s="10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10">
        <v>0</v>
      </c>
      <c r="V141" s="10">
        <v>0</v>
      </c>
      <c r="W141" s="3">
        <v>0</v>
      </c>
      <c r="X141" s="3">
        <v>4500</v>
      </c>
      <c r="Y141" s="1">
        <f t="shared" si="19"/>
        <v>-4500</v>
      </c>
    </row>
    <row r="142" spans="1:25" x14ac:dyDescent="0.25">
      <c r="A142" t="str">
        <f t="shared" si="15"/>
        <v>20-12</v>
      </c>
      <c r="B142">
        <f t="shared" si="21"/>
        <v>12</v>
      </c>
      <c r="C142" t="str">
        <f t="shared" si="16"/>
        <v>2037611</v>
      </c>
      <c r="D142">
        <f t="shared" si="20"/>
        <v>1</v>
      </c>
      <c r="E142" t="str">
        <f t="shared" si="17"/>
        <v>203761</v>
      </c>
      <c r="F142" t="str">
        <f t="shared" si="18"/>
        <v>203761VIÁTICOS EN EL EXTRANJERO</v>
      </c>
      <c r="G142" s="9">
        <v>20</v>
      </c>
      <c r="H142" s="9">
        <v>3761</v>
      </c>
      <c r="I142" s="9" t="s">
        <v>378</v>
      </c>
      <c r="J142" s="9">
        <v>0</v>
      </c>
      <c r="K142" s="9" t="s">
        <v>258</v>
      </c>
      <c r="L142" s="9" t="s">
        <v>356</v>
      </c>
      <c r="M142" s="3">
        <v>1</v>
      </c>
      <c r="N142" s="10">
        <v>6000</v>
      </c>
      <c r="O142" s="10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10">
        <v>0</v>
      </c>
      <c r="V142" s="10">
        <v>0</v>
      </c>
      <c r="W142" s="3">
        <v>0</v>
      </c>
      <c r="X142" s="3">
        <v>6000</v>
      </c>
      <c r="Y142" s="1">
        <f t="shared" si="19"/>
        <v>-6000</v>
      </c>
    </row>
    <row r="143" spans="1:25" x14ac:dyDescent="0.25">
      <c r="A143" t="str">
        <f t="shared" si="15"/>
        <v>20-13</v>
      </c>
      <c r="B143">
        <f t="shared" si="21"/>
        <v>13</v>
      </c>
      <c r="C143" t="str">
        <f t="shared" si="16"/>
        <v>2037911</v>
      </c>
      <c r="D143">
        <f t="shared" si="20"/>
        <v>1</v>
      </c>
      <c r="E143" t="str">
        <f t="shared" si="17"/>
        <v>203791</v>
      </c>
      <c r="F143" t="str">
        <f t="shared" si="18"/>
        <v>203791OTROS SERVICIOS DE TRASLADO Y HOSPEDAJE</v>
      </c>
      <c r="G143" s="9">
        <v>20</v>
      </c>
      <c r="H143" s="9">
        <v>3791</v>
      </c>
      <c r="I143" s="9" t="s">
        <v>134</v>
      </c>
      <c r="J143" s="9">
        <v>0</v>
      </c>
      <c r="K143" s="9" t="s">
        <v>258</v>
      </c>
      <c r="L143" s="9" t="s">
        <v>356</v>
      </c>
      <c r="M143" s="3">
        <v>1</v>
      </c>
      <c r="N143" s="10">
        <v>15000</v>
      </c>
      <c r="O143" s="10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10">
        <v>0</v>
      </c>
      <c r="V143" s="10">
        <v>0</v>
      </c>
      <c r="W143" s="3">
        <v>0</v>
      </c>
      <c r="X143" s="3">
        <v>15000</v>
      </c>
      <c r="Y143" s="1">
        <f t="shared" si="19"/>
        <v>-15000</v>
      </c>
    </row>
    <row r="144" spans="1:25" x14ac:dyDescent="0.25">
      <c r="A144" t="str">
        <f t="shared" si="15"/>
        <v>20-14</v>
      </c>
      <c r="B144">
        <f t="shared" si="21"/>
        <v>14</v>
      </c>
      <c r="C144" t="str">
        <f t="shared" si="16"/>
        <v>2038211</v>
      </c>
      <c r="D144">
        <f t="shared" si="20"/>
        <v>1</v>
      </c>
      <c r="E144" t="str">
        <f t="shared" si="17"/>
        <v>203821</v>
      </c>
      <c r="F144" t="str">
        <f t="shared" si="18"/>
        <v>203821GASTOS DE ORDEN  SOCIAL Y CULTURAL</v>
      </c>
      <c r="G144" s="9">
        <v>20</v>
      </c>
      <c r="H144" s="9">
        <v>3821</v>
      </c>
      <c r="I144" s="9" t="s">
        <v>51</v>
      </c>
      <c r="J144" s="9">
        <v>0</v>
      </c>
      <c r="K144" s="9" t="s">
        <v>258</v>
      </c>
      <c r="L144" s="9" t="s">
        <v>356</v>
      </c>
      <c r="M144" s="3">
        <v>1</v>
      </c>
      <c r="N144" s="10">
        <v>48000</v>
      </c>
      <c r="O144" s="10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10">
        <v>0</v>
      </c>
      <c r="V144" s="10">
        <v>0</v>
      </c>
      <c r="W144" s="3">
        <v>0</v>
      </c>
      <c r="X144" s="3">
        <v>48000</v>
      </c>
      <c r="Y144" s="1">
        <f t="shared" si="19"/>
        <v>-48000</v>
      </c>
    </row>
    <row r="145" spans="1:25" x14ac:dyDescent="0.25">
      <c r="A145" t="str">
        <f t="shared" si="15"/>
        <v>20-15</v>
      </c>
      <c r="B145">
        <f t="shared" si="21"/>
        <v>15</v>
      </c>
      <c r="C145" t="str">
        <f t="shared" si="16"/>
        <v>2038311</v>
      </c>
      <c r="D145">
        <f t="shared" si="20"/>
        <v>1</v>
      </c>
      <c r="E145" t="str">
        <f t="shared" si="17"/>
        <v>203831</v>
      </c>
      <c r="F145" t="str">
        <f t="shared" si="18"/>
        <v>203831CONGRESOS Y CONVENCIONES</v>
      </c>
      <c r="G145" s="9">
        <v>20</v>
      </c>
      <c r="H145" s="9">
        <v>3831</v>
      </c>
      <c r="I145" s="9" t="s">
        <v>98</v>
      </c>
      <c r="J145" s="9">
        <v>0</v>
      </c>
      <c r="K145" s="9" t="s">
        <v>258</v>
      </c>
      <c r="L145" s="9" t="s">
        <v>356</v>
      </c>
      <c r="M145" s="3">
        <v>1</v>
      </c>
      <c r="N145" s="10">
        <v>60000</v>
      </c>
      <c r="O145" s="10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10">
        <v>0</v>
      </c>
      <c r="V145" s="10">
        <v>0</v>
      </c>
      <c r="W145" s="3">
        <v>0</v>
      </c>
      <c r="X145" s="3">
        <v>60000</v>
      </c>
      <c r="Y145" s="1">
        <f t="shared" si="19"/>
        <v>-60000</v>
      </c>
    </row>
    <row r="146" spans="1:25" x14ac:dyDescent="0.25">
      <c r="A146" t="str">
        <f t="shared" si="15"/>
        <v>21-1</v>
      </c>
      <c r="B146">
        <f t="shared" si="21"/>
        <v>1</v>
      </c>
      <c r="C146" t="str">
        <f t="shared" si="16"/>
        <v>2144511</v>
      </c>
      <c r="D146">
        <f t="shared" si="20"/>
        <v>1</v>
      </c>
      <c r="E146" t="str">
        <f t="shared" si="17"/>
        <v>214451</v>
      </c>
      <c r="F146" t="str">
        <f t="shared" si="18"/>
        <v>214451AYUDAS SOCIALES A INSTITUCIONES SIN FINES DE LUCRO</v>
      </c>
      <c r="G146" s="9">
        <v>21</v>
      </c>
      <c r="H146" s="9">
        <v>4451</v>
      </c>
      <c r="I146" s="9" t="s">
        <v>75</v>
      </c>
      <c r="J146" s="9">
        <v>0</v>
      </c>
      <c r="K146" s="9" t="s">
        <v>258</v>
      </c>
      <c r="L146" s="9" t="s">
        <v>356</v>
      </c>
      <c r="M146" s="3">
        <v>1</v>
      </c>
      <c r="N146" s="10">
        <v>52000</v>
      </c>
      <c r="O146" s="10">
        <v>60000</v>
      </c>
      <c r="P146" s="3">
        <v>59500</v>
      </c>
      <c r="Q146" s="3">
        <v>59500</v>
      </c>
      <c r="R146" s="3">
        <v>59500</v>
      </c>
      <c r="S146" s="3">
        <v>59500</v>
      </c>
      <c r="T146" s="3">
        <v>59500</v>
      </c>
      <c r="U146" s="10">
        <v>500</v>
      </c>
      <c r="V146" s="10">
        <v>0</v>
      </c>
      <c r="W146" s="3">
        <v>8000</v>
      </c>
      <c r="X146" s="3">
        <v>0</v>
      </c>
      <c r="Y146" s="1">
        <f t="shared" si="19"/>
        <v>8000</v>
      </c>
    </row>
    <row r="147" spans="1:25" x14ac:dyDescent="0.25">
      <c r="A147" t="str">
        <f t="shared" si="15"/>
        <v>22-1</v>
      </c>
      <c r="B147">
        <f t="shared" si="21"/>
        <v>1</v>
      </c>
      <c r="C147" t="str">
        <f t="shared" si="16"/>
        <v>2232311</v>
      </c>
      <c r="D147">
        <f t="shared" si="20"/>
        <v>1</v>
      </c>
      <c r="E147" t="str">
        <f t="shared" si="17"/>
        <v>223231</v>
      </c>
      <c r="F147" t="str">
        <f t="shared" si="18"/>
        <v>223231ARRENDAMIENTO DE MOBILIARIO Y EQUIPO DE ADMINISTRACIÓN, EDUCACIONAL Y RECREATIVO</v>
      </c>
      <c r="G147" s="9">
        <v>22</v>
      </c>
      <c r="H147" s="9">
        <v>3231</v>
      </c>
      <c r="I147" s="9" t="s">
        <v>229</v>
      </c>
      <c r="J147" s="9">
        <v>0</v>
      </c>
      <c r="K147" s="9" t="s">
        <v>258</v>
      </c>
      <c r="L147" s="9" t="s">
        <v>356</v>
      </c>
      <c r="M147" s="3">
        <v>1</v>
      </c>
      <c r="N147" s="10">
        <v>12000</v>
      </c>
      <c r="O147" s="10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10">
        <v>0</v>
      </c>
      <c r="V147" s="10">
        <v>0</v>
      </c>
      <c r="W147" s="3">
        <v>0</v>
      </c>
      <c r="X147" s="3">
        <v>12000</v>
      </c>
      <c r="Y147" s="1">
        <f t="shared" si="19"/>
        <v>-12000</v>
      </c>
    </row>
    <row r="148" spans="1:25" x14ac:dyDescent="0.25">
      <c r="A148" t="str">
        <f t="shared" si="15"/>
        <v>22-2</v>
      </c>
      <c r="B148">
        <f t="shared" si="21"/>
        <v>2</v>
      </c>
      <c r="C148" t="str">
        <f t="shared" si="16"/>
        <v>2237111</v>
      </c>
      <c r="D148">
        <f t="shared" si="20"/>
        <v>1</v>
      </c>
      <c r="E148" t="str">
        <f t="shared" si="17"/>
        <v>223711</v>
      </c>
      <c r="F148" t="str">
        <f t="shared" si="18"/>
        <v>223711PASAJES AÉREOS</v>
      </c>
      <c r="G148" s="9">
        <v>22</v>
      </c>
      <c r="H148" s="9">
        <v>3711</v>
      </c>
      <c r="I148" s="9" t="s">
        <v>38</v>
      </c>
      <c r="J148" s="9">
        <v>0</v>
      </c>
      <c r="K148" s="9" t="s">
        <v>258</v>
      </c>
      <c r="L148" s="9" t="s">
        <v>356</v>
      </c>
      <c r="M148" s="3">
        <v>1</v>
      </c>
      <c r="N148" s="10">
        <v>4500</v>
      </c>
      <c r="O148" s="10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10">
        <v>0</v>
      </c>
      <c r="V148" s="10">
        <v>0</v>
      </c>
      <c r="W148" s="3">
        <v>19200</v>
      </c>
      <c r="X148" s="3">
        <v>23700</v>
      </c>
      <c r="Y148" s="1">
        <f t="shared" si="19"/>
        <v>-4500</v>
      </c>
    </row>
    <row r="149" spans="1:25" x14ac:dyDescent="0.25">
      <c r="A149" t="str">
        <f t="shared" si="15"/>
        <v>22-3</v>
      </c>
      <c r="B149">
        <f t="shared" si="21"/>
        <v>3</v>
      </c>
      <c r="C149" t="str">
        <f t="shared" si="16"/>
        <v>2237211</v>
      </c>
      <c r="D149">
        <f t="shared" si="20"/>
        <v>1</v>
      </c>
      <c r="E149" t="str">
        <f t="shared" si="17"/>
        <v>223721</v>
      </c>
      <c r="F149" t="str">
        <f t="shared" si="18"/>
        <v>223721PASAJES TERRESTRES</v>
      </c>
      <c r="G149" s="9">
        <v>22</v>
      </c>
      <c r="H149" s="9">
        <v>3721</v>
      </c>
      <c r="I149" s="9" t="s">
        <v>34</v>
      </c>
      <c r="J149" s="9">
        <v>0</v>
      </c>
      <c r="K149" s="9" t="s">
        <v>258</v>
      </c>
      <c r="L149" s="9" t="s">
        <v>356</v>
      </c>
      <c r="M149" s="3">
        <v>1</v>
      </c>
      <c r="N149" s="10">
        <v>3000</v>
      </c>
      <c r="O149" s="10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10">
        <v>0</v>
      </c>
      <c r="V149" s="10">
        <v>0</v>
      </c>
      <c r="W149" s="3">
        <v>2100</v>
      </c>
      <c r="X149" s="3">
        <v>5100</v>
      </c>
      <c r="Y149" s="1">
        <f t="shared" si="19"/>
        <v>-3000</v>
      </c>
    </row>
    <row r="150" spans="1:25" x14ac:dyDescent="0.25">
      <c r="A150" t="str">
        <f t="shared" si="15"/>
        <v>22-4</v>
      </c>
      <c r="B150">
        <f t="shared" si="21"/>
        <v>4</v>
      </c>
      <c r="C150" t="str">
        <f t="shared" si="16"/>
        <v>2237511</v>
      </c>
      <c r="D150">
        <f t="shared" si="20"/>
        <v>1</v>
      </c>
      <c r="E150" t="str">
        <f t="shared" si="17"/>
        <v>223751</v>
      </c>
      <c r="F150" t="str">
        <f t="shared" si="18"/>
        <v>223751VIÁTICOS EN EL PAÍS</v>
      </c>
      <c r="G150" s="9">
        <v>22</v>
      </c>
      <c r="H150" s="9">
        <v>3751</v>
      </c>
      <c r="I150" s="9" t="s">
        <v>35</v>
      </c>
      <c r="J150" s="9">
        <v>0</v>
      </c>
      <c r="K150" s="9" t="s">
        <v>258</v>
      </c>
      <c r="L150" s="9" t="s">
        <v>356</v>
      </c>
      <c r="M150" s="3">
        <v>1</v>
      </c>
      <c r="N150" s="10">
        <v>4500</v>
      </c>
      <c r="O150" s="10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10">
        <v>0</v>
      </c>
      <c r="V150" s="10">
        <v>0</v>
      </c>
      <c r="W150" s="3">
        <v>6000</v>
      </c>
      <c r="X150" s="3">
        <v>10500</v>
      </c>
      <c r="Y150" s="1">
        <f t="shared" si="19"/>
        <v>-4500</v>
      </c>
    </row>
    <row r="151" spans="1:25" x14ac:dyDescent="0.25">
      <c r="A151" t="str">
        <f t="shared" si="15"/>
        <v>22-5</v>
      </c>
      <c r="B151">
        <f t="shared" si="21"/>
        <v>5</v>
      </c>
      <c r="C151" t="str">
        <f t="shared" si="16"/>
        <v>2237911</v>
      </c>
      <c r="D151">
        <f t="shared" si="20"/>
        <v>1</v>
      </c>
      <c r="E151" t="str">
        <f t="shared" si="17"/>
        <v>223791</v>
      </c>
      <c r="F151" t="str">
        <f t="shared" si="18"/>
        <v>223791OTROS SERVICIOS DE TRASLADO Y HOSPEDAJE</v>
      </c>
      <c r="G151" s="9">
        <v>22</v>
      </c>
      <c r="H151" s="9">
        <v>3791</v>
      </c>
      <c r="I151" s="9" t="s">
        <v>134</v>
      </c>
      <c r="J151" s="9">
        <v>0</v>
      </c>
      <c r="K151" s="9" t="s">
        <v>258</v>
      </c>
      <c r="L151" s="9" t="s">
        <v>356</v>
      </c>
      <c r="M151" s="3">
        <v>1</v>
      </c>
      <c r="N151" s="10">
        <v>4500</v>
      </c>
      <c r="O151" s="10">
        <v>0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10">
        <v>0</v>
      </c>
      <c r="V151" s="10">
        <v>0</v>
      </c>
      <c r="W151" s="3">
        <v>0</v>
      </c>
      <c r="X151" s="3">
        <v>4500</v>
      </c>
      <c r="Y151" s="1">
        <f t="shared" si="19"/>
        <v>-4500</v>
      </c>
    </row>
    <row r="152" spans="1:25" x14ac:dyDescent="0.25">
      <c r="A152" t="str">
        <f t="shared" si="15"/>
        <v>22-6</v>
      </c>
      <c r="B152">
        <f t="shared" si="21"/>
        <v>6</v>
      </c>
      <c r="C152" t="str">
        <f t="shared" si="16"/>
        <v>2238211</v>
      </c>
      <c r="D152">
        <f t="shared" si="20"/>
        <v>1</v>
      </c>
      <c r="E152" t="str">
        <f t="shared" si="17"/>
        <v>223821</v>
      </c>
      <c r="F152" t="str">
        <f t="shared" si="18"/>
        <v>223821GASTOS DE ORDEN  SOCIAL Y CULTURAL</v>
      </c>
      <c r="G152" s="9">
        <v>22</v>
      </c>
      <c r="H152" s="9">
        <v>3821</v>
      </c>
      <c r="I152" s="9" t="s">
        <v>51</v>
      </c>
      <c r="J152" s="9">
        <v>0</v>
      </c>
      <c r="K152" s="9" t="s">
        <v>258</v>
      </c>
      <c r="L152" s="9" t="s">
        <v>356</v>
      </c>
      <c r="M152" s="3">
        <v>1</v>
      </c>
      <c r="N152" s="10">
        <v>12000</v>
      </c>
      <c r="O152" s="10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10">
        <v>0</v>
      </c>
      <c r="V152" s="10">
        <v>0</v>
      </c>
      <c r="W152" s="3">
        <v>0</v>
      </c>
      <c r="X152" s="3">
        <v>12000</v>
      </c>
      <c r="Y152" s="1">
        <f t="shared" si="19"/>
        <v>-12000</v>
      </c>
    </row>
    <row r="153" spans="1:25" x14ac:dyDescent="0.25">
      <c r="A153" t="str">
        <f t="shared" si="15"/>
        <v>23-1</v>
      </c>
      <c r="B153">
        <f t="shared" si="21"/>
        <v>1</v>
      </c>
      <c r="C153" t="str">
        <f t="shared" si="16"/>
        <v>2321711</v>
      </c>
      <c r="D153">
        <f t="shared" si="20"/>
        <v>1</v>
      </c>
      <c r="E153" t="str">
        <f t="shared" si="17"/>
        <v>232171</v>
      </c>
      <c r="F153" t="str">
        <f t="shared" si="18"/>
        <v>232171MATERIALES Y ÚTILES DE ENSEÑANZA</v>
      </c>
      <c r="G153" s="9">
        <v>23</v>
      </c>
      <c r="H153" s="9">
        <v>2171</v>
      </c>
      <c r="I153" s="9" t="s">
        <v>48</v>
      </c>
      <c r="J153" s="9">
        <v>0</v>
      </c>
      <c r="K153" s="9" t="s">
        <v>258</v>
      </c>
      <c r="L153" s="9" t="s">
        <v>356</v>
      </c>
      <c r="M153" s="3">
        <v>1</v>
      </c>
      <c r="N153" s="10">
        <v>18000</v>
      </c>
      <c r="O153" s="10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10">
        <v>0</v>
      </c>
      <c r="V153" s="10">
        <v>0</v>
      </c>
      <c r="W153" s="3">
        <v>12000</v>
      </c>
      <c r="X153" s="3">
        <v>30000</v>
      </c>
      <c r="Y153" s="1">
        <f t="shared" si="19"/>
        <v>-18000</v>
      </c>
    </row>
    <row r="154" spans="1:25" x14ac:dyDescent="0.25">
      <c r="A154" t="str">
        <f t="shared" si="15"/>
        <v>23-2</v>
      </c>
      <c r="B154">
        <f t="shared" si="21"/>
        <v>2</v>
      </c>
      <c r="C154" t="str">
        <f t="shared" si="16"/>
        <v>2322111</v>
      </c>
      <c r="D154">
        <f t="shared" si="20"/>
        <v>1</v>
      </c>
      <c r="E154" t="str">
        <f t="shared" si="17"/>
        <v>232211</v>
      </c>
      <c r="F154" t="str">
        <f t="shared" si="18"/>
        <v>232211PRODUCTOS ALIMENTICIOS PARA PERSONAS</v>
      </c>
      <c r="G154" s="9">
        <v>23</v>
      </c>
      <c r="H154" s="9">
        <v>2211</v>
      </c>
      <c r="I154" s="9" t="s">
        <v>56</v>
      </c>
      <c r="J154" s="9">
        <v>0</v>
      </c>
      <c r="K154" s="9" t="s">
        <v>258</v>
      </c>
      <c r="L154" s="9" t="s">
        <v>356</v>
      </c>
      <c r="M154" s="3">
        <v>1</v>
      </c>
      <c r="N154" s="10">
        <v>30000</v>
      </c>
      <c r="O154" s="10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10">
        <v>0</v>
      </c>
      <c r="V154" s="10">
        <v>0</v>
      </c>
      <c r="W154" s="3">
        <v>0</v>
      </c>
      <c r="X154" s="3">
        <v>30000</v>
      </c>
      <c r="Y154" s="1">
        <f t="shared" si="19"/>
        <v>-30000</v>
      </c>
    </row>
    <row r="155" spans="1:25" x14ac:dyDescent="0.25">
      <c r="A155" t="str">
        <f t="shared" si="15"/>
        <v>23-3</v>
      </c>
      <c r="B155">
        <f t="shared" si="21"/>
        <v>3</v>
      </c>
      <c r="C155" t="str">
        <f t="shared" si="16"/>
        <v>2332311</v>
      </c>
      <c r="D155">
        <f t="shared" si="20"/>
        <v>1</v>
      </c>
      <c r="E155" t="str">
        <f t="shared" si="17"/>
        <v>233231</v>
      </c>
      <c r="F155" t="str">
        <f t="shared" si="18"/>
        <v>233231ARRENDAMIENTO DE MOBILIARIO Y EQUIPO DE ADMINISTRACIÓN, EDUCACIONAL Y RECREATIVO</v>
      </c>
      <c r="G155" s="9">
        <v>23</v>
      </c>
      <c r="H155" s="9">
        <v>3231</v>
      </c>
      <c r="I155" s="9" t="s">
        <v>229</v>
      </c>
      <c r="J155" s="9">
        <v>0</v>
      </c>
      <c r="K155" s="9" t="s">
        <v>258</v>
      </c>
      <c r="L155" s="9" t="s">
        <v>356</v>
      </c>
      <c r="M155" s="3">
        <v>1</v>
      </c>
      <c r="N155" s="10">
        <v>30000</v>
      </c>
      <c r="O155" s="10">
        <v>48000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10">
        <v>48000</v>
      </c>
      <c r="V155" s="10">
        <v>0</v>
      </c>
      <c r="W155" s="3">
        <v>18000</v>
      </c>
      <c r="X155" s="3">
        <v>0</v>
      </c>
      <c r="Y155" s="1">
        <f t="shared" si="19"/>
        <v>18000</v>
      </c>
    </row>
    <row r="156" spans="1:25" x14ac:dyDescent="0.25">
      <c r="A156" t="str">
        <f t="shared" si="15"/>
        <v>23-4</v>
      </c>
      <c r="B156">
        <f t="shared" si="21"/>
        <v>4</v>
      </c>
      <c r="C156" t="str">
        <f t="shared" si="16"/>
        <v>2332511</v>
      </c>
      <c r="D156">
        <f t="shared" si="20"/>
        <v>1</v>
      </c>
      <c r="E156" t="str">
        <f t="shared" si="17"/>
        <v>233251</v>
      </c>
      <c r="F156" t="str">
        <f t="shared" si="18"/>
        <v>233251ARRENDAMIENTO DE EQUIPO DE TRANSPORTE</v>
      </c>
      <c r="G156" s="9">
        <v>23</v>
      </c>
      <c r="H156" s="9">
        <v>3251</v>
      </c>
      <c r="I156" s="9" t="s">
        <v>198</v>
      </c>
      <c r="J156" s="9">
        <v>0</v>
      </c>
      <c r="K156" s="9" t="s">
        <v>258</v>
      </c>
      <c r="L156" s="9" t="s">
        <v>356</v>
      </c>
      <c r="M156" s="3">
        <v>1</v>
      </c>
      <c r="N156" s="10">
        <v>18000</v>
      </c>
      <c r="O156" s="10">
        <v>16000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10">
        <v>16000</v>
      </c>
      <c r="V156" s="10">
        <v>0</v>
      </c>
      <c r="W156" s="3">
        <v>0</v>
      </c>
      <c r="X156" s="3">
        <v>2000</v>
      </c>
      <c r="Y156" s="1">
        <f t="shared" si="19"/>
        <v>-2000</v>
      </c>
    </row>
    <row r="157" spans="1:25" x14ac:dyDescent="0.25">
      <c r="A157" t="str">
        <f t="shared" si="15"/>
        <v>23-5</v>
      </c>
      <c r="B157">
        <f t="shared" si="21"/>
        <v>5</v>
      </c>
      <c r="C157" t="str">
        <f t="shared" si="16"/>
        <v>2333911</v>
      </c>
      <c r="D157">
        <f t="shared" si="20"/>
        <v>1</v>
      </c>
      <c r="E157" t="str">
        <f t="shared" si="17"/>
        <v>233391</v>
      </c>
      <c r="F157" t="str">
        <f t="shared" si="18"/>
        <v>233391SERVICIOS PROFESIONALES, CIENTÍFICOS Y TÉCNICOS INTEGRALES</v>
      </c>
      <c r="G157" s="9">
        <v>23</v>
      </c>
      <c r="H157" s="9">
        <v>3391</v>
      </c>
      <c r="I157" s="9" t="s">
        <v>215</v>
      </c>
      <c r="J157" s="9">
        <v>0</v>
      </c>
      <c r="K157" s="9" t="s">
        <v>258</v>
      </c>
      <c r="L157" s="9" t="s">
        <v>356</v>
      </c>
      <c r="M157" s="3">
        <v>1</v>
      </c>
      <c r="N157" s="10">
        <v>120000</v>
      </c>
      <c r="O157" s="10">
        <v>240000</v>
      </c>
      <c r="P157" s="3">
        <v>17970</v>
      </c>
      <c r="Q157" s="3">
        <v>17970</v>
      </c>
      <c r="R157" s="3">
        <v>17970</v>
      </c>
      <c r="S157" s="3">
        <v>17970</v>
      </c>
      <c r="T157" s="3">
        <v>17970</v>
      </c>
      <c r="U157" s="10">
        <v>222030</v>
      </c>
      <c r="V157" s="10">
        <v>0</v>
      </c>
      <c r="W157" s="3">
        <v>120000</v>
      </c>
      <c r="X157" s="3">
        <v>0</v>
      </c>
      <c r="Y157" s="1">
        <f t="shared" si="19"/>
        <v>120000</v>
      </c>
    </row>
    <row r="158" spans="1:25" x14ac:dyDescent="0.25">
      <c r="A158" t="str">
        <f t="shared" si="15"/>
        <v>23-6</v>
      </c>
      <c r="B158">
        <f t="shared" si="21"/>
        <v>6</v>
      </c>
      <c r="C158" t="str">
        <f t="shared" si="16"/>
        <v>2338211</v>
      </c>
      <c r="D158">
        <f t="shared" si="20"/>
        <v>1</v>
      </c>
      <c r="E158" t="str">
        <f t="shared" si="17"/>
        <v>233821</v>
      </c>
      <c r="F158" t="str">
        <f t="shared" si="18"/>
        <v>233821GASTOS DE ORDEN  SOCIAL Y CULTURAL</v>
      </c>
      <c r="G158" s="9">
        <v>23</v>
      </c>
      <c r="H158" s="9">
        <v>3821</v>
      </c>
      <c r="I158" s="9" t="s">
        <v>51</v>
      </c>
      <c r="J158" s="9">
        <v>0</v>
      </c>
      <c r="K158" s="9" t="s">
        <v>258</v>
      </c>
      <c r="L158" s="9" t="s">
        <v>356</v>
      </c>
      <c r="M158" s="3">
        <v>1</v>
      </c>
      <c r="N158" s="10">
        <v>30000</v>
      </c>
      <c r="O158" s="10">
        <v>229300</v>
      </c>
      <c r="P158" s="3">
        <v>32357.200000000001</v>
      </c>
      <c r="Q158" s="3">
        <v>32357.200000000001</v>
      </c>
      <c r="R158" s="3">
        <v>32357.200000000001</v>
      </c>
      <c r="S158" s="3">
        <v>32357.200000000001</v>
      </c>
      <c r="T158" s="3">
        <v>32357.200000000001</v>
      </c>
      <c r="U158" s="10">
        <v>196942.8</v>
      </c>
      <c r="V158" s="10">
        <v>0</v>
      </c>
      <c r="W158" s="3">
        <v>199300</v>
      </c>
      <c r="X158" s="3">
        <v>0</v>
      </c>
      <c r="Y158" s="1">
        <f t="shared" si="19"/>
        <v>199300</v>
      </c>
    </row>
    <row r="159" spans="1:25" x14ac:dyDescent="0.25">
      <c r="A159" t="str">
        <f t="shared" si="15"/>
        <v>23-7</v>
      </c>
      <c r="B159">
        <f t="shared" si="21"/>
        <v>7</v>
      </c>
      <c r="C159" t="str">
        <f t="shared" si="16"/>
        <v>2338411</v>
      </c>
      <c r="D159">
        <f t="shared" si="20"/>
        <v>1</v>
      </c>
      <c r="E159" t="str">
        <f t="shared" si="17"/>
        <v>233841</v>
      </c>
      <c r="F159" t="str">
        <f t="shared" si="18"/>
        <v>233841EXPOSICIONES</v>
      </c>
      <c r="G159" s="9">
        <v>23</v>
      </c>
      <c r="H159" s="9">
        <v>3841</v>
      </c>
      <c r="I159" s="9" t="s">
        <v>275</v>
      </c>
      <c r="J159" s="9">
        <v>0</v>
      </c>
      <c r="K159" s="9" t="s">
        <v>258</v>
      </c>
      <c r="L159" s="9" t="s">
        <v>356</v>
      </c>
      <c r="M159" s="3">
        <v>1</v>
      </c>
      <c r="N159" s="10">
        <v>30000</v>
      </c>
      <c r="O159" s="10">
        <v>14000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10">
        <v>14000</v>
      </c>
      <c r="V159" s="10">
        <v>0</v>
      </c>
      <c r="W159" s="3">
        <v>0</v>
      </c>
      <c r="X159" s="3">
        <v>16000</v>
      </c>
      <c r="Y159" s="1">
        <f t="shared" si="19"/>
        <v>-16000</v>
      </c>
    </row>
    <row r="160" spans="1:25" x14ac:dyDescent="0.25">
      <c r="A160" t="str">
        <f t="shared" si="15"/>
        <v>23-8</v>
      </c>
      <c r="B160">
        <f t="shared" si="21"/>
        <v>8</v>
      </c>
      <c r="C160" t="str">
        <f t="shared" si="16"/>
        <v>2352111</v>
      </c>
      <c r="D160">
        <f t="shared" si="20"/>
        <v>1</v>
      </c>
      <c r="E160" t="str">
        <f t="shared" si="17"/>
        <v>235211</v>
      </c>
      <c r="F160" t="str">
        <f t="shared" si="18"/>
        <v>235211EQUIPOS Y APARATOS AUDIOVISUALES</v>
      </c>
      <c r="G160" s="9">
        <v>23</v>
      </c>
      <c r="H160" s="9">
        <v>5211</v>
      </c>
      <c r="I160" s="9" t="s">
        <v>64</v>
      </c>
      <c r="J160" s="9">
        <v>0</v>
      </c>
      <c r="K160" s="9" t="s">
        <v>258</v>
      </c>
      <c r="L160" s="9" t="s">
        <v>356</v>
      </c>
      <c r="M160" s="3">
        <v>1</v>
      </c>
      <c r="N160" s="10">
        <v>30000</v>
      </c>
      <c r="O160" s="10">
        <v>0.1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10">
        <v>0.1</v>
      </c>
      <c r="V160" s="10">
        <v>0</v>
      </c>
      <c r="W160" s="3">
        <v>9541.1</v>
      </c>
      <c r="X160" s="3">
        <v>39541</v>
      </c>
      <c r="Y160" s="1">
        <f t="shared" si="19"/>
        <v>-29999.9</v>
      </c>
    </row>
    <row r="161" spans="1:25" x14ac:dyDescent="0.25">
      <c r="A161" t="str">
        <f t="shared" si="15"/>
        <v>23-9</v>
      </c>
      <c r="B161">
        <f t="shared" si="21"/>
        <v>9</v>
      </c>
      <c r="C161" t="str">
        <f t="shared" si="16"/>
        <v>2352311</v>
      </c>
      <c r="D161">
        <f t="shared" si="20"/>
        <v>1</v>
      </c>
      <c r="E161" t="str">
        <f t="shared" si="17"/>
        <v>235231</v>
      </c>
      <c r="F161" t="str">
        <f t="shared" si="18"/>
        <v>235231CÁMARAS FOTOGRÁFICAS Y DE VIDEO</v>
      </c>
      <c r="G161" s="9">
        <v>23</v>
      </c>
      <c r="H161" s="9">
        <v>5231</v>
      </c>
      <c r="I161" s="9" t="s">
        <v>82</v>
      </c>
      <c r="J161" s="9">
        <v>0</v>
      </c>
      <c r="K161" s="9" t="s">
        <v>258</v>
      </c>
      <c r="L161" s="9" t="s">
        <v>356</v>
      </c>
      <c r="M161" s="3">
        <v>1</v>
      </c>
      <c r="N161" s="10">
        <v>0</v>
      </c>
      <c r="O161" s="10">
        <v>40691</v>
      </c>
      <c r="P161" s="3">
        <v>36786.49</v>
      </c>
      <c r="Q161" s="3">
        <v>36786.49</v>
      </c>
      <c r="R161" s="3">
        <v>36786.49</v>
      </c>
      <c r="S161" s="3">
        <v>15906.49</v>
      </c>
      <c r="T161" s="3">
        <v>0</v>
      </c>
      <c r="U161" s="10">
        <v>3904.510000000002</v>
      </c>
      <c r="V161" s="10">
        <v>0</v>
      </c>
      <c r="W161" s="3">
        <v>40691</v>
      </c>
      <c r="X161" s="3">
        <v>0</v>
      </c>
      <c r="Y161" s="1">
        <f t="shared" si="19"/>
        <v>40691</v>
      </c>
    </row>
    <row r="162" spans="1:25" x14ac:dyDescent="0.25">
      <c r="A162" t="str">
        <f t="shared" si="15"/>
        <v>23-10</v>
      </c>
      <c r="B162">
        <f t="shared" si="21"/>
        <v>10</v>
      </c>
      <c r="C162" t="str">
        <f t="shared" si="16"/>
        <v>2357811</v>
      </c>
      <c r="D162">
        <f t="shared" si="20"/>
        <v>1</v>
      </c>
      <c r="E162" t="str">
        <f t="shared" si="17"/>
        <v>235781</v>
      </c>
      <c r="F162" t="str">
        <f t="shared" si="18"/>
        <v>235781ÁRBOLES Y PLANTAS</v>
      </c>
      <c r="G162" s="9">
        <v>23</v>
      </c>
      <c r="H162" s="9">
        <v>5781</v>
      </c>
      <c r="I162" s="9" t="s">
        <v>124</v>
      </c>
      <c r="J162" s="9">
        <v>0</v>
      </c>
      <c r="K162" s="9" t="s">
        <v>258</v>
      </c>
      <c r="L162" s="9" t="s">
        <v>52</v>
      </c>
      <c r="M162" s="3">
        <v>1</v>
      </c>
      <c r="N162" s="10">
        <v>30000</v>
      </c>
      <c r="O162" s="10">
        <v>30000</v>
      </c>
      <c r="P162" s="3">
        <v>28420</v>
      </c>
      <c r="Q162" s="3">
        <v>0</v>
      </c>
      <c r="R162" s="3">
        <v>0</v>
      </c>
      <c r="S162" s="3">
        <v>0</v>
      </c>
      <c r="T162" s="3">
        <v>0</v>
      </c>
      <c r="U162" s="10">
        <v>1580</v>
      </c>
      <c r="V162" s="10">
        <v>0</v>
      </c>
      <c r="W162" s="3">
        <v>0</v>
      </c>
      <c r="X162" s="3">
        <v>0</v>
      </c>
      <c r="Y162" s="1">
        <f t="shared" si="19"/>
        <v>0</v>
      </c>
    </row>
    <row r="163" spans="1:25" x14ac:dyDescent="0.25">
      <c r="A163" t="str">
        <f t="shared" si="15"/>
        <v>24-1</v>
      </c>
      <c r="B163">
        <f t="shared" si="21"/>
        <v>1</v>
      </c>
      <c r="C163" t="str">
        <f t="shared" si="16"/>
        <v>2433511</v>
      </c>
      <c r="D163">
        <f t="shared" si="20"/>
        <v>1</v>
      </c>
      <c r="E163" t="str">
        <f t="shared" si="17"/>
        <v>243351</v>
      </c>
      <c r="F163" t="str">
        <f t="shared" si="18"/>
        <v>243351SERVICIOS DE INVESTIGACION CIENTIFICA Y DESARROLLO</v>
      </c>
      <c r="G163" s="9">
        <v>24</v>
      </c>
      <c r="H163" s="9">
        <v>3351</v>
      </c>
      <c r="I163" s="9" t="s">
        <v>248</v>
      </c>
      <c r="J163" s="9">
        <v>0</v>
      </c>
      <c r="K163" s="9" t="s">
        <v>258</v>
      </c>
      <c r="L163" s="9" t="s">
        <v>356</v>
      </c>
      <c r="M163" s="3">
        <v>1</v>
      </c>
      <c r="N163" s="10">
        <v>48000</v>
      </c>
      <c r="O163" s="10">
        <v>33828.44</v>
      </c>
      <c r="P163" s="3">
        <v>16080</v>
      </c>
      <c r="Q163" s="3">
        <v>16080</v>
      </c>
      <c r="R163" s="3">
        <v>0</v>
      </c>
      <c r="S163" s="3">
        <v>0</v>
      </c>
      <c r="T163" s="3">
        <v>0</v>
      </c>
      <c r="U163" s="10">
        <v>17748.440000000002</v>
      </c>
      <c r="V163" s="10">
        <v>0</v>
      </c>
      <c r="W163" s="3">
        <v>0</v>
      </c>
      <c r="X163" s="3">
        <v>14171.56</v>
      </c>
      <c r="Y163" s="1">
        <f t="shared" si="19"/>
        <v>-14171.56</v>
      </c>
    </row>
    <row r="164" spans="1:25" x14ac:dyDescent="0.25">
      <c r="A164" t="str">
        <f t="shared" si="15"/>
        <v>25-1</v>
      </c>
      <c r="B164">
        <f t="shared" si="21"/>
        <v>1</v>
      </c>
      <c r="C164" t="str">
        <f t="shared" si="16"/>
        <v>2521711</v>
      </c>
      <c r="D164">
        <f t="shared" si="20"/>
        <v>1</v>
      </c>
      <c r="E164" t="str">
        <f t="shared" si="17"/>
        <v>252171</v>
      </c>
      <c r="F164" t="str">
        <f t="shared" si="18"/>
        <v>252171MATERIALES Y ÚTILES DE ENSEÑANZA</v>
      </c>
      <c r="G164" s="9">
        <v>25</v>
      </c>
      <c r="H164" s="9">
        <v>2171</v>
      </c>
      <c r="I164" s="9" t="s">
        <v>48</v>
      </c>
      <c r="J164" s="9">
        <v>0</v>
      </c>
      <c r="K164" s="9" t="s">
        <v>258</v>
      </c>
      <c r="L164" s="9" t="s">
        <v>356</v>
      </c>
      <c r="M164" s="3">
        <v>1</v>
      </c>
      <c r="N164" s="10">
        <v>12000</v>
      </c>
      <c r="O164" s="10">
        <v>0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10">
        <v>0</v>
      </c>
      <c r="V164" s="10">
        <v>0</v>
      </c>
      <c r="W164" s="3">
        <v>0</v>
      </c>
      <c r="X164" s="3">
        <v>12000</v>
      </c>
      <c r="Y164" s="1">
        <f t="shared" si="19"/>
        <v>-12000</v>
      </c>
    </row>
    <row r="165" spans="1:25" x14ac:dyDescent="0.25">
      <c r="A165" t="str">
        <f t="shared" si="15"/>
        <v>25-2</v>
      </c>
      <c r="B165">
        <f t="shared" si="21"/>
        <v>2</v>
      </c>
      <c r="C165" t="str">
        <f t="shared" si="16"/>
        <v>2527111</v>
      </c>
      <c r="D165">
        <f t="shared" si="20"/>
        <v>1</v>
      </c>
      <c r="E165" t="str">
        <f t="shared" si="17"/>
        <v>252711</v>
      </c>
      <c r="F165" t="str">
        <f t="shared" si="18"/>
        <v>252711VESTUARIO Y UNIFORMES</v>
      </c>
      <c r="G165" s="9">
        <v>25</v>
      </c>
      <c r="H165" s="9">
        <v>2711</v>
      </c>
      <c r="I165" s="9" t="s">
        <v>93</v>
      </c>
      <c r="J165" s="9">
        <v>0</v>
      </c>
      <c r="K165" s="9" t="s">
        <v>258</v>
      </c>
      <c r="L165" s="9" t="s">
        <v>356</v>
      </c>
      <c r="M165" s="3">
        <v>1</v>
      </c>
      <c r="N165" s="10">
        <v>12000</v>
      </c>
      <c r="O165" s="10">
        <v>0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10">
        <v>0</v>
      </c>
      <c r="V165" s="10">
        <v>0</v>
      </c>
      <c r="W165" s="3">
        <v>0</v>
      </c>
      <c r="X165" s="3">
        <v>12000</v>
      </c>
      <c r="Y165" s="1">
        <f t="shared" si="19"/>
        <v>-12000</v>
      </c>
    </row>
    <row r="166" spans="1:25" x14ac:dyDescent="0.25">
      <c r="A166" t="str">
        <f t="shared" si="15"/>
        <v>25-3</v>
      </c>
      <c r="B166">
        <f t="shared" si="21"/>
        <v>3</v>
      </c>
      <c r="C166" t="str">
        <f t="shared" si="16"/>
        <v>2532311</v>
      </c>
      <c r="D166">
        <f t="shared" si="20"/>
        <v>1</v>
      </c>
      <c r="E166" t="str">
        <f t="shared" si="17"/>
        <v>253231</v>
      </c>
      <c r="F166" t="str">
        <f t="shared" si="18"/>
        <v>253231ARRENDAMIENTO DE MOBILIARIO Y EQUIPO DE ADMINISTRACIÓN, EDUCACIONAL Y RECREATIVO</v>
      </c>
      <c r="G166" s="9">
        <v>25</v>
      </c>
      <c r="H166" s="9">
        <v>3231</v>
      </c>
      <c r="I166" s="9" t="s">
        <v>229</v>
      </c>
      <c r="J166" s="9">
        <v>0</v>
      </c>
      <c r="K166" s="9" t="s">
        <v>258</v>
      </c>
      <c r="L166" s="9" t="s">
        <v>356</v>
      </c>
      <c r="M166" s="3">
        <v>1</v>
      </c>
      <c r="N166" s="10">
        <v>6000</v>
      </c>
      <c r="O166" s="10">
        <v>0</v>
      </c>
      <c r="P166" s="3">
        <v>0</v>
      </c>
      <c r="Q166" s="3">
        <v>0</v>
      </c>
      <c r="R166" s="3">
        <v>0</v>
      </c>
      <c r="S166" s="3">
        <v>0</v>
      </c>
      <c r="T166" s="3">
        <v>0</v>
      </c>
      <c r="U166" s="10">
        <v>0</v>
      </c>
      <c r="V166" s="10">
        <v>0</v>
      </c>
      <c r="W166" s="3">
        <v>0</v>
      </c>
      <c r="X166" s="3">
        <v>6000</v>
      </c>
      <c r="Y166" s="1">
        <f t="shared" si="19"/>
        <v>-6000</v>
      </c>
    </row>
    <row r="167" spans="1:25" x14ac:dyDescent="0.25">
      <c r="A167" t="str">
        <f t="shared" si="15"/>
        <v>25-4</v>
      </c>
      <c r="B167">
        <f t="shared" si="21"/>
        <v>4</v>
      </c>
      <c r="C167" t="str">
        <f t="shared" si="16"/>
        <v>2538211</v>
      </c>
      <c r="D167">
        <f t="shared" si="20"/>
        <v>1</v>
      </c>
      <c r="E167" t="str">
        <f t="shared" si="17"/>
        <v>253821</v>
      </c>
      <c r="F167" t="str">
        <f t="shared" si="18"/>
        <v>253821GASTOS DE ORDEN  SOCIAL Y CULTURAL</v>
      </c>
      <c r="G167" s="9">
        <v>25</v>
      </c>
      <c r="H167" s="9">
        <v>3821</v>
      </c>
      <c r="I167" s="9" t="s">
        <v>51</v>
      </c>
      <c r="J167" s="9">
        <v>0</v>
      </c>
      <c r="K167" s="9" t="s">
        <v>258</v>
      </c>
      <c r="L167" s="9" t="s">
        <v>356</v>
      </c>
      <c r="M167" s="3">
        <v>1</v>
      </c>
      <c r="N167" s="10">
        <v>12000</v>
      </c>
      <c r="O167" s="10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10">
        <v>0</v>
      </c>
      <c r="V167" s="10">
        <v>0</v>
      </c>
      <c r="W167" s="3">
        <v>0</v>
      </c>
      <c r="X167" s="3">
        <v>12000</v>
      </c>
      <c r="Y167" s="1">
        <f t="shared" si="19"/>
        <v>-12000</v>
      </c>
    </row>
    <row r="168" spans="1:25" x14ac:dyDescent="0.25">
      <c r="A168" t="str">
        <f t="shared" si="15"/>
        <v>26-1</v>
      </c>
      <c r="B168">
        <f t="shared" si="21"/>
        <v>1</v>
      </c>
      <c r="C168" t="str">
        <f t="shared" si="16"/>
        <v>2622111</v>
      </c>
      <c r="D168">
        <f t="shared" si="20"/>
        <v>1</v>
      </c>
      <c r="E168" t="str">
        <f t="shared" si="17"/>
        <v>262211</v>
      </c>
      <c r="F168" t="str">
        <f t="shared" si="18"/>
        <v>262211PRODUCTOS ALIMENTICIOS PARA PERSONAS</v>
      </c>
      <c r="G168" s="9">
        <v>26</v>
      </c>
      <c r="H168" s="9">
        <v>2211</v>
      </c>
      <c r="I168" s="9" t="s">
        <v>56</v>
      </c>
      <c r="J168" s="9">
        <v>0</v>
      </c>
      <c r="K168" s="9" t="s">
        <v>258</v>
      </c>
      <c r="L168" s="9" t="s">
        <v>356</v>
      </c>
      <c r="M168" s="3">
        <v>1</v>
      </c>
      <c r="N168" s="10">
        <v>9000</v>
      </c>
      <c r="O168" s="10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10">
        <v>0</v>
      </c>
      <c r="V168" s="10">
        <v>0</v>
      </c>
      <c r="W168" s="3">
        <v>0</v>
      </c>
      <c r="X168" s="3">
        <v>9000</v>
      </c>
      <c r="Y168" s="1">
        <f t="shared" si="19"/>
        <v>-9000</v>
      </c>
    </row>
    <row r="169" spans="1:25" x14ac:dyDescent="0.25">
      <c r="A169" t="str">
        <f t="shared" si="15"/>
        <v>27-1</v>
      </c>
      <c r="B169">
        <f t="shared" si="21"/>
        <v>1</v>
      </c>
      <c r="C169" t="str">
        <f t="shared" si="16"/>
        <v>2721511</v>
      </c>
      <c r="D169">
        <f t="shared" si="20"/>
        <v>1</v>
      </c>
      <c r="E169" t="str">
        <f t="shared" si="17"/>
        <v>272151</v>
      </c>
      <c r="F169" t="str">
        <f t="shared" si="18"/>
        <v>272151MATERIAL IMPRESO E INFORMACIÓN DIGITAL</v>
      </c>
      <c r="G169" s="9">
        <v>27</v>
      </c>
      <c r="H169" s="9">
        <v>2151</v>
      </c>
      <c r="I169" s="9" t="s">
        <v>85</v>
      </c>
      <c r="J169" s="9">
        <v>0</v>
      </c>
      <c r="K169" s="9" t="s">
        <v>258</v>
      </c>
      <c r="L169" s="9" t="s">
        <v>356</v>
      </c>
      <c r="M169" s="3">
        <v>1</v>
      </c>
      <c r="N169" s="10">
        <v>24000</v>
      </c>
      <c r="O169" s="10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10">
        <v>0</v>
      </c>
      <c r="V169" s="10">
        <v>0</v>
      </c>
      <c r="W169" s="3">
        <v>0</v>
      </c>
      <c r="X169" s="3">
        <v>24000</v>
      </c>
      <c r="Y169" s="1">
        <f t="shared" si="19"/>
        <v>-24000</v>
      </c>
    </row>
    <row r="170" spans="1:25" x14ac:dyDescent="0.25">
      <c r="A170" t="str">
        <f t="shared" si="15"/>
        <v>27-2</v>
      </c>
      <c r="B170">
        <f t="shared" si="21"/>
        <v>2</v>
      </c>
      <c r="C170" t="str">
        <f t="shared" si="16"/>
        <v>2721711</v>
      </c>
      <c r="D170">
        <f t="shared" si="20"/>
        <v>1</v>
      </c>
      <c r="E170" t="str">
        <f t="shared" si="17"/>
        <v>272171</v>
      </c>
      <c r="F170" t="str">
        <f t="shared" si="18"/>
        <v>272171MATERIALES Y ÚTILES DE ENSEÑANZA</v>
      </c>
      <c r="G170" s="9">
        <v>27</v>
      </c>
      <c r="H170" s="9">
        <v>2171</v>
      </c>
      <c r="I170" s="9" t="s">
        <v>48</v>
      </c>
      <c r="J170" s="9">
        <v>0</v>
      </c>
      <c r="K170" s="9" t="s">
        <v>258</v>
      </c>
      <c r="L170" s="9" t="s">
        <v>356</v>
      </c>
      <c r="M170" s="3">
        <v>1</v>
      </c>
      <c r="N170" s="10">
        <v>45000</v>
      </c>
      <c r="O170" s="10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10">
        <v>0</v>
      </c>
      <c r="V170" s="10">
        <v>0</v>
      </c>
      <c r="W170" s="3">
        <v>0</v>
      </c>
      <c r="X170" s="3">
        <v>45000</v>
      </c>
      <c r="Y170" s="1">
        <f t="shared" si="19"/>
        <v>-45000</v>
      </c>
    </row>
    <row r="171" spans="1:25" x14ac:dyDescent="0.25">
      <c r="A171" t="str">
        <f t="shared" si="15"/>
        <v>27-3</v>
      </c>
      <c r="B171">
        <f t="shared" si="21"/>
        <v>3</v>
      </c>
      <c r="C171" t="str">
        <f t="shared" si="16"/>
        <v>2737111</v>
      </c>
      <c r="D171">
        <f t="shared" si="20"/>
        <v>1</v>
      </c>
      <c r="E171" t="str">
        <f t="shared" si="17"/>
        <v>273711</v>
      </c>
      <c r="F171" t="str">
        <f t="shared" si="18"/>
        <v>273711PASAJES AÉREOS</v>
      </c>
      <c r="G171" s="9">
        <v>27</v>
      </c>
      <c r="H171" s="9">
        <v>3711</v>
      </c>
      <c r="I171" s="9" t="s">
        <v>38</v>
      </c>
      <c r="J171" s="9">
        <v>0</v>
      </c>
      <c r="K171" s="9" t="s">
        <v>258</v>
      </c>
      <c r="L171" s="9" t="s">
        <v>356</v>
      </c>
      <c r="M171" s="3">
        <v>1</v>
      </c>
      <c r="N171" s="10">
        <v>180000</v>
      </c>
      <c r="O171" s="10">
        <v>180000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10">
        <v>180000</v>
      </c>
      <c r="V171" s="10">
        <v>0</v>
      </c>
      <c r="W171" s="3">
        <v>0</v>
      </c>
      <c r="X171" s="3">
        <v>0</v>
      </c>
      <c r="Y171" s="1">
        <f t="shared" si="19"/>
        <v>0</v>
      </c>
    </row>
    <row r="172" spans="1:25" x14ac:dyDescent="0.25">
      <c r="A172" t="str">
        <f t="shared" si="15"/>
        <v>27-4</v>
      </c>
      <c r="B172">
        <f t="shared" si="21"/>
        <v>4</v>
      </c>
      <c r="C172" t="str">
        <f t="shared" si="16"/>
        <v>2737511</v>
      </c>
      <c r="D172">
        <f t="shared" si="20"/>
        <v>1</v>
      </c>
      <c r="E172" t="str">
        <f t="shared" si="17"/>
        <v>273751</v>
      </c>
      <c r="F172" t="str">
        <f t="shared" si="18"/>
        <v>273751VIÁTICOS EN EL PAÍS</v>
      </c>
      <c r="G172" s="9">
        <v>27</v>
      </c>
      <c r="H172" s="9">
        <v>3751</v>
      </c>
      <c r="I172" s="9" t="s">
        <v>35</v>
      </c>
      <c r="J172" s="9">
        <v>0</v>
      </c>
      <c r="K172" s="9" t="s">
        <v>258</v>
      </c>
      <c r="L172" s="9" t="s">
        <v>356</v>
      </c>
      <c r="M172" s="3">
        <v>1</v>
      </c>
      <c r="N172" s="10">
        <v>120000</v>
      </c>
      <c r="O172" s="10">
        <v>120000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10">
        <v>120000</v>
      </c>
      <c r="V172" s="10">
        <v>0</v>
      </c>
      <c r="W172" s="3">
        <v>0</v>
      </c>
      <c r="X172" s="3">
        <v>0</v>
      </c>
      <c r="Y172" s="1">
        <f t="shared" si="19"/>
        <v>0</v>
      </c>
    </row>
    <row r="173" spans="1:25" x14ac:dyDescent="0.25">
      <c r="A173" t="str">
        <f t="shared" si="15"/>
        <v>27-5</v>
      </c>
      <c r="B173">
        <f t="shared" si="21"/>
        <v>5</v>
      </c>
      <c r="C173" t="str">
        <f t="shared" si="16"/>
        <v>2737611</v>
      </c>
      <c r="D173">
        <f t="shared" si="20"/>
        <v>1</v>
      </c>
      <c r="E173" t="str">
        <f t="shared" si="17"/>
        <v>273761</v>
      </c>
      <c r="F173" t="str">
        <f t="shared" si="18"/>
        <v>273761VIÁTICOS EN EL EXTRANJERO</v>
      </c>
      <c r="G173" s="9">
        <v>27</v>
      </c>
      <c r="H173" s="9">
        <v>3761</v>
      </c>
      <c r="I173" s="9" t="s">
        <v>378</v>
      </c>
      <c r="J173" s="9">
        <v>0</v>
      </c>
      <c r="K173" s="9" t="s">
        <v>258</v>
      </c>
      <c r="L173" s="9" t="s">
        <v>356</v>
      </c>
      <c r="M173" s="3">
        <v>1</v>
      </c>
      <c r="N173" s="10">
        <v>120000</v>
      </c>
      <c r="O173" s="10">
        <v>60000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10">
        <v>60000</v>
      </c>
      <c r="V173" s="10">
        <v>0</v>
      </c>
      <c r="W173" s="3">
        <v>0</v>
      </c>
      <c r="X173" s="3">
        <v>60000</v>
      </c>
      <c r="Y173" s="1">
        <f t="shared" si="19"/>
        <v>-60000</v>
      </c>
    </row>
    <row r="174" spans="1:25" x14ac:dyDescent="0.25">
      <c r="A174" t="str">
        <f t="shared" si="15"/>
        <v>27-6</v>
      </c>
      <c r="B174">
        <f t="shared" si="21"/>
        <v>6</v>
      </c>
      <c r="C174" t="str">
        <f t="shared" si="16"/>
        <v>2737911</v>
      </c>
      <c r="D174">
        <f t="shared" si="20"/>
        <v>1</v>
      </c>
      <c r="E174" t="str">
        <f t="shared" si="17"/>
        <v>273791</v>
      </c>
      <c r="F174" t="str">
        <f t="shared" si="18"/>
        <v>273791OTROS SERVICIOS DE TRASLADO Y HOSPEDAJE</v>
      </c>
      <c r="G174" s="9">
        <v>27</v>
      </c>
      <c r="H174" s="9">
        <v>3791</v>
      </c>
      <c r="I174" s="9" t="s">
        <v>134</v>
      </c>
      <c r="J174" s="9">
        <v>0</v>
      </c>
      <c r="K174" s="9" t="s">
        <v>258</v>
      </c>
      <c r="L174" s="9" t="s">
        <v>356</v>
      </c>
      <c r="M174" s="3">
        <v>1</v>
      </c>
      <c r="N174" s="10">
        <v>120000</v>
      </c>
      <c r="O174" s="10">
        <v>60000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10">
        <v>60000</v>
      </c>
      <c r="V174" s="10">
        <v>0</v>
      </c>
      <c r="W174" s="3">
        <v>0</v>
      </c>
      <c r="X174" s="3">
        <v>60000</v>
      </c>
      <c r="Y174" s="1">
        <f t="shared" si="19"/>
        <v>-60000</v>
      </c>
    </row>
    <row r="175" spans="1:25" x14ac:dyDescent="0.25">
      <c r="A175" t="str">
        <f t="shared" si="15"/>
        <v>28-1</v>
      </c>
      <c r="B175">
        <f t="shared" si="21"/>
        <v>1</v>
      </c>
      <c r="C175" t="str">
        <f t="shared" si="16"/>
        <v>2856511</v>
      </c>
      <c r="D175">
        <f t="shared" si="20"/>
        <v>1</v>
      </c>
      <c r="E175" t="str">
        <f t="shared" si="17"/>
        <v>285651</v>
      </c>
      <c r="F175" t="str">
        <f t="shared" si="18"/>
        <v>285651EQUIPO DE COMUNICACIÓN Y TELECOMUNICACIÓN</v>
      </c>
      <c r="G175" s="9">
        <v>28</v>
      </c>
      <c r="H175" s="9">
        <v>5651</v>
      </c>
      <c r="I175" s="9" t="s">
        <v>83</v>
      </c>
      <c r="J175" s="9">
        <v>0</v>
      </c>
      <c r="K175" s="9" t="s">
        <v>258</v>
      </c>
      <c r="L175" s="9" t="s">
        <v>356</v>
      </c>
      <c r="M175" s="3">
        <v>1</v>
      </c>
      <c r="N175" s="10">
        <v>1800</v>
      </c>
      <c r="O175" s="10">
        <v>1800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10">
        <v>1800</v>
      </c>
      <c r="V175" s="10">
        <v>0</v>
      </c>
      <c r="W175" s="3">
        <v>0</v>
      </c>
      <c r="X175" s="3">
        <v>0</v>
      </c>
      <c r="Y175" s="1">
        <f t="shared" si="19"/>
        <v>0</v>
      </c>
    </row>
    <row r="176" spans="1:25" x14ac:dyDescent="0.25">
      <c r="A176" t="str">
        <f t="shared" si="15"/>
        <v>28-2</v>
      </c>
      <c r="B176">
        <f t="shared" si="21"/>
        <v>2</v>
      </c>
      <c r="C176" t="str">
        <f t="shared" si="16"/>
        <v>2856611</v>
      </c>
      <c r="D176">
        <f t="shared" si="20"/>
        <v>1</v>
      </c>
      <c r="E176" t="str">
        <f t="shared" si="17"/>
        <v>285661</v>
      </c>
      <c r="F176" t="str">
        <f t="shared" si="18"/>
        <v>285661EQUIPO DE GENERACIÓN ELÉCTRICA, APARATOS Y ACCESORIOS ELÉCTRICOS</v>
      </c>
      <c r="G176" s="9">
        <v>28</v>
      </c>
      <c r="H176" s="9">
        <v>5661</v>
      </c>
      <c r="I176" s="9" t="s">
        <v>238</v>
      </c>
      <c r="J176" s="9">
        <v>0</v>
      </c>
      <c r="K176" s="9" t="s">
        <v>258</v>
      </c>
      <c r="L176" s="9" t="s">
        <v>356</v>
      </c>
      <c r="M176" s="3">
        <v>1</v>
      </c>
      <c r="N176" s="10">
        <v>1680</v>
      </c>
      <c r="O176" s="10">
        <v>1680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10">
        <v>1680</v>
      </c>
      <c r="V176" s="10">
        <v>0</v>
      </c>
      <c r="W176" s="3">
        <v>0</v>
      </c>
      <c r="X176" s="3">
        <v>0</v>
      </c>
      <c r="Y176" s="1">
        <f t="shared" si="19"/>
        <v>0</v>
      </c>
    </row>
    <row r="177" spans="1:25" x14ac:dyDescent="0.25">
      <c r="A177" t="str">
        <f t="shared" si="15"/>
        <v>29-1</v>
      </c>
      <c r="B177">
        <f t="shared" si="21"/>
        <v>1</v>
      </c>
      <c r="C177" t="str">
        <f t="shared" si="16"/>
        <v>2938211</v>
      </c>
      <c r="D177">
        <f t="shared" si="20"/>
        <v>1</v>
      </c>
      <c r="E177" t="str">
        <f t="shared" si="17"/>
        <v>293821</v>
      </c>
      <c r="F177" t="str">
        <f t="shared" si="18"/>
        <v>293821GASTOS DE ORDEN  SOCIAL Y CULTURAL</v>
      </c>
      <c r="G177" s="9">
        <v>29</v>
      </c>
      <c r="H177" s="9">
        <v>3821</v>
      </c>
      <c r="I177" s="9" t="s">
        <v>51</v>
      </c>
      <c r="J177" s="9">
        <v>0</v>
      </c>
      <c r="K177" s="9" t="s">
        <v>258</v>
      </c>
      <c r="L177" s="9" t="s">
        <v>356</v>
      </c>
      <c r="M177" s="3">
        <v>1</v>
      </c>
      <c r="N177" s="10">
        <v>300000</v>
      </c>
      <c r="O177" s="10">
        <v>300000</v>
      </c>
      <c r="P177" s="3">
        <v>291703.2</v>
      </c>
      <c r="Q177" s="3">
        <v>291703.2</v>
      </c>
      <c r="R177" s="3">
        <v>26703.200000000001</v>
      </c>
      <c r="S177" s="3">
        <v>26703.200000000001</v>
      </c>
      <c r="T177" s="3">
        <v>26703.200000000001</v>
      </c>
      <c r="U177" s="10">
        <v>8296.7999999999884</v>
      </c>
      <c r="V177" s="10">
        <v>0</v>
      </c>
      <c r="W177" s="3">
        <v>0</v>
      </c>
      <c r="X177" s="3">
        <v>0</v>
      </c>
      <c r="Y177" s="1">
        <f t="shared" si="19"/>
        <v>0</v>
      </c>
    </row>
    <row r="178" spans="1:25" x14ac:dyDescent="0.25">
      <c r="A178" t="str">
        <f t="shared" si="15"/>
        <v>30-1</v>
      </c>
      <c r="B178">
        <f t="shared" si="21"/>
        <v>1</v>
      </c>
      <c r="C178" t="str">
        <f t="shared" si="16"/>
        <v>3022111</v>
      </c>
      <c r="D178">
        <f t="shared" si="20"/>
        <v>1</v>
      </c>
      <c r="E178" t="str">
        <f t="shared" si="17"/>
        <v>302211</v>
      </c>
      <c r="F178" t="str">
        <f t="shared" si="18"/>
        <v>302211PRODUCTOS ALIMENTICIOS PARA PERSONAS</v>
      </c>
      <c r="G178" s="9">
        <v>30</v>
      </c>
      <c r="H178" s="9">
        <v>2211</v>
      </c>
      <c r="I178" s="9" t="s">
        <v>56</v>
      </c>
      <c r="J178" s="9">
        <v>0</v>
      </c>
      <c r="K178" s="9" t="s">
        <v>258</v>
      </c>
      <c r="L178" s="9" t="s">
        <v>356</v>
      </c>
      <c r="M178" s="3">
        <v>1</v>
      </c>
      <c r="N178" s="10">
        <v>360000</v>
      </c>
      <c r="O178" s="10">
        <v>182484.68</v>
      </c>
      <c r="P178" s="3">
        <v>196697</v>
      </c>
      <c r="Q178" s="3">
        <v>196697</v>
      </c>
      <c r="R178" s="3">
        <v>116568.68</v>
      </c>
      <c r="S178" s="3">
        <v>116568.68</v>
      </c>
      <c r="T178" s="3">
        <v>116568.68</v>
      </c>
      <c r="U178" s="10">
        <v>-14212.320000000007</v>
      </c>
      <c r="V178" s="10">
        <v>0</v>
      </c>
      <c r="W178" s="3">
        <v>0</v>
      </c>
      <c r="X178" s="3">
        <v>177515.32</v>
      </c>
      <c r="Y178" s="1">
        <f t="shared" si="19"/>
        <v>-177515.32</v>
      </c>
    </row>
    <row r="179" spans="1:25" x14ac:dyDescent="0.25">
      <c r="A179" t="str">
        <f t="shared" si="15"/>
        <v>30-2</v>
      </c>
      <c r="B179">
        <f t="shared" si="21"/>
        <v>2</v>
      </c>
      <c r="C179" t="str">
        <f t="shared" si="16"/>
        <v>3024111</v>
      </c>
      <c r="D179">
        <f t="shared" si="20"/>
        <v>1</v>
      </c>
      <c r="E179" t="str">
        <f t="shared" si="17"/>
        <v>302411</v>
      </c>
      <c r="F179" t="str">
        <f t="shared" si="18"/>
        <v>302411PRODUCTOS MINERALES NO METÁLICOS</v>
      </c>
      <c r="G179" s="9">
        <v>30</v>
      </c>
      <c r="H179" s="9">
        <v>2411</v>
      </c>
      <c r="I179" s="9" t="s">
        <v>119</v>
      </c>
      <c r="J179" s="9">
        <v>0</v>
      </c>
      <c r="K179" s="9" t="s">
        <v>258</v>
      </c>
      <c r="L179" s="9" t="s">
        <v>356</v>
      </c>
      <c r="M179" s="3">
        <v>1</v>
      </c>
      <c r="N179" s="10">
        <v>1800</v>
      </c>
      <c r="O179" s="10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10">
        <v>0</v>
      </c>
      <c r="V179" s="10">
        <v>0</v>
      </c>
      <c r="W179" s="3">
        <v>0</v>
      </c>
      <c r="X179" s="3">
        <v>1800</v>
      </c>
      <c r="Y179" s="1">
        <f t="shared" si="19"/>
        <v>-1800</v>
      </c>
    </row>
    <row r="180" spans="1:25" x14ac:dyDescent="0.25">
      <c r="A180" t="str">
        <f t="shared" si="15"/>
        <v>30-3</v>
      </c>
      <c r="B180">
        <f t="shared" si="21"/>
        <v>3</v>
      </c>
      <c r="C180" t="str">
        <f t="shared" si="16"/>
        <v>3024211</v>
      </c>
      <c r="D180">
        <f t="shared" si="20"/>
        <v>1</v>
      </c>
      <c r="E180" t="str">
        <f t="shared" si="17"/>
        <v>302421</v>
      </c>
      <c r="F180" t="str">
        <f t="shared" si="18"/>
        <v>302421CEMENTO Y PRODUCTOS DE CONCRETO</v>
      </c>
      <c r="G180" s="9">
        <v>30</v>
      </c>
      <c r="H180" s="9">
        <v>2421</v>
      </c>
      <c r="I180" s="9" t="s">
        <v>120</v>
      </c>
      <c r="J180" s="9">
        <v>0</v>
      </c>
      <c r="K180" s="9" t="s">
        <v>258</v>
      </c>
      <c r="L180" s="9" t="s">
        <v>356</v>
      </c>
      <c r="M180" s="3">
        <v>1</v>
      </c>
      <c r="N180" s="10">
        <v>1800</v>
      </c>
      <c r="O180" s="10">
        <v>300</v>
      </c>
      <c r="P180" s="3">
        <v>300</v>
      </c>
      <c r="Q180" s="3">
        <v>300</v>
      </c>
      <c r="R180" s="3">
        <v>300</v>
      </c>
      <c r="S180" s="3">
        <v>300</v>
      </c>
      <c r="T180" s="3">
        <v>300</v>
      </c>
      <c r="U180" s="10">
        <v>0</v>
      </c>
      <c r="V180" s="10">
        <v>0</v>
      </c>
      <c r="W180" s="3">
        <v>50000</v>
      </c>
      <c r="X180" s="3">
        <v>51500</v>
      </c>
      <c r="Y180" s="1">
        <f t="shared" si="19"/>
        <v>-1500</v>
      </c>
    </row>
    <row r="181" spans="1:25" x14ac:dyDescent="0.25">
      <c r="A181" t="str">
        <f t="shared" si="15"/>
        <v>30-4</v>
      </c>
      <c r="B181">
        <f t="shared" si="21"/>
        <v>4</v>
      </c>
      <c r="C181" t="str">
        <f t="shared" si="16"/>
        <v>3024311</v>
      </c>
      <c r="D181">
        <f t="shared" si="20"/>
        <v>1</v>
      </c>
      <c r="E181" t="str">
        <f t="shared" si="17"/>
        <v>302431</v>
      </c>
      <c r="F181" t="str">
        <f t="shared" si="18"/>
        <v>302431CAL, YESO Y PRODUCTOS DE YESO</v>
      </c>
      <c r="G181" s="9">
        <v>30</v>
      </c>
      <c r="H181" s="9">
        <v>2431</v>
      </c>
      <c r="I181" s="9" t="s">
        <v>121</v>
      </c>
      <c r="J181" s="9">
        <v>0</v>
      </c>
      <c r="K181" s="9" t="s">
        <v>258</v>
      </c>
      <c r="L181" s="9" t="s">
        <v>356</v>
      </c>
      <c r="M181" s="3">
        <v>1</v>
      </c>
      <c r="N181" s="10">
        <v>1800</v>
      </c>
      <c r="O181" s="10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10">
        <v>0</v>
      </c>
      <c r="V181" s="10">
        <v>0</v>
      </c>
      <c r="W181" s="3">
        <v>0</v>
      </c>
      <c r="X181" s="3">
        <v>1800</v>
      </c>
      <c r="Y181" s="1">
        <f t="shared" si="19"/>
        <v>-1800</v>
      </c>
    </row>
    <row r="182" spans="1:25" x14ac:dyDescent="0.25">
      <c r="A182" t="str">
        <f t="shared" si="15"/>
        <v>30-5</v>
      </c>
      <c r="B182">
        <f t="shared" si="21"/>
        <v>5</v>
      </c>
      <c r="C182" t="str">
        <f t="shared" si="16"/>
        <v>3024511</v>
      </c>
      <c r="D182">
        <f t="shared" si="20"/>
        <v>1</v>
      </c>
      <c r="E182" t="str">
        <f t="shared" si="17"/>
        <v>302451</v>
      </c>
      <c r="F182" t="str">
        <f t="shared" si="18"/>
        <v>302451VIDRIO Y PRODUCTOS DE VIDRIO</v>
      </c>
      <c r="G182" s="9">
        <v>30</v>
      </c>
      <c r="H182" s="9">
        <v>2451</v>
      </c>
      <c r="I182" s="9" t="s">
        <v>108</v>
      </c>
      <c r="J182" s="9">
        <v>0</v>
      </c>
      <c r="K182" s="9" t="s">
        <v>258</v>
      </c>
      <c r="L182" s="9" t="s">
        <v>356</v>
      </c>
      <c r="M182" s="3">
        <v>1</v>
      </c>
      <c r="N182" s="10">
        <v>1800</v>
      </c>
      <c r="O182" s="10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10">
        <v>0</v>
      </c>
      <c r="V182" s="10">
        <v>0</v>
      </c>
      <c r="W182" s="3">
        <v>0</v>
      </c>
      <c r="X182" s="3">
        <v>1800</v>
      </c>
      <c r="Y182" s="1">
        <f t="shared" si="19"/>
        <v>-1800</v>
      </c>
    </row>
    <row r="183" spans="1:25" x14ac:dyDescent="0.25">
      <c r="A183" t="str">
        <f t="shared" si="15"/>
        <v>30-6</v>
      </c>
      <c r="B183">
        <f t="shared" si="21"/>
        <v>6</v>
      </c>
      <c r="C183" t="str">
        <f t="shared" si="16"/>
        <v>3024611</v>
      </c>
      <c r="D183">
        <f t="shared" si="20"/>
        <v>1</v>
      </c>
      <c r="E183" t="str">
        <f t="shared" si="17"/>
        <v>302461</v>
      </c>
      <c r="F183" t="str">
        <f t="shared" si="18"/>
        <v>302461MATERIAL ELÉCTRICO Y ELECTRÓNICO</v>
      </c>
      <c r="G183" s="9">
        <v>30</v>
      </c>
      <c r="H183" s="9">
        <v>2461</v>
      </c>
      <c r="I183" s="9" t="s">
        <v>81</v>
      </c>
      <c r="J183" s="9">
        <v>0</v>
      </c>
      <c r="K183" s="9" t="s">
        <v>258</v>
      </c>
      <c r="L183" s="9" t="s">
        <v>356</v>
      </c>
      <c r="M183" s="3">
        <v>1</v>
      </c>
      <c r="N183" s="10">
        <v>1800</v>
      </c>
      <c r="O183" s="10">
        <v>3361.9</v>
      </c>
      <c r="P183" s="3">
        <v>3361.9</v>
      </c>
      <c r="Q183" s="3">
        <v>3361.9</v>
      </c>
      <c r="R183" s="3">
        <v>3361.9</v>
      </c>
      <c r="S183" s="3">
        <v>3361.9</v>
      </c>
      <c r="T183" s="3">
        <v>1099.9000000000001</v>
      </c>
      <c r="U183" s="10">
        <v>0</v>
      </c>
      <c r="V183" s="10">
        <v>0</v>
      </c>
      <c r="W183" s="3">
        <v>6000</v>
      </c>
      <c r="X183" s="3">
        <v>4438.1000000000004</v>
      </c>
      <c r="Y183" s="1">
        <f t="shared" si="19"/>
        <v>1561.8999999999996</v>
      </c>
    </row>
    <row r="184" spans="1:25" x14ac:dyDescent="0.25">
      <c r="A184" t="str">
        <f t="shared" si="15"/>
        <v>30-7</v>
      </c>
      <c r="B184">
        <f t="shared" si="21"/>
        <v>7</v>
      </c>
      <c r="C184" t="str">
        <f t="shared" si="16"/>
        <v>3024711</v>
      </c>
      <c r="D184">
        <f t="shared" si="20"/>
        <v>1</v>
      </c>
      <c r="E184" t="str">
        <f t="shared" si="17"/>
        <v>302471</v>
      </c>
      <c r="F184" t="str">
        <f t="shared" si="18"/>
        <v>302471ARTÍCULOS METÁLICOS PARA LA CONSTRUCCIÓN</v>
      </c>
      <c r="G184" s="9">
        <v>30</v>
      </c>
      <c r="H184" s="9">
        <v>2471</v>
      </c>
      <c r="I184" s="9" t="s">
        <v>123</v>
      </c>
      <c r="J184" s="9">
        <v>0</v>
      </c>
      <c r="K184" s="9" t="s">
        <v>258</v>
      </c>
      <c r="L184" s="9" t="s">
        <v>356</v>
      </c>
      <c r="M184" s="3">
        <v>1</v>
      </c>
      <c r="N184" s="10">
        <v>60000</v>
      </c>
      <c r="O184" s="10">
        <v>19342.34</v>
      </c>
      <c r="P184" s="3">
        <v>19342.34</v>
      </c>
      <c r="Q184" s="3">
        <v>19342.34</v>
      </c>
      <c r="R184" s="3">
        <v>4342.34</v>
      </c>
      <c r="S184" s="3">
        <v>4342.34</v>
      </c>
      <c r="T184" s="3">
        <v>4342.34</v>
      </c>
      <c r="U184" s="10">
        <v>0</v>
      </c>
      <c r="V184" s="10">
        <v>0</v>
      </c>
      <c r="W184" s="3">
        <v>25000</v>
      </c>
      <c r="X184" s="3">
        <v>65657.66</v>
      </c>
      <c r="Y184" s="1">
        <f t="shared" si="19"/>
        <v>-40657.660000000003</v>
      </c>
    </row>
    <row r="185" spans="1:25" x14ac:dyDescent="0.25">
      <c r="A185" t="str">
        <f t="shared" si="15"/>
        <v>30-8</v>
      </c>
      <c r="B185">
        <f t="shared" si="21"/>
        <v>8</v>
      </c>
      <c r="C185" t="str">
        <f t="shared" si="16"/>
        <v>3024911</v>
      </c>
      <c r="D185">
        <f t="shared" si="20"/>
        <v>1</v>
      </c>
      <c r="E185" t="str">
        <f t="shared" si="17"/>
        <v>302491</v>
      </c>
      <c r="F185" t="str">
        <f t="shared" si="18"/>
        <v>302491OTROS MATERIALES Y ARTÍCULOS DE CONSTRUCCIÓN Y REPARACIÓN</v>
      </c>
      <c r="G185" s="9">
        <v>30</v>
      </c>
      <c r="H185" s="9">
        <v>2491</v>
      </c>
      <c r="I185" s="9" t="s">
        <v>212</v>
      </c>
      <c r="J185" s="9">
        <v>0</v>
      </c>
      <c r="K185" s="9" t="s">
        <v>258</v>
      </c>
      <c r="L185" s="9" t="s">
        <v>356</v>
      </c>
      <c r="M185" s="3">
        <v>1</v>
      </c>
      <c r="N185" s="10">
        <v>1800</v>
      </c>
      <c r="O185" s="10">
        <v>2646.62</v>
      </c>
      <c r="P185" s="3">
        <v>2646.62</v>
      </c>
      <c r="Q185" s="3">
        <v>2646.62</v>
      </c>
      <c r="R185" s="3">
        <v>2646.62</v>
      </c>
      <c r="S185" s="3">
        <v>2646.62</v>
      </c>
      <c r="T185" s="3">
        <v>2646.62</v>
      </c>
      <c r="U185" s="10">
        <v>0</v>
      </c>
      <c r="V185" s="10">
        <v>0</v>
      </c>
      <c r="W185" s="3">
        <v>2000</v>
      </c>
      <c r="X185" s="3">
        <v>1153.3800000000001</v>
      </c>
      <c r="Y185" s="1">
        <f t="shared" si="19"/>
        <v>846.61999999999989</v>
      </c>
    </row>
    <row r="186" spans="1:25" x14ac:dyDescent="0.25">
      <c r="A186" t="str">
        <f t="shared" si="15"/>
        <v>30-9</v>
      </c>
      <c r="B186">
        <f t="shared" si="21"/>
        <v>9</v>
      </c>
      <c r="C186" t="str">
        <f t="shared" si="16"/>
        <v>3025311</v>
      </c>
      <c r="D186">
        <f t="shared" si="20"/>
        <v>1</v>
      </c>
      <c r="E186" t="str">
        <f t="shared" si="17"/>
        <v>302531</v>
      </c>
      <c r="F186" t="str">
        <f t="shared" si="18"/>
        <v>302531MEDICINAS Y PRODUCTOS FARMACÉUTICOS</v>
      </c>
      <c r="G186" s="9">
        <v>30</v>
      </c>
      <c r="H186" s="9">
        <v>2531</v>
      </c>
      <c r="I186" s="9" t="s">
        <v>113</v>
      </c>
      <c r="J186" s="9">
        <v>0</v>
      </c>
      <c r="K186" s="9" t="s">
        <v>258</v>
      </c>
      <c r="L186" s="9" t="s">
        <v>356</v>
      </c>
      <c r="M186" s="3">
        <v>1</v>
      </c>
      <c r="N186" s="10">
        <v>18000</v>
      </c>
      <c r="O186" s="10">
        <v>17285.259999999998</v>
      </c>
      <c r="P186" s="3">
        <v>17285.259999999998</v>
      </c>
      <c r="Q186" s="3">
        <v>15311.26</v>
      </c>
      <c r="R186" s="3">
        <v>13561.86</v>
      </c>
      <c r="S186" s="3">
        <v>13561.86</v>
      </c>
      <c r="T186" s="3">
        <v>9131.6</v>
      </c>
      <c r="U186" s="10">
        <v>0</v>
      </c>
      <c r="V186" s="10">
        <v>0</v>
      </c>
      <c r="W186" s="3">
        <v>0</v>
      </c>
      <c r="X186" s="3">
        <v>714.74</v>
      </c>
      <c r="Y186" s="1">
        <f t="shared" si="19"/>
        <v>-714.74</v>
      </c>
    </row>
    <row r="187" spans="1:25" x14ac:dyDescent="0.25">
      <c r="A187" t="str">
        <f t="shared" si="15"/>
        <v>30-10</v>
      </c>
      <c r="B187">
        <f t="shared" si="21"/>
        <v>10</v>
      </c>
      <c r="C187" t="str">
        <f t="shared" si="16"/>
        <v>3025411</v>
      </c>
      <c r="D187">
        <f t="shared" si="20"/>
        <v>1</v>
      </c>
      <c r="E187" t="str">
        <f t="shared" si="17"/>
        <v>302541</v>
      </c>
      <c r="F187" t="str">
        <f t="shared" si="18"/>
        <v>302541MATERIALES, ACCESORIOS Y SUMINISTROS MÉDICOS</v>
      </c>
      <c r="G187" s="9">
        <v>30</v>
      </c>
      <c r="H187" s="9">
        <v>2541</v>
      </c>
      <c r="I187" s="9" t="s">
        <v>114</v>
      </c>
      <c r="J187" s="9">
        <v>0</v>
      </c>
      <c r="K187" s="9" t="s">
        <v>258</v>
      </c>
      <c r="L187" s="9" t="s">
        <v>356</v>
      </c>
      <c r="M187" s="3">
        <v>1</v>
      </c>
      <c r="N187" s="10">
        <v>36000</v>
      </c>
      <c r="O187" s="10">
        <v>30364.68</v>
      </c>
      <c r="P187" s="3">
        <v>30364.68</v>
      </c>
      <c r="Q187" s="3">
        <v>30364.68</v>
      </c>
      <c r="R187" s="3">
        <v>23773.25</v>
      </c>
      <c r="S187" s="3">
        <v>23773.25</v>
      </c>
      <c r="T187" s="3">
        <v>17631.05</v>
      </c>
      <c r="U187" s="10">
        <v>0</v>
      </c>
      <c r="V187" s="10">
        <v>0</v>
      </c>
      <c r="W187" s="3">
        <v>0</v>
      </c>
      <c r="X187" s="3">
        <v>5635.32</v>
      </c>
      <c r="Y187" s="1">
        <f t="shared" si="19"/>
        <v>-5635.32</v>
      </c>
    </row>
    <row r="188" spans="1:25" x14ac:dyDescent="0.25">
      <c r="A188" t="str">
        <f t="shared" si="15"/>
        <v>30-11</v>
      </c>
      <c r="B188">
        <f t="shared" si="21"/>
        <v>11</v>
      </c>
      <c r="C188" t="str">
        <f t="shared" si="16"/>
        <v>3027111</v>
      </c>
      <c r="D188">
        <f t="shared" si="20"/>
        <v>1</v>
      </c>
      <c r="E188" t="str">
        <f t="shared" si="17"/>
        <v>302711</v>
      </c>
      <c r="F188" t="str">
        <f t="shared" si="18"/>
        <v>302711VESTUARIO Y UNIFORMES</v>
      </c>
      <c r="G188" s="9">
        <v>30</v>
      </c>
      <c r="H188" s="9">
        <v>2711</v>
      </c>
      <c r="I188" s="9" t="s">
        <v>93</v>
      </c>
      <c r="J188" s="9">
        <v>0</v>
      </c>
      <c r="K188" s="9" t="s">
        <v>258</v>
      </c>
      <c r="L188" s="9" t="s">
        <v>356</v>
      </c>
      <c r="M188" s="3">
        <v>1</v>
      </c>
      <c r="N188" s="10">
        <v>1200000</v>
      </c>
      <c r="O188" s="10">
        <v>1294248.19</v>
      </c>
      <c r="P188" s="3">
        <v>1294248.19</v>
      </c>
      <c r="Q188" s="3">
        <v>1294248.19</v>
      </c>
      <c r="R188" s="3">
        <v>1294248.19</v>
      </c>
      <c r="S188" s="3">
        <v>1294248.19</v>
      </c>
      <c r="T188" s="3">
        <v>301600</v>
      </c>
      <c r="U188" s="10">
        <v>0</v>
      </c>
      <c r="V188" s="10">
        <v>0</v>
      </c>
      <c r="W188" s="3">
        <v>100000</v>
      </c>
      <c r="X188" s="3">
        <v>5751.81</v>
      </c>
      <c r="Y188" s="1">
        <f t="shared" si="19"/>
        <v>94248.19</v>
      </c>
    </row>
    <row r="189" spans="1:25" x14ac:dyDescent="0.25">
      <c r="A189" t="str">
        <f t="shared" si="15"/>
        <v>30-12</v>
      </c>
      <c r="B189">
        <f t="shared" si="21"/>
        <v>12</v>
      </c>
      <c r="C189" t="str">
        <f t="shared" si="16"/>
        <v>3029111</v>
      </c>
      <c r="D189">
        <f t="shared" si="20"/>
        <v>1</v>
      </c>
      <c r="E189" t="str">
        <f t="shared" si="17"/>
        <v>302911</v>
      </c>
      <c r="F189" t="str">
        <f t="shared" si="18"/>
        <v>302911HERRAMIENTAS MENORES</v>
      </c>
      <c r="G189" s="9">
        <v>30</v>
      </c>
      <c r="H189" s="9">
        <v>2911</v>
      </c>
      <c r="I189" s="9" t="s">
        <v>59</v>
      </c>
      <c r="J189" s="9">
        <v>0</v>
      </c>
      <c r="K189" s="9" t="s">
        <v>258</v>
      </c>
      <c r="L189" s="9" t="s">
        <v>356</v>
      </c>
      <c r="M189" s="3">
        <v>1</v>
      </c>
      <c r="N189" s="10">
        <v>180000</v>
      </c>
      <c r="O189" s="10">
        <v>271735.09000000003</v>
      </c>
      <c r="P189" s="3">
        <v>179663.14</v>
      </c>
      <c r="Q189" s="3">
        <v>179663.14</v>
      </c>
      <c r="R189" s="3">
        <v>174184.26</v>
      </c>
      <c r="S189" s="3">
        <v>174184.26</v>
      </c>
      <c r="T189" s="3">
        <v>26827.040000000001</v>
      </c>
      <c r="U189" s="10">
        <v>92071.950000000012</v>
      </c>
      <c r="V189" s="10">
        <v>0</v>
      </c>
      <c r="W189" s="3">
        <v>100000</v>
      </c>
      <c r="X189" s="3">
        <v>8264.91</v>
      </c>
      <c r="Y189" s="1">
        <f t="shared" si="19"/>
        <v>91735.09</v>
      </c>
    </row>
    <row r="190" spans="1:25" x14ac:dyDescent="0.25">
      <c r="A190" t="str">
        <f t="shared" si="15"/>
        <v>30-13</v>
      </c>
      <c r="B190">
        <f t="shared" si="21"/>
        <v>13</v>
      </c>
      <c r="C190" t="str">
        <f t="shared" si="16"/>
        <v>3029211</v>
      </c>
      <c r="D190">
        <f t="shared" si="20"/>
        <v>1</v>
      </c>
      <c r="E190" t="str">
        <f t="shared" si="17"/>
        <v>302921</v>
      </c>
      <c r="F190" t="str">
        <f t="shared" si="18"/>
        <v>302921REFACCIONES Y ACCESORIOS MENORES DE EDIFICIOS</v>
      </c>
      <c r="G190" s="9">
        <v>30</v>
      </c>
      <c r="H190" s="9">
        <v>2921</v>
      </c>
      <c r="I190" s="9" t="s">
        <v>109</v>
      </c>
      <c r="J190" s="9">
        <v>0</v>
      </c>
      <c r="K190" s="9" t="s">
        <v>258</v>
      </c>
      <c r="L190" s="9" t="s">
        <v>356</v>
      </c>
      <c r="M190" s="3">
        <v>1</v>
      </c>
      <c r="N190" s="10">
        <v>3000</v>
      </c>
      <c r="O190" s="10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10">
        <v>0</v>
      </c>
      <c r="V190" s="10">
        <v>0</v>
      </c>
      <c r="W190" s="3">
        <v>0</v>
      </c>
      <c r="X190" s="3">
        <v>3000</v>
      </c>
      <c r="Y190" s="1">
        <f t="shared" si="19"/>
        <v>-3000</v>
      </c>
    </row>
    <row r="191" spans="1:25" x14ac:dyDescent="0.25">
      <c r="A191" t="str">
        <f t="shared" si="15"/>
        <v>30-14</v>
      </c>
      <c r="B191">
        <f t="shared" si="21"/>
        <v>14</v>
      </c>
      <c r="C191" t="str">
        <f t="shared" si="16"/>
        <v>3031211</v>
      </c>
      <c r="D191">
        <f t="shared" si="20"/>
        <v>1</v>
      </c>
      <c r="E191" t="str">
        <f t="shared" si="17"/>
        <v>303121</v>
      </c>
      <c r="F191" t="str">
        <f t="shared" si="18"/>
        <v>303121GAS</v>
      </c>
      <c r="G191" s="9">
        <v>30</v>
      </c>
      <c r="H191" s="9">
        <v>3121</v>
      </c>
      <c r="I191" s="9" t="s">
        <v>138</v>
      </c>
      <c r="J191" s="9">
        <v>0</v>
      </c>
      <c r="K191" s="9" t="s">
        <v>258</v>
      </c>
      <c r="L191" s="9" t="s">
        <v>356</v>
      </c>
      <c r="M191" s="3">
        <v>1</v>
      </c>
      <c r="N191" s="10">
        <v>1800</v>
      </c>
      <c r="O191" s="10">
        <v>900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10">
        <v>900</v>
      </c>
      <c r="V191" s="10">
        <v>0</v>
      </c>
      <c r="W191" s="3">
        <v>0</v>
      </c>
      <c r="X191" s="3">
        <v>900</v>
      </c>
      <c r="Y191" s="1">
        <f t="shared" si="19"/>
        <v>-900</v>
      </c>
    </row>
    <row r="192" spans="1:25" x14ac:dyDescent="0.25">
      <c r="A192" t="str">
        <f t="shared" si="15"/>
        <v>30-15</v>
      </c>
      <c r="B192">
        <f t="shared" si="21"/>
        <v>15</v>
      </c>
      <c r="C192" t="str">
        <f t="shared" si="16"/>
        <v>3035211</v>
      </c>
      <c r="D192">
        <f t="shared" si="20"/>
        <v>1</v>
      </c>
      <c r="E192" t="str">
        <f t="shared" si="17"/>
        <v>303521</v>
      </c>
      <c r="F192" t="str">
        <f t="shared" si="18"/>
        <v>303521INSTALACIÓN, REPARACIÓN Y MANTENIMIENTO DE MOBILIARIO Y EQUIPO DE ADMINISTRACIÓN, EDUCACIONAL Y RECREATIVO</v>
      </c>
      <c r="G192" s="9">
        <v>30</v>
      </c>
      <c r="H192" s="9">
        <v>3521</v>
      </c>
      <c r="I192" s="9" t="s">
        <v>230</v>
      </c>
      <c r="J192" s="9">
        <v>0</v>
      </c>
      <c r="K192" s="9" t="s">
        <v>258</v>
      </c>
      <c r="L192" s="9" t="s">
        <v>356</v>
      </c>
      <c r="M192" s="3">
        <v>1</v>
      </c>
      <c r="N192" s="10">
        <v>30000</v>
      </c>
      <c r="O192" s="10">
        <v>24777.439999999999</v>
      </c>
      <c r="P192" s="3">
        <v>19554.88</v>
      </c>
      <c r="Q192" s="3">
        <v>19554.88</v>
      </c>
      <c r="R192" s="3">
        <v>19554.88</v>
      </c>
      <c r="S192" s="3">
        <v>19554.88</v>
      </c>
      <c r="T192" s="3">
        <v>4272.28</v>
      </c>
      <c r="U192" s="10">
        <v>5222.5599999999977</v>
      </c>
      <c r="V192" s="10">
        <v>0</v>
      </c>
      <c r="W192" s="3">
        <v>0</v>
      </c>
      <c r="X192" s="3">
        <v>5222.5600000000004</v>
      </c>
      <c r="Y192" s="1">
        <f t="shared" si="19"/>
        <v>-5222.5600000000004</v>
      </c>
    </row>
    <row r="193" spans="1:25" x14ac:dyDescent="0.25">
      <c r="A193" t="str">
        <f t="shared" si="15"/>
        <v>30-16</v>
      </c>
      <c r="B193">
        <f t="shared" si="21"/>
        <v>16</v>
      </c>
      <c r="C193" t="str">
        <f t="shared" si="16"/>
        <v>3036311</v>
      </c>
      <c r="D193">
        <f t="shared" si="20"/>
        <v>1</v>
      </c>
      <c r="E193" t="str">
        <f t="shared" si="17"/>
        <v>303631</v>
      </c>
      <c r="F193" t="str">
        <f t="shared" si="18"/>
        <v>303631SERVICIOS DE CREATIVIDAD, PREPRODUCCIÓN Y PRODUCCIÓN DE PUBLICIDAD, EXCEPTO INTERNET</v>
      </c>
      <c r="G193" s="9">
        <v>30</v>
      </c>
      <c r="H193" s="9">
        <v>3631</v>
      </c>
      <c r="I193" s="9" t="s">
        <v>219</v>
      </c>
      <c r="J193" s="9">
        <v>0</v>
      </c>
      <c r="K193" s="9" t="s">
        <v>258</v>
      </c>
      <c r="L193" s="9" t="s">
        <v>356</v>
      </c>
      <c r="M193" s="3">
        <v>1</v>
      </c>
      <c r="N193" s="10">
        <v>0</v>
      </c>
      <c r="O193" s="10">
        <v>19941.900000000001</v>
      </c>
      <c r="P193" s="3">
        <v>19720</v>
      </c>
      <c r="Q193" s="3">
        <v>19720</v>
      </c>
      <c r="R193" s="3">
        <v>19720</v>
      </c>
      <c r="S193" s="3">
        <v>19720</v>
      </c>
      <c r="T193" s="3">
        <v>19720</v>
      </c>
      <c r="U193" s="10">
        <v>221.90000000000146</v>
      </c>
      <c r="V193" s="10">
        <v>0</v>
      </c>
      <c r="W193" s="3">
        <v>20000</v>
      </c>
      <c r="X193" s="3">
        <v>58.1</v>
      </c>
      <c r="Y193" s="1">
        <f t="shared" si="19"/>
        <v>19941.900000000001</v>
      </c>
    </row>
    <row r="194" spans="1:25" x14ac:dyDescent="0.25">
      <c r="A194" t="str">
        <f t="shared" si="15"/>
        <v>30-17</v>
      </c>
      <c r="B194">
        <f t="shared" si="21"/>
        <v>17</v>
      </c>
      <c r="C194" t="str">
        <f t="shared" si="16"/>
        <v>3037111</v>
      </c>
      <c r="D194">
        <f t="shared" si="20"/>
        <v>1</v>
      </c>
      <c r="E194" t="str">
        <f t="shared" si="17"/>
        <v>303711</v>
      </c>
      <c r="F194" t="str">
        <f t="shared" si="18"/>
        <v>303711PASAJES AÉREOS</v>
      </c>
      <c r="G194" s="9">
        <v>30</v>
      </c>
      <c r="H194" s="9">
        <v>3711</v>
      </c>
      <c r="I194" s="9" t="s">
        <v>38</v>
      </c>
      <c r="J194" s="9">
        <v>0</v>
      </c>
      <c r="K194" s="9" t="s">
        <v>258</v>
      </c>
      <c r="L194" s="9" t="s">
        <v>356</v>
      </c>
      <c r="M194" s="3">
        <v>1</v>
      </c>
      <c r="N194" s="10">
        <v>15000</v>
      </c>
      <c r="O194" s="10">
        <v>15000</v>
      </c>
      <c r="P194" s="3">
        <v>0</v>
      </c>
      <c r="Q194" s="3">
        <v>0</v>
      </c>
      <c r="R194" s="3">
        <v>0</v>
      </c>
      <c r="S194" s="3">
        <v>0</v>
      </c>
      <c r="T194" s="3">
        <v>0</v>
      </c>
      <c r="U194" s="10">
        <v>15000</v>
      </c>
      <c r="V194" s="10">
        <v>0</v>
      </c>
      <c r="W194" s="3">
        <v>0</v>
      </c>
      <c r="X194" s="3">
        <v>0</v>
      </c>
      <c r="Y194" s="1">
        <f t="shared" si="19"/>
        <v>0</v>
      </c>
    </row>
    <row r="195" spans="1:25" x14ac:dyDescent="0.25">
      <c r="A195" t="str">
        <f t="shared" si="15"/>
        <v>30-18</v>
      </c>
      <c r="B195">
        <f t="shared" si="21"/>
        <v>18</v>
      </c>
      <c r="C195" t="str">
        <f t="shared" si="16"/>
        <v>3037211</v>
      </c>
      <c r="D195">
        <f t="shared" si="20"/>
        <v>1</v>
      </c>
      <c r="E195" t="str">
        <f t="shared" si="17"/>
        <v>303721</v>
      </c>
      <c r="F195" t="str">
        <f t="shared" si="18"/>
        <v>303721PASAJES TERRESTRES</v>
      </c>
      <c r="G195" s="9">
        <v>30</v>
      </c>
      <c r="H195" s="9">
        <v>3721</v>
      </c>
      <c r="I195" s="9" t="s">
        <v>34</v>
      </c>
      <c r="J195" s="9">
        <v>0</v>
      </c>
      <c r="K195" s="9" t="s">
        <v>258</v>
      </c>
      <c r="L195" s="9" t="s">
        <v>356</v>
      </c>
      <c r="M195" s="3">
        <v>1</v>
      </c>
      <c r="N195" s="10">
        <v>15000</v>
      </c>
      <c r="O195" s="10">
        <v>15000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10">
        <v>15000</v>
      </c>
      <c r="V195" s="10">
        <v>0</v>
      </c>
      <c r="W195" s="3">
        <v>0</v>
      </c>
      <c r="X195" s="3">
        <v>0</v>
      </c>
      <c r="Y195" s="1">
        <f t="shared" si="19"/>
        <v>0</v>
      </c>
    </row>
    <row r="196" spans="1:25" x14ac:dyDescent="0.25">
      <c r="A196" t="str">
        <f t="shared" si="15"/>
        <v>30-19</v>
      </c>
      <c r="B196">
        <f t="shared" si="21"/>
        <v>19</v>
      </c>
      <c r="C196" t="str">
        <f t="shared" si="16"/>
        <v>3037511</v>
      </c>
      <c r="D196">
        <f t="shared" si="20"/>
        <v>1</v>
      </c>
      <c r="E196" t="str">
        <f t="shared" si="17"/>
        <v>303751</v>
      </c>
      <c r="F196" t="str">
        <f t="shared" si="18"/>
        <v>303751VIÁTICOS EN EL PAÍS</v>
      </c>
      <c r="G196" s="9">
        <v>30</v>
      </c>
      <c r="H196" s="9">
        <v>3751</v>
      </c>
      <c r="I196" s="9" t="s">
        <v>35</v>
      </c>
      <c r="J196" s="9">
        <v>0</v>
      </c>
      <c r="K196" s="9" t="s">
        <v>258</v>
      </c>
      <c r="L196" s="9" t="s">
        <v>356</v>
      </c>
      <c r="M196" s="3">
        <v>1</v>
      </c>
      <c r="N196" s="10">
        <v>90000</v>
      </c>
      <c r="O196" s="10">
        <v>90000</v>
      </c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10">
        <v>90000</v>
      </c>
      <c r="V196" s="10">
        <v>0</v>
      </c>
      <c r="W196" s="3">
        <v>0</v>
      </c>
      <c r="X196" s="3">
        <v>0</v>
      </c>
      <c r="Y196" s="1">
        <f t="shared" si="19"/>
        <v>0</v>
      </c>
    </row>
    <row r="197" spans="1:25" x14ac:dyDescent="0.25">
      <c r="A197" t="str">
        <f t="shared" si="15"/>
        <v>30-20</v>
      </c>
      <c r="B197">
        <f t="shared" si="21"/>
        <v>20</v>
      </c>
      <c r="C197" t="str">
        <f t="shared" si="16"/>
        <v>3037611</v>
      </c>
      <c r="D197">
        <f t="shared" si="20"/>
        <v>1</v>
      </c>
      <c r="E197" t="str">
        <f t="shared" si="17"/>
        <v>303761</v>
      </c>
      <c r="F197" t="str">
        <f t="shared" si="18"/>
        <v>303761VIÁTICOS EN EL EXTRANJERO</v>
      </c>
      <c r="G197" s="9">
        <v>30</v>
      </c>
      <c r="H197" s="9">
        <v>3761</v>
      </c>
      <c r="I197" s="9" t="s">
        <v>378</v>
      </c>
      <c r="J197" s="9">
        <v>0</v>
      </c>
      <c r="K197" s="9" t="s">
        <v>258</v>
      </c>
      <c r="L197" s="9" t="s">
        <v>356</v>
      </c>
      <c r="M197" s="3">
        <v>1</v>
      </c>
      <c r="N197" s="10">
        <v>180000</v>
      </c>
      <c r="O197" s="10">
        <v>90000</v>
      </c>
      <c r="P197" s="3">
        <v>0</v>
      </c>
      <c r="Q197" s="3">
        <v>0</v>
      </c>
      <c r="R197" s="3">
        <v>0</v>
      </c>
      <c r="S197" s="3">
        <v>0</v>
      </c>
      <c r="T197" s="3">
        <v>0</v>
      </c>
      <c r="U197" s="10">
        <v>90000</v>
      </c>
      <c r="V197" s="10">
        <v>0</v>
      </c>
      <c r="W197" s="3">
        <v>0</v>
      </c>
      <c r="X197" s="3">
        <v>90000</v>
      </c>
      <c r="Y197" s="1">
        <f t="shared" si="19"/>
        <v>-90000</v>
      </c>
    </row>
    <row r="198" spans="1:25" x14ac:dyDescent="0.25">
      <c r="A198" t="str">
        <f t="shared" ref="A198:A261" si="22">+CONCATENATE(G198,"-",B198)</f>
        <v>30-21</v>
      </c>
      <c r="B198">
        <f t="shared" si="21"/>
        <v>21</v>
      </c>
      <c r="C198" t="str">
        <f t="shared" ref="C198:C261" si="23">+CONCATENATE(E198,D198)</f>
        <v>3044811</v>
      </c>
      <c r="D198">
        <f t="shared" si="20"/>
        <v>1</v>
      </c>
      <c r="E198" t="str">
        <f t="shared" ref="E198:E261" si="24">+CONCATENATE(G198,H198)</f>
        <v>304481</v>
      </c>
      <c r="F198" t="str">
        <f t="shared" ref="F198:F261" si="25">+CONCATENATE(G198,H198,I198)</f>
        <v>304481AYUDAS POR DESASTRES NATURALES Y OTROS SINIESTROS</v>
      </c>
      <c r="G198" s="9">
        <v>30</v>
      </c>
      <c r="H198" s="9">
        <v>4481</v>
      </c>
      <c r="I198" s="9" t="s">
        <v>170</v>
      </c>
      <c r="J198" s="9">
        <v>0</v>
      </c>
      <c r="K198" s="9" t="s">
        <v>258</v>
      </c>
      <c r="L198" s="9" t="s">
        <v>356</v>
      </c>
      <c r="M198" s="3">
        <v>1</v>
      </c>
      <c r="N198" s="10">
        <v>520000</v>
      </c>
      <c r="O198" s="10">
        <v>520000</v>
      </c>
      <c r="P198" s="3">
        <v>267500.15000000002</v>
      </c>
      <c r="Q198" s="3">
        <v>267500.15000000002</v>
      </c>
      <c r="R198" s="3">
        <v>267500.15000000002</v>
      </c>
      <c r="S198" s="3">
        <v>267500.15000000002</v>
      </c>
      <c r="T198" s="3">
        <v>267500.15000000002</v>
      </c>
      <c r="U198" s="10">
        <v>252499.84999999998</v>
      </c>
      <c r="V198" s="10">
        <v>0</v>
      </c>
      <c r="W198" s="3">
        <v>0</v>
      </c>
      <c r="X198" s="3">
        <v>0</v>
      </c>
      <c r="Y198" s="1">
        <f t="shared" ref="Y198:Y261" si="26">+W198-X198</f>
        <v>0</v>
      </c>
    </row>
    <row r="199" spans="1:25" x14ac:dyDescent="0.25">
      <c r="A199" t="str">
        <f t="shared" si="22"/>
        <v>30-22</v>
      </c>
      <c r="B199">
        <f t="shared" si="21"/>
        <v>22</v>
      </c>
      <c r="C199" t="str">
        <f t="shared" si="23"/>
        <v>3051211</v>
      </c>
      <c r="D199">
        <f t="shared" ref="D199:D262" si="27">+IF(E199=E198,D198+1,1)</f>
        <v>1</v>
      </c>
      <c r="E199" t="str">
        <f t="shared" si="24"/>
        <v>305121</v>
      </c>
      <c r="F199" t="str">
        <f t="shared" si="25"/>
        <v>305121MUEBLES, EXCEPTO DE OFICINA Y ESTANTERÍA</v>
      </c>
      <c r="G199" s="9">
        <v>30</v>
      </c>
      <c r="H199" s="9">
        <v>5121</v>
      </c>
      <c r="I199" s="9" t="s">
        <v>105</v>
      </c>
      <c r="J199" s="9">
        <v>0</v>
      </c>
      <c r="K199" s="9" t="s">
        <v>258</v>
      </c>
      <c r="L199" s="9" t="s">
        <v>356</v>
      </c>
      <c r="M199" s="3">
        <v>1</v>
      </c>
      <c r="N199" s="10">
        <v>60000</v>
      </c>
      <c r="O199" s="10">
        <v>60000</v>
      </c>
      <c r="P199" s="3">
        <v>57463.5</v>
      </c>
      <c r="Q199" s="3">
        <v>28115.5</v>
      </c>
      <c r="R199" s="3">
        <v>28115.5</v>
      </c>
      <c r="S199" s="3">
        <v>28115.5</v>
      </c>
      <c r="T199" s="3">
        <v>28115.5</v>
      </c>
      <c r="U199" s="10">
        <v>2536.5</v>
      </c>
      <c r="V199" s="10">
        <v>0</v>
      </c>
      <c r="W199" s="3">
        <v>0</v>
      </c>
      <c r="X199" s="3">
        <v>0</v>
      </c>
      <c r="Y199" s="1">
        <f t="shared" si="26"/>
        <v>0</v>
      </c>
    </row>
    <row r="200" spans="1:25" x14ac:dyDescent="0.25">
      <c r="A200" t="str">
        <f t="shared" si="22"/>
        <v>30-23</v>
      </c>
      <c r="B200">
        <f t="shared" ref="B200:B263" si="28">+IF(G200=G199,B199+1,1)</f>
        <v>23</v>
      </c>
      <c r="C200" t="str">
        <f t="shared" si="23"/>
        <v>3051911</v>
      </c>
      <c r="D200">
        <f t="shared" si="27"/>
        <v>1</v>
      </c>
      <c r="E200" t="str">
        <f t="shared" si="24"/>
        <v>305191</v>
      </c>
      <c r="F200" t="str">
        <f t="shared" si="25"/>
        <v>305191OTROS MOBILIARIOS Y EQUIPOS DE ADMINISTRACIÓN</v>
      </c>
      <c r="G200" s="9">
        <v>30</v>
      </c>
      <c r="H200" s="9">
        <v>5191</v>
      </c>
      <c r="I200" s="9" t="s">
        <v>89</v>
      </c>
      <c r="J200" s="9">
        <v>0</v>
      </c>
      <c r="K200" s="9" t="s">
        <v>258</v>
      </c>
      <c r="L200" s="9" t="s">
        <v>356</v>
      </c>
      <c r="M200" s="3">
        <v>1</v>
      </c>
      <c r="N200" s="10">
        <v>48000</v>
      </c>
      <c r="O200" s="10">
        <v>48000</v>
      </c>
      <c r="P200" s="3">
        <v>33859.01</v>
      </c>
      <c r="Q200" s="3">
        <v>33859.01</v>
      </c>
      <c r="R200" s="3">
        <v>33859.01</v>
      </c>
      <c r="S200" s="3">
        <v>33859.01</v>
      </c>
      <c r="T200" s="3">
        <v>4571.33</v>
      </c>
      <c r="U200" s="10">
        <v>14140.989999999998</v>
      </c>
      <c r="V200" s="10">
        <v>0</v>
      </c>
      <c r="W200" s="3">
        <v>0</v>
      </c>
      <c r="X200" s="3">
        <v>0</v>
      </c>
      <c r="Y200" s="1">
        <f t="shared" si="26"/>
        <v>0</v>
      </c>
    </row>
    <row r="201" spans="1:25" x14ac:dyDescent="0.25">
      <c r="A201" t="str">
        <f t="shared" si="22"/>
        <v>30-24</v>
      </c>
      <c r="B201">
        <f t="shared" si="28"/>
        <v>24</v>
      </c>
      <c r="C201" t="str">
        <f t="shared" si="23"/>
        <v>3052111</v>
      </c>
      <c r="D201">
        <f t="shared" si="27"/>
        <v>1</v>
      </c>
      <c r="E201" t="str">
        <f t="shared" si="24"/>
        <v>305211</v>
      </c>
      <c r="F201" t="str">
        <f t="shared" si="25"/>
        <v>305211EQUIPOS Y APARATOS AUDIOVISUALES</v>
      </c>
      <c r="G201" s="9">
        <v>30</v>
      </c>
      <c r="H201" s="9">
        <v>5211</v>
      </c>
      <c r="I201" s="9" t="s">
        <v>64</v>
      </c>
      <c r="J201" s="9">
        <v>0</v>
      </c>
      <c r="K201" s="9" t="s">
        <v>258</v>
      </c>
      <c r="L201" s="9" t="s">
        <v>356</v>
      </c>
      <c r="M201" s="3">
        <v>1</v>
      </c>
      <c r="N201" s="10">
        <v>18000</v>
      </c>
      <c r="O201" s="10">
        <v>18000</v>
      </c>
      <c r="P201" s="3">
        <v>13049.65</v>
      </c>
      <c r="Q201" s="3">
        <v>13049.65</v>
      </c>
      <c r="R201" s="3">
        <v>13049.65</v>
      </c>
      <c r="S201" s="3">
        <v>13049.65</v>
      </c>
      <c r="T201" s="3">
        <v>4880.12</v>
      </c>
      <c r="U201" s="10">
        <v>4950.3500000000004</v>
      </c>
      <c r="V201" s="10">
        <v>0</v>
      </c>
      <c r="W201" s="3">
        <v>0</v>
      </c>
      <c r="X201" s="3">
        <v>0</v>
      </c>
      <c r="Y201" s="1">
        <f t="shared" si="26"/>
        <v>0</v>
      </c>
    </row>
    <row r="202" spans="1:25" x14ac:dyDescent="0.25">
      <c r="A202" t="str">
        <f t="shared" si="22"/>
        <v>30-25</v>
      </c>
      <c r="B202">
        <f t="shared" si="28"/>
        <v>25</v>
      </c>
      <c r="C202" t="str">
        <f t="shared" si="23"/>
        <v>3053111</v>
      </c>
      <c r="D202">
        <f t="shared" si="27"/>
        <v>1</v>
      </c>
      <c r="E202" t="str">
        <f t="shared" si="24"/>
        <v>305311</v>
      </c>
      <c r="F202" t="str">
        <f t="shared" si="25"/>
        <v>305311EQUIPO MÉDICO Y DE LABORATORIO</v>
      </c>
      <c r="G202" s="9">
        <v>30</v>
      </c>
      <c r="H202" s="9">
        <v>5311</v>
      </c>
      <c r="I202" s="9" t="s">
        <v>174</v>
      </c>
      <c r="J202" s="9">
        <v>0</v>
      </c>
      <c r="K202" s="9" t="s">
        <v>258</v>
      </c>
      <c r="L202" s="9" t="s">
        <v>356</v>
      </c>
      <c r="M202" s="3">
        <v>1</v>
      </c>
      <c r="N202" s="10">
        <v>0</v>
      </c>
      <c r="O202" s="10">
        <v>5000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10">
        <v>5000</v>
      </c>
      <c r="V202" s="10">
        <v>0</v>
      </c>
      <c r="W202" s="3">
        <v>5000</v>
      </c>
      <c r="X202" s="3">
        <v>0</v>
      </c>
      <c r="Y202" s="1">
        <f t="shared" si="26"/>
        <v>5000</v>
      </c>
    </row>
    <row r="203" spans="1:25" x14ac:dyDescent="0.25">
      <c r="A203" t="str">
        <f t="shared" si="22"/>
        <v>30-26</v>
      </c>
      <c r="B203">
        <f t="shared" si="28"/>
        <v>26</v>
      </c>
      <c r="C203" t="str">
        <f t="shared" si="23"/>
        <v>3053211</v>
      </c>
      <c r="D203">
        <f t="shared" si="27"/>
        <v>1</v>
      </c>
      <c r="E203" t="str">
        <f t="shared" si="24"/>
        <v>305321</v>
      </c>
      <c r="F203" t="str">
        <f t="shared" si="25"/>
        <v>305321INSTRUMENTAL MÉDICO Y DE LABORATORIO</v>
      </c>
      <c r="G203" s="9">
        <v>30</v>
      </c>
      <c r="H203" s="9">
        <v>5321</v>
      </c>
      <c r="I203" s="9" t="s">
        <v>175</v>
      </c>
      <c r="J203" s="9">
        <v>0</v>
      </c>
      <c r="K203" s="9" t="s">
        <v>258</v>
      </c>
      <c r="L203" s="9" t="s">
        <v>356</v>
      </c>
      <c r="M203" s="3">
        <v>1</v>
      </c>
      <c r="N203" s="10">
        <v>60000</v>
      </c>
      <c r="O203" s="10">
        <v>55000</v>
      </c>
      <c r="P203" s="3">
        <v>31880.28</v>
      </c>
      <c r="Q203" s="3">
        <v>31880.28</v>
      </c>
      <c r="R203" s="3">
        <v>23006.28</v>
      </c>
      <c r="S203" s="3">
        <v>23006.28</v>
      </c>
      <c r="T203" s="3">
        <v>9318.2800000000007</v>
      </c>
      <c r="U203" s="10">
        <v>23119.72</v>
      </c>
      <c r="V203" s="10">
        <v>0</v>
      </c>
      <c r="W203" s="3">
        <v>0</v>
      </c>
      <c r="X203" s="3">
        <v>5000</v>
      </c>
      <c r="Y203" s="1">
        <f t="shared" si="26"/>
        <v>-5000</v>
      </c>
    </row>
    <row r="204" spans="1:25" x14ac:dyDescent="0.25">
      <c r="A204" t="str">
        <f t="shared" si="22"/>
        <v>30-27</v>
      </c>
      <c r="B204">
        <f t="shared" si="28"/>
        <v>27</v>
      </c>
      <c r="C204" t="str">
        <f t="shared" si="23"/>
        <v>3056711</v>
      </c>
      <c r="D204">
        <f t="shared" si="27"/>
        <v>1</v>
      </c>
      <c r="E204" t="str">
        <f t="shared" si="24"/>
        <v>305671</v>
      </c>
      <c r="F204" t="str">
        <f t="shared" si="25"/>
        <v>305671HERRAMIENTAS Y MÁQUINAS-HERRAMIENTA</v>
      </c>
      <c r="G204" s="9">
        <v>30</v>
      </c>
      <c r="H204" s="9">
        <v>5671</v>
      </c>
      <c r="I204" s="9" t="s">
        <v>84</v>
      </c>
      <c r="J204" s="9">
        <v>0</v>
      </c>
      <c r="K204" s="9" t="s">
        <v>258</v>
      </c>
      <c r="L204" s="9" t="s">
        <v>356</v>
      </c>
      <c r="M204" s="3">
        <v>1</v>
      </c>
      <c r="N204" s="10">
        <v>0</v>
      </c>
      <c r="O204" s="10">
        <v>90419.68</v>
      </c>
      <c r="P204" s="3">
        <v>90419.68</v>
      </c>
      <c r="Q204" s="3">
        <v>0</v>
      </c>
      <c r="R204" s="3">
        <v>0</v>
      </c>
      <c r="S204" s="3">
        <v>0</v>
      </c>
      <c r="T204" s="3">
        <v>0</v>
      </c>
      <c r="U204" s="10">
        <v>0</v>
      </c>
      <c r="V204" s="10">
        <v>0</v>
      </c>
      <c r="W204" s="3">
        <v>90419.68</v>
      </c>
      <c r="X204" s="3">
        <v>0</v>
      </c>
      <c r="Y204" s="1">
        <f t="shared" si="26"/>
        <v>90419.68</v>
      </c>
    </row>
    <row r="205" spans="1:25" x14ac:dyDescent="0.25">
      <c r="A205" t="str">
        <f t="shared" si="22"/>
        <v>31-1</v>
      </c>
      <c r="B205">
        <f t="shared" si="28"/>
        <v>1</v>
      </c>
      <c r="C205" t="str">
        <f t="shared" si="23"/>
        <v>3127211</v>
      </c>
      <c r="D205">
        <f t="shared" si="27"/>
        <v>1</v>
      </c>
      <c r="E205" t="str">
        <f t="shared" si="24"/>
        <v>312721</v>
      </c>
      <c r="F205" t="str">
        <f t="shared" si="25"/>
        <v>312721PRENDAS DE SEGURIDAD Y PROTECCIÓN PERSONAL</v>
      </c>
      <c r="G205" s="9">
        <v>31</v>
      </c>
      <c r="H205" s="9">
        <v>2721</v>
      </c>
      <c r="I205" s="9" t="s">
        <v>54</v>
      </c>
      <c r="J205" s="9">
        <v>0</v>
      </c>
      <c r="K205" s="9" t="s">
        <v>258</v>
      </c>
      <c r="L205" s="9" t="s">
        <v>356</v>
      </c>
      <c r="M205" s="3">
        <v>1</v>
      </c>
      <c r="N205" s="10">
        <v>1800000</v>
      </c>
      <c r="O205" s="10">
        <v>1692868.04</v>
      </c>
      <c r="P205" s="3">
        <v>1692868.04</v>
      </c>
      <c r="Q205" s="3">
        <v>1692868.04</v>
      </c>
      <c r="R205" s="3">
        <v>1692868.04</v>
      </c>
      <c r="S205" s="3">
        <v>1692868.04</v>
      </c>
      <c r="T205" s="3">
        <v>258100</v>
      </c>
      <c r="U205" s="10">
        <v>0</v>
      </c>
      <c r="V205" s="10">
        <v>0</v>
      </c>
      <c r="W205" s="3">
        <v>0</v>
      </c>
      <c r="X205" s="3">
        <v>107131.96</v>
      </c>
      <c r="Y205" s="1">
        <f t="shared" si="26"/>
        <v>-107131.96</v>
      </c>
    </row>
    <row r="206" spans="1:25" x14ac:dyDescent="0.25">
      <c r="A206" t="str">
        <f t="shared" si="22"/>
        <v>31-2</v>
      </c>
      <c r="B206">
        <f t="shared" si="28"/>
        <v>2</v>
      </c>
      <c r="C206" t="str">
        <f t="shared" si="23"/>
        <v>3156911</v>
      </c>
      <c r="D206">
        <f t="shared" si="27"/>
        <v>1</v>
      </c>
      <c r="E206" t="str">
        <f t="shared" si="24"/>
        <v>315691</v>
      </c>
      <c r="F206" t="str">
        <f t="shared" si="25"/>
        <v>315691OTROS EQUIPOS</v>
      </c>
      <c r="G206" s="9">
        <v>31</v>
      </c>
      <c r="H206" s="9">
        <v>5691</v>
      </c>
      <c r="I206" s="9" t="s">
        <v>49</v>
      </c>
      <c r="J206" s="9">
        <v>0</v>
      </c>
      <c r="K206" s="9" t="s">
        <v>258</v>
      </c>
      <c r="L206" s="9" t="s">
        <v>356</v>
      </c>
      <c r="M206" s="3">
        <v>1</v>
      </c>
      <c r="N206" s="10">
        <v>300000</v>
      </c>
      <c r="O206" s="10">
        <v>300000</v>
      </c>
      <c r="P206" s="3">
        <v>211767.24</v>
      </c>
      <c r="Q206" s="3">
        <v>211767.24</v>
      </c>
      <c r="R206" s="3">
        <v>211767.24</v>
      </c>
      <c r="S206" s="3">
        <v>211767.24</v>
      </c>
      <c r="T206" s="3">
        <v>3589</v>
      </c>
      <c r="U206" s="10">
        <v>88232.760000000009</v>
      </c>
      <c r="V206" s="10">
        <v>0</v>
      </c>
      <c r="W206" s="3">
        <v>0</v>
      </c>
      <c r="X206" s="3">
        <v>0</v>
      </c>
      <c r="Y206" s="1">
        <f t="shared" si="26"/>
        <v>0</v>
      </c>
    </row>
    <row r="207" spans="1:25" x14ac:dyDescent="0.25">
      <c r="A207" t="str">
        <f t="shared" si="22"/>
        <v>32-1</v>
      </c>
      <c r="B207">
        <f t="shared" si="28"/>
        <v>1</v>
      </c>
      <c r="C207" t="str">
        <f t="shared" si="23"/>
        <v>3232511</v>
      </c>
      <c r="D207">
        <f t="shared" si="27"/>
        <v>1</v>
      </c>
      <c r="E207" t="str">
        <f t="shared" si="24"/>
        <v>323251</v>
      </c>
      <c r="F207" t="str">
        <f t="shared" si="25"/>
        <v>323251ARRENDAMIENTO DE EQUIPO DE TRANSPORTE</v>
      </c>
      <c r="G207" s="9">
        <v>32</v>
      </c>
      <c r="H207" s="9">
        <v>3251</v>
      </c>
      <c r="I207" s="9" t="s">
        <v>198</v>
      </c>
      <c r="J207" s="9">
        <v>0</v>
      </c>
      <c r="K207" s="9" t="s">
        <v>258</v>
      </c>
      <c r="L207" s="9" t="s">
        <v>356</v>
      </c>
      <c r="M207" s="3">
        <v>1</v>
      </c>
      <c r="N207" s="10">
        <v>4800000</v>
      </c>
      <c r="O207" s="10">
        <v>7743000</v>
      </c>
      <c r="P207" s="3">
        <v>7743000</v>
      </c>
      <c r="Q207" s="3">
        <v>7743000</v>
      </c>
      <c r="R207" s="3">
        <v>7743000</v>
      </c>
      <c r="S207" s="3">
        <v>7743000</v>
      </c>
      <c r="T207" s="3">
        <v>7743000</v>
      </c>
      <c r="U207" s="10">
        <v>0</v>
      </c>
      <c r="V207" s="10">
        <v>0</v>
      </c>
      <c r="W207" s="3">
        <v>2943000</v>
      </c>
      <c r="X207" s="3">
        <v>0</v>
      </c>
      <c r="Y207" s="1">
        <f t="shared" si="26"/>
        <v>2943000</v>
      </c>
    </row>
    <row r="208" spans="1:25" x14ac:dyDescent="0.25">
      <c r="A208" t="str">
        <f t="shared" si="22"/>
        <v>33-1</v>
      </c>
      <c r="B208">
        <f t="shared" si="28"/>
        <v>1</v>
      </c>
      <c r="C208" t="str">
        <f t="shared" si="23"/>
        <v>3325611</v>
      </c>
      <c r="D208">
        <f t="shared" si="27"/>
        <v>1</v>
      </c>
      <c r="E208" t="str">
        <f t="shared" si="24"/>
        <v>332561</v>
      </c>
      <c r="F208" t="str">
        <f t="shared" si="25"/>
        <v>332561FIBRAS SINTÉTICAS, HULES PLÁSTICOS Y DERIVADOS</v>
      </c>
      <c r="G208" s="9">
        <v>33</v>
      </c>
      <c r="H208" s="9">
        <v>2561</v>
      </c>
      <c r="I208" s="9" t="s">
        <v>168</v>
      </c>
      <c r="J208" s="9">
        <v>0</v>
      </c>
      <c r="K208" s="9" t="s">
        <v>258</v>
      </c>
      <c r="L208" s="9" t="s">
        <v>356</v>
      </c>
      <c r="M208" s="3">
        <v>1</v>
      </c>
      <c r="N208" s="10">
        <v>0</v>
      </c>
      <c r="O208" s="10">
        <v>16437.2</v>
      </c>
      <c r="P208" s="3">
        <v>16437.2</v>
      </c>
      <c r="Q208" s="3">
        <v>16437.2</v>
      </c>
      <c r="R208" s="3">
        <v>6496</v>
      </c>
      <c r="S208" s="3">
        <v>6496</v>
      </c>
      <c r="T208" s="3">
        <v>0</v>
      </c>
      <c r="U208" s="10">
        <v>0</v>
      </c>
      <c r="V208" s="10">
        <v>0</v>
      </c>
      <c r="W208" s="3">
        <v>16437.2</v>
      </c>
      <c r="X208" s="3">
        <v>0</v>
      </c>
      <c r="Y208" s="1">
        <f t="shared" si="26"/>
        <v>16437.2</v>
      </c>
    </row>
    <row r="209" spans="1:25" x14ac:dyDescent="0.25">
      <c r="A209" t="str">
        <f t="shared" si="22"/>
        <v>33-2</v>
      </c>
      <c r="B209">
        <f t="shared" si="28"/>
        <v>2</v>
      </c>
      <c r="C209" t="str">
        <f t="shared" si="23"/>
        <v>3325911</v>
      </c>
      <c r="D209">
        <f t="shared" si="27"/>
        <v>1</v>
      </c>
      <c r="E209" t="str">
        <f t="shared" si="24"/>
        <v>332591</v>
      </c>
      <c r="F209" t="str">
        <f t="shared" si="25"/>
        <v>332591OTROS PRODUCTOS QUÍMICOS</v>
      </c>
      <c r="G209" s="9">
        <v>33</v>
      </c>
      <c r="H209" s="9">
        <v>2591</v>
      </c>
      <c r="I209" s="9" t="s">
        <v>125</v>
      </c>
      <c r="J209" s="9">
        <v>0</v>
      </c>
      <c r="K209" s="9" t="s">
        <v>258</v>
      </c>
      <c r="L209" s="9" t="s">
        <v>356</v>
      </c>
      <c r="M209" s="3">
        <v>1</v>
      </c>
      <c r="N209" s="10">
        <v>1500000</v>
      </c>
      <c r="O209" s="10">
        <v>1313509.3</v>
      </c>
      <c r="P209" s="3">
        <v>1249520</v>
      </c>
      <c r="Q209" s="3">
        <v>1249520</v>
      </c>
      <c r="R209" s="3">
        <v>199520</v>
      </c>
      <c r="S209" s="3">
        <v>199520</v>
      </c>
      <c r="T209" s="3">
        <v>199520</v>
      </c>
      <c r="U209" s="10">
        <v>63989.300000000047</v>
      </c>
      <c r="V209" s="10">
        <v>0</v>
      </c>
      <c r="W209" s="3">
        <v>0</v>
      </c>
      <c r="X209" s="3">
        <v>186490.7</v>
      </c>
      <c r="Y209" s="1">
        <f t="shared" si="26"/>
        <v>-186490.7</v>
      </c>
    </row>
    <row r="210" spans="1:25" x14ac:dyDescent="0.25">
      <c r="A210" t="str">
        <f t="shared" si="22"/>
        <v>33-3</v>
      </c>
      <c r="B210">
        <f t="shared" si="28"/>
        <v>3</v>
      </c>
      <c r="C210" t="str">
        <f t="shared" si="23"/>
        <v>3329611</v>
      </c>
      <c r="D210">
        <f t="shared" si="27"/>
        <v>1</v>
      </c>
      <c r="E210" t="str">
        <f t="shared" si="24"/>
        <v>332961</v>
      </c>
      <c r="F210" t="str">
        <f t="shared" si="25"/>
        <v>332961REFACCIONES Y ACCESORIOS MENORES DE EQUIPO DE TRANSPORTE</v>
      </c>
      <c r="G210" s="9">
        <v>33</v>
      </c>
      <c r="H210" s="9">
        <v>2961</v>
      </c>
      <c r="I210" s="9" t="s">
        <v>227</v>
      </c>
      <c r="J210" s="9">
        <v>0</v>
      </c>
      <c r="K210" s="9" t="s">
        <v>258</v>
      </c>
      <c r="L210" s="9" t="s">
        <v>356</v>
      </c>
      <c r="M210" s="3">
        <v>1</v>
      </c>
      <c r="N210" s="10">
        <v>0</v>
      </c>
      <c r="O210" s="10">
        <v>15883.79</v>
      </c>
      <c r="P210" s="3">
        <v>15883.79</v>
      </c>
      <c r="Q210" s="3">
        <v>15883.79</v>
      </c>
      <c r="R210" s="3">
        <v>15883.79</v>
      </c>
      <c r="S210" s="3">
        <v>15883.79</v>
      </c>
      <c r="T210" s="3">
        <v>15883.79</v>
      </c>
      <c r="U210" s="10">
        <v>0</v>
      </c>
      <c r="V210" s="10">
        <v>0</v>
      </c>
      <c r="W210" s="3">
        <v>30000</v>
      </c>
      <c r="X210" s="3">
        <v>14116.21</v>
      </c>
      <c r="Y210" s="1">
        <f t="shared" si="26"/>
        <v>15883.79</v>
      </c>
    </row>
    <row r="211" spans="1:25" x14ac:dyDescent="0.25">
      <c r="A211" t="str">
        <f t="shared" si="22"/>
        <v>33-4</v>
      </c>
      <c r="B211">
        <f t="shared" si="28"/>
        <v>4</v>
      </c>
      <c r="C211" t="str">
        <f t="shared" si="23"/>
        <v>3337511</v>
      </c>
      <c r="D211">
        <f t="shared" si="27"/>
        <v>1</v>
      </c>
      <c r="E211" t="str">
        <f t="shared" si="24"/>
        <v>333751</v>
      </c>
      <c r="F211" t="str">
        <f t="shared" si="25"/>
        <v>333751VIÁTICOS EN EL PAÍS</v>
      </c>
      <c r="G211" s="9">
        <v>33</v>
      </c>
      <c r="H211" s="9">
        <v>3751</v>
      </c>
      <c r="I211" s="9" t="s">
        <v>35</v>
      </c>
      <c r="J211" s="9">
        <v>0</v>
      </c>
      <c r="K211" s="9" t="s">
        <v>258</v>
      </c>
      <c r="L211" s="9" t="s">
        <v>356</v>
      </c>
      <c r="M211" s="3">
        <v>1</v>
      </c>
      <c r="N211" s="10">
        <v>15000</v>
      </c>
      <c r="O211" s="10">
        <v>15000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10">
        <v>15000</v>
      </c>
      <c r="V211" s="10">
        <v>0</v>
      </c>
      <c r="W211" s="3">
        <v>0</v>
      </c>
      <c r="X211" s="3">
        <v>0</v>
      </c>
      <c r="Y211" s="1">
        <f t="shared" si="26"/>
        <v>0</v>
      </c>
    </row>
    <row r="212" spans="1:25" x14ac:dyDescent="0.25">
      <c r="A212" t="str">
        <f t="shared" si="22"/>
        <v>33-5</v>
      </c>
      <c r="B212">
        <f t="shared" si="28"/>
        <v>5</v>
      </c>
      <c r="C212" t="str">
        <f t="shared" si="23"/>
        <v>3356211</v>
      </c>
      <c r="D212">
        <f t="shared" si="27"/>
        <v>1</v>
      </c>
      <c r="E212" t="str">
        <f t="shared" si="24"/>
        <v>335621</v>
      </c>
      <c r="F212" t="str">
        <f t="shared" si="25"/>
        <v>335621MAQUINARIA Y EQUIPO INDUSTRIAL</v>
      </c>
      <c r="G212" s="9">
        <v>33</v>
      </c>
      <c r="H212" s="9">
        <v>5621</v>
      </c>
      <c r="I212" s="9" t="s">
        <v>88</v>
      </c>
      <c r="J212" s="9">
        <v>0</v>
      </c>
      <c r="K212" s="9" t="s">
        <v>258</v>
      </c>
      <c r="L212" s="9" t="s">
        <v>356</v>
      </c>
      <c r="M212" s="3">
        <v>1</v>
      </c>
      <c r="N212" s="10">
        <v>0</v>
      </c>
      <c r="O212" s="10">
        <v>261000</v>
      </c>
      <c r="P212" s="3">
        <v>261000</v>
      </c>
      <c r="Q212" s="3">
        <v>0</v>
      </c>
      <c r="R212" s="3">
        <v>0</v>
      </c>
      <c r="S212" s="3">
        <v>0</v>
      </c>
      <c r="T212" s="3">
        <v>0</v>
      </c>
      <c r="U212" s="10">
        <v>0</v>
      </c>
      <c r="V212" s="10">
        <v>0</v>
      </c>
      <c r="W212" s="3">
        <v>261000</v>
      </c>
      <c r="X212" s="3">
        <v>0</v>
      </c>
      <c r="Y212" s="1">
        <f t="shared" si="26"/>
        <v>261000</v>
      </c>
    </row>
    <row r="213" spans="1:25" x14ac:dyDescent="0.25">
      <c r="A213" t="str">
        <f t="shared" si="22"/>
        <v>33-6</v>
      </c>
      <c r="B213">
        <f t="shared" si="28"/>
        <v>6</v>
      </c>
      <c r="C213" t="str">
        <f t="shared" si="23"/>
        <v>3356611</v>
      </c>
      <c r="D213">
        <f t="shared" si="27"/>
        <v>1</v>
      </c>
      <c r="E213" t="str">
        <f t="shared" si="24"/>
        <v>335661</v>
      </c>
      <c r="F213" t="str">
        <f t="shared" si="25"/>
        <v>335661EQUIPO DE GENERACIÓN ELÉCTRICA, APARATOS Y ACCESORIOS ELÉCTRICOS</v>
      </c>
      <c r="G213" s="9">
        <v>33</v>
      </c>
      <c r="H213" s="9">
        <v>5661</v>
      </c>
      <c r="I213" s="9" t="s">
        <v>238</v>
      </c>
      <c r="J213" s="9">
        <v>0</v>
      </c>
      <c r="K213" s="9" t="s">
        <v>258</v>
      </c>
      <c r="L213" s="9" t="s">
        <v>356</v>
      </c>
      <c r="M213" s="3">
        <v>1</v>
      </c>
      <c r="N213" s="10">
        <v>0</v>
      </c>
      <c r="O213" s="10">
        <v>371200</v>
      </c>
      <c r="P213" s="3">
        <v>349259.76</v>
      </c>
      <c r="Q213" s="3">
        <v>349259.76</v>
      </c>
      <c r="R213" s="3">
        <v>0</v>
      </c>
      <c r="S213" s="3">
        <v>0</v>
      </c>
      <c r="T213" s="3">
        <v>0</v>
      </c>
      <c r="U213" s="10">
        <v>21940.239999999991</v>
      </c>
      <c r="V213" s="10">
        <v>0</v>
      </c>
      <c r="W213" s="3">
        <v>371200</v>
      </c>
      <c r="X213" s="3">
        <v>0</v>
      </c>
      <c r="Y213" s="1">
        <f t="shared" si="26"/>
        <v>371200</v>
      </c>
    </row>
    <row r="214" spans="1:25" x14ac:dyDescent="0.25">
      <c r="A214" t="str">
        <f t="shared" si="22"/>
        <v>33-7</v>
      </c>
      <c r="B214">
        <f t="shared" si="28"/>
        <v>7</v>
      </c>
      <c r="C214" t="str">
        <f t="shared" si="23"/>
        <v>3356911</v>
      </c>
      <c r="D214">
        <f t="shared" si="27"/>
        <v>1</v>
      </c>
      <c r="E214" t="str">
        <f t="shared" si="24"/>
        <v>335691</v>
      </c>
      <c r="F214" t="str">
        <f t="shared" si="25"/>
        <v>335691OTROS EQUIPOS</v>
      </c>
      <c r="G214" s="9">
        <v>33</v>
      </c>
      <c r="H214" s="9">
        <v>5691</v>
      </c>
      <c r="I214" s="9" t="s">
        <v>49</v>
      </c>
      <c r="J214" s="9">
        <v>0</v>
      </c>
      <c r="K214" s="9" t="s">
        <v>258</v>
      </c>
      <c r="L214" s="9" t="s">
        <v>356</v>
      </c>
      <c r="M214" s="3">
        <v>1</v>
      </c>
      <c r="N214" s="10">
        <v>300000</v>
      </c>
      <c r="O214" s="10">
        <v>624982.1</v>
      </c>
      <c r="P214" s="3">
        <v>540534.1</v>
      </c>
      <c r="Q214" s="3">
        <v>540534.1</v>
      </c>
      <c r="R214" s="3">
        <v>184182.1</v>
      </c>
      <c r="S214" s="3">
        <v>184182.1</v>
      </c>
      <c r="T214" s="3">
        <v>97390.9</v>
      </c>
      <c r="U214" s="10">
        <v>84448</v>
      </c>
      <c r="V214" s="10">
        <v>0</v>
      </c>
      <c r="W214" s="3">
        <v>357982.1</v>
      </c>
      <c r="X214" s="3">
        <v>33000</v>
      </c>
      <c r="Y214" s="1">
        <f t="shared" si="26"/>
        <v>324982.09999999998</v>
      </c>
    </row>
    <row r="215" spans="1:25" x14ac:dyDescent="0.25">
      <c r="A215" t="str">
        <f t="shared" si="22"/>
        <v>34-1</v>
      </c>
      <c r="B215">
        <f t="shared" si="28"/>
        <v>1</v>
      </c>
      <c r="C215" t="str">
        <f t="shared" si="23"/>
        <v>3461211</v>
      </c>
      <c r="D215">
        <f t="shared" si="27"/>
        <v>1</v>
      </c>
      <c r="E215" t="str">
        <f t="shared" si="24"/>
        <v>346121</v>
      </c>
      <c r="F215" t="str">
        <f t="shared" si="25"/>
        <v>346121EDIFICACIÓN NO  HABITACIONAL</v>
      </c>
      <c r="G215" s="9">
        <v>34</v>
      </c>
      <c r="H215" s="9">
        <v>6121</v>
      </c>
      <c r="I215" s="9" t="s">
        <v>178</v>
      </c>
      <c r="J215" s="9">
        <v>0</v>
      </c>
      <c r="K215" s="9" t="s">
        <v>258</v>
      </c>
      <c r="L215" s="9" t="s">
        <v>580</v>
      </c>
      <c r="M215" s="3">
        <v>1</v>
      </c>
      <c r="N215" s="10">
        <v>7800000</v>
      </c>
      <c r="O215" s="10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10">
        <v>0</v>
      </c>
      <c r="V215" s="10">
        <v>0</v>
      </c>
      <c r="W215" s="3">
        <v>0</v>
      </c>
      <c r="X215" s="3">
        <v>7800000</v>
      </c>
      <c r="Y215" s="1">
        <f t="shared" si="26"/>
        <v>-7800000</v>
      </c>
    </row>
    <row r="216" spans="1:25" x14ac:dyDescent="0.25">
      <c r="A216" t="str">
        <f t="shared" si="22"/>
        <v>35-1</v>
      </c>
      <c r="B216">
        <f t="shared" si="28"/>
        <v>1</v>
      </c>
      <c r="C216" t="str">
        <f t="shared" si="23"/>
        <v>3551211</v>
      </c>
      <c r="D216">
        <f t="shared" si="27"/>
        <v>1</v>
      </c>
      <c r="E216" t="str">
        <f t="shared" si="24"/>
        <v>355121</v>
      </c>
      <c r="F216" t="str">
        <f t="shared" si="25"/>
        <v>355121MUEBLES, EXCEPTO DE OFICINA Y ESTANTERÍA</v>
      </c>
      <c r="G216" s="9">
        <v>35</v>
      </c>
      <c r="H216" s="9">
        <v>5121</v>
      </c>
      <c r="I216" s="9" t="s">
        <v>105</v>
      </c>
      <c r="J216" s="9">
        <v>0</v>
      </c>
      <c r="K216" s="9" t="s">
        <v>258</v>
      </c>
      <c r="L216" s="9" t="s">
        <v>356</v>
      </c>
      <c r="M216" s="3">
        <v>1</v>
      </c>
      <c r="N216" s="10">
        <v>12000</v>
      </c>
      <c r="O216" s="10">
        <v>12000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10">
        <v>12000</v>
      </c>
      <c r="V216" s="10">
        <v>0</v>
      </c>
      <c r="W216" s="3">
        <v>0</v>
      </c>
      <c r="X216" s="3">
        <v>0</v>
      </c>
      <c r="Y216" s="1">
        <f t="shared" si="26"/>
        <v>0</v>
      </c>
    </row>
    <row r="217" spans="1:25" x14ac:dyDescent="0.25">
      <c r="A217" t="str">
        <f t="shared" si="22"/>
        <v>35-2</v>
      </c>
      <c r="B217">
        <f t="shared" si="28"/>
        <v>2</v>
      </c>
      <c r="C217" t="str">
        <f t="shared" si="23"/>
        <v>3556911</v>
      </c>
      <c r="D217">
        <f t="shared" si="27"/>
        <v>1</v>
      </c>
      <c r="E217" t="str">
        <f t="shared" si="24"/>
        <v>355691</v>
      </c>
      <c r="F217" t="str">
        <f t="shared" si="25"/>
        <v>355691OTROS EQUIPOS</v>
      </c>
      <c r="G217" s="9">
        <v>35</v>
      </c>
      <c r="H217" s="9">
        <v>5691</v>
      </c>
      <c r="I217" s="9" t="s">
        <v>49</v>
      </c>
      <c r="J217" s="9">
        <v>0</v>
      </c>
      <c r="K217" s="9" t="s">
        <v>258</v>
      </c>
      <c r="L217" s="9" t="s">
        <v>356</v>
      </c>
      <c r="M217" s="3">
        <v>1</v>
      </c>
      <c r="N217" s="10">
        <v>30000</v>
      </c>
      <c r="O217" s="10">
        <v>53000</v>
      </c>
      <c r="P217" s="3">
        <v>51620</v>
      </c>
      <c r="Q217" s="3">
        <v>51620</v>
      </c>
      <c r="R217" s="3">
        <v>51620</v>
      </c>
      <c r="S217" s="3">
        <v>51620</v>
      </c>
      <c r="T217" s="3">
        <v>51620</v>
      </c>
      <c r="U217" s="10">
        <v>1380</v>
      </c>
      <c r="V217" s="10">
        <v>0</v>
      </c>
      <c r="W217" s="3">
        <v>23000</v>
      </c>
      <c r="X217" s="3">
        <v>0</v>
      </c>
      <c r="Y217" s="1">
        <f t="shared" si="26"/>
        <v>23000</v>
      </c>
    </row>
    <row r="218" spans="1:25" x14ac:dyDescent="0.25">
      <c r="A218" t="str">
        <f t="shared" si="22"/>
        <v>36-1</v>
      </c>
      <c r="B218">
        <f t="shared" si="28"/>
        <v>1</v>
      </c>
      <c r="C218" t="str">
        <f t="shared" si="23"/>
        <v>3632911</v>
      </c>
      <c r="D218">
        <f t="shared" si="27"/>
        <v>1</v>
      </c>
      <c r="E218" t="str">
        <f t="shared" si="24"/>
        <v>363291</v>
      </c>
      <c r="F218" t="str">
        <f t="shared" si="25"/>
        <v>363291OTROS ARRENDAMIENTOS</v>
      </c>
      <c r="G218" s="9">
        <v>36</v>
      </c>
      <c r="H218" s="9">
        <v>3291</v>
      </c>
      <c r="I218" s="9" t="s">
        <v>60</v>
      </c>
      <c r="J218" s="9">
        <v>0</v>
      </c>
      <c r="K218" s="9" t="s">
        <v>258</v>
      </c>
      <c r="L218" s="9" t="s">
        <v>356</v>
      </c>
      <c r="M218" s="3">
        <v>1</v>
      </c>
      <c r="N218" s="10">
        <v>120000</v>
      </c>
      <c r="O218" s="10">
        <v>67400</v>
      </c>
      <c r="P218" s="3">
        <v>34800</v>
      </c>
      <c r="Q218" s="3">
        <v>0</v>
      </c>
      <c r="R218" s="3">
        <v>0</v>
      </c>
      <c r="S218" s="3">
        <v>0</v>
      </c>
      <c r="T218" s="3">
        <v>0</v>
      </c>
      <c r="U218" s="10">
        <v>32600</v>
      </c>
      <c r="V218" s="10">
        <v>0</v>
      </c>
      <c r="W218" s="3">
        <v>0</v>
      </c>
      <c r="X218" s="3">
        <v>52600</v>
      </c>
      <c r="Y218" s="1">
        <f t="shared" si="26"/>
        <v>-52600</v>
      </c>
    </row>
    <row r="219" spans="1:25" x14ac:dyDescent="0.25">
      <c r="A219" t="str">
        <f t="shared" si="22"/>
        <v>36-2</v>
      </c>
      <c r="B219">
        <f t="shared" si="28"/>
        <v>2</v>
      </c>
      <c r="C219" t="str">
        <f t="shared" si="23"/>
        <v>3635911</v>
      </c>
      <c r="D219">
        <f t="shared" si="27"/>
        <v>1</v>
      </c>
      <c r="E219" t="str">
        <f t="shared" si="24"/>
        <v>363591</v>
      </c>
      <c r="F219" t="str">
        <f t="shared" si="25"/>
        <v>363591SERVICIOS DE JARDINERÍA Y FUMIGACIÓN</v>
      </c>
      <c r="G219" s="9">
        <v>36</v>
      </c>
      <c r="H219" s="9">
        <v>3591</v>
      </c>
      <c r="I219" s="9" t="s">
        <v>199</v>
      </c>
      <c r="J219" s="9">
        <v>0</v>
      </c>
      <c r="K219" s="9" t="s">
        <v>258</v>
      </c>
      <c r="L219" s="9" t="s">
        <v>356</v>
      </c>
      <c r="M219" s="3">
        <v>1</v>
      </c>
      <c r="N219" s="10">
        <v>60000</v>
      </c>
      <c r="O219" s="10">
        <v>40000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10">
        <v>40000</v>
      </c>
      <c r="V219" s="10">
        <v>0</v>
      </c>
      <c r="W219" s="3">
        <v>0</v>
      </c>
      <c r="X219" s="3">
        <v>20000</v>
      </c>
      <c r="Y219" s="1">
        <f t="shared" si="26"/>
        <v>-20000</v>
      </c>
    </row>
    <row r="220" spans="1:25" x14ac:dyDescent="0.25">
      <c r="A220" t="str">
        <f t="shared" si="22"/>
        <v>36-3</v>
      </c>
      <c r="B220">
        <f t="shared" si="28"/>
        <v>3</v>
      </c>
      <c r="C220" t="str">
        <f t="shared" si="23"/>
        <v>3656511</v>
      </c>
      <c r="D220">
        <f t="shared" si="27"/>
        <v>1</v>
      </c>
      <c r="E220" t="str">
        <f t="shared" si="24"/>
        <v>365651</v>
      </c>
      <c r="F220" t="str">
        <f t="shared" si="25"/>
        <v>365651EQUIPO DE COMUNICACIÓN Y TELECOMUNICACIÓN</v>
      </c>
      <c r="G220" s="9">
        <v>36</v>
      </c>
      <c r="H220" s="9">
        <v>5651</v>
      </c>
      <c r="I220" s="9" t="s">
        <v>83</v>
      </c>
      <c r="J220" s="9">
        <v>0</v>
      </c>
      <c r="K220" s="9" t="s">
        <v>258</v>
      </c>
      <c r="L220" s="9" t="s">
        <v>356</v>
      </c>
      <c r="M220" s="3">
        <v>1</v>
      </c>
      <c r="N220" s="10">
        <v>300000</v>
      </c>
      <c r="O220" s="10">
        <v>240000</v>
      </c>
      <c r="P220" s="3">
        <v>236731.83</v>
      </c>
      <c r="Q220" s="3">
        <v>236731.83</v>
      </c>
      <c r="R220" s="3">
        <v>236731.83</v>
      </c>
      <c r="S220" s="3">
        <v>236731.83</v>
      </c>
      <c r="T220" s="3">
        <v>236731.83</v>
      </c>
      <c r="U220" s="10">
        <v>3268.1700000000128</v>
      </c>
      <c r="V220" s="10">
        <v>0</v>
      </c>
      <c r="W220" s="3">
        <v>0</v>
      </c>
      <c r="X220" s="3">
        <v>60000</v>
      </c>
      <c r="Y220" s="1">
        <f t="shared" si="26"/>
        <v>-60000</v>
      </c>
    </row>
    <row r="221" spans="1:25" x14ac:dyDescent="0.25">
      <c r="A221" t="str">
        <f t="shared" si="22"/>
        <v>37-1</v>
      </c>
      <c r="B221">
        <f t="shared" si="28"/>
        <v>1</v>
      </c>
      <c r="C221" t="str">
        <f t="shared" si="23"/>
        <v>3721311</v>
      </c>
      <c r="D221">
        <f t="shared" si="27"/>
        <v>1</v>
      </c>
      <c r="E221" t="str">
        <f t="shared" si="24"/>
        <v>372131</v>
      </c>
      <c r="F221" t="str">
        <f t="shared" si="25"/>
        <v>372131MATERIAL ESTADÍSTICO Y GEOGRÁFICO</v>
      </c>
      <c r="G221" s="9">
        <v>37</v>
      </c>
      <c r="H221" s="9">
        <v>2131</v>
      </c>
      <c r="I221" s="9" t="s">
        <v>147</v>
      </c>
      <c r="J221" s="9">
        <v>0</v>
      </c>
      <c r="K221" s="9" t="s">
        <v>258</v>
      </c>
      <c r="L221" s="9" t="s">
        <v>356</v>
      </c>
      <c r="M221" s="3">
        <v>1</v>
      </c>
      <c r="N221" s="10">
        <v>240000</v>
      </c>
      <c r="O221" s="10">
        <v>240000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10">
        <v>240000</v>
      </c>
      <c r="V221" s="10">
        <v>0</v>
      </c>
      <c r="W221" s="3">
        <v>0</v>
      </c>
      <c r="X221" s="3">
        <v>0</v>
      </c>
      <c r="Y221" s="1">
        <f t="shared" si="26"/>
        <v>0</v>
      </c>
    </row>
    <row r="222" spans="1:25" x14ac:dyDescent="0.25">
      <c r="A222" t="str">
        <f t="shared" si="22"/>
        <v>38-1</v>
      </c>
      <c r="B222">
        <f t="shared" si="28"/>
        <v>1</v>
      </c>
      <c r="C222" t="str">
        <f t="shared" si="23"/>
        <v>3821711</v>
      </c>
      <c r="D222">
        <f t="shared" si="27"/>
        <v>1</v>
      </c>
      <c r="E222" t="str">
        <f t="shared" si="24"/>
        <v>382171</v>
      </c>
      <c r="F222" t="str">
        <f t="shared" si="25"/>
        <v>382171MATERIALES Y ÚTILES DE ENSEÑANZA</v>
      </c>
      <c r="G222" s="9">
        <v>38</v>
      </c>
      <c r="H222" s="9">
        <v>2171</v>
      </c>
      <c r="I222" s="9" t="s">
        <v>48</v>
      </c>
      <c r="J222" s="9">
        <v>0</v>
      </c>
      <c r="K222" s="9" t="s">
        <v>258</v>
      </c>
      <c r="L222" s="9" t="s">
        <v>356</v>
      </c>
      <c r="M222" s="3">
        <v>1</v>
      </c>
      <c r="N222" s="10">
        <v>9900</v>
      </c>
      <c r="O222" s="10">
        <v>0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10">
        <v>0</v>
      </c>
      <c r="V222" s="10">
        <v>0</v>
      </c>
      <c r="W222" s="3">
        <v>0</v>
      </c>
      <c r="X222" s="3">
        <v>9900</v>
      </c>
      <c r="Y222" s="1">
        <f t="shared" si="26"/>
        <v>-9900</v>
      </c>
    </row>
    <row r="223" spans="1:25" x14ac:dyDescent="0.25">
      <c r="A223" t="str">
        <f t="shared" si="22"/>
        <v>38-2</v>
      </c>
      <c r="B223">
        <f t="shared" si="28"/>
        <v>2</v>
      </c>
      <c r="C223" t="str">
        <f t="shared" si="23"/>
        <v>3821811</v>
      </c>
      <c r="D223">
        <f t="shared" si="27"/>
        <v>1</v>
      </c>
      <c r="E223" t="str">
        <f t="shared" si="24"/>
        <v>382181</v>
      </c>
      <c r="F223" t="str">
        <f t="shared" si="25"/>
        <v>382181MATERIALES PARA EL REGISTRO E IDENTIFICACIÓN DE BIENES Y PERSONAS</v>
      </c>
      <c r="G223" s="9">
        <v>38</v>
      </c>
      <c r="H223" s="9">
        <v>2181</v>
      </c>
      <c r="I223" s="9" t="s">
        <v>231</v>
      </c>
      <c r="J223" s="9">
        <v>0</v>
      </c>
      <c r="K223" s="9" t="s">
        <v>258</v>
      </c>
      <c r="L223" s="9" t="s">
        <v>356</v>
      </c>
      <c r="M223" s="3">
        <v>1</v>
      </c>
      <c r="N223" s="10">
        <v>6300</v>
      </c>
      <c r="O223" s="10">
        <v>0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10">
        <v>0</v>
      </c>
      <c r="V223" s="10">
        <v>0</v>
      </c>
      <c r="W223" s="3">
        <v>0</v>
      </c>
      <c r="X223" s="3">
        <v>6300</v>
      </c>
      <c r="Y223" s="1">
        <f t="shared" si="26"/>
        <v>-6300</v>
      </c>
    </row>
    <row r="224" spans="1:25" x14ac:dyDescent="0.25">
      <c r="A224" t="str">
        <f t="shared" si="22"/>
        <v>38-3</v>
      </c>
      <c r="B224">
        <f t="shared" si="28"/>
        <v>3</v>
      </c>
      <c r="C224" t="str">
        <f t="shared" si="23"/>
        <v>3827111</v>
      </c>
      <c r="D224">
        <f t="shared" si="27"/>
        <v>1</v>
      </c>
      <c r="E224" t="str">
        <f t="shared" si="24"/>
        <v>382711</v>
      </c>
      <c r="F224" t="str">
        <f t="shared" si="25"/>
        <v>382711VESTUARIO Y UNIFORMES</v>
      </c>
      <c r="G224" s="9">
        <v>38</v>
      </c>
      <c r="H224" s="9">
        <v>2711</v>
      </c>
      <c r="I224" s="9" t="s">
        <v>93</v>
      </c>
      <c r="J224" s="9">
        <v>0</v>
      </c>
      <c r="K224" s="9" t="s">
        <v>258</v>
      </c>
      <c r="L224" s="9" t="s">
        <v>356</v>
      </c>
      <c r="M224" s="3">
        <v>1</v>
      </c>
      <c r="N224" s="10">
        <v>13200</v>
      </c>
      <c r="O224" s="10">
        <v>0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10">
        <v>0</v>
      </c>
      <c r="V224" s="10">
        <v>0</v>
      </c>
      <c r="W224" s="3">
        <v>0</v>
      </c>
      <c r="X224" s="3">
        <v>13200</v>
      </c>
      <c r="Y224" s="1">
        <f t="shared" si="26"/>
        <v>-13200</v>
      </c>
    </row>
    <row r="225" spans="1:25" x14ac:dyDescent="0.25">
      <c r="A225" t="str">
        <f t="shared" si="22"/>
        <v>38-4</v>
      </c>
      <c r="B225">
        <f t="shared" si="28"/>
        <v>4</v>
      </c>
      <c r="C225" t="str">
        <f t="shared" si="23"/>
        <v>3832311</v>
      </c>
      <c r="D225">
        <f t="shared" si="27"/>
        <v>1</v>
      </c>
      <c r="E225" t="str">
        <f t="shared" si="24"/>
        <v>383231</v>
      </c>
      <c r="F225" t="str">
        <f t="shared" si="25"/>
        <v>383231ARRENDAMIENTO DE MOBILIARIO Y EQUIPO DE ADMINISTRACIÓN, EDUCACIONAL Y RECREATIVO</v>
      </c>
      <c r="G225" s="9">
        <v>38</v>
      </c>
      <c r="H225" s="9">
        <v>3231</v>
      </c>
      <c r="I225" s="9" t="s">
        <v>229</v>
      </c>
      <c r="J225" s="9">
        <v>0</v>
      </c>
      <c r="K225" s="9" t="s">
        <v>258</v>
      </c>
      <c r="L225" s="9" t="s">
        <v>356</v>
      </c>
      <c r="M225" s="3">
        <v>1</v>
      </c>
      <c r="N225" s="10">
        <v>30000</v>
      </c>
      <c r="O225" s="10">
        <v>0</v>
      </c>
      <c r="P225" s="3">
        <v>0</v>
      </c>
      <c r="Q225" s="3">
        <v>0</v>
      </c>
      <c r="R225" s="3">
        <v>0</v>
      </c>
      <c r="S225" s="3">
        <v>0</v>
      </c>
      <c r="T225" s="3">
        <v>0</v>
      </c>
      <c r="U225" s="10">
        <v>0</v>
      </c>
      <c r="V225" s="10">
        <v>0</v>
      </c>
      <c r="W225" s="3">
        <v>0</v>
      </c>
      <c r="X225" s="3">
        <v>30000</v>
      </c>
      <c r="Y225" s="1">
        <f t="shared" si="26"/>
        <v>-30000</v>
      </c>
    </row>
    <row r="226" spans="1:25" x14ac:dyDescent="0.25">
      <c r="A226" t="str">
        <f t="shared" si="22"/>
        <v>38-5</v>
      </c>
      <c r="B226">
        <f t="shared" si="28"/>
        <v>5</v>
      </c>
      <c r="C226" t="str">
        <f t="shared" si="23"/>
        <v>3851911</v>
      </c>
      <c r="D226">
        <f t="shared" si="27"/>
        <v>1</v>
      </c>
      <c r="E226" t="str">
        <f t="shared" si="24"/>
        <v>385191</v>
      </c>
      <c r="F226" t="str">
        <f t="shared" si="25"/>
        <v>385191OTROS MOBILIARIOS Y EQUIPOS DE ADMINISTRACIÓN</v>
      </c>
      <c r="G226" s="9">
        <v>38</v>
      </c>
      <c r="H226" s="9">
        <v>5191</v>
      </c>
      <c r="I226" s="9" t="s">
        <v>89</v>
      </c>
      <c r="J226" s="9">
        <v>0</v>
      </c>
      <c r="K226" s="9" t="s">
        <v>258</v>
      </c>
      <c r="L226" s="9" t="s">
        <v>356</v>
      </c>
      <c r="M226" s="3">
        <v>1</v>
      </c>
      <c r="N226" s="10">
        <v>30000</v>
      </c>
      <c r="O226" s="10">
        <v>28850</v>
      </c>
      <c r="P226" s="3">
        <v>0</v>
      </c>
      <c r="Q226" s="3">
        <v>0</v>
      </c>
      <c r="R226" s="3">
        <v>0</v>
      </c>
      <c r="S226" s="3">
        <v>0</v>
      </c>
      <c r="T226" s="3">
        <v>0</v>
      </c>
      <c r="U226" s="10">
        <v>28850</v>
      </c>
      <c r="V226" s="10">
        <v>0</v>
      </c>
      <c r="W226" s="3">
        <v>0</v>
      </c>
      <c r="X226" s="3">
        <v>1150</v>
      </c>
      <c r="Y226" s="1">
        <f t="shared" si="26"/>
        <v>-1150</v>
      </c>
    </row>
    <row r="227" spans="1:25" x14ac:dyDescent="0.25">
      <c r="A227" t="str">
        <f t="shared" si="22"/>
        <v>39-1</v>
      </c>
      <c r="B227">
        <f t="shared" si="28"/>
        <v>1</v>
      </c>
      <c r="C227" t="str">
        <f t="shared" si="23"/>
        <v>3937111</v>
      </c>
      <c r="D227">
        <f t="shared" si="27"/>
        <v>1</v>
      </c>
      <c r="E227" t="str">
        <f t="shared" si="24"/>
        <v>393711</v>
      </c>
      <c r="F227" t="str">
        <f t="shared" si="25"/>
        <v>393711PASAJES AÉREOS</v>
      </c>
      <c r="G227" s="9">
        <v>39</v>
      </c>
      <c r="H227" s="9">
        <v>3711</v>
      </c>
      <c r="I227" s="9" t="s">
        <v>38</v>
      </c>
      <c r="J227" s="9">
        <v>0</v>
      </c>
      <c r="K227" s="9" t="s">
        <v>258</v>
      </c>
      <c r="L227" s="9" t="s">
        <v>356</v>
      </c>
      <c r="M227" s="3">
        <v>1</v>
      </c>
      <c r="N227" s="10">
        <v>7200</v>
      </c>
      <c r="O227" s="10">
        <v>0</v>
      </c>
      <c r="P227" s="3">
        <v>0</v>
      </c>
      <c r="Q227" s="3">
        <v>0</v>
      </c>
      <c r="R227" s="3">
        <v>0</v>
      </c>
      <c r="S227" s="3">
        <v>0</v>
      </c>
      <c r="T227" s="3">
        <v>0</v>
      </c>
      <c r="U227" s="10">
        <v>0</v>
      </c>
      <c r="V227" s="10">
        <v>0</v>
      </c>
      <c r="W227" s="3">
        <v>0</v>
      </c>
      <c r="X227" s="3">
        <v>7200</v>
      </c>
      <c r="Y227" s="1">
        <f t="shared" si="26"/>
        <v>-7200</v>
      </c>
    </row>
    <row r="228" spans="1:25" x14ac:dyDescent="0.25">
      <c r="A228" t="str">
        <f t="shared" si="22"/>
        <v>39-2</v>
      </c>
      <c r="B228">
        <f t="shared" si="28"/>
        <v>2</v>
      </c>
      <c r="C228" t="str">
        <f t="shared" si="23"/>
        <v>3937211</v>
      </c>
      <c r="D228">
        <f t="shared" si="27"/>
        <v>1</v>
      </c>
      <c r="E228" t="str">
        <f t="shared" si="24"/>
        <v>393721</v>
      </c>
      <c r="F228" t="str">
        <f t="shared" si="25"/>
        <v>393721PASAJES TERRESTRES</v>
      </c>
      <c r="G228" s="9">
        <v>39</v>
      </c>
      <c r="H228" s="9">
        <v>3721</v>
      </c>
      <c r="I228" s="9" t="s">
        <v>34</v>
      </c>
      <c r="J228" s="9">
        <v>0</v>
      </c>
      <c r="K228" s="9" t="s">
        <v>258</v>
      </c>
      <c r="L228" s="9" t="s">
        <v>356</v>
      </c>
      <c r="M228" s="3">
        <v>1</v>
      </c>
      <c r="N228" s="10">
        <v>2100</v>
      </c>
      <c r="O228" s="10">
        <v>0</v>
      </c>
      <c r="P228" s="3">
        <v>0</v>
      </c>
      <c r="Q228" s="3">
        <v>0</v>
      </c>
      <c r="R228" s="3">
        <v>0</v>
      </c>
      <c r="S228" s="3">
        <v>0</v>
      </c>
      <c r="T228" s="3">
        <v>0</v>
      </c>
      <c r="U228" s="10">
        <v>0</v>
      </c>
      <c r="V228" s="10">
        <v>0</v>
      </c>
      <c r="W228" s="3">
        <v>0</v>
      </c>
      <c r="X228" s="3">
        <v>2100</v>
      </c>
      <c r="Y228" s="1">
        <f t="shared" si="26"/>
        <v>-2100</v>
      </c>
    </row>
    <row r="229" spans="1:25" x14ac:dyDescent="0.25">
      <c r="A229" t="str">
        <f t="shared" si="22"/>
        <v>39-3</v>
      </c>
      <c r="B229">
        <f t="shared" si="28"/>
        <v>3</v>
      </c>
      <c r="C229" t="str">
        <f t="shared" si="23"/>
        <v>3937511</v>
      </c>
      <c r="D229">
        <f t="shared" si="27"/>
        <v>1</v>
      </c>
      <c r="E229" t="str">
        <f t="shared" si="24"/>
        <v>393751</v>
      </c>
      <c r="F229" t="str">
        <f t="shared" si="25"/>
        <v>393751VIÁTICOS EN EL PAÍS</v>
      </c>
      <c r="G229" s="9">
        <v>39</v>
      </c>
      <c r="H229" s="9">
        <v>3751</v>
      </c>
      <c r="I229" s="9" t="s">
        <v>35</v>
      </c>
      <c r="J229" s="9">
        <v>0</v>
      </c>
      <c r="K229" s="9" t="s">
        <v>258</v>
      </c>
      <c r="L229" s="9" t="s">
        <v>356</v>
      </c>
      <c r="M229" s="3">
        <v>1</v>
      </c>
      <c r="N229" s="10">
        <v>6000</v>
      </c>
      <c r="O229" s="10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10">
        <v>0</v>
      </c>
      <c r="V229" s="10">
        <v>0</v>
      </c>
      <c r="W229" s="3">
        <v>0</v>
      </c>
      <c r="X229" s="3">
        <v>6000</v>
      </c>
      <c r="Y229" s="1">
        <f t="shared" si="26"/>
        <v>-6000</v>
      </c>
    </row>
    <row r="230" spans="1:25" x14ac:dyDescent="0.25">
      <c r="A230" t="str">
        <f t="shared" si="22"/>
        <v>39-4</v>
      </c>
      <c r="B230">
        <f t="shared" si="28"/>
        <v>4</v>
      </c>
      <c r="C230" t="str">
        <f t="shared" si="23"/>
        <v>3939221</v>
      </c>
      <c r="D230">
        <f t="shared" si="27"/>
        <v>1</v>
      </c>
      <c r="E230" t="str">
        <f t="shared" si="24"/>
        <v>393922</v>
      </c>
      <c r="F230" t="str">
        <f t="shared" si="25"/>
        <v>393922IMPUESTOS Y DERECHOS</v>
      </c>
      <c r="G230" s="9">
        <v>39</v>
      </c>
      <c r="H230" s="9">
        <v>3922</v>
      </c>
      <c r="I230" s="9" t="s">
        <v>271</v>
      </c>
      <c r="J230" s="9">
        <v>0</v>
      </c>
      <c r="K230" s="9" t="s">
        <v>258</v>
      </c>
      <c r="L230" s="9" t="s">
        <v>356</v>
      </c>
      <c r="M230" s="3">
        <v>1</v>
      </c>
      <c r="N230" s="10">
        <v>3000</v>
      </c>
      <c r="O230" s="10">
        <v>0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10">
        <v>0</v>
      </c>
      <c r="V230" s="10">
        <v>0</v>
      </c>
      <c r="W230" s="3">
        <v>0</v>
      </c>
      <c r="X230" s="3">
        <v>3000</v>
      </c>
      <c r="Y230" s="1">
        <f t="shared" si="26"/>
        <v>-3000</v>
      </c>
    </row>
    <row r="231" spans="1:25" x14ac:dyDescent="0.25">
      <c r="A231" t="str">
        <f t="shared" si="22"/>
        <v>39-5</v>
      </c>
      <c r="B231">
        <f t="shared" si="28"/>
        <v>5</v>
      </c>
      <c r="C231" t="str">
        <f t="shared" si="23"/>
        <v>3952911</v>
      </c>
      <c r="D231">
        <f t="shared" si="27"/>
        <v>1</v>
      </c>
      <c r="E231" t="str">
        <f t="shared" si="24"/>
        <v>395291</v>
      </c>
      <c r="F231" t="str">
        <f t="shared" si="25"/>
        <v>395291OTRO MOBILIARIO Y EQUIPO EDUCACIONAL Y RECREATIVO</v>
      </c>
      <c r="G231" s="9">
        <v>39</v>
      </c>
      <c r="H231" s="9">
        <v>5291</v>
      </c>
      <c r="I231" s="9" t="s">
        <v>203</v>
      </c>
      <c r="J231" s="9">
        <v>0</v>
      </c>
      <c r="K231" s="9" t="s">
        <v>258</v>
      </c>
      <c r="L231" s="9" t="s">
        <v>356</v>
      </c>
      <c r="M231" s="3">
        <v>1</v>
      </c>
      <c r="N231" s="10">
        <v>18000</v>
      </c>
      <c r="O231" s="10">
        <v>18000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10">
        <v>18000</v>
      </c>
      <c r="V231" s="10">
        <v>0</v>
      </c>
      <c r="W231" s="3">
        <v>0</v>
      </c>
      <c r="X231" s="3">
        <v>0</v>
      </c>
      <c r="Y231" s="1">
        <f t="shared" si="26"/>
        <v>0</v>
      </c>
    </row>
    <row r="232" spans="1:25" x14ac:dyDescent="0.25">
      <c r="A232" t="str">
        <f t="shared" si="22"/>
        <v>39-6</v>
      </c>
      <c r="B232">
        <f t="shared" si="28"/>
        <v>6</v>
      </c>
      <c r="C232" t="str">
        <f t="shared" si="23"/>
        <v>3959111</v>
      </c>
      <c r="D232">
        <f t="shared" si="27"/>
        <v>1</v>
      </c>
      <c r="E232" t="str">
        <f t="shared" si="24"/>
        <v>395911</v>
      </c>
      <c r="F232" t="str">
        <f t="shared" si="25"/>
        <v>395911SOFTWARE</v>
      </c>
      <c r="G232" s="9">
        <v>39</v>
      </c>
      <c r="H232" s="9">
        <v>5911</v>
      </c>
      <c r="I232" s="9" t="s">
        <v>106</v>
      </c>
      <c r="J232" s="9">
        <v>0</v>
      </c>
      <c r="K232" s="9" t="s">
        <v>258</v>
      </c>
      <c r="L232" s="9" t="s">
        <v>356</v>
      </c>
      <c r="M232" s="3">
        <v>1</v>
      </c>
      <c r="N232" s="10">
        <v>12000</v>
      </c>
      <c r="O232" s="10">
        <v>12000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10">
        <v>12000</v>
      </c>
      <c r="V232" s="10">
        <v>0</v>
      </c>
      <c r="W232" s="3">
        <v>0</v>
      </c>
      <c r="X232" s="3">
        <v>0</v>
      </c>
      <c r="Y232" s="1">
        <f t="shared" si="26"/>
        <v>0</v>
      </c>
    </row>
    <row r="233" spans="1:25" x14ac:dyDescent="0.25">
      <c r="A233" t="str">
        <f t="shared" si="22"/>
        <v>39-7</v>
      </c>
      <c r="B233">
        <f t="shared" si="28"/>
        <v>7</v>
      </c>
      <c r="C233" t="str">
        <f t="shared" si="23"/>
        <v>3959711</v>
      </c>
      <c r="D233">
        <f t="shared" si="27"/>
        <v>1</v>
      </c>
      <c r="E233" t="str">
        <f t="shared" si="24"/>
        <v>395971</v>
      </c>
      <c r="F233" t="str">
        <f t="shared" si="25"/>
        <v>395971LICENCIAS INFORMÁTICAS E INTELECTUALES</v>
      </c>
      <c r="G233" s="9">
        <v>39</v>
      </c>
      <c r="H233" s="9">
        <v>5971</v>
      </c>
      <c r="I233" s="9" t="s">
        <v>148</v>
      </c>
      <c r="J233" s="9">
        <v>0</v>
      </c>
      <c r="K233" s="9" t="s">
        <v>258</v>
      </c>
      <c r="L233" s="9" t="s">
        <v>356</v>
      </c>
      <c r="M233" s="3">
        <v>1</v>
      </c>
      <c r="N233" s="10">
        <v>1200</v>
      </c>
      <c r="O233" s="10">
        <v>1200</v>
      </c>
      <c r="P233" s="3">
        <v>0</v>
      </c>
      <c r="Q233" s="3">
        <v>0</v>
      </c>
      <c r="R233" s="3">
        <v>0</v>
      </c>
      <c r="S233" s="3">
        <v>0</v>
      </c>
      <c r="T233" s="3">
        <v>0</v>
      </c>
      <c r="U233" s="10">
        <v>1200</v>
      </c>
      <c r="V233" s="10">
        <v>0</v>
      </c>
      <c r="W233" s="3">
        <v>0</v>
      </c>
      <c r="X233" s="3">
        <v>0</v>
      </c>
      <c r="Y233" s="1">
        <f t="shared" si="26"/>
        <v>0</v>
      </c>
    </row>
    <row r="234" spans="1:25" x14ac:dyDescent="0.25">
      <c r="A234" t="str">
        <f t="shared" si="22"/>
        <v>40-1</v>
      </c>
      <c r="B234">
        <f t="shared" si="28"/>
        <v>1</v>
      </c>
      <c r="C234" t="str">
        <f t="shared" si="23"/>
        <v>4033911</v>
      </c>
      <c r="D234">
        <f t="shared" si="27"/>
        <v>1</v>
      </c>
      <c r="E234" t="str">
        <f t="shared" si="24"/>
        <v>403391</v>
      </c>
      <c r="F234" t="str">
        <f t="shared" si="25"/>
        <v>403391SERVICIOS PROFESIONALES, CIENTÍFICOS Y TÉCNICOS INTEGRALES</v>
      </c>
      <c r="G234" s="9">
        <v>40</v>
      </c>
      <c r="H234" s="9">
        <v>3391</v>
      </c>
      <c r="I234" s="9" t="s">
        <v>215</v>
      </c>
      <c r="J234" s="9">
        <v>0</v>
      </c>
      <c r="K234" s="9" t="s">
        <v>258</v>
      </c>
      <c r="L234" s="9" t="s">
        <v>356</v>
      </c>
      <c r="M234" s="3">
        <v>1</v>
      </c>
      <c r="N234" s="10">
        <v>120000</v>
      </c>
      <c r="O234" s="10">
        <v>0</v>
      </c>
      <c r="P234" s="3">
        <v>0</v>
      </c>
      <c r="Q234" s="3">
        <v>0</v>
      </c>
      <c r="R234" s="3">
        <v>0</v>
      </c>
      <c r="S234" s="3">
        <v>0</v>
      </c>
      <c r="T234" s="3">
        <v>0</v>
      </c>
      <c r="U234" s="10">
        <v>0</v>
      </c>
      <c r="V234" s="10">
        <v>0</v>
      </c>
      <c r="W234" s="3">
        <v>0</v>
      </c>
      <c r="X234" s="3">
        <v>120000</v>
      </c>
      <c r="Y234" s="1">
        <f t="shared" si="26"/>
        <v>-120000</v>
      </c>
    </row>
    <row r="235" spans="1:25" x14ac:dyDescent="0.25">
      <c r="A235" t="str">
        <f t="shared" si="22"/>
        <v>40-2</v>
      </c>
      <c r="B235">
        <f t="shared" si="28"/>
        <v>2</v>
      </c>
      <c r="C235" t="str">
        <f t="shared" si="23"/>
        <v>4059111</v>
      </c>
      <c r="D235">
        <f t="shared" si="27"/>
        <v>1</v>
      </c>
      <c r="E235" t="str">
        <f t="shared" si="24"/>
        <v>405911</v>
      </c>
      <c r="F235" t="str">
        <f t="shared" si="25"/>
        <v>405911SOFTWARE</v>
      </c>
      <c r="G235" s="9">
        <v>40</v>
      </c>
      <c r="H235" s="9">
        <v>5911</v>
      </c>
      <c r="I235" s="9" t="s">
        <v>106</v>
      </c>
      <c r="J235" s="9">
        <v>0</v>
      </c>
      <c r="K235" s="9" t="s">
        <v>258</v>
      </c>
      <c r="L235" s="9" t="s">
        <v>356</v>
      </c>
      <c r="M235" s="3">
        <v>1</v>
      </c>
      <c r="N235" s="10">
        <v>18000</v>
      </c>
      <c r="O235" s="10">
        <v>21000</v>
      </c>
      <c r="P235" s="3">
        <v>0</v>
      </c>
      <c r="Q235" s="3">
        <v>0</v>
      </c>
      <c r="R235" s="3">
        <v>0</v>
      </c>
      <c r="S235" s="3">
        <v>0</v>
      </c>
      <c r="T235" s="3">
        <v>0</v>
      </c>
      <c r="U235" s="10">
        <v>21000</v>
      </c>
      <c r="V235" s="10">
        <v>0</v>
      </c>
      <c r="W235" s="3">
        <v>3000</v>
      </c>
      <c r="X235" s="3">
        <v>0</v>
      </c>
      <c r="Y235" s="1">
        <f t="shared" si="26"/>
        <v>3000</v>
      </c>
    </row>
    <row r="236" spans="1:25" x14ac:dyDescent="0.25">
      <c r="A236" t="str">
        <f t="shared" si="22"/>
        <v>41-1</v>
      </c>
      <c r="B236">
        <f t="shared" si="28"/>
        <v>1</v>
      </c>
      <c r="C236" t="str">
        <f t="shared" si="23"/>
        <v>4132511</v>
      </c>
      <c r="D236">
        <f t="shared" si="27"/>
        <v>1</v>
      </c>
      <c r="E236" t="str">
        <f t="shared" si="24"/>
        <v>413251</v>
      </c>
      <c r="F236" t="str">
        <f t="shared" si="25"/>
        <v>413251ARRENDAMIENTO DE EQUIPO DE TRANSPORTE</v>
      </c>
      <c r="G236" s="9">
        <v>41</v>
      </c>
      <c r="H236" s="9">
        <v>3251</v>
      </c>
      <c r="I236" s="9" t="s">
        <v>198</v>
      </c>
      <c r="J236" s="9">
        <v>0</v>
      </c>
      <c r="K236" s="9" t="s">
        <v>258</v>
      </c>
      <c r="L236" s="9" t="s">
        <v>356</v>
      </c>
      <c r="M236" s="3">
        <v>1</v>
      </c>
      <c r="N236" s="10">
        <v>0</v>
      </c>
      <c r="O236" s="10">
        <v>60000</v>
      </c>
      <c r="P236" s="3">
        <v>52200</v>
      </c>
      <c r="Q236" s="3">
        <v>52200</v>
      </c>
      <c r="R236" s="3">
        <v>52200</v>
      </c>
      <c r="S236" s="3">
        <v>52200</v>
      </c>
      <c r="T236" s="3">
        <v>52200</v>
      </c>
      <c r="U236" s="10">
        <v>7800</v>
      </c>
      <c r="V236" s="10">
        <v>0</v>
      </c>
      <c r="W236" s="3">
        <v>60000</v>
      </c>
      <c r="X236" s="3">
        <v>0</v>
      </c>
      <c r="Y236" s="1">
        <f t="shared" si="26"/>
        <v>60000</v>
      </c>
    </row>
    <row r="237" spans="1:25" x14ac:dyDescent="0.25">
      <c r="A237" t="str">
        <f t="shared" si="22"/>
        <v>41-2</v>
      </c>
      <c r="B237">
        <f t="shared" si="28"/>
        <v>2</v>
      </c>
      <c r="C237" t="str">
        <f t="shared" si="23"/>
        <v>4137111</v>
      </c>
      <c r="D237">
        <f t="shared" si="27"/>
        <v>1</v>
      </c>
      <c r="E237" t="str">
        <f t="shared" si="24"/>
        <v>413711</v>
      </c>
      <c r="F237" t="str">
        <f t="shared" si="25"/>
        <v>413711PASAJES AÉREOS</v>
      </c>
      <c r="G237" s="9">
        <v>41</v>
      </c>
      <c r="H237" s="9">
        <v>3711</v>
      </c>
      <c r="I237" s="9" t="s">
        <v>38</v>
      </c>
      <c r="J237" s="9">
        <v>0</v>
      </c>
      <c r="K237" s="9" t="s">
        <v>258</v>
      </c>
      <c r="L237" s="9" t="s">
        <v>356</v>
      </c>
      <c r="M237" s="3">
        <v>1</v>
      </c>
      <c r="N237" s="10">
        <v>3000</v>
      </c>
      <c r="O237" s="10">
        <v>10309</v>
      </c>
      <c r="P237" s="3">
        <v>10309</v>
      </c>
      <c r="Q237" s="3">
        <v>10309</v>
      </c>
      <c r="R237" s="3">
        <v>6309</v>
      </c>
      <c r="S237" s="3">
        <v>6309</v>
      </c>
      <c r="T237" s="3">
        <v>6309</v>
      </c>
      <c r="U237" s="10">
        <v>0</v>
      </c>
      <c r="V237" s="10">
        <v>0</v>
      </c>
      <c r="W237" s="3">
        <v>7309</v>
      </c>
      <c r="X237" s="3">
        <v>0</v>
      </c>
      <c r="Y237" s="1">
        <f t="shared" si="26"/>
        <v>7309</v>
      </c>
    </row>
    <row r="238" spans="1:25" x14ac:dyDescent="0.25">
      <c r="A238" t="str">
        <f t="shared" si="22"/>
        <v>41-3</v>
      </c>
      <c r="B238">
        <f t="shared" si="28"/>
        <v>3</v>
      </c>
      <c r="C238" t="str">
        <f t="shared" si="23"/>
        <v>4137211</v>
      </c>
      <c r="D238">
        <f t="shared" si="27"/>
        <v>1</v>
      </c>
      <c r="E238" t="str">
        <f t="shared" si="24"/>
        <v>413721</v>
      </c>
      <c r="F238" t="str">
        <f t="shared" si="25"/>
        <v>413721PASAJES TERRESTRES</v>
      </c>
      <c r="G238" s="9">
        <v>41</v>
      </c>
      <c r="H238" s="9">
        <v>3721</v>
      </c>
      <c r="I238" s="9" t="s">
        <v>34</v>
      </c>
      <c r="J238" s="9">
        <v>0</v>
      </c>
      <c r="K238" s="9" t="s">
        <v>258</v>
      </c>
      <c r="L238" s="9" t="s">
        <v>356</v>
      </c>
      <c r="M238" s="3">
        <v>1</v>
      </c>
      <c r="N238" s="10">
        <v>1500</v>
      </c>
      <c r="O238" s="10">
        <v>1500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10">
        <v>1500</v>
      </c>
      <c r="V238" s="10">
        <v>0</v>
      </c>
      <c r="W238" s="3">
        <v>0</v>
      </c>
      <c r="X238" s="3">
        <v>0</v>
      </c>
      <c r="Y238" s="1">
        <f t="shared" si="26"/>
        <v>0</v>
      </c>
    </row>
    <row r="239" spans="1:25" x14ac:dyDescent="0.25">
      <c r="A239" t="str">
        <f t="shared" si="22"/>
        <v>41-4</v>
      </c>
      <c r="B239">
        <f t="shared" si="28"/>
        <v>4</v>
      </c>
      <c r="C239" t="str">
        <f t="shared" si="23"/>
        <v>4137511</v>
      </c>
      <c r="D239">
        <f t="shared" si="27"/>
        <v>1</v>
      </c>
      <c r="E239" t="str">
        <f t="shared" si="24"/>
        <v>413751</v>
      </c>
      <c r="F239" t="str">
        <f t="shared" si="25"/>
        <v>413751VIÁTICOS EN EL PAÍS</v>
      </c>
      <c r="G239" s="9">
        <v>41</v>
      </c>
      <c r="H239" s="9">
        <v>3751</v>
      </c>
      <c r="I239" s="9" t="s">
        <v>35</v>
      </c>
      <c r="J239" s="9">
        <v>0</v>
      </c>
      <c r="K239" s="9" t="s">
        <v>258</v>
      </c>
      <c r="L239" s="9" t="s">
        <v>356</v>
      </c>
      <c r="M239" s="3">
        <v>1</v>
      </c>
      <c r="N239" s="10">
        <v>18000</v>
      </c>
      <c r="O239" s="10">
        <v>17000</v>
      </c>
      <c r="P239" s="3">
        <v>4087</v>
      </c>
      <c r="Q239" s="3">
        <v>4087</v>
      </c>
      <c r="R239" s="3">
        <v>4087</v>
      </c>
      <c r="S239" s="3">
        <v>4087</v>
      </c>
      <c r="T239" s="3">
        <v>4087</v>
      </c>
      <c r="U239" s="10">
        <v>12913</v>
      </c>
      <c r="V239" s="10">
        <v>0</v>
      </c>
      <c r="W239" s="3">
        <v>0</v>
      </c>
      <c r="X239" s="3">
        <v>1000</v>
      </c>
      <c r="Y239" s="1">
        <f t="shared" si="26"/>
        <v>-1000</v>
      </c>
    </row>
    <row r="240" spans="1:25" x14ac:dyDescent="0.25">
      <c r="A240" t="str">
        <f t="shared" si="22"/>
        <v>42-1</v>
      </c>
      <c r="B240">
        <f t="shared" si="28"/>
        <v>1</v>
      </c>
      <c r="C240" t="str">
        <f t="shared" si="23"/>
        <v>4221211</v>
      </c>
      <c r="D240">
        <f t="shared" si="27"/>
        <v>1</v>
      </c>
      <c r="E240" t="str">
        <f t="shared" si="24"/>
        <v>422121</v>
      </c>
      <c r="F240" t="str">
        <f t="shared" si="25"/>
        <v>422121MATERIALES Y ÚTILES DE IMPRESIÓN Y REPRODUCCIÓN</v>
      </c>
      <c r="G240" s="9">
        <v>42</v>
      </c>
      <c r="H240" s="9">
        <v>2121</v>
      </c>
      <c r="I240" s="9" t="s">
        <v>77</v>
      </c>
      <c r="J240" s="9">
        <v>0</v>
      </c>
      <c r="K240" s="9" t="s">
        <v>258</v>
      </c>
      <c r="L240" s="9" t="s">
        <v>356</v>
      </c>
      <c r="M240" s="3">
        <v>1</v>
      </c>
      <c r="N240" s="10">
        <v>33000</v>
      </c>
      <c r="O240" s="10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10">
        <v>0</v>
      </c>
      <c r="V240" s="10">
        <v>0</v>
      </c>
      <c r="W240" s="3">
        <v>0</v>
      </c>
      <c r="X240" s="3">
        <v>33000</v>
      </c>
      <c r="Y240" s="1">
        <f t="shared" si="26"/>
        <v>-33000</v>
      </c>
    </row>
    <row r="241" spans="1:25" x14ac:dyDescent="0.25">
      <c r="A241" t="str">
        <f t="shared" si="22"/>
        <v>42-2</v>
      </c>
      <c r="B241">
        <f t="shared" si="28"/>
        <v>2</v>
      </c>
      <c r="C241" t="str">
        <f t="shared" si="23"/>
        <v>4224911</v>
      </c>
      <c r="D241">
        <f t="shared" si="27"/>
        <v>1</v>
      </c>
      <c r="E241" t="str">
        <f t="shared" si="24"/>
        <v>422491</v>
      </c>
      <c r="F241" t="str">
        <f t="shared" si="25"/>
        <v>422491OTROS MATERIALES Y ARTÍCULOS DE CONSTRUCCIÓN Y REPARACIÓN</v>
      </c>
      <c r="G241" s="9">
        <v>42</v>
      </c>
      <c r="H241" s="9">
        <v>2491</v>
      </c>
      <c r="I241" s="9" t="s">
        <v>212</v>
      </c>
      <c r="J241" s="9">
        <v>0</v>
      </c>
      <c r="K241" s="9" t="s">
        <v>258</v>
      </c>
      <c r="L241" s="9" t="s">
        <v>356</v>
      </c>
      <c r="M241" s="3">
        <v>1</v>
      </c>
      <c r="N241" s="10">
        <v>15000</v>
      </c>
      <c r="O241" s="10">
        <v>7020</v>
      </c>
      <c r="P241" s="3">
        <v>7000</v>
      </c>
      <c r="Q241" s="3">
        <v>7000</v>
      </c>
      <c r="R241" s="3">
        <v>7000</v>
      </c>
      <c r="S241" s="3">
        <v>7000</v>
      </c>
      <c r="T241" s="3">
        <v>0</v>
      </c>
      <c r="U241" s="10">
        <v>20</v>
      </c>
      <c r="V241" s="10">
        <v>0</v>
      </c>
      <c r="W241" s="3">
        <v>15000</v>
      </c>
      <c r="X241" s="3">
        <v>22980</v>
      </c>
      <c r="Y241" s="1">
        <f t="shared" si="26"/>
        <v>-7980</v>
      </c>
    </row>
    <row r="242" spans="1:25" x14ac:dyDescent="0.25">
      <c r="A242" t="str">
        <f t="shared" si="22"/>
        <v>42-3</v>
      </c>
      <c r="B242">
        <f t="shared" si="28"/>
        <v>3</v>
      </c>
      <c r="C242" t="str">
        <f t="shared" si="23"/>
        <v>4229111</v>
      </c>
      <c r="D242">
        <f t="shared" si="27"/>
        <v>1</v>
      </c>
      <c r="E242" t="str">
        <f t="shared" si="24"/>
        <v>422911</v>
      </c>
      <c r="F242" t="str">
        <f t="shared" si="25"/>
        <v>422911HERRAMIENTAS MENORES</v>
      </c>
      <c r="G242" s="9">
        <v>42</v>
      </c>
      <c r="H242" s="9">
        <v>2911</v>
      </c>
      <c r="I242" s="9" t="s">
        <v>59</v>
      </c>
      <c r="J242" s="9">
        <v>0</v>
      </c>
      <c r="K242" s="9" t="s">
        <v>258</v>
      </c>
      <c r="L242" s="9" t="s">
        <v>356</v>
      </c>
      <c r="M242" s="3">
        <v>1</v>
      </c>
      <c r="N242" s="10">
        <v>40000</v>
      </c>
      <c r="O242" s="10">
        <v>16552.53</v>
      </c>
      <c r="P242" s="3">
        <v>16552.53</v>
      </c>
      <c r="Q242" s="3">
        <v>16552.53</v>
      </c>
      <c r="R242" s="3">
        <v>16552.53</v>
      </c>
      <c r="S242" s="3">
        <v>16552.53</v>
      </c>
      <c r="T242" s="3">
        <v>16552.53</v>
      </c>
      <c r="U242" s="10">
        <v>0</v>
      </c>
      <c r="V242" s="10">
        <v>0</v>
      </c>
      <c r="W242" s="3">
        <v>10000</v>
      </c>
      <c r="X242" s="3">
        <v>33447.47</v>
      </c>
      <c r="Y242" s="1">
        <f t="shared" si="26"/>
        <v>-23447.47</v>
      </c>
    </row>
    <row r="243" spans="1:25" x14ac:dyDescent="0.25">
      <c r="A243" t="str">
        <f t="shared" si="22"/>
        <v>42-4</v>
      </c>
      <c r="B243">
        <f t="shared" si="28"/>
        <v>4</v>
      </c>
      <c r="C243" t="str">
        <f t="shared" si="23"/>
        <v>4256611</v>
      </c>
      <c r="D243">
        <f t="shared" si="27"/>
        <v>1</v>
      </c>
      <c r="E243" t="str">
        <f t="shared" si="24"/>
        <v>425661</v>
      </c>
      <c r="F243" t="str">
        <f t="shared" si="25"/>
        <v>425661EQUIPO DE GENERACIÓN ELÉCTRICA, APARATOS Y ACCESORIOS ELÉCTRICOS</v>
      </c>
      <c r="G243" s="9">
        <v>42</v>
      </c>
      <c r="H243" s="9">
        <v>5661</v>
      </c>
      <c r="I243" s="9" t="s">
        <v>238</v>
      </c>
      <c r="J243" s="9">
        <v>0</v>
      </c>
      <c r="K243" s="9" t="s">
        <v>258</v>
      </c>
      <c r="L243" s="9" t="s">
        <v>356</v>
      </c>
      <c r="M243" s="3">
        <v>1</v>
      </c>
      <c r="N243" s="10">
        <v>25000</v>
      </c>
      <c r="O243" s="10">
        <v>25000</v>
      </c>
      <c r="P243" s="3">
        <v>0</v>
      </c>
      <c r="Q243" s="3">
        <v>0</v>
      </c>
      <c r="R243" s="3">
        <v>0</v>
      </c>
      <c r="S243" s="3">
        <v>0</v>
      </c>
      <c r="T243" s="3">
        <v>0</v>
      </c>
      <c r="U243" s="10">
        <v>25000</v>
      </c>
      <c r="V243" s="10">
        <v>0</v>
      </c>
      <c r="W243" s="3">
        <v>0</v>
      </c>
      <c r="X243" s="3">
        <v>0</v>
      </c>
      <c r="Y243" s="1">
        <f t="shared" si="26"/>
        <v>0</v>
      </c>
    </row>
    <row r="244" spans="1:25" x14ac:dyDescent="0.25">
      <c r="A244" t="str">
        <f t="shared" si="22"/>
        <v>43-1</v>
      </c>
      <c r="B244">
        <f t="shared" si="28"/>
        <v>1</v>
      </c>
      <c r="C244" t="str">
        <f t="shared" si="23"/>
        <v>4322111</v>
      </c>
      <c r="D244">
        <f t="shared" si="27"/>
        <v>1</v>
      </c>
      <c r="E244" t="str">
        <f t="shared" si="24"/>
        <v>432211</v>
      </c>
      <c r="F244" t="str">
        <f t="shared" si="25"/>
        <v>432211PRODUCTOS ALIMENTICIOS PARA PERSONAS</v>
      </c>
      <c r="G244" s="9">
        <v>43</v>
      </c>
      <c r="H244" s="9">
        <v>2211</v>
      </c>
      <c r="I244" s="9" t="s">
        <v>56</v>
      </c>
      <c r="J244" s="9">
        <v>0</v>
      </c>
      <c r="K244" s="9" t="s">
        <v>258</v>
      </c>
      <c r="L244" s="9" t="s">
        <v>356</v>
      </c>
      <c r="M244" s="3">
        <v>1</v>
      </c>
      <c r="N244" s="10">
        <v>0</v>
      </c>
      <c r="O244" s="10">
        <v>96352.24</v>
      </c>
      <c r="P244" s="3">
        <v>89452.24</v>
      </c>
      <c r="Q244" s="3">
        <v>89452.24</v>
      </c>
      <c r="R244" s="3">
        <v>89452.24</v>
      </c>
      <c r="S244" s="3">
        <v>78391.64</v>
      </c>
      <c r="T244" s="3">
        <v>78391.64</v>
      </c>
      <c r="U244" s="10">
        <v>6900</v>
      </c>
      <c r="V244" s="10">
        <v>0</v>
      </c>
      <c r="W244" s="3">
        <v>101212.46</v>
      </c>
      <c r="X244" s="3">
        <v>4860.22</v>
      </c>
      <c r="Y244" s="1">
        <f t="shared" si="26"/>
        <v>96352.24</v>
      </c>
    </row>
    <row r="245" spans="1:25" x14ac:dyDescent="0.25">
      <c r="A245" t="str">
        <f t="shared" si="22"/>
        <v>43-2</v>
      </c>
      <c r="B245">
        <f t="shared" si="28"/>
        <v>2</v>
      </c>
      <c r="C245" t="str">
        <f t="shared" si="23"/>
        <v>4327111</v>
      </c>
      <c r="D245">
        <f t="shared" si="27"/>
        <v>1</v>
      </c>
      <c r="E245" t="str">
        <f t="shared" si="24"/>
        <v>432711</v>
      </c>
      <c r="F245" t="str">
        <f t="shared" si="25"/>
        <v>432711VESTUARIO Y UNIFORMES</v>
      </c>
      <c r="G245" s="9">
        <v>43</v>
      </c>
      <c r="H245" s="9">
        <v>2711</v>
      </c>
      <c r="I245" s="9" t="s">
        <v>93</v>
      </c>
      <c r="J245" s="9">
        <v>0</v>
      </c>
      <c r="K245" s="9" t="s">
        <v>258</v>
      </c>
      <c r="L245" s="9" t="s">
        <v>356</v>
      </c>
      <c r="M245" s="3">
        <v>1</v>
      </c>
      <c r="N245" s="10">
        <v>9000</v>
      </c>
      <c r="O245" s="10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10">
        <v>0</v>
      </c>
      <c r="V245" s="10">
        <v>0</v>
      </c>
      <c r="W245" s="3">
        <v>0</v>
      </c>
      <c r="X245" s="3">
        <v>9000</v>
      </c>
      <c r="Y245" s="1">
        <f t="shared" si="26"/>
        <v>-9000</v>
      </c>
    </row>
    <row r="246" spans="1:25" x14ac:dyDescent="0.25">
      <c r="A246" t="str">
        <f t="shared" si="22"/>
        <v>43-3</v>
      </c>
      <c r="B246">
        <f t="shared" si="28"/>
        <v>3</v>
      </c>
      <c r="C246" t="str">
        <f t="shared" si="23"/>
        <v>4331811</v>
      </c>
      <c r="D246">
        <f t="shared" si="27"/>
        <v>1</v>
      </c>
      <c r="E246" t="str">
        <f t="shared" si="24"/>
        <v>433181</v>
      </c>
      <c r="F246" t="str">
        <f t="shared" si="25"/>
        <v>433181SERVICIOS POSTALES Y TELEGRÁFICOS</v>
      </c>
      <c r="G246" s="9">
        <v>43</v>
      </c>
      <c r="H246" s="9">
        <v>3181</v>
      </c>
      <c r="I246" s="9" t="s">
        <v>74</v>
      </c>
      <c r="J246" s="9">
        <v>0</v>
      </c>
      <c r="K246" s="9" t="s">
        <v>258</v>
      </c>
      <c r="L246" s="9" t="s">
        <v>356</v>
      </c>
      <c r="M246" s="3">
        <v>1</v>
      </c>
      <c r="N246" s="10">
        <v>3600</v>
      </c>
      <c r="O246" s="10">
        <v>1800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10">
        <v>1800</v>
      </c>
      <c r="V246" s="10">
        <v>0</v>
      </c>
      <c r="W246" s="3">
        <v>0</v>
      </c>
      <c r="X246" s="3">
        <v>1800</v>
      </c>
      <c r="Y246" s="1">
        <f t="shared" si="26"/>
        <v>-1800</v>
      </c>
    </row>
    <row r="247" spans="1:25" x14ac:dyDescent="0.25">
      <c r="A247" t="str">
        <f t="shared" si="22"/>
        <v>43-4</v>
      </c>
      <c r="B247">
        <f t="shared" si="28"/>
        <v>4</v>
      </c>
      <c r="C247" t="str">
        <f t="shared" si="23"/>
        <v>4337111</v>
      </c>
      <c r="D247">
        <f t="shared" si="27"/>
        <v>1</v>
      </c>
      <c r="E247" t="str">
        <f t="shared" si="24"/>
        <v>433711</v>
      </c>
      <c r="F247" t="str">
        <f t="shared" si="25"/>
        <v>433711PASAJES AÉREOS</v>
      </c>
      <c r="G247" s="9">
        <v>43</v>
      </c>
      <c r="H247" s="9">
        <v>3711</v>
      </c>
      <c r="I247" s="9" t="s">
        <v>38</v>
      </c>
      <c r="J247" s="9">
        <v>0</v>
      </c>
      <c r="K247" s="9" t="s">
        <v>258</v>
      </c>
      <c r="L247" s="9" t="s">
        <v>356</v>
      </c>
      <c r="M247" s="3">
        <v>1</v>
      </c>
      <c r="N247" s="10">
        <v>7500</v>
      </c>
      <c r="O247" s="10">
        <v>11996.64</v>
      </c>
      <c r="P247" s="3">
        <v>11623.64</v>
      </c>
      <c r="Q247" s="3">
        <v>11623.64</v>
      </c>
      <c r="R247" s="3">
        <v>11623.64</v>
      </c>
      <c r="S247" s="3">
        <v>11623.64</v>
      </c>
      <c r="T247" s="3">
        <v>11623.64</v>
      </c>
      <c r="U247" s="10">
        <v>373</v>
      </c>
      <c r="V247" s="10">
        <v>0</v>
      </c>
      <c r="W247" s="3">
        <v>7000</v>
      </c>
      <c r="X247" s="3">
        <v>2503.36</v>
      </c>
      <c r="Y247" s="1">
        <f t="shared" si="26"/>
        <v>4496.6399999999994</v>
      </c>
    </row>
    <row r="248" spans="1:25" x14ac:dyDescent="0.25">
      <c r="A248" t="str">
        <f t="shared" si="22"/>
        <v>43-5</v>
      </c>
      <c r="B248">
        <f t="shared" si="28"/>
        <v>5</v>
      </c>
      <c r="C248" t="str">
        <f t="shared" si="23"/>
        <v>4337511</v>
      </c>
      <c r="D248">
        <f t="shared" si="27"/>
        <v>1</v>
      </c>
      <c r="E248" t="str">
        <f t="shared" si="24"/>
        <v>433751</v>
      </c>
      <c r="F248" t="str">
        <f t="shared" si="25"/>
        <v>433751VIÁTICOS EN EL PAÍS</v>
      </c>
      <c r="G248" s="9">
        <v>43</v>
      </c>
      <c r="H248" s="9">
        <v>3751</v>
      </c>
      <c r="I248" s="9" t="s">
        <v>35</v>
      </c>
      <c r="J248" s="9">
        <v>0</v>
      </c>
      <c r="K248" s="9" t="s">
        <v>258</v>
      </c>
      <c r="L248" s="9" t="s">
        <v>356</v>
      </c>
      <c r="M248" s="3">
        <v>1</v>
      </c>
      <c r="N248" s="10">
        <v>6000</v>
      </c>
      <c r="O248" s="10">
        <v>9694.36</v>
      </c>
      <c r="P248" s="3">
        <v>5430.16</v>
      </c>
      <c r="Q248" s="3">
        <v>5430.16</v>
      </c>
      <c r="R248" s="3">
        <v>5430.16</v>
      </c>
      <c r="S248" s="3">
        <v>5430.16</v>
      </c>
      <c r="T248" s="3">
        <v>5430.16</v>
      </c>
      <c r="U248" s="10">
        <v>4264.2000000000007</v>
      </c>
      <c r="V248" s="10">
        <v>0</v>
      </c>
      <c r="W248" s="3">
        <v>7500</v>
      </c>
      <c r="X248" s="3">
        <v>3805.64</v>
      </c>
      <c r="Y248" s="1">
        <f t="shared" si="26"/>
        <v>3694.36</v>
      </c>
    </row>
    <row r="249" spans="1:25" x14ac:dyDescent="0.25">
      <c r="A249" t="str">
        <f t="shared" si="22"/>
        <v>43-6</v>
      </c>
      <c r="B249">
        <f t="shared" si="28"/>
        <v>6</v>
      </c>
      <c r="C249" t="str">
        <f t="shared" si="23"/>
        <v>4338211</v>
      </c>
      <c r="D249">
        <f t="shared" si="27"/>
        <v>1</v>
      </c>
      <c r="E249" t="str">
        <f t="shared" si="24"/>
        <v>433821</v>
      </c>
      <c r="F249" t="str">
        <f t="shared" si="25"/>
        <v>433821GASTOS DE ORDEN  SOCIAL Y CULTURAL</v>
      </c>
      <c r="G249" s="9">
        <v>43</v>
      </c>
      <c r="H249" s="9">
        <v>3821</v>
      </c>
      <c r="I249" s="9" t="s">
        <v>51</v>
      </c>
      <c r="J249" s="9">
        <v>0</v>
      </c>
      <c r="K249" s="9" t="s">
        <v>258</v>
      </c>
      <c r="L249" s="9" t="s">
        <v>356</v>
      </c>
      <c r="M249" s="3">
        <v>1</v>
      </c>
      <c r="N249" s="10">
        <v>0</v>
      </c>
      <c r="O249" s="10">
        <v>46400</v>
      </c>
      <c r="P249" s="3">
        <v>46400</v>
      </c>
      <c r="Q249" s="3">
        <v>46400</v>
      </c>
      <c r="R249" s="3">
        <v>46400</v>
      </c>
      <c r="S249" s="3">
        <v>46400</v>
      </c>
      <c r="T249" s="3">
        <v>46400</v>
      </c>
      <c r="U249" s="10">
        <v>0</v>
      </c>
      <c r="V249" s="10">
        <v>0</v>
      </c>
      <c r="W249" s="3">
        <v>46400</v>
      </c>
      <c r="X249" s="3">
        <v>0</v>
      </c>
      <c r="Y249" s="1">
        <f t="shared" si="26"/>
        <v>46400</v>
      </c>
    </row>
    <row r="250" spans="1:25" x14ac:dyDescent="0.25">
      <c r="A250" t="str">
        <f t="shared" si="22"/>
        <v>43-7</v>
      </c>
      <c r="B250">
        <f t="shared" si="28"/>
        <v>7</v>
      </c>
      <c r="C250" t="str">
        <f t="shared" si="23"/>
        <v>4339221</v>
      </c>
      <c r="D250">
        <f t="shared" si="27"/>
        <v>1</v>
      </c>
      <c r="E250" t="str">
        <f t="shared" si="24"/>
        <v>433922</v>
      </c>
      <c r="F250" t="str">
        <f t="shared" si="25"/>
        <v>433922IMPUESTOS Y DERECHOS</v>
      </c>
      <c r="G250" s="9">
        <v>43</v>
      </c>
      <c r="H250" s="9">
        <v>3922</v>
      </c>
      <c r="I250" s="9" t="s">
        <v>271</v>
      </c>
      <c r="J250" s="9">
        <v>0</v>
      </c>
      <c r="K250" s="9" t="s">
        <v>258</v>
      </c>
      <c r="L250" s="9" t="s">
        <v>356</v>
      </c>
      <c r="M250" s="3">
        <v>1</v>
      </c>
      <c r="N250" s="10">
        <v>60000</v>
      </c>
      <c r="O250" s="10">
        <v>13600</v>
      </c>
      <c r="P250" s="3">
        <v>0</v>
      </c>
      <c r="Q250" s="3">
        <v>0</v>
      </c>
      <c r="R250" s="3">
        <v>0</v>
      </c>
      <c r="S250" s="3">
        <v>0</v>
      </c>
      <c r="T250" s="3">
        <v>0</v>
      </c>
      <c r="U250" s="10">
        <v>13600</v>
      </c>
      <c r="V250" s="10">
        <v>0</v>
      </c>
      <c r="W250" s="3">
        <v>0</v>
      </c>
      <c r="X250" s="3">
        <v>46400</v>
      </c>
      <c r="Y250" s="1">
        <f t="shared" si="26"/>
        <v>-46400</v>
      </c>
    </row>
    <row r="251" spans="1:25" x14ac:dyDescent="0.25">
      <c r="A251" t="str">
        <f t="shared" si="22"/>
        <v>43-8</v>
      </c>
      <c r="B251">
        <f t="shared" si="28"/>
        <v>8</v>
      </c>
      <c r="C251" t="str">
        <f t="shared" si="23"/>
        <v>4339511</v>
      </c>
      <c r="D251">
        <f t="shared" si="27"/>
        <v>1</v>
      </c>
      <c r="E251" t="str">
        <f t="shared" si="24"/>
        <v>433951</v>
      </c>
      <c r="F251" t="str">
        <f t="shared" si="25"/>
        <v>433951PENAS, MULTAS, ACCESORIOS Y ACTUALIZACIONES</v>
      </c>
      <c r="G251" s="9">
        <v>43</v>
      </c>
      <c r="H251" s="9">
        <v>3951</v>
      </c>
      <c r="I251" s="9" t="s">
        <v>78</v>
      </c>
      <c r="J251" s="9">
        <v>0</v>
      </c>
      <c r="K251" s="9" t="s">
        <v>258</v>
      </c>
      <c r="L251" s="9" t="s">
        <v>356</v>
      </c>
      <c r="M251" s="3">
        <v>1</v>
      </c>
      <c r="N251" s="10">
        <v>3000</v>
      </c>
      <c r="O251" s="10">
        <v>1500</v>
      </c>
      <c r="P251" s="3">
        <v>0</v>
      </c>
      <c r="Q251" s="3">
        <v>0</v>
      </c>
      <c r="R251" s="3">
        <v>0</v>
      </c>
      <c r="S251" s="3">
        <v>0</v>
      </c>
      <c r="T251" s="3">
        <v>0</v>
      </c>
      <c r="U251" s="10">
        <v>1500</v>
      </c>
      <c r="V251" s="10">
        <v>0</v>
      </c>
      <c r="W251" s="3">
        <v>0</v>
      </c>
      <c r="X251" s="3">
        <v>1500</v>
      </c>
      <c r="Y251" s="1">
        <f t="shared" si="26"/>
        <v>-1500</v>
      </c>
    </row>
    <row r="252" spans="1:25" x14ac:dyDescent="0.25">
      <c r="A252" t="str">
        <f t="shared" si="22"/>
        <v>44-1</v>
      </c>
      <c r="B252">
        <f t="shared" si="28"/>
        <v>1</v>
      </c>
      <c r="C252" t="str">
        <f t="shared" si="23"/>
        <v>4433111</v>
      </c>
      <c r="D252">
        <f t="shared" si="27"/>
        <v>1</v>
      </c>
      <c r="E252" t="str">
        <f t="shared" si="24"/>
        <v>443311</v>
      </c>
      <c r="F252" t="str">
        <f t="shared" si="25"/>
        <v>443311SERVICIOS LEGALES, DE CONTABILIDAD, AUDITORÍA Y RELACIONADOS</v>
      </c>
      <c r="G252" s="9">
        <v>44</v>
      </c>
      <c r="H252" s="9">
        <v>3311</v>
      </c>
      <c r="I252" s="9" t="s">
        <v>217</v>
      </c>
      <c r="J252" s="9">
        <v>0</v>
      </c>
      <c r="K252" s="9" t="s">
        <v>258</v>
      </c>
      <c r="L252" s="9" t="s">
        <v>52</v>
      </c>
      <c r="M252" s="3">
        <v>1</v>
      </c>
      <c r="N252" s="10">
        <v>0</v>
      </c>
      <c r="O252" s="10">
        <v>1700000</v>
      </c>
      <c r="P252" s="3">
        <v>1055600</v>
      </c>
      <c r="Q252" s="3">
        <v>1055600</v>
      </c>
      <c r="R252" s="3">
        <v>261000</v>
      </c>
      <c r="S252" s="3">
        <v>261000</v>
      </c>
      <c r="T252" s="3">
        <v>104400</v>
      </c>
      <c r="U252" s="10">
        <v>644400</v>
      </c>
      <c r="V252" s="10">
        <v>1700000</v>
      </c>
      <c r="W252" s="3">
        <v>0</v>
      </c>
      <c r="X252" s="3">
        <v>0</v>
      </c>
      <c r="Y252" s="1">
        <f t="shared" si="26"/>
        <v>0</v>
      </c>
    </row>
    <row r="253" spans="1:25" x14ac:dyDescent="0.25">
      <c r="A253" t="str">
        <f t="shared" si="22"/>
        <v>44-2</v>
      </c>
      <c r="B253">
        <f t="shared" si="28"/>
        <v>2</v>
      </c>
      <c r="C253" t="str">
        <f t="shared" si="23"/>
        <v>4433112</v>
      </c>
      <c r="D253">
        <f t="shared" si="27"/>
        <v>2</v>
      </c>
      <c r="E253" t="str">
        <f t="shared" si="24"/>
        <v>443311</v>
      </c>
      <c r="F253" t="str">
        <f t="shared" si="25"/>
        <v>443311SERVICIOS LEGALES, DE CONTABILIDAD, AUDITORÍA Y RELACIONADOS</v>
      </c>
      <c r="G253" s="9">
        <v>44</v>
      </c>
      <c r="H253" s="9">
        <v>3311</v>
      </c>
      <c r="I253" s="9" t="s">
        <v>217</v>
      </c>
      <c r="J253" s="9">
        <v>0</v>
      </c>
      <c r="K253"/>
      <c r="L253" s="9" t="s">
        <v>356</v>
      </c>
      <c r="M253" s="3">
        <v>1</v>
      </c>
      <c r="N253" s="10">
        <v>1200000</v>
      </c>
      <c r="O253" s="10">
        <v>1101678.8600000001</v>
      </c>
      <c r="P253" s="3">
        <v>1077857.72</v>
      </c>
      <c r="Q253" s="3">
        <v>1077857.72</v>
      </c>
      <c r="R253" s="3">
        <v>1057857.72</v>
      </c>
      <c r="S253" s="3">
        <v>1057857.72</v>
      </c>
      <c r="T253" s="3">
        <v>1057857.72</v>
      </c>
      <c r="U253" s="10">
        <v>23821.14000000013</v>
      </c>
      <c r="V253" s="10">
        <v>0</v>
      </c>
      <c r="W253" s="3">
        <v>0</v>
      </c>
      <c r="X253" s="3">
        <v>98321.14</v>
      </c>
      <c r="Y253" s="1">
        <f t="shared" si="26"/>
        <v>-98321.14</v>
      </c>
    </row>
    <row r="254" spans="1:25" x14ac:dyDescent="0.25">
      <c r="A254" t="str">
        <f t="shared" si="22"/>
        <v>45-1</v>
      </c>
      <c r="B254">
        <f t="shared" si="28"/>
        <v>1</v>
      </c>
      <c r="C254" t="str">
        <f t="shared" si="23"/>
        <v>4521211</v>
      </c>
      <c r="D254">
        <f t="shared" si="27"/>
        <v>1</v>
      </c>
      <c r="E254" t="str">
        <f t="shared" si="24"/>
        <v>452121</v>
      </c>
      <c r="F254" t="str">
        <f t="shared" si="25"/>
        <v>452121MATERIALES Y ÚTILES DE IMPRESIÓN Y REPRODUCCIÓN</v>
      </c>
      <c r="G254" s="9">
        <v>45</v>
      </c>
      <c r="H254" s="9">
        <v>2121</v>
      </c>
      <c r="I254" s="9" t="s">
        <v>77</v>
      </c>
      <c r="J254" s="9">
        <v>0</v>
      </c>
      <c r="K254" s="9" t="s">
        <v>258</v>
      </c>
      <c r="L254" s="9" t="s">
        <v>356</v>
      </c>
      <c r="M254" s="3">
        <v>1</v>
      </c>
      <c r="N254" s="10">
        <v>8232.4599999999991</v>
      </c>
      <c r="O254" s="10">
        <v>0</v>
      </c>
      <c r="P254" s="3">
        <v>0</v>
      </c>
      <c r="Q254" s="3">
        <v>0</v>
      </c>
      <c r="R254" s="3">
        <v>0</v>
      </c>
      <c r="S254" s="3">
        <v>0</v>
      </c>
      <c r="T254" s="3">
        <v>0</v>
      </c>
      <c r="U254" s="10">
        <v>0</v>
      </c>
      <c r="V254" s="10">
        <v>0</v>
      </c>
      <c r="W254" s="3">
        <v>0</v>
      </c>
      <c r="X254" s="3">
        <v>8232.4599999999991</v>
      </c>
      <c r="Y254" s="1">
        <f t="shared" si="26"/>
        <v>-8232.4599999999991</v>
      </c>
    </row>
    <row r="255" spans="1:25" x14ac:dyDescent="0.25">
      <c r="A255" t="str">
        <f t="shared" si="22"/>
        <v>45-2</v>
      </c>
      <c r="B255">
        <f t="shared" si="28"/>
        <v>2</v>
      </c>
      <c r="C255" t="str">
        <f t="shared" si="23"/>
        <v>4522111</v>
      </c>
      <c r="D255">
        <f t="shared" si="27"/>
        <v>1</v>
      </c>
      <c r="E255" t="str">
        <f t="shared" si="24"/>
        <v>452211</v>
      </c>
      <c r="F255" t="str">
        <f t="shared" si="25"/>
        <v>452211PRODUCTOS ALIMENTICIOS PARA PERSONAS</v>
      </c>
      <c r="G255" s="9">
        <v>45</v>
      </c>
      <c r="H255" s="9">
        <v>2211</v>
      </c>
      <c r="I255" s="9" t="s">
        <v>56</v>
      </c>
      <c r="J255" s="9">
        <v>0</v>
      </c>
      <c r="K255" s="9" t="s">
        <v>258</v>
      </c>
      <c r="L255" s="9" t="s">
        <v>356</v>
      </c>
      <c r="M255" s="3">
        <v>1</v>
      </c>
      <c r="N255" s="10">
        <v>0</v>
      </c>
      <c r="O255" s="10">
        <v>0</v>
      </c>
      <c r="P255" s="3">
        <v>0</v>
      </c>
      <c r="Q255" s="3">
        <v>0</v>
      </c>
      <c r="R255" s="3">
        <v>0</v>
      </c>
      <c r="S255" s="3">
        <v>0</v>
      </c>
      <c r="T255" s="3">
        <v>0</v>
      </c>
      <c r="U255" s="10">
        <v>0</v>
      </c>
      <c r="V255" s="10">
        <v>0</v>
      </c>
      <c r="W255" s="3">
        <v>0</v>
      </c>
      <c r="X255" s="3">
        <v>0</v>
      </c>
      <c r="Y255" s="1">
        <f t="shared" si="26"/>
        <v>0</v>
      </c>
    </row>
    <row r="256" spans="1:25" x14ac:dyDescent="0.25">
      <c r="A256" t="str">
        <f t="shared" si="22"/>
        <v>45-3</v>
      </c>
      <c r="B256">
        <f t="shared" si="28"/>
        <v>3</v>
      </c>
      <c r="C256" t="str">
        <f t="shared" si="23"/>
        <v>4527211</v>
      </c>
      <c r="D256">
        <f t="shared" si="27"/>
        <v>1</v>
      </c>
      <c r="E256" t="str">
        <f t="shared" si="24"/>
        <v>452721</v>
      </c>
      <c r="F256" t="str">
        <f t="shared" si="25"/>
        <v>452721PRENDAS DE SEGURIDAD Y PROTECCIÓN PERSONAL</v>
      </c>
      <c r="G256" s="9">
        <v>45</v>
      </c>
      <c r="H256" s="9">
        <v>2721</v>
      </c>
      <c r="I256" s="9" t="s">
        <v>54</v>
      </c>
      <c r="J256" s="9">
        <v>0</v>
      </c>
      <c r="K256" s="9" t="s">
        <v>258</v>
      </c>
      <c r="L256" s="9" t="s">
        <v>356</v>
      </c>
      <c r="M256" s="3">
        <v>1</v>
      </c>
      <c r="N256" s="10">
        <v>23000</v>
      </c>
      <c r="O256" s="10">
        <v>0</v>
      </c>
      <c r="P256" s="3">
        <v>0</v>
      </c>
      <c r="Q256" s="3">
        <v>0</v>
      </c>
      <c r="R256" s="3">
        <v>0</v>
      </c>
      <c r="S256" s="3">
        <v>0</v>
      </c>
      <c r="T256" s="3">
        <v>0</v>
      </c>
      <c r="U256" s="10">
        <v>0</v>
      </c>
      <c r="V256" s="10">
        <v>0</v>
      </c>
      <c r="W256" s="3">
        <v>0</v>
      </c>
      <c r="X256" s="3">
        <v>23000</v>
      </c>
      <c r="Y256" s="1">
        <f t="shared" si="26"/>
        <v>-23000</v>
      </c>
    </row>
    <row r="257" spans="1:25" x14ac:dyDescent="0.25">
      <c r="A257" t="str">
        <f t="shared" si="22"/>
        <v>45-4</v>
      </c>
      <c r="B257">
        <f t="shared" si="28"/>
        <v>4</v>
      </c>
      <c r="C257" t="str">
        <f t="shared" si="23"/>
        <v>4537111</v>
      </c>
      <c r="D257">
        <f t="shared" si="27"/>
        <v>1</v>
      </c>
      <c r="E257" t="str">
        <f t="shared" si="24"/>
        <v>453711</v>
      </c>
      <c r="F257" t="str">
        <f t="shared" si="25"/>
        <v>453711PASAJES AÉREOS</v>
      </c>
      <c r="G257" s="9">
        <v>45</v>
      </c>
      <c r="H257" s="9">
        <v>3711</v>
      </c>
      <c r="I257" s="9" t="s">
        <v>38</v>
      </c>
      <c r="J257" s="9">
        <v>0</v>
      </c>
      <c r="K257" s="9" t="s">
        <v>258</v>
      </c>
      <c r="L257" s="9" t="s">
        <v>356</v>
      </c>
      <c r="M257" s="3">
        <v>1</v>
      </c>
      <c r="N257" s="10">
        <v>28500</v>
      </c>
      <c r="O257" s="10">
        <v>28500</v>
      </c>
      <c r="P257" s="3">
        <v>8103.09</v>
      </c>
      <c r="Q257" s="3">
        <v>8103.09</v>
      </c>
      <c r="R257" s="3">
        <v>8103.09</v>
      </c>
      <c r="S257" s="3">
        <v>8103.09</v>
      </c>
      <c r="T257" s="3">
        <v>8103.09</v>
      </c>
      <c r="U257" s="10">
        <v>20396.91</v>
      </c>
      <c r="V257" s="10">
        <v>0</v>
      </c>
      <c r="W257" s="3">
        <v>0</v>
      </c>
      <c r="X257" s="3">
        <v>0</v>
      </c>
      <c r="Y257" s="1">
        <f t="shared" si="26"/>
        <v>0</v>
      </c>
    </row>
    <row r="258" spans="1:25" x14ac:dyDescent="0.25">
      <c r="A258" t="str">
        <f t="shared" si="22"/>
        <v>45-5</v>
      </c>
      <c r="B258">
        <f t="shared" si="28"/>
        <v>5</v>
      </c>
      <c r="C258" t="str">
        <f t="shared" si="23"/>
        <v>4537211</v>
      </c>
      <c r="D258">
        <f t="shared" si="27"/>
        <v>1</v>
      </c>
      <c r="E258" t="str">
        <f t="shared" si="24"/>
        <v>453721</v>
      </c>
      <c r="F258" t="str">
        <f t="shared" si="25"/>
        <v>453721PASAJES TERRESTRES</v>
      </c>
      <c r="G258" s="9">
        <v>45</v>
      </c>
      <c r="H258" s="9">
        <v>3721</v>
      </c>
      <c r="I258" s="9" t="s">
        <v>34</v>
      </c>
      <c r="J258" s="9">
        <v>0</v>
      </c>
      <c r="K258" s="9" t="s">
        <v>258</v>
      </c>
      <c r="L258" s="9" t="s">
        <v>356</v>
      </c>
      <c r="M258" s="3">
        <v>1</v>
      </c>
      <c r="N258" s="10">
        <v>3000</v>
      </c>
      <c r="O258" s="10">
        <v>3000</v>
      </c>
      <c r="P258" s="3">
        <v>0</v>
      </c>
      <c r="Q258" s="3">
        <v>0</v>
      </c>
      <c r="R258" s="3">
        <v>0</v>
      </c>
      <c r="S258" s="3">
        <v>0</v>
      </c>
      <c r="T258" s="3">
        <v>0</v>
      </c>
      <c r="U258" s="10">
        <v>3000</v>
      </c>
      <c r="V258" s="10">
        <v>0</v>
      </c>
      <c r="W258" s="3">
        <v>0</v>
      </c>
      <c r="X258" s="3">
        <v>0</v>
      </c>
      <c r="Y258" s="1">
        <f t="shared" si="26"/>
        <v>0</v>
      </c>
    </row>
    <row r="259" spans="1:25" x14ac:dyDescent="0.25">
      <c r="A259" t="str">
        <f t="shared" si="22"/>
        <v>45-6</v>
      </c>
      <c r="B259">
        <f t="shared" si="28"/>
        <v>6</v>
      </c>
      <c r="C259" t="str">
        <f t="shared" si="23"/>
        <v>4537511</v>
      </c>
      <c r="D259">
        <f t="shared" si="27"/>
        <v>1</v>
      </c>
      <c r="E259" t="str">
        <f t="shared" si="24"/>
        <v>453751</v>
      </c>
      <c r="F259" t="str">
        <f t="shared" si="25"/>
        <v>453751VIÁTICOS EN EL PAÍS</v>
      </c>
      <c r="G259" s="9">
        <v>45</v>
      </c>
      <c r="H259" s="9">
        <v>3751</v>
      </c>
      <c r="I259" s="9" t="s">
        <v>35</v>
      </c>
      <c r="J259" s="9">
        <v>0</v>
      </c>
      <c r="K259" s="9" t="s">
        <v>258</v>
      </c>
      <c r="L259" s="9" t="s">
        <v>356</v>
      </c>
      <c r="M259" s="3">
        <v>1</v>
      </c>
      <c r="N259" s="10">
        <v>24400</v>
      </c>
      <c r="O259" s="10">
        <v>24400</v>
      </c>
      <c r="P259" s="3">
        <v>12669.41</v>
      </c>
      <c r="Q259" s="3">
        <v>12669.41</v>
      </c>
      <c r="R259" s="3">
        <v>4369.41</v>
      </c>
      <c r="S259" s="3">
        <v>4369.41</v>
      </c>
      <c r="T259" s="3">
        <v>4369.41</v>
      </c>
      <c r="U259" s="10">
        <v>11730.59</v>
      </c>
      <c r="V259" s="10">
        <v>0</v>
      </c>
      <c r="W259" s="3">
        <v>0</v>
      </c>
      <c r="X259" s="3">
        <v>0</v>
      </c>
      <c r="Y259" s="1">
        <f t="shared" si="26"/>
        <v>0</v>
      </c>
    </row>
    <row r="260" spans="1:25" x14ac:dyDescent="0.25">
      <c r="A260" t="str">
        <f t="shared" si="22"/>
        <v>45-7</v>
      </c>
      <c r="B260">
        <f t="shared" si="28"/>
        <v>7</v>
      </c>
      <c r="C260" t="str">
        <f t="shared" si="23"/>
        <v>4553211</v>
      </c>
      <c r="D260">
        <f t="shared" si="27"/>
        <v>1</v>
      </c>
      <c r="E260" t="str">
        <f t="shared" si="24"/>
        <v>455321</v>
      </c>
      <c r="F260" t="str">
        <f t="shared" si="25"/>
        <v>455321INSTRUMENTAL MÉDICO Y DE LABORATORIO</v>
      </c>
      <c r="G260" s="9">
        <v>45</v>
      </c>
      <c r="H260" s="9">
        <v>5321</v>
      </c>
      <c r="I260" s="9" t="s">
        <v>175</v>
      </c>
      <c r="J260" s="9">
        <v>0</v>
      </c>
      <c r="K260" s="9" t="s">
        <v>258</v>
      </c>
      <c r="L260" s="9" t="s">
        <v>356</v>
      </c>
      <c r="M260" s="3">
        <v>1</v>
      </c>
      <c r="N260" s="10">
        <v>300000</v>
      </c>
      <c r="O260" s="10">
        <v>0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10">
        <v>0</v>
      </c>
      <c r="V260" s="10">
        <v>0</v>
      </c>
      <c r="W260" s="3">
        <v>0</v>
      </c>
      <c r="X260" s="3">
        <v>300000</v>
      </c>
      <c r="Y260" s="1">
        <f t="shared" si="26"/>
        <v>-300000</v>
      </c>
    </row>
    <row r="261" spans="1:25" x14ac:dyDescent="0.25">
      <c r="A261" t="str">
        <f t="shared" si="22"/>
        <v>46-1</v>
      </c>
      <c r="B261">
        <f t="shared" si="28"/>
        <v>1</v>
      </c>
      <c r="C261" t="str">
        <f t="shared" si="23"/>
        <v>4633911</v>
      </c>
      <c r="D261">
        <f t="shared" si="27"/>
        <v>1</v>
      </c>
      <c r="E261" t="str">
        <f t="shared" si="24"/>
        <v>463391</v>
      </c>
      <c r="F261" t="str">
        <f t="shared" si="25"/>
        <v>463391SERVICIOS PROFESIONALES, CIENTÍFICOS Y TÉCNICOS INTEGRALES</v>
      </c>
      <c r="G261" s="9">
        <v>46</v>
      </c>
      <c r="H261" s="9">
        <v>3391</v>
      </c>
      <c r="I261" s="9" t="s">
        <v>215</v>
      </c>
      <c r="J261" s="9">
        <v>0</v>
      </c>
      <c r="K261" s="9" t="s">
        <v>258</v>
      </c>
      <c r="L261" s="9" t="s">
        <v>356</v>
      </c>
      <c r="M261" s="3">
        <v>1</v>
      </c>
      <c r="N261" s="10">
        <v>106000</v>
      </c>
      <c r="O261" s="10">
        <v>95000</v>
      </c>
      <c r="P261" s="3">
        <v>0</v>
      </c>
      <c r="Q261" s="3">
        <v>0</v>
      </c>
      <c r="R261" s="3">
        <v>0</v>
      </c>
      <c r="S261" s="3">
        <v>0</v>
      </c>
      <c r="T261" s="3">
        <v>0</v>
      </c>
      <c r="U261" s="10">
        <v>95000</v>
      </c>
      <c r="V261" s="10">
        <v>0</v>
      </c>
      <c r="W261" s="3">
        <v>0</v>
      </c>
      <c r="X261" s="3">
        <v>11000</v>
      </c>
      <c r="Y261" s="1">
        <f t="shared" si="26"/>
        <v>-11000</v>
      </c>
    </row>
    <row r="262" spans="1:25" x14ac:dyDescent="0.25">
      <c r="A262" t="str">
        <f t="shared" ref="A262:A325" si="29">+CONCATENATE(G262,"-",B262)</f>
        <v>46-2</v>
      </c>
      <c r="B262">
        <f t="shared" si="28"/>
        <v>2</v>
      </c>
      <c r="C262" t="str">
        <f t="shared" ref="C262:C325" si="30">+CONCATENATE(E262,D262)</f>
        <v>4638311</v>
      </c>
      <c r="D262">
        <f t="shared" si="27"/>
        <v>1</v>
      </c>
      <c r="E262" t="str">
        <f t="shared" ref="E262:E325" si="31">+CONCATENATE(G262,H262)</f>
        <v>463831</v>
      </c>
      <c r="F262" t="str">
        <f t="shared" ref="F262:F325" si="32">+CONCATENATE(G262,H262,I262)</f>
        <v>463831CONGRESOS Y CONVENCIONES</v>
      </c>
      <c r="G262" s="9">
        <v>46</v>
      </c>
      <c r="H262" s="9">
        <v>3831</v>
      </c>
      <c r="I262" s="9" t="s">
        <v>98</v>
      </c>
      <c r="J262" s="9">
        <v>0</v>
      </c>
      <c r="K262" s="9" t="s">
        <v>258</v>
      </c>
      <c r="L262" s="9" t="s">
        <v>356</v>
      </c>
      <c r="M262" s="3">
        <v>1</v>
      </c>
      <c r="N262" s="10">
        <v>0</v>
      </c>
      <c r="O262" s="10">
        <v>8418.75</v>
      </c>
      <c r="P262" s="3">
        <v>5837.5</v>
      </c>
      <c r="Q262" s="3">
        <v>5837.5</v>
      </c>
      <c r="R262" s="3">
        <v>5837.5</v>
      </c>
      <c r="S262" s="3">
        <v>5837.5</v>
      </c>
      <c r="T262" s="3">
        <v>5837.5</v>
      </c>
      <c r="U262" s="10">
        <v>2581.25</v>
      </c>
      <c r="V262" s="10">
        <v>0</v>
      </c>
      <c r="W262" s="3">
        <v>11000</v>
      </c>
      <c r="X262" s="3">
        <v>2581.25</v>
      </c>
      <c r="Y262" s="1">
        <f t="shared" ref="Y262:Y325" si="33">+W262-X262</f>
        <v>8418.75</v>
      </c>
    </row>
    <row r="263" spans="1:25" x14ac:dyDescent="0.25">
      <c r="A263" t="str">
        <f t="shared" si="29"/>
        <v>47-1</v>
      </c>
      <c r="B263">
        <f t="shared" si="28"/>
        <v>1</v>
      </c>
      <c r="C263" t="str">
        <f t="shared" si="30"/>
        <v>4732511</v>
      </c>
      <c r="D263">
        <f t="shared" ref="D263:D326" si="34">+IF(E263=E262,D262+1,1)</f>
        <v>1</v>
      </c>
      <c r="E263" t="str">
        <f t="shared" si="31"/>
        <v>473251</v>
      </c>
      <c r="F263" t="str">
        <f t="shared" si="32"/>
        <v>473251ARRENDAMIENTO DE EQUIPO DE TRANSPORTE</v>
      </c>
      <c r="G263" s="9">
        <v>47</v>
      </c>
      <c r="H263" s="9">
        <v>3251</v>
      </c>
      <c r="I263" s="9" t="s">
        <v>198</v>
      </c>
      <c r="J263" s="9">
        <v>0</v>
      </c>
      <c r="K263" s="9" t="s">
        <v>258</v>
      </c>
      <c r="L263" s="9" t="s">
        <v>580</v>
      </c>
      <c r="M263" s="3">
        <v>1</v>
      </c>
      <c r="N263" s="10">
        <v>18720000.120000001</v>
      </c>
      <c r="O263" s="10">
        <v>0</v>
      </c>
      <c r="P263" s="3">
        <v>0</v>
      </c>
      <c r="Q263" s="3">
        <v>0</v>
      </c>
      <c r="R263" s="3">
        <v>0</v>
      </c>
      <c r="S263" s="3">
        <v>0</v>
      </c>
      <c r="T263" s="3">
        <v>0</v>
      </c>
      <c r="U263" s="10">
        <v>0</v>
      </c>
      <c r="V263" s="10">
        <v>0</v>
      </c>
      <c r="W263" s="3">
        <v>15000</v>
      </c>
      <c r="X263" s="3">
        <v>18735000.120000001</v>
      </c>
      <c r="Y263" s="1">
        <f t="shared" si="33"/>
        <v>-18720000.120000001</v>
      </c>
    </row>
    <row r="264" spans="1:25" x14ac:dyDescent="0.25">
      <c r="A264" t="str">
        <f t="shared" si="29"/>
        <v>47-2</v>
      </c>
      <c r="B264">
        <f t="shared" ref="B264:B327" si="35">+IF(G264=G263,B263+1,1)</f>
        <v>2</v>
      </c>
      <c r="C264" t="str">
        <f t="shared" si="30"/>
        <v>4735111</v>
      </c>
      <c r="D264">
        <f t="shared" si="34"/>
        <v>1</v>
      </c>
      <c r="E264" t="str">
        <f t="shared" si="31"/>
        <v>473511</v>
      </c>
      <c r="F264" t="str">
        <f t="shared" si="32"/>
        <v>473511CONSERVACIÓN Y MANTENIMIENTO MENOR DE INMUEBLES</v>
      </c>
      <c r="G264" s="9">
        <v>47</v>
      </c>
      <c r="H264" s="9">
        <v>3511</v>
      </c>
      <c r="I264" s="9" t="s">
        <v>131</v>
      </c>
      <c r="J264" s="9">
        <v>0</v>
      </c>
      <c r="K264" s="9" t="s">
        <v>258</v>
      </c>
      <c r="L264" s="9" t="s">
        <v>356</v>
      </c>
      <c r="M264" s="3">
        <v>1</v>
      </c>
      <c r="N264" s="10">
        <v>16800000</v>
      </c>
      <c r="O264" s="10">
        <v>13505851.23</v>
      </c>
      <c r="P264" s="3">
        <v>12059626.23</v>
      </c>
      <c r="Q264" s="3">
        <v>12059626.23</v>
      </c>
      <c r="R264" s="3">
        <v>12059626.23</v>
      </c>
      <c r="S264" s="3">
        <v>12059626.23</v>
      </c>
      <c r="T264" s="3">
        <v>12059626.23</v>
      </c>
      <c r="U264" s="10">
        <v>1446225</v>
      </c>
      <c r="V264" s="10">
        <v>0</v>
      </c>
      <c r="W264" s="3">
        <v>0</v>
      </c>
      <c r="X264" s="3">
        <v>3294148.77</v>
      </c>
      <c r="Y264" s="1">
        <f t="shared" si="33"/>
        <v>-3294148.77</v>
      </c>
    </row>
    <row r="265" spans="1:25" x14ac:dyDescent="0.25">
      <c r="A265" t="str">
        <f t="shared" si="29"/>
        <v>47-3</v>
      </c>
      <c r="B265">
        <f t="shared" si="35"/>
        <v>3</v>
      </c>
      <c r="C265" t="str">
        <f t="shared" si="30"/>
        <v>4763211</v>
      </c>
      <c r="D265">
        <f t="shared" si="34"/>
        <v>1</v>
      </c>
      <c r="E265" t="str">
        <f t="shared" si="31"/>
        <v>476321</v>
      </c>
      <c r="F265" t="str">
        <f t="shared" si="32"/>
        <v>476321EJECUCIÓN DE PROYECTOS PRODUCTIVOS NO INCLUIDOS EN CONCEPTOS ANTERIORES DE ESTE CAPÍTULO</v>
      </c>
      <c r="G265" s="9">
        <v>47</v>
      </c>
      <c r="H265" s="9">
        <v>6321</v>
      </c>
      <c r="I265" s="9" t="s">
        <v>204</v>
      </c>
      <c r="J265" s="9">
        <v>1</v>
      </c>
      <c r="K265" s="9" t="s">
        <v>237</v>
      </c>
      <c r="L265" s="9" t="s">
        <v>580</v>
      </c>
      <c r="M265" s="3">
        <v>1</v>
      </c>
      <c r="N265" s="10">
        <v>0</v>
      </c>
      <c r="O265" s="10">
        <v>0</v>
      </c>
      <c r="P265" s="3">
        <v>0</v>
      </c>
      <c r="Q265" s="3">
        <v>0</v>
      </c>
      <c r="R265" s="3">
        <v>0</v>
      </c>
      <c r="S265" s="3">
        <v>0</v>
      </c>
      <c r="T265" s="3">
        <v>0</v>
      </c>
      <c r="U265" s="10">
        <v>0</v>
      </c>
      <c r="V265" s="10">
        <v>0</v>
      </c>
      <c r="W265" s="3">
        <v>4254037.84</v>
      </c>
      <c r="X265" s="3">
        <v>4254037.84</v>
      </c>
      <c r="Y265" s="1">
        <f t="shared" si="33"/>
        <v>0</v>
      </c>
    </row>
    <row r="266" spans="1:25" x14ac:dyDescent="0.25">
      <c r="A266" t="str">
        <f t="shared" si="29"/>
        <v>47-4</v>
      </c>
      <c r="B266">
        <f t="shared" si="35"/>
        <v>4</v>
      </c>
      <c r="C266" t="str">
        <f t="shared" si="30"/>
        <v>4763212</v>
      </c>
      <c r="D266">
        <f t="shared" si="34"/>
        <v>2</v>
      </c>
      <c r="E266" t="str">
        <f t="shared" si="31"/>
        <v>476321</v>
      </c>
      <c r="F266" t="str">
        <f t="shared" si="32"/>
        <v>476321EJECUCIÓN DE PROYECTOS PRODUCTIVOS NO INCLUIDOS EN CONCEPTOS ANTERIORES DE ESTE CAPÍTULO</v>
      </c>
      <c r="G266" s="9">
        <v>47</v>
      </c>
      <c r="H266" s="9">
        <v>6321</v>
      </c>
      <c r="I266" s="9" t="s">
        <v>204</v>
      </c>
      <c r="J266" s="9">
        <v>1</v>
      </c>
      <c r="K266"/>
      <c r="L266" s="9" t="s">
        <v>592</v>
      </c>
      <c r="M266" s="3">
        <v>1</v>
      </c>
      <c r="N266" s="10">
        <v>33279987.940000001</v>
      </c>
      <c r="O266" s="10">
        <v>60025950.100000001</v>
      </c>
      <c r="P266" s="3">
        <v>54735236.380000003</v>
      </c>
      <c r="Q266" s="3">
        <v>54735236.380000003</v>
      </c>
      <c r="R266" s="3">
        <v>54735236.380000003</v>
      </c>
      <c r="S266" s="3">
        <v>54735236.380000003</v>
      </c>
      <c r="T266" s="3">
        <v>54735236.380000003</v>
      </c>
      <c r="U266" s="10">
        <v>5290713.7199999988</v>
      </c>
      <c r="V266" s="10">
        <v>31000000</v>
      </c>
      <c r="W266" s="3">
        <v>0</v>
      </c>
      <c r="X266" s="3">
        <v>4254037.84</v>
      </c>
      <c r="Y266" s="1">
        <f t="shared" si="33"/>
        <v>-4254037.84</v>
      </c>
    </row>
    <row r="267" spans="1:25" x14ac:dyDescent="0.25">
      <c r="A267" t="str">
        <f t="shared" si="29"/>
        <v>47-5</v>
      </c>
      <c r="B267">
        <f t="shared" si="35"/>
        <v>5</v>
      </c>
      <c r="C267" t="str">
        <f t="shared" si="30"/>
        <v>4763213</v>
      </c>
      <c r="D267">
        <f t="shared" si="34"/>
        <v>3</v>
      </c>
      <c r="E267" t="str">
        <f t="shared" si="31"/>
        <v>476321</v>
      </c>
      <c r="F267" t="str">
        <f t="shared" si="32"/>
        <v>476321EJECUCIÓN DE PROYECTOS PRODUCTIVOS NO INCLUIDOS EN CONCEPTOS ANTERIORES DE ESTE CAPÍTULO</v>
      </c>
      <c r="G267" s="9">
        <v>47</v>
      </c>
      <c r="H267" s="9">
        <v>6321</v>
      </c>
      <c r="I267" s="9" t="s">
        <v>204</v>
      </c>
      <c r="J267" s="9">
        <v>2</v>
      </c>
      <c r="K267" s="9" t="s">
        <v>260</v>
      </c>
      <c r="L267" s="9" t="s">
        <v>52</v>
      </c>
      <c r="M267" s="3">
        <v>1</v>
      </c>
      <c r="N267" s="10">
        <v>12261796.699999999</v>
      </c>
      <c r="O267" s="10">
        <v>12261796.699999999</v>
      </c>
      <c r="P267" s="3">
        <v>24786252.140000001</v>
      </c>
      <c r="Q267" s="3">
        <v>24786252.140000001</v>
      </c>
      <c r="R267" s="3">
        <v>24786252.140000001</v>
      </c>
      <c r="S267" s="3">
        <v>22821222.140000001</v>
      </c>
      <c r="T267" s="3">
        <v>22821222.140000001</v>
      </c>
      <c r="U267" s="10">
        <v>-12524455.440000001</v>
      </c>
      <c r="V267" s="10">
        <v>0</v>
      </c>
      <c r="W267" s="3">
        <v>0</v>
      </c>
      <c r="X267" s="3">
        <v>0</v>
      </c>
      <c r="Y267" s="1">
        <f t="shared" si="33"/>
        <v>0</v>
      </c>
    </row>
    <row r="268" spans="1:25" x14ac:dyDescent="0.25">
      <c r="A268" t="str">
        <f t="shared" si="29"/>
        <v>48-1</v>
      </c>
      <c r="B268">
        <f t="shared" si="35"/>
        <v>1</v>
      </c>
      <c r="C268" t="str">
        <f t="shared" si="30"/>
        <v>4834111</v>
      </c>
      <c r="D268">
        <f t="shared" si="34"/>
        <v>1</v>
      </c>
      <c r="E268" t="str">
        <f t="shared" si="31"/>
        <v>483411</v>
      </c>
      <c r="F268" t="str">
        <f t="shared" si="32"/>
        <v>483411SERVICIOS FINANCIEROS Y BANCARIOS</v>
      </c>
      <c r="G268" s="9">
        <v>48</v>
      </c>
      <c r="H268" s="9">
        <v>3411</v>
      </c>
      <c r="I268" s="9" t="s">
        <v>129</v>
      </c>
      <c r="J268" s="9">
        <v>0</v>
      </c>
      <c r="K268" s="9" t="s">
        <v>258</v>
      </c>
      <c r="L268" s="9" t="s">
        <v>356</v>
      </c>
      <c r="M268" s="3">
        <v>1</v>
      </c>
      <c r="N268" s="10">
        <v>0</v>
      </c>
      <c r="O268" s="10">
        <v>63.8</v>
      </c>
      <c r="P268" s="3">
        <v>63.8</v>
      </c>
      <c r="Q268" s="3">
        <v>63.8</v>
      </c>
      <c r="R268" s="3">
        <v>63.8</v>
      </c>
      <c r="S268" s="3">
        <v>63.8</v>
      </c>
      <c r="T268" s="3">
        <v>63.8</v>
      </c>
      <c r="U268" s="10">
        <v>0</v>
      </c>
      <c r="V268" s="10">
        <v>0</v>
      </c>
      <c r="W268" s="3">
        <v>63.8</v>
      </c>
      <c r="X268" s="3">
        <v>0</v>
      </c>
      <c r="Y268" s="1">
        <f t="shared" si="33"/>
        <v>63.8</v>
      </c>
    </row>
    <row r="269" spans="1:25" x14ac:dyDescent="0.25">
      <c r="A269" t="str">
        <f t="shared" si="29"/>
        <v>48-2</v>
      </c>
      <c r="B269">
        <f t="shared" si="35"/>
        <v>2</v>
      </c>
      <c r="C269" t="str">
        <f t="shared" si="30"/>
        <v>4839211</v>
      </c>
      <c r="D269">
        <f t="shared" si="34"/>
        <v>1</v>
      </c>
      <c r="E269" t="str">
        <f t="shared" si="31"/>
        <v>483921</v>
      </c>
      <c r="F269" t="str">
        <f t="shared" si="32"/>
        <v>483921Reintegro de Remanentes de Recursos Federales y Estatales</v>
      </c>
      <c r="G269" s="9">
        <v>48</v>
      </c>
      <c r="H269" s="9">
        <v>3921</v>
      </c>
      <c r="I269" s="9" t="s">
        <v>281</v>
      </c>
      <c r="J269" s="9">
        <v>0</v>
      </c>
      <c r="K269" s="9" t="s">
        <v>258</v>
      </c>
      <c r="L269" s="9" t="s">
        <v>340</v>
      </c>
      <c r="M269" s="3">
        <v>1</v>
      </c>
      <c r="N269" s="10">
        <v>0</v>
      </c>
      <c r="O269" s="10">
        <v>59875.12</v>
      </c>
      <c r="P269" s="3">
        <v>59875.12</v>
      </c>
      <c r="Q269" s="3">
        <v>59875.12</v>
      </c>
      <c r="R269" s="3">
        <v>59875.12</v>
      </c>
      <c r="S269" s="3">
        <v>59875.12</v>
      </c>
      <c r="T269" s="3">
        <v>59875.12</v>
      </c>
      <c r="U269" s="10">
        <v>0</v>
      </c>
      <c r="V269" s="10">
        <v>59875.12</v>
      </c>
      <c r="W269" s="3">
        <v>0</v>
      </c>
      <c r="X269" s="3">
        <v>0</v>
      </c>
      <c r="Y269" s="1">
        <f t="shared" si="33"/>
        <v>0</v>
      </c>
    </row>
    <row r="270" spans="1:25" x14ac:dyDescent="0.25">
      <c r="A270" t="str">
        <f t="shared" si="29"/>
        <v>48-3</v>
      </c>
      <c r="B270">
        <f t="shared" si="35"/>
        <v>3</v>
      </c>
      <c r="C270" t="str">
        <f t="shared" si="30"/>
        <v>4839212</v>
      </c>
      <c r="D270">
        <f t="shared" si="34"/>
        <v>2</v>
      </c>
      <c r="E270" t="str">
        <f t="shared" si="31"/>
        <v>483921</v>
      </c>
      <c r="F270" t="str">
        <f t="shared" si="32"/>
        <v>483921Reintegro de Remanentes de Recursos Federales y Estatales</v>
      </c>
      <c r="G270" s="9">
        <v>48</v>
      </c>
      <c r="H270" s="9">
        <v>3921</v>
      </c>
      <c r="I270" s="9" t="s">
        <v>281</v>
      </c>
      <c r="J270" s="9">
        <v>0</v>
      </c>
      <c r="K270"/>
      <c r="L270" s="9" t="s">
        <v>647</v>
      </c>
      <c r="M270" s="3">
        <v>1</v>
      </c>
      <c r="N270" s="10">
        <v>0</v>
      </c>
      <c r="O270" s="10">
        <v>1212553</v>
      </c>
      <c r="P270" s="3">
        <v>1212553</v>
      </c>
      <c r="Q270" s="3">
        <v>1212553</v>
      </c>
      <c r="R270" s="3">
        <v>1212553</v>
      </c>
      <c r="S270" s="3">
        <v>1212553</v>
      </c>
      <c r="T270" s="3">
        <v>1212553</v>
      </c>
      <c r="U270" s="10">
        <v>0</v>
      </c>
      <c r="V270" s="10">
        <v>1212553</v>
      </c>
      <c r="W270" s="3">
        <v>0</v>
      </c>
      <c r="X270" s="3">
        <v>0</v>
      </c>
      <c r="Y270" s="1">
        <f t="shared" si="33"/>
        <v>0</v>
      </c>
    </row>
    <row r="271" spans="1:25" x14ac:dyDescent="0.25">
      <c r="A271" t="str">
        <f t="shared" si="29"/>
        <v>48-4</v>
      </c>
      <c r="B271">
        <f t="shared" si="35"/>
        <v>4</v>
      </c>
      <c r="C271" t="str">
        <f t="shared" si="30"/>
        <v>4839213</v>
      </c>
      <c r="D271">
        <f t="shared" si="34"/>
        <v>3</v>
      </c>
      <c r="E271" t="str">
        <f t="shared" si="31"/>
        <v>483921</v>
      </c>
      <c r="F271" t="str">
        <f t="shared" si="32"/>
        <v>483921Reintegro de Remanentes de Recursos Federales y Estatales</v>
      </c>
      <c r="G271" s="9">
        <v>48</v>
      </c>
      <c r="H271" s="9">
        <v>3921</v>
      </c>
      <c r="I271" s="9" t="s">
        <v>281</v>
      </c>
      <c r="J271" s="9">
        <v>0</v>
      </c>
      <c r="K271"/>
      <c r="L271" s="9" t="s">
        <v>342</v>
      </c>
      <c r="M271" s="3">
        <v>1</v>
      </c>
      <c r="N271" s="10">
        <v>0</v>
      </c>
      <c r="O271" s="10">
        <v>120426.85</v>
      </c>
      <c r="P271" s="3">
        <v>120426.85</v>
      </c>
      <c r="Q271" s="3">
        <v>120426.85</v>
      </c>
      <c r="R271" s="3">
        <v>120426.85</v>
      </c>
      <c r="S271" s="3">
        <v>120426.85</v>
      </c>
      <c r="T271" s="3">
        <v>120426.85</v>
      </c>
      <c r="U271" s="10">
        <v>0</v>
      </c>
      <c r="V271" s="10">
        <v>120426.85</v>
      </c>
      <c r="W271" s="3">
        <v>0</v>
      </c>
      <c r="X271" s="3">
        <v>0</v>
      </c>
      <c r="Y271" s="1">
        <f t="shared" si="33"/>
        <v>0</v>
      </c>
    </row>
    <row r="272" spans="1:25" x14ac:dyDescent="0.25">
      <c r="A272" t="str">
        <f t="shared" si="29"/>
        <v>48-5</v>
      </c>
      <c r="B272">
        <f t="shared" si="35"/>
        <v>5</v>
      </c>
      <c r="C272" t="str">
        <f t="shared" si="30"/>
        <v>4839214</v>
      </c>
      <c r="D272">
        <f t="shared" si="34"/>
        <v>4</v>
      </c>
      <c r="E272" t="str">
        <f t="shared" si="31"/>
        <v>483921</v>
      </c>
      <c r="F272" t="str">
        <f t="shared" si="32"/>
        <v>483921Reintegro de Remanentes de Recursos Federales y Estatales</v>
      </c>
      <c r="G272" s="9">
        <v>48</v>
      </c>
      <c r="H272" s="9">
        <v>3921</v>
      </c>
      <c r="I272" s="9" t="s">
        <v>281</v>
      </c>
      <c r="J272" s="9">
        <v>0</v>
      </c>
      <c r="K272"/>
      <c r="L272" s="9" t="s">
        <v>315</v>
      </c>
      <c r="M272" s="3">
        <v>1</v>
      </c>
      <c r="N272" s="10">
        <v>0</v>
      </c>
      <c r="O272" s="10">
        <v>772.89</v>
      </c>
      <c r="P272" s="3">
        <v>772.89</v>
      </c>
      <c r="Q272" s="3">
        <v>772.89</v>
      </c>
      <c r="R272" s="3">
        <v>772.89</v>
      </c>
      <c r="S272" s="3">
        <v>772.89</v>
      </c>
      <c r="T272" s="3">
        <v>772.89</v>
      </c>
      <c r="U272" s="10">
        <v>0</v>
      </c>
      <c r="V272" s="10">
        <v>772.89</v>
      </c>
      <c r="W272" s="3">
        <v>0</v>
      </c>
      <c r="X272" s="3">
        <v>0</v>
      </c>
      <c r="Y272" s="1">
        <f t="shared" si="33"/>
        <v>0</v>
      </c>
    </row>
    <row r="273" spans="1:25" x14ac:dyDescent="0.25">
      <c r="A273" t="str">
        <f t="shared" si="29"/>
        <v>48-6</v>
      </c>
      <c r="B273">
        <f t="shared" si="35"/>
        <v>6</v>
      </c>
      <c r="C273" t="str">
        <f t="shared" si="30"/>
        <v>4839215</v>
      </c>
      <c r="D273">
        <f t="shared" si="34"/>
        <v>5</v>
      </c>
      <c r="E273" t="str">
        <f t="shared" si="31"/>
        <v>483921</v>
      </c>
      <c r="F273" t="str">
        <f t="shared" si="32"/>
        <v>483921Reintegro de Remanentes de Recursos Federales y Estatales</v>
      </c>
      <c r="G273" s="9">
        <v>48</v>
      </c>
      <c r="H273" s="9">
        <v>3921</v>
      </c>
      <c r="I273" s="9" t="s">
        <v>281</v>
      </c>
      <c r="J273" s="9">
        <v>0</v>
      </c>
      <c r="K273"/>
      <c r="L273" s="9" t="s">
        <v>344</v>
      </c>
      <c r="M273" s="3">
        <v>1</v>
      </c>
      <c r="N273" s="10">
        <v>0</v>
      </c>
      <c r="O273" s="10">
        <v>81276.58</v>
      </c>
      <c r="P273" s="3">
        <v>81276.58</v>
      </c>
      <c r="Q273" s="3">
        <v>81276.58</v>
      </c>
      <c r="R273" s="3">
        <v>81276.58</v>
      </c>
      <c r="S273" s="3">
        <v>81276.58</v>
      </c>
      <c r="T273" s="3">
        <v>81276.58</v>
      </c>
      <c r="U273" s="10">
        <v>0</v>
      </c>
      <c r="V273" s="10">
        <v>81276.58</v>
      </c>
      <c r="W273" s="3">
        <v>0</v>
      </c>
      <c r="X273" s="3">
        <v>0</v>
      </c>
      <c r="Y273" s="1">
        <f t="shared" si="33"/>
        <v>0</v>
      </c>
    </row>
    <row r="274" spans="1:25" x14ac:dyDescent="0.25">
      <c r="A274" t="str">
        <f t="shared" si="29"/>
        <v>48-7</v>
      </c>
      <c r="B274">
        <f t="shared" si="35"/>
        <v>7</v>
      </c>
      <c r="C274" t="str">
        <f t="shared" si="30"/>
        <v>4839216</v>
      </c>
      <c r="D274">
        <f t="shared" si="34"/>
        <v>6</v>
      </c>
      <c r="E274" t="str">
        <f t="shared" si="31"/>
        <v>483921</v>
      </c>
      <c r="F274" t="str">
        <f t="shared" si="32"/>
        <v>483921Reintegro de Remanentes de Recursos Federales y Estatales</v>
      </c>
      <c r="G274" s="9">
        <v>48</v>
      </c>
      <c r="H274" s="9">
        <v>3921</v>
      </c>
      <c r="I274" s="9" t="s">
        <v>281</v>
      </c>
      <c r="J274" s="9">
        <v>0</v>
      </c>
      <c r="K274"/>
      <c r="L274" s="9" t="s">
        <v>336</v>
      </c>
      <c r="M274" s="3">
        <v>1</v>
      </c>
      <c r="N274" s="10">
        <v>0</v>
      </c>
      <c r="O274" s="10">
        <v>1243895.43</v>
      </c>
      <c r="P274" s="3">
        <v>1243895.43</v>
      </c>
      <c r="Q274" s="3">
        <v>1243895.43</v>
      </c>
      <c r="R274" s="3">
        <v>1243895.43</v>
      </c>
      <c r="S274" s="3">
        <v>1243895.43</v>
      </c>
      <c r="T274" s="3">
        <v>1243895.43</v>
      </c>
      <c r="U274" s="10">
        <v>0</v>
      </c>
      <c r="V274" s="10">
        <v>1243895.43</v>
      </c>
      <c r="W274" s="3">
        <v>0</v>
      </c>
      <c r="X274" s="3">
        <v>0</v>
      </c>
      <c r="Y274" s="1">
        <f t="shared" si="33"/>
        <v>0</v>
      </c>
    </row>
    <row r="275" spans="1:25" x14ac:dyDescent="0.25">
      <c r="A275" t="str">
        <f t="shared" si="29"/>
        <v>48-8</v>
      </c>
      <c r="B275">
        <f t="shared" si="35"/>
        <v>8</v>
      </c>
      <c r="C275" t="str">
        <f t="shared" si="30"/>
        <v>4839217</v>
      </c>
      <c r="D275">
        <f t="shared" si="34"/>
        <v>7</v>
      </c>
      <c r="E275" t="str">
        <f t="shared" si="31"/>
        <v>483921</v>
      </c>
      <c r="F275" t="str">
        <f t="shared" si="32"/>
        <v>483921Reintegro de Remanentes de Recursos Federales y Estatales</v>
      </c>
      <c r="G275" s="9">
        <v>48</v>
      </c>
      <c r="H275" s="9">
        <v>3921</v>
      </c>
      <c r="I275" s="9" t="s">
        <v>281</v>
      </c>
      <c r="J275" s="9">
        <v>0</v>
      </c>
      <c r="K275"/>
      <c r="L275" s="9" t="s">
        <v>346</v>
      </c>
      <c r="M275" s="3">
        <v>1</v>
      </c>
      <c r="N275" s="10">
        <v>0</v>
      </c>
      <c r="O275" s="10">
        <v>70634.38</v>
      </c>
      <c r="P275" s="3">
        <v>70634.38</v>
      </c>
      <c r="Q275" s="3">
        <v>70634.38</v>
      </c>
      <c r="R275" s="3">
        <v>70634.38</v>
      </c>
      <c r="S275" s="3">
        <v>70634.38</v>
      </c>
      <c r="T275" s="3">
        <v>70634.38</v>
      </c>
      <c r="U275" s="10">
        <v>0</v>
      </c>
      <c r="V275" s="10">
        <v>70634.38</v>
      </c>
      <c r="W275" s="3">
        <v>0</v>
      </c>
      <c r="X275" s="3">
        <v>0</v>
      </c>
      <c r="Y275" s="1">
        <f t="shared" si="33"/>
        <v>0</v>
      </c>
    </row>
    <row r="276" spans="1:25" x14ac:dyDescent="0.25">
      <c r="A276" t="str">
        <f t="shared" si="29"/>
        <v>48-9</v>
      </c>
      <c r="B276">
        <f t="shared" si="35"/>
        <v>9</v>
      </c>
      <c r="C276" t="str">
        <f t="shared" si="30"/>
        <v>4839218</v>
      </c>
      <c r="D276">
        <f t="shared" si="34"/>
        <v>8</v>
      </c>
      <c r="E276" t="str">
        <f t="shared" si="31"/>
        <v>483921</v>
      </c>
      <c r="F276" t="str">
        <f t="shared" si="32"/>
        <v>483921Reintegro de Remanentes de Recursos Federales y Estatales</v>
      </c>
      <c r="G276" s="9">
        <v>48</v>
      </c>
      <c r="H276" s="9">
        <v>3921</v>
      </c>
      <c r="I276" s="9" t="s">
        <v>281</v>
      </c>
      <c r="J276" s="9">
        <v>0</v>
      </c>
      <c r="K276"/>
      <c r="L276" s="9" t="s">
        <v>634</v>
      </c>
      <c r="M276" s="3">
        <v>1</v>
      </c>
      <c r="N276" s="10">
        <v>0</v>
      </c>
      <c r="O276" s="10">
        <v>10966.61</v>
      </c>
      <c r="P276" s="3">
        <v>10966.61</v>
      </c>
      <c r="Q276" s="3">
        <v>10966.61</v>
      </c>
      <c r="R276" s="3">
        <v>10966.61</v>
      </c>
      <c r="S276" s="3">
        <v>10966.61</v>
      </c>
      <c r="T276" s="3">
        <v>10966.61</v>
      </c>
      <c r="U276" s="10">
        <v>0</v>
      </c>
      <c r="V276" s="10">
        <v>10966.61</v>
      </c>
      <c r="W276" s="3">
        <v>0</v>
      </c>
      <c r="X276" s="3">
        <v>0</v>
      </c>
      <c r="Y276" s="1">
        <f t="shared" si="33"/>
        <v>0</v>
      </c>
    </row>
    <row r="277" spans="1:25" x14ac:dyDescent="0.25">
      <c r="A277" t="str">
        <f t="shared" si="29"/>
        <v>48-10</v>
      </c>
      <c r="B277">
        <f t="shared" si="35"/>
        <v>10</v>
      </c>
      <c r="C277" t="str">
        <f t="shared" si="30"/>
        <v>4839219</v>
      </c>
      <c r="D277">
        <f t="shared" si="34"/>
        <v>9</v>
      </c>
      <c r="E277" t="str">
        <f t="shared" si="31"/>
        <v>483921</v>
      </c>
      <c r="F277" t="str">
        <f t="shared" si="32"/>
        <v>483921Reintegro de Remanentes de Recursos Federales y Estatales</v>
      </c>
      <c r="G277" s="9">
        <v>48</v>
      </c>
      <c r="H277" s="9">
        <v>3921</v>
      </c>
      <c r="I277" s="9" t="s">
        <v>281</v>
      </c>
      <c r="J277" s="9">
        <v>0</v>
      </c>
      <c r="K277"/>
      <c r="L277" s="9" t="s">
        <v>348</v>
      </c>
      <c r="M277" s="3">
        <v>1</v>
      </c>
      <c r="N277" s="10">
        <v>0</v>
      </c>
      <c r="O277" s="10">
        <v>15788.67</v>
      </c>
      <c r="P277" s="3">
        <v>15788.67</v>
      </c>
      <c r="Q277" s="3">
        <v>15788.67</v>
      </c>
      <c r="R277" s="3">
        <v>15788.67</v>
      </c>
      <c r="S277" s="3">
        <v>15788.67</v>
      </c>
      <c r="T277" s="3">
        <v>15788.67</v>
      </c>
      <c r="U277" s="10">
        <v>0</v>
      </c>
      <c r="V277" s="10">
        <v>15788.67</v>
      </c>
      <c r="W277" s="3">
        <v>0</v>
      </c>
      <c r="X277" s="3">
        <v>0</v>
      </c>
      <c r="Y277" s="1">
        <f t="shared" si="33"/>
        <v>0</v>
      </c>
    </row>
    <row r="278" spans="1:25" x14ac:dyDescent="0.25">
      <c r="A278" t="str">
        <f t="shared" si="29"/>
        <v>48-11</v>
      </c>
      <c r="B278">
        <f t="shared" si="35"/>
        <v>11</v>
      </c>
      <c r="C278" t="str">
        <f t="shared" si="30"/>
        <v>48392110</v>
      </c>
      <c r="D278">
        <f t="shared" si="34"/>
        <v>10</v>
      </c>
      <c r="E278" t="str">
        <f t="shared" si="31"/>
        <v>483921</v>
      </c>
      <c r="F278" t="str">
        <f t="shared" si="32"/>
        <v>483921Reintegro de Remanentes de Recursos Federales y Estatales</v>
      </c>
      <c r="G278" s="9">
        <v>48</v>
      </c>
      <c r="H278" s="9">
        <v>3921</v>
      </c>
      <c r="I278" s="9" t="s">
        <v>281</v>
      </c>
      <c r="J278" s="9">
        <v>0</v>
      </c>
      <c r="K278"/>
      <c r="L278" s="9" t="s">
        <v>313</v>
      </c>
      <c r="M278" s="3">
        <v>1</v>
      </c>
      <c r="N278" s="10">
        <v>0</v>
      </c>
      <c r="O278" s="10">
        <v>584224.41</v>
      </c>
      <c r="P278" s="3">
        <v>584224.41</v>
      </c>
      <c r="Q278" s="3">
        <v>584224.41</v>
      </c>
      <c r="R278" s="3">
        <v>584224.41</v>
      </c>
      <c r="S278" s="3">
        <v>584224.41</v>
      </c>
      <c r="T278" s="3">
        <v>584224.41</v>
      </c>
      <c r="U278" s="10">
        <v>0</v>
      </c>
      <c r="V278" s="10">
        <v>584224.41</v>
      </c>
      <c r="W278" s="3">
        <v>0</v>
      </c>
      <c r="X278" s="3">
        <v>0</v>
      </c>
      <c r="Y278" s="1">
        <f t="shared" si="33"/>
        <v>0</v>
      </c>
    </row>
    <row r="279" spans="1:25" x14ac:dyDescent="0.25">
      <c r="A279" t="str">
        <f t="shared" si="29"/>
        <v>48-12</v>
      </c>
      <c r="B279">
        <f t="shared" si="35"/>
        <v>12</v>
      </c>
      <c r="C279" t="str">
        <f t="shared" si="30"/>
        <v>48392111</v>
      </c>
      <c r="D279">
        <f t="shared" si="34"/>
        <v>11</v>
      </c>
      <c r="E279" t="str">
        <f t="shared" si="31"/>
        <v>483921</v>
      </c>
      <c r="F279" t="str">
        <f t="shared" si="32"/>
        <v>483921Reintegro de Remanentes de Recursos Federales y Estatales</v>
      </c>
      <c r="G279" s="9">
        <v>48</v>
      </c>
      <c r="H279" s="9">
        <v>3921</v>
      </c>
      <c r="I279" s="9" t="s">
        <v>281</v>
      </c>
      <c r="J279" s="9">
        <v>0</v>
      </c>
      <c r="K279"/>
      <c r="L279" s="9" t="s">
        <v>649</v>
      </c>
      <c r="M279" s="3">
        <v>1</v>
      </c>
      <c r="N279" s="10">
        <v>0</v>
      </c>
      <c r="O279" s="10">
        <v>5300000</v>
      </c>
      <c r="P279" s="3">
        <v>5097896</v>
      </c>
      <c r="Q279" s="3">
        <v>5097896</v>
      </c>
      <c r="R279" s="3">
        <v>5097896</v>
      </c>
      <c r="S279" s="3">
        <v>5097896</v>
      </c>
      <c r="T279" s="3">
        <v>5097896</v>
      </c>
      <c r="U279" s="10">
        <v>202104</v>
      </c>
      <c r="V279" s="10">
        <v>5300000</v>
      </c>
      <c r="W279" s="3">
        <v>0</v>
      </c>
      <c r="X279" s="3">
        <v>0</v>
      </c>
      <c r="Y279" s="1">
        <f t="shared" si="33"/>
        <v>0</v>
      </c>
    </row>
    <row r="280" spans="1:25" x14ac:dyDescent="0.25">
      <c r="A280" t="str">
        <f t="shared" si="29"/>
        <v>48-13</v>
      </c>
      <c r="B280">
        <f t="shared" si="35"/>
        <v>13</v>
      </c>
      <c r="C280" t="str">
        <f t="shared" si="30"/>
        <v>4839511</v>
      </c>
      <c r="D280">
        <f t="shared" si="34"/>
        <v>1</v>
      </c>
      <c r="E280" t="str">
        <f t="shared" si="31"/>
        <v>483951</v>
      </c>
      <c r="F280" t="str">
        <f t="shared" si="32"/>
        <v>483951PENAS, MULTAS, ACCESORIOS Y ACTUALIZACIONES</v>
      </c>
      <c r="G280" s="9">
        <v>48</v>
      </c>
      <c r="H280" s="9">
        <v>3951</v>
      </c>
      <c r="I280" s="9" t="s">
        <v>78</v>
      </c>
      <c r="J280" s="9">
        <v>0</v>
      </c>
      <c r="K280" s="9" t="s">
        <v>258</v>
      </c>
      <c r="L280" s="9" t="s">
        <v>52</v>
      </c>
      <c r="M280" s="3">
        <v>1</v>
      </c>
      <c r="N280" s="10">
        <v>0</v>
      </c>
      <c r="O280" s="10">
        <v>298925</v>
      </c>
      <c r="P280" s="3">
        <v>298925</v>
      </c>
      <c r="Q280" s="3">
        <v>298925</v>
      </c>
      <c r="R280" s="3">
        <v>298925</v>
      </c>
      <c r="S280" s="3">
        <v>298925</v>
      </c>
      <c r="T280" s="3">
        <v>298925</v>
      </c>
      <c r="U280" s="10">
        <v>0</v>
      </c>
      <c r="V280" s="10">
        <v>0</v>
      </c>
      <c r="W280" s="3">
        <v>298925</v>
      </c>
      <c r="X280" s="3">
        <v>0</v>
      </c>
      <c r="Y280" s="1">
        <f t="shared" si="33"/>
        <v>298925</v>
      </c>
    </row>
    <row r="281" spans="1:25" x14ac:dyDescent="0.25">
      <c r="A281" t="str">
        <f t="shared" si="29"/>
        <v>48-14</v>
      </c>
      <c r="B281">
        <f t="shared" si="35"/>
        <v>14</v>
      </c>
      <c r="C281" t="str">
        <f t="shared" si="30"/>
        <v>4842511</v>
      </c>
      <c r="D281">
        <f t="shared" si="34"/>
        <v>1</v>
      </c>
      <c r="E281" t="str">
        <f t="shared" si="31"/>
        <v>484251</v>
      </c>
      <c r="F281" t="str">
        <f t="shared" si="32"/>
        <v>484251TRANSFERENCIAS A FIDEICOMISOS DE ENTIDADES FEDERATIVAS Y MUNICIPIOS</v>
      </c>
      <c r="G281" s="9">
        <v>48</v>
      </c>
      <c r="H281" s="9">
        <v>4251</v>
      </c>
      <c r="I281" s="9" t="s">
        <v>596</v>
      </c>
      <c r="J281" s="9">
        <v>0</v>
      </c>
      <c r="K281" s="9" t="s">
        <v>258</v>
      </c>
      <c r="L281" s="9" t="s">
        <v>52</v>
      </c>
      <c r="M281" s="3">
        <v>1</v>
      </c>
      <c r="N281" s="10">
        <v>0</v>
      </c>
      <c r="O281" s="10">
        <v>627075.78</v>
      </c>
      <c r="P281" s="3">
        <v>1486698</v>
      </c>
      <c r="Q281" s="3">
        <v>1486698</v>
      </c>
      <c r="R281" s="3">
        <v>1486698</v>
      </c>
      <c r="S281" s="3">
        <v>1486698</v>
      </c>
      <c r="T281" s="3">
        <v>1486698</v>
      </c>
      <c r="U281" s="10">
        <v>-859622.22</v>
      </c>
      <c r="V281" s="10">
        <v>627075.78</v>
      </c>
      <c r="W281" s="3">
        <v>0</v>
      </c>
      <c r="X281" s="3">
        <v>0</v>
      </c>
      <c r="Y281" s="1">
        <f t="shared" si="33"/>
        <v>0</v>
      </c>
    </row>
    <row r="282" spans="1:25" x14ac:dyDescent="0.25">
      <c r="A282" t="str">
        <f t="shared" si="29"/>
        <v>48-15</v>
      </c>
      <c r="B282">
        <f t="shared" si="35"/>
        <v>15</v>
      </c>
      <c r="C282" t="str">
        <f t="shared" si="30"/>
        <v>4891111</v>
      </c>
      <c r="D282">
        <f t="shared" si="34"/>
        <v>1</v>
      </c>
      <c r="E282" t="str">
        <f t="shared" si="31"/>
        <v>489111</v>
      </c>
      <c r="F282" t="str">
        <f t="shared" si="32"/>
        <v>489111AMORTIZACIÓN DE LA DEUDA INTERNA CON INSTITUCIONES DE CRÉDITO</v>
      </c>
      <c r="G282" s="9">
        <v>48</v>
      </c>
      <c r="H282" s="9">
        <v>9111</v>
      </c>
      <c r="I282" s="9" t="s">
        <v>205</v>
      </c>
      <c r="J282" s="9">
        <v>0</v>
      </c>
      <c r="K282" s="9" t="s">
        <v>258</v>
      </c>
      <c r="L282" s="9" t="s">
        <v>580</v>
      </c>
      <c r="M282" s="3">
        <v>1</v>
      </c>
      <c r="N282" s="10">
        <v>25424140</v>
      </c>
      <c r="O282" s="10">
        <v>17194007.539999999</v>
      </c>
      <c r="P282" s="3">
        <v>15681402.24</v>
      </c>
      <c r="Q282" s="3">
        <v>15681402.24</v>
      </c>
      <c r="R282" s="3">
        <v>15681402.24</v>
      </c>
      <c r="S282" s="3">
        <v>15681402.24</v>
      </c>
      <c r="T282" s="3">
        <v>15681402.24</v>
      </c>
      <c r="U282" s="10">
        <v>1512605.2999999989</v>
      </c>
      <c r="V282" s="10">
        <v>0</v>
      </c>
      <c r="W282" s="3">
        <v>1769867.54</v>
      </c>
      <c r="X282" s="3">
        <v>10000000</v>
      </c>
      <c r="Y282" s="1">
        <f t="shared" si="33"/>
        <v>-8230132.46</v>
      </c>
    </row>
    <row r="283" spans="1:25" x14ac:dyDescent="0.25">
      <c r="A283" t="str">
        <f t="shared" si="29"/>
        <v>48-16</v>
      </c>
      <c r="B283">
        <f t="shared" si="35"/>
        <v>16</v>
      </c>
      <c r="C283" t="str">
        <f t="shared" si="30"/>
        <v>4892111</v>
      </c>
      <c r="D283">
        <f t="shared" si="34"/>
        <v>1</v>
      </c>
      <c r="E283" t="str">
        <f t="shared" si="31"/>
        <v>489211</v>
      </c>
      <c r="F283" t="str">
        <f t="shared" si="32"/>
        <v>489211INTERESES DE LA DEUDA INTERNA CON INSTITUCIONES  DE CRÉDITO</v>
      </c>
      <c r="G283" s="9">
        <v>48</v>
      </c>
      <c r="H283" s="9">
        <v>9211</v>
      </c>
      <c r="I283" s="9" t="s">
        <v>206</v>
      </c>
      <c r="J283" s="9">
        <v>0</v>
      </c>
      <c r="K283" s="9" t="s">
        <v>258</v>
      </c>
      <c r="L283" s="9" t="s">
        <v>356</v>
      </c>
      <c r="M283" s="3">
        <v>1</v>
      </c>
      <c r="N283" s="10">
        <v>0</v>
      </c>
      <c r="O283" s="10">
        <v>0</v>
      </c>
      <c r="P283" s="3">
        <v>0</v>
      </c>
      <c r="Q283" s="3">
        <v>0</v>
      </c>
      <c r="R283" s="3">
        <v>0</v>
      </c>
      <c r="S283" s="3">
        <v>0</v>
      </c>
      <c r="T283" s="3">
        <v>0</v>
      </c>
      <c r="U283" s="10">
        <v>0</v>
      </c>
      <c r="V283" s="10">
        <v>0</v>
      </c>
      <c r="W283" s="3">
        <v>0</v>
      </c>
      <c r="X283" s="3">
        <v>0</v>
      </c>
      <c r="Y283" s="1">
        <f t="shared" si="33"/>
        <v>0</v>
      </c>
    </row>
    <row r="284" spans="1:25" x14ac:dyDescent="0.25">
      <c r="A284" t="str">
        <f t="shared" si="29"/>
        <v>48-17</v>
      </c>
      <c r="B284">
        <f t="shared" si="35"/>
        <v>17</v>
      </c>
      <c r="C284" t="str">
        <f t="shared" si="30"/>
        <v>4892112</v>
      </c>
      <c r="D284">
        <f t="shared" si="34"/>
        <v>2</v>
      </c>
      <c r="E284" t="str">
        <f t="shared" si="31"/>
        <v>489211</v>
      </c>
      <c r="F284" t="str">
        <f t="shared" si="32"/>
        <v>489211INTERESES DE LA DEUDA INTERNA CON INSTITUCIONES  DE CRÉDITO</v>
      </c>
      <c r="G284" s="9">
        <v>48</v>
      </c>
      <c r="H284" s="9">
        <v>9211</v>
      </c>
      <c r="I284" s="9" t="s">
        <v>206</v>
      </c>
      <c r="J284" s="9">
        <v>0</v>
      </c>
      <c r="K284"/>
      <c r="L284" s="9" t="s">
        <v>580</v>
      </c>
      <c r="M284" s="3">
        <v>1</v>
      </c>
      <c r="N284" s="10">
        <v>31640097.920000002</v>
      </c>
      <c r="O284" s="10">
        <v>29870230.379999999</v>
      </c>
      <c r="P284" s="3">
        <v>13261029.710000001</v>
      </c>
      <c r="Q284" s="3">
        <v>13261029.710000001</v>
      </c>
      <c r="R284" s="3">
        <v>13261029.710000001</v>
      </c>
      <c r="S284" s="3">
        <v>13258269.52</v>
      </c>
      <c r="T284" s="3">
        <v>13258269.52</v>
      </c>
      <c r="U284" s="10">
        <v>16609200.669999998</v>
      </c>
      <c r="V284" s="10">
        <v>0</v>
      </c>
      <c r="W284" s="3">
        <v>0</v>
      </c>
      <c r="X284" s="3">
        <v>1769867.54</v>
      </c>
      <c r="Y284" s="1">
        <f t="shared" si="33"/>
        <v>-1769867.54</v>
      </c>
    </row>
    <row r="285" spans="1:25" x14ac:dyDescent="0.25">
      <c r="A285" t="str">
        <f t="shared" si="29"/>
        <v>49-1</v>
      </c>
      <c r="B285">
        <f t="shared" si="35"/>
        <v>1</v>
      </c>
      <c r="C285" t="str">
        <f t="shared" si="30"/>
        <v>4933111</v>
      </c>
      <c r="D285">
        <f t="shared" si="34"/>
        <v>1</v>
      </c>
      <c r="E285" t="str">
        <f t="shared" si="31"/>
        <v>493311</v>
      </c>
      <c r="F285" t="str">
        <f t="shared" si="32"/>
        <v>493311SERVICIOS LEGALES, DE CONTABILIDAD, AUDITORÍA Y RELACIONADOS</v>
      </c>
      <c r="G285" s="9">
        <v>49</v>
      </c>
      <c r="H285" s="9">
        <v>3311</v>
      </c>
      <c r="I285" s="9" t="s">
        <v>217</v>
      </c>
      <c r="J285" s="9">
        <v>0</v>
      </c>
      <c r="K285" s="9" t="s">
        <v>258</v>
      </c>
      <c r="L285" s="9" t="s">
        <v>356</v>
      </c>
      <c r="M285" s="3">
        <v>1</v>
      </c>
      <c r="N285" s="10">
        <v>16800000</v>
      </c>
      <c r="O285" s="10">
        <v>3547979.79</v>
      </c>
      <c r="P285" s="3">
        <v>3547979.79</v>
      </c>
      <c r="Q285" s="3">
        <v>3547979.79</v>
      </c>
      <c r="R285" s="3">
        <v>2069675.79</v>
      </c>
      <c r="S285" s="3">
        <v>2069675.79</v>
      </c>
      <c r="T285" s="3">
        <v>2069675.79</v>
      </c>
      <c r="U285" s="10">
        <v>0</v>
      </c>
      <c r="V285" s="10">
        <v>0</v>
      </c>
      <c r="W285" s="3">
        <v>0</v>
      </c>
      <c r="X285" s="3">
        <v>13252020.210000001</v>
      </c>
      <c r="Y285" s="1">
        <f t="shared" si="33"/>
        <v>-13252020.210000001</v>
      </c>
    </row>
    <row r="286" spans="1:25" x14ac:dyDescent="0.25">
      <c r="A286" t="str">
        <f t="shared" si="29"/>
        <v>49-2</v>
      </c>
      <c r="B286">
        <f t="shared" si="35"/>
        <v>2</v>
      </c>
      <c r="C286" t="str">
        <f t="shared" si="30"/>
        <v>4933311</v>
      </c>
      <c r="D286">
        <f t="shared" si="34"/>
        <v>1</v>
      </c>
      <c r="E286" t="str">
        <f t="shared" si="31"/>
        <v>493331</v>
      </c>
      <c r="F286" t="str">
        <f t="shared" si="32"/>
        <v>493331SERVICIOS DE CONSULTORÍA ADMINISTRATIVA, PROCESOS, TÉCNICA Y EN TECNOLOGÍAS DE LA INFORMACIÓN</v>
      </c>
      <c r="G286" s="9">
        <v>49</v>
      </c>
      <c r="H286" s="9">
        <v>3331</v>
      </c>
      <c r="I286" s="9" t="s">
        <v>233</v>
      </c>
      <c r="J286" s="9">
        <v>0</v>
      </c>
      <c r="K286" s="9" t="s">
        <v>258</v>
      </c>
      <c r="L286" s="9" t="s">
        <v>356</v>
      </c>
      <c r="M286" s="3">
        <v>1</v>
      </c>
      <c r="N286" s="10">
        <v>3209400</v>
      </c>
      <c r="O286" s="10">
        <v>2651915.98</v>
      </c>
      <c r="P286" s="3">
        <v>2194431.9500000002</v>
      </c>
      <c r="Q286" s="3">
        <v>1889931.95</v>
      </c>
      <c r="R286" s="3">
        <v>1812985.32</v>
      </c>
      <c r="S286" s="3">
        <v>1812985.32</v>
      </c>
      <c r="T286" s="3">
        <v>1659092</v>
      </c>
      <c r="U286" s="10">
        <v>457484.0299999998</v>
      </c>
      <c r="V286" s="10">
        <v>0</v>
      </c>
      <c r="W286" s="3">
        <v>0</v>
      </c>
      <c r="X286" s="3">
        <v>557484.02</v>
      </c>
      <c r="Y286" s="1">
        <f t="shared" si="33"/>
        <v>-557484.02</v>
      </c>
    </row>
    <row r="287" spans="1:25" x14ac:dyDescent="0.25">
      <c r="A287" t="str">
        <f t="shared" si="29"/>
        <v>49-3</v>
      </c>
      <c r="B287">
        <f t="shared" si="35"/>
        <v>3</v>
      </c>
      <c r="C287" t="str">
        <f t="shared" si="30"/>
        <v>4933911</v>
      </c>
      <c r="D287">
        <f t="shared" si="34"/>
        <v>1</v>
      </c>
      <c r="E287" t="str">
        <f t="shared" si="31"/>
        <v>493391</v>
      </c>
      <c r="F287" t="str">
        <f t="shared" si="32"/>
        <v>493391SERVICIOS PROFESIONALES, CIENTÍFICOS Y TÉCNICOS INTEGRALES</v>
      </c>
      <c r="G287" s="9">
        <v>49</v>
      </c>
      <c r="H287" s="9">
        <v>3391</v>
      </c>
      <c r="I287" s="9" t="s">
        <v>215</v>
      </c>
      <c r="J287" s="9">
        <v>0</v>
      </c>
      <c r="K287" s="9" t="s">
        <v>258</v>
      </c>
      <c r="L287" s="9" t="s">
        <v>356</v>
      </c>
      <c r="M287" s="3">
        <v>1</v>
      </c>
      <c r="N287" s="10">
        <v>1242000</v>
      </c>
      <c r="O287" s="10">
        <v>249054.33</v>
      </c>
      <c r="P287" s="3">
        <v>0</v>
      </c>
      <c r="Q287" s="3">
        <v>0</v>
      </c>
      <c r="R287" s="3">
        <v>0</v>
      </c>
      <c r="S287" s="3">
        <v>0</v>
      </c>
      <c r="T287" s="3">
        <v>0</v>
      </c>
      <c r="U287" s="10">
        <v>249054.33</v>
      </c>
      <c r="V287" s="10">
        <v>0</v>
      </c>
      <c r="W287" s="3">
        <v>0</v>
      </c>
      <c r="X287" s="3">
        <v>992945.67</v>
      </c>
      <c r="Y287" s="1">
        <f t="shared" si="33"/>
        <v>-992945.67</v>
      </c>
    </row>
    <row r="288" spans="1:25" x14ac:dyDescent="0.25">
      <c r="A288" t="str">
        <f t="shared" si="29"/>
        <v>50-1</v>
      </c>
      <c r="B288">
        <f t="shared" si="35"/>
        <v>1</v>
      </c>
      <c r="C288" t="str">
        <f t="shared" si="30"/>
        <v>5022111</v>
      </c>
      <c r="D288">
        <f t="shared" si="34"/>
        <v>1</v>
      </c>
      <c r="E288" t="str">
        <f t="shared" si="31"/>
        <v>502211</v>
      </c>
      <c r="F288" t="str">
        <f t="shared" si="32"/>
        <v>502211PRODUCTOS ALIMENTICIOS PARA PERSONAS</v>
      </c>
      <c r="G288" s="9">
        <v>50</v>
      </c>
      <c r="H288" s="9">
        <v>2211</v>
      </c>
      <c r="I288" s="9" t="s">
        <v>56</v>
      </c>
      <c r="J288" s="9">
        <v>0</v>
      </c>
      <c r="K288" s="9" t="s">
        <v>258</v>
      </c>
      <c r="L288" s="9" t="s">
        <v>52</v>
      </c>
      <c r="M288" s="3">
        <v>1</v>
      </c>
      <c r="N288" s="10">
        <v>0</v>
      </c>
      <c r="O288" s="10">
        <v>87500</v>
      </c>
      <c r="P288" s="3">
        <v>47398</v>
      </c>
      <c r="Q288" s="3">
        <v>47398</v>
      </c>
      <c r="R288" s="3">
        <v>47398</v>
      </c>
      <c r="S288" s="3">
        <v>47398</v>
      </c>
      <c r="T288" s="3">
        <v>47398</v>
      </c>
      <c r="U288" s="10">
        <v>40102</v>
      </c>
      <c r="V288" s="10">
        <v>120000</v>
      </c>
      <c r="W288" s="3">
        <v>0</v>
      </c>
      <c r="X288" s="3">
        <v>32500</v>
      </c>
      <c r="Y288" s="1">
        <f t="shared" si="33"/>
        <v>-32500</v>
      </c>
    </row>
    <row r="289" spans="1:25" x14ac:dyDescent="0.25">
      <c r="A289" t="str">
        <f t="shared" si="29"/>
        <v>50-2</v>
      </c>
      <c r="B289">
        <f t="shared" si="35"/>
        <v>2</v>
      </c>
      <c r="C289" t="str">
        <f t="shared" si="30"/>
        <v>5022112</v>
      </c>
      <c r="D289">
        <f t="shared" si="34"/>
        <v>2</v>
      </c>
      <c r="E289" t="str">
        <f t="shared" si="31"/>
        <v>502211</v>
      </c>
      <c r="F289" t="str">
        <f t="shared" si="32"/>
        <v>502211PRODUCTOS ALIMENTICIOS PARA PERSONAS</v>
      </c>
      <c r="G289" s="9">
        <v>50</v>
      </c>
      <c r="H289" s="9">
        <v>2211</v>
      </c>
      <c r="I289" s="9" t="s">
        <v>56</v>
      </c>
      <c r="J289" s="9">
        <v>0</v>
      </c>
      <c r="K289"/>
      <c r="L289" s="9" t="s">
        <v>356</v>
      </c>
      <c r="M289" s="3">
        <v>1</v>
      </c>
      <c r="N289" s="10">
        <v>24000</v>
      </c>
      <c r="O289" s="10">
        <v>0</v>
      </c>
      <c r="P289" s="3">
        <v>0</v>
      </c>
      <c r="Q289" s="3">
        <v>0</v>
      </c>
      <c r="R289" s="3">
        <v>0</v>
      </c>
      <c r="S289" s="3">
        <v>0</v>
      </c>
      <c r="T289" s="3">
        <v>0</v>
      </c>
      <c r="U289" s="10">
        <v>0</v>
      </c>
      <c r="V289" s="10">
        <v>0</v>
      </c>
      <c r="W289" s="3">
        <v>0</v>
      </c>
      <c r="X289" s="3">
        <v>24000</v>
      </c>
      <c r="Y289" s="1">
        <f t="shared" si="33"/>
        <v>-24000</v>
      </c>
    </row>
    <row r="290" spans="1:25" x14ac:dyDescent="0.25">
      <c r="A290" t="str">
        <f t="shared" si="29"/>
        <v>50-3</v>
      </c>
      <c r="B290">
        <f t="shared" si="35"/>
        <v>3</v>
      </c>
      <c r="C290" t="str">
        <f t="shared" si="30"/>
        <v>5024511</v>
      </c>
      <c r="D290">
        <f t="shared" si="34"/>
        <v>1</v>
      </c>
      <c r="E290" t="str">
        <f t="shared" si="31"/>
        <v>502451</v>
      </c>
      <c r="F290" t="str">
        <f t="shared" si="32"/>
        <v>502451VIDRIO Y PRODUCTOS DE VIDRIO</v>
      </c>
      <c r="G290" s="9">
        <v>50</v>
      </c>
      <c r="H290" s="9">
        <v>2451</v>
      </c>
      <c r="I290" s="9" t="s">
        <v>108</v>
      </c>
      <c r="J290" s="9">
        <v>0</v>
      </c>
      <c r="K290" s="9" t="s">
        <v>258</v>
      </c>
      <c r="L290" s="9" t="s">
        <v>356</v>
      </c>
      <c r="M290" s="3">
        <v>1</v>
      </c>
      <c r="N290" s="10">
        <v>6000</v>
      </c>
      <c r="O290" s="10">
        <v>0</v>
      </c>
      <c r="P290" s="3">
        <v>0</v>
      </c>
      <c r="Q290" s="3">
        <v>0</v>
      </c>
      <c r="R290" s="3">
        <v>0</v>
      </c>
      <c r="S290" s="3">
        <v>0</v>
      </c>
      <c r="T290" s="3">
        <v>0</v>
      </c>
      <c r="U290" s="10">
        <v>0</v>
      </c>
      <c r="V290" s="10">
        <v>0</v>
      </c>
      <c r="W290" s="3">
        <v>0</v>
      </c>
      <c r="X290" s="3">
        <v>6000</v>
      </c>
      <c r="Y290" s="1">
        <f t="shared" si="33"/>
        <v>-6000</v>
      </c>
    </row>
    <row r="291" spans="1:25" x14ac:dyDescent="0.25">
      <c r="A291" t="str">
        <f t="shared" si="29"/>
        <v>50-4</v>
      </c>
      <c r="B291">
        <f t="shared" si="35"/>
        <v>4</v>
      </c>
      <c r="C291" t="str">
        <f t="shared" si="30"/>
        <v>5024611</v>
      </c>
      <c r="D291">
        <f t="shared" si="34"/>
        <v>1</v>
      </c>
      <c r="E291" t="str">
        <f t="shared" si="31"/>
        <v>502461</v>
      </c>
      <c r="F291" t="str">
        <f t="shared" si="32"/>
        <v>502461MATERIAL ELÉCTRICO Y ELECTRÓNICO</v>
      </c>
      <c r="G291" s="9">
        <v>50</v>
      </c>
      <c r="H291" s="9">
        <v>2461</v>
      </c>
      <c r="I291" s="9" t="s">
        <v>81</v>
      </c>
      <c r="J291" s="9">
        <v>0</v>
      </c>
      <c r="K291" s="9" t="s">
        <v>258</v>
      </c>
      <c r="L291" s="9" t="s">
        <v>356</v>
      </c>
      <c r="M291" s="3">
        <v>1</v>
      </c>
      <c r="N291" s="10">
        <v>9000</v>
      </c>
      <c r="O291" s="10">
        <v>0</v>
      </c>
      <c r="P291" s="3">
        <v>0</v>
      </c>
      <c r="Q291" s="3">
        <v>0</v>
      </c>
      <c r="R291" s="3">
        <v>0</v>
      </c>
      <c r="S291" s="3">
        <v>0</v>
      </c>
      <c r="T291" s="3">
        <v>0</v>
      </c>
      <c r="U291" s="10">
        <v>0</v>
      </c>
      <c r="V291" s="10">
        <v>0</v>
      </c>
      <c r="W291" s="3">
        <v>0</v>
      </c>
      <c r="X291" s="3">
        <v>9000</v>
      </c>
      <c r="Y291" s="1">
        <f t="shared" si="33"/>
        <v>-9000</v>
      </c>
    </row>
    <row r="292" spans="1:25" x14ac:dyDescent="0.25">
      <c r="A292" t="str">
        <f t="shared" si="29"/>
        <v>50-5</v>
      </c>
      <c r="B292">
        <f t="shared" si="35"/>
        <v>5</v>
      </c>
      <c r="C292" t="str">
        <f t="shared" si="30"/>
        <v>5024711</v>
      </c>
      <c r="D292">
        <f t="shared" si="34"/>
        <v>1</v>
      </c>
      <c r="E292" t="str">
        <f t="shared" si="31"/>
        <v>502471</v>
      </c>
      <c r="F292" t="str">
        <f t="shared" si="32"/>
        <v>502471ARTÍCULOS METÁLICOS PARA LA CONSTRUCCIÓN</v>
      </c>
      <c r="G292" s="9">
        <v>50</v>
      </c>
      <c r="H292" s="9">
        <v>2471</v>
      </c>
      <c r="I292" s="9" t="s">
        <v>123</v>
      </c>
      <c r="J292" s="9">
        <v>0</v>
      </c>
      <c r="K292" s="9" t="s">
        <v>258</v>
      </c>
      <c r="L292" s="9" t="s">
        <v>356</v>
      </c>
      <c r="M292" s="3">
        <v>1</v>
      </c>
      <c r="N292" s="10">
        <v>3000</v>
      </c>
      <c r="O292" s="10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10">
        <v>0</v>
      </c>
      <c r="V292" s="10">
        <v>0</v>
      </c>
      <c r="W292" s="3">
        <v>0</v>
      </c>
      <c r="X292" s="3">
        <v>3000</v>
      </c>
      <c r="Y292" s="1">
        <f t="shared" si="33"/>
        <v>-3000</v>
      </c>
    </row>
    <row r="293" spans="1:25" x14ac:dyDescent="0.25">
      <c r="A293" t="str">
        <f t="shared" si="29"/>
        <v>50-6</v>
      </c>
      <c r="B293">
        <f t="shared" si="35"/>
        <v>6</v>
      </c>
      <c r="C293" t="str">
        <f t="shared" si="30"/>
        <v>5027111</v>
      </c>
      <c r="D293">
        <f t="shared" si="34"/>
        <v>1</v>
      </c>
      <c r="E293" t="str">
        <f t="shared" si="31"/>
        <v>502711</v>
      </c>
      <c r="F293" t="str">
        <f t="shared" si="32"/>
        <v>502711VESTUARIO Y UNIFORMES</v>
      </c>
      <c r="G293" s="9">
        <v>50</v>
      </c>
      <c r="H293" s="9">
        <v>2711</v>
      </c>
      <c r="I293" s="9" t="s">
        <v>93</v>
      </c>
      <c r="J293" s="9">
        <v>0</v>
      </c>
      <c r="K293" s="9" t="s">
        <v>258</v>
      </c>
      <c r="L293" s="9" t="s">
        <v>356</v>
      </c>
      <c r="M293" s="3">
        <v>1</v>
      </c>
      <c r="N293" s="10">
        <v>180000</v>
      </c>
      <c r="O293" s="10">
        <v>33408</v>
      </c>
      <c r="P293" s="3">
        <v>33408</v>
      </c>
      <c r="Q293" s="3">
        <v>33408</v>
      </c>
      <c r="R293" s="3">
        <v>33408</v>
      </c>
      <c r="S293" s="3">
        <v>0</v>
      </c>
      <c r="T293" s="3">
        <v>0</v>
      </c>
      <c r="U293" s="10">
        <v>0</v>
      </c>
      <c r="V293" s="10">
        <v>0</v>
      </c>
      <c r="W293" s="3">
        <v>0</v>
      </c>
      <c r="X293" s="3">
        <v>146592</v>
      </c>
      <c r="Y293" s="1">
        <f t="shared" si="33"/>
        <v>-146592</v>
      </c>
    </row>
    <row r="294" spans="1:25" x14ac:dyDescent="0.25">
      <c r="A294" t="str">
        <f t="shared" si="29"/>
        <v>50-7</v>
      </c>
      <c r="B294">
        <f t="shared" si="35"/>
        <v>7</v>
      </c>
      <c r="C294" t="str">
        <f t="shared" si="30"/>
        <v>5027211</v>
      </c>
      <c r="D294">
        <f t="shared" si="34"/>
        <v>1</v>
      </c>
      <c r="E294" t="str">
        <f t="shared" si="31"/>
        <v>502721</v>
      </c>
      <c r="F294" t="str">
        <f t="shared" si="32"/>
        <v>502721PRENDAS DE SEGURIDAD Y PROTECCIÓN PERSONAL</v>
      </c>
      <c r="G294" s="9">
        <v>50</v>
      </c>
      <c r="H294" s="9">
        <v>2721</v>
      </c>
      <c r="I294" s="9" t="s">
        <v>54</v>
      </c>
      <c r="J294" s="9">
        <v>0</v>
      </c>
      <c r="K294" s="9" t="s">
        <v>258</v>
      </c>
      <c r="L294" s="9" t="s">
        <v>356</v>
      </c>
      <c r="M294" s="3">
        <v>1</v>
      </c>
      <c r="N294" s="10">
        <v>60000</v>
      </c>
      <c r="O294" s="10">
        <v>4115.1000000000004</v>
      </c>
      <c r="P294" s="3">
        <v>4115.1000000000004</v>
      </c>
      <c r="Q294" s="3">
        <v>4115.1000000000004</v>
      </c>
      <c r="R294" s="3">
        <v>4115.1000000000004</v>
      </c>
      <c r="S294" s="3">
        <v>4115.1000000000004</v>
      </c>
      <c r="T294" s="3">
        <v>2305.5</v>
      </c>
      <c r="U294" s="10">
        <v>0</v>
      </c>
      <c r="V294" s="10">
        <v>0</v>
      </c>
      <c r="W294" s="3">
        <v>0</v>
      </c>
      <c r="X294" s="3">
        <v>55884.9</v>
      </c>
      <c r="Y294" s="1">
        <f t="shared" si="33"/>
        <v>-55884.9</v>
      </c>
    </row>
    <row r="295" spans="1:25" x14ac:dyDescent="0.25">
      <c r="A295" t="str">
        <f t="shared" si="29"/>
        <v>50-8</v>
      </c>
      <c r="B295">
        <f t="shared" si="35"/>
        <v>8</v>
      </c>
      <c r="C295" t="str">
        <f t="shared" si="30"/>
        <v>5029111</v>
      </c>
      <c r="D295">
        <f t="shared" si="34"/>
        <v>1</v>
      </c>
      <c r="E295" t="str">
        <f t="shared" si="31"/>
        <v>502911</v>
      </c>
      <c r="F295" t="str">
        <f t="shared" si="32"/>
        <v>502911HERRAMIENTAS MENORES</v>
      </c>
      <c r="G295" s="9">
        <v>50</v>
      </c>
      <c r="H295" s="9">
        <v>2911</v>
      </c>
      <c r="I295" s="9" t="s">
        <v>59</v>
      </c>
      <c r="J295" s="9">
        <v>0</v>
      </c>
      <c r="K295" s="9" t="s">
        <v>258</v>
      </c>
      <c r="L295" s="9" t="s">
        <v>52</v>
      </c>
      <c r="M295" s="3">
        <v>1</v>
      </c>
      <c r="N295" s="10">
        <v>0</v>
      </c>
      <c r="O295" s="10">
        <v>7500</v>
      </c>
      <c r="P295" s="3">
        <v>4505.8100000000004</v>
      </c>
      <c r="Q295" s="3">
        <v>4505.8100000000004</v>
      </c>
      <c r="R295" s="3">
        <v>0</v>
      </c>
      <c r="S295" s="3">
        <v>0</v>
      </c>
      <c r="T295" s="3">
        <v>0</v>
      </c>
      <c r="U295" s="10">
        <v>2994.1899999999996</v>
      </c>
      <c r="V295" s="10">
        <v>0</v>
      </c>
      <c r="W295" s="3">
        <v>7500</v>
      </c>
      <c r="X295" s="3">
        <v>0</v>
      </c>
      <c r="Y295" s="1">
        <f t="shared" si="33"/>
        <v>7500</v>
      </c>
    </row>
    <row r="296" spans="1:25" x14ac:dyDescent="0.25">
      <c r="A296" t="str">
        <f t="shared" si="29"/>
        <v>50-9</v>
      </c>
      <c r="B296">
        <f t="shared" si="35"/>
        <v>9</v>
      </c>
      <c r="C296" t="str">
        <f t="shared" si="30"/>
        <v>5029112</v>
      </c>
      <c r="D296">
        <f t="shared" si="34"/>
        <v>2</v>
      </c>
      <c r="E296" t="str">
        <f t="shared" si="31"/>
        <v>502911</v>
      </c>
      <c r="F296" t="str">
        <f t="shared" si="32"/>
        <v>502911HERRAMIENTAS MENORES</v>
      </c>
      <c r="G296" s="9">
        <v>50</v>
      </c>
      <c r="H296" s="9">
        <v>2911</v>
      </c>
      <c r="I296" s="9" t="s">
        <v>59</v>
      </c>
      <c r="J296" s="9">
        <v>0</v>
      </c>
      <c r="K296"/>
      <c r="L296" s="9" t="s">
        <v>356</v>
      </c>
      <c r="M296" s="3">
        <v>1</v>
      </c>
      <c r="N296" s="10">
        <v>0</v>
      </c>
      <c r="O296" s="10">
        <v>0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10">
        <v>0</v>
      </c>
      <c r="V296" s="10">
        <v>0</v>
      </c>
      <c r="W296" s="3">
        <v>0</v>
      </c>
      <c r="X296" s="3">
        <v>0</v>
      </c>
      <c r="Y296" s="1">
        <f t="shared" si="33"/>
        <v>0</v>
      </c>
    </row>
    <row r="297" spans="1:25" x14ac:dyDescent="0.25">
      <c r="A297" t="str">
        <f t="shared" si="29"/>
        <v>50-10</v>
      </c>
      <c r="B297">
        <f t="shared" si="35"/>
        <v>10</v>
      </c>
      <c r="C297" t="str">
        <f t="shared" si="30"/>
        <v>5029211</v>
      </c>
      <c r="D297">
        <f t="shared" si="34"/>
        <v>1</v>
      </c>
      <c r="E297" t="str">
        <f t="shared" si="31"/>
        <v>502921</v>
      </c>
      <c r="F297" t="str">
        <f t="shared" si="32"/>
        <v>502921REFACCIONES Y ACCESORIOS MENORES DE EDIFICIOS</v>
      </c>
      <c r="G297" s="9">
        <v>50</v>
      </c>
      <c r="H297" s="9">
        <v>2921</v>
      </c>
      <c r="I297" s="9" t="s">
        <v>109</v>
      </c>
      <c r="J297" s="9">
        <v>0</v>
      </c>
      <c r="K297" s="9" t="s">
        <v>258</v>
      </c>
      <c r="L297" s="9" t="s">
        <v>356</v>
      </c>
      <c r="M297" s="3">
        <v>1</v>
      </c>
      <c r="N297" s="10">
        <v>30000</v>
      </c>
      <c r="O297" s="10">
        <v>0</v>
      </c>
      <c r="P297" s="3">
        <v>0</v>
      </c>
      <c r="Q297" s="3">
        <v>0</v>
      </c>
      <c r="R297" s="3">
        <v>0</v>
      </c>
      <c r="S297" s="3">
        <v>0</v>
      </c>
      <c r="T297" s="3">
        <v>0</v>
      </c>
      <c r="U297" s="10">
        <v>0</v>
      </c>
      <c r="V297" s="10">
        <v>0</v>
      </c>
      <c r="W297" s="3">
        <v>0</v>
      </c>
      <c r="X297" s="3">
        <v>30000</v>
      </c>
      <c r="Y297" s="1">
        <f t="shared" si="33"/>
        <v>-30000</v>
      </c>
    </row>
    <row r="298" spans="1:25" x14ac:dyDescent="0.25">
      <c r="A298" t="str">
        <f t="shared" si="29"/>
        <v>50-11</v>
      </c>
      <c r="B298">
        <f t="shared" si="35"/>
        <v>11</v>
      </c>
      <c r="C298" t="str">
        <f t="shared" si="30"/>
        <v>5031811</v>
      </c>
      <c r="D298">
        <f t="shared" si="34"/>
        <v>1</v>
      </c>
      <c r="E298" t="str">
        <f t="shared" si="31"/>
        <v>503181</v>
      </c>
      <c r="F298" t="str">
        <f t="shared" si="32"/>
        <v>503181SERVICIOS POSTALES Y TELEGRÁFICOS</v>
      </c>
      <c r="G298" s="9">
        <v>50</v>
      </c>
      <c r="H298" s="9">
        <v>3181</v>
      </c>
      <c r="I298" s="9" t="s">
        <v>74</v>
      </c>
      <c r="J298" s="9">
        <v>0</v>
      </c>
      <c r="K298" s="9" t="s">
        <v>258</v>
      </c>
      <c r="L298" s="9" t="s">
        <v>356</v>
      </c>
      <c r="M298" s="3">
        <v>1</v>
      </c>
      <c r="N298" s="10">
        <v>672000</v>
      </c>
      <c r="O298" s="10">
        <v>327400</v>
      </c>
      <c r="P298" s="3">
        <v>0</v>
      </c>
      <c r="Q298" s="3">
        <v>0</v>
      </c>
      <c r="R298" s="3">
        <v>0</v>
      </c>
      <c r="S298" s="3">
        <v>0</v>
      </c>
      <c r="T298" s="3">
        <v>0</v>
      </c>
      <c r="U298" s="10">
        <v>327400</v>
      </c>
      <c r="V298" s="10">
        <v>0</v>
      </c>
      <c r="W298" s="3">
        <v>0</v>
      </c>
      <c r="X298" s="3">
        <v>344600</v>
      </c>
      <c r="Y298" s="1">
        <f t="shared" si="33"/>
        <v>-344600</v>
      </c>
    </row>
    <row r="299" spans="1:25" x14ac:dyDescent="0.25">
      <c r="A299" t="str">
        <f t="shared" si="29"/>
        <v>50-12</v>
      </c>
      <c r="B299">
        <f t="shared" si="35"/>
        <v>12</v>
      </c>
      <c r="C299" t="str">
        <f t="shared" si="30"/>
        <v>5032911</v>
      </c>
      <c r="D299">
        <f t="shared" si="34"/>
        <v>1</v>
      </c>
      <c r="E299" t="str">
        <f t="shared" si="31"/>
        <v>503291</v>
      </c>
      <c r="F299" t="str">
        <f t="shared" si="32"/>
        <v>503291OTROS ARRENDAMIENTOS</v>
      </c>
      <c r="G299" s="9">
        <v>50</v>
      </c>
      <c r="H299" s="9">
        <v>3291</v>
      </c>
      <c r="I299" s="9" t="s">
        <v>60</v>
      </c>
      <c r="J299" s="9">
        <v>0</v>
      </c>
      <c r="K299" s="9" t="s">
        <v>258</v>
      </c>
      <c r="L299" s="9" t="s">
        <v>356</v>
      </c>
      <c r="M299" s="3">
        <v>1</v>
      </c>
      <c r="N299" s="10">
        <v>360000</v>
      </c>
      <c r="O299" s="10">
        <v>234036.28</v>
      </c>
      <c r="P299" s="3">
        <v>108072.56</v>
      </c>
      <c r="Q299" s="3">
        <v>108072.56</v>
      </c>
      <c r="R299" s="3">
        <v>100751.02</v>
      </c>
      <c r="S299" s="3">
        <v>100751.02</v>
      </c>
      <c r="T299" s="3">
        <v>24882.28</v>
      </c>
      <c r="U299" s="10">
        <v>125963.72</v>
      </c>
      <c r="V299" s="10">
        <v>0</v>
      </c>
      <c r="W299" s="3">
        <v>0</v>
      </c>
      <c r="X299" s="3">
        <v>125963.72</v>
      </c>
      <c r="Y299" s="1">
        <f t="shared" si="33"/>
        <v>-125963.72</v>
      </c>
    </row>
    <row r="300" spans="1:25" x14ac:dyDescent="0.25">
      <c r="A300" t="str">
        <f t="shared" si="29"/>
        <v>50-13</v>
      </c>
      <c r="B300">
        <f t="shared" si="35"/>
        <v>13</v>
      </c>
      <c r="C300" t="str">
        <f t="shared" si="30"/>
        <v>5034111</v>
      </c>
      <c r="D300">
        <f t="shared" si="34"/>
        <v>1</v>
      </c>
      <c r="E300" t="str">
        <f t="shared" si="31"/>
        <v>503411</v>
      </c>
      <c r="F300" t="str">
        <f t="shared" si="32"/>
        <v>503411SERVICIOS FINANCIEROS Y BANCARIOS</v>
      </c>
      <c r="G300" s="9">
        <v>50</v>
      </c>
      <c r="H300" s="9">
        <v>3411</v>
      </c>
      <c r="I300" s="9" t="s">
        <v>129</v>
      </c>
      <c r="J300" s="9">
        <v>0</v>
      </c>
      <c r="K300" s="9" t="s">
        <v>258</v>
      </c>
      <c r="L300" s="9" t="s">
        <v>356</v>
      </c>
      <c r="M300" s="3">
        <v>1</v>
      </c>
      <c r="N300" s="10">
        <v>2100000</v>
      </c>
      <c r="O300" s="10">
        <v>1183092.58</v>
      </c>
      <c r="P300" s="3">
        <v>266185.17</v>
      </c>
      <c r="Q300" s="3">
        <v>266185.17</v>
      </c>
      <c r="R300" s="3">
        <v>266185.17</v>
      </c>
      <c r="S300" s="3">
        <v>266185.17</v>
      </c>
      <c r="T300" s="3">
        <v>266185.17</v>
      </c>
      <c r="U300" s="10">
        <v>916907.41000000015</v>
      </c>
      <c r="V300" s="10">
        <v>0</v>
      </c>
      <c r="W300" s="3">
        <v>0</v>
      </c>
      <c r="X300" s="3">
        <v>916907.42</v>
      </c>
      <c r="Y300" s="1">
        <f t="shared" si="33"/>
        <v>-916907.42</v>
      </c>
    </row>
    <row r="301" spans="1:25" x14ac:dyDescent="0.25">
      <c r="A301" t="str">
        <f t="shared" si="29"/>
        <v>50-14</v>
      </c>
      <c r="B301">
        <f t="shared" si="35"/>
        <v>14</v>
      </c>
      <c r="C301" t="str">
        <f t="shared" si="30"/>
        <v>5035211</v>
      </c>
      <c r="D301">
        <f t="shared" si="34"/>
        <v>1</v>
      </c>
      <c r="E301" t="str">
        <f t="shared" si="31"/>
        <v>503521</v>
      </c>
      <c r="F301" t="str">
        <f t="shared" si="32"/>
        <v>503521INSTALACIÓN, REPARACIÓN Y MANTENIMIENTO DE MOBILIARIO Y EQUIPO DE ADMINISTRACIÓN, EDUCACIONAL Y RECREATIVO</v>
      </c>
      <c r="G301" s="9">
        <v>50</v>
      </c>
      <c r="H301" s="9">
        <v>3521</v>
      </c>
      <c r="I301" s="9" t="s">
        <v>230</v>
      </c>
      <c r="J301" s="9">
        <v>0</v>
      </c>
      <c r="K301" s="9" t="s">
        <v>258</v>
      </c>
      <c r="L301" s="9" t="s">
        <v>356</v>
      </c>
      <c r="M301" s="3">
        <v>1</v>
      </c>
      <c r="N301" s="10">
        <v>60000</v>
      </c>
      <c r="O301" s="10">
        <v>15000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10">
        <v>15000</v>
      </c>
      <c r="V301" s="10">
        <v>0</v>
      </c>
      <c r="W301" s="3">
        <v>0</v>
      </c>
      <c r="X301" s="3">
        <v>45000</v>
      </c>
      <c r="Y301" s="1">
        <f t="shared" si="33"/>
        <v>-45000</v>
      </c>
    </row>
    <row r="302" spans="1:25" x14ac:dyDescent="0.25">
      <c r="A302" t="str">
        <f t="shared" si="29"/>
        <v>50-15</v>
      </c>
      <c r="B302">
        <f t="shared" si="35"/>
        <v>15</v>
      </c>
      <c r="C302" t="str">
        <f t="shared" si="30"/>
        <v>5035311</v>
      </c>
      <c r="D302">
        <f t="shared" si="34"/>
        <v>1</v>
      </c>
      <c r="E302" t="str">
        <f t="shared" si="31"/>
        <v>503531</v>
      </c>
      <c r="F302" t="str">
        <f t="shared" si="32"/>
        <v>503531INSTALACIÓN, REPARACIÓN Y MANTENIMIENTO DE EQUIPO DE CÓMPUTO Y TECNOLOGÍA DE LA INFORMACIÓN</v>
      </c>
      <c r="G302" s="9">
        <v>50</v>
      </c>
      <c r="H302" s="9">
        <v>3531</v>
      </c>
      <c r="I302" s="9" t="s">
        <v>225</v>
      </c>
      <c r="J302" s="9">
        <v>0</v>
      </c>
      <c r="K302" s="9" t="s">
        <v>258</v>
      </c>
      <c r="L302" s="9" t="s">
        <v>356</v>
      </c>
      <c r="M302" s="3">
        <v>1</v>
      </c>
      <c r="N302" s="10">
        <v>60000</v>
      </c>
      <c r="O302" s="10">
        <v>34060</v>
      </c>
      <c r="P302" s="3">
        <v>8120</v>
      </c>
      <c r="Q302" s="3">
        <v>8120</v>
      </c>
      <c r="R302" s="3">
        <v>8120</v>
      </c>
      <c r="S302" s="3">
        <v>8120</v>
      </c>
      <c r="T302" s="3">
        <v>8120</v>
      </c>
      <c r="U302" s="10">
        <v>25940</v>
      </c>
      <c r="V302" s="10">
        <v>0</v>
      </c>
      <c r="W302" s="3">
        <v>0</v>
      </c>
      <c r="X302" s="3">
        <v>25940</v>
      </c>
      <c r="Y302" s="1">
        <f t="shared" si="33"/>
        <v>-25940</v>
      </c>
    </row>
    <row r="303" spans="1:25" x14ac:dyDescent="0.25">
      <c r="A303" t="str">
        <f t="shared" si="29"/>
        <v>50-16</v>
      </c>
      <c r="B303">
        <f t="shared" si="35"/>
        <v>16</v>
      </c>
      <c r="C303" t="str">
        <f t="shared" si="30"/>
        <v>5037111</v>
      </c>
      <c r="D303">
        <f t="shared" si="34"/>
        <v>1</v>
      </c>
      <c r="E303" t="str">
        <f t="shared" si="31"/>
        <v>503711</v>
      </c>
      <c r="F303" t="str">
        <f t="shared" si="32"/>
        <v>503711PASAJES AÉREOS</v>
      </c>
      <c r="G303" s="9">
        <v>50</v>
      </c>
      <c r="H303" s="9">
        <v>3711</v>
      </c>
      <c r="I303" s="9" t="s">
        <v>38</v>
      </c>
      <c r="J303" s="9">
        <v>0</v>
      </c>
      <c r="K303" s="9" t="s">
        <v>258</v>
      </c>
      <c r="L303" s="9" t="s">
        <v>356</v>
      </c>
      <c r="M303" s="3">
        <v>1</v>
      </c>
      <c r="N303" s="10">
        <v>24000</v>
      </c>
      <c r="O303" s="10">
        <v>24000</v>
      </c>
      <c r="P303" s="3">
        <v>10593.1</v>
      </c>
      <c r="Q303" s="3">
        <v>10593.1</v>
      </c>
      <c r="R303" s="3">
        <v>3124.08</v>
      </c>
      <c r="S303" s="3">
        <v>3124.08</v>
      </c>
      <c r="T303" s="3">
        <v>3124.08</v>
      </c>
      <c r="U303" s="10">
        <v>13406.9</v>
      </c>
      <c r="V303" s="10">
        <v>0</v>
      </c>
      <c r="W303" s="3">
        <v>0</v>
      </c>
      <c r="X303" s="3">
        <v>0</v>
      </c>
      <c r="Y303" s="1">
        <f t="shared" si="33"/>
        <v>0</v>
      </c>
    </row>
    <row r="304" spans="1:25" x14ac:dyDescent="0.25">
      <c r="A304" t="str">
        <f t="shared" si="29"/>
        <v>50-17</v>
      </c>
      <c r="B304">
        <f t="shared" si="35"/>
        <v>17</v>
      </c>
      <c r="C304" t="str">
        <f t="shared" si="30"/>
        <v>5037211</v>
      </c>
      <c r="D304">
        <f t="shared" si="34"/>
        <v>1</v>
      </c>
      <c r="E304" t="str">
        <f t="shared" si="31"/>
        <v>503721</v>
      </c>
      <c r="F304" t="str">
        <f t="shared" si="32"/>
        <v>503721PASAJES TERRESTRES</v>
      </c>
      <c r="G304" s="9">
        <v>50</v>
      </c>
      <c r="H304" s="9">
        <v>3721</v>
      </c>
      <c r="I304" s="9" t="s">
        <v>34</v>
      </c>
      <c r="J304" s="9">
        <v>0</v>
      </c>
      <c r="K304" s="9" t="s">
        <v>258</v>
      </c>
      <c r="L304" s="9" t="s">
        <v>356</v>
      </c>
      <c r="M304" s="3">
        <v>1</v>
      </c>
      <c r="N304" s="10">
        <v>3000</v>
      </c>
      <c r="O304" s="10">
        <v>3000</v>
      </c>
      <c r="P304" s="3">
        <v>0</v>
      </c>
      <c r="Q304" s="3">
        <v>0</v>
      </c>
      <c r="R304" s="3">
        <v>0</v>
      </c>
      <c r="S304" s="3">
        <v>0</v>
      </c>
      <c r="T304" s="3">
        <v>0</v>
      </c>
      <c r="U304" s="10">
        <v>3000</v>
      </c>
      <c r="V304" s="10">
        <v>0</v>
      </c>
      <c r="W304" s="3">
        <v>0</v>
      </c>
      <c r="X304" s="3">
        <v>0</v>
      </c>
      <c r="Y304" s="1">
        <f t="shared" si="33"/>
        <v>0</v>
      </c>
    </row>
    <row r="305" spans="1:25" x14ac:dyDescent="0.25">
      <c r="A305" t="str">
        <f t="shared" si="29"/>
        <v>50-18</v>
      </c>
      <c r="B305">
        <f t="shared" si="35"/>
        <v>18</v>
      </c>
      <c r="C305" t="str">
        <f t="shared" si="30"/>
        <v>5037511</v>
      </c>
      <c r="D305">
        <f t="shared" si="34"/>
        <v>1</v>
      </c>
      <c r="E305" t="str">
        <f t="shared" si="31"/>
        <v>503751</v>
      </c>
      <c r="F305" t="str">
        <f t="shared" si="32"/>
        <v>503751VIÁTICOS EN EL PAÍS</v>
      </c>
      <c r="G305" s="9">
        <v>50</v>
      </c>
      <c r="H305" s="9">
        <v>3751</v>
      </c>
      <c r="I305" s="9" t="s">
        <v>35</v>
      </c>
      <c r="J305" s="9">
        <v>0</v>
      </c>
      <c r="K305" s="9" t="s">
        <v>258</v>
      </c>
      <c r="L305" s="9" t="s">
        <v>356</v>
      </c>
      <c r="M305" s="3">
        <v>1</v>
      </c>
      <c r="N305" s="10">
        <v>15000</v>
      </c>
      <c r="O305" s="10">
        <v>15000</v>
      </c>
      <c r="P305" s="3">
        <v>9269</v>
      </c>
      <c r="Q305" s="3">
        <v>9269</v>
      </c>
      <c r="R305" s="3">
        <v>1700</v>
      </c>
      <c r="S305" s="3">
        <v>1700</v>
      </c>
      <c r="T305" s="3">
        <v>1700</v>
      </c>
      <c r="U305" s="10">
        <v>5731</v>
      </c>
      <c r="V305" s="10">
        <v>0</v>
      </c>
      <c r="W305" s="3">
        <v>0</v>
      </c>
      <c r="X305" s="3">
        <v>0</v>
      </c>
      <c r="Y305" s="1">
        <f t="shared" si="33"/>
        <v>0</v>
      </c>
    </row>
    <row r="306" spans="1:25" x14ac:dyDescent="0.25">
      <c r="A306" t="str">
        <f t="shared" si="29"/>
        <v>50-19</v>
      </c>
      <c r="B306">
        <f t="shared" si="35"/>
        <v>19</v>
      </c>
      <c r="C306" t="str">
        <f t="shared" si="30"/>
        <v>5037911</v>
      </c>
      <c r="D306">
        <f t="shared" si="34"/>
        <v>1</v>
      </c>
      <c r="E306" t="str">
        <f t="shared" si="31"/>
        <v>503791</v>
      </c>
      <c r="F306" t="str">
        <f t="shared" si="32"/>
        <v>503791OTROS SERVICIOS DE TRASLADO Y HOSPEDAJE</v>
      </c>
      <c r="G306" s="9">
        <v>50</v>
      </c>
      <c r="H306" s="9">
        <v>3791</v>
      </c>
      <c r="I306" s="9" t="s">
        <v>134</v>
      </c>
      <c r="J306" s="9">
        <v>0</v>
      </c>
      <c r="K306" s="9" t="s">
        <v>258</v>
      </c>
      <c r="L306" s="9" t="s">
        <v>356</v>
      </c>
      <c r="M306" s="3">
        <v>1</v>
      </c>
      <c r="N306" s="10">
        <v>4500</v>
      </c>
      <c r="O306" s="10">
        <v>2250</v>
      </c>
      <c r="P306" s="3">
        <v>0</v>
      </c>
      <c r="Q306" s="3">
        <v>0</v>
      </c>
      <c r="R306" s="3">
        <v>0</v>
      </c>
      <c r="S306" s="3">
        <v>0</v>
      </c>
      <c r="T306" s="3">
        <v>0</v>
      </c>
      <c r="U306" s="10">
        <v>2250</v>
      </c>
      <c r="V306" s="10">
        <v>0</v>
      </c>
      <c r="W306" s="3">
        <v>0</v>
      </c>
      <c r="X306" s="3">
        <v>2250</v>
      </c>
      <c r="Y306" s="1">
        <f t="shared" si="33"/>
        <v>-2250</v>
      </c>
    </row>
    <row r="307" spans="1:25" x14ac:dyDescent="0.25">
      <c r="A307" t="str">
        <f t="shared" si="29"/>
        <v>50-20</v>
      </c>
      <c r="B307">
        <f t="shared" si="35"/>
        <v>20</v>
      </c>
      <c r="C307" t="str">
        <f t="shared" si="30"/>
        <v>5038211</v>
      </c>
      <c r="D307">
        <f t="shared" si="34"/>
        <v>1</v>
      </c>
      <c r="E307" t="str">
        <f t="shared" si="31"/>
        <v>503821</v>
      </c>
      <c r="F307" t="str">
        <f t="shared" si="32"/>
        <v>503821GASTOS DE ORDEN  SOCIAL Y CULTURAL</v>
      </c>
      <c r="G307" s="9">
        <v>50</v>
      </c>
      <c r="H307" s="9">
        <v>3821</v>
      </c>
      <c r="I307" s="9" t="s">
        <v>51</v>
      </c>
      <c r="J307" s="9">
        <v>0</v>
      </c>
      <c r="K307" s="9" t="s">
        <v>258</v>
      </c>
      <c r="L307" s="9" t="s">
        <v>52</v>
      </c>
      <c r="M307" s="3">
        <v>1</v>
      </c>
      <c r="N307" s="10">
        <v>0</v>
      </c>
      <c r="O307" s="10">
        <v>992000</v>
      </c>
      <c r="P307" s="3">
        <v>581000</v>
      </c>
      <c r="Q307" s="3">
        <v>581000</v>
      </c>
      <c r="R307" s="3">
        <v>581000</v>
      </c>
      <c r="S307" s="3">
        <v>581000</v>
      </c>
      <c r="T307" s="3">
        <v>581000</v>
      </c>
      <c r="U307" s="10">
        <v>411000</v>
      </c>
      <c r="V307" s="10">
        <v>2500000</v>
      </c>
      <c r="W307" s="3">
        <v>0</v>
      </c>
      <c r="X307" s="3">
        <v>1508000</v>
      </c>
      <c r="Y307" s="1">
        <f t="shared" si="33"/>
        <v>-1508000</v>
      </c>
    </row>
    <row r="308" spans="1:25" x14ac:dyDescent="0.25">
      <c r="A308" t="str">
        <f t="shared" si="29"/>
        <v>50-21</v>
      </c>
      <c r="B308">
        <f t="shared" si="35"/>
        <v>21</v>
      </c>
      <c r="C308" t="str">
        <f t="shared" si="30"/>
        <v>5038311</v>
      </c>
      <c r="D308">
        <f t="shared" si="34"/>
        <v>1</v>
      </c>
      <c r="E308" t="str">
        <f t="shared" si="31"/>
        <v>503831</v>
      </c>
      <c r="F308" t="str">
        <f t="shared" si="32"/>
        <v>503831CONGRESOS Y CONVENCIONES</v>
      </c>
      <c r="G308" s="9">
        <v>50</v>
      </c>
      <c r="H308" s="9">
        <v>3831</v>
      </c>
      <c r="I308" s="9" t="s">
        <v>98</v>
      </c>
      <c r="J308" s="9">
        <v>0</v>
      </c>
      <c r="K308" s="9" t="s">
        <v>258</v>
      </c>
      <c r="L308" s="9" t="s">
        <v>356</v>
      </c>
      <c r="M308" s="3">
        <v>1</v>
      </c>
      <c r="N308" s="10">
        <v>6000</v>
      </c>
      <c r="O308" s="10">
        <v>3000</v>
      </c>
      <c r="P308" s="3">
        <v>0</v>
      </c>
      <c r="Q308" s="3">
        <v>0</v>
      </c>
      <c r="R308" s="3">
        <v>0</v>
      </c>
      <c r="S308" s="3">
        <v>0</v>
      </c>
      <c r="T308" s="3">
        <v>0</v>
      </c>
      <c r="U308" s="10">
        <v>3000</v>
      </c>
      <c r="V308" s="10">
        <v>0</v>
      </c>
      <c r="W308" s="3">
        <v>0</v>
      </c>
      <c r="X308" s="3">
        <v>3000</v>
      </c>
      <c r="Y308" s="1">
        <f t="shared" si="33"/>
        <v>-3000</v>
      </c>
    </row>
    <row r="309" spans="1:25" x14ac:dyDescent="0.25">
      <c r="A309" t="str">
        <f t="shared" si="29"/>
        <v>50-22</v>
      </c>
      <c r="B309">
        <f t="shared" si="35"/>
        <v>22</v>
      </c>
      <c r="C309" t="str">
        <f t="shared" si="30"/>
        <v>5042111</v>
      </c>
      <c r="D309">
        <f t="shared" si="34"/>
        <v>1</v>
      </c>
      <c r="E309" t="str">
        <f t="shared" si="31"/>
        <v>504211</v>
      </c>
      <c r="F309" t="str">
        <f t="shared" si="32"/>
        <v>504211TRANSFERENCIAS OTORGADAS A ENTIDADES PARAESTATALES NO EMPRESARIALES Y NO FINANCIERAS</v>
      </c>
      <c r="G309" s="9">
        <v>50</v>
      </c>
      <c r="H309" s="9">
        <v>4211</v>
      </c>
      <c r="I309" s="9" t="s">
        <v>218</v>
      </c>
      <c r="J309" s="9">
        <v>0</v>
      </c>
      <c r="K309" s="9" t="s">
        <v>258</v>
      </c>
      <c r="L309" s="9" t="s">
        <v>653</v>
      </c>
      <c r="M309" s="3">
        <v>1</v>
      </c>
      <c r="N309" s="10">
        <v>0</v>
      </c>
      <c r="O309" s="10">
        <v>1372924.22</v>
      </c>
      <c r="P309" s="3">
        <v>1372924.22</v>
      </c>
      <c r="Q309" s="3">
        <v>1372924.22</v>
      </c>
      <c r="R309" s="3">
        <v>1372924.22</v>
      </c>
      <c r="S309" s="3">
        <v>1372924.22</v>
      </c>
      <c r="T309" s="3">
        <v>1372924.22</v>
      </c>
      <c r="U309" s="10">
        <v>0</v>
      </c>
      <c r="V309" s="10">
        <v>1372924.22</v>
      </c>
      <c r="W309" s="3">
        <v>0</v>
      </c>
      <c r="X309" s="3">
        <v>0</v>
      </c>
      <c r="Y309" s="1">
        <f t="shared" si="33"/>
        <v>0</v>
      </c>
    </row>
    <row r="310" spans="1:25" x14ac:dyDescent="0.25">
      <c r="A310" t="str">
        <f t="shared" si="29"/>
        <v>50-23</v>
      </c>
      <c r="B310">
        <f t="shared" si="35"/>
        <v>23</v>
      </c>
      <c r="C310" t="str">
        <f t="shared" si="30"/>
        <v>5051911</v>
      </c>
      <c r="D310">
        <f t="shared" si="34"/>
        <v>1</v>
      </c>
      <c r="E310" t="str">
        <f t="shared" si="31"/>
        <v>505191</v>
      </c>
      <c r="F310" t="str">
        <f t="shared" si="32"/>
        <v>505191OTROS MOBILIARIOS Y EQUIPOS DE ADMINISTRACIÓN</v>
      </c>
      <c r="G310" s="9">
        <v>50</v>
      </c>
      <c r="H310" s="9">
        <v>5191</v>
      </c>
      <c r="I310" s="9" t="s">
        <v>89</v>
      </c>
      <c r="J310" s="9">
        <v>0</v>
      </c>
      <c r="K310" s="9" t="s">
        <v>258</v>
      </c>
      <c r="L310" s="9" t="s">
        <v>356</v>
      </c>
      <c r="M310" s="3">
        <v>1</v>
      </c>
      <c r="N310" s="10">
        <v>6000</v>
      </c>
      <c r="O310" s="10">
        <v>66000</v>
      </c>
      <c r="P310" s="3">
        <v>57304</v>
      </c>
      <c r="Q310" s="3">
        <v>26680</v>
      </c>
      <c r="R310" s="3">
        <v>26680</v>
      </c>
      <c r="S310" s="3">
        <v>26680</v>
      </c>
      <c r="T310" s="3">
        <v>26680</v>
      </c>
      <c r="U310" s="10">
        <v>8696</v>
      </c>
      <c r="V310" s="10">
        <v>0</v>
      </c>
      <c r="W310" s="3">
        <v>60000</v>
      </c>
      <c r="X310" s="3">
        <v>0</v>
      </c>
      <c r="Y310" s="1">
        <f t="shared" si="33"/>
        <v>60000</v>
      </c>
    </row>
    <row r="311" spans="1:25" x14ac:dyDescent="0.25">
      <c r="A311" t="str">
        <f t="shared" si="29"/>
        <v>50-24</v>
      </c>
      <c r="B311">
        <f t="shared" si="35"/>
        <v>24</v>
      </c>
      <c r="C311" t="str">
        <f t="shared" si="30"/>
        <v>5052111</v>
      </c>
      <c r="D311">
        <f t="shared" si="34"/>
        <v>1</v>
      </c>
      <c r="E311" t="str">
        <f t="shared" si="31"/>
        <v>505211</v>
      </c>
      <c r="F311" t="str">
        <f t="shared" si="32"/>
        <v>505211EQUIPOS Y APARATOS AUDIOVISUALES</v>
      </c>
      <c r="G311" s="9">
        <v>50</v>
      </c>
      <c r="H311" s="9">
        <v>5211</v>
      </c>
      <c r="I311" s="9" t="s">
        <v>64</v>
      </c>
      <c r="J311" s="9">
        <v>0</v>
      </c>
      <c r="K311" s="9" t="s">
        <v>258</v>
      </c>
      <c r="L311" s="9" t="s">
        <v>356</v>
      </c>
      <c r="M311" s="3">
        <v>1</v>
      </c>
      <c r="N311" s="10">
        <v>30000</v>
      </c>
      <c r="O311" s="10">
        <v>30000</v>
      </c>
      <c r="P311" s="3">
        <v>0</v>
      </c>
      <c r="Q311" s="3">
        <v>0</v>
      </c>
      <c r="R311" s="3">
        <v>0</v>
      </c>
      <c r="S311" s="3">
        <v>0</v>
      </c>
      <c r="T311" s="3">
        <v>0</v>
      </c>
      <c r="U311" s="10">
        <v>30000</v>
      </c>
      <c r="V311" s="10">
        <v>0</v>
      </c>
      <c r="W311" s="3">
        <v>0</v>
      </c>
      <c r="X311" s="3">
        <v>0</v>
      </c>
      <c r="Y311" s="1">
        <f t="shared" si="33"/>
        <v>0</v>
      </c>
    </row>
    <row r="312" spans="1:25" x14ac:dyDescent="0.25">
      <c r="A312" t="str">
        <f t="shared" si="29"/>
        <v>50-25</v>
      </c>
      <c r="B312">
        <f t="shared" si="35"/>
        <v>25</v>
      </c>
      <c r="C312" t="str">
        <f t="shared" si="30"/>
        <v>5059111</v>
      </c>
      <c r="D312">
        <f t="shared" si="34"/>
        <v>1</v>
      </c>
      <c r="E312" t="str">
        <f t="shared" si="31"/>
        <v>505911</v>
      </c>
      <c r="F312" t="str">
        <f t="shared" si="32"/>
        <v>505911SOFTWARE</v>
      </c>
      <c r="G312" s="9">
        <v>50</v>
      </c>
      <c r="H312" s="9">
        <v>5911</v>
      </c>
      <c r="I312" s="9" t="s">
        <v>106</v>
      </c>
      <c r="J312" s="9">
        <v>0</v>
      </c>
      <c r="K312" s="9" t="s">
        <v>258</v>
      </c>
      <c r="L312" s="9" t="s">
        <v>356</v>
      </c>
      <c r="M312" s="3">
        <v>1</v>
      </c>
      <c r="N312" s="10">
        <v>30000</v>
      </c>
      <c r="O312" s="10">
        <v>30000</v>
      </c>
      <c r="P312" s="3">
        <v>0</v>
      </c>
      <c r="Q312" s="3">
        <v>0</v>
      </c>
      <c r="R312" s="3">
        <v>0</v>
      </c>
      <c r="S312" s="3">
        <v>0</v>
      </c>
      <c r="T312" s="3">
        <v>0</v>
      </c>
      <c r="U312" s="10">
        <v>30000</v>
      </c>
      <c r="V312" s="10">
        <v>0</v>
      </c>
      <c r="W312" s="3">
        <v>0</v>
      </c>
      <c r="X312" s="3">
        <v>0</v>
      </c>
      <c r="Y312" s="1">
        <f t="shared" si="33"/>
        <v>0</v>
      </c>
    </row>
    <row r="313" spans="1:25" x14ac:dyDescent="0.25">
      <c r="A313" t="str">
        <f t="shared" si="29"/>
        <v>50-26</v>
      </c>
      <c r="B313">
        <f t="shared" si="35"/>
        <v>26</v>
      </c>
      <c r="C313" t="str">
        <f t="shared" si="30"/>
        <v>5061511</v>
      </c>
      <c r="D313">
        <f t="shared" si="34"/>
        <v>1</v>
      </c>
      <c r="E313" t="str">
        <f t="shared" si="31"/>
        <v>506151</v>
      </c>
      <c r="F313" t="str">
        <f t="shared" si="32"/>
        <v>506151CONSTRUCCIÓN DE VÍAS DE COMUNICACIÓN</v>
      </c>
      <c r="G313" s="9">
        <v>50</v>
      </c>
      <c r="H313" s="9">
        <v>6151</v>
      </c>
      <c r="I313" s="9" t="s">
        <v>259</v>
      </c>
      <c r="J313" s="9">
        <v>1</v>
      </c>
      <c r="K313" s="9" t="s">
        <v>639</v>
      </c>
      <c r="L313" s="9" t="s">
        <v>52</v>
      </c>
      <c r="M313" s="3">
        <v>1</v>
      </c>
      <c r="N313" s="10">
        <v>0</v>
      </c>
      <c r="O313" s="10">
        <v>0</v>
      </c>
      <c r="P313" s="3">
        <v>17773017.050000001</v>
      </c>
      <c r="Q313" s="3">
        <v>17773017.050000001</v>
      </c>
      <c r="R313" s="3">
        <v>17773017.050000001</v>
      </c>
      <c r="S313" s="3">
        <v>17773017.050000001</v>
      </c>
      <c r="T313" s="3">
        <v>17773017.050000001</v>
      </c>
      <c r="U313" s="10">
        <v>-17773017.050000001</v>
      </c>
      <c r="V313" s="10">
        <v>0</v>
      </c>
      <c r="W313" s="3">
        <v>0</v>
      </c>
      <c r="X313" s="3">
        <v>0</v>
      </c>
      <c r="Y313" s="1">
        <f t="shared" si="33"/>
        <v>0</v>
      </c>
    </row>
    <row r="314" spans="1:25" x14ac:dyDescent="0.25">
      <c r="A314" t="str">
        <f t="shared" si="29"/>
        <v>51-1</v>
      </c>
      <c r="B314">
        <f t="shared" si="35"/>
        <v>1</v>
      </c>
      <c r="C314" t="str">
        <f t="shared" si="30"/>
        <v>5121811</v>
      </c>
      <c r="D314">
        <f t="shared" si="34"/>
        <v>1</v>
      </c>
      <c r="E314" t="str">
        <f t="shared" si="31"/>
        <v>512181</v>
      </c>
      <c r="F314" t="str">
        <f t="shared" si="32"/>
        <v>512181MATERIALES PARA EL REGISTRO E IDENTIFICACIÓN DE BIENES Y PERSONAS</v>
      </c>
      <c r="G314" s="9">
        <v>51</v>
      </c>
      <c r="H314" s="9">
        <v>2181</v>
      </c>
      <c r="I314" s="9" t="s">
        <v>231</v>
      </c>
      <c r="J314" s="9">
        <v>0</v>
      </c>
      <c r="K314" s="9" t="s">
        <v>258</v>
      </c>
      <c r="L314" s="9" t="s">
        <v>52</v>
      </c>
      <c r="M314" s="3">
        <v>1</v>
      </c>
      <c r="N314" s="10">
        <v>0</v>
      </c>
      <c r="O314" s="10">
        <v>1099107.1599999999</v>
      </c>
      <c r="P314" s="3">
        <v>1095627.1599999999</v>
      </c>
      <c r="Q314" s="3">
        <v>1095627.1599999999</v>
      </c>
      <c r="R314" s="3">
        <v>860727.16</v>
      </c>
      <c r="S314" s="3">
        <v>860727.16</v>
      </c>
      <c r="T314" s="3">
        <v>860727.16</v>
      </c>
      <c r="U314" s="10">
        <v>3480</v>
      </c>
      <c r="V314" s="10">
        <v>1000000</v>
      </c>
      <c r="W314" s="3">
        <v>99107.16</v>
      </c>
      <c r="X314" s="3">
        <v>0</v>
      </c>
      <c r="Y314" s="1">
        <f t="shared" si="33"/>
        <v>99107.16</v>
      </c>
    </row>
    <row r="315" spans="1:25" x14ac:dyDescent="0.25">
      <c r="A315" t="str">
        <f t="shared" si="29"/>
        <v>51-2</v>
      </c>
      <c r="B315">
        <f t="shared" si="35"/>
        <v>2</v>
      </c>
      <c r="C315" t="str">
        <f t="shared" si="30"/>
        <v>5121812</v>
      </c>
      <c r="D315">
        <f t="shared" si="34"/>
        <v>2</v>
      </c>
      <c r="E315" t="str">
        <f t="shared" si="31"/>
        <v>512181</v>
      </c>
      <c r="F315" t="str">
        <f t="shared" si="32"/>
        <v>512181MATERIALES PARA EL REGISTRO E IDENTIFICACIÓN DE BIENES Y PERSONAS</v>
      </c>
      <c r="G315" s="9">
        <v>51</v>
      </c>
      <c r="H315" s="9">
        <v>2181</v>
      </c>
      <c r="I315" s="9" t="s">
        <v>231</v>
      </c>
      <c r="J315" s="9">
        <v>0</v>
      </c>
      <c r="K315"/>
      <c r="L315" s="9" t="s">
        <v>356</v>
      </c>
      <c r="M315" s="3">
        <v>1</v>
      </c>
      <c r="N315" s="10">
        <v>2400000</v>
      </c>
      <c r="O315" s="10">
        <v>2567010</v>
      </c>
      <c r="P315" s="3">
        <v>2553090</v>
      </c>
      <c r="Q315" s="3">
        <v>2553090</v>
      </c>
      <c r="R315" s="3">
        <v>1267810</v>
      </c>
      <c r="S315" s="3">
        <v>1267810</v>
      </c>
      <c r="T315" s="3">
        <v>1191250</v>
      </c>
      <c r="U315" s="10">
        <v>13920</v>
      </c>
      <c r="V315" s="10">
        <v>0</v>
      </c>
      <c r="W315" s="3">
        <v>270300.90000000002</v>
      </c>
      <c r="X315" s="3">
        <v>103290.9</v>
      </c>
      <c r="Y315" s="1">
        <f t="shared" si="33"/>
        <v>167010.00000000003</v>
      </c>
    </row>
    <row r="316" spans="1:25" x14ac:dyDescent="0.25">
      <c r="A316" t="str">
        <f t="shared" si="29"/>
        <v>51-3</v>
      </c>
      <c r="B316">
        <f t="shared" si="35"/>
        <v>3</v>
      </c>
      <c r="C316" t="str">
        <f t="shared" si="30"/>
        <v>5134111</v>
      </c>
      <c r="D316">
        <f t="shared" si="34"/>
        <v>1</v>
      </c>
      <c r="E316" t="str">
        <f t="shared" si="31"/>
        <v>513411</v>
      </c>
      <c r="F316" t="str">
        <f t="shared" si="32"/>
        <v>513411SERVICIOS FINANCIEROS Y BANCARIOS</v>
      </c>
      <c r="G316" s="9">
        <v>51</v>
      </c>
      <c r="H316" s="9">
        <v>3411</v>
      </c>
      <c r="I316" s="9" t="s">
        <v>129</v>
      </c>
      <c r="J316" s="9">
        <v>0</v>
      </c>
      <c r="K316" s="9" t="s">
        <v>258</v>
      </c>
      <c r="L316" s="9" t="s">
        <v>356</v>
      </c>
      <c r="M316" s="3">
        <v>1</v>
      </c>
      <c r="N316" s="10">
        <v>3300000</v>
      </c>
      <c r="O316" s="10">
        <v>3508909.92</v>
      </c>
      <c r="P316" s="3">
        <v>3508909.92</v>
      </c>
      <c r="Q316" s="3">
        <v>3508909.92</v>
      </c>
      <c r="R316" s="3">
        <v>3508909.92</v>
      </c>
      <c r="S316" s="3">
        <v>3508909.92</v>
      </c>
      <c r="T316" s="3">
        <v>3508909.92</v>
      </c>
      <c r="U316" s="10">
        <v>0</v>
      </c>
      <c r="V316" s="10">
        <v>0</v>
      </c>
      <c r="W316" s="3">
        <v>219095.32</v>
      </c>
      <c r="X316" s="3">
        <v>10185.4</v>
      </c>
      <c r="Y316" s="1">
        <f t="shared" si="33"/>
        <v>208909.92</v>
      </c>
    </row>
    <row r="317" spans="1:25" x14ac:dyDescent="0.25">
      <c r="A317" t="str">
        <f t="shared" si="29"/>
        <v>51-4</v>
      </c>
      <c r="B317">
        <f t="shared" si="35"/>
        <v>4</v>
      </c>
      <c r="C317" t="str">
        <f t="shared" si="30"/>
        <v>5134211</v>
      </c>
      <c r="D317">
        <f t="shared" si="34"/>
        <v>1</v>
      </c>
      <c r="E317" t="str">
        <f t="shared" si="31"/>
        <v>513421</v>
      </c>
      <c r="F317" t="str">
        <f t="shared" si="32"/>
        <v>513421SERVICIOS DE COBRANZA, INVESTIGACIÓN CREDITICIA Y SIMILAR</v>
      </c>
      <c r="G317" s="9">
        <v>51</v>
      </c>
      <c r="H317" s="9">
        <v>3421</v>
      </c>
      <c r="I317" s="9" t="s">
        <v>253</v>
      </c>
      <c r="J317" s="9">
        <v>0</v>
      </c>
      <c r="K317" s="9" t="s">
        <v>258</v>
      </c>
      <c r="L317" s="9" t="s">
        <v>356</v>
      </c>
      <c r="M317" s="3">
        <v>1</v>
      </c>
      <c r="N317" s="10">
        <v>18818384</v>
      </c>
      <c r="O317" s="10">
        <v>18426670.02</v>
      </c>
      <c r="P317" s="3">
        <v>18426670.02</v>
      </c>
      <c r="Q317" s="3">
        <v>18426670.02</v>
      </c>
      <c r="R317" s="3">
        <v>11591509.99</v>
      </c>
      <c r="S317" s="3">
        <v>11280889.26</v>
      </c>
      <c r="T317" s="3">
        <v>10612915.68</v>
      </c>
      <c r="U317" s="10">
        <v>0</v>
      </c>
      <c r="V317" s="10">
        <v>0</v>
      </c>
      <c r="W317" s="3">
        <v>8639721.6600000001</v>
      </c>
      <c r="X317" s="3">
        <v>9031435.6400000006</v>
      </c>
      <c r="Y317" s="1">
        <f t="shared" si="33"/>
        <v>-391713.98000000045</v>
      </c>
    </row>
    <row r="318" spans="1:25" x14ac:dyDescent="0.25">
      <c r="A318" t="str">
        <f t="shared" si="29"/>
        <v>51-5</v>
      </c>
      <c r="B318">
        <f t="shared" si="35"/>
        <v>5</v>
      </c>
      <c r="C318" t="str">
        <f t="shared" si="30"/>
        <v>5134212</v>
      </c>
      <c r="D318">
        <f t="shared" si="34"/>
        <v>2</v>
      </c>
      <c r="E318" t="str">
        <f t="shared" si="31"/>
        <v>513421</v>
      </c>
      <c r="F318" t="str">
        <f t="shared" si="32"/>
        <v>513421SERVICIOS DE COBRANZA, INVESTIGACIÓN CREDITICIA Y SIMILAR</v>
      </c>
      <c r="G318" s="9">
        <v>51</v>
      </c>
      <c r="H318" s="9">
        <v>3421</v>
      </c>
      <c r="I318" s="9" t="s">
        <v>253</v>
      </c>
      <c r="J318" s="9">
        <v>0</v>
      </c>
      <c r="K318"/>
      <c r="L318" s="9" t="s">
        <v>580</v>
      </c>
      <c r="M318" s="3">
        <v>1</v>
      </c>
      <c r="N318" s="10">
        <v>0</v>
      </c>
      <c r="O318" s="10">
        <v>249037.84</v>
      </c>
      <c r="P318" s="3">
        <v>1831346.01</v>
      </c>
      <c r="Q318" s="3">
        <v>1831346.01</v>
      </c>
      <c r="R318" s="3">
        <v>0</v>
      </c>
      <c r="S318" s="3">
        <v>0</v>
      </c>
      <c r="T318" s="3">
        <v>0</v>
      </c>
      <c r="U318" s="10">
        <v>-1582308.17</v>
      </c>
      <c r="V318" s="10">
        <v>0</v>
      </c>
      <c r="W318" s="3">
        <v>9031435.6400000006</v>
      </c>
      <c r="X318" s="3">
        <v>8782397.8000000007</v>
      </c>
      <c r="Y318" s="1">
        <f t="shared" si="33"/>
        <v>249037.83999999985</v>
      </c>
    </row>
    <row r="319" spans="1:25" x14ac:dyDescent="0.25">
      <c r="A319" t="str">
        <f t="shared" si="29"/>
        <v>51-6</v>
      </c>
      <c r="B319">
        <f t="shared" si="35"/>
        <v>6</v>
      </c>
      <c r="C319" t="str">
        <f t="shared" si="30"/>
        <v>5134213</v>
      </c>
      <c r="D319">
        <f t="shared" si="34"/>
        <v>3</v>
      </c>
      <c r="E319" t="str">
        <f t="shared" si="31"/>
        <v>513421</v>
      </c>
      <c r="F319" t="str">
        <f t="shared" si="32"/>
        <v>513421SERVICIOS DE COBRANZA, INVESTIGACIÓN CREDITICIA Y SIMILAR</v>
      </c>
      <c r="G319" s="9">
        <v>51</v>
      </c>
      <c r="H319" s="9">
        <v>3421</v>
      </c>
      <c r="I319" s="9" t="s">
        <v>253</v>
      </c>
      <c r="J319" s="9">
        <v>0</v>
      </c>
      <c r="K319"/>
      <c r="L319" s="9" t="s">
        <v>52</v>
      </c>
      <c r="M319" s="3">
        <v>1</v>
      </c>
      <c r="N319" s="10">
        <v>0</v>
      </c>
      <c r="O319" s="10">
        <v>9031401.6400000006</v>
      </c>
      <c r="P319" s="3">
        <v>7200089.5999999996</v>
      </c>
      <c r="Q319" s="3">
        <v>7200089.5999999996</v>
      </c>
      <c r="R319" s="3">
        <v>7200089.5999999996</v>
      </c>
      <c r="S319" s="3">
        <v>7200089.5999999996</v>
      </c>
      <c r="T319" s="3">
        <v>7200089.5999999996</v>
      </c>
      <c r="U319" s="10">
        <v>1831312.040000001</v>
      </c>
      <c r="V319" s="10">
        <v>9031401.6400000006</v>
      </c>
      <c r="W319" s="3">
        <v>0</v>
      </c>
      <c r="X319" s="3">
        <v>0</v>
      </c>
      <c r="Y319" s="1">
        <f t="shared" si="33"/>
        <v>0</v>
      </c>
    </row>
    <row r="320" spans="1:25" x14ac:dyDescent="0.25">
      <c r="A320" t="str">
        <f t="shared" si="29"/>
        <v>51-7</v>
      </c>
      <c r="B320">
        <f t="shared" si="35"/>
        <v>7</v>
      </c>
      <c r="C320" t="str">
        <f t="shared" si="30"/>
        <v>5134214</v>
      </c>
      <c r="D320">
        <f t="shared" si="34"/>
        <v>4</v>
      </c>
      <c r="E320" t="str">
        <f t="shared" si="31"/>
        <v>513421</v>
      </c>
      <c r="F320" t="str">
        <f t="shared" si="32"/>
        <v>513421SERVICIOS DE COBRANZA, INVESTIGACIÓN CREDITICIA Y SIMILAR</v>
      </c>
      <c r="G320" s="9">
        <v>51</v>
      </c>
      <c r="H320" s="9">
        <v>3421</v>
      </c>
      <c r="I320" s="9" t="s">
        <v>253</v>
      </c>
      <c r="J320" s="9">
        <v>0</v>
      </c>
      <c r="K320"/>
      <c r="L320" s="9" t="s">
        <v>592</v>
      </c>
      <c r="M320" s="3">
        <v>1</v>
      </c>
      <c r="N320" s="10">
        <v>0</v>
      </c>
      <c r="O320" s="10">
        <v>0</v>
      </c>
      <c r="P320" s="3">
        <v>9030600</v>
      </c>
      <c r="Q320" s="3">
        <v>9030600</v>
      </c>
      <c r="R320" s="3">
        <v>7121352.1100000003</v>
      </c>
      <c r="S320" s="3">
        <v>4933609.74</v>
      </c>
      <c r="T320" s="3">
        <v>4933609.74</v>
      </c>
      <c r="U320" s="10">
        <v>-9030600</v>
      </c>
      <c r="V320" s="10">
        <v>0</v>
      </c>
      <c r="W320" s="3">
        <v>0</v>
      </c>
      <c r="X320" s="3">
        <v>0</v>
      </c>
      <c r="Y320" s="1">
        <f t="shared" si="33"/>
        <v>0</v>
      </c>
    </row>
    <row r="321" spans="1:25" x14ac:dyDescent="0.25">
      <c r="A321" t="str">
        <f t="shared" si="29"/>
        <v>51-8</v>
      </c>
      <c r="B321">
        <f t="shared" si="35"/>
        <v>8</v>
      </c>
      <c r="C321" t="str">
        <f t="shared" si="30"/>
        <v>5139221</v>
      </c>
      <c r="D321">
        <f t="shared" si="34"/>
        <v>1</v>
      </c>
      <c r="E321" t="str">
        <f t="shared" si="31"/>
        <v>513922</v>
      </c>
      <c r="F321" t="str">
        <f t="shared" si="32"/>
        <v>513922IMPUESTOS Y DERECHOS</v>
      </c>
      <c r="G321" s="9">
        <v>51</v>
      </c>
      <c r="H321" s="9">
        <v>3922</v>
      </c>
      <c r="I321" s="9" t="s">
        <v>271</v>
      </c>
      <c r="J321" s="9">
        <v>0</v>
      </c>
      <c r="K321" s="9" t="s">
        <v>258</v>
      </c>
      <c r="L321" s="9" t="s">
        <v>356</v>
      </c>
      <c r="M321" s="3">
        <v>1</v>
      </c>
      <c r="N321" s="10">
        <v>600000</v>
      </c>
      <c r="O321" s="10">
        <v>600000</v>
      </c>
      <c r="P321" s="3">
        <v>0</v>
      </c>
      <c r="Q321" s="3">
        <v>0</v>
      </c>
      <c r="R321" s="3">
        <v>0</v>
      </c>
      <c r="S321" s="3">
        <v>0</v>
      </c>
      <c r="T321" s="3">
        <v>0</v>
      </c>
      <c r="U321" s="10">
        <v>600000</v>
      </c>
      <c r="V321" s="10">
        <v>0</v>
      </c>
      <c r="W321" s="3">
        <v>0</v>
      </c>
      <c r="X321" s="3">
        <v>0</v>
      </c>
      <c r="Y321" s="1">
        <f t="shared" si="33"/>
        <v>0</v>
      </c>
    </row>
    <row r="322" spans="1:25" x14ac:dyDescent="0.25">
      <c r="A322" t="str">
        <f t="shared" si="29"/>
        <v>51-9</v>
      </c>
      <c r="B322">
        <f t="shared" si="35"/>
        <v>9</v>
      </c>
      <c r="C322" t="str">
        <f t="shared" si="30"/>
        <v>5139421</v>
      </c>
      <c r="D322">
        <f t="shared" si="34"/>
        <v>1</v>
      </c>
      <c r="E322" t="str">
        <f t="shared" si="31"/>
        <v>513942</v>
      </c>
      <c r="F322" t="str">
        <f t="shared" si="32"/>
        <v>513942DIVERSAS DEVOLUCIONES</v>
      </c>
      <c r="G322" s="9">
        <v>51</v>
      </c>
      <c r="H322" s="9">
        <v>3942</v>
      </c>
      <c r="I322" s="9" t="s">
        <v>306</v>
      </c>
      <c r="J322" s="9">
        <v>0</v>
      </c>
      <c r="K322" s="9" t="s">
        <v>258</v>
      </c>
      <c r="L322" s="9" t="s">
        <v>52</v>
      </c>
      <c r="M322" s="3">
        <v>1</v>
      </c>
      <c r="N322" s="10">
        <v>0</v>
      </c>
      <c r="O322" s="10">
        <v>716816.96</v>
      </c>
      <c r="P322" s="3">
        <v>0</v>
      </c>
      <c r="Q322" s="3">
        <v>0</v>
      </c>
      <c r="R322" s="3">
        <v>0</v>
      </c>
      <c r="S322" s="3">
        <v>0</v>
      </c>
      <c r="T322" s="3">
        <v>0</v>
      </c>
      <c r="U322" s="10">
        <v>716816.96</v>
      </c>
      <c r="V322" s="10">
        <v>1160000</v>
      </c>
      <c r="W322" s="3">
        <v>0</v>
      </c>
      <c r="X322" s="3">
        <v>443183.04</v>
      </c>
      <c r="Y322" s="1">
        <f t="shared" si="33"/>
        <v>-443183.04</v>
      </c>
    </row>
    <row r="323" spans="1:25" x14ac:dyDescent="0.25">
      <c r="A323" t="str">
        <f t="shared" si="29"/>
        <v>51-10</v>
      </c>
      <c r="B323">
        <f t="shared" si="35"/>
        <v>10</v>
      </c>
      <c r="C323" t="str">
        <f t="shared" si="30"/>
        <v>5139422</v>
      </c>
      <c r="D323">
        <f t="shared" si="34"/>
        <v>2</v>
      </c>
      <c r="E323" t="str">
        <f t="shared" si="31"/>
        <v>513942</v>
      </c>
      <c r="F323" t="str">
        <f t="shared" si="32"/>
        <v>513942DIVERSAS DEVOLUCIONES</v>
      </c>
      <c r="G323" s="9">
        <v>51</v>
      </c>
      <c r="H323" s="9">
        <v>3942</v>
      </c>
      <c r="I323" s="9" t="s">
        <v>306</v>
      </c>
      <c r="J323" s="9">
        <v>0</v>
      </c>
      <c r="K323"/>
      <c r="L323" s="9" t="s">
        <v>356</v>
      </c>
      <c r="M323" s="3">
        <v>1</v>
      </c>
      <c r="N323" s="10">
        <v>6000000</v>
      </c>
      <c r="O323" s="10">
        <v>4789341.4000000004</v>
      </c>
      <c r="P323" s="3">
        <v>389385.59</v>
      </c>
      <c r="Q323" s="3">
        <v>389385.59</v>
      </c>
      <c r="R323" s="3">
        <v>389385.59</v>
      </c>
      <c r="S323" s="3">
        <v>358743.82</v>
      </c>
      <c r="T323" s="3">
        <v>358743.82</v>
      </c>
      <c r="U323" s="10">
        <v>4399955.8100000005</v>
      </c>
      <c r="V323" s="10">
        <v>0</v>
      </c>
      <c r="W323" s="3">
        <v>0</v>
      </c>
      <c r="X323" s="3">
        <v>1210658.6000000001</v>
      </c>
      <c r="Y323" s="1">
        <f t="shared" si="33"/>
        <v>-1210658.6000000001</v>
      </c>
    </row>
    <row r="324" spans="1:25" x14ac:dyDescent="0.25">
      <c r="A324" t="str">
        <f t="shared" si="29"/>
        <v>51-11</v>
      </c>
      <c r="B324">
        <f t="shared" si="35"/>
        <v>11</v>
      </c>
      <c r="C324" t="str">
        <f t="shared" si="30"/>
        <v>5139611</v>
      </c>
      <c r="D324">
        <f t="shared" si="34"/>
        <v>1</v>
      </c>
      <c r="E324" t="str">
        <f t="shared" si="31"/>
        <v>513961</v>
      </c>
      <c r="F324" t="str">
        <f t="shared" si="32"/>
        <v>513961OTROS GASTOS POR RESPONSABILIDADES</v>
      </c>
      <c r="G324" s="9">
        <v>51</v>
      </c>
      <c r="H324" s="9">
        <v>3961</v>
      </c>
      <c r="I324" s="9" t="s">
        <v>79</v>
      </c>
      <c r="J324" s="9">
        <v>0</v>
      </c>
      <c r="K324" s="9" t="s">
        <v>258</v>
      </c>
      <c r="L324" s="9" t="s">
        <v>356</v>
      </c>
      <c r="M324" s="3">
        <v>1</v>
      </c>
      <c r="N324" s="10">
        <v>600000</v>
      </c>
      <c r="O324" s="10">
        <v>300000</v>
      </c>
      <c r="P324" s="3">
        <v>0</v>
      </c>
      <c r="Q324" s="3">
        <v>0</v>
      </c>
      <c r="R324" s="3">
        <v>0</v>
      </c>
      <c r="S324" s="3">
        <v>0</v>
      </c>
      <c r="T324" s="3">
        <v>0</v>
      </c>
      <c r="U324" s="10">
        <v>300000</v>
      </c>
      <c r="V324" s="10">
        <v>0</v>
      </c>
      <c r="W324" s="3">
        <v>0</v>
      </c>
      <c r="X324" s="3">
        <v>300000</v>
      </c>
      <c r="Y324" s="1">
        <f t="shared" si="33"/>
        <v>-300000</v>
      </c>
    </row>
    <row r="325" spans="1:25" x14ac:dyDescent="0.25">
      <c r="A325" t="str">
        <f t="shared" si="29"/>
        <v>51-12</v>
      </c>
      <c r="B325">
        <f t="shared" si="35"/>
        <v>12</v>
      </c>
      <c r="C325" t="str">
        <f t="shared" si="30"/>
        <v>5139621</v>
      </c>
      <c r="D325">
        <f t="shared" si="34"/>
        <v>1</v>
      </c>
      <c r="E325" t="str">
        <f t="shared" si="31"/>
        <v>513962</v>
      </c>
      <c r="F325" t="str">
        <f t="shared" si="32"/>
        <v>513962DIVERSOS GASTOS POR INCIDENTE VIAL</v>
      </c>
      <c r="G325" s="9">
        <v>51</v>
      </c>
      <c r="H325" s="9">
        <v>3962</v>
      </c>
      <c r="I325" s="9" t="s">
        <v>307</v>
      </c>
      <c r="J325" s="9">
        <v>0</v>
      </c>
      <c r="K325" s="9" t="s">
        <v>258</v>
      </c>
      <c r="L325" s="9" t="s">
        <v>356</v>
      </c>
      <c r="M325" s="3">
        <v>1</v>
      </c>
      <c r="N325" s="10">
        <v>90000</v>
      </c>
      <c r="O325" s="10">
        <v>90000</v>
      </c>
      <c r="P325" s="3">
        <v>0</v>
      </c>
      <c r="Q325" s="3">
        <v>0</v>
      </c>
      <c r="R325" s="3">
        <v>0</v>
      </c>
      <c r="S325" s="3">
        <v>0</v>
      </c>
      <c r="T325" s="3">
        <v>0</v>
      </c>
      <c r="U325" s="10">
        <v>90000</v>
      </c>
      <c r="V325" s="10">
        <v>0</v>
      </c>
      <c r="W325" s="3">
        <v>0</v>
      </c>
      <c r="X325" s="3">
        <v>0</v>
      </c>
      <c r="Y325" s="1">
        <f t="shared" si="33"/>
        <v>0</v>
      </c>
    </row>
    <row r="326" spans="1:25" x14ac:dyDescent="0.25">
      <c r="A326" t="str">
        <f t="shared" ref="A326:A389" si="36">+CONCATENATE(G326,"-",B326)</f>
        <v>51-13</v>
      </c>
      <c r="B326">
        <f t="shared" si="35"/>
        <v>13</v>
      </c>
      <c r="C326" t="str">
        <f t="shared" ref="C326:C389" si="37">+CONCATENATE(E326,D326)</f>
        <v>5139631</v>
      </c>
      <c r="D326">
        <f t="shared" si="34"/>
        <v>1</v>
      </c>
      <c r="E326" t="str">
        <f t="shared" ref="E326:E389" si="38">+CONCATENATE(G326,H326)</f>
        <v>513963</v>
      </c>
      <c r="F326" t="str">
        <f t="shared" ref="F326:F389" si="39">+CONCATENATE(G326,H326,I326)</f>
        <v>513963RESPONSABILIDAD PATRIMONIAL</v>
      </c>
      <c r="G326" s="9">
        <v>51</v>
      </c>
      <c r="H326" s="9">
        <v>3963</v>
      </c>
      <c r="I326" s="9" t="s">
        <v>332</v>
      </c>
      <c r="J326" s="9">
        <v>0</v>
      </c>
      <c r="K326" s="9" t="s">
        <v>258</v>
      </c>
      <c r="L326" s="9" t="s">
        <v>356</v>
      </c>
      <c r="M326" s="3">
        <v>1</v>
      </c>
      <c r="N326" s="10">
        <v>120000</v>
      </c>
      <c r="O326" s="10">
        <v>83118.399999999994</v>
      </c>
      <c r="P326" s="3">
        <v>46236.800000000003</v>
      </c>
      <c r="Q326" s="3">
        <v>46236.800000000003</v>
      </c>
      <c r="R326" s="3">
        <v>46236.800000000003</v>
      </c>
      <c r="S326" s="3">
        <v>46236.800000000003</v>
      </c>
      <c r="T326" s="3">
        <v>46236.800000000003</v>
      </c>
      <c r="U326" s="10">
        <v>36881.599999999991</v>
      </c>
      <c r="V326" s="10">
        <v>0</v>
      </c>
      <c r="W326" s="3">
        <v>0</v>
      </c>
      <c r="X326" s="3">
        <v>36881.599999999999</v>
      </c>
      <c r="Y326" s="1">
        <f t="shared" ref="Y326:Y389" si="40">+W326-X326</f>
        <v>-36881.599999999999</v>
      </c>
    </row>
    <row r="327" spans="1:25" x14ac:dyDescent="0.25">
      <c r="A327" t="str">
        <f t="shared" si="36"/>
        <v>51-14</v>
      </c>
      <c r="B327">
        <f t="shared" si="35"/>
        <v>14</v>
      </c>
      <c r="C327" t="str">
        <f t="shared" si="37"/>
        <v>5154911</v>
      </c>
      <c r="D327">
        <f t="shared" ref="D327:D390" si="41">+IF(E327=E326,D326+1,1)</f>
        <v>1</v>
      </c>
      <c r="E327" t="str">
        <f t="shared" si="38"/>
        <v>515491</v>
      </c>
      <c r="F327" t="str">
        <f t="shared" si="39"/>
        <v>515491OTROS EQUIPOS DE TRANSPORTES</v>
      </c>
      <c r="G327" s="9">
        <v>51</v>
      </c>
      <c r="H327" s="9">
        <v>5491</v>
      </c>
      <c r="I327" s="9" t="s">
        <v>276</v>
      </c>
      <c r="J327" s="9">
        <v>0</v>
      </c>
      <c r="K327" s="9" t="s">
        <v>258</v>
      </c>
      <c r="L327" s="9" t="s">
        <v>356</v>
      </c>
      <c r="M327" s="3">
        <v>1</v>
      </c>
      <c r="N327" s="10">
        <v>180000</v>
      </c>
      <c r="O327" s="10">
        <v>80000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10">
        <v>80000</v>
      </c>
      <c r="V327" s="10">
        <v>0</v>
      </c>
      <c r="W327" s="3">
        <v>0</v>
      </c>
      <c r="X327" s="3">
        <v>100000</v>
      </c>
      <c r="Y327" s="1">
        <f t="shared" si="40"/>
        <v>-100000</v>
      </c>
    </row>
    <row r="328" spans="1:25" x14ac:dyDescent="0.25">
      <c r="A328" t="str">
        <f t="shared" si="36"/>
        <v>52-1</v>
      </c>
      <c r="B328">
        <f t="shared" ref="B328:B391" si="42">+IF(G328=G327,B327+1,1)</f>
        <v>1</v>
      </c>
      <c r="C328" t="str">
        <f t="shared" si="37"/>
        <v>5226111</v>
      </c>
      <c r="D328">
        <f t="shared" si="41"/>
        <v>1</v>
      </c>
      <c r="E328" t="str">
        <f t="shared" si="38"/>
        <v>522611</v>
      </c>
      <c r="F328" t="str">
        <f t="shared" si="39"/>
        <v>522611COMBUSTIBLES, LUBRICANTES Y ADITIVOS</v>
      </c>
      <c r="G328" s="9">
        <v>52</v>
      </c>
      <c r="H328" s="9">
        <v>2611</v>
      </c>
      <c r="I328" s="9" t="s">
        <v>58</v>
      </c>
      <c r="J328" s="9">
        <v>0</v>
      </c>
      <c r="K328" s="9" t="s">
        <v>258</v>
      </c>
      <c r="L328" s="9" t="s">
        <v>356</v>
      </c>
      <c r="M328" s="3">
        <v>1</v>
      </c>
      <c r="N328" s="10">
        <v>59980000</v>
      </c>
      <c r="O328" s="10">
        <v>34980000</v>
      </c>
      <c r="P328" s="3">
        <v>26487917.109999999</v>
      </c>
      <c r="Q328" s="3">
        <v>26487118.75</v>
      </c>
      <c r="R328" s="3">
        <v>25478723.059999999</v>
      </c>
      <c r="S328" s="3">
        <v>24109733.460000001</v>
      </c>
      <c r="T328" s="3">
        <v>20904549.140000001</v>
      </c>
      <c r="U328" s="10">
        <v>8492082.8900000006</v>
      </c>
      <c r="V328" s="10">
        <v>0</v>
      </c>
      <c r="W328" s="3">
        <v>0</v>
      </c>
      <c r="X328" s="3">
        <v>25000000</v>
      </c>
      <c r="Y328" s="1">
        <f t="shared" si="40"/>
        <v>-25000000</v>
      </c>
    </row>
    <row r="329" spans="1:25" x14ac:dyDescent="0.25">
      <c r="A329" t="str">
        <f t="shared" si="36"/>
        <v>52-2</v>
      </c>
      <c r="B329">
        <f t="shared" si="42"/>
        <v>2</v>
      </c>
      <c r="C329" t="str">
        <f t="shared" si="37"/>
        <v>5226112</v>
      </c>
      <c r="D329">
        <f t="shared" si="41"/>
        <v>2</v>
      </c>
      <c r="E329" t="str">
        <f t="shared" si="38"/>
        <v>522611</v>
      </c>
      <c r="F329" t="str">
        <f t="shared" si="39"/>
        <v>522611COMBUSTIBLES, LUBRICANTES Y ADITIVOS</v>
      </c>
      <c r="G329" s="9">
        <v>52</v>
      </c>
      <c r="H329" s="9">
        <v>2611</v>
      </c>
      <c r="I329" s="9" t="s">
        <v>58</v>
      </c>
      <c r="J329" s="9">
        <v>1</v>
      </c>
      <c r="K329" s="9" t="s">
        <v>584</v>
      </c>
      <c r="L329" s="9" t="s">
        <v>580</v>
      </c>
      <c r="M329" s="3">
        <v>1</v>
      </c>
      <c r="N329" s="10">
        <v>18000000</v>
      </c>
      <c r="O329" s="10">
        <v>31859404.780000001</v>
      </c>
      <c r="P329" s="3">
        <v>31859404.780000001</v>
      </c>
      <c r="Q329" s="3">
        <v>31859404.850000001</v>
      </c>
      <c r="R329" s="3">
        <v>31859405</v>
      </c>
      <c r="S329" s="3">
        <v>31858210</v>
      </c>
      <c r="T329" s="3">
        <v>31858210</v>
      </c>
      <c r="U329" s="10">
        <v>0</v>
      </c>
      <c r="V329" s="10">
        <v>0</v>
      </c>
      <c r="W329" s="3">
        <v>13859404.779999999</v>
      </c>
      <c r="X329" s="3">
        <v>0</v>
      </c>
      <c r="Y329" s="1">
        <f t="shared" si="40"/>
        <v>13859404.779999999</v>
      </c>
    </row>
    <row r="330" spans="1:25" x14ac:dyDescent="0.25">
      <c r="A330" t="str">
        <f t="shared" si="36"/>
        <v>52-3</v>
      </c>
      <c r="B330">
        <f t="shared" si="42"/>
        <v>3</v>
      </c>
      <c r="C330" t="str">
        <f t="shared" si="37"/>
        <v>5226113</v>
      </c>
      <c r="D330">
        <f t="shared" si="41"/>
        <v>3</v>
      </c>
      <c r="E330" t="str">
        <f t="shared" si="38"/>
        <v>522611</v>
      </c>
      <c r="F330" t="str">
        <f t="shared" si="39"/>
        <v>522611COMBUSTIBLES, LUBRICANTES Y ADITIVOS</v>
      </c>
      <c r="G330" s="9">
        <v>52</v>
      </c>
      <c r="H330" s="9">
        <v>2611</v>
      </c>
      <c r="I330" s="9" t="s">
        <v>58</v>
      </c>
      <c r="J330" s="9">
        <v>2</v>
      </c>
      <c r="K330" s="9" t="s">
        <v>500</v>
      </c>
      <c r="L330" s="9" t="s">
        <v>356</v>
      </c>
      <c r="M330" s="3">
        <v>1</v>
      </c>
      <c r="N330" s="10">
        <v>0</v>
      </c>
      <c r="O330" s="10">
        <v>0</v>
      </c>
      <c r="P330" s="3">
        <v>0.52</v>
      </c>
      <c r="Q330" s="3">
        <v>0.51</v>
      </c>
      <c r="R330" s="3">
        <v>0</v>
      </c>
      <c r="S330" s="3">
        <v>0</v>
      </c>
      <c r="T330" s="3">
        <v>0</v>
      </c>
      <c r="U330" s="10">
        <v>-0.52</v>
      </c>
      <c r="V330" s="10">
        <v>0</v>
      </c>
      <c r="W330" s="3">
        <v>25000000</v>
      </c>
      <c r="X330" s="3">
        <v>25000000</v>
      </c>
      <c r="Y330" s="1">
        <f t="shared" si="40"/>
        <v>0</v>
      </c>
    </row>
    <row r="331" spans="1:25" x14ac:dyDescent="0.25">
      <c r="A331" t="str">
        <f t="shared" si="36"/>
        <v>52-4</v>
      </c>
      <c r="B331">
        <f t="shared" si="42"/>
        <v>4</v>
      </c>
      <c r="C331" t="str">
        <f t="shared" si="37"/>
        <v>5226114</v>
      </c>
      <c r="D331">
        <f t="shared" si="41"/>
        <v>4</v>
      </c>
      <c r="E331" t="str">
        <f t="shared" si="38"/>
        <v>522611</v>
      </c>
      <c r="F331" t="str">
        <f t="shared" si="39"/>
        <v>522611COMBUSTIBLES, LUBRICANTES Y ADITIVOS</v>
      </c>
      <c r="G331" s="9">
        <v>52</v>
      </c>
      <c r="H331" s="9">
        <v>2611</v>
      </c>
      <c r="I331" s="9" t="s">
        <v>58</v>
      </c>
      <c r="J331" s="9">
        <v>2</v>
      </c>
      <c r="K331"/>
      <c r="L331" s="9" t="s">
        <v>580</v>
      </c>
      <c r="M331" s="3">
        <v>1</v>
      </c>
      <c r="N331" s="10">
        <v>0</v>
      </c>
      <c r="O331" s="10">
        <v>11140595.220000001</v>
      </c>
      <c r="P331" s="3">
        <v>10978526.109999999</v>
      </c>
      <c r="Q331" s="3">
        <v>10978526.109999999</v>
      </c>
      <c r="R331" s="3">
        <v>10978526.199999999</v>
      </c>
      <c r="S331" s="3">
        <v>10881778.960000001</v>
      </c>
      <c r="T331" s="3">
        <v>10881778.960000001</v>
      </c>
      <c r="U331" s="10">
        <v>162069.11000000127</v>
      </c>
      <c r="V331" s="10">
        <v>0</v>
      </c>
      <c r="W331" s="3">
        <v>25000000</v>
      </c>
      <c r="X331" s="3">
        <v>13859404.779999999</v>
      </c>
      <c r="Y331" s="1">
        <f t="shared" si="40"/>
        <v>11140595.220000001</v>
      </c>
    </row>
    <row r="332" spans="1:25" x14ac:dyDescent="0.25">
      <c r="A332" t="str">
        <f t="shared" si="36"/>
        <v>52-5</v>
      </c>
      <c r="B332">
        <f t="shared" si="42"/>
        <v>5</v>
      </c>
      <c r="C332" t="str">
        <f t="shared" si="37"/>
        <v>5238211</v>
      </c>
      <c r="D332">
        <f t="shared" si="41"/>
        <v>1</v>
      </c>
      <c r="E332" t="str">
        <f t="shared" si="38"/>
        <v>523821</v>
      </c>
      <c r="F332" t="str">
        <f t="shared" si="39"/>
        <v>523821GASTOS DE ORDEN  SOCIAL Y CULTURAL</v>
      </c>
      <c r="G332" s="9">
        <v>52</v>
      </c>
      <c r="H332" s="9">
        <v>3821</v>
      </c>
      <c r="I332" s="9" t="s">
        <v>51</v>
      </c>
      <c r="J332" s="9">
        <v>0</v>
      </c>
      <c r="K332" s="9" t="s">
        <v>258</v>
      </c>
      <c r="L332" s="9" t="s">
        <v>52</v>
      </c>
      <c r="M332" s="3">
        <v>1</v>
      </c>
      <c r="N332" s="10">
        <v>0</v>
      </c>
      <c r="O332" s="10">
        <v>1508000</v>
      </c>
      <c r="P332" s="3">
        <v>1908000</v>
      </c>
      <c r="Q332" s="3">
        <v>1908000</v>
      </c>
      <c r="R332" s="3">
        <v>0</v>
      </c>
      <c r="S332" s="3">
        <v>0</v>
      </c>
      <c r="T332" s="3">
        <v>0</v>
      </c>
      <c r="U332" s="10">
        <v>-400000</v>
      </c>
      <c r="V332" s="10">
        <v>0</v>
      </c>
      <c r="W332" s="3">
        <v>1508000</v>
      </c>
      <c r="X332" s="3">
        <v>0</v>
      </c>
      <c r="Y332" s="1">
        <f t="shared" si="40"/>
        <v>1508000</v>
      </c>
    </row>
    <row r="333" spans="1:25" x14ac:dyDescent="0.25">
      <c r="A333" t="str">
        <f t="shared" si="36"/>
        <v>52-6</v>
      </c>
      <c r="B333">
        <f t="shared" si="42"/>
        <v>6</v>
      </c>
      <c r="C333" t="str">
        <f t="shared" si="37"/>
        <v>5239411</v>
      </c>
      <c r="D333">
        <f t="shared" si="41"/>
        <v>1</v>
      </c>
      <c r="E333" t="str">
        <f t="shared" si="38"/>
        <v>523941</v>
      </c>
      <c r="F333" t="str">
        <f t="shared" si="39"/>
        <v>523941SENTENCIAS Y RESOLUCIONES POR AUTORIDAD COMPETENTE</v>
      </c>
      <c r="G333" s="9">
        <v>52</v>
      </c>
      <c r="H333" s="9">
        <v>3941</v>
      </c>
      <c r="I333" s="9" t="s">
        <v>149</v>
      </c>
      <c r="J333" s="9">
        <v>0</v>
      </c>
      <c r="K333" s="9" t="s">
        <v>258</v>
      </c>
      <c r="L333" s="9" t="s">
        <v>356</v>
      </c>
      <c r="M333" s="3">
        <v>1</v>
      </c>
      <c r="N333" s="10">
        <v>11880000</v>
      </c>
      <c r="O333" s="10">
        <v>11876090.369999999</v>
      </c>
      <c r="P333" s="3">
        <v>11982775.220000001</v>
      </c>
      <c r="Q333" s="3">
        <v>11982775.220000001</v>
      </c>
      <c r="R333" s="3">
        <v>11982775.220000001</v>
      </c>
      <c r="S333" s="3">
        <v>10109189.619999999</v>
      </c>
      <c r="T333" s="3">
        <v>8790160.0999999996</v>
      </c>
      <c r="U333" s="10">
        <v>-106684.85000000149</v>
      </c>
      <c r="V333" s="10">
        <v>0</v>
      </c>
      <c r="W333" s="3">
        <v>0</v>
      </c>
      <c r="X333" s="3">
        <v>3909.63</v>
      </c>
      <c r="Y333" s="1">
        <f t="shared" si="40"/>
        <v>-3909.63</v>
      </c>
    </row>
    <row r="334" spans="1:25" x14ac:dyDescent="0.25">
      <c r="A334" t="str">
        <f t="shared" si="36"/>
        <v>52-7</v>
      </c>
      <c r="B334">
        <f t="shared" si="42"/>
        <v>7</v>
      </c>
      <c r="C334" t="str">
        <f t="shared" si="37"/>
        <v>5252311</v>
      </c>
      <c r="D334">
        <f t="shared" si="41"/>
        <v>1</v>
      </c>
      <c r="E334" t="str">
        <f t="shared" si="38"/>
        <v>525231</v>
      </c>
      <c r="F334" t="str">
        <f t="shared" si="39"/>
        <v>525231CÁMARAS FOTOGRÁFICAS Y DE VIDEO</v>
      </c>
      <c r="G334" s="9">
        <v>52</v>
      </c>
      <c r="H334" s="9">
        <v>5231</v>
      </c>
      <c r="I334" s="9" t="s">
        <v>82</v>
      </c>
      <c r="J334" s="9">
        <v>0</v>
      </c>
      <c r="K334" s="9" t="s">
        <v>258</v>
      </c>
      <c r="L334" s="9" t="s">
        <v>356</v>
      </c>
      <c r="M334" s="3">
        <v>1</v>
      </c>
      <c r="N334" s="10">
        <v>10296</v>
      </c>
      <c r="O334" s="10">
        <v>10296</v>
      </c>
      <c r="P334" s="3">
        <v>0</v>
      </c>
      <c r="Q334" s="3">
        <v>0</v>
      </c>
      <c r="R334" s="3">
        <v>0</v>
      </c>
      <c r="S334" s="3">
        <v>0</v>
      </c>
      <c r="T334" s="3">
        <v>0</v>
      </c>
      <c r="U334" s="10">
        <v>10296</v>
      </c>
      <c r="V334" s="10">
        <v>0</v>
      </c>
      <c r="W334" s="3">
        <v>0</v>
      </c>
      <c r="X334" s="3">
        <v>0</v>
      </c>
      <c r="Y334" s="1">
        <f t="shared" si="40"/>
        <v>0</v>
      </c>
    </row>
    <row r="335" spans="1:25" x14ac:dyDescent="0.25">
      <c r="A335" t="str">
        <f t="shared" si="36"/>
        <v>52-8</v>
      </c>
      <c r="B335">
        <f t="shared" si="42"/>
        <v>8</v>
      </c>
      <c r="C335" t="str">
        <f t="shared" si="37"/>
        <v>5254111</v>
      </c>
      <c r="D335">
        <f t="shared" si="41"/>
        <v>1</v>
      </c>
      <c r="E335" t="str">
        <f t="shared" si="38"/>
        <v>525411</v>
      </c>
      <c r="F335" t="str">
        <f t="shared" si="39"/>
        <v>525411VEHICULOS Y EQUIPO DE TRANSPORTE</v>
      </c>
      <c r="G335" s="9">
        <v>52</v>
      </c>
      <c r="H335" s="9">
        <v>5411</v>
      </c>
      <c r="I335" s="9" t="s">
        <v>242</v>
      </c>
      <c r="J335" s="9">
        <v>0</v>
      </c>
      <c r="K335" s="9" t="s">
        <v>258</v>
      </c>
      <c r="L335" s="9" t="s">
        <v>356</v>
      </c>
      <c r="M335" s="3">
        <v>1</v>
      </c>
      <c r="N335" s="10">
        <v>2490000</v>
      </c>
      <c r="O335" s="10">
        <v>0</v>
      </c>
      <c r="P335" s="3">
        <v>0</v>
      </c>
      <c r="Q335" s="3">
        <v>0</v>
      </c>
      <c r="R335" s="3">
        <v>0</v>
      </c>
      <c r="S335" s="3">
        <v>0</v>
      </c>
      <c r="T335" s="3">
        <v>0</v>
      </c>
      <c r="U335" s="10">
        <v>0</v>
      </c>
      <c r="V335" s="10">
        <v>0</v>
      </c>
      <c r="W335" s="3">
        <v>0</v>
      </c>
      <c r="X335" s="3">
        <v>2490000</v>
      </c>
      <c r="Y335" s="1">
        <f t="shared" si="40"/>
        <v>-2490000</v>
      </c>
    </row>
    <row r="336" spans="1:25" x14ac:dyDescent="0.25">
      <c r="A336" t="str">
        <f t="shared" si="36"/>
        <v>52-9</v>
      </c>
      <c r="B336">
        <f t="shared" si="42"/>
        <v>9</v>
      </c>
      <c r="C336" t="str">
        <f t="shared" si="37"/>
        <v>5254112</v>
      </c>
      <c r="D336">
        <f t="shared" si="41"/>
        <v>2</v>
      </c>
      <c r="E336" t="str">
        <f t="shared" si="38"/>
        <v>525411</v>
      </c>
      <c r="F336" t="str">
        <f t="shared" si="39"/>
        <v>525411VEHICULOS Y EQUIPO DE TRANSPORTE</v>
      </c>
      <c r="G336" s="9">
        <v>52</v>
      </c>
      <c r="H336" s="9">
        <v>5411</v>
      </c>
      <c r="I336" s="9" t="s">
        <v>242</v>
      </c>
      <c r="J336" s="9">
        <v>0</v>
      </c>
      <c r="K336"/>
      <c r="L336" s="9" t="s">
        <v>580</v>
      </c>
      <c r="M336" s="3">
        <v>1</v>
      </c>
      <c r="N336" s="10">
        <v>0</v>
      </c>
      <c r="O336" s="10">
        <v>2490000</v>
      </c>
      <c r="P336" s="3">
        <v>2262000</v>
      </c>
      <c r="Q336" s="3">
        <v>986000</v>
      </c>
      <c r="R336" s="3">
        <v>986000</v>
      </c>
      <c r="S336" s="3">
        <v>986000</v>
      </c>
      <c r="T336" s="3">
        <v>986000</v>
      </c>
      <c r="U336" s="10">
        <v>228000</v>
      </c>
      <c r="V336" s="10">
        <v>0</v>
      </c>
      <c r="W336" s="3">
        <v>2490000</v>
      </c>
      <c r="X336" s="3">
        <v>0</v>
      </c>
      <c r="Y336" s="1">
        <f t="shared" si="40"/>
        <v>2490000</v>
      </c>
    </row>
    <row r="337" spans="1:25" x14ac:dyDescent="0.25">
      <c r="A337" t="str">
        <f t="shared" si="36"/>
        <v>52-10</v>
      </c>
      <c r="B337">
        <f t="shared" si="42"/>
        <v>10</v>
      </c>
      <c r="C337" t="str">
        <f t="shared" si="37"/>
        <v>5254211</v>
      </c>
      <c r="D337">
        <f t="shared" si="41"/>
        <v>1</v>
      </c>
      <c r="E337" t="str">
        <f t="shared" si="38"/>
        <v>525421</v>
      </c>
      <c r="F337" t="str">
        <f t="shared" si="39"/>
        <v>525421CARROCERÍAS Y REMOLQUES</v>
      </c>
      <c r="G337" s="9">
        <v>52</v>
      </c>
      <c r="H337" s="9">
        <v>5421</v>
      </c>
      <c r="I337" s="9" t="s">
        <v>272</v>
      </c>
      <c r="J337" s="9">
        <v>0</v>
      </c>
      <c r="K337" s="9" t="s">
        <v>258</v>
      </c>
      <c r="L337" s="9" t="s">
        <v>356</v>
      </c>
      <c r="M337" s="3">
        <v>1</v>
      </c>
      <c r="N337" s="10">
        <v>144000</v>
      </c>
      <c r="O337" s="10">
        <v>144000</v>
      </c>
      <c r="P337" s="3">
        <v>111360</v>
      </c>
      <c r="Q337" s="3">
        <v>111360</v>
      </c>
      <c r="R337" s="3">
        <v>111360</v>
      </c>
      <c r="S337" s="3">
        <v>111360</v>
      </c>
      <c r="T337" s="3">
        <v>0</v>
      </c>
      <c r="U337" s="10">
        <v>32640</v>
      </c>
      <c r="V337" s="10">
        <v>0</v>
      </c>
      <c r="W337" s="3">
        <v>0</v>
      </c>
      <c r="X337" s="3">
        <v>0</v>
      </c>
      <c r="Y337" s="1">
        <f t="shared" si="40"/>
        <v>0</v>
      </c>
    </row>
    <row r="338" spans="1:25" x14ac:dyDescent="0.25">
      <c r="A338" t="str">
        <f t="shared" si="36"/>
        <v>53-1</v>
      </c>
      <c r="B338">
        <f t="shared" si="42"/>
        <v>1</v>
      </c>
      <c r="C338" t="str">
        <f t="shared" si="37"/>
        <v>5333411</v>
      </c>
      <c r="D338">
        <f t="shared" si="41"/>
        <v>1</v>
      </c>
      <c r="E338" t="str">
        <f t="shared" si="38"/>
        <v>533341</v>
      </c>
      <c r="F338" t="str">
        <f t="shared" si="39"/>
        <v>533341SERVICIOS DE CAPACITACIÓN</v>
      </c>
      <c r="G338" s="9">
        <v>53</v>
      </c>
      <c r="H338" s="9">
        <v>3341</v>
      </c>
      <c r="I338" s="9" t="s">
        <v>157</v>
      </c>
      <c r="J338" s="9">
        <v>0</v>
      </c>
      <c r="K338" s="9" t="s">
        <v>258</v>
      </c>
      <c r="L338" s="9" t="s">
        <v>356</v>
      </c>
      <c r="M338" s="3">
        <v>1</v>
      </c>
      <c r="N338" s="10">
        <v>7920000</v>
      </c>
      <c r="O338" s="10">
        <v>5219718.7699999996</v>
      </c>
      <c r="P338" s="3">
        <v>3693200.56</v>
      </c>
      <c r="Q338" s="3">
        <v>2893200.56</v>
      </c>
      <c r="R338" s="3">
        <v>2452788.5499999998</v>
      </c>
      <c r="S338" s="3">
        <v>1504932</v>
      </c>
      <c r="T338" s="3">
        <v>1456212</v>
      </c>
      <c r="U338" s="10">
        <v>1526518.2099999995</v>
      </c>
      <c r="V338" s="10">
        <v>0</v>
      </c>
      <c r="W338" s="3">
        <v>0</v>
      </c>
      <c r="X338" s="3">
        <v>2700281.23</v>
      </c>
      <c r="Y338" s="1">
        <f t="shared" si="40"/>
        <v>-2700281.23</v>
      </c>
    </row>
    <row r="339" spans="1:25" x14ac:dyDescent="0.25">
      <c r="A339" t="str">
        <f t="shared" si="36"/>
        <v>53-2</v>
      </c>
      <c r="B339">
        <f t="shared" si="42"/>
        <v>2</v>
      </c>
      <c r="C339" t="str">
        <f t="shared" si="37"/>
        <v>5333611</v>
      </c>
      <c r="D339">
        <f t="shared" si="41"/>
        <v>1</v>
      </c>
      <c r="E339" t="str">
        <f t="shared" si="38"/>
        <v>533361</v>
      </c>
      <c r="F339" t="str">
        <f t="shared" si="39"/>
        <v>533361SERVICIOS DE APOYO ADMINISTRATIVO, FOTOCOPIADO E IMPRESIÓN</v>
      </c>
      <c r="G339" s="9">
        <v>53</v>
      </c>
      <c r="H339" s="9">
        <v>3361</v>
      </c>
      <c r="I339" s="9" t="s">
        <v>214</v>
      </c>
      <c r="J339" s="9">
        <v>0</v>
      </c>
      <c r="K339" s="9" t="s">
        <v>258</v>
      </c>
      <c r="L339" s="9" t="s">
        <v>356</v>
      </c>
      <c r="M339" s="3">
        <v>1</v>
      </c>
      <c r="N339" s="10">
        <v>11480400</v>
      </c>
      <c r="O339" s="10">
        <v>10113195.15</v>
      </c>
      <c r="P339" s="3">
        <v>9619278.6999999993</v>
      </c>
      <c r="Q339" s="3">
        <v>9508263.5</v>
      </c>
      <c r="R339" s="3">
        <v>9169327.6099999994</v>
      </c>
      <c r="S339" s="3">
        <v>5925093.5499999998</v>
      </c>
      <c r="T339" s="3">
        <v>5635425.9500000002</v>
      </c>
      <c r="U339" s="10">
        <v>493916.45000000112</v>
      </c>
      <c r="V339" s="10">
        <v>0</v>
      </c>
      <c r="W339" s="3">
        <v>230000</v>
      </c>
      <c r="X339" s="3">
        <v>1597204.85</v>
      </c>
      <c r="Y339" s="1">
        <f t="shared" si="40"/>
        <v>-1367204.85</v>
      </c>
    </row>
    <row r="340" spans="1:25" x14ac:dyDescent="0.25">
      <c r="A340" t="str">
        <f t="shared" si="36"/>
        <v>53-3</v>
      </c>
      <c r="B340">
        <f t="shared" si="42"/>
        <v>3</v>
      </c>
      <c r="C340" t="str">
        <f t="shared" si="37"/>
        <v>5336311</v>
      </c>
      <c r="D340">
        <f t="shared" si="41"/>
        <v>1</v>
      </c>
      <c r="E340" t="str">
        <f t="shared" si="38"/>
        <v>533631</v>
      </c>
      <c r="F340" t="str">
        <f t="shared" si="39"/>
        <v>533631SERVICIOS DE CREATIVIDAD, PREPRODUCCIÓN Y PRODUCCIÓN DE PUBLICIDAD, EXCEPTO INTERNET</v>
      </c>
      <c r="G340" s="9">
        <v>53</v>
      </c>
      <c r="H340" s="9">
        <v>3631</v>
      </c>
      <c r="I340" s="9" t="s">
        <v>219</v>
      </c>
      <c r="J340" s="9">
        <v>0</v>
      </c>
      <c r="K340" s="9" t="s">
        <v>258</v>
      </c>
      <c r="L340" s="9" t="s">
        <v>356</v>
      </c>
      <c r="M340" s="3">
        <v>1</v>
      </c>
      <c r="N340" s="10">
        <v>0</v>
      </c>
      <c r="O340" s="10">
        <v>360593.22</v>
      </c>
      <c r="P340" s="3">
        <v>360593.22</v>
      </c>
      <c r="Q340" s="3">
        <v>240395.48</v>
      </c>
      <c r="R340" s="3">
        <v>240395.46</v>
      </c>
      <c r="S340" s="3">
        <v>240395.46</v>
      </c>
      <c r="T340" s="3">
        <v>240395.46</v>
      </c>
      <c r="U340" s="10">
        <v>0</v>
      </c>
      <c r="V340" s="10">
        <v>0</v>
      </c>
      <c r="W340" s="3">
        <v>2031993.22</v>
      </c>
      <c r="X340" s="3">
        <v>1671400</v>
      </c>
      <c r="Y340" s="1">
        <f t="shared" si="40"/>
        <v>360593.22</v>
      </c>
    </row>
    <row r="341" spans="1:25" x14ac:dyDescent="0.25">
      <c r="A341" t="str">
        <f t="shared" si="36"/>
        <v>54-1</v>
      </c>
      <c r="B341">
        <f t="shared" si="42"/>
        <v>1</v>
      </c>
      <c r="C341" t="str">
        <f t="shared" si="37"/>
        <v>5429111</v>
      </c>
      <c r="D341">
        <f t="shared" si="41"/>
        <v>1</v>
      </c>
      <c r="E341" t="str">
        <f t="shared" si="38"/>
        <v>542911</v>
      </c>
      <c r="F341" t="str">
        <f t="shared" si="39"/>
        <v>542911HERRAMIENTAS MENORES</v>
      </c>
      <c r="G341" s="9">
        <v>54</v>
      </c>
      <c r="H341" s="9">
        <v>2911</v>
      </c>
      <c r="I341" s="9" t="s">
        <v>59</v>
      </c>
      <c r="J341" s="9">
        <v>0</v>
      </c>
      <c r="K341" s="9" t="s">
        <v>258</v>
      </c>
      <c r="L341" s="9" t="s">
        <v>356</v>
      </c>
      <c r="M341" s="3">
        <v>1</v>
      </c>
      <c r="N341" s="10">
        <v>11995.2</v>
      </c>
      <c r="O341" s="10">
        <v>2941.18</v>
      </c>
      <c r="P341" s="3">
        <v>2941.18</v>
      </c>
      <c r="Q341" s="3">
        <v>2941.18</v>
      </c>
      <c r="R341" s="3">
        <v>2941.18</v>
      </c>
      <c r="S341" s="3">
        <v>2941.18</v>
      </c>
      <c r="T341" s="3">
        <v>2941.18</v>
      </c>
      <c r="U341" s="10">
        <v>0</v>
      </c>
      <c r="V341" s="10">
        <v>0</v>
      </c>
      <c r="W341" s="3">
        <v>0</v>
      </c>
      <c r="X341" s="3">
        <v>9054.02</v>
      </c>
      <c r="Y341" s="1">
        <f t="shared" si="40"/>
        <v>-9054.02</v>
      </c>
    </row>
    <row r="342" spans="1:25" x14ac:dyDescent="0.25">
      <c r="A342" t="str">
        <f t="shared" si="36"/>
        <v>54-2</v>
      </c>
      <c r="B342">
        <f t="shared" si="42"/>
        <v>2</v>
      </c>
      <c r="C342" t="str">
        <f t="shared" si="37"/>
        <v>5439221</v>
      </c>
      <c r="D342">
        <f t="shared" si="41"/>
        <v>1</v>
      </c>
      <c r="E342" t="str">
        <f t="shared" si="38"/>
        <v>543922</v>
      </c>
      <c r="F342" t="str">
        <f t="shared" si="39"/>
        <v>543922IMPUESTOS Y DERECHOS</v>
      </c>
      <c r="G342" s="9">
        <v>54</v>
      </c>
      <c r="H342" s="9">
        <v>3922</v>
      </c>
      <c r="I342" s="9" t="s">
        <v>271</v>
      </c>
      <c r="J342" s="9">
        <v>0</v>
      </c>
      <c r="K342" s="9" t="s">
        <v>258</v>
      </c>
      <c r="L342" s="9" t="s">
        <v>356</v>
      </c>
      <c r="M342" s="3">
        <v>1</v>
      </c>
      <c r="N342" s="10">
        <v>838802.4</v>
      </c>
      <c r="O342" s="10">
        <v>640602.4</v>
      </c>
      <c r="P342" s="3">
        <v>430300</v>
      </c>
      <c r="Q342" s="3">
        <v>430300</v>
      </c>
      <c r="R342" s="3">
        <v>0</v>
      </c>
      <c r="S342" s="3">
        <v>0</v>
      </c>
      <c r="T342" s="3">
        <v>0</v>
      </c>
      <c r="U342" s="10">
        <v>210302.40000000002</v>
      </c>
      <c r="V342" s="10">
        <v>0</v>
      </c>
      <c r="W342" s="3">
        <v>55000</v>
      </c>
      <c r="X342" s="3">
        <v>253200</v>
      </c>
      <c r="Y342" s="1">
        <f t="shared" si="40"/>
        <v>-198200</v>
      </c>
    </row>
    <row r="343" spans="1:25" x14ac:dyDescent="0.25">
      <c r="A343" t="str">
        <f t="shared" si="36"/>
        <v>54-3</v>
      </c>
      <c r="B343">
        <f t="shared" si="42"/>
        <v>3</v>
      </c>
      <c r="C343" t="str">
        <f t="shared" si="37"/>
        <v>5452311</v>
      </c>
      <c r="D343">
        <f t="shared" si="41"/>
        <v>1</v>
      </c>
      <c r="E343" t="str">
        <f t="shared" si="38"/>
        <v>545231</v>
      </c>
      <c r="F343" t="str">
        <f t="shared" si="39"/>
        <v>545231CÁMARAS FOTOGRÁFICAS Y DE VIDEO</v>
      </c>
      <c r="G343" s="9">
        <v>54</v>
      </c>
      <c r="H343" s="9">
        <v>5231</v>
      </c>
      <c r="I343" s="9" t="s">
        <v>82</v>
      </c>
      <c r="J343" s="9">
        <v>0</v>
      </c>
      <c r="K343" s="9" t="s">
        <v>258</v>
      </c>
      <c r="L343" s="9" t="s">
        <v>356</v>
      </c>
      <c r="M343" s="3">
        <v>1</v>
      </c>
      <c r="N343" s="10">
        <v>5400</v>
      </c>
      <c r="O343" s="10">
        <v>6400</v>
      </c>
      <c r="P343" s="3">
        <v>5693.58</v>
      </c>
      <c r="Q343" s="3">
        <v>5693.58</v>
      </c>
      <c r="R343" s="3">
        <v>5693.58</v>
      </c>
      <c r="S343" s="3">
        <v>5693.58</v>
      </c>
      <c r="T343" s="3">
        <v>5693.58</v>
      </c>
      <c r="U343" s="10">
        <v>706.42000000000007</v>
      </c>
      <c r="V343" s="10">
        <v>0</v>
      </c>
      <c r="W343" s="3">
        <v>1000</v>
      </c>
      <c r="X343" s="3">
        <v>0</v>
      </c>
      <c r="Y343" s="1">
        <f t="shared" si="40"/>
        <v>1000</v>
      </c>
    </row>
    <row r="344" spans="1:25" x14ac:dyDescent="0.25">
      <c r="A344" t="str">
        <f t="shared" si="36"/>
        <v>55-1</v>
      </c>
      <c r="B344">
        <f t="shared" si="42"/>
        <v>1</v>
      </c>
      <c r="C344" t="str">
        <f t="shared" si="37"/>
        <v>5533311</v>
      </c>
      <c r="D344">
        <f t="shared" si="41"/>
        <v>1</v>
      </c>
      <c r="E344" t="str">
        <f t="shared" si="38"/>
        <v>553331</v>
      </c>
      <c r="F344" t="str">
        <f t="shared" si="39"/>
        <v>553331SERVICIOS DE CONSULTORÍA ADMINISTRATIVA, PROCESOS, TÉCNICA Y EN TECNOLOGÍAS DE LA INFORMACIÓN</v>
      </c>
      <c r="G344" s="9">
        <v>55</v>
      </c>
      <c r="H344" s="9">
        <v>3331</v>
      </c>
      <c r="I344" s="9" t="s">
        <v>233</v>
      </c>
      <c r="J344" s="9">
        <v>0</v>
      </c>
      <c r="K344" s="9" t="s">
        <v>258</v>
      </c>
      <c r="L344" s="9" t="s">
        <v>356</v>
      </c>
      <c r="M344" s="3">
        <v>1</v>
      </c>
      <c r="N344" s="10">
        <v>480000</v>
      </c>
      <c r="O344" s="10">
        <v>2200</v>
      </c>
      <c r="P344" s="3">
        <v>0</v>
      </c>
      <c r="Q344" s="3">
        <v>0</v>
      </c>
      <c r="R344" s="3">
        <v>0</v>
      </c>
      <c r="S344" s="3">
        <v>0</v>
      </c>
      <c r="T344" s="3">
        <v>0</v>
      </c>
      <c r="U344" s="10">
        <v>2200</v>
      </c>
      <c r="V344" s="10">
        <v>0</v>
      </c>
      <c r="W344" s="3">
        <v>0</v>
      </c>
      <c r="X344" s="3">
        <v>477800</v>
      </c>
      <c r="Y344" s="1">
        <f t="shared" si="40"/>
        <v>-477800</v>
      </c>
    </row>
    <row r="345" spans="1:25" x14ac:dyDescent="0.25">
      <c r="A345" t="str">
        <f t="shared" si="36"/>
        <v>56-1</v>
      </c>
      <c r="B345">
        <f t="shared" si="42"/>
        <v>1</v>
      </c>
      <c r="C345" t="str">
        <f t="shared" si="37"/>
        <v>5635311</v>
      </c>
      <c r="D345">
        <f t="shared" si="41"/>
        <v>1</v>
      </c>
      <c r="E345" t="str">
        <f t="shared" si="38"/>
        <v>563531</v>
      </c>
      <c r="F345" t="str">
        <f t="shared" si="39"/>
        <v>563531INSTALACIÓN, REPARACIÓN Y MANTENIMIENTO DE EQUIPO DE CÓMPUTO Y TECNOLOGÍA DE LA INFORMACIÓN</v>
      </c>
      <c r="G345" s="9">
        <v>56</v>
      </c>
      <c r="H345" s="9">
        <v>3531</v>
      </c>
      <c r="I345" s="9" t="s">
        <v>225</v>
      </c>
      <c r="J345" s="9">
        <v>0</v>
      </c>
      <c r="K345" s="9" t="s">
        <v>258</v>
      </c>
      <c r="L345" s="9" t="s">
        <v>356</v>
      </c>
      <c r="M345" s="3">
        <v>1</v>
      </c>
      <c r="N345" s="10">
        <v>60000</v>
      </c>
      <c r="O345" s="10">
        <v>34408</v>
      </c>
      <c r="P345" s="3">
        <v>8816</v>
      </c>
      <c r="Q345" s="3">
        <v>8816</v>
      </c>
      <c r="R345" s="3">
        <v>0</v>
      </c>
      <c r="S345" s="3">
        <v>0</v>
      </c>
      <c r="T345" s="3">
        <v>0</v>
      </c>
      <c r="U345" s="10">
        <v>25592</v>
      </c>
      <c r="V345" s="10">
        <v>0</v>
      </c>
      <c r="W345" s="3">
        <v>0</v>
      </c>
      <c r="X345" s="3">
        <v>25592</v>
      </c>
      <c r="Y345" s="1">
        <f t="shared" si="40"/>
        <v>-25592</v>
      </c>
    </row>
    <row r="346" spans="1:25" x14ac:dyDescent="0.25">
      <c r="A346" t="str">
        <f t="shared" si="36"/>
        <v>56-2</v>
      </c>
      <c r="B346">
        <f t="shared" si="42"/>
        <v>2</v>
      </c>
      <c r="C346" t="str">
        <f t="shared" si="37"/>
        <v>5637111</v>
      </c>
      <c r="D346">
        <f t="shared" si="41"/>
        <v>1</v>
      </c>
      <c r="E346" t="str">
        <f t="shared" si="38"/>
        <v>563711</v>
      </c>
      <c r="F346" t="str">
        <f t="shared" si="39"/>
        <v>563711PASAJES AÉREOS</v>
      </c>
      <c r="G346" s="9">
        <v>56</v>
      </c>
      <c r="H346" s="9">
        <v>3711</v>
      </c>
      <c r="I346" s="9" t="s">
        <v>38</v>
      </c>
      <c r="J346" s="9">
        <v>0</v>
      </c>
      <c r="K346" s="9" t="s">
        <v>258</v>
      </c>
      <c r="L346" s="9" t="s">
        <v>356</v>
      </c>
      <c r="M346" s="3">
        <v>1</v>
      </c>
      <c r="N346" s="10">
        <v>18000</v>
      </c>
      <c r="O346" s="10">
        <v>17000</v>
      </c>
      <c r="P346" s="3">
        <v>5585</v>
      </c>
      <c r="Q346" s="3">
        <v>5585</v>
      </c>
      <c r="R346" s="3">
        <v>5585</v>
      </c>
      <c r="S346" s="3">
        <v>5585</v>
      </c>
      <c r="T346" s="3">
        <v>5585</v>
      </c>
      <c r="U346" s="10">
        <v>11415</v>
      </c>
      <c r="V346" s="10">
        <v>0</v>
      </c>
      <c r="W346" s="3">
        <v>0</v>
      </c>
      <c r="X346" s="3">
        <v>1000</v>
      </c>
      <c r="Y346" s="1">
        <f t="shared" si="40"/>
        <v>-1000</v>
      </c>
    </row>
    <row r="347" spans="1:25" x14ac:dyDescent="0.25">
      <c r="A347" t="str">
        <f t="shared" si="36"/>
        <v>56-3</v>
      </c>
      <c r="B347">
        <f t="shared" si="42"/>
        <v>3</v>
      </c>
      <c r="C347" t="str">
        <f t="shared" si="37"/>
        <v>5637511</v>
      </c>
      <c r="D347">
        <f t="shared" si="41"/>
        <v>1</v>
      </c>
      <c r="E347" t="str">
        <f t="shared" si="38"/>
        <v>563751</v>
      </c>
      <c r="F347" t="str">
        <f t="shared" si="39"/>
        <v>563751VIÁTICOS EN EL PAÍS</v>
      </c>
      <c r="G347" s="9">
        <v>56</v>
      </c>
      <c r="H347" s="9">
        <v>3751</v>
      </c>
      <c r="I347" s="9" t="s">
        <v>35</v>
      </c>
      <c r="J347" s="9">
        <v>0</v>
      </c>
      <c r="K347" s="9" t="s">
        <v>258</v>
      </c>
      <c r="L347" s="9" t="s">
        <v>356</v>
      </c>
      <c r="M347" s="3">
        <v>1</v>
      </c>
      <c r="N347" s="10">
        <v>18000</v>
      </c>
      <c r="O347" s="10">
        <v>19000</v>
      </c>
      <c r="P347" s="3">
        <v>18909.62</v>
      </c>
      <c r="Q347" s="3">
        <v>18909.62</v>
      </c>
      <c r="R347" s="3">
        <v>18909.62</v>
      </c>
      <c r="S347" s="3">
        <v>18909.62</v>
      </c>
      <c r="T347" s="3">
        <v>18909.62</v>
      </c>
      <c r="U347" s="10">
        <v>90.380000000001019</v>
      </c>
      <c r="V347" s="10">
        <v>0</v>
      </c>
      <c r="W347" s="3">
        <v>1000</v>
      </c>
      <c r="X347" s="3">
        <v>0</v>
      </c>
      <c r="Y347" s="1">
        <f t="shared" si="40"/>
        <v>1000</v>
      </c>
    </row>
    <row r="348" spans="1:25" x14ac:dyDescent="0.25">
      <c r="A348" t="str">
        <f t="shared" si="36"/>
        <v>56-4</v>
      </c>
      <c r="B348">
        <f t="shared" si="42"/>
        <v>4</v>
      </c>
      <c r="C348" t="str">
        <f t="shared" si="37"/>
        <v>5656911</v>
      </c>
      <c r="D348">
        <f t="shared" si="41"/>
        <v>1</v>
      </c>
      <c r="E348" t="str">
        <f t="shared" si="38"/>
        <v>565691</v>
      </c>
      <c r="F348" t="str">
        <f t="shared" si="39"/>
        <v>565691OTROS EQUIPOS</v>
      </c>
      <c r="G348" s="9">
        <v>56</v>
      </c>
      <c r="H348" s="9">
        <v>5691</v>
      </c>
      <c r="I348" s="9" t="s">
        <v>49</v>
      </c>
      <c r="J348" s="9">
        <v>0</v>
      </c>
      <c r="K348" s="9" t="s">
        <v>258</v>
      </c>
      <c r="L348" s="9" t="s">
        <v>356</v>
      </c>
      <c r="M348" s="3">
        <v>1</v>
      </c>
      <c r="N348" s="10">
        <v>270000</v>
      </c>
      <c r="O348" s="10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10">
        <v>0</v>
      </c>
      <c r="V348" s="10">
        <v>0</v>
      </c>
      <c r="W348" s="3">
        <v>0</v>
      </c>
      <c r="X348" s="3">
        <v>270000</v>
      </c>
      <c r="Y348" s="1">
        <f t="shared" si="40"/>
        <v>-270000</v>
      </c>
    </row>
    <row r="349" spans="1:25" x14ac:dyDescent="0.25">
      <c r="A349" t="str">
        <f t="shared" si="36"/>
        <v>57-1</v>
      </c>
      <c r="B349">
        <f t="shared" si="42"/>
        <v>1</v>
      </c>
      <c r="C349" t="str">
        <f t="shared" si="37"/>
        <v>5721111</v>
      </c>
      <c r="D349">
        <f t="shared" si="41"/>
        <v>1</v>
      </c>
      <c r="E349" t="str">
        <f t="shared" si="38"/>
        <v>572111</v>
      </c>
      <c r="F349" t="str">
        <f t="shared" si="39"/>
        <v>572111MATERIALES, ÚTILES Y EQUIPOS MENORES DE OFICINA</v>
      </c>
      <c r="G349" s="9">
        <v>57</v>
      </c>
      <c r="H349" s="9">
        <v>2111</v>
      </c>
      <c r="I349" s="9" t="s">
        <v>53</v>
      </c>
      <c r="J349" s="9">
        <v>0</v>
      </c>
      <c r="K349" s="9" t="s">
        <v>258</v>
      </c>
      <c r="L349" s="9" t="s">
        <v>356</v>
      </c>
      <c r="M349" s="3">
        <v>1</v>
      </c>
      <c r="N349" s="10">
        <v>2850120</v>
      </c>
      <c r="O349" s="10">
        <v>1928024.15</v>
      </c>
      <c r="P349" s="3">
        <v>1826781.32</v>
      </c>
      <c r="Q349" s="3">
        <v>1826781.32</v>
      </c>
      <c r="R349" s="3">
        <v>1612702.45</v>
      </c>
      <c r="S349" s="3">
        <v>1235686.0900000001</v>
      </c>
      <c r="T349" s="3">
        <v>818871.76</v>
      </c>
      <c r="U349" s="10">
        <v>101242.82999999984</v>
      </c>
      <c r="V349" s="10">
        <v>0</v>
      </c>
      <c r="W349" s="3">
        <v>105000</v>
      </c>
      <c r="X349" s="3">
        <v>1027095.85</v>
      </c>
      <c r="Y349" s="1">
        <f t="shared" si="40"/>
        <v>-922095.85</v>
      </c>
    </row>
    <row r="350" spans="1:25" x14ac:dyDescent="0.25">
      <c r="A350" t="str">
        <f t="shared" si="36"/>
        <v>57-2</v>
      </c>
      <c r="B350">
        <f t="shared" si="42"/>
        <v>2</v>
      </c>
      <c r="C350" t="str">
        <f t="shared" si="37"/>
        <v>5732911</v>
      </c>
      <c r="D350">
        <f t="shared" si="41"/>
        <v>1</v>
      </c>
      <c r="E350" t="str">
        <f t="shared" si="38"/>
        <v>573291</v>
      </c>
      <c r="F350" t="str">
        <f t="shared" si="39"/>
        <v>573291OTROS ARRENDAMIENTOS</v>
      </c>
      <c r="G350" s="9">
        <v>57</v>
      </c>
      <c r="H350" s="9">
        <v>3291</v>
      </c>
      <c r="I350" s="9" t="s">
        <v>60</v>
      </c>
      <c r="J350" s="9">
        <v>0</v>
      </c>
      <c r="K350" s="9" t="s">
        <v>258</v>
      </c>
      <c r="L350" s="9" t="s">
        <v>356</v>
      </c>
      <c r="M350" s="3">
        <v>1</v>
      </c>
      <c r="N350" s="10">
        <v>58800</v>
      </c>
      <c r="O350" s="10">
        <v>93470.49</v>
      </c>
      <c r="P350" s="3">
        <v>93140.98</v>
      </c>
      <c r="Q350" s="3">
        <v>93140.98</v>
      </c>
      <c r="R350" s="3">
        <v>75587</v>
      </c>
      <c r="S350" s="3">
        <v>75587</v>
      </c>
      <c r="T350" s="3">
        <v>75587</v>
      </c>
      <c r="U350" s="10">
        <v>329.51000000000931</v>
      </c>
      <c r="V350" s="10">
        <v>0</v>
      </c>
      <c r="W350" s="3">
        <v>35000</v>
      </c>
      <c r="X350" s="3">
        <v>329.51</v>
      </c>
      <c r="Y350" s="1">
        <f t="shared" si="40"/>
        <v>34670.49</v>
      </c>
    </row>
    <row r="351" spans="1:25" x14ac:dyDescent="0.25">
      <c r="A351" t="str">
        <f t="shared" si="36"/>
        <v>58-1</v>
      </c>
      <c r="B351">
        <f t="shared" si="42"/>
        <v>1</v>
      </c>
      <c r="C351" t="str">
        <f t="shared" si="37"/>
        <v>5811111</v>
      </c>
      <c r="D351">
        <f t="shared" si="41"/>
        <v>1</v>
      </c>
      <c r="E351" t="str">
        <f t="shared" si="38"/>
        <v>581111</v>
      </c>
      <c r="F351" t="str">
        <f t="shared" si="39"/>
        <v>581111DIETAS</v>
      </c>
      <c r="G351" s="9">
        <v>58</v>
      </c>
      <c r="H351" s="9">
        <v>1111</v>
      </c>
      <c r="I351" s="9" t="s">
        <v>65</v>
      </c>
      <c r="J351" s="9">
        <v>0</v>
      </c>
      <c r="K351" s="9" t="s">
        <v>258</v>
      </c>
      <c r="L351" s="9" t="s">
        <v>52</v>
      </c>
      <c r="M351" s="3">
        <v>1</v>
      </c>
      <c r="N351" s="10">
        <v>11800676.699999999</v>
      </c>
      <c r="O351" s="10">
        <v>11800676.699999999</v>
      </c>
      <c r="P351" s="3">
        <v>8915652.2400000002</v>
      </c>
      <c r="Q351" s="3">
        <v>8915652.2400000002</v>
      </c>
      <c r="R351" s="3">
        <v>8915652.2400000002</v>
      </c>
      <c r="S351" s="3">
        <v>8915652.2400000002</v>
      </c>
      <c r="T351" s="3">
        <v>8915652.2400000002</v>
      </c>
      <c r="U351" s="10">
        <v>2885024.459999999</v>
      </c>
      <c r="V351" s="10">
        <v>0</v>
      </c>
      <c r="W351" s="3">
        <v>0</v>
      </c>
      <c r="X351" s="3">
        <v>0</v>
      </c>
      <c r="Y351" s="1">
        <f t="shared" si="40"/>
        <v>0</v>
      </c>
    </row>
    <row r="352" spans="1:25" x14ac:dyDescent="0.25">
      <c r="A352" t="str">
        <f t="shared" si="36"/>
        <v>58-2</v>
      </c>
      <c r="B352">
        <f t="shared" si="42"/>
        <v>2</v>
      </c>
      <c r="C352" t="str">
        <f t="shared" si="37"/>
        <v>5811311</v>
      </c>
      <c r="D352">
        <f t="shared" si="41"/>
        <v>1</v>
      </c>
      <c r="E352" t="str">
        <f t="shared" si="38"/>
        <v>581131</v>
      </c>
      <c r="F352" t="str">
        <f t="shared" si="39"/>
        <v>581131SUELDO BASE AL PERSONAL PERMANENTE</v>
      </c>
      <c r="G352" s="9">
        <v>58</v>
      </c>
      <c r="H352" s="9">
        <v>1131</v>
      </c>
      <c r="I352" s="9" t="s">
        <v>66</v>
      </c>
      <c r="J352" s="9">
        <v>0</v>
      </c>
      <c r="K352" s="9" t="s">
        <v>258</v>
      </c>
      <c r="L352" s="9" t="s">
        <v>52</v>
      </c>
      <c r="M352" s="3">
        <v>1</v>
      </c>
      <c r="N352" s="10">
        <v>638572786.21000004</v>
      </c>
      <c r="O352" s="10">
        <v>602572786.21000004</v>
      </c>
      <c r="P352" s="3">
        <v>538404601.28999996</v>
      </c>
      <c r="Q352" s="3">
        <v>538404601.28999996</v>
      </c>
      <c r="R352" s="3">
        <v>538404601.28999996</v>
      </c>
      <c r="S352" s="3">
        <v>538335557.58000004</v>
      </c>
      <c r="T352" s="3">
        <v>538319872.21000004</v>
      </c>
      <c r="U352" s="10">
        <v>64168184.920000076</v>
      </c>
      <c r="V352" s="10">
        <v>0</v>
      </c>
      <c r="W352" s="3">
        <v>0</v>
      </c>
      <c r="X352" s="3">
        <v>36000000</v>
      </c>
      <c r="Y352" s="1">
        <f t="shared" si="40"/>
        <v>-36000000</v>
      </c>
    </row>
    <row r="353" spans="1:25" x14ac:dyDescent="0.25">
      <c r="A353" t="str">
        <f t="shared" si="36"/>
        <v>58-3</v>
      </c>
      <c r="B353">
        <f t="shared" si="42"/>
        <v>3</v>
      </c>
      <c r="C353" t="str">
        <f t="shared" si="37"/>
        <v>5812211</v>
      </c>
      <c r="D353">
        <f t="shared" si="41"/>
        <v>1</v>
      </c>
      <c r="E353" t="str">
        <f t="shared" si="38"/>
        <v>581221</v>
      </c>
      <c r="F353" t="str">
        <f t="shared" si="39"/>
        <v>581221SUELDOS BASE AL PERSONAL EVENTUAL</v>
      </c>
      <c r="G353" s="9">
        <v>58</v>
      </c>
      <c r="H353" s="9">
        <v>1221</v>
      </c>
      <c r="I353" s="9" t="s">
        <v>151</v>
      </c>
      <c r="J353" s="9">
        <v>0</v>
      </c>
      <c r="K353" s="9" t="s">
        <v>258</v>
      </c>
      <c r="L353" s="9" t="s">
        <v>52</v>
      </c>
      <c r="M353" s="3">
        <v>1</v>
      </c>
      <c r="N353" s="10">
        <v>101633505.83</v>
      </c>
      <c r="O353" s="10">
        <v>140833505.83000001</v>
      </c>
      <c r="P353" s="3">
        <v>126533492.53</v>
      </c>
      <c r="Q353" s="3">
        <v>126533492.53</v>
      </c>
      <c r="R353" s="3">
        <v>126533492.53</v>
      </c>
      <c r="S353" s="3">
        <v>126491187.87</v>
      </c>
      <c r="T353" s="3">
        <v>126487301.76000001</v>
      </c>
      <c r="U353" s="10">
        <v>14300013.300000012</v>
      </c>
      <c r="V353" s="10">
        <v>0</v>
      </c>
      <c r="W353" s="3">
        <v>39200000</v>
      </c>
      <c r="X353" s="3">
        <v>0</v>
      </c>
      <c r="Y353" s="1">
        <f t="shared" si="40"/>
        <v>39200000</v>
      </c>
    </row>
    <row r="354" spans="1:25" x14ac:dyDescent="0.25">
      <c r="A354" t="str">
        <f t="shared" si="36"/>
        <v>58-4</v>
      </c>
      <c r="B354">
        <f t="shared" si="42"/>
        <v>4</v>
      </c>
      <c r="C354" t="str">
        <f t="shared" si="37"/>
        <v>5812311</v>
      </c>
      <c r="D354">
        <f t="shared" si="41"/>
        <v>1</v>
      </c>
      <c r="E354" t="str">
        <f t="shared" si="38"/>
        <v>581231</v>
      </c>
      <c r="F354" t="str">
        <f t="shared" si="39"/>
        <v>581231RETRIBUCIONES POR SERVICIOS DE CARÁCTER SOCIAL</v>
      </c>
      <c r="G354" s="9">
        <v>58</v>
      </c>
      <c r="H354" s="9">
        <v>1231</v>
      </c>
      <c r="I354" s="9" t="s">
        <v>152</v>
      </c>
      <c r="J354" s="9">
        <v>0</v>
      </c>
      <c r="K354" s="9" t="s">
        <v>258</v>
      </c>
      <c r="L354" s="9" t="s">
        <v>52</v>
      </c>
      <c r="M354" s="3">
        <v>1</v>
      </c>
      <c r="N354" s="10">
        <v>28089.34</v>
      </c>
      <c r="O354" s="10">
        <v>28089.34</v>
      </c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10">
        <v>28089.34</v>
      </c>
      <c r="V354" s="10">
        <v>0</v>
      </c>
      <c r="W354" s="3">
        <v>0</v>
      </c>
      <c r="X354" s="3">
        <v>0</v>
      </c>
      <c r="Y354" s="1">
        <f t="shared" si="40"/>
        <v>0</v>
      </c>
    </row>
    <row r="355" spans="1:25" x14ac:dyDescent="0.25">
      <c r="A355" t="str">
        <f t="shared" si="36"/>
        <v>58-5</v>
      </c>
      <c r="B355">
        <f t="shared" si="42"/>
        <v>5</v>
      </c>
      <c r="C355" t="str">
        <f t="shared" si="37"/>
        <v>5813211</v>
      </c>
      <c r="D355">
        <f t="shared" si="41"/>
        <v>1</v>
      </c>
      <c r="E355" t="str">
        <f t="shared" si="38"/>
        <v>581321</v>
      </c>
      <c r="F355" t="str">
        <f t="shared" si="39"/>
        <v>581321PRIMAS VACACIONALES</v>
      </c>
      <c r="G355" s="9">
        <v>58</v>
      </c>
      <c r="H355" s="9">
        <v>1321</v>
      </c>
      <c r="I355" s="9" t="s">
        <v>67</v>
      </c>
      <c r="J355" s="9">
        <v>0</v>
      </c>
      <c r="K355" s="9" t="s">
        <v>258</v>
      </c>
      <c r="L355" s="9" t="s">
        <v>52</v>
      </c>
      <c r="M355" s="3">
        <v>1</v>
      </c>
      <c r="N355" s="10">
        <v>14534323.49</v>
      </c>
      <c r="O355" s="10">
        <v>14534323.49</v>
      </c>
      <c r="P355" s="3">
        <v>7401334.8099999996</v>
      </c>
      <c r="Q355" s="3">
        <v>7401334.8099999996</v>
      </c>
      <c r="R355" s="3">
        <v>7401334.8099999996</v>
      </c>
      <c r="S355" s="3">
        <v>7370818.04</v>
      </c>
      <c r="T355" s="3">
        <v>7366901.96</v>
      </c>
      <c r="U355" s="10">
        <v>7132988.6800000006</v>
      </c>
      <c r="V355" s="10">
        <v>0</v>
      </c>
      <c r="W355" s="3">
        <v>0</v>
      </c>
      <c r="X355" s="3">
        <v>0</v>
      </c>
      <c r="Y355" s="1">
        <f t="shared" si="40"/>
        <v>0</v>
      </c>
    </row>
    <row r="356" spans="1:25" x14ac:dyDescent="0.25">
      <c r="A356" t="str">
        <f t="shared" si="36"/>
        <v>58-6</v>
      </c>
      <c r="B356">
        <f t="shared" si="42"/>
        <v>6</v>
      </c>
      <c r="C356" t="str">
        <f t="shared" si="37"/>
        <v>5813221</v>
      </c>
      <c r="D356">
        <f t="shared" si="41"/>
        <v>1</v>
      </c>
      <c r="E356" t="str">
        <f t="shared" si="38"/>
        <v>581322</v>
      </c>
      <c r="F356" t="str">
        <f t="shared" si="39"/>
        <v>581322GRATIFICACIÓN DE FIN DE AÑO</v>
      </c>
      <c r="G356" s="9">
        <v>58</v>
      </c>
      <c r="H356" s="9">
        <v>1322</v>
      </c>
      <c r="I356" s="9" t="s">
        <v>68</v>
      </c>
      <c r="J356" s="9">
        <v>0</v>
      </c>
      <c r="K356" s="9" t="s">
        <v>258</v>
      </c>
      <c r="L356" s="9" t="s">
        <v>52</v>
      </c>
      <c r="M356" s="3">
        <v>1</v>
      </c>
      <c r="N356" s="10">
        <v>106064862.63</v>
      </c>
      <c r="O356" s="10">
        <v>101064862.63</v>
      </c>
      <c r="P356" s="3">
        <v>32200931.829999998</v>
      </c>
      <c r="Q356" s="3">
        <v>32200931.829999998</v>
      </c>
      <c r="R356" s="3">
        <v>32200931.829999998</v>
      </c>
      <c r="S356" s="3">
        <v>31956674.530000001</v>
      </c>
      <c r="T356" s="3">
        <v>31918994.199999999</v>
      </c>
      <c r="U356" s="10">
        <v>68863930.799999997</v>
      </c>
      <c r="V356" s="10">
        <v>0</v>
      </c>
      <c r="W356" s="3">
        <v>0</v>
      </c>
      <c r="X356" s="3">
        <v>5000000</v>
      </c>
      <c r="Y356" s="1">
        <f t="shared" si="40"/>
        <v>-5000000</v>
      </c>
    </row>
    <row r="357" spans="1:25" x14ac:dyDescent="0.25">
      <c r="A357" t="str">
        <f t="shared" si="36"/>
        <v>58-7</v>
      </c>
      <c r="B357">
        <f t="shared" si="42"/>
        <v>7</v>
      </c>
      <c r="C357" t="str">
        <f t="shared" si="37"/>
        <v>5813311</v>
      </c>
      <c r="D357">
        <f t="shared" si="41"/>
        <v>1</v>
      </c>
      <c r="E357" t="str">
        <f t="shared" si="38"/>
        <v>581331</v>
      </c>
      <c r="F357" t="str">
        <f t="shared" si="39"/>
        <v>581331HORAS EXTRAORDINARIAS</v>
      </c>
      <c r="G357" s="9">
        <v>58</v>
      </c>
      <c r="H357" s="9">
        <v>1331</v>
      </c>
      <c r="I357" s="9" t="s">
        <v>153</v>
      </c>
      <c r="J357" s="9">
        <v>0</v>
      </c>
      <c r="K357" s="9" t="s">
        <v>258</v>
      </c>
      <c r="L357" s="9" t="s">
        <v>52</v>
      </c>
      <c r="M357" s="3">
        <v>1</v>
      </c>
      <c r="N357" s="10">
        <v>1212948.6000000001</v>
      </c>
      <c r="O357" s="10">
        <v>2212948.6</v>
      </c>
      <c r="P357" s="3">
        <v>989530.06</v>
      </c>
      <c r="Q357" s="3">
        <v>989530.06</v>
      </c>
      <c r="R357" s="3">
        <v>989530.06</v>
      </c>
      <c r="S357" s="3">
        <v>989530.06</v>
      </c>
      <c r="T357" s="3">
        <v>989530.06</v>
      </c>
      <c r="U357" s="10">
        <v>1223418.54</v>
      </c>
      <c r="V357" s="10">
        <v>0</v>
      </c>
      <c r="W357" s="3">
        <v>1000000</v>
      </c>
      <c r="X357" s="3">
        <v>0</v>
      </c>
      <c r="Y357" s="1">
        <f t="shared" si="40"/>
        <v>1000000</v>
      </c>
    </row>
    <row r="358" spans="1:25" x14ac:dyDescent="0.25">
      <c r="A358" t="str">
        <f t="shared" si="36"/>
        <v>58-8</v>
      </c>
      <c r="B358">
        <f t="shared" si="42"/>
        <v>8</v>
      </c>
      <c r="C358" t="str">
        <f t="shared" si="37"/>
        <v>5813411</v>
      </c>
      <c r="D358">
        <f t="shared" si="41"/>
        <v>1</v>
      </c>
      <c r="E358" t="str">
        <f t="shared" si="38"/>
        <v>581341</v>
      </c>
      <c r="F358" t="str">
        <f t="shared" si="39"/>
        <v>581341COMPENSACIONES</v>
      </c>
      <c r="G358" s="9">
        <v>58</v>
      </c>
      <c r="H358" s="9">
        <v>1341</v>
      </c>
      <c r="I358" s="9" t="s">
        <v>280</v>
      </c>
      <c r="J358" s="9">
        <v>0</v>
      </c>
      <c r="K358" s="9" t="s">
        <v>258</v>
      </c>
      <c r="L358" s="9" t="s">
        <v>52</v>
      </c>
      <c r="M358" s="3">
        <v>1</v>
      </c>
      <c r="N358" s="10">
        <v>1379995.03</v>
      </c>
      <c r="O358" s="10">
        <v>3379995.03</v>
      </c>
      <c r="P358" s="3">
        <v>81202.8</v>
      </c>
      <c r="Q358" s="3">
        <v>81202.8</v>
      </c>
      <c r="R358" s="3">
        <v>81202.8</v>
      </c>
      <c r="S358" s="3">
        <v>81202.8</v>
      </c>
      <c r="T358" s="3">
        <v>81202.8</v>
      </c>
      <c r="U358" s="10">
        <v>3298792.23</v>
      </c>
      <c r="V358" s="10">
        <v>0</v>
      </c>
      <c r="W358" s="3">
        <v>2000000</v>
      </c>
      <c r="X358" s="3">
        <v>0</v>
      </c>
      <c r="Y358" s="1">
        <f t="shared" si="40"/>
        <v>2000000</v>
      </c>
    </row>
    <row r="359" spans="1:25" x14ac:dyDescent="0.25">
      <c r="A359" t="str">
        <f t="shared" si="36"/>
        <v>58-9</v>
      </c>
      <c r="B359">
        <f t="shared" si="42"/>
        <v>9</v>
      </c>
      <c r="C359" t="str">
        <f t="shared" si="37"/>
        <v>5813412</v>
      </c>
      <c r="D359">
        <f t="shared" si="41"/>
        <v>2</v>
      </c>
      <c r="E359" t="str">
        <f t="shared" si="38"/>
        <v>581341</v>
      </c>
      <c r="F359" t="str">
        <f t="shared" si="39"/>
        <v>581341COMPENSACIONES</v>
      </c>
      <c r="G359" s="9">
        <v>58</v>
      </c>
      <c r="H359" s="9">
        <v>1341</v>
      </c>
      <c r="I359" s="9" t="s">
        <v>280</v>
      </c>
      <c r="J359" s="9">
        <v>1</v>
      </c>
      <c r="K359" s="9" t="s">
        <v>640</v>
      </c>
      <c r="L359" s="9" t="s">
        <v>52</v>
      </c>
      <c r="M359" s="3">
        <v>1</v>
      </c>
      <c r="N359" s="10">
        <v>0</v>
      </c>
      <c r="O359" s="10">
        <v>6307200</v>
      </c>
      <c r="P359" s="3">
        <v>6504899.2000000002</v>
      </c>
      <c r="Q359" s="3">
        <v>6504899.2000000002</v>
      </c>
      <c r="R359" s="3">
        <v>5819930.4100000001</v>
      </c>
      <c r="S359" s="3">
        <v>5417930.4100000001</v>
      </c>
      <c r="T359" s="3">
        <v>5417930.4100000001</v>
      </c>
      <c r="U359" s="10">
        <v>-197699.20000000019</v>
      </c>
      <c r="V359" s="10">
        <v>0</v>
      </c>
      <c r="W359" s="3">
        <v>6307200</v>
      </c>
      <c r="X359" s="3">
        <v>0</v>
      </c>
      <c r="Y359" s="1">
        <f t="shared" si="40"/>
        <v>6307200</v>
      </c>
    </row>
    <row r="360" spans="1:25" x14ac:dyDescent="0.25">
      <c r="A360" t="str">
        <f t="shared" si="36"/>
        <v>58-10</v>
      </c>
      <c r="B360">
        <f t="shared" si="42"/>
        <v>10</v>
      </c>
      <c r="C360" t="str">
        <f t="shared" si="37"/>
        <v>5814111</v>
      </c>
      <c r="D360">
        <f t="shared" si="41"/>
        <v>1</v>
      </c>
      <c r="E360" t="str">
        <f t="shared" si="38"/>
        <v>581411</v>
      </c>
      <c r="F360" t="str">
        <f t="shared" si="39"/>
        <v>581411CUOTAS AL IMSS POR ENFERMEDADES Y MATERNIDAD (Modalidad 38)</v>
      </c>
      <c r="G360" s="9">
        <v>58</v>
      </c>
      <c r="H360" s="9">
        <v>1411</v>
      </c>
      <c r="I360" s="9" t="s">
        <v>69</v>
      </c>
      <c r="J360" s="9">
        <v>0</v>
      </c>
      <c r="K360" s="9" t="s">
        <v>258</v>
      </c>
      <c r="L360" s="9" t="s">
        <v>52</v>
      </c>
      <c r="M360" s="3">
        <v>1</v>
      </c>
      <c r="N360" s="10">
        <v>53998896.439999998</v>
      </c>
      <c r="O360" s="10">
        <v>53998896.439999998</v>
      </c>
      <c r="P360" s="3">
        <v>36555483.359999999</v>
      </c>
      <c r="Q360" s="3">
        <v>36555483.359999999</v>
      </c>
      <c r="R360" s="3">
        <v>36555483.359999999</v>
      </c>
      <c r="S360" s="3">
        <v>36555483.359999999</v>
      </c>
      <c r="T360" s="3">
        <v>36555483.359999999</v>
      </c>
      <c r="U360" s="10">
        <v>17443413.079999998</v>
      </c>
      <c r="V360" s="10">
        <v>0</v>
      </c>
      <c r="W360" s="3">
        <v>0</v>
      </c>
      <c r="X360" s="3">
        <v>0</v>
      </c>
      <c r="Y360" s="1">
        <f t="shared" si="40"/>
        <v>0</v>
      </c>
    </row>
    <row r="361" spans="1:25" x14ac:dyDescent="0.25">
      <c r="A361" t="str">
        <f t="shared" si="36"/>
        <v>58-11</v>
      </c>
      <c r="B361">
        <f t="shared" si="42"/>
        <v>11</v>
      </c>
      <c r="C361" t="str">
        <f t="shared" si="37"/>
        <v>5814211</v>
      </c>
      <c r="D361">
        <f t="shared" si="41"/>
        <v>1</v>
      </c>
      <c r="E361" t="str">
        <f t="shared" si="38"/>
        <v>581421</v>
      </c>
      <c r="F361" t="str">
        <f t="shared" si="39"/>
        <v>581421CUOTAS PARA LA VIVIENDA (IPEJAL 3%)</v>
      </c>
      <c r="G361" s="9">
        <v>58</v>
      </c>
      <c r="H361" s="9">
        <v>1421</v>
      </c>
      <c r="I361" s="9" t="s">
        <v>70</v>
      </c>
      <c r="J361" s="9">
        <v>0</v>
      </c>
      <c r="K361" s="9" t="s">
        <v>258</v>
      </c>
      <c r="L361" s="9" t="s">
        <v>52</v>
      </c>
      <c r="M361" s="3">
        <v>1</v>
      </c>
      <c r="N361" s="10">
        <v>19586492.050000001</v>
      </c>
      <c r="O361" s="10">
        <v>19586492.050000001</v>
      </c>
      <c r="P361" s="3">
        <v>16748643.949999999</v>
      </c>
      <c r="Q361" s="3">
        <v>16748643.949999999</v>
      </c>
      <c r="R361" s="3">
        <v>16748643.949999999</v>
      </c>
      <c r="S361" s="3">
        <v>16748643.949999999</v>
      </c>
      <c r="T361" s="3">
        <v>16748643.949999999</v>
      </c>
      <c r="U361" s="10">
        <v>2837848.1000000015</v>
      </c>
      <c r="V361" s="10">
        <v>0</v>
      </c>
      <c r="W361" s="3">
        <v>0</v>
      </c>
      <c r="X361" s="3">
        <v>0</v>
      </c>
      <c r="Y361" s="1">
        <f t="shared" si="40"/>
        <v>0</v>
      </c>
    </row>
    <row r="362" spans="1:25" x14ac:dyDescent="0.25">
      <c r="A362" t="str">
        <f t="shared" si="36"/>
        <v>58-12</v>
      </c>
      <c r="B362">
        <f t="shared" si="42"/>
        <v>12</v>
      </c>
      <c r="C362" t="str">
        <f t="shared" si="37"/>
        <v>5814311</v>
      </c>
      <c r="D362">
        <f t="shared" si="41"/>
        <v>1</v>
      </c>
      <c r="E362" t="str">
        <f t="shared" si="38"/>
        <v>581431</v>
      </c>
      <c r="F362" t="str">
        <f t="shared" si="39"/>
        <v>581431APORTACIONES AL SISTEMA DE RETIRO SEDAR</v>
      </c>
      <c r="G362" s="9">
        <v>58</v>
      </c>
      <c r="H362" s="9">
        <v>1431</v>
      </c>
      <c r="I362" s="9" t="s">
        <v>71</v>
      </c>
      <c r="J362" s="9">
        <v>0</v>
      </c>
      <c r="K362" s="9" t="s">
        <v>258</v>
      </c>
      <c r="L362" s="9" t="s">
        <v>52</v>
      </c>
      <c r="M362" s="3">
        <v>1</v>
      </c>
      <c r="N362" s="10">
        <v>13057661.369999999</v>
      </c>
      <c r="O362" s="10">
        <v>13057661.369999999</v>
      </c>
      <c r="P362" s="3">
        <v>9444680.0999999996</v>
      </c>
      <c r="Q362" s="3">
        <v>9444680.0999999996</v>
      </c>
      <c r="R362" s="3">
        <v>9444680.0999999996</v>
      </c>
      <c r="S362" s="3">
        <v>9444680.0999999996</v>
      </c>
      <c r="T362" s="3">
        <v>9444680.0999999996</v>
      </c>
      <c r="U362" s="10">
        <v>3612981.2699999996</v>
      </c>
      <c r="V362" s="10">
        <v>0</v>
      </c>
      <c r="W362" s="3">
        <v>0</v>
      </c>
      <c r="X362" s="3">
        <v>0</v>
      </c>
      <c r="Y362" s="1">
        <f t="shared" si="40"/>
        <v>0</v>
      </c>
    </row>
    <row r="363" spans="1:25" x14ac:dyDescent="0.25">
      <c r="A363" t="str">
        <f t="shared" si="36"/>
        <v>58-13</v>
      </c>
      <c r="B363">
        <f t="shared" si="42"/>
        <v>13</v>
      </c>
      <c r="C363" t="str">
        <f t="shared" si="37"/>
        <v>5814321</v>
      </c>
      <c r="D363">
        <f t="shared" si="41"/>
        <v>1</v>
      </c>
      <c r="E363" t="str">
        <f t="shared" si="38"/>
        <v>581432</v>
      </c>
      <c r="F363" t="str">
        <f t="shared" si="39"/>
        <v>581432APORTACIONES AL SISTEMA DE RETIRO DE PENSIONES</v>
      </c>
      <c r="G363" s="9">
        <v>58</v>
      </c>
      <c r="H363" s="9">
        <v>1432</v>
      </c>
      <c r="I363" s="9" t="s">
        <v>72</v>
      </c>
      <c r="J363" s="9">
        <v>0</v>
      </c>
      <c r="K363" s="9" t="s">
        <v>258</v>
      </c>
      <c r="L363" s="9" t="s">
        <v>52</v>
      </c>
      <c r="M363" s="3">
        <v>1</v>
      </c>
      <c r="N363" s="10">
        <v>114254536.98999999</v>
      </c>
      <c r="O363" s="10">
        <v>114254536.98999999</v>
      </c>
      <c r="P363" s="3">
        <v>92200415.799999997</v>
      </c>
      <c r="Q363" s="3">
        <v>92200415.799999997</v>
      </c>
      <c r="R363" s="3">
        <v>92200415.799999997</v>
      </c>
      <c r="S363" s="3">
        <v>92200415.799999997</v>
      </c>
      <c r="T363" s="3">
        <v>92200415.799999997</v>
      </c>
      <c r="U363" s="10">
        <v>22054121.189999998</v>
      </c>
      <c r="V363" s="10">
        <v>0</v>
      </c>
      <c r="W363" s="3">
        <v>0</v>
      </c>
      <c r="X363" s="3">
        <v>0</v>
      </c>
      <c r="Y363" s="1">
        <f t="shared" si="40"/>
        <v>0</v>
      </c>
    </row>
    <row r="364" spans="1:25" x14ac:dyDescent="0.25">
      <c r="A364" t="str">
        <f t="shared" si="36"/>
        <v>58-14</v>
      </c>
      <c r="B364">
        <f t="shared" si="42"/>
        <v>14</v>
      </c>
      <c r="C364" t="str">
        <f t="shared" si="37"/>
        <v>5814411</v>
      </c>
      <c r="D364">
        <f t="shared" si="41"/>
        <v>1</v>
      </c>
      <c r="E364" t="str">
        <f t="shared" si="38"/>
        <v>581441</v>
      </c>
      <c r="F364" t="str">
        <f t="shared" si="39"/>
        <v>581441APORTACIONES PARA SEGUROS</v>
      </c>
      <c r="G364" s="9">
        <v>58</v>
      </c>
      <c r="H364" s="9">
        <v>1441</v>
      </c>
      <c r="I364" s="9" t="s">
        <v>94</v>
      </c>
      <c r="J364" s="9">
        <v>0</v>
      </c>
      <c r="K364" s="9" t="s">
        <v>258</v>
      </c>
      <c r="L364" s="9" t="s">
        <v>52</v>
      </c>
      <c r="M364" s="3">
        <v>1</v>
      </c>
      <c r="N364" s="10">
        <v>9091794.5500000007</v>
      </c>
      <c r="O364" s="10">
        <v>8891794.5500000007</v>
      </c>
      <c r="P364" s="3">
        <v>7198484.6600000001</v>
      </c>
      <c r="Q364" s="3">
        <v>7198484.6600000001</v>
      </c>
      <c r="R364" s="3">
        <v>7198484.6600000001</v>
      </c>
      <c r="S364" s="3">
        <v>7198484.6600000001</v>
      </c>
      <c r="T364" s="3">
        <v>7198484.6600000001</v>
      </c>
      <c r="U364" s="10">
        <v>1693309.8900000006</v>
      </c>
      <c r="V364" s="10">
        <v>0</v>
      </c>
      <c r="W364" s="3">
        <v>0</v>
      </c>
      <c r="X364" s="3">
        <v>200000</v>
      </c>
      <c r="Y364" s="1">
        <f t="shared" si="40"/>
        <v>-200000</v>
      </c>
    </row>
    <row r="365" spans="1:25" x14ac:dyDescent="0.25">
      <c r="A365" t="str">
        <f t="shared" si="36"/>
        <v>58-15</v>
      </c>
      <c r="B365">
        <f t="shared" si="42"/>
        <v>15</v>
      </c>
      <c r="C365" t="str">
        <f t="shared" si="37"/>
        <v>5815211</v>
      </c>
      <c r="D365">
        <f t="shared" si="41"/>
        <v>1</v>
      </c>
      <c r="E365" t="str">
        <f t="shared" si="38"/>
        <v>581521</v>
      </c>
      <c r="F365" t="str">
        <f t="shared" si="39"/>
        <v>581521INDEMNIZACIONES</v>
      </c>
      <c r="G365" s="9">
        <v>58</v>
      </c>
      <c r="H365" s="9">
        <v>1521</v>
      </c>
      <c r="I365" s="9" t="s">
        <v>154</v>
      </c>
      <c r="J365" s="9">
        <v>0</v>
      </c>
      <c r="K365" s="9" t="s">
        <v>258</v>
      </c>
      <c r="L365" s="9" t="s">
        <v>52</v>
      </c>
      <c r="M365" s="3">
        <v>1</v>
      </c>
      <c r="N365" s="10">
        <v>5441903.4500000002</v>
      </c>
      <c r="O365" s="10">
        <v>5441903.4500000002</v>
      </c>
      <c r="P365" s="3">
        <v>78923.360000000001</v>
      </c>
      <c r="Q365" s="3">
        <v>78923.360000000001</v>
      </c>
      <c r="R365" s="3">
        <v>78923.360000000001</v>
      </c>
      <c r="S365" s="3">
        <v>78923.360000000001</v>
      </c>
      <c r="T365" s="3">
        <v>78923.360000000001</v>
      </c>
      <c r="U365" s="10">
        <v>5362980.09</v>
      </c>
      <c r="V365" s="10">
        <v>0</v>
      </c>
      <c r="W365" s="3">
        <v>0</v>
      </c>
      <c r="X365" s="3">
        <v>0</v>
      </c>
      <c r="Y365" s="1">
        <f t="shared" si="40"/>
        <v>0</v>
      </c>
    </row>
    <row r="366" spans="1:25" x14ac:dyDescent="0.25">
      <c r="A366" t="str">
        <f t="shared" si="36"/>
        <v>58-16</v>
      </c>
      <c r="B366">
        <f t="shared" si="42"/>
        <v>16</v>
      </c>
      <c r="C366" t="str">
        <f t="shared" si="37"/>
        <v>5815911</v>
      </c>
      <c r="D366">
        <f t="shared" si="41"/>
        <v>1</v>
      </c>
      <c r="E366" t="str">
        <f t="shared" si="38"/>
        <v>581591</v>
      </c>
      <c r="F366" t="str">
        <f t="shared" si="39"/>
        <v>581591OTRAS PRESTACIONES SOCIALES Y ECONÓMICAS</v>
      </c>
      <c r="G366" s="9">
        <v>58</v>
      </c>
      <c r="H366" s="9">
        <v>1591</v>
      </c>
      <c r="I366" s="9" t="s">
        <v>73</v>
      </c>
      <c r="J366" s="9">
        <v>0</v>
      </c>
      <c r="K366" s="9" t="s">
        <v>258</v>
      </c>
      <c r="L366" s="9" t="s">
        <v>52</v>
      </c>
      <c r="M366" s="3">
        <v>1</v>
      </c>
      <c r="N366" s="10">
        <v>83102274.239999995</v>
      </c>
      <c r="O366" s="10">
        <v>78795074.239999995</v>
      </c>
      <c r="P366" s="3">
        <v>77533650.950000003</v>
      </c>
      <c r="Q366" s="3">
        <v>77533650.950000003</v>
      </c>
      <c r="R366" s="3">
        <v>71542236.519999996</v>
      </c>
      <c r="S366" s="3">
        <v>66863690.049999997</v>
      </c>
      <c r="T366" s="3">
        <v>66862611.909999996</v>
      </c>
      <c r="U366" s="10">
        <v>1261423.2899999917</v>
      </c>
      <c r="V366" s="10">
        <v>0</v>
      </c>
      <c r="W366" s="3">
        <v>2000000</v>
      </c>
      <c r="X366" s="3">
        <v>6307200</v>
      </c>
      <c r="Y366" s="1">
        <f t="shared" si="40"/>
        <v>-4307200</v>
      </c>
    </row>
    <row r="367" spans="1:25" x14ac:dyDescent="0.25">
      <c r="A367" t="str">
        <f t="shared" si="36"/>
        <v>58-17</v>
      </c>
      <c r="B367">
        <f t="shared" si="42"/>
        <v>17</v>
      </c>
      <c r="C367" t="str">
        <f t="shared" si="37"/>
        <v>5816111</v>
      </c>
      <c r="D367">
        <f t="shared" si="41"/>
        <v>1</v>
      </c>
      <c r="E367" t="str">
        <f t="shared" si="38"/>
        <v>581611</v>
      </c>
      <c r="F367" t="str">
        <f t="shared" si="39"/>
        <v>581611IMPACTO AL SALARIO EN EL TRANSCURSO DEL AÑO</v>
      </c>
      <c r="G367" s="9">
        <v>58</v>
      </c>
      <c r="H367" s="9">
        <v>1611</v>
      </c>
      <c r="I367" s="9" t="s">
        <v>155</v>
      </c>
      <c r="J367" s="9">
        <v>0</v>
      </c>
      <c r="K367" s="9" t="s">
        <v>258</v>
      </c>
      <c r="L367" s="9" t="s">
        <v>52</v>
      </c>
      <c r="M367" s="3">
        <v>1</v>
      </c>
      <c r="N367" s="10">
        <v>81000000</v>
      </c>
      <c r="O367" s="10">
        <v>68507320.310000002</v>
      </c>
      <c r="P367" s="3">
        <v>0</v>
      </c>
      <c r="Q367" s="3">
        <v>0</v>
      </c>
      <c r="R367" s="3">
        <v>0</v>
      </c>
      <c r="S367" s="3">
        <v>0</v>
      </c>
      <c r="T367" s="3">
        <v>0</v>
      </c>
      <c r="U367" s="10">
        <v>68507320.310000002</v>
      </c>
      <c r="V367" s="10">
        <v>0</v>
      </c>
      <c r="W367" s="3">
        <v>0</v>
      </c>
      <c r="X367" s="3">
        <v>12492679.689999999</v>
      </c>
      <c r="Y367" s="1">
        <f t="shared" si="40"/>
        <v>-12492679.689999999</v>
      </c>
    </row>
    <row r="368" spans="1:25" x14ac:dyDescent="0.25">
      <c r="A368" t="str">
        <f t="shared" si="36"/>
        <v>58-18</v>
      </c>
      <c r="B368">
        <f t="shared" si="42"/>
        <v>18</v>
      </c>
      <c r="C368" t="str">
        <f t="shared" si="37"/>
        <v>5817111</v>
      </c>
      <c r="D368">
        <f t="shared" si="41"/>
        <v>1</v>
      </c>
      <c r="E368" t="str">
        <f t="shared" si="38"/>
        <v>581711</v>
      </c>
      <c r="F368" t="str">
        <f t="shared" si="39"/>
        <v>581711ESTÍMULOS</v>
      </c>
      <c r="G368" s="9">
        <v>58</v>
      </c>
      <c r="H368" s="9">
        <v>1711</v>
      </c>
      <c r="I368" s="9" t="s">
        <v>588</v>
      </c>
      <c r="J368" s="9">
        <v>0</v>
      </c>
      <c r="K368" s="9" t="s">
        <v>258</v>
      </c>
      <c r="L368" s="9" t="s">
        <v>52</v>
      </c>
      <c r="M368" s="3">
        <v>1</v>
      </c>
      <c r="N368" s="10">
        <v>2659975</v>
      </c>
      <c r="O368" s="10">
        <v>2659975</v>
      </c>
      <c r="P368" s="3">
        <v>3770.42</v>
      </c>
      <c r="Q368" s="3">
        <v>3770.42</v>
      </c>
      <c r="R368" s="3">
        <v>3770.42</v>
      </c>
      <c r="S368" s="3">
        <v>3770.42</v>
      </c>
      <c r="T368" s="3">
        <v>3770.42</v>
      </c>
      <c r="U368" s="10">
        <v>2656204.58</v>
      </c>
      <c r="V368" s="10">
        <v>0</v>
      </c>
      <c r="W368" s="3">
        <v>0</v>
      </c>
      <c r="X368" s="3">
        <v>0</v>
      </c>
      <c r="Y368" s="1">
        <f t="shared" si="40"/>
        <v>0</v>
      </c>
    </row>
    <row r="369" spans="1:25" x14ac:dyDescent="0.25">
      <c r="A369" t="str">
        <f t="shared" si="36"/>
        <v>58-19</v>
      </c>
      <c r="B369">
        <f t="shared" si="42"/>
        <v>19</v>
      </c>
      <c r="C369" t="str">
        <f t="shared" si="37"/>
        <v>5817112</v>
      </c>
      <c r="D369">
        <f t="shared" si="41"/>
        <v>2</v>
      </c>
      <c r="E369" t="str">
        <f t="shared" si="38"/>
        <v>581711</v>
      </c>
      <c r="F369" t="str">
        <f t="shared" si="39"/>
        <v>581711ESTÍMULOS</v>
      </c>
      <c r="G369" s="9">
        <v>58</v>
      </c>
      <c r="H369" s="9">
        <v>1711</v>
      </c>
      <c r="I369" s="9" t="s">
        <v>588</v>
      </c>
      <c r="J369" s="9">
        <v>1</v>
      </c>
      <c r="K369" s="9" t="s">
        <v>663</v>
      </c>
      <c r="L369" s="9" t="s">
        <v>52</v>
      </c>
      <c r="M369" s="3">
        <v>1</v>
      </c>
      <c r="N369" s="10">
        <v>0</v>
      </c>
      <c r="O369" s="10">
        <v>9492679.6899999995</v>
      </c>
      <c r="P369" s="3">
        <v>4271556.4800000004</v>
      </c>
      <c r="Q369" s="3">
        <v>4271556.4800000004</v>
      </c>
      <c r="R369" s="3">
        <v>4271556.4800000004</v>
      </c>
      <c r="S369" s="3">
        <v>4271556.4800000004</v>
      </c>
      <c r="T369" s="3">
        <v>4271556.4800000004</v>
      </c>
      <c r="U369" s="10">
        <v>5221123.209999999</v>
      </c>
      <c r="V369" s="10">
        <v>0</v>
      </c>
      <c r="W369" s="3">
        <v>9492679.6899999995</v>
      </c>
      <c r="X369" s="3">
        <v>0</v>
      </c>
      <c r="Y369" s="1">
        <f t="shared" si="40"/>
        <v>9492679.6899999995</v>
      </c>
    </row>
    <row r="370" spans="1:25" x14ac:dyDescent="0.25">
      <c r="A370" t="str">
        <f t="shared" si="36"/>
        <v>58-20</v>
      </c>
      <c r="B370">
        <f t="shared" si="42"/>
        <v>20</v>
      </c>
      <c r="C370" t="str">
        <f t="shared" si="37"/>
        <v>5817113</v>
      </c>
      <c r="D370">
        <f t="shared" si="41"/>
        <v>3</v>
      </c>
      <c r="E370" t="str">
        <f t="shared" si="38"/>
        <v>581711</v>
      </c>
      <c r="F370" t="str">
        <f t="shared" si="39"/>
        <v>581711ESTÍMULOS</v>
      </c>
      <c r="G370" s="9">
        <v>58</v>
      </c>
      <c r="H370" s="9">
        <v>1711</v>
      </c>
      <c r="I370" s="9" t="s">
        <v>588</v>
      </c>
      <c r="J370" s="9">
        <v>1</v>
      </c>
      <c r="K370"/>
      <c r="L370" s="9" t="s">
        <v>664</v>
      </c>
      <c r="M370" s="3">
        <v>1</v>
      </c>
      <c r="N370" s="10">
        <v>0</v>
      </c>
      <c r="O370" s="10">
        <v>0</v>
      </c>
      <c r="P370" s="3">
        <v>2592.3200000000002</v>
      </c>
      <c r="Q370" s="3">
        <v>2592.3200000000002</v>
      </c>
      <c r="R370" s="3">
        <v>2592.3200000000002</v>
      </c>
      <c r="S370" s="3">
        <v>2592.3200000000002</v>
      </c>
      <c r="T370" s="3">
        <v>2592.3200000000002</v>
      </c>
      <c r="U370" s="10">
        <v>-2592.3200000000002</v>
      </c>
      <c r="V370" s="10">
        <v>0</v>
      </c>
      <c r="W370" s="3">
        <v>0</v>
      </c>
      <c r="X370" s="3">
        <v>0</v>
      </c>
      <c r="Y370" s="1">
        <f t="shared" si="40"/>
        <v>0</v>
      </c>
    </row>
    <row r="371" spans="1:25" x14ac:dyDescent="0.25">
      <c r="A371" t="str">
        <f t="shared" si="36"/>
        <v>59-1</v>
      </c>
      <c r="B371">
        <f t="shared" si="42"/>
        <v>1</v>
      </c>
      <c r="C371" t="str">
        <f t="shared" si="37"/>
        <v>5921211</v>
      </c>
      <c r="D371">
        <f t="shared" si="41"/>
        <v>1</v>
      </c>
      <c r="E371" t="str">
        <f t="shared" si="38"/>
        <v>592121</v>
      </c>
      <c r="F371" t="str">
        <f t="shared" si="39"/>
        <v>592121MATERIALES Y ÚTILES DE IMPRESIÓN Y REPRODUCCIÓN</v>
      </c>
      <c r="G371" s="9">
        <v>59</v>
      </c>
      <c r="H371" s="9">
        <v>2121</v>
      </c>
      <c r="I371" s="9" t="s">
        <v>77</v>
      </c>
      <c r="J371" s="9">
        <v>0</v>
      </c>
      <c r="K371" s="9" t="s">
        <v>258</v>
      </c>
      <c r="L371" s="9" t="s">
        <v>356</v>
      </c>
      <c r="M371" s="3">
        <v>1</v>
      </c>
      <c r="N371" s="10">
        <v>15840</v>
      </c>
      <c r="O371" s="10">
        <v>0</v>
      </c>
      <c r="P371" s="3">
        <v>0</v>
      </c>
      <c r="Q371" s="3">
        <v>0</v>
      </c>
      <c r="R371" s="3">
        <v>0</v>
      </c>
      <c r="S371" s="3">
        <v>0</v>
      </c>
      <c r="T371" s="3">
        <v>0</v>
      </c>
      <c r="U371" s="10">
        <v>0</v>
      </c>
      <c r="V371" s="10">
        <v>0</v>
      </c>
      <c r="W371" s="3">
        <v>0</v>
      </c>
      <c r="X371" s="3">
        <v>15840</v>
      </c>
      <c r="Y371" s="1">
        <f t="shared" si="40"/>
        <v>-15840</v>
      </c>
    </row>
    <row r="372" spans="1:25" x14ac:dyDescent="0.25">
      <c r="A372" t="str">
        <f t="shared" si="36"/>
        <v>59-2</v>
      </c>
      <c r="B372">
        <f t="shared" si="42"/>
        <v>2</v>
      </c>
      <c r="C372" t="str">
        <f t="shared" si="37"/>
        <v>5921411</v>
      </c>
      <c r="D372">
        <f t="shared" si="41"/>
        <v>1</v>
      </c>
      <c r="E372" t="str">
        <f t="shared" si="38"/>
        <v>592141</v>
      </c>
      <c r="F372" t="str">
        <f t="shared" si="39"/>
        <v>592141MATERIALES, ÚTILES Y EQUIPOS MENORES DE TECNOLOGÍAS DE LA INFORMACIÓN Y COMUNICACIONES</v>
      </c>
      <c r="G372" s="9">
        <v>59</v>
      </c>
      <c r="H372" s="9">
        <v>2141</v>
      </c>
      <c r="I372" s="9" t="s">
        <v>211</v>
      </c>
      <c r="J372" s="9">
        <v>0</v>
      </c>
      <c r="K372" s="9" t="s">
        <v>258</v>
      </c>
      <c r="L372" s="9" t="s">
        <v>356</v>
      </c>
      <c r="M372" s="3">
        <v>1</v>
      </c>
      <c r="N372" s="10">
        <v>605273</v>
      </c>
      <c r="O372" s="10">
        <v>326372.45</v>
      </c>
      <c r="P372" s="3">
        <v>326372.45</v>
      </c>
      <c r="Q372" s="3">
        <v>194315.73</v>
      </c>
      <c r="R372" s="3">
        <v>194315.73</v>
      </c>
      <c r="S372" s="3">
        <v>164146.79999999999</v>
      </c>
      <c r="T372" s="3">
        <v>113222.31</v>
      </c>
      <c r="U372" s="10">
        <v>0</v>
      </c>
      <c r="V372" s="10">
        <v>0</v>
      </c>
      <c r="W372" s="3">
        <v>0</v>
      </c>
      <c r="X372" s="3">
        <v>278900.55</v>
      </c>
      <c r="Y372" s="1">
        <f t="shared" si="40"/>
        <v>-278900.55</v>
      </c>
    </row>
    <row r="373" spans="1:25" x14ac:dyDescent="0.25">
      <c r="A373" t="str">
        <f t="shared" si="36"/>
        <v>59-3</v>
      </c>
      <c r="B373">
        <f t="shared" si="42"/>
        <v>3</v>
      </c>
      <c r="C373" t="str">
        <f t="shared" si="37"/>
        <v>5921611</v>
      </c>
      <c r="D373">
        <f t="shared" si="41"/>
        <v>1</v>
      </c>
      <c r="E373" t="str">
        <f t="shared" si="38"/>
        <v>592161</v>
      </c>
      <c r="F373" t="str">
        <f t="shared" si="39"/>
        <v>592161MATERIAL DE LIMPIEZA</v>
      </c>
      <c r="G373" s="9">
        <v>59</v>
      </c>
      <c r="H373" s="9">
        <v>2161</v>
      </c>
      <c r="I373" s="9" t="s">
        <v>80</v>
      </c>
      <c r="J373" s="9">
        <v>0</v>
      </c>
      <c r="K373" s="9" t="s">
        <v>258</v>
      </c>
      <c r="L373" s="9" t="s">
        <v>356</v>
      </c>
      <c r="M373" s="3">
        <v>1</v>
      </c>
      <c r="N373" s="10">
        <v>1089936</v>
      </c>
      <c r="O373" s="10">
        <v>1837703.03</v>
      </c>
      <c r="P373" s="3">
        <v>1837703.03</v>
      </c>
      <c r="Q373" s="3">
        <v>1837703.03</v>
      </c>
      <c r="R373" s="3">
        <v>1793413.03</v>
      </c>
      <c r="S373" s="3">
        <v>1793413.03</v>
      </c>
      <c r="T373" s="3">
        <v>1348358.29</v>
      </c>
      <c r="U373" s="10">
        <v>0</v>
      </c>
      <c r="V373" s="10">
        <v>0</v>
      </c>
      <c r="W373" s="3">
        <v>747767.03</v>
      </c>
      <c r="X373" s="3">
        <v>0</v>
      </c>
      <c r="Y373" s="1">
        <f t="shared" si="40"/>
        <v>747767.03</v>
      </c>
    </row>
    <row r="374" spans="1:25" x14ac:dyDescent="0.25">
      <c r="A374" t="str">
        <f t="shared" si="36"/>
        <v>59-4</v>
      </c>
      <c r="B374">
        <f t="shared" si="42"/>
        <v>4</v>
      </c>
      <c r="C374" t="str">
        <f t="shared" si="37"/>
        <v>5922111</v>
      </c>
      <c r="D374">
        <f t="shared" si="41"/>
        <v>1</v>
      </c>
      <c r="E374" t="str">
        <f t="shared" si="38"/>
        <v>592211</v>
      </c>
      <c r="F374" t="str">
        <f t="shared" si="39"/>
        <v>592211PRODUCTOS ALIMENTICIOS PARA PERSONAS</v>
      </c>
      <c r="G374" s="9">
        <v>59</v>
      </c>
      <c r="H374" s="9">
        <v>2211</v>
      </c>
      <c r="I374" s="9" t="s">
        <v>56</v>
      </c>
      <c r="J374" s="9">
        <v>0</v>
      </c>
      <c r="K374" s="9" t="s">
        <v>258</v>
      </c>
      <c r="L374" s="9" t="s">
        <v>52</v>
      </c>
      <c r="M374" s="3">
        <v>1</v>
      </c>
      <c r="N374" s="10">
        <v>0</v>
      </c>
      <c r="O374" s="10">
        <v>156151.35999999999</v>
      </c>
      <c r="P374" s="3">
        <v>215959.89</v>
      </c>
      <c r="Q374" s="3">
        <v>156159.89000000001</v>
      </c>
      <c r="R374" s="3">
        <v>154538.39000000001</v>
      </c>
      <c r="S374" s="3">
        <v>120503.89</v>
      </c>
      <c r="T374" s="3">
        <v>120503.89</v>
      </c>
      <c r="U374" s="10">
        <v>-59808.530000000028</v>
      </c>
      <c r="V374" s="10">
        <v>100000</v>
      </c>
      <c r="W374" s="3">
        <v>56151.360000000001</v>
      </c>
      <c r="X374" s="3">
        <v>0</v>
      </c>
      <c r="Y374" s="1">
        <f t="shared" si="40"/>
        <v>56151.360000000001</v>
      </c>
    </row>
    <row r="375" spans="1:25" x14ac:dyDescent="0.25">
      <c r="A375" t="str">
        <f t="shared" si="36"/>
        <v>59-5</v>
      </c>
      <c r="B375">
        <f t="shared" si="42"/>
        <v>5</v>
      </c>
      <c r="C375" t="str">
        <f t="shared" si="37"/>
        <v>5922112</v>
      </c>
      <c r="D375">
        <f t="shared" si="41"/>
        <v>2</v>
      </c>
      <c r="E375" t="str">
        <f t="shared" si="38"/>
        <v>592211</v>
      </c>
      <c r="F375" t="str">
        <f t="shared" si="39"/>
        <v>592211PRODUCTOS ALIMENTICIOS PARA PERSONAS</v>
      </c>
      <c r="G375" s="9">
        <v>59</v>
      </c>
      <c r="H375" s="9">
        <v>2211</v>
      </c>
      <c r="I375" s="9" t="s">
        <v>56</v>
      </c>
      <c r="J375" s="9">
        <v>0</v>
      </c>
      <c r="K375"/>
      <c r="L375" s="9" t="s">
        <v>356</v>
      </c>
      <c r="M375" s="3">
        <v>1</v>
      </c>
      <c r="N375" s="10">
        <v>0</v>
      </c>
      <c r="O375" s="10">
        <v>419913.89</v>
      </c>
      <c r="P375" s="3">
        <v>419913.89</v>
      </c>
      <c r="Q375" s="3">
        <v>419913.89</v>
      </c>
      <c r="R375" s="3">
        <v>419913.89</v>
      </c>
      <c r="S375" s="3">
        <v>366995.39</v>
      </c>
      <c r="T375" s="3">
        <v>297736.89</v>
      </c>
      <c r="U375" s="10">
        <v>0</v>
      </c>
      <c r="V375" s="10">
        <v>0</v>
      </c>
      <c r="W375" s="3">
        <v>484250.4</v>
      </c>
      <c r="X375" s="3">
        <v>64336.51</v>
      </c>
      <c r="Y375" s="1">
        <f t="shared" si="40"/>
        <v>419913.89</v>
      </c>
    </row>
    <row r="376" spans="1:25" x14ac:dyDescent="0.25">
      <c r="A376" t="str">
        <f t="shared" si="36"/>
        <v>59-6</v>
      </c>
      <c r="B376">
        <f t="shared" si="42"/>
        <v>6</v>
      </c>
      <c r="C376" t="str">
        <f t="shared" si="37"/>
        <v>5922311</v>
      </c>
      <c r="D376">
        <f t="shared" si="41"/>
        <v>1</v>
      </c>
      <c r="E376" t="str">
        <f t="shared" si="38"/>
        <v>592231</v>
      </c>
      <c r="F376" t="str">
        <f t="shared" si="39"/>
        <v>592231UTENSILIOS PARA EL SERVICIO DE ALIMENTACIÓN</v>
      </c>
      <c r="G376" s="9">
        <v>59</v>
      </c>
      <c r="H376" s="9">
        <v>2231</v>
      </c>
      <c r="I376" s="9" t="s">
        <v>57</v>
      </c>
      <c r="J376" s="9">
        <v>0</v>
      </c>
      <c r="K376" s="9" t="s">
        <v>258</v>
      </c>
      <c r="L376" s="9" t="s">
        <v>356</v>
      </c>
      <c r="M376" s="3">
        <v>1</v>
      </c>
      <c r="N376" s="10">
        <v>0</v>
      </c>
      <c r="O376" s="10">
        <v>1159</v>
      </c>
      <c r="P376" s="3">
        <v>1159</v>
      </c>
      <c r="Q376" s="3">
        <v>1159</v>
      </c>
      <c r="R376" s="3">
        <v>1159</v>
      </c>
      <c r="S376" s="3">
        <v>1159</v>
      </c>
      <c r="T376" s="3">
        <v>1159</v>
      </c>
      <c r="U376" s="10">
        <v>0</v>
      </c>
      <c r="V376" s="10">
        <v>0</v>
      </c>
      <c r="W376" s="3">
        <v>2000</v>
      </c>
      <c r="X376" s="3">
        <v>841</v>
      </c>
      <c r="Y376" s="1">
        <f t="shared" si="40"/>
        <v>1159</v>
      </c>
    </row>
    <row r="377" spans="1:25" x14ac:dyDescent="0.25">
      <c r="A377" t="str">
        <f t="shared" si="36"/>
        <v>59-7</v>
      </c>
      <c r="B377">
        <f t="shared" si="42"/>
        <v>7</v>
      </c>
      <c r="C377" t="str">
        <f t="shared" si="37"/>
        <v>5924111</v>
      </c>
      <c r="D377">
        <f t="shared" si="41"/>
        <v>1</v>
      </c>
      <c r="E377" t="str">
        <f t="shared" si="38"/>
        <v>592411</v>
      </c>
      <c r="F377" t="str">
        <f t="shared" si="39"/>
        <v>592411PRODUCTOS MINERALES NO METÁLICOS</v>
      </c>
      <c r="G377" s="9">
        <v>59</v>
      </c>
      <c r="H377" s="9">
        <v>2411</v>
      </c>
      <c r="I377" s="9" t="s">
        <v>119</v>
      </c>
      <c r="J377" s="9">
        <v>0</v>
      </c>
      <c r="K377" s="9" t="s">
        <v>258</v>
      </c>
      <c r="L377" s="9" t="s">
        <v>356</v>
      </c>
      <c r="M377" s="3">
        <v>1</v>
      </c>
      <c r="N377" s="10">
        <v>79200</v>
      </c>
      <c r="O377" s="10">
        <v>79059.429999999993</v>
      </c>
      <c r="P377" s="3">
        <v>72343.03</v>
      </c>
      <c r="Q377" s="3">
        <v>57662.07</v>
      </c>
      <c r="R377" s="3">
        <v>39392.07</v>
      </c>
      <c r="S377" s="3">
        <v>39392.07</v>
      </c>
      <c r="T377" s="3">
        <v>13738.07</v>
      </c>
      <c r="U377" s="10">
        <v>6716.3999999999942</v>
      </c>
      <c r="V377" s="10">
        <v>0</v>
      </c>
      <c r="W377" s="3">
        <v>0</v>
      </c>
      <c r="X377" s="3">
        <v>140.57</v>
      </c>
      <c r="Y377" s="1">
        <f t="shared" si="40"/>
        <v>-140.57</v>
      </c>
    </row>
    <row r="378" spans="1:25" x14ac:dyDescent="0.25">
      <c r="A378" t="str">
        <f t="shared" si="36"/>
        <v>59-8</v>
      </c>
      <c r="B378">
        <f t="shared" si="42"/>
        <v>8</v>
      </c>
      <c r="C378" t="str">
        <f t="shared" si="37"/>
        <v>5924211</v>
      </c>
      <c r="D378">
        <f t="shared" si="41"/>
        <v>1</v>
      </c>
      <c r="E378" t="str">
        <f t="shared" si="38"/>
        <v>592421</v>
      </c>
      <c r="F378" t="str">
        <f t="shared" si="39"/>
        <v>592421CEMENTO Y PRODUCTOS DE CONCRETO</v>
      </c>
      <c r="G378" s="9">
        <v>59</v>
      </c>
      <c r="H378" s="9">
        <v>2421</v>
      </c>
      <c r="I378" s="9" t="s">
        <v>120</v>
      </c>
      <c r="J378" s="9">
        <v>0</v>
      </c>
      <c r="K378" s="9" t="s">
        <v>258</v>
      </c>
      <c r="L378" s="9" t="s">
        <v>356</v>
      </c>
      <c r="M378" s="3">
        <v>1</v>
      </c>
      <c r="N378" s="10">
        <v>53064</v>
      </c>
      <c r="O378" s="10">
        <v>52372.65</v>
      </c>
      <c r="P378" s="3">
        <v>52372.65</v>
      </c>
      <c r="Q378" s="3">
        <v>52372.65</v>
      </c>
      <c r="R378" s="3">
        <v>52372.65</v>
      </c>
      <c r="S378" s="3">
        <v>52372.65</v>
      </c>
      <c r="T378" s="3">
        <v>52372.65</v>
      </c>
      <c r="U378" s="10">
        <v>0</v>
      </c>
      <c r="V378" s="10">
        <v>0</v>
      </c>
      <c r="W378" s="3">
        <v>0</v>
      </c>
      <c r="X378" s="3">
        <v>691.35</v>
      </c>
      <c r="Y378" s="1">
        <f t="shared" si="40"/>
        <v>-691.35</v>
      </c>
    </row>
    <row r="379" spans="1:25" x14ac:dyDescent="0.25">
      <c r="A379" t="str">
        <f t="shared" si="36"/>
        <v>59-9</v>
      </c>
      <c r="B379">
        <f t="shared" si="42"/>
        <v>9</v>
      </c>
      <c r="C379" t="str">
        <f t="shared" si="37"/>
        <v>5924311</v>
      </c>
      <c r="D379">
        <f t="shared" si="41"/>
        <v>1</v>
      </c>
      <c r="E379" t="str">
        <f t="shared" si="38"/>
        <v>592431</v>
      </c>
      <c r="F379" t="str">
        <f t="shared" si="39"/>
        <v>592431CAL, YESO Y PRODUCTOS DE YESO</v>
      </c>
      <c r="G379" s="9">
        <v>59</v>
      </c>
      <c r="H379" s="9">
        <v>2431</v>
      </c>
      <c r="I379" s="9" t="s">
        <v>121</v>
      </c>
      <c r="J379" s="9">
        <v>0</v>
      </c>
      <c r="K379" s="9" t="s">
        <v>258</v>
      </c>
      <c r="L379" s="9" t="s">
        <v>356</v>
      </c>
      <c r="M379" s="3">
        <v>1</v>
      </c>
      <c r="N379" s="10">
        <v>16632</v>
      </c>
      <c r="O379" s="10">
        <v>2487.5</v>
      </c>
      <c r="P379" s="3">
        <v>2487.5</v>
      </c>
      <c r="Q379" s="3">
        <v>2487.5</v>
      </c>
      <c r="R379" s="3">
        <v>2487.5</v>
      </c>
      <c r="S379" s="3">
        <v>2487.5</v>
      </c>
      <c r="T379" s="3">
        <v>2487.5</v>
      </c>
      <c r="U379" s="10">
        <v>0</v>
      </c>
      <c r="V379" s="10">
        <v>0</v>
      </c>
      <c r="W379" s="3">
        <v>0</v>
      </c>
      <c r="X379" s="3">
        <v>14144.5</v>
      </c>
      <c r="Y379" s="1">
        <f t="shared" si="40"/>
        <v>-14144.5</v>
      </c>
    </row>
    <row r="380" spans="1:25" x14ac:dyDescent="0.25">
      <c r="A380" t="str">
        <f t="shared" si="36"/>
        <v>59-10</v>
      </c>
      <c r="B380">
        <f t="shared" si="42"/>
        <v>10</v>
      </c>
      <c r="C380" t="str">
        <f t="shared" si="37"/>
        <v>5924411</v>
      </c>
      <c r="D380">
        <f t="shared" si="41"/>
        <v>1</v>
      </c>
      <c r="E380" t="str">
        <f t="shared" si="38"/>
        <v>592441</v>
      </c>
      <c r="F380" t="str">
        <f t="shared" si="39"/>
        <v>592441MADERA Y PRODUCTOS DE MADERA</v>
      </c>
      <c r="G380" s="9">
        <v>59</v>
      </c>
      <c r="H380" s="9">
        <v>2441</v>
      </c>
      <c r="I380" s="9" t="s">
        <v>122</v>
      </c>
      <c r="J380" s="9">
        <v>0</v>
      </c>
      <c r="K380" s="9" t="s">
        <v>258</v>
      </c>
      <c r="L380" s="9" t="s">
        <v>356</v>
      </c>
      <c r="M380" s="3">
        <v>1</v>
      </c>
      <c r="N380" s="10">
        <v>26532</v>
      </c>
      <c r="O380" s="10">
        <v>9436.94</v>
      </c>
      <c r="P380" s="3">
        <v>9436.94</v>
      </c>
      <c r="Q380" s="3">
        <v>9436.94</v>
      </c>
      <c r="R380" s="3">
        <v>9436.94</v>
      </c>
      <c r="S380" s="3">
        <v>9436.94</v>
      </c>
      <c r="T380" s="3">
        <v>9436.94</v>
      </c>
      <c r="U380" s="10">
        <v>0</v>
      </c>
      <c r="V380" s="10">
        <v>0</v>
      </c>
      <c r="W380" s="3">
        <v>0</v>
      </c>
      <c r="X380" s="3">
        <v>17095.060000000001</v>
      </c>
      <c r="Y380" s="1">
        <f t="shared" si="40"/>
        <v>-17095.060000000001</v>
      </c>
    </row>
    <row r="381" spans="1:25" x14ac:dyDescent="0.25">
      <c r="A381" t="str">
        <f t="shared" si="36"/>
        <v>59-11</v>
      </c>
      <c r="B381">
        <f t="shared" si="42"/>
        <v>11</v>
      </c>
      <c r="C381" t="str">
        <f t="shared" si="37"/>
        <v>5924511</v>
      </c>
      <c r="D381">
        <f t="shared" si="41"/>
        <v>1</v>
      </c>
      <c r="E381" t="str">
        <f t="shared" si="38"/>
        <v>592451</v>
      </c>
      <c r="F381" t="str">
        <f t="shared" si="39"/>
        <v>592451VIDRIO Y PRODUCTOS DE VIDRIO</v>
      </c>
      <c r="G381" s="9">
        <v>59</v>
      </c>
      <c r="H381" s="9">
        <v>2451</v>
      </c>
      <c r="I381" s="9" t="s">
        <v>108</v>
      </c>
      <c r="J381" s="9">
        <v>0</v>
      </c>
      <c r="K381" s="9" t="s">
        <v>258</v>
      </c>
      <c r="L381" s="9" t="s">
        <v>356</v>
      </c>
      <c r="M381" s="3">
        <v>1</v>
      </c>
      <c r="N381" s="10">
        <v>16632</v>
      </c>
      <c r="O381" s="10">
        <v>9319.44</v>
      </c>
      <c r="P381" s="3">
        <v>9319.44</v>
      </c>
      <c r="Q381" s="3">
        <v>0</v>
      </c>
      <c r="R381" s="3">
        <v>0</v>
      </c>
      <c r="S381" s="3">
        <v>0</v>
      </c>
      <c r="T381" s="3">
        <v>0</v>
      </c>
      <c r="U381" s="10">
        <v>0</v>
      </c>
      <c r="V381" s="10">
        <v>0</v>
      </c>
      <c r="W381" s="3">
        <v>0</v>
      </c>
      <c r="X381" s="3">
        <v>7312.56</v>
      </c>
      <c r="Y381" s="1">
        <f t="shared" si="40"/>
        <v>-7312.56</v>
      </c>
    </row>
    <row r="382" spans="1:25" x14ac:dyDescent="0.25">
      <c r="A382" t="str">
        <f t="shared" si="36"/>
        <v>59-12</v>
      </c>
      <c r="B382">
        <f t="shared" si="42"/>
        <v>12</v>
      </c>
      <c r="C382" t="str">
        <f t="shared" si="37"/>
        <v>5924611</v>
      </c>
      <c r="D382">
        <f t="shared" si="41"/>
        <v>1</v>
      </c>
      <c r="E382" t="str">
        <f t="shared" si="38"/>
        <v>592461</v>
      </c>
      <c r="F382" t="str">
        <f t="shared" si="39"/>
        <v>592461MATERIAL ELÉCTRICO Y ELECTRÓNICO</v>
      </c>
      <c r="G382" s="9">
        <v>59</v>
      </c>
      <c r="H382" s="9">
        <v>2461</v>
      </c>
      <c r="I382" s="9" t="s">
        <v>81</v>
      </c>
      <c r="J382" s="9">
        <v>0</v>
      </c>
      <c r="K382" s="9" t="s">
        <v>258</v>
      </c>
      <c r="L382" s="9" t="s">
        <v>356</v>
      </c>
      <c r="M382" s="3">
        <v>1</v>
      </c>
      <c r="N382" s="10">
        <v>233040</v>
      </c>
      <c r="O382" s="10">
        <v>157116.42000000001</v>
      </c>
      <c r="P382" s="3">
        <v>156716.44</v>
      </c>
      <c r="Q382" s="3">
        <v>134979.43</v>
      </c>
      <c r="R382" s="3">
        <v>134823.14000000001</v>
      </c>
      <c r="S382" s="3">
        <v>134823.14000000001</v>
      </c>
      <c r="T382" s="3">
        <v>42644.5</v>
      </c>
      <c r="U382" s="10">
        <v>399.98000000001048</v>
      </c>
      <c r="V382" s="10">
        <v>0</v>
      </c>
      <c r="W382" s="3">
        <v>0</v>
      </c>
      <c r="X382" s="3">
        <v>75923.58</v>
      </c>
      <c r="Y382" s="1">
        <f t="shared" si="40"/>
        <v>-75923.58</v>
      </c>
    </row>
    <row r="383" spans="1:25" x14ac:dyDescent="0.25">
      <c r="A383" t="str">
        <f t="shared" si="36"/>
        <v>59-13</v>
      </c>
      <c r="B383">
        <f t="shared" si="42"/>
        <v>13</v>
      </c>
      <c r="C383" t="str">
        <f t="shared" si="37"/>
        <v>5924711</v>
      </c>
      <c r="D383">
        <f t="shared" si="41"/>
        <v>1</v>
      </c>
      <c r="E383" t="str">
        <f t="shared" si="38"/>
        <v>592471</v>
      </c>
      <c r="F383" t="str">
        <f t="shared" si="39"/>
        <v>592471ARTÍCULOS METÁLICOS PARA LA CONSTRUCCIÓN</v>
      </c>
      <c r="G383" s="9">
        <v>59</v>
      </c>
      <c r="H383" s="9">
        <v>2471</v>
      </c>
      <c r="I383" s="9" t="s">
        <v>123</v>
      </c>
      <c r="J383" s="9">
        <v>0</v>
      </c>
      <c r="K383" s="9" t="s">
        <v>258</v>
      </c>
      <c r="L383" s="9" t="s">
        <v>356</v>
      </c>
      <c r="M383" s="3">
        <v>1</v>
      </c>
      <c r="N383" s="10">
        <v>495000</v>
      </c>
      <c r="O383" s="10">
        <v>273978.56</v>
      </c>
      <c r="P383" s="3">
        <v>273978.56</v>
      </c>
      <c r="Q383" s="3">
        <v>241400.42</v>
      </c>
      <c r="R383" s="3">
        <v>235860.39</v>
      </c>
      <c r="S383" s="3">
        <v>224971.64</v>
      </c>
      <c r="T383" s="3">
        <v>139657.10999999999</v>
      </c>
      <c r="U383" s="10">
        <v>0</v>
      </c>
      <c r="V383" s="10">
        <v>0</v>
      </c>
      <c r="W383" s="3">
        <v>0</v>
      </c>
      <c r="X383" s="3">
        <v>221021.44</v>
      </c>
      <c r="Y383" s="1">
        <f t="shared" si="40"/>
        <v>-221021.44</v>
      </c>
    </row>
    <row r="384" spans="1:25" x14ac:dyDescent="0.25">
      <c r="A384" t="str">
        <f t="shared" si="36"/>
        <v>59-14</v>
      </c>
      <c r="B384">
        <f t="shared" si="42"/>
        <v>14</v>
      </c>
      <c r="C384" t="str">
        <f t="shared" si="37"/>
        <v>5924811</v>
      </c>
      <c r="D384">
        <f t="shared" si="41"/>
        <v>1</v>
      </c>
      <c r="E384" t="str">
        <f t="shared" si="38"/>
        <v>592481</v>
      </c>
      <c r="F384" t="str">
        <f t="shared" si="39"/>
        <v>592481MATERIALES COMPLEMENTARIOS</v>
      </c>
      <c r="G384" s="9">
        <v>59</v>
      </c>
      <c r="H384" s="9">
        <v>2481</v>
      </c>
      <c r="I384" s="9" t="s">
        <v>86</v>
      </c>
      <c r="J384" s="9">
        <v>0</v>
      </c>
      <c r="K384" s="9" t="s">
        <v>258</v>
      </c>
      <c r="L384" s="9" t="s">
        <v>356</v>
      </c>
      <c r="M384" s="3">
        <v>1</v>
      </c>
      <c r="N384" s="10">
        <v>30000</v>
      </c>
      <c r="O384" s="10">
        <v>18321.259999999998</v>
      </c>
      <c r="P384" s="3">
        <v>18321.259999999998</v>
      </c>
      <c r="Q384" s="3">
        <v>18321.259999999998</v>
      </c>
      <c r="R384" s="3">
        <v>18321.259999999998</v>
      </c>
      <c r="S384" s="3">
        <v>18321.259999999998</v>
      </c>
      <c r="T384" s="3">
        <v>18321.259999999998</v>
      </c>
      <c r="U384" s="10">
        <v>0</v>
      </c>
      <c r="V384" s="10">
        <v>0</v>
      </c>
      <c r="W384" s="3">
        <v>0</v>
      </c>
      <c r="X384" s="3">
        <v>11678.74</v>
      </c>
      <c r="Y384" s="1">
        <f t="shared" si="40"/>
        <v>-11678.74</v>
      </c>
    </row>
    <row r="385" spans="1:25" x14ac:dyDescent="0.25">
      <c r="A385" t="str">
        <f t="shared" si="36"/>
        <v>59-15</v>
      </c>
      <c r="B385">
        <f t="shared" si="42"/>
        <v>15</v>
      </c>
      <c r="C385" t="str">
        <f t="shared" si="37"/>
        <v>5924911</v>
      </c>
      <c r="D385">
        <f t="shared" si="41"/>
        <v>1</v>
      </c>
      <c r="E385" t="str">
        <f t="shared" si="38"/>
        <v>592491</v>
      </c>
      <c r="F385" t="str">
        <f t="shared" si="39"/>
        <v>592491OTROS MATERIALES Y ARTÍCULOS DE CONSTRUCCIÓN Y REPARACIÓN</v>
      </c>
      <c r="G385" s="9">
        <v>59</v>
      </c>
      <c r="H385" s="9">
        <v>2491</v>
      </c>
      <c r="I385" s="9" t="s">
        <v>212</v>
      </c>
      <c r="J385" s="9">
        <v>0</v>
      </c>
      <c r="K385" s="9" t="s">
        <v>258</v>
      </c>
      <c r="L385" s="9" t="s">
        <v>356</v>
      </c>
      <c r="M385" s="3">
        <v>1</v>
      </c>
      <c r="N385" s="10">
        <v>281160</v>
      </c>
      <c r="O385" s="10">
        <v>438959.24</v>
      </c>
      <c r="P385" s="3">
        <v>438959.24</v>
      </c>
      <c r="Q385" s="3">
        <v>436523.24</v>
      </c>
      <c r="R385" s="3">
        <v>436523.24</v>
      </c>
      <c r="S385" s="3">
        <v>436523.24</v>
      </c>
      <c r="T385" s="3">
        <v>217121.43</v>
      </c>
      <c r="U385" s="10">
        <v>0</v>
      </c>
      <c r="V385" s="10">
        <v>0</v>
      </c>
      <c r="W385" s="3">
        <v>200000</v>
      </c>
      <c r="X385" s="3">
        <v>42200.76</v>
      </c>
      <c r="Y385" s="1">
        <f t="shared" si="40"/>
        <v>157799.24</v>
      </c>
    </row>
    <row r="386" spans="1:25" x14ac:dyDescent="0.25">
      <c r="A386" t="str">
        <f t="shared" si="36"/>
        <v>59-16</v>
      </c>
      <c r="B386">
        <f t="shared" si="42"/>
        <v>16</v>
      </c>
      <c r="C386" t="str">
        <f t="shared" si="37"/>
        <v>5925211</v>
      </c>
      <c r="D386">
        <f t="shared" si="41"/>
        <v>1</v>
      </c>
      <c r="E386" t="str">
        <f t="shared" si="38"/>
        <v>592521</v>
      </c>
      <c r="F386" t="str">
        <f t="shared" si="39"/>
        <v>592521FERTILIZANTES, PESTICIDAS Y OTROS AGROQUÍMICOS</v>
      </c>
      <c r="G386" s="9">
        <v>59</v>
      </c>
      <c r="H386" s="9">
        <v>2521</v>
      </c>
      <c r="I386" s="9" t="s">
        <v>116</v>
      </c>
      <c r="J386" s="9">
        <v>0</v>
      </c>
      <c r="K386" s="9" t="s">
        <v>258</v>
      </c>
      <c r="L386" s="9" t="s">
        <v>356</v>
      </c>
      <c r="M386" s="3">
        <v>1</v>
      </c>
      <c r="N386" s="10">
        <v>53064</v>
      </c>
      <c r="O386" s="10">
        <v>24974</v>
      </c>
      <c r="P386" s="3">
        <v>24974</v>
      </c>
      <c r="Q386" s="3">
        <v>24974</v>
      </c>
      <c r="R386" s="3">
        <v>24974</v>
      </c>
      <c r="S386" s="3">
        <v>24974</v>
      </c>
      <c r="T386" s="3">
        <v>8774</v>
      </c>
      <c r="U386" s="10">
        <v>0</v>
      </c>
      <c r="V386" s="10">
        <v>0</v>
      </c>
      <c r="W386" s="3">
        <v>0</v>
      </c>
      <c r="X386" s="3">
        <v>28090</v>
      </c>
      <c r="Y386" s="1">
        <f t="shared" si="40"/>
        <v>-28090</v>
      </c>
    </row>
    <row r="387" spans="1:25" x14ac:dyDescent="0.25">
      <c r="A387" t="str">
        <f t="shared" si="36"/>
        <v>59-17</v>
      </c>
      <c r="B387">
        <f t="shared" si="42"/>
        <v>17</v>
      </c>
      <c r="C387" t="str">
        <f t="shared" si="37"/>
        <v>5925311</v>
      </c>
      <c r="D387">
        <f t="shared" si="41"/>
        <v>1</v>
      </c>
      <c r="E387" t="str">
        <f t="shared" si="38"/>
        <v>592531</v>
      </c>
      <c r="F387" t="str">
        <f t="shared" si="39"/>
        <v>592531MEDICINAS Y PRODUCTOS FARMACÉUTICOS</v>
      </c>
      <c r="G387" s="9">
        <v>59</v>
      </c>
      <c r="H387" s="9">
        <v>2531</v>
      </c>
      <c r="I387" s="9" t="s">
        <v>113</v>
      </c>
      <c r="J387" s="9">
        <v>0</v>
      </c>
      <c r="K387" s="9" t="s">
        <v>258</v>
      </c>
      <c r="L387" s="9" t="s">
        <v>356</v>
      </c>
      <c r="M387" s="3">
        <v>1</v>
      </c>
      <c r="N387" s="10">
        <v>1584</v>
      </c>
      <c r="O387" s="10">
        <v>1556</v>
      </c>
      <c r="P387" s="3">
        <v>1556</v>
      </c>
      <c r="Q387" s="3">
        <v>1556</v>
      </c>
      <c r="R387" s="3">
        <v>1556</v>
      </c>
      <c r="S387" s="3">
        <v>778</v>
      </c>
      <c r="T387" s="3">
        <v>778</v>
      </c>
      <c r="U387" s="10">
        <v>0</v>
      </c>
      <c r="V387" s="10">
        <v>0</v>
      </c>
      <c r="W387" s="3">
        <v>0</v>
      </c>
      <c r="X387" s="3">
        <v>28</v>
      </c>
      <c r="Y387" s="1">
        <f t="shared" si="40"/>
        <v>-28</v>
      </c>
    </row>
    <row r="388" spans="1:25" x14ac:dyDescent="0.25">
      <c r="A388" t="str">
        <f t="shared" si="36"/>
        <v>59-18</v>
      </c>
      <c r="B388">
        <f t="shared" si="42"/>
        <v>18</v>
      </c>
      <c r="C388" t="str">
        <f t="shared" si="37"/>
        <v>5925611</v>
      </c>
      <c r="D388">
        <f t="shared" si="41"/>
        <v>1</v>
      </c>
      <c r="E388" t="str">
        <f t="shared" si="38"/>
        <v>592561</v>
      </c>
      <c r="F388" t="str">
        <f t="shared" si="39"/>
        <v>592561FIBRAS SINTÉTICAS, HULES PLÁSTICOS Y DERIVADOS</v>
      </c>
      <c r="G388" s="9">
        <v>59</v>
      </c>
      <c r="H388" s="9">
        <v>2561</v>
      </c>
      <c r="I388" s="9" t="s">
        <v>168</v>
      </c>
      <c r="J388" s="9">
        <v>0</v>
      </c>
      <c r="K388" s="9" t="s">
        <v>258</v>
      </c>
      <c r="L388" s="9" t="s">
        <v>356</v>
      </c>
      <c r="M388" s="3">
        <v>1</v>
      </c>
      <c r="N388" s="10">
        <v>9900</v>
      </c>
      <c r="O388" s="10">
        <v>8294.83</v>
      </c>
      <c r="P388" s="3">
        <v>8294.83</v>
      </c>
      <c r="Q388" s="3">
        <v>8294.83</v>
      </c>
      <c r="R388" s="3">
        <v>8294.84</v>
      </c>
      <c r="S388" s="3">
        <v>8294.84</v>
      </c>
      <c r="T388" s="3">
        <v>4963.82</v>
      </c>
      <c r="U388" s="10">
        <v>0</v>
      </c>
      <c r="V388" s="10">
        <v>0</v>
      </c>
      <c r="W388" s="3">
        <v>0</v>
      </c>
      <c r="X388" s="3">
        <v>1605.17</v>
      </c>
      <c r="Y388" s="1">
        <f t="shared" si="40"/>
        <v>-1605.17</v>
      </c>
    </row>
    <row r="389" spans="1:25" x14ac:dyDescent="0.25">
      <c r="A389" t="str">
        <f t="shared" si="36"/>
        <v>59-19</v>
      </c>
      <c r="B389">
        <f t="shared" si="42"/>
        <v>19</v>
      </c>
      <c r="C389" t="str">
        <f t="shared" si="37"/>
        <v>5927111</v>
      </c>
      <c r="D389">
        <f t="shared" si="41"/>
        <v>1</v>
      </c>
      <c r="E389" t="str">
        <f t="shared" si="38"/>
        <v>592711</v>
      </c>
      <c r="F389" t="str">
        <f t="shared" si="39"/>
        <v>592711VESTUARIO Y UNIFORMES</v>
      </c>
      <c r="G389" s="9">
        <v>59</v>
      </c>
      <c r="H389" s="9">
        <v>2711</v>
      </c>
      <c r="I389" s="9" t="s">
        <v>93</v>
      </c>
      <c r="J389" s="9">
        <v>0</v>
      </c>
      <c r="K389" s="9" t="s">
        <v>258</v>
      </c>
      <c r="L389" s="9" t="s">
        <v>356</v>
      </c>
      <c r="M389" s="3">
        <v>1</v>
      </c>
      <c r="N389" s="10">
        <v>0</v>
      </c>
      <c r="O389" s="10">
        <v>59508</v>
      </c>
      <c r="P389" s="3">
        <v>59508</v>
      </c>
      <c r="Q389" s="3">
        <v>59508</v>
      </c>
      <c r="R389" s="3">
        <v>0</v>
      </c>
      <c r="S389" s="3">
        <v>0</v>
      </c>
      <c r="T389" s="3">
        <v>0</v>
      </c>
      <c r="U389" s="10">
        <v>0</v>
      </c>
      <c r="V389" s="10">
        <v>0</v>
      </c>
      <c r="W389" s="3">
        <v>76000</v>
      </c>
      <c r="X389" s="3">
        <v>16492</v>
      </c>
      <c r="Y389" s="1">
        <f t="shared" si="40"/>
        <v>59508</v>
      </c>
    </row>
    <row r="390" spans="1:25" x14ac:dyDescent="0.25">
      <c r="A390" t="str">
        <f t="shared" ref="A390:A453" si="43">+CONCATENATE(G390,"-",B390)</f>
        <v>59-20</v>
      </c>
      <c r="B390">
        <f t="shared" si="42"/>
        <v>20</v>
      </c>
      <c r="C390" t="str">
        <f t="shared" ref="C390:C453" si="44">+CONCATENATE(E390,D390)</f>
        <v>5927211</v>
      </c>
      <c r="D390">
        <f t="shared" si="41"/>
        <v>1</v>
      </c>
      <c r="E390" t="str">
        <f t="shared" ref="E390:E453" si="45">+CONCATENATE(G390,H390)</f>
        <v>592721</v>
      </c>
      <c r="F390" t="str">
        <f t="shared" ref="F390:F453" si="46">+CONCATENATE(G390,H390,I390)</f>
        <v>592721PRENDAS DE SEGURIDAD Y PROTECCIÓN PERSONAL</v>
      </c>
      <c r="G390" s="9">
        <v>59</v>
      </c>
      <c r="H390" s="9">
        <v>2721</v>
      </c>
      <c r="I390" s="9" t="s">
        <v>54</v>
      </c>
      <c r="J390" s="9">
        <v>0</v>
      </c>
      <c r="K390" s="9" t="s">
        <v>258</v>
      </c>
      <c r="L390" s="9" t="s">
        <v>356</v>
      </c>
      <c r="M390" s="3">
        <v>1</v>
      </c>
      <c r="N390" s="10">
        <v>99000</v>
      </c>
      <c r="O390" s="10">
        <v>74737.64</v>
      </c>
      <c r="P390" s="3">
        <v>74737.64</v>
      </c>
      <c r="Q390" s="3">
        <v>74737.64</v>
      </c>
      <c r="R390" s="3">
        <v>67287.42</v>
      </c>
      <c r="S390" s="3">
        <v>67287.42</v>
      </c>
      <c r="T390" s="3">
        <v>17898.8</v>
      </c>
      <c r="U390" s="10">
        <v>0</v>
      </c>
      <c r="V390" s="10">
        <v>0</v>
      </c>
      <c r="W390" s="3">
        <v>0</v>
      </c>
      <c r="X390" s="3">
        <v>24262.36</v>
      </c>
      <c r="Y390" s="1">
        <f t="shared" ref="Y390:Y453" si="47">+W390-X390</f>
        <v>-24262.36</v>
      </c>
    </row>
    <row r="391" spans="1:25" x14ac:dyDescent="0.25">
      <c r="A391" t="str">
        <f t="shared" si="43"/>
        <v>59-21</v>
      </c>
      <c r="B391">
        <f t="shared" si="42"/>
        <v>21</v>
      </c>
      <c r="C391" t="str">
        <f t="shared" si="44"/>
        <v>5929111</v>
      </c>
      <c r="D391">
        <f t="shared" ref="D391:D454" si="48">+IF(E391=E390,D390+1,1)</f>
        <v>1</v>
      </c>
      <c r="E391" t="str">
        <f t="shared" si="45"/>
        <v>592911</v>
      </c>
      <c r="F391" t="str">
        <f t="shared" si="46"/>
        <v>592911HERRAMIENTAS MENORES</v>
      </c>
      <c r="G391" s="9">
        <v>59</v>
      </c>
      <c r="H391" s="9">
        <v>2911</v>
      </c>
      <c r="I391" s="9" t="s">
        <v>59</v>
      </c>
      <c r="J391" s="9">
        <v>0</v>
      </c>
      <c r="K391" s="9" t="s">
        <v>258</v>
      </c>
      <c r="L391" s="9" t="s">
        <v>356</v>
      </c>
      <c r="M391" s="3">
        <v>1</v>
      </c>
      <c r="N391" s="10">
        <v>118800</v>
      </c>
      <c r="O391" s="10">
        <v>141884.54</v>
      </c>
      <c r="P391" s="3">
        <v>138300.6</v>
      </c>
      <c r="Q391" s="3">
        <v>113510.24</v>
      </c>
      <c r="R391" s="3">
        <v>111819.76</v>
      </c>
      <c r="S391" s="3">
        <v>111819.76</v>
      </c>
      <c r="T391" s="3">
        <v>83608.850000000006</v>
      </c>
      <c r="U391" s="10">
        <v>3583.9400000000023</v>
      </c>
      <c r="V391" s="10">
        <v>0</v>
      </c>
      <c r="W391" s="3">
        <v>25000</v>
      </c>
      <c r="X391" s="3">
        <v>1915.46</v>
      </c>
      <c r="Y391" s="1">
        <f t="shared" si="47"/>
        <v>23084.54</v>
      </c>
    </row>
    <row r="392" spans="1:25" x14ac:dyDescent="0.25">
      <c r="A392" t="str">
        <f t="shared" si="43"/>
        <v>59-22</v>
      </c>
      <c r="B392">
        <f t="shared" ref="B392:B455" si="49">+IF(G392=G391,B391+1,1)</f>
        <v>22</v>
      </c>
      <c r="C392" t="str">
        <f t="shared" si="44"/>
        <v>5929211</v>
      </c>
      <c r="D392">
        <f t="shared" si="48"/>
        <v>1</v>
      </c>
      <c r="E392" t="str">
        <f t="shared" si="45"/>
        <v>592921</v>
      </c>
      <c r="F392" t="str">
        <f t="shared" si="46"/>
        <v>592921REFACCIONES Y ACCESORIOS MENORES DE EDIFICIOS</v>
      </c>
      <c r="G392" s="9">
        <v>59</v>
      </c>
      <c r="H392" s="9">
        <v>2921</v>
      </c>
      <c r="I392" s="9" t="s">
        <v>109</v>
      </c>
      <c r="J392" s="9">
        <v>0</v>
      </c>
      <c r="K392" s="9" t="s">
        <v>258</v>
      </c>
      <c r="L392" s="9" t="s">
        <v>356</v>
      </c>
      <c r="M392" s="3">
        <v>1</v>
      </c>
      <c r="N392" s="10">
        <v>47520</v>
      </c>
      <c r="O392" s="10">
        <v>36801.74</v>
      </c>
      <c r="P392" s="3">
        <v>36801.74</v>
      </c>
      <c r="Q392" s="3">
        <v>36328.46</v>
      </c>
      <c r="R392" s="3">
        <v>36328.46</v>
      </c>
      <c r="S392" s="3">
        <v>36328.46</v>
      </c>
      <c r="T392" s="3">
        <v>28725.73</v>
      </c>
      <c r="U392" s="10">
        <v>0</v>
      </c>
      <c r="V392" s="10">
        <v>0</v>
      </c>
      <c r="W392" s="3">
        <v>0</v>
      </c>
      <c r="X392" s="3">
        <v>10718.26</v>
      </c>
      <c r="Y392" s="1">
        <f t="shared" si="47"/>
        <v>-10718.26</v>
      </c>
    </row>
    <row r="393" spans="1:25" x14ac:dyDescent="0.25">
      <c r="A393" t="str">
        <f t="shared" si="43"/>
        <v>59-23</v>
      </c>
      <c r="B393">
        <f t="shared" si="49"/>
        <v>23</v>
      </c>
      <c r="C393" t="str">
        <f t="shared" si="44"/>
        <v>5929411</v>
      </c>
      <c r="D393">
        <f t="shared" si="48"/>
        <v>1</v>
      </c>
      <c r="E393" t="str">
        <f t="shared" si="45"/>
        <v>592941</v>
      </c>
      <c r="F393" t="str">
        <f t="shared" si="46"/>
        <v>592941REFACCIONES Y ACCESORIOS MENORES DE EQUIPO DE CÓMPUTO Y TECNOLOGÍAS DE LA INFORMACIÓN</v>
      </c>
      <c r="G393" s="9">
        <v>59</v>
      </c>
      <c r="H393" s="9">
        <v>2941</v>
      </c>
      <c r="I393" s="9" t="s">
        <v>223</v>
      </c>
      <c r="J393" s="9">
        <v>0</v>
      </c>
      <c r="K393" s="9" t="s">
        <v>258</v>
      </c>
      <c r="L393" s="9" t="s">
        <v>356</v>
      </c>
      <c r="M393" s="3">
        <v>1</v>
      </c>
      <c r="N393" s="10">
        <v>565140</v>
      </c>
      <c r="O393" s="10">
        <v>440556.36</v>
      </c>
      <c r="P393" s="3">
        <v>434510.7</v>
      </c>
      <c r="Q393" s="3">
        <v>375919.1</v>
      </c>
      <c r="R393" s="3">
        <v>374786.97</v>
      </c>
      <c r="S393" s="3">
        <v>374786.97</v>
      </c>
      <c r="T393" s="3">
        <v>96738.48</v>
      </c>
      <c r="U393" s="10">
        <v>6045.6599999999744</v>
      </c>
      <c r="V393" s="10">
        <v>0</v>
      </c>
      <c r="W393" s="3">
        <v>0</v>
      </c>
      <c r="X393" s="3">
        <v>124583.64</v>
      </c>
      <c r="Y393" s="1">
        <f t="shared" si="47"/>
        <v>-124583.64</v>
      </c>
    </row>
    <row r="394" spans="1:25" x14ac:dyDescent="0.25">
      <c r="A394" t="str">
        <f t="shared" si="43"/>
        <v>59-24</v>
      </c>
      <c r="B394">
        <f t="shared" si="49"/>
        <v>24</v>
      </c>
      <c r="C394" t="str">
        <f t="shared" si="44"/>
        <v>5929611</v>
      </c>
      <c r="D394">
        <f t="shared" si="48"/>
        <v>1</v>
      </c>
      <c r="E394" t="str">
        <f t="shared" si="45"/>
        <v>592961</v>
      </c>
      <c r="F394" t="str">
        <f t="shared" si="46"/>
        <v>592961REFACCIONES Y ACCESORIOS MENORES DE EQUIPO DE TRANSPORTE</v>
      </c>
      <c r="G394" s="9">
        <v>59</v>
      </c>
      <c r="H394" s="9">
        <v>2961</v>
      </c>
      <c r="I394" s="9" t="s">
        <v>227</v>
      </c>
      <c r="J394" s="9">
        <v>0</v>
      </c>
      <c r="K394" s="9" t="s">
        <v>258</v>
      </c>
      <c r="L394" s="9" t="s">
        <v>52</v>
      </c>
      <c r="M394" s="3">
        <v>1</v>
      </c>
      <c r="N394" s="10">
        <v>0</v>
      </c>
      <c r="O394" s="10">
        <v>999977.76</v>
      </c>
      <c r="P394" s="3">
        <v>999925.88</v>
      </c>
      <c r="Q394" s="3">
        <v>997624.27</v>
      </c>
      <c r="R394" s="3">
        <v>991721.91</v>
      </c>
      <c r="S394" s="3">
        <v>991721.91</v>
      </c>
      <c r="T394" s="3">
        <v>373147.03</v>
      </c>
      <c r="U394" s="10">
        <v>51.880000000004657</v>
      </c>
      <c r="V394" s="10">
        <v>2000000</v>
      </c>
      <c r="W394" s="3">
        <v>0</v>
      </c>
      <c r="X394" s="3">
        <v>1000022.24</v>
      </c>
      <c r="Y394" s="1">
        <f t="shared" si="47"/>
        <v>-1000022.24</v>
      </c>
    </row>
    <row r="395" spans="1:25" x14ac:dyDescent="0.25">
      <c r="A395" t="str">
        <f t="shared" si="43"/>
        <v>59-25</v>
      </c>
      <c r="B395">
        <f t="shared" si="49"/>
        <v>25</v>
      </c>
      <c r="C395" t="str">
        <f t="shared" si="44"/>
        <v>5929612</v>
      </c>
      <c r="D395">
        <f t="shared" si="48"/>
        <v>2</v>
      </c>
      <c r="E395" t="str">
        <f t="shared" si="45"/>
        <v>592961</v>
      </c>
      <c r="F395" t="str">
        <f t="shared" si="46"/>
        <v>592961REFACCIONES Y ACCESORIOS MENORES DE EQUIPO DE TRANSPORTE</v>
      </c>
      <c r="G395" s="9">
        <v>59</v>
      </c>
      <c r="H395" s="9">
        <v>2961</v>
      </c>
      <c r="I395" s="9" t="s">
        <v>227</v>
      </c>
      <c r="J395" s="9">
        <v>0</v>
      </c>
      <c r="K395"/>
      <c r="L395" s="9" t="s">
        <v>356</v>
      </c>
      <c r="M395" s="3">
        <v>1</v>
      </c>
      <c r="N395" s="10">
        <v>4371000</v>
      </c>
      <c r="O395" s="10">
        <v>4379003.53</v>
      </c>
      <c r="P395" s="3">
        <v>4350665.22</v>
      </c>
      <c r="Q395" s="3">
        <v>4141331.62</v>
      </c>
      <c r="R395" s="3">
        <v>3930335.53</v>
      </c>
      <c r="S395" s="3">
        <v>3793355.42</v>
      </c>
      <c r="T395" s="3">
        <v>2630430.42</v>
      </c>
      <c r="U395" s="10">
        <v>28338.310000000522</v>
      </c>
      <c r="V395" s="10">
        <v>0</v>
      </c>
      <c r="W395" s="3">
        <v>8003.53</v>
      </c>
      <c r="X395" s="3">
        <v>0</v>
      </c>
      <c r="Y395" s="1">
        <f t="shared" si="47"/>
        <v>8003.53</v>
      </c>
    </row>
    <row r="396" spans="1:25" x14ac:dyDescent="0.25">
      <c r="A396" t="str">
        <f t="shared" si="43"/>
        <v>59-26</v>
      </c>
      <c r="B396">
        <f t="shared" si="49"/>
        <v>26</v>
      </c>
      <c r="C396" t="str">
        <f t="shared" si="44"/>
        <v>5929811</v>
      </c>
      <c r="D396">
        <f t="shared" si="48"/>
        <v>1</v>
      </c>
      <c r="E396" t="str">
        <f t="shared" si="45"/>
        <v>592981</v>
      </c>
      <c r="F396" t="str">
        <f t="shared" si="46"/>
        <v>592981REFACCIONES Y ACCESORIOS MENORES DE MAQUINARIA Y OTROS EQUIPOS</v>
      </c>
      <c r="G396" s="9">
        <v>59</v>
      </c>
      <c r="H396" s="9">
        <v>2981</v>
      </c>
      <c r="I396" s="9" t="s">
        <v>228</v>
      </c>
      <c r="J396" s="9">
        <v>0</v>
      </c>
      <c r="K396" s="9" t="s">
        <v>258</v>
      </c>
      <c r="L396" s="9" t="s">
        <v>52</v>
      </c>
      <c r="M396" s="3">
        <v>1</v>
      </c>
      <c r="N396" s="10">
        <v>0</v>
      </c>
      <c r="O396" s="10">
        <v>979598.12</v>
      </c>
      <c r="P396" s="3">
        <v>931993.75</v>
      </c>
      <c r="Q396" s="3">
        <v>931578.47</v>
      </c>
      <c r="R396" s="3">
        <v>931578.46</v>
      </c>
      <c r="S396" s="3">
        <v>538089.81000000006</v>
      </c>
      <c r="T396" s="3">
        <v>324535.05</v>
      </c>
      <c r="U396" s="10">
        <v>47604.369999999995</v>
      </c>
      <c r="V396" s="10">
        <v>0</v>
      </c>
      <c r="W396" s="3">
        <v>1000000</v>
      </c>
      <c r="X396" s="3">
        <v>20401.88</v>
      </c>
      <c r="Y396" s="1">
        <f t="shared" si="47"/>
        <v>979598.12</v>
      </c>
    </row>
    <row r="397" spans="1:25" x14ac:dyDescent="0.25">
      <c r="A397" t="str">
        <f t="shared" si="43"/>
        <v>59-27</v>
      </c>
      <c r="B397">
        <f t="shared" si="49"/>
        <v>27</v>
      </c>
      <c r="C397" t="str">
        <f t="shared" si="44"/>
        <v>5929812</v>
      </c>
      <c r="D397">
        <f t="shared" si="48"/>
        <v>2</v>
      </c>
      <c r="E397" t="str">
        <f t="shared" si="45"/>
        <v>592981</v>
      </c>
      <c r="F397" t="str">
        <f t="shared" si="46"/>
        <v>592981REFACCIONES Y ACCESORIOS MENORES DE MAQUINARIA Y OTROS EQUIPOS</v>
      </c>
      <c r="G397" s="9">
        <v>59</v>
      </c>
      <c r="H397" s="9">
        <v>2981</v>
      </c>
      <c r="I397" s="9" t="s">
        <v>228</v>
      </c>
      <c r="J397" s="9">
        <v>0</v>
      </c>
      <c r="K397"/>
      <c r="L397" s="9" t="s">
        <v>356</v>
      </c>
      <c r="M397" s="3">
        <v>1</v>
      </c>
      <c r="N397" s="10">
        <v>1832460</v>
      </c>
      <c r="O397" s="10">
        <v>1027804.6</v>
      </c>
      <c r="P397" s="3">
        <v>892042.13</v>
      </c>
      <c r="Q397" s="3">
        <v>892042.13</v>
      </c>
      <c r="R397" s="3">
        <v>744937.89</v>
      </c>
      <c r="S397" s="3">
        <v>687312.14</v>
      </c>
      <c r="T397" s="3">
        <v>549903.18000000005</v>
      </c>
      <c r="U397" s="10">
        <v>135762.46999999997</v>
      </c>
      <c r="V397" s="10">
        <v>0</v>
      </c>
      <c r="W397" s="3">
        <v>187054.79</v>
      </c>
      <c r="X397" s="3">
        <v>991710.19</v>
      </c>
      <c r="Y397" s="1">
        <f t="shared" si="47"/>
        <v>-804655.39999999991</v>
      </c>
    </row>
    <row r="398" spans="1:25" x14ac:dyDescent="0.25">
      <c r="A398" t="str">
        <f t="shared" si="43"/>
        <v>59-28</v>
      </c>
      <c r="B398">
        <f t="shared" si="49"/>
        <v>28</v>
      </c>
      <c r="C398" t="str">
        <f t="shared" si="44"/>
        <v>5931111</v>
      </c>
      <c r="D398">
        <f t="shared" si="48"/>
        <v>1</v>
      </c>
      <c r="E398" t="str">
        <f t="shared" si="45"/>
        <v>593111</v>
      </c>
      <c r="F398" t="str">
        <f t="shared" si="46"/>
        <v>593111ENERGÍA ELÉCTRICA</v>
      </c>
      <c r="G398" s="9">
        <v>59</v>
      </c>
      <c r="H398" s="9">
        <v>3111</v>
      </c>
      <c r="I398" s="9" t="s">
        <v>110</v>
      </c>
      <c r="J398" s="9">
        <v>0</v>
      </c>
      <c r="K398" s="9" t="s">
        <v>258</v>
      </c>
      <c r="L398" s="9" t="s">
        <v>580</v>
      </c>
      <c r="M398" s="3">
        <v>1</v>
      </c>
      <c r="N398" s="10">
        <v>4950000</v>
      </c>
      <c r="O398" s="10">
        <v>4950000</v>
      </c>
      <c r="P398" s="3">
        <v>4947674.3899999997</v>
      </c>
      <c r="Q398" s="3">
        <v>4947674.3899999997</v>
      </c>
      <c r="R398" s="3">
        <v>4262655.3899999997</v>
      </c>
      <c r="S398" s="3">
        <v>4262655.3899999997</v>
      </c>
      <c r="T398" s="3">
        <v>4262655.3899999997</v>
      </c>
      <c r="U398" s="10">
        <v>2325.6100000003353</v>
      </c>
      <c r="V398" s="10">
        <v>0</v>
      </c>
      <c r="W398" s="3">
        <v>0</v>
      </c>
      <c r="X398" s="3">
        <v>0</v>
      </c>
      <c r="Y398" s="1">
        <f t="shared" si="47"/>
        <v>0</v>
      </c>
    </row>
    <row r="399" spans="1:25" x14ac:dyDescent="0.25">
      <c r="A399" t="str">
        <f t="shared" si="43"/>
        <v>59-29</v>
      </c>
      <c r="B399">
        <f t="shared" si="49"/>
        <v>29</v>
      </c>
      <c r="C399" t="str">
        <f t="shared" si="44"/>
        <v>5931411</v>
      </c>
      <c r="D399">
        <f t="shared" si="48"/>
        <v>1</v>
      </c>
      <c r="E399" t="str">
        <f t="shared" si="45"/>
        <v>593141</v>
      </c>
      <c r="F399" t="str">
        <f t="shared" si="46"/>
        <v>593141TELEFONÍA TRADICIONAL</v>
      </c>
      <c r="G399" s="9">
        <v>59</v>
      </c>
      <c r="H399" s="9">
        <v>3141</v>
      </c>
      <c r="I399" s="9" t="s">
        <v>139</v>
      </c>
      <c r="J399" s="9">
        <v>0</v>
      </c>
      <c r="K399" s="9" t="s">
        <v>258</v>
      </c>
      <c r="L399" s="9" t="s">
        <v>356</v>
      </c>
      <c r="M399" s="3">
        <v>1</v>
      </c>
      <c r="N399" s="10">
        <v>2138400</v>
      </c>
      <c r="O399" s="10">
        <v>2304400</v>
      </c>
      <c r="P399" s="3">
        <v>2124180.7200000002</v>
      </c>
      <c r="Q399" s="3">
        <v>2124180.7200000002</v>
      </c>
      <c r="R399" s="3">
        <v>1587491.53</v>
      </c>
      <c r="S399" s="3">
        <v>1587491.53</v>
      </c>
      <c r="T399" s="3">
        <v>1329879.58</v>
      </c>
      <c r="U399" s="10">
        <v>180219.2799999998</v>
      </c>
      <c r="V399" s="10">
        <v>0</v>
      </c>
      <c r="W399" s="3">
        <v>166000</v>
      </c>
      <c r="X399" s="3">
        <v>0</v>
      </c>
      <c r="Y399" s="1">
        <f t="shared" si="47"/>
        <v>166000</v>
      </c>
    </row>
    <row r="400" spans="1:25" x14ac:dyDescent="0.25">
      <c r="A400" t="str">
        <f t="shared" si="43"/>
        <v>59-30</v>
      </c>
      <c r="B400">
        <f t="shared" si="49"/>
        <v>30</v>
      </c>
      <c r="C400" t="str">
        <f t="shared" si="44"/>
        <v>5931511</v>
      </c>
      <c r="D400">
        <f t="shared" si="48"/>
        <v>1</v>
      </c>
      <c r="E400" t="str">
        <f t="shared" si="45"/>
        <v>593151</v>
      </c>
      <c r="F400" t="str">
        <f t="shared" si="46"/>
        <v>593151TELEFONÍA CELULAR</v>
      </c>
      <c r="G400" s="9">
        <v>59</v>
      </c>
      <c r="H400" s="9">
        <v>3151</v>
      </c>
      <c r="I400" s="9" t="s">
        <v>140</v>
      </c>
      <c r="J400" s="9">
        <v>0</v>
      </c>
      <c r="K400" s="9" t="s">
        <v>258</v>
      </c>
      <c r="L400" s="9" t="s">
        <v>52</v>
      </c>
      <c r="M400" s="3">
        <v>1</v>
      </c>
      <c r="N400" s="10">
        <v>0</v>
      </c>
      <c r="O400" s="10">
        <v>40360.94</v>
      </c>
      <c r="P400" s="3">
        <v>0</v>
      </c>
      <c r="Q400" s="3">
        <v>0</v>
      </c>
      <c r="R400" s="3">
        <v>0</v>
      </c>
      <c r="S400" s="3">
        <v>0</v>
      </c>
      <c r="T400" s="3">
        <v>0</v>
      </c>
      <c r="U400" s="10">
        <v>40360.94</v>
      </c>
      <c r="V400" s="10">
        <v>40360.94</v>
      </c>
      <c r="W400" s="3">
        <v>0</v>
      </c>
      <c r="X400" s="3">
        <v>0</v>
      </c>
      <c r="Y400" s="1">
        <f t="shared" si="47"/>
        <v>0</v>
      </c>
    </row>
    <row r="401" spans="1:25" x14ac:dyDescent="0.25">
      <c r="A401" t="str">
        <f t="shared" si="43"/>
        <v>59-31</v>
      </c>
      <c r="B401">
        <f t="shared" si="49"/>
        <v>31</v>
      </c>
      <c r="C401" t="str">
        <f t="shared" si="44"/>
        <v>5931512</v>
      </c>
      <c r="D401">
        <f t="shared" si="48"/>
        <v>2</v>
      </c>
      <c r="E401" t="str">
        <f t="shared" si="45"/>
        <v>593151</v>
      </c>
      <c r="F401" t="str">
        <f t="shared" si="46"/>
        <v>593151TELEFONÍA CELULAR</v>
      </c>
      <c r="G401" s="9">
        <v>59</v>
      </c>
      <c r="H401" s="9">
        <v>3151</v>
      </c>
      <c r="I401" s="9" t="s">
        <v>140</v>
      </c>
      <c r="J401" s="9">
        <v>0</v>
      </c>
      <c r="K401"/>
      <c r="L401" s="9" t="s">
        <v>356</v>
      </c>
      <c r="M401" s="3">
        <v>1</v>
      </c>
      <c r="N401" s="10">
        <v>198000</v>
      </c>
      <c r="O401" s="10">
        <v>366786.57</v>
      </c>
      <c r="P401" s="3">
        <v>366786.57</v>
      </c>
      <c r="Q401" s="3">
        <v>366786.57</v>
      </c>
      <c r="R401" s="3">
        <v>254817.57</v>
      </c>
      <c r="S401" s="3">
        <v>30879.57</v>
      </c>
      <c r="T401" s="3">
        <v>30879.57</v>
      </c>
      <c r="U401" s="10">
        <v>0</v>
      </c>
      <c r="V401" s="10">
        <v>0</v>
      </c>
      <c r="W401" s="3">
        <v>168786.57</v>
      </c>
      <c r="X401" s="3">
        <v>0</v>
      </c>
      <c r="Y401" s="1">
        <f t="shared" si="47"/>
        <v>168786.57</v>
      </c>
    </row>
    <row r="402" spans="1:25" x14ac:dyDescent="0.25">
      <c r="A402" t="str">
        <f t="shared" si="43"/>
        <v>59-32</v>
      </c>
      <c r="B402">
        <f t="shared" si="49"/>
        <v>32</v>
      </c>
      <c r="C402" t="str">
        <f t="shared" si="44"/>
        <v>5931611</v>
      </c>
      <c r="D402">
        <f t="shared" si="48"/>
        <v>1</v>
      </c>
      <c r="E402" t="str">
        <f t="shared" si="45"/>
        <v>593161</v>
      </c>
      <c r="F402" t="str">
        <f t="shared" si="46"/>
        <v>593161SERVICIOS DE TELECOMUNICACIONES Y SATÉLITES</v>
      </c>
      <c r="G402" s="9">
        <v>59</v>
      </c>
      <c r="H402" s="9">
        <v>3161</v>
      </c>
      <c r="I402" s="9" t="s">
        <v>267</v>
      </c>
      <c r="J402" s="9">
        <v>0</v>
      </c>
      <c r="K402" s="9" t="s">
        <v>258</v>
      </c>
      <c r="L402" s="9" t="s">
        <v>52</v>
      </c>
      <c r="M402" s="3">
        <v>1</v>
      </c>
      <c r="N402" s="10">
        <v>0</v>
      </c>
      <c r="O402" s="10">
        <v>1036289.36</v>
      </c>
      <c r="P402" s="3">
        <v>167629.28</v>
      </c>
      <c r="Q402" s="3">
        <v>167629.28</v>
      </c>
      <c r="R402" s="3">
        <v>78536.639999999999</v>
      </c>
      <c r="S402" s="3">
        <v>78536.639999999999</v>
      </c>
      <c r="T402" s="3">
        <v>0</v>
      </c>
      <c r="U402" s="10">
        <v>868660.08</v>
      </c>
      <c r="V402" s="10">
        <v>1140628</v>
      </c>
      <c r="W402" s="3">
        <v>0</v>
      </c>
      <c r="X402" s="3">
        <v>104338.64</v>
      </c>
      <c r="Y402" s="1">
        <f t="shared" si="47"/>
        <v>-104338.64</v>
      </c>
    </row>
    <row r="403" spans="1:25" x14ac:dyDescent="0.25">
      <c r="A403" t="str">
        <f t="shared" si="43"/>
        <v>59-33</v>
      </c>
      <c r="B403">
        <f t="shared" si="49"/>
        <v>33</v>
      </c>
      <c r="C403" t="str">
        <f t="shared" si="44"/>
        <v>5931612</v>
      </c>
      <c r="D403">
        <f t="shared" si="48"/>
        <v>2</v>
      </c>
      <c r="E403" t="str">
        <f t="shared" si="45"/>
        <v>593161</v>
      </c>
      <c r="F403" t="str">
        <f t="shared" si="46"/>
        <v>593161SERVICIOS DE TELECOMUNICACIONES Y SATÉLITES</v>
      </c>
      <c r="G403" s="9">
        <v>59</v>
      </c>
      <c r="H403" s="9">
        <v>3161</v>
      </c>
      <c r="I403" s="9" t="s">
        <v>267</v>
      </c>
      <c r="J403" s="9">
        <v>0</v>
      </c>
      <c r="K403"/>
      <c r="L403" s="9" t="s">
        <v>356</v>
      </c>
      <c r="M403" s="3">
        <v>1</v>
      </c>
      <c r="N403" s="10">
        <v>1584000</v>
      </c>
      <c r="O403" s="10">
        <v>1583474.96</v>
      </c>
      <c r="P403" s="3">
        <v>1582949.92</v>
      </c>
      <c r="Q403" s="3">
        <v>1582949.92</v>
      </c>
      <c r="R403" s="3">
        <v>1110124.6399999999</v>
      </c>
      <c r="S403" s="3">
        <v>1110124.6399999999</v>
      </c>
      <c r="T403" s="3">
        <v>942331.8</v>
      </c>
      <c r="U403" s="10">
        <v>525.04000000003725</v>
      </c>
      <c r="V403" s="10">
        <v>0</v>
      </c>
      <c r="W403" s="3">
        <v>0</v>
      </c>
      <c r="X403" s="3">
        <v>525.04</v>
      </c>
      <c r="Y403" s="1">
        <f t="shared" si="47"/>
        <v>-525.04</v>
      </c>
    </row>
    <row r="404" spans="1:25" x14ac:dyDescent="0.25">
      <c r="A404" t="str">
        <f t="shared" si="43"/>
        <v>59-34</v>
      </c>
      <c r="B404">
        <f t="shared" si="49"/>
        <v>34</v>
      </c>
      <c r="C404" t="str">
        <f t="shared" si="44"/>
        <v>5931811</v>
      </c>
      <c r="D404">
        <f t="shared" si="48"/>
        <v>1</v>
      </c>
      <c r="E404" t="str">
        <f t="shared" si="45"/>
        <v>593181</v>
      </c>
      <c r="F404" t="str">
        <f t="shared" si="46"/>
        <v>593181SERVICIOS POSTALES Y TELEGRÁFICOS</v>
      </c>
      <c r="G404" s="9">
        <v>59</v>
      </c>
      <c r="H404" s="9">
        <v>3181</v>
      </c>
      <c r="I404" s="9" t="s">
        <v>74</v>
      </c>
      <c r="J404" s="9">
        <v>0</v>
      </c>
      <c r="K404" s="9" t="s">
        <v>258</v>
      </c>
      <c r="L404" s="9" t="s">
        <v>356</v>
      </c>
      <c r="M404" s="3">
        <v>1</v>
      </c>
      <c r="N404" s="10">
        <v>15840</v>
      </c>
      <c r="O404" s="10">
        <v>7920</v>
      </c>
      <c r="P404" s="3">
        <v>0</v>
      </c>
      <c r="Q404" s="3">
        <v>0</v>
      </c>
      <c r="R404" s="3">
        <v>0</v>
      </c>
      <c r="S404" s="3">
        <v>0</v>
      </c>
      <c r="T404" s="3">
        <v>0</v>
      </c>
      <c r="U404" s="10">
        <v>7920</v>
      </c>
      <c r="V404" s="10">
        <v>0</v>
      </c>
      <c r="W404" s="3">
        <v>0</v>
      </c>
      <c r="X404" s="3">
        <v>7920</v>
      </c>
      <c r="Y404" s="1">
        <f t="shared" si="47"/>
        <v>-7920</v>
      </c>
    </row>
    <row r="405" spans="1:25" x14ac:dyDescent="0.25">
      <c r="A405" t="str">
        <f t="shared" si="43"/>
        <v>59-35</v>
      </c>
      <c r="B405">
        <f t="shared" si="49"/>
        <v>35</v>
      </c>
      <c r="C405" t="str">
        <f t="shared" si="44"/>
        <v>5932211</v>
      </c>
      <c r="D405">
        <f t="shared" si="48"/>
        <v>1</v>
      </c>
      <c r="E405" t="str">
        <f t="shared" si="45"/>
        <v>593221</v>
      </c>
      <c r="F405" t="str">
        <f t="shared" si="46"/>
        <v>593221ARRENDAMIENTO DE EDIFICIOS</v>
      </c>
      <c r="G405" s="9">
        <v>59</v>
      </c>
      <c r="H405" s="9">
        <v>3221</v>
      </c>
      <c r="I405" s="9" t="s">
        <v>141</v>
      </c>
      <c r="J405" s="9">
        <v>0</v>
      </c>
      <c r="K405" s="9" t="s">
        <v>258</v>
      </c>
      <c r="L405" s="9" t="s">
        <v>52</v>
      </c>
      <c r="M405" s="3">
        <v>1</v>
      </c>
      <c r="N405" s="10">
        <v>0</v>
      </c>
      <c r="O405" s="10">
        <v>660000</v>
      </c>
      <c r="P405" s="3">
        <v>52200</v>
      </c>
      <c r="Q405" s="3">
        <v>52200</v>
      </c>
      <c r="R405" s="3">
        <v>52200</v>
      </c>
      <c r="S405" s="3">
        <v>52200</v>
      </c>
      <c r="T405" s="3">
        <v>0</v>
      </c>
      <c r="U405" s="10">
        <v>607800</v>
      </c>
      <c r="V405" s="10">
        <v>660000</v>
      </c>
      <c r="W405" s="3">
        <v>0</v>
      </c>
      <c r="X405" s="3">
        <v>0</v>
      </c>
      <c r="Y405" s="1">
        <f t="shared" si="47"/>
        <v>0</v>
      </c>
    </row>
    <row r="406" spans="1:25" x14ac:dyDescent="0.25">
      <c r="A406" t="str">
        <f t="shared" si="43"/>
        <v>59-36</v>
      </c>
      <c r="B406">
        <f t="shared" si="49"/>
        <v>36</v>
      </c>
      <c r="C406" t="str">
        <f t="shared" si="44"/>
        <v>5932212</v>
      </c>
      <c r="D406">
        <f t="shared" si="48"/>
        <v>2</v>
      </c>
      <c r="E406" t="str">
        <f t="shared" si="45"/>
        <v>593221</v>
      </c>
      <c r="F406" t="str">
        <f t="shared" si="46"/>
        <v>593221ARRENDAMIENTO DE EDIFICIOS</v>
      </c>
      <c r="G406" s="9">
        <v>59</v>
      </c>
      <c r="H406" s="9">
        <v>3221</v>
      </c>
      <c r="I406" s="9" t="s">
        <v>141</v>
      </c>
      <c r="J406" s="9">
        <v>0</v>
      </c>
      <c r="K406"/>
      <c r="L406" s="9" t="s">
        <v>356</v>
      </c>
      <c r="M406" s="3">
        <v>1</v>
      </c>
      <c r="N406" s="10">
        <v>2138400</v>
      </c>
      <c r="O406" s="10">
        <v>2946353</v>
      </c>
      <c r="P406" s="3">
        <v>2877649.27</v>
      </c>
      <c r="Q406" s="3">
        <v>2877649.27</v>
      </c>
      <c r="R406" s="3">
        <v>2542677.8199999998</v>
      </c>
      <c r="S406" s="3">
        <v>2442539.14</v>
      </c>
      <c r="T406" s="3">
        <v>2022167.18</v>
      </c>
      <c r="U406" s="10">
        <v>68703.729999999981</v>
      </c>
      <c r="V406" s="10">
        <v>0</v>
      </c>
      <c r="W406" s="3">
        <v>807953</v>
      </c>
      <c r="X406" s="3">
        <v>0</v>
      </c>
      <c r="Y406" s="1">
        <f t="shared" si="47"/>
        <v>807953</v>
      </c>
    </row>
    <row r="407" spans="1:25" x14ac:dyDescent="0.25">
      <c r="A407" t="str">
        <f t="shared" si="43"/>
        <v>59-37</v>
      </c>
      <c r="B407">
        <f t="shared" si="49"/>
        <v>37</v>
      </c>
      <c r="C407" t="str">
        <f t="shared" si="44"/>
        <v>5932311</v>
      </c>
      <c r="D407">
        <f t="shared" si="48"/>
        <v>1</v>
      </c>
      <c r="E407" t="str">
        <f t="shared" si="45"/>
        <v>593231</v>
      </c>
      <c r="F407" t="str">
        <f t="shared" si="46"/>
        <v>593231ARRENDAMIENTO DE MOBILIARIO Y EQUIPO DE ADMINISTRACIÓN, EDUCACIONAL Y RECREATIVO</v>
      </c>
      <c r="G407" s="9">
        <v>59</v>
      </c>
      <c r="H407" s="9">
        <v>3231</v>
      </c>
      <c r="I407" s="9" t="s">
        <v>229</v>
      </c>
      <c r="J407" s="9">
        <v>0</v>
      </c>
      <c r="K407" s="9" t="s">
        <v>258</v>
      </c>
      <c r="L407" s="9" t="s">
        <v>356</v>
      </c>
      <c r="M407" s="3">
        <v>1</v>
      </c>
      <c r="N407" s="10">
        <v>1845360</v>
      </c>
      <c r="O407" s="10">
        <v>1414815.19</v>
      </c>
      <c r="P407" s="3">
        <v>1414815.19</v>
      </c>
      <c r="Q407" s="3">
        <v>1414815.19</v>
      </c>
      <c r="R407" s="3">
        <v>893924.81</v>
      </c>
      <c r="S407" s="3">
        <v>239312.3</v>
      </c>
      <c r="T407" s="3">
        <v>239312.3</v>
      </c>
      <c r="U407" s="10">
        <v>0</v>
      </c>
      <c r="V407" s="10">
        <v>0</v>
      </c>
      <c r="W407" s="3">
        <v>1414815.19</v>
      </c>
      <c r="X407" s="3">
        <v>1845360</v>
      </c>
      <c r="Y407" s="1">
        <f t="shared" si="47"/>
        <v>-430544.81000000006</v>
      </c>
    </row>
    <row r="408" spans="1:25" x14ac:dyDescent="0.25">
      <c r="A408" t="str">
        <f t="shared" si="43"/>
        <v>59-38</v>
      </c>
      <c r="B408">
        <f t="shared" si="49"/>
        <v>38</v>
      </c>
      <c r="C408" t="str">
        <f t="shared" si="44"/>
        <v>5932312</v>
      </c>
      <c r="D408">
        <f t="shared" si="48"/>
        <v>2</v>
      </c>
      <c r="E408" t="str">
        <f t="shared" si="45"/>
        <v>593231</v>
      </c>
      <c r="F408" t="str">
        <f t="shared" si="46"/>
        <v>593231ARRENDAMIENTO DE MOBILIARIO Y EQUIPO DE ADMINISTRACIÓN, EDUCACIONAL Y RECREATIVO</v>
      </c>
      <c r="G408" s="9">
        <v>59</v>
      </c>
      <c r="H408" s="9">
        <v>3231</v>
      </c>
      <c r="I408" s="9" t="s">
        <v>229</v>
      </c>
      <c r="J408" s="9">
        <v>0</v>
      </c>
      <c r="K408"/>
      <c r="L408" s="9" t="s">
        <v>52</v>
      </c>
      <c r="M408" s="3">
        <v>1</v>
      </c>
      <c r="N408" s="10">
        <v>0</v>
      </c>
      <c r="O408" s="10">
        <v>901458</v>
      </c>
      <c r="P408" s="3">
        <v>899000</v>
      </c>
      <c r="Q408" s="3">
        <v>899000</v>
      </c>
      <c r="R408" s="3">
        <v>898157.36</v>
      </c>
      <c r="S408" s="3">
        <v>898157.36</v>
      </c>
      <c r="T408" s="3">
        <v>898157.36</v>
      </c>
      <c r="U408" s="10">
        <v>2458</v>
      </c>
      <c r="V408" s="10">
        <v>901458</v>
      </c>
      <c r="W408" s="3">
        <v>0</v>
      </c>
      <c r="X408" s="3">
        <v>0</v>
      </c>
      <c r="Y408" s="1">
        <f t="shared" si="47"/>
        <v>0</v>
      </c>
    </row>
    <row r="409" spans="1:25" x14ac:dyDescent="0.25">
      <c r="A409" t="str">
        <f t="shared" si="43"/>
        <v>59-39</v>
      </c>
      <c r="B409">
        <f t="shared" si="49"/>
        <v>39</v>
      </c>
      <c r="C409" t="str">
        <f t="shared" si="44"/>
        <v>5932313</v>
      </c>
      <c r="D409">
        <f t="shared" si="48"/>
        <v>3</v>
      </c>
      <c r="E409" t="str">
        <f t="shared" si="45"/>
        <v>593231</v>
      </c>
      <c r="F409" t="str">
        <f t="shared" si="46"/>
        <v>593231ARRENDAMIENTO DE MOBILIARIO Y EQUIPO DE ADMINISTRACIÓN, EDUCACIONAL Y RECREATIVO</v>
      </c>
      <c r="G409" s="9">
        <v>59</v>
      </c>
      <c r="H409" s="9">
        <v>3231</v>
      </c>
      <c r="I409" s="9" t="s">
        <v>229</v>
      </c>
      <c r="J409" s="9">
        <v>0</v>
      </c>
      <c r="K409"/>
      <c r="L409" s="9" t="s">
        <v>580</v>
      </c>
      <c r="M409" s="3">
        <v>1</v>
      </c>
      <c r="N409" s="10">
        <v>0</v>
      </c>
      <c r="O409" s="10">
        <v>1845360</v>
      </c>
      <c r="P409" s="3">
        <v>1332160.33</v>
      </c>
      <c r="Q409" s="3">
        <v>1332160.33</v>
      </c>
      <c r="R409" s="3">
        <v>1332160.33</v>
      </c>
      <c r="S409" s="3">
        <v>1332160.33</v>
      </c>
      <c r="T409" s="3">
        <v>1332160.33</v>
      </c>
      <c r="U409" s="10">
        <v>513199.66999999993</v>
      </c>
      <c r="V409" s="10">
        <v>0</v>
      </c>
      <c r="W409" s="3">
        <v>1845360</v>
      </c>
      <c r="X409" s="3">
        <v>0</v>
      </c>
      <c r="Y409" s="1">
        <f t="shared" si="47"/>
        <v>1845360</v>
      </c>
    </row>
    <row r="410" spans="1:25" x14ac:dyDescent="0.25">
      <c r="A410" t="str">
        <f t="shared" si="43"/>
        <v>59-40</v>
      </c>
      <c r="B410">
        <f t="shared" si="49"/>
        <v>40</v>
      </c>
      <c r="C410" t="str">
        <f t="shared" si="44"/>
        <v>5932511</v>
      </c>
      <c r="D410">
        <f t="shared" si="48"/>
        <v>1</v>
      </c>
      <c r="E410" t="str">
        <f t="shared" si="45"/>
        <v>593251</v>
      </c>
      <c r="F410" t="str">
        <f t="shared" si="46"/>
        <v>593251ARRENDAMIENTO DE EQUIPO DE TRANSPORTE</v>
      </c>
      <c r="G410" s="9">
        <v>59</v>
      </c>
      <c r="H410" s="9">
        <v>3251</v>
      </c>
      <c r="I410" s="9" t="s">
        <v>198</v>
      </c>
      <c r="J410" s="9">
        <v>0</v>
      </c>
      <c r="K410" s="9" t="s">
        <v>258</v>
      </c>
      <c r="L410" s="9" t="s">
        <v>580</v>
      </c>
      <c r="M410" s="3">
        <v>1</v>
      </c>
      <c r="N410" s="10">
        <v>0</v>
      </c>
      <c r="O410" s="10">
        <v>18720000.120000001</v>
      </c>
      <c r="P410" s="3">
        <v>15000534.1</v>
      </c>
      <c r="Q410" s="3">
        <v>15000534.1</v>
      </c>
      <c r="R410" s="3">
        <v>11667082.07</v>
      </c>
      <c r="S410" s="3">
        <v>10000356.060000001</v>
      </c>
      <c r="T410" s="3">
        <v>8333630.0499999998</v>
      </c>
      <c r="U410" s="10">
        <v>3719466.0200000014</v>
      </c>
      <c r="V410" s="10">
        <v>0</v>
      </c>
      <c r="W410" s="3">
        <v>18720000.120000001</v>
      </c>
      <c r="X410" s="3">
        <v>0</v>
      </c>
      <c r="Y410" s="1">
        <f t="shared" si="47"/>
        <v>18720000.120000001</v>
      </c>
    </row>
    <row r="411" spans="1:25" x14ac:dyDescent="0.25">
      <c r="A411" t="str">
        <f t="shared" si="43"/>
        <v>59-41</v>
      </c>
      <c r="B411">
        <f t="shared" si="49"/>
        <v>41</v>
      </c>
      <c r="C411" t="str">
        <f t="shared" si="44"/>
        <v>5932611</v>
      </c>
      <c r="D411">
        <f t="shared" si="48"/>
        <v>1</v>
      </c>
      <c r="E411" t="str">
        <f t="shared" si="45"/>
        <v>593261</v>
      </c>
      <c r="F411" t="str">
        <f t="shared" si="46"/>
        <v>593261ARRENDAMIENTO DE MAQUINARIA, OTROS EQUIPOS Y HERRAMIENTAS</v>
      </c>
      <c r="G411" s="9">
        <v>59</v>
      </c>
      <c r="H411" s="9">
        <v>3261</v>
      </c>
      <c r="I411" s="9" t="s">
        <v>224</v>
      </c>
      <c r="J411" s="9">
        <v>0</v>
      </c>
      <c r="K411" s="9" t="s">
        <v>258</v>
      </c>
      <c r="L411" s="9" t="s">
        <v>52</v>
      </c>
      <c r="M411" s="3">
        <v>1</v>
      </c>
      <c r="N411" s="10">
        <v>0</v>
      </c>
      <c r="O411" s="10">
        <v>224168</v>
      </c>
      <c r="P411" s="3">
        <v>222789.6</v>
      </c>
      <c r="Q411" s="3">
        <v>222789.6</v>
      </c>
      <c r="R411" s="3">
        <v>222789.6</v>
      </c>
      <c r="S411" s="3">
        <v>99017.600000000006</v>
      </c>
      <c r="T411" s="3">
        <v>0</v>
      </c>
      <c r="U411" s="10">
        <v>1378.3999999999942</v>
      </c>
      <c r="V411" s="10">
        <v>224168</v>
      </c>
      <c r="W411" s="3">
        <v>0</v>
      </c>
      <c r="X411" s="3">
        <v>0</v>
      </c>
      <c r="Y411" s="1">
        <f t="shared" si="47"/>
        <v>0</v>
      </c>
    </row>
    <row r="412" spans="1:25" x14ac:dyDescent="0.25">
      <c r="A412" t="str">
        <f t="shared" si="43"/>
        <v>59-42</v>
      </c>
      <c r="B412">
        <f t="shared" si="49"/>
        <v>42</v>
      </c>
      <c r="C412" t="str">
        <f t="shared" si="44"/>
        <v>5932612</v>
      </c>
      <c r="D412">
        <f t="shared" si="48"/>
        <v>2</v>
      </c>
      <c r="E412" t="str">
        <f t="shared" si="45"/>
        <v>593261</v>
      </c>
      <c r="F412" t="str">
        <f t="shared" si="46"/>
        <v>593261ARRENDAMIENTO DE MAQUINARIA, OTROS EQUIPOS Y HERRAMIENTAS</v>
      </c>
      <c r="G412" s="9">
        <v>59</v>
      </c>
      <c r="H412" s="9">
        <v>3261</v>
      </c>
      <c r="I412" s="9" t="s">
        <v>224</v>
      </c>
      <c r="J412" s="9">
        <v>0</v>
      </c>
      <c r="K412"/>
      <c r="L412" s="9" t="s">
        <v>356</v>
      </c>
      <c r="M412" s="3">
        <v>1</v>
      </c>
      <c r="N412" s="10">
        <v>183153.6</v>
      </c>
      <c r="O412" s="10">
        <v>166048.79999999999</v>
      </c>
      <c r="P412" s="3">
        <v>148944</v>
      </c>
      <c r="Q412" s="3">
        <v>148944</v>
      </c>
      <c r="R412" s="3">
        <v>135024</v>
      </c>
      <c r="S412" s="3">
        <v>135024</v>
      </c>
      <c r="T412" s="3">
        <v>135024</v>
      </c>
      <c r="U412" s="10">
        <v>17104.799999999988</v>
      </c>
      <c r="V412" s="10">
        <v>0</v>
      </c>
      <c r="W412" s="3">
        <v>0</v>
      </c>
      <c r="X412" s="3">
        <v>17104.8</v>
      </c>
      <c r="Y412" s="1">
        <f t="shared" si="47"/>
        <v>-17104.8</v>
      </c>
    </row>
    <row r="413" spans="1:25" x14ac:dyDescent="0.25">
      <c r="A413" t="str">
        <f t="shared" si="43"/>
        <v>59-43</v>
      </c>
      <c r="B413">
        <f t="shared" si="49"/>
        <v>43</v>
      </c>
      <c r="C413" t="str">
        <f t="shared" si="44"/>
        <v>5933111</v>
      </c>
      <c r="D413">
        <f t="shared" si="48"/>
        <v>1</v>
      </c>
      <c r="E413" t="str">
        <f t="shared" si="45"/>
        <v>593311</v>
      </c>
      <c r="F413" t="str">
        <f t="shared" si="46"/>
        <v>593311SERVICIOS LEGALES, DE CONTABILIDAD, AUDITORÍA Y RELACIONADOS</v>
      </c>
      <c r="G413" s="9">
        <v>59</v>
      </c>
      <c r="H413" s="9">
        <v>3311</v>
      </c>
      <c r="I413" s="9" t="s">
        <v>217</v>
      </c>
      <c r="J413" s="9">
        <v>0</v>
      </c>
      <c r="K413" s="9" t="s">
        <v>258</v>
      </c>
      <c r="L413" s="9" t="s">
        <v>356</v>
      </c>
      <c r="M413" s="3">
        <v>1</v>
      </c>
      <c r="N413" s="10">
        <v>0</v>
      </c>
      <c r="O413" s="10">
        <v>675900</v>
      </c>
      <c r="P413" s="3">
        <v>644200</v>
      </c>
      <c r="Q413" s="3">
        <v>644200</v>
      </c>
      <c r="R413" s="3">
        <v>261200</v>
      </c>
      <c r="S413" s="3">
        <v>261200</v>
      </c>
      <c r="T413" s="3">
        <v>102860</v>
      </c>
      <c r="U413" s="10">
        <v>31700</v>
      </c>
      <c r="V413" s="10">
        <v>0</v>
      </c>
      <c r="W413" s="3">
        <v>707600</v>
      </c>
      <c r="X413" s="3">
        <v>31700</v>
      </c>
      <c r="Y413" s="1">
        <f t="shared" si="47"/>
        <v>675900</v>
      </c>
    </row>
    <row r="414" spans="1:25" x14ac:dyDescent="0.25">
      <c r="A414" t="str">
        <f t="shared" si="43"/>
        <v>59-44</v>
      </c>
      <c r="B414">
        <f t="shared" si="49"/>
        <v>44</v>
      </c>
      <c r="C414" t="str">
        <f t="shared" si="44"/>
        <v>5933311</v>
      </c>
      <c r="D414">
        <f t="shared" si="48"/>
        <v>1</v>
      </c>
      <c r="E414" t="str">
        <f t="shared" si="45"/>
        <v>593331</v>
      </c>
      <c r="F414" t="str">
        <f t="shared" si="46"/>
        <v>593331SERVICIOS DE CONSULTORÍA ADMINISTRATIVA, PROCESOS, TÉCNICA Y EN TECNOLOGÍAS DE LA INFORMACIÓN</v>
      </c>
      <c r="G414" s="9">
        <v>59</v>
      </c>
      <c r="H414" s="9">
        <v>3331</v>
      </c>
      <c r="I414" s="9" t="s">
        <v>233</v>
      </c>
      <c r="J414" s="9">
        <v>0</v>
      </c>
      <c r="K414" s="9" t="s">
        <v>258</v>
      </c>
      <c r="L414" s="9" t="s">
        <v>356</v>
      </c>
      <c r="M414" s="3">
        <v>1</v>
      </c>
      <c r="N414" s="10">
        <v>0</v>
      </c>
      <c r="O414" s="10">
        <v>0</v>
      </c>
      <c r="P414" s="3">
        <v>0</v>
      </c>
      <c r="Q414" s="3">
        <v>0</v>
      </c>
      <c r="R414" s="3">
        <v>0</v>
      </c>
      <c r="S414" s="3">
        <v>0</v>
      </c>
      <c r="T414" s="3">
        <v>0</v>
      </c>
      <c r="U414" s="10">
        <v>0</v>
      </c>
      <c r="V414" s="10">
        <v>0</v>
      </c>
      <c r="W414" s="3">
        <v>0</v>
      </c>
      <c r="X414" s="3">
        <v>0</v>
      </c>
      <c r="Y414" s="1">
        <f t="shared" si="47"/>
        <v>0</v>
      </c>
    </row>
    <row r="415" spans="1:25" x14ac:dyDescent="0.25">
      <c r="A415" t="str">
        <f t="shared" si="43"/>
        <v>59-45</v>
      </c>
      <c r="B415">
        <f t="shared" si="49"/>
        <v>45</v>
      </c>
      <c r="C415" t="str">
        <f t="shared" si="44"/>
        <v>5934411</v>
      </c>
      <c r="D415">
        <f t="shared" si="48"/>
        <v>1</v>
      </c>
      <c r="E415" t="str">
        <f t="shared" si="45"/>
        <v>593441</v>
      </c>
      <c r="F415" t="str">
        <f t="shared" si="46"/>
        <v>593441SEGUROS DE RESPONSABILIDAD PATRIMONIAL Y FIANZAS</v>
      </c>
      <c r="G415" s="9">
        <v>59</v>
      </c>
      <c r="H415" s="9">
        <v>3441</v>
      </c>
      <c r="I415" s="9" t="s">
        <v>142</v>
      </c>
      <c r="J415" s="9">
        <v>0</v>
      </c>
      <c r="K415" s="9" t="s">
        <v>258</v>
      </c>
      <c r="L415" s="9" t="s">
        <v>356</v>
      </c>
      <c r="M415" s="3">
        <v>1</v>
      </c>
      <c r="N415" s="10">
        <v>87120</v>
      </c>
      <c r="O415" s="10">
        <v>95872</v>
      </c>
      <c r="P415" s="3">
        <v>95871.1</v>
      </c>
      <c r="Q415" s="3">
        <v>95871.1</v>
      </c>
      <c r="R415" s="3">
        <v>95871.1</v>
      </c>
      <c r="S415" s="3">
        <v>95871.1</v>
      </c>
      <c r="T415" s="3">
        <v>95871.1</v>
      </c>
      <c r="U415" s="10">
        <v>0.89999999999417923</v>
      </c>
      <c r="V415" s="10">
        <v>0</v>
      </c>
      <c r="W415" s="3">
        <v>8752</v>
      </c>
      <c r="X415" s="3">
        <v>0</v>
      </c>
      <c r="Y415" s="1">
        <f t="shared" si="47"/>
        <v>8752</v>
      </c>
    </row>
    <row r="416" spans="1:25" x14ac:dyDescent="0.25">
      <c r="A416" t="str">
        <f t="shared" si="43"/>
        <v>59-46</v>
      </c>
      <c r="B416">
        <f t="shared" si="49"/>
        <v>46</v>
      </c>
      <c r="C416" t="str">
        <f t="shared" si="44"/>
        <v>5934511</v>
      </c>
      <c r="D416">
        <f t="shared" si="48"/>
        <v>1</v>
      </c>
      <c r="E416" t="str">
        <f t="shared" si="45"/>
        <v>593451</v>
      </c>
      <c r="F416" t="str">
        <f t="shared" si="46"/>
        <v>593451SEGURO DE BIENES PATRIMONIALES</v>
      </c>
      <c r="G416" s="9">
        <v>59</v>
      </c>
      <c r="H416" s="9">
        <v>3451</v>
      </c>
      <c r="I416" s="9" t="s">
        <v>143</v>
      </c>
      <c r="J416" s="9">
        <v>0</v>
      </c>
      <c r="K416" s="9" t="s">
        <v>258</v>
      </c>
      <c r="L416" s="9" t="s">
        <v>52</v>
      </c>
      <c r="M416" s="3">
        <v>1</v>
      </c>
      <c r="N416" s="10">
        <v>0</v>
      </c>
      <c r="O416" s="10">
        <v>901458</v>
      </c>
      <c r="P416" s="3">
        <v>137287.12</v>
      </c>
      <c r="Q416" s="3">
        <v>137287.12</v>
      </c>
      <c r="R416" s="3">
        <v>100004.6</v>
      </c>
      <c r="S416" s="3">
        <v>100004.6</v>
      </c>
      <c r="T416" s="3">
        <v>87872.61</v>
      </c>
      <c r="U416" s="10">
        <v>764170.88</v>
      </c>
      <c r="V416" s="10">
        <v>901458</v>
      </c>
      <c r="W416" s="3">
        <v>0</v>
      </c>
      <c r="X416" s="3">
        <v>0</v>
      </c>
      <c r="Y416" s="1">
        <f t="shared" si="47"/>
        <v>0</v>
      </c>
    </row>
    <row r="417" spans="1:25" x14ac:dyDescent="0.25">
      <c r="A417" t="str">
        <f t="shared" si="43"/>
        <v>59-47</v>
      </c>
      <c r="B417">
        <f t="shared" si="49"/>
        <v>47</v>
      </c>
      <c r="C417" t="str">
        <f t="shared" si="44"/>
        <v>5934512</v>
      </c>
      <c r="D417">
        <f t="shared" si="48"/>
        <v>2</v>
      </c>
      <c r="E417" t="str">
        <f t="shared" si="45"/>
        <v>593451</v>
      </c>
      <c r="F417" t="str">
        <f t="shared" si="46"/>
        <v>593451SEGURO DE BIENES PATRIMONIALES</v>
      </c>
      <c r="G417" s="9">
        <v>59</v>
      </c>
      <c r="H417" s="9">
        <v>3451</v>
      </c>
      <c r="I417" s="9" t="s">
        <v>143</v>
      </c>
      <c r="J417" s="9">
        <v>0</v>
      </c>
      <c r="K417"/>
      <c r="L417" s="9" t="s">
        <v>356</v>
      </c>
      <c r="M417" s="3">
        <v>1</v>
      </c>
      <c r="N417" s="10">
        <v>4435200</v>
      </c>
      <c r="O417" s="10">
        <v>5426584.0599999996</v>
      </c>
      <c r="P417" s="3">
        <v>5417968.1100000003</v>
      </c>
      <c r="Q417" s="3">
        <v>5417968.1100000003</v>
      </c>
      <c r="R417" s="3">
        <v>5417968.0999999996</v>
      </c>
      <c r="S417" s="3">
        <v>5417968.0999999996</v>
      </c>
      <c r="T417" s="3">
        <v>5417968.0999999996</v>
      </c>
      <c r="U417" s="10">
        <v>8615.9499999992549</v>
      </c>
      <c r="V417" s="10">
        <v>0</v>
      </c>
      <c r="W417" s="3">
        <v>1000000</v>
      </c>
      <c r="X417" s="3">
        <v>8615.94</v>
      </c>
      <c r="Y417" s="1">
        <f t="shared" si="47"/>
        <v>991384.06</v>
      </c>
    </row>
    <row r="418" spans="1:25" x14ac:dyDescent="0.25">
      <c r="A418" t="str">
        <f t="shared" si="43"/>
        <v>59-48</v>
      </c>
      <c r="B418">
        <f t="shared" si="49"/>
        <v>48</v>
      </c>
      <c r="C418" t="str">
        <f t="shared" si="44"/>
        <v>5934811</v>
      </c>
      <c r="D418">
        <f t="shared" si="48"/>
        <v>1</v>
      </c>
      <c r="E418" t="str">
        <f t="shared" si="45"/>
        <v>593481</v>
      </c>
      <c r="F418" t="str">
        <f t="shared" si="46"/>
        <v>593481COMISIONES POR VENTAS</v>
      </c>
      <c r="G418" s="9">
        <v>59</v>
      </c>
      <c r="H418" s="9">
        <v>3481</v>
      </c>
      <c r="I418" s="9" t="s">
        <v>334</v>
      </c>
      <c r="J418" s="9">
        <v>0</v>
      </c>
      <c r="K418" s="9" t="s">
        <v>258</v>
      </c>
      <c r="L418" s="9" t="s">
        <v>52</v>
      </c>
      <c r="M418" s="3">
        <v>1</v>
      </c>
      <c r="N418" s="10">
        <v>0</v>
      </c>
      <c r="O418" s="10">
        <v>523798</v>
      </c>
      <c r="P418" s="3">
        <v>593398</v>
      </c>
      <c r="Q418" s="3">
        <v>523798</v>
      </c>
      <c r="R418" s="3">
        <v>501115.92</v>
      </c>
      <c r="S418" s="3">
        <v>445276.06</v>
      </c>
      <c r="T418" s="3">
        <v>445276.06</v>
      </c>
      <c r="U418" s="10">
        <v>-69600</v>
      </c>
      <c r="V418" s="10">
        <v>523798</v>
      </c>
      <c r="W418" s="3">
        <v>0</v>
      </c>
      <c r="X418" s="3">
        <v>0</v>
      </c>
      <c r="Y418" s="1">
        <f t="shared" si="47"/>
        <v>0</v>
      </c>
    </row>
    <row r="419" spans="1:25" x14ac:dyDescent="0.25">
      <c r="A419" t="str">
        <f t="shared" si="43"/>
        <v>59-49</v>
      </c>
      <c r="B419">
        <f t="shared" si="49"/>
        <v>49</v>
      </c>
      <c r="C419" t="str">
        <f t="shared" si="44"/>
        <v>5934812</v>
      </c>
      <c r="D419">
        <f t="shared" si="48"/>
        <v>2</v>
      </c>
      <c r="E419" t="str">
        <f t="shared" si="45"/>
        <v>593481</v>
      </c>
      <c r="F419" t="str">
        <f t="shared" si="46"/>
        <v>593481COMISIONES POR VENTAS</v>
      </c>
      <c r="G419" s="9">
        <v>59</v>
      </c>
      <c r="H419" s="9">
        <v>3481</v>
      </c>
      <c r="I419" s="9" t="s">
        <v>334</v>
      </c>
      <c r="J419" s="9">
        <v>0</v>
      </c>
      <c r="K419"/>
      <c r="L419" s="9" t="s">
        <v>356</v>
      </c>
      <c r="M419" s="3">
        <v>1</v>
      </c>
      <c r="N419" s="10">
        <v>0</v>
      </c>
      <c r="O419" s="10">
        <v>147423.89000000001</v>
      </c>
      <c r="P419" s="3">
        <v>144847.78</v>
      </c>
      <c r="Q419" s="3">
        <v>144847.78</v>
      </c>
      <c r="R419" s="3">
        <v>144752.67000000001</v>
      </c>
      <c r="S419" s="3">
        <v>144752.67000000001</v>
      </c>
      <c r="T419" s="3">
        <v>144752.67000000001</v>
      </c>
      <c r="U419" s="10">
        <v>2576.1100000000151</v>
      </c>
      <c r="V419" s="10">
        <v>0</v>
      </c>
      <c r="W419" s="3">
        <v>150000</v>
      </c>
      <c r="X419" s="3">
        <v>2576.11</v>
      </c>
      <c r="Y419" s="1">
        <f t="shared" si="47"/>
        <v>147423.89000000001</v>
      </c>
    </row>
    <row r="420" spans="1:25" x14ac:dyDescent="0.25">
      <c r="A420" t="str">
        <f t="shared" si="43"/>
        <v>59-50</v>
      </c>
      <c r="B420">
        <f t="shared" si="49"/>
        <v>50</v>
      </c>
      <c r="C420" t="str">
        <f t="shared" si="44"/>
        <v>5935111</v>
      </c>
      <c r="D420">
        <f t="shared" si="48"/>
        <v>1</v>
      </c>
      <c r="E420" t="str">
        <f t="shared" si="45"/>
        <v>593511</v>
      </c>
      <c r="F420" t="str">
        <f t="shared" si="46"/>
        <v>593511CONSERVACIÓN Y MANTENIMIENTO MENOR DE INMUEBLES</v>
      </c>
      <c r="G420" s="9">
        <v>59</v>
      </c>
      <c r="H420" s="9">
        <v>3511</v>
      </c>
      <c r="I420" s="9" t="s">
        <v>131</v>
      </c>
      <c r="J420" s="9">
        <v>0</v>
      </c>
      <c r="K420" s="9" t="s">
        <v>258</v>
      </c>
      <c r="L420" s="9" t="s">
        <v>52</v>
      </c>
      <c r="M420" s="3">
        <v>1</v>
      </c>
      <c r="N420" s="10">
        <v>0</v>
      </c>
      <c r="O420" s="10">
        <v>453742</v>
      </c>
      <c r="P420" s="3">
        <v>416856.61</v>
      </c>
      <c r="Q420" s="3">
        <v>416856.61</v>
      </c>
      <c r="R420" s="3">
        <v>255200</v>
      </c>
      <c r="S420" s="3">
        <v>255200</v>
      </c>
      <c r="T420" s="3">
        <v>0</v>
      </c>
      <c r="U420" s="10">
        <v>36885.390000000014</v>
      </c>
      <c r="V420" s="10">
        <v>453742</v>
      </c>
      <c r="W420" s="3">
        <v>0</v>
      </c>
      <c r="X420" s="3">
        <v>0</v>
      </c>
      <c r="Y420" s="1">
        <f t="shared" si="47"/>
        <v>0</v>
      </c>
    </row>
    <row r="421" spans="1:25" x14ac:dyDescent="0.25">
      <c r="A421" t="str">
        <f t="shared" si="43"/>
        <v>59-51</v>
      </c>
      <c r="B421">
        <f t="shared" si="49"/>
        <v>51</v>
      </c>
      <c r="C421" t="str">
        <f t="shared" si="44"/>
        <v>5935112</v>
      </c>
      <c r="D421">
        <f t="shared" si="48"/>
        <v>2</v>
      </c>
      <c r="E421" t="str">
        <f t="shared" si="45"/>
        <v>593511</v>
      </c>
      <c r="F421" t="str">
        <f t="shared" si="46"/>
        <v>593511CONSERVACIÓN Y MANTENIMIENTO MENOR DE INMUEBLES</v>
      </c>
      <c r="G421" s="9">
        <v>59</v>
      </c>
      <c r="H421" s="9">
        <v>3511</v>
      </c>
      <c r="I421" s="9" t="s">
        <v>131</v>
      </c>
      <c r="J421" s="9">
        <v>0</v>
      </c>
      <c r="K421"/>
      <c r="L421" s="9" t="s">
        <v>356</v>
      </c>
      <c r="M421" s="3">
        <v>1</v>
      </c>
      <c r="N421" s="10">
        <v>467280</v>
      </c>
      <c r="O421" s="10">
        <v>523313.23</v>
      </c>
      <c r="P421" s="3">
        <v>432166.46</v>
      </c>
      <c r="Q421" s="3">
        <v>432166.46</v>
      </c>
      <c r="R421" s="3">
        <v>427000.94</v>
      </c>
      <c r="S421" s="3">
        <v>418989.86</v>
      </c>
      <c r="T421" s="3">
        <v>214829.86</v>
      </c>
      <c r="U421" s="10">
        <v>91146.76999999996</v>
      </c>
      <c r="V421" s="10">
        <v>0</v>
      </c>
      <c r="W421" s="3">
        <v>153120</v>
      </c>
      <c r="X421" s="3">
        <v>97086.77</v>
      </c>
      <c r="Y421" s="1">
        <f t="shared" si="47"/>
        <v>56033.229999999996</v>
      </c>
    </row>
    <row r="422" spans="1:25" x14ac:dyDescent="0.25">
      <c r="A422" t="str">
        <f t="shared" si="43"/>
        <v>59-52</v>
      </c>
      <c r="B422">
        <f t="shared" si="49"/>
        <v>52</v>
      </c>
      <c r="C422" t="str">
        <f t="shared" si="44"/>
        <v>5935211</v>
      </c>
      <c r="D422">
        <f t="shared" si="48"/>
        <v>1</v>
      </c>
      <c r="E422" t="str">
        <f t="shared" si="45"/>
        <v>593521</v>
      </c>
      <c r="F422" t="str">
        <f t="shared" si="46"/>
        <v>593521INSTALACIÓN, REPARACIÓN Y MANTENIMIENTO DE MOBILIARIO Y EQUIPO DE ADMINISTRACIÓN, EDUCACIONAL Y RECREATIVO</v>
      </c>
      <c r="G422" s="9">
        <v>59</v>
      </c>
      <c r="H422" s="9">
        <v>3521</v>
      </c>
      <c r="I422" s="9" t="s">
        <v>230</v>
      </c>
      <c r="J422" s="9">
        <v>0</v>
      </c>
      <c r="K422" s="9" t="s">
        <v>258</v>
      </c>
      <c r="L422" s="9" t="s">
        <v>356</v>
      </c>
      <c r="M422" s="3">
        <v>1</v>
      </c>
      <c r="N422" s="10">
        <v>66528</v>
      </c>
      <c r="O422" s="10">
        <v>43416.9</v>
      </c>
      <c r="P422" s="3">
        <v>10788</v>
      </c>
      <c r="Q422" s="3">
        <v>10788</v>
      </c>
      <c r="R422" s="3">
        <v>10788</v>
      </c>
      <c r="S422" s="3">
        <v>8584</v>
      </c>
      <c r="T422" s="3">
        <v>8584</v>
      </c>
      <c r="U422" s="10">
        <v>32628.9</v>
      </c>
      <c r="V422" s="10">
        <v>0</v>
      </c>
      <c r="W422" s="3">
        <v>0</v>
      </c>
      <c r="X422" s="3">
        <v>23111.1</v>
      </c>
      <c r="Y422" s="1">
        <f t="shared" si="47"/>
        <v>-23111.1</v>
      </c>
    </row>
    <row r="423" spans="1:25" x14ac:dyDescent="0.25">
      <c r="A423" t="str">
        <f t="shared" si="43"/>
        <v>59-53</v>
      </c>
      <c r="B423">
        <f t="shared" si="49"/>
        <v>53</v>
      </c>
      <c r="C423" t="str">
        <f t="shared" si="44"/>
        <v>5935311</v>
      </c>
      <c r="D423">
        <f t="shared" si="48"/>
        <v>1</v>
      </c>
      <c r="E423" t="str">
        <f t="shared" si="45"/>
        <v>593531</v>
      </c>
      <c r="F423" t="str">
        <f t="shared" si="46"/>
        <v>593531INSTALACIÓN, REPARACIÓN Y MANTENIMIENTO DE EQUIPO DE CÓMPUTO Y TECNOLOGÍA DE LA INFORMACIÓN</v>
      </c>
      <c r="G423" s="9">
        <v>59</v>
      </c>
      <c r="H423" s="9">
        <v>3531</v>
      </c>
      <c r="I423" s="9" t="s">
        <v>225</v>
      </c>
      <c r="J423" s="9">
        <v>0</v>
      </c>
      <c r="K423" s="9" t="s">
        <v>258</v>
      </c>
      <c r="L423" s="9" t="s">
        <v>356</v>
      </c>
      <c r="M423" s="3">
        <v>1</v>
      </c>
      <c r="N423" s="10">
        <v>26928</v>
      </c>
      <c r="O423" s="10">
        <v>14494.5</v>
      </c>
      <c r="P423" s="3">
        <v>2061</v>
      </c>
      <c r="Q423" s="3">
        <v>2061</v>
      </c>
      <c r="R423" s="3">
        <v>2061</v>
      </c>
      <c r="S423" s="3">
        <v>2061</v>
      </c>
      <c r="T423" s="3">
        <v>2061</v>
      </c>
      <c r="U423" s="10">
        <v>12433.5</v>
      </c>
      <c r="V423" s="10">
        <v>0</v>
      </c>
      <c r="W423" s="3">
        <v>0</v>
      </c>
      <c r="X423" s="3">
        <v>12433.5</v>
      </c>
      <c r="Y423" s="1">
        <f t="shared" si="47"/>
        <v>-12433.5</v>
      </c>
    </row>
    <row r="424" spans="1:25" x14ac:dyDescent="0.25">
      <c r="A424" t="str">
        <f t="shared" si="43"/>
        <v>59-54</v>
      </c>
      <c r="B424">
        <f t="shared" si="49"/>
        <v>54</v>
      </c>
      <c r="C424" t="str">
        <f t="shared" si="44"/>
        <v>5935511</v>
      </c>
      <c r="D424">
        <f t="shared" si="48"/>
        <v>1</v>
      </c>
      <c r="E424" t="str">
        <f t="shared" si="45"/>
        <v>593551</v>
      </c>
      <c r="F424" t="str">
        <f t="shared" si="46"/>
        <v>593551REPARACIÓN Y MANTENIMIENTO DE EQUIPO DE TRANSPORTE</v>
      </c>
      <c r="G424" s="9">
        <v>59</v>
      </c>
      <c r="H424" s="9">
        <v>3551</v>
      </c>
      <c r="I424" s="9" t="s">
        <v>144</v>
      </c>
      <c r="J424" s="9">
        <v>0</v>
      </c>
      <c r="K424" s="9" t="s">
        <v>258</v>
      </c>
      <c r="L424" s="9" t="s">
        <v>52</v>
      </c>
      <c r="M424" s="3">
        <v>1</v>
      </c>
      <c r="N424" s="10">
        <v>0</v>
      </c>
      <c r="O424" s="10">
        <v>490000</v>
      </c>
      <c r="P424" s="3">
        <v>474034.99</v>
      </c>
      <c r="Q424" s="3">
        <v>474034.99</v>
      </c>
      <c r="R424" s="3">
        <v>474034.99</v>
      </c>
      <c r="S424" s="3">
        <v>474034.99</v>
      </c>
      <c r="T424" s="3">
        <v>468595.83</v>
      </c>
      <c r="U424" s="10">
        <v>15965.010000000009</v>
      </c>
      <c r="V424" s="10">
        <v>490000</v>
      </c>
      <c r="W424" s="3">
        <v>0</v>
      </c>
      <c r="X424" s="3">
        <v>0</v>
      </c>
      <c r="Y424" s="1">
        <f t="shared" si="47"/>
        <v>0</v>
      </c>
    </row>
    <row r="425" spans="1:25" x14ac:dyDescent="0.25">
      <c r="A425" t="str">
        <f t="shared" si="43"/>
        <v>59-55</v>
      </c>
      <c r="B425">
        <f t="shared" si="49"/>
        <v>55</v>
      </c>
      <c r="C425" t="str">
        <f t="shared" si="44"/>
        <v>5935512</v>
      </c>
      <c r="D425">
        <f t="shared" si="48"/>
        <v>2</v>
      </c>
      <c r="E425" t="str">
        <f t="shared" si="45"/>
        <v>593551</v>
      </c>
      <c r="F425" t="str">
        <f t="shared" si="46"/>
        <v>593551REPARACIÓN Y MANTENIMIENTO DE EQUIPO DE TRANSPORTE</v>
      </c>
      <c r="G425" s="9">
        <v>59</v>
      </c>
      <c r="H425" s="9">
        <v>3551</v>
      </c>
      <c r="I425" s="9" t="s">
        <v>144</v>
      </c>
      <c r="J425" s="9">
        <v>0</v>
      </c>
      <c r="K425"/>
      <c r="L425" s="9" t="s">
        <v>356</v>
      </c>
      <c r="M425" s="3">
        <v>1</v>
      </c>
      <c r="N425" s="10">
        <v>5860800</v>
      </c>
      <c r="O425" s="10">
        <v>7882414.9199999999</v>
      </c>
      <c r="P425" s="3">
        <v>7797709.6600000001</v>
      </c>
      <c r="Q425" s="3">
        <v>7780392.9000000004</v>
      </c>
      <c r="R425" s="3">
        <v>6550284.9699999997</v>
      </c>
      <c r="S425" s="3">
        <v>6451383.3700000001</v>
      </c>
      <c r="T425" s="3">
        <v>5577529.3799999999</v>
      </c>
      <c r="U425" s="10">
        <v>84705.259999999776</v>
      </c>
      <c r="V425" s="10">
        <v>0</v>
      </c>
      <c r="W425" s="3">
        <v>2052000.09</v>
      </c>
      <c r="X425" s="3">
        <v>30385.17</v>
      </c>
      <c r="Y425" s="1">
        <f t="shared" si="47"/>
        <v>2021614.9200000002</v>
      </c>
    </row>
    <row r="426" spans="1:25" x14ac:dyDescent="0.25">
      <c r="A426" t="str">
        <f t="shared" si="43"/>
        <v>59-56</v>
      </c>
      <c r="B426">
        <f t="shared" si="49"/>
        <v>56</v>
      </c>
      <c r="C426" t="str">
        <f t="shared" si="44"/>
        <v>5935711</v>
      </c>
      <c r="D426">
        <f t="shared" si="48"/>
        <v>1</v>
      </c>
      <c r="E426" t="str">
        <f t="shared" si="45"/>
        <v>593571</v>
      </c>
      <c r="F426" t="str">
        <f t="shared" si="46"/>
        <v>593571INSTALACIÓN, REPARACIÓN Y MANTENIMIENTO DE MAQUINARIA, OTROS EQUIPOS Y HERRAMIENTA</v>
      </c>
      <c r="G426" s="9">
        <v>59</v>
      </c>
      <c r="H426" s="9">
        <v>3571</v>
      </c>
      <c r="I426" s="9" t="s">
        <v>226</v>
      </c>
      <c r="J426" s="9">
        <v>0</v>
      </c>
      <c r="K426" s="9" t="s">
        <v>258</v>
      </c>
      <c r="L426" s="9" t="s">
        <v>356</v>
      </c>
      <c r="M426" s="3">
        <v>1</v>
      </c>
      <c r="N426" s="10">
        <v>8390400</v>
      </c>
      <c r="O426" s="10">
        <v>11770659.119999999</v>
      </c>
      <c r="P426" s="3">
        <v>11748003.449999999</v>
      </c>
      <c r="Q426" s="3">
        <v>10739828.779999999</v>
      </c>
      <c r="R426" s="3">
        <v>10448224.5</v>
      </c>
      <c r="S426" s="3">
        <v>10379159.220000001</v>
      </c>
      <c r="T426" s="3">
        <v>6000699.0499999998</v>
      </c>
      <c r="U426" s="10">
        <v>22655.669999999925</v>
      </c>
      <c r="V426" s="10">
        <v>0</v>
      </c>
      <c r="W426" s="3">
        <v>5378072.1200000001</v>
      </c>
      <c r="X426" s="3">
        <v>1997813</v>
      </c>
      <c r="Y426" s="1">
        <f t="shared" si="47"/>
        <v>3380259.12</v>
      </c>
    </row>
    <row r="427" spans="1:25" x14ac:dyDescent="0.25">
      <c r="A427" t="str">
        <f t="shared" si="43"/>
        <v>59-57</v>
      </c>
      <c r="B427">
        <f t="shared" si="49"/>
        <v>57</v>
      </c>
      <c r="C427" t="str">
        <f t="shared" si="44"/>
        <v>5935911</v>
      </c>
      <c r="D427">
        <f t="shared" si="48"/>
        <v>1</v>
      </c>
      <c r="E427" t="str">
        <f t="shared" si="45"/>
        <v>593591</v>
      </c>
      <c r="F427" t="str">
        <f t="shared" si="46"/>
        <v>593591SERVICIOS DE JARDINERÍA Y FUMIGACIÓN</v>
      </c>
      <c r="G427" s="9">
        <v>59</v>
      </c>
      <c r="H427" s="9">
        <v>3591</v>
      </c>
      <c r="I427" s="9" t="s">
        <v>199</v>
      </c>
      <c r="J427" s="9">
        <v>0</v>
      </c>
      <c r="K427" s="9" t="s">
        <v>258</v>
      </c>
      <c r="L427" s="9" t="s">
        <v>356</v>
      </c>
      <c r="M427" s="3">
        <v>1</v>
      </c>
      <c r="N427" s="10">
        <v>17820</v>
      </c>
      <c r="O427" s="10">
        <v>8910</v>
      </c>
      <c r="P427" s="3">
        <v>0</v>
      </c>
      <c r="Q427" s="3">
        <v>0</v>
      </c>
      <c r="R427" s="3">
        <v>0</v>
      </c>
      <c r="S427" s="3">
        <v>0</v>
      </c>
      <c r="T427" s="3">
        <v>0</v>
      </c>
      <c r="U427" s="10">
        <v>8910</v>
      </c>
      <c r="V427" s="10">
        <v>0</v>
      </c>
      <c r="W427" s="3">
        <v>0</v>
      </c>
      <c r="X427" s="3">
        <v>8910</v>
      </c>
      <c r="Y427" s="1">
        <f t="shared" si="47"/>
        <v>-8910</v>
      </c>
    </row>
    <row r="428" spans="1:25" x14ac:dyDescent="0.25">
      <c r="A428" t="str">
        <f t="shared" si="43"/>
        <v>59-58</v>
      </c>
      <c r="B428">
        <f t="shared" si="49"/>
        <v>58</v>
      </c>
      <c r="C428" t="str">
        <f t="shared" si="44"/>
        <v>5936611</v>
      </c>
      <c r="D428">
        <f t="shared" si="48"/>
        <v>1</v>
      </c>
      <c r="E428" t="str">
        <f t="shared" si="45"/>
        <v>593661</v>
      </c>
      <c r="F428" t="str">
        <f t="shared" si="46"/>
        <v>593661SERVICIO DE CREACIÓN Y DIFUSIÓN DE CONTENIDO EXCLUSIVAMENTE A  TRAVÉS DE INTERNET</v>
      </c>
      <c r="G428" s="9">
        <v>59</v>
      </c>
      <c r="H428" s="9">
        <v>3661</v>
      </c>
      <c r="I428" s="9" t="s">
        <v>221</v>
      </c>
      <c r="J428" s="9">
        <v>0</v>
      </c>
      <c r="K428" s="9" t="s">
        <v>258</v>
      </c>
      <c r="L428" s="9" t="s">
        <v>356</v>
      </c>
      <c r="M428" s="3">
        <v>1</v>
      </c>
      <c r="N428" s="10">
        <v>0</v>
      </c>
      <c r="O428" s="10">
        <v>680</v>
      </c>
      <c r="P428" s="3">
        <v>360.01</v>
      </c>
      <c r="Q428" s="3">
        <v>360.01</v>
      </c>
      <c r="R428" s="3">
        <v>360.01</v>
      </c>
      <c r="S428" s="3">
        <v>360.01</v>
      </c>
      <c r="T428" s="3">
        <v>360.01</v>
      </c>
      <c r="U428" s="10">
        <v>319.99</v>
      </c>
      <c r="V428" s="10">
        <v>0</v>
      </c>
      <c r="W428" s="3">
        <v>1000</v>
      </c>
      <c r="X428" s="3">
        <v>320</v>
      </c>
      <c r="Y428" s="1">
        <f t="shared" si="47"/>
        <v>680</v>
      </c>
    </row>
    <row r="429" spans="1:25" x14ac:dyDescent="0.25">
      <c r="A429" t="str">
        <f t="shared" si="43"/>
        <v>59-59</v>
      </c>
      <c r="B429">
        <f t="shared" si="49"/>
        <v>59</v>
      </c>
      <c r="C429" t="str">
        <f t="shared" si="44"/>
        <v>5937911</v>
      </c>
      <c r="D429">
        <f t="shared" si="48"/>
        <v>1</v>
      </c>
      <c r="E429" t="str">
        <f t="shared" si="45"/>
        <v>593791</v>
      </c>
      <c r="F429" t="str">
        <f t="shared" si="46"/>
        <v>593791OTROS SERVICIOS DE TRASLADO Y HOSPEDAJE</v>
      </c>
      <c r="G429" s="9">
        <v>59</v>
      </c>
      <c r="H429" s="9">
        <v>3791</v>
      </c>
      <c r="I429" s="9" t="s">
        <v>134</v>
      </c>
      <c r="J429" s="9">
        <v>0</v>
      </c>
      <c r="K429" s="9" t="s">
        <v>258</v>
      </c>
      <c r="L429" s="9" t="s">
        <v>356</v>
      </c>
      <c r="M429" s="3">
        <v>1</v>
      </c>
      <c r="N429" s="10">
        <v>43200</v>
      </c>
      <c r="O429" s="10">
        <v>21600</v>
      </c>
      <c r="P429" s="3">
        <v>0</v>
      </c>
      <c r="Q429" s="3">
        <v>0</v>
      </c>
      <c r="R429" s="3">
        <v>0</v>
      </c>
      <c r="S429" s="3">
        <v>0</v>
      </c>
      <c r="T429" s="3">
        <v>0</v>
      </c>
      <c r="U429" s="10">
        <v>21600</v>
      </c>
      <c r="V429" s="10">
        <v>0</v>
      </c>
      <c r="W429" s="3">
        <v>0</v>
      </c>
      <c r="X429" s="3">
        <v>21600</v>
      </c>
      <c r="Y429" s="1">
        <f t="shared" si="47"/>
        <v>-21600</v>
      </c>
    </row>
    <row r="430" spans="1:25" x14ac:dyDescent="0.25">
      <c r="A430" t="str">
        <f t="shared" si="43"/>
        <v>59-60</v>
      </c>
      <c r="B430">
        <f t="shared" si="49"/>
        <v>60</v>
      </c>
      <c r="C430" t="str">
        <f t="shared" si="44"/>
        <v>5938211</v>
      </c>
      <c r="D430">
        <f t="shared" si="48"/>
        <v>1</v>
      </c>
      <c r="E430" t="str">
        <f t="shared" si="45"/>
        <v>593821</v>
      </c>
      <c r="F430" t="str">
        <f t="shared" si="46"/>
        <v>593821GASTOS DE ORDEN  SOCIAL Y CULTURAL</v>
      </c>
      <c r="G430" s="9">
        <v>59</v>
      </c>
      <c r="H430" s="9">
        <v>3821</v>
      </c>
      <c r="I430" s="9" t="s">
        <v>51</v>
      </c>
      <c r="J430" s="9">
        <v>0</v>
      </c>
      <c r="K430" s="9" t="s">
        <v>258</v>
      </c>
      <c r="L430" s="9" t="s">
        <v>356</v>
      </c>
      <c r="M430" s="3">
        <v>1</v>
      </c>
      <c r="N430" s="10">
        <v>269280</v>
      </c>
      <c r="O430" s="10">
        <v>479280</v>
      </c>
      <c r="P430" s="3">
        <v>361168.32</v>
      </c>
      <c r="Q430" s="3">
        <v>361168.32</v>
      </c>
      <c r="R430" s="3">
        <v>361168.32</v>
      </c>
      <c r="S430" s="3">
        <v>297574.8</v>
      </c>
      <c r="T430" s="3">
        <v>90967.2</v>
      </c>
      <c r="U430" s="10">
        <v>118111.67999999999</v>
      </c>
      <c r="V430" s="10">
        <v>0</v>
      </c>
      <c r="W430" s="3">
        <v>210000</v>
      </c>
      <c r="X430" s="3">
        <v>0</v>
      </c>
      <c r="Y430" s="1">
        <f t="shared" si="47"/>
        <v>210000</v>
      </c>
    </row>
    <row r="431" spans="1:25" x14ac:dyDescent="0.25">
      <c r="A431" t="str">
        <f t="shared" si="43"/>
        <v>59-61</v>
      </c>
      <c r="B431">
        <f t="shared" si="49"/>
        <v>61</v>
      </c>
      <c r="C431" t="str">
        <f t="shared" si="44"/>
        <v>5939111</v>
      </c>
      <c r="D431">
        <f t="shared" si="48"/>
        <v>1</v>
      </c>
      <c r="E431" t="str">
        <f t="shared" si="45"/>
        <v>593911</v>
      </c>
      <c r="F431" t="str">
        <f t="shared" si="46"/>
        <v>593911SERVICIOS FUNERARIOS Y DE CEMENTERIOS</v>
      </c>
      <c r="G431" s="9">
        <v>59</v>
      </c>
      <c r="H431" s="9">
        <v>3911</v>
      </c>
      <c r="I431" s="9" t="s">
        <v>146</v>
      </c>
      <c r="J431" s="9">
        <v>0</v>
      </c>
      <c r="K431" s="9" t="s">
        <v>258</v>
      </c>
      <c r="L431" s="9" t="s">
        <v>356</v>
      </c>
      <c r="M431" s="3">
        <v>1</v>
      </c>
      <c r="N431" s="10">
        <v>174240</v>
      </c>
      <c r="O431" s="10">
        <v>426238.94</v>
      </c>
      <c r="P431" s="3">
        <v>390237.88</v>
      </c>
      <c r="Q431" s="3">
        <v>390237.88</v>
      </c>
      <c r="R431" s="3">
        <v>390237.88</v>
      </c>
      <c r="S431" s="3">
        <v>350175.28</v>
      </c>
      <c r="T431" s="3">
        <v>350175.28</v>
      </c>
      <c r="U431" s="10">
        <v>36001.06</v>
      </c>
      <c r="V431" s="10">
        <v>0</v>
      </c>
      <c r="W431" s="3">
        <v>300000</v>
      </c>
      <c r="X431" s="3">
        <v>48001.06</v>
      </c>
      <c r="Y431" s="1">
        <f t="shared" si="47"/>
        <v>251998.94</v>
      </c>
    </row>
    <row r="432" spans="1:25" x14ac:dyDescent="0.25">
      <c r="A432" t="str">
        <f t="shared" si="43"/>
        <v>59-62</v>
      </c>
      <c r="B432">
        <f t="shared" si="49"/>
        <v>62</v>
      </c>
      <c r="C432" t="str">
        <f t="shared" si="44"/>
        <v>5939621</v>
      </c>
      <c r="D432">
        <f t="shared" si="48"/>
        <v>1</v>
      </c>
      <c r="E432" t="str">
        <f t="shared" si="45"/>
        <v>593962</v>
      </c>
      <c r="F432" t="str">
        <f t="shared" si="46"/>
        <v>593962DIVERSOS GASTOS POR INCIDENTE VIAL</v>
      </c>
      <c r="G432" s="9">
        <v>59</v>
      </c>
      <c r="H432" s="9">
        <v>3962</v>
      </c>
      <c r="I432" s="9" t="s">
        <v>307</v>
      </c>
      <c r="J432" s="9">
        <v>0</v>
      </c>
      <c r="K432" s="9" t="s">
        <v>258</v>
      </c>
      <c r="L432" s="9" t="s">
        <v>356</v>
      </c>
      <c r="M432" s="3">
        <v>1</v>
      </c>
      <c r="N432" s="10">
        <v>120000</v>
      </c>
      <c r="O432" s="10">
        <v>181500</v>
      </c>
      <c r="P432" s="3">
        <v>133056.24</v>
      </c>
      <c r="Q432" s="3">
        <v>133056.24</v>
      </c>
      <c r="R432" s="3">
        <v>110777.31</v>
      </c>
      <c r="S432" s="3">
        <v>110777.31</v>
      </c>
      <c r="T432" s="3">
        <v>110777.31</v>
      </c>
      <c r="U432" s="10">
        <v>48443.760000000009</v>
      </c>
      <c r="V432" s="10">
        <v>0</v>
      </c>
      <c r="W432" s="3">
        <v>61500</v>
      </c>
      <c r="X432" s="3">
        <v>0</v>
      </c>
      <c r="Y432" s="1">
        <f t="shared" si="47"/>
        <v>61500</v>
      </c>
    </row>
    <row r="433" spans="1:25" x14ac:dyDescent="0.25">
      <c r="A433" t="str">
        <f t="shared" si="43"/>
        <v>59-63</v>
      </c>
      <c r="B433">
        <f t="shared" si="49"/>
        <v>63</v>
      </c>
      <c r="C433" t="str">
        <f t="shared" si="44"/>
        <v>5951111</v>
      </c>
      <c r="D433">
        <f t="shared" si="48"/>
        <v>1</v>
      </c>
      <c r="E433" t="str">
        <f t="shared" si="45"/>
        <v>595111</v>
      </c>
      <c r="F433" t="str">
        <f t="shared" si="46"/>
        <v>595111MUEBLES DE OFICINA Y ESTANTERÍA</v>
      </c>
      <c r="G433" s="9">
        <v>59</v>
      </c>
      <c r="H433" s="9">
        <v>5111</v>
      </c>
      <c r="I433" s="9" t="s">
        <v>63</v>
      </c>
      <c r="J433" s="9">
        <v>0</v>
      </c>
      <c r="K433" s="9" t="s">
        <v>258</v>
      </c>
      <c r="L433" s="9" t="s">
        <v>356</v>
      </c>
      <c r="M433" s="3">
        <v>1</v>
      </c>
      <c r="N433" s="10">
        <v>2022129.84</v>
      </c>
      <c r="O433" s="10">
        <v>2877570.22</v>
      </c>
      <c r="P433" s="3">
        <v>2853504.28</v>
      </c>
      <c r="Q433" s="3">
        <v>2834016.28</v>
      </c>
      <c r="R433" s="3">
        <v>2825896.28</v>
      </c>
      <c r="S433" s="3">
        <v>2781011.82</v>
      </c>
      <c r="T433" s="3">
        <v>918910.24</v>
      </c>
      <c r="U433" s="10">
        <v>24065.94000000041</v>
      </c>
      <c r="V433" s="10">
        <v>0</v>
      </c>
      <c r="W433" s="3">
        <v>855440.38</v>
      </c>
      <c r="X433" s="3">
        <v>0</v>
      </c>
      <c r="Y433" s="1">
        <f t="shared" si="47"/>
        <v>855440.38</v>
      </c>
    </row>
    <row r="434" spans="1:25" x14ac:dyDescent="0.25">
      <c r="A434" t="str">
        <f t="shared" si="43"/>
        <v>59-64</v>
      </c>
      <c r="B434">
        <f t="shared" si="49"/>
        <v>64</v>
      </c>
      <c r="C434" t="str">
        <f t="shared" si="44"/>
        <v>5951112</v>
      </c>
      <c r="D434">
        <f t="shared" si="48"/>
        <v>2</v>
      </c>
      <c r="E434" t="str">
        <f t="shared" si="45"/>
        <v>595111</v>
      </c>
      <c r="F434" t="str">
        <f t="shared" si="46"/>
        <v>595111MUEBLES DE OFICINA Y ESTANTERÍA</v>
      </c>
      <c r="G434" s="9">
        <v>59</v>
      </c>
      <c r="H434" s="9">
        <v>5111</v>
      </c>
      <c r="I434" s="9" t="s">
        <v>63</v>
      </c>
      <c r="J434" s="9">
        <v>1</v>
      </c>
      <c r="K434" s="9" t="s">
        <v>585</v>
      </c>
      <c r="L434" s="9" t="s">
        <v>580</v>
      </c>
      <c r="M434" s="3">
        <v>1</v>
      </c>
      <c r="N434" s="10">
        <v>29989.56</v>
      </c>
      <c r="O434" s="10">
        <v>2129989.56</v>
      </c>
      <c r="P434" s="3">
        <v>2125224.4</v>
      </c>
      <c r="Q434" s="3">
        <v>2125224.4</v>
      </c>
      <c r="R434" s="3">
        <v>2125224.4</v>
      </c>
      <c r="S434" s="3">
        <v>2125224.4</v>
      </c>
      <c r="T434" s="3">
        <v>2125224.4</v>
      </c>
      <c r="U434" s="10">
        <v>4765.160000000149</v>
      </c>
      <c r="V434" s="10">
        <v>0</v>
      </c>
      <c r="W434" s="3">
        <v>2100000</v>
      </c>
      <c r="X434" s="3">
        <v>0</v>
      </c>
      <c r="Y434" s="1">
        <f t="shared" si="47"/>
        <v>2100000</v>
      </c>
    </row>
    <row r="435" spans="1:25" x14ac:dyDescent="0.25">
      <c r="A435" t="str">
        <f t="shared" si="43"/>
        <v>59-65</v>
      </c>
      <c r="B435">
        <f t="shared" si="49"/>
        <v>65</v>
      </c>
      <c r="C435" t="str">
        <f t="shared" si="44"/>
        <v>5951511</v>
      </c>
      <c r="D435">
        <f t="shared" si="48"/>
        <v>1</v>
      </c>
      <c r="E435" t="str">
        <f t="shared" si="45"/>
        <v>595151</v>
      </c>
      <c r="F435" t="str">
        <f t="shared" si="46"/>
        <v>595151EQUIPO DE CÓMPUTO DE TECNOLOGÍAS DE LA INFORMACIÓN</v>
      </c>
      <c r="G435" s="9">
        <v>59</v>
      </c>
      <c r="H435" s="9">
        <v>5151</v>
      </c>
      <c r="I435" s="9" t="s">
        <v>268</v>
      </c>
      <c r="J435" s="9">
        <v>0</v>
      </c>
      <c r="K435" s="9" t="s">
        <v>258</v>
      </c>
      <c r="L435" s="9" t="s">
        <v>356</v>
      </c>
      <c r="M435" s="3">
        <v>1</v>
      </c>
      <c r="N435" s="10">
        <v>4183200</v>
      </c>
      <c r="O435" s="10">
        <v>5468200</v>
      </c>
      <c r="P435" s="3">
        <v>5414414.9000000004</v>
      </c>
      <c r="Q435" s="3">
        <v>4086845.94</v>
      </c>
      <c r="R435" s="3">
        <v>4057019.19</v>
      </c>
      <c r="S435" s="3">
        <v>2192081.38</v>
      </c>
      <c r="T435" s="3">
        <v>31966.62</v>
      </c>
      <c r="U435" s="10">
        <v>53785.099999999627</v>
      </c>
      <c r="V435" s="10">
        <v>0</v>
      </c>
      <c r="W435" s="3">
        <v>1285000</v>
      </c>
      <c r="X435" s="3">
        <v>0</v>
      </c>
      <c r="Y435" s="1">
        <f t="shared" si="47"/>
        <v>1285000</v>
      </c>
    </row>
    <row r="436" spans="1:25" x14ac:dyDescent="0.25">
      <c r="A436" t="str">
        <f t="shared" si="43"/>
        <v>59-66</v>
      </c>
      <c r="B436">
        <f t="shared" si="49"/>
        <v>66</v>
      </c>
      <c r="C436" t="str">
        <f t="shared" si="44"/>
        <v>5951911</v>
      </c>
      <c r="D436">
        <f t="shared" si="48"/>
        <v>1</v>
      </c>
      <c r="E436" t="str">
        <f t="shared" si="45"/>
        <v>595191</v>
      </c>
      <c r="F436" t="str">
        <f t="shared" si="46"/>
        <v>595191OTROS MOBILIARIOS Y EQUIPOS DE ADMINISTRACIÓN</v>
      </c>
      <c r="G436" s="9">
        <v>59</v>
      </c>
      <c r="H436" s="9">
        <v>5191</v>
      </c>
      <c r="I436" s="9" t="s">
        <v>89</v>
      </c>
      <c r="J436" s="9">
        <v>0</v>
      </c>
      <c r="K436" s="9" t="s">
        <v>258</v>
      </c>
      <c r="L436" s="9" t="s">
        <v>356</v>
      </c>
      <c r="M436" s="3">
        <v>1</v>
      </c>
      <c r="N436" s="10">
        <v>60000</v>
      </c>
      <c r="O436" s="10">
        <v>59000</v>
      </c>
      <c r="P436" s="3">
        <v>21038.28</v>
      </c>
      <c r="Q436" s="3">
        <v>21038.28</v>
      </c>
      <c r="R436" s="3">
        <v>21038.28</v>
      </c>
      <c r="S436" s="3">
        <v>21038.28</v>
      </c>
      <c r="T436" s="3">
        <v>21038.28</v>
      </c>
      <c r="U436" s="10">
        <v>37961.72</v>
      </c>
      <c r="V436" s="10">
        <v>0</v>
      </c>
      <c r="W436" s="3">
        <v>0</v>
      </c>
      <c r="X436" s="3">
        <v>1000</v>
      </c>
      <c r="Y436" s="1">
        <f t="shared" si="47"/>
        <v>-1000</v>
      </c>
    </row>
    <row r="437" spans="1:25" x14ac:dyDescent="0.25">
      <c r="A437" t="str">
        <f t="shared" si="43"/>
        <v>59-67</v>
      </c>
      <c r="B437">
        <f t="shared" si="49"/>
        <v>67</v>
      </c>
      <c r="C437" t="str">
        <f t="shared" si="44"/>
        <v>5954211</v>
      </c>
      <c r="D437">
        <f t="shared" si="48"/>
        <v>1</v>
      </c>
      <c r="E437" t="str">
        <f t="shared" si="45"/>
        <v>595421</v>
      </c>
      <c r="F437" t="str">
        <f t="shared" si="46"/>
        <v>595421CARROCERÍAS Y REMOLQUES</v>
      </c>
      <c r="G437" s="9">
        <v>59</v>
      </c>
      <c r="H437" s="9">
        <v>5421</v>
      </c>
      <c r="I437" s="9" t="s">
        <v>272</v>
      </c>
      <c r="J437" s="9">
        <v>0</v>
      </c>
      <c r="K437" s="9" t="s">
        <v>258</v>
      </c>
      <c r="L437" s="9" t="s">
        <v>356</v>
      </c>
      <c r="M437" s="3">
        <v>1</v>
      </c>
      <c r="N437" s="10">
        <v>71280</v>
      </c>
      <c r="O437" s="10">
        <v>71280</v>
      </c>
      <c r="P437" s="3">
        <v>55680</v>
      </c>
      <c r="Q437" s="3">
        <v>55680</v>
      </c>
      <c r="R437" s="3">
        <v>55680</v>
      </c>
      <c r="S437" s="3">
        <v>55680</v>
      </c>
      <c r="T437" s="3">
        <v>0</v>
      </c>
      <c r="U437" s="10">
        <v>15600</v>
      </c>
      <c r="V437" s="10">
        <v>0</v>
      </c>
      <c r="W437" s="3">
        <v>0</v>
      </c>
      <c r="X437" s="3">
        <v>0</v>
      </c>
      <c r="Y437" s="1">
        <f t="shared" si="47"/>
        <v>0</v>
      </c>
    </row>
    <row r="438" spans="1:25" x14ac:dyDescent="0.25">
      <c r="A438" t="str">
        <f t="shared" si="43"/>
        <v>59-68</v>
      </c>
      <c r="B438">
        <f t="shared" si="49"/>
        <v>68</v>
      </c>
      <c r="C438" t="str">
        <f t="shared" si="44"/>
        <v>5956211</v>
      </c>
      <c r="D438">
        <f t="shared" si="48"/>
        <v>1</v>
      </c>
      <c r="E438" t="str">
        <f t="shared" si="45"/>
        <v>595621</v>
      </c>
      <c r="F438" t="str">
        <f t="shared" si="46"/>
        <v>595621MAQUINARIA Y EQUIPO INDUSTRIAL</v>
      </c>
      <c r="G438" s="9">
        <v>59</v>
      </c>
      <c r="H438" s="9">
        <v>5621</v>
      </c>
      <c r="I438" s="9" t="s">
        <v>88</v>
      </c>
      <c r="J438" s="9">
        <v>0</v>
      </c>
      <c r="K438" s="9" t="s">
        <v>258</v>
      </c>
      <c r="L438" s="9" t="s">
        <v>356</v>
      </c>
      <c r="M438" s="3">
        <v>1</v>
      </c>
      <c r="N438" s="10">
        <v>138000</v>
      </c>
      <c r="O438" s="10">
        <v>2771.82</v>
      </c>
      <c r="P438" s="3">
        <v>2771.82</v>
      </c>
      <c r="Q438" s="3">
        <v>2771.82</v>
      </c>
      <c r="R438" s="3">
        <v>2771.82</v>
      </c>
      <c r="S438" s="3">
        <v>2771.82</v>
      </c>
      <c r="T438" s="3">
        <v>0</v>
      </c>
      <c r="U438" s="10">
        <v>0</v>
      </c>
      <c r="V438" s="10">
        <v>0</v>
      </c>
      <c r="W438" s="3">
        <v>0</v>
      </c>
      <c r="X438" s="3">
        <v>135228.18</v>
      </c>
      <c r="Y438" s="1">
        <f t="shared" si="47"/>
        <v>-135228.18</v>
      </c>
    </row>
    <row r="439" spans="1:25" x14ac:dyDescent="0.25">
      <c r="A439" t="str">
        <f t="shared" si="43"/>
        <v>59-69</v>
      </c>
      <c r="B439">
        <f t="shared" si="49"/>
        <v>69</v>
      </c>
      <c r="C439" t="str">
        <f t="shared" si="44"/>
        <v>5956411</v>
      </c>
      <c r="D439">
        <f t="shared" si="48"/>
        <v>1</v>
      </c>
      <c r="E439" t="str">
        <f t="shared" si="45"/>
        <v>595641</v>
      </c>
      <c r="F439" t="str">
        <f t="shared" si="46"/>
        <v>595641SISTEMAS DE AIRE ACONDICIONADO, CALEFACCIÓN Y DE REFRIGERACIÓN INDUSTRIAL Y COMERCIAL</v>
      </c>
      <c r="G439" s="9">
        <v>59</v>
      </c>
      <c r="H439" s="9">
        <v>5641</v>
      </c>
      <c r="I439" s="9" t="s">
        <v>252</v>
      </c>
      <c r="J439" s="9">
        <v>0</v>
      </c>
      <c r="K439" s="9" t="s">
        <v>258</v>
      </c>
      <c r="L439" s="9" t="s">
        <v>356</v>
      </c>
      <c r="M439" s="3">
        <v>1</v>
      </c>
      <c r="N439" s="10">
        <v>55440</v>
      </c>
      <c r="O439" s="10">
        <v>55440</v>
      </c>
      <c r="P439" s="3">
        <v>10074.6</v>
      </c>
      <c r="Q439" s="3">
        <v>0</v>
      </c>
      <c r="R439" s="3">
        <v>0</v>
      </c>
      <c r="S439" s="3">
        <v>0</v>
      </c>
      <c r="T439" s="3">
        <v>0</v>
      </c>
      <c r="U439" s="10">
        <v>45365.4</v>
      </c>
      <c r="V439" s="10">
        <v>0</v>
      </c>
      <c r="W439" s="3">
        <v>0</v>
      </c>
      <c r="X439" s="3">
        <v>0</v>
      </c>
      <c r="Y439" s="1">
        <f t="shared" si="47"/>
        <v>0</v>
      </c>
    </row>
    <row r="440" spans="1:25" x14ac:dyDescent="0.25">
      <c r="A440" t="str">
        <f t="shared" si="43"/>
        <v>59-70</v>
      </c>
      <c r="B440">
        <f t="shared" si="49"/>
        <v>70</v>
      </c>
      <c r="C440" t="str">
        <f t="shared" si="44"/>
        <v>5956511</v>
      </c>
      <c r="D440">
        <f t="shared" si="48"/>
        <v>1</v>
      </c>
      <c r="E440" t="str">
        <f t="shared" si="45"/>
        <v>595651</v>
      </c>
      <c r="F440" t="str">
        <f t="shared" si="46"/>
        <v>595651EQUIPO DE COMUNICACIÓN Y TELECOMUNICACIÓN</v>
      </c>
      <c r="G440" s="9">
        <v>59</v>
      </c>
      <c r="H440" s="9">
        <v>5651</v>
      </c>
      <c r="I440" s="9" t="s">
        <v>83</v>
      </c>
      <c r="J440" s="9">
        <v>0</v>
      </c>
      <c r="K440" s="9" t="s">
        <v>258</v>
      </c>
      <c r="L440" s="9" t="s">
        <v>356</v>
      </c>
      <c r="M440" s="3">
        <v>1</v>
      </c>
      <c r="N440" s="10">
        <v>324720</v>
      </c>
      <c r="O440" s="10">
        <v>132519.72</v>
      </c>
      <c r="P440" s="3">
        <v>128876</v>
      </c>
      <c r="Q440" s="3">
        <v>128876</v>
      </c>
      <c r="R440" s="3">
        <v>127558.24</v>
      </c>
      <c r="S440" s="3">
        <v>12296</v>
      </c>
      <c r="T440" s="3">
        <v>12296</v>
      </c>
      <c r="U440" s="10">
        <v>3643.7200000000012</v>
      </c>
      <c r="V440" s="10">
        <v>0</v>
      </c>
      <c r="W440" s="3">
        <v>0</v>
      </c>
      <c r="X440" s="3">
        <v>192200.28</v>
      </c>
      <c r="Y440" s="1">
        <f t="shared" si="47"/>
        <v>-192200.28</v>
      </c>
    </row>
    <row r="441" spans="1:25" x14ac:dyDescent="0.25">
      <c r="A441" t="str">
        <f t="shared" si="43"/>
        <v>59-71</v>
      </c>
      <c r="B441">
        <f t="shared" si="49"/>
        <v>71</v>
      </c>
      <c r="C441" t="str">
        <f t="shared" si="44"/>
        <v>5956611</v>
      </c>
      <c r="D441">
        <f t="shared" si="48"/>
        <v>1</v>
      </c>
      <c r="E441" t="str">
        <f t="shared" si="45"/>
        <v>595661</v>
      </c>
      <c r="F441" t="str">
        <f t="shared" si="46"/>
        <v>595661EQUIPO DE GENERACIÓN ELÉCTRICA, APARATOS Y ACCESORIOS ELÉCTRICOS</v>
      </c>
      <c r="G441" s="9">
        <v>59</v>
      </c>
      <c r="H441" s="9">
        <v>5661</v>
      </c>
      <c r="I441" s="9" t="s">
        <v>238</v>
      </c>
      <c r="J441" s="9">
        <v>0</v>
      </c>
      <c r="K441" s="9" t="s">
        <v>258</v>
      </c>
      <c r="L441" s="9" t="s">
        <v>356</v>
      </c>
      <c r="M441" s="3">
        <v>1</v>
      </c>
      <c r="N441" s="10">
        <v>31680</v>
      </c>
      <c r="O441" s="10">
        <v>31680</v>
      </c>
      <c r="P441" s="3">
        <v>0</v>
      </c>
      <c r="Q441" s="3">
        <v>0</v>
      </c>
      <c r="R441" s="3">
        <v>0</v>
      </c>
      <c r="S441" s="3">
        <v>0</v>
      </c>
      <c r="T441" s="3">
        <v>0</v>
      </c>
      <c r="U441" s="10">
        <v>31680</v>
      </c>
      <c r="V441" s="10">
        <v>0</v>
      </c>
      <c r="W441" s="3">
        <v>0</v>
      </c>
      <c r="X441" s="3">
        <v>0</v>
      </c>
      <c r="Y441" s="1">
        <f t="shared" si="47"/>
        <v>0</v>
      </c>
    </row>
    <row r="442" spans="1:25" x14ac:dyDescent="0.25">
      <c r="A442" t="str">
        <f t="shared" si="43"/>
        <v>59-72</v>
      </c>
      <c r="B442">
        <f t="shared" si="49"/>
        <v>72</v>
      </c>
      <c r="C442" t="str">
        <f t="shared" si="44"/>
        <v>5956711</v>
      </c>
      <c r="D442">
        <f t="shared" si="48"/>
        <v>1</v>
      </c>
      <c r="E442" t="str">
        <f t="shared" si="45"/>
        <v>595671</v>
      </c>
      <c r="F442" t="str">
        <f t="shared" si="46"/>
        <v>595671HERRAMIENTAS Y MÁQUINAS-HERRAMIENTA</v>
      </c>
      <c r="G442" s="9">
        <v>59</v>
      </c>
      <c r="H442" s="9">
        <v>5671</v>
      </c>
      <c r="I442" s="9" t="s">
        <v>84</v>
      </c>
      <c r="J442" s="9">
        <v>0</v>
      </c>
      <c r="K442" s="9" t="s">
        <v>258</v>
      </c>
      <c r="L442" s="9" t="s">
        <v>356</v>
      </c>
      <c r="M442" s="3">
        <v>1</v>
      </c>
      <c r="N442" s="10">
        <v>7920</v>
      </c>
      <c r="O442" s="10">
        <v>7920</v>
      </c>
      <c r="P442" s="3">
        <v>1915.65</v>
      </c>
      <c r="Q442" s="3">
        <v>1915.65</v>
      </c>
      <c r="R442" s="3">
        <v>1915.65</v>
      </c>
      <c r="S442" s="3">
        <v>1915.65</v>
      </c>
      <c r="T442" s="3">
        <v>1915.65</v>
      </c>
      <c r="U442" s="10">
        <v>6004.35</v>
      </c>
      <c r="V442" s="10">
        <v>0</v>
      </c>
      <c r="W442" s="3">
        <v>0</v>
      </c>
      <c r="X442" s="3">
        <v>0</v>
      </c>
      <c r="Y442" s="1">
        <f t="shared" si="47"/>
        <v>0</v>
      </c>
    </row>
    <row r="443" spans="1:25" x14ac:dyDescent="0.25">
      <c r="A443" t="str">
        <f t="shared" si="43"/>
        <v>60-1</v>
      </c>
      <c r="B443">
        <f t="shared" si="49"/>
        <v>1</v>
      </c>
      <c r="C443" t="str">
        <f t="shared" si="44"/>
        <v>6033311</v>
      </c>
      <c r="D443">
        <f t="shared" si="48"/>
        <v>1</v>
      </c>
      <c r="E443" t="str">
        <f t="shared" si="45"/>
        <v>603331</v>
      </c>
      <c r="F443" t="str">
        <f t="shared" si="46"/>
        <v>603331SERVICIOS DE CONSULTORÍA ADMINISTRATIVA, PROCESOS, TÉCNICA Y EN TECNOLOGÍAS DE LA INFORMACIÓN</v>
      </c>
      <c r="G443" s="9">
        <v>60</v>
      </c>
      <c r="H443" s="9">
        <v>3331</v>
      </c>
      <c r="I443" s="9" t="s">
        <v>233</v>
      </c>
      <c r="J443" s="9">
        <v>0</v>
      </c>
      <c r="K443" s="9" t="s">
        <v>258</v>
      </c>
      <c r="L443" s="9" t="s">
        <v>356</v>
      </c>
      <c r="M443" s="3">
        <v>1</v>
      </c>
      <c r="N443" s="10">
        <v>516384</v>
      </c>
      <c r="O443" s="10">
        <v>482735.31</v>
      </c>
      <c r="P443" s="3">
        <v>449086.62</v>
      </c>
      <c r="Q443" s="3">
        <v>449086.62</v>
      </c>
      <c r="R443" s="3">
        <v>449086.61</v>
      </c>
      <c r="S443" s="3">
        <v>449086.61</v>
      </c>
      <c r="T443" s="3">
        <v>449086.61</v>
      </c>
      <c r="U443" s="10">
        <v>33648.69</v>
      </c>
      <c r="V443" s="10">
        <v>0</v>
      </c>
      <c r="W443" s="3">
        <v>0</v>
      </c>
      <c r="X443" s="3">
        <v>33648.69</v>
      </c>
      <c r="Y443" s="1">
        <f t="shared" si="47"/>
        <v>-33648.69</v>
      </c>
    </row>
    <row r="444" spans="1:25" x14ac:dyDescent="0.25">
      <c r="A444" t="str">
        <f t="shared" si="43"/>
        <v>61-1</v>
      </c>
      <c r="B444">
        <f t="shared" si="49"/>
        <v>1</v>
      </c>
      <c r="C444" t="str">
        <f t="shared" si="44"/>
        <v>6121211</v>
      </c>
      <c r="D444">
        <f t="shared" si="48"/>
        <v>1</v>
      </c>
      <c r="E444" t="str">
        <f t="shared" si="45"/>
        <v>612121</v>
      </c>
      <c r="F444" t="str">
        <f t="shared" si="46"/>
        <v>612121MATERIALES Y ÚTILES DE IMPRESIÓN Y REPRODUCCIÓN</v>
      </c>
      <c r="G444" s="9">
        <v>61</v>
      </c>
      <c r="H444" s="9">
        <v>2121</v>
      </c>
      <c r="I444" s="9" t="s">
        <v>77</v>
      </c>
      <c r="J444" s="9">
        <v>0</v>
      </c>
      <c r="K444" s="9" t="s">
        <v>258</v>
      </c>
      <c r="L444" s="9" t="s">
        <v>356</v>
      </c>
      <c r="M444" s="3">
        <v>1</v>
      </c>
      <c r="N444" s="10">
        <v>9000</v>
      </c>
      <c r="O444" s="10">
        <v>0</v>
      </c>
      <c r="P444" s="3">
        <v>0</v>
      </c>
      <c r="Q444" s="3">
        <v>0</v>
      </c>
      <c r="R444" s="3">
        <v>0</v>
      </c>
      <c r="S444" s="3">
        <v>0</v>
      </c>
      <c r="T444" s="3">
        <v>0</v>
      </c>
      <c r="U444" s="10">
        <v>0</v>
      </c>
      <c r="V444" s="10">
        <v>0</v>
      </c>
      <c r="W444" s="3">
        <v>0</v>
      </c>
      <c r="X444" s="3">
        <v>9000</v>
      </c>
      <c r="Y444" s="1">
        <f t="shared" si="47"/>
        <v>-9000</v>
      </c>
    </row>
    <row r="445" spans="1:25" x14ac:dyDescent="0.25">
      <c r="A445" t="str">
        <f t="shared" si="43"/>
        <v>61-2</v>
      </c>
      <c r="B445">
        <f t="shared" si="49"/>
        <v>2</v>
      </c>
      <c r="C445" t="str">
        <f t="shared" si="44"/>
        <v>6124611</v>
      </c>
      <c r="D445">
        <f t="shared" si="48"/>
        <v>1</v>
      </c>
      <c r="E445" t="str">
        <f t="shared" si="45"/>
        <v>612461</v>
      </c>
      <c r="F445" t="str">
        <f t="shared" si="46"/>
        <v>612461MATERIAL ELÉCTRICO Y ELECTRÓNICO</v>
      </c>
      <c r="G445" s="9">
        <v>61</v>
      </c>
      <c r="H445" s="9">
        <v>2461</v>
      </c>
      <c r="I445" s="9" t="s">
        <v>81</v>
      </c>
      <c r="J445" s="9">
        <v>0</v>
      </c>
      <c r="K445" s="9" t="s">
        <v>258</v>
      </c>
      <c r="L445" s="9" t="s">
        <v>356</v>
      </c>
      <c r="M445" s="3">
        <v>1</v>
      </c>
      <c r="N445" s="10">
        <v>600000</v>
      </c>
      <c r="O445" s="10">
        <v>368393.26</v>
      </c>
      <c r="P445" s="3">
        <v>359333.66</v>
      </c>
      <c r="Q445" s="3">
        <v>359333.66</v>
      </c>
      <c r="R445" s="3">
        <v>35449.26</v>
      </c>
      <c r="S445" s="3">
        <v>35449.26</v>
      </c>
      <c r="T445" s="3">
        <v>8301.26</v>
      </c>
      <c r="U445" s="10">
        <v>9059.6000000000349</v>
      </c>
      <c r="V445" s="10">
        <v>0</v>
      </c>
      <c r="W445" s="3">
        <v>0</v>
      </c>
      <c r="X445" s="3">
        <v>231606.74</v>
      </c>
      <c r="Y445" s="1">
        <f t="shared" si="47"/>
        <v>-231606.74</v>
      </c>
    </row>
    <row r="446" spans="1:25" x14ac:dyDescent="0.25">
      <c r="A446" t="str">
        <f t="shared" si="43"/>
        <v>61-3</v>
      </c>
      <c r="B446">
        <f t="shared" si="49"/>
        <v>3</v>
      </c>
      <c r="C446" t="str">
        <f t="shared" si="44"/>
        <v>6124711</v>
      </c>
      <c r="D446">
        <f t="shared" si="48"/>
        <v>1</v>
      </c>
      <c r="E446" t="str">
        <f t="shared" si="45"/>
        <v>612471</v>
      </c>
      <c r="F446" t="str">
        <f t="shared" si="46"/>
        <v>612471ARTÍCULOS METÁLICOS PARA LA CONSTRUCCIÓN</v>
      </c>
      <c r="G446" s="9">
        <v>61</v>
      </c>
      <c r="H446" s="9">
        <v>2471</v>
      </c>
      <c r="I446" s="9" t="s">
        <v>123</v>
      </c>
      <c r="J446" s="9">
        <v>0</v>
      </c>
      <c r="K446" s="9" t="s">
        <v>258</v>
      </c>
      <c r="L446" s="9" t="s">
        <v>356</v>
      </c>
      <c r="M446" s="3">
        <v>1</v>
      </c>
      <c r="N446" s="10">
        <v>0</v>
      </c>
      <c r="O446" s="10">
        <v>92.8</v>
      </c>
      <c r="P446" s="3">
        <v>92.8</v>
      </c>
      <c r="Q446" s="3">
        <v>92.8</v>
      </c>
      <c r="R446" s="3">
        <v>92.8</v>
      </c>
      <c r="S446" s="3">
        <v>92.8</v>
      </c>
      <c r="T446" s="3">
        <v>92.8</v>
      </c>
      <c r="U446" s="10">
        <v>0</v>
      </c>
      <c r="V446" s="10">
        <v>0</v>
      </c>
      <c r="W446" s="3">
        <v>1000</v>
      </c>
      <c r="X446" s="3">
        <v>907.2</v>
      </c>
      <c r="Y446" s="1">
        <f t="shared" si="47"/>
        <v>92.799999999999955</v>
      </c>
    </row>
    <row r="447" spans="1:25" x14ac:dyDescent="0.25">
      <c r="A447" t="str">
        <f t="shared" si="43"/>
        <v>61-4</v>
      </c>
      <c r="B447">
        <f t="shared" si="49"/>
        <v>4</v>
      </c>
      <c r="C447" t="str">
        <f t="shared" si="44"/>
        <v>6124911</v>
      </c>
      <c r="D447">
        <f t="shared" si="48"/>
        <v>1</v>
      </c>
      <c r="E447" t="str">
        <f t="shared" si="45"/>
        <v>612491</v>
      </c>
      <c r="F447" t="str">
        <f t="shared" si="46"/>
        <v>612491OTROS MATERIALES Y ARTÍCULOS DE CONSTRUCCIÓN Y REPARACIÓN</v>
      </c>
      <c r="G447" s="9">
        <v>61</v>
      </c>
      <c r="H447" s="9">
        <v>2491</v>
      </c>
      <c r="I447" s="9" t="s">
        <v>212</v>
      </c>
      <c r="J447" s="9">
        <v>0</v>
      </c>
      <c r="K447" s="9" t="s">
        <v>258</v>
      </c>
      <c r="L447" s="9" t="s">
        <v>356</v>
      </c>
      <c r="M447" s="3">
        <v>1</v>
      </c>
      <c r="N447" s="10">
        <v>0</v>
      </c>
      <c r="O447" s="10">
        <v>4113.3</v>
      </c>
      <c r="P447" s="3">
        <v>4113.3</v>
      </c>
      <c r="Q447" s="3">
        <v>3278.1</v>
      </c>
      <c r="R447" s="3">
        <v>3278.1</v>
      </c>
      <c r="S447" s="3">
        <v>3278.1</v>
      </c>
      <c r="T447" s="3">
        <v>3278.1</v>
      </c>
      <c r="U447" s="10">
        <v>0</v>
      </c>
      <c r="V447" s="10">
        <v>0</v>
      </c>
      <c r="W447" s="3">
        <v>7000</v>
      </c>
      <c r="X447" s="3">
        <v>2886.7</v>
      </c>
      <c r="Y447" s="1">
        <f t="shared" si="47"/>
        <v>4113.3</v>
      </c>
    </row>
    <row r="448" spans="1:25" x14ac:dyDescent="0.25">
      <c r="A448" t="str">
        <f t="shared" si="43"/>
        <v>61-5</v>
      </c>
      <c r="B448">
        <f t="shared" si="49"/>
        <v>5</v>
      </c>
      <c r="C448" t="str">
        <f t="shared" si="44"/>
        <v>6127211</v>
      </c>
      <c r="D448">
        <f t="shared" si="48"/>
        <v>1</v>
      </c>
      <c r="E448" t="str">
        <f t="shared" si="45"/>
        <v>612721</v>
      </c>
      <c r="F448" t="str">
        <f t="shared" si="46"/>
        <v>612721PRENDAS DE SEGURIDAD Y PROTECCIÓN PERSONAL</v>
      </c>
      <c r="G448" s="9">
        <v>61</v>
      </c>
      <c r="H448" s="9">
        <v>2721</v>
      </c>
      <c r="I448" s="9" t="s">
        <v>54</v>
      </c>
      <c r="J448" s="9">
        <v>0</v>
      </c>
      <c r="K448" s="9" t="s">
        <v>258</v>
      </c>
      <c r="L448" s="9" t="s">
        <v>356</v>
      </c>
      <c r="M448" s="3">
        <v>1</v>
      </c>
      <c r="N448" s="10">
        <v>0</v>
      </c>
      <c r="O448" s="10">
        <v>87639.86</v>
      </c>
      <c r="P448" s="3">
        <v>87639.86</v>
      </c>
      <c r="Q448" s="3">
        <v>3260.62</v>
      </c>
      <c r="R448" s="3">
        <v>3260.62</v>
      </c>
      <c r="S448" s="3">
        <v>0</v>
      </c>
      <c r="T448" s="3">
        <v>0</v>
      </c>
      <c r="U448" s="10">
        <v>0</v>
      </c>
      <c r="V448" s="10">
        <v>0</v>
      </c>
      <c r="W448" s="3">
        <v>89000</v>
      </c>
      <c r="X448" s="3">
        <v>1360.14</v>
      </c>
      <c r="Y448" s="1">
        <f t="shared" si="47"/>
        <v>87639.86</v>
      </c>
    </row>
    <row r="449" spans="1:25" x14ac:dyDescent="0.25">
      <c r="A449" t="str">
        <f t="shared" si="43"/>
        <v>61-6</v>
      </c>
      <c r="B449">
        <f t="shared" si="49"/>
        <v>6</v>
      </c>
      <c r="C449" t="str">
        <f t="shared" si="44"/>
        <v>6129111</v>
      </c>
      <c r="D449">
        <f t="shared" si="48"/>
        <v>1</v>
      </c>
      <c r="E449" t="str">
        <f t="shared" si="45"/>
        <v>612911</v>
      </c>
      <c r="F449" t="str">
        <f t="shared" si="46"/>
        <v>612911HERRAMIENTAS MENORES</v>
      </c>
      <c r="G449" s="9">
        <v>61</v>
      </c>
      <c r="H449" s="9">
        <v>2911</v>
      </c>
      <c r="I449" s="9" t="s">
        <v>59</v>
      </c>
      <c r="J449" s="9">
        <v>0</v>
      </c>
      <c r="K449" s="9" t="s">
        <v>258</v>
      </c>
      <c r="L449" s="9" t="s">
        <v>356</v>
      </c>
      <c r="M449" s="3">
        <v>1</v>
      </c>
      <c r="N449" s="10">
        <v>55740</v>
      </c>
      <c r="O449" s="10">
        <v>23984.080000000002</v>
      </c>
      <c r="P449" s="3">
        <v>23984.080000000002</v>
      </c>
      <c r="Q449" s="3">
        <v>21907.68</v>
      </c>
      <c r="R449" s="3">
        <v>21907.63</v>
      </c>
      <c r="S449" s="3">
        <v>21907.63</v>
      </c>
      <c r="T449" s="3">
        <v>19962.310000000001</v>
      </c>
      <c r="U449" s="10">
        <v>0</v>
      </c>
      <c r="V449" s="10">
        <v>0</v>
      </c>
      <c r="W449" s="3">
        <v>0</v>
      </c>
      <c r="X449" s="3">
        <v>31755.919999999998</v>
      </c>
      <c r="Y449" s="1">
        <f t="shared" si="47"/>
        <v>-31755.919999999998</v>
      </c>
    </row>
    <row r="450" spans="1:25" x14ac:dyDescent="0.25">
      <c r="A450" t="str">
        <f t="shared" si="43"/>
        <v>61-7</v>
      </c>
      <c r="B450">
        <f t="shared" si="49"/>
        <v>7</v>
      </c>
      <c r="C450" t="str">
        <f t="shared" si="44"/>
        <v>6129911</v>
      </c>
      <c r="D450">
        <f t="shared" si="48"/>
        <v>1</v>
      </c>
      <c r="E450" t="str">
        <f t="shared" si="45"/>
        <v>612991</v>
      </c>
      <c r="F450" t="str">
        <f t="shared" si="46"/>
        <v>612991HERRAMIENTAS, REFACCIONES Y ACCESORIOS MENORES</v>
      </c>
      <c r="G450" s="9">
        <v>61</v>
      </c>
      <c r="H450" s="9">
        <v>2991</v>
      </c>
      <c r="I450" s="9" t="s">
        <v>621</v>
      </c>
      <c r="J450" s="9">
        <v>0</v>
      </c>
      <c r="K450" s="9" t="s">
        <v>258</v>
      </c>
      <c r="L450" s="9" t="s">
        <v>356</v>
      </c>
      <c r="M450" s="3">
        <v>1</v>
      </c>
      <c r="N450" s="10">
        <v>0</v>
      </c>
      <c r="O450" s="10">
        <v>2998.6</v>
      </c>
      <c r="P450" s="3">
        <v>2998.6</v>
      </c>
      <c r="Q450" s="3">
        <v>2998.6</v>
      </c>
      <c r="R450" s="3">
        <v>2998.6</v>
      </c>
      <c r="S450" s="3">
        <v>2998.6</v>
      </c>
      <c r="T450" s="3">
        <v>2998.6</v>
      </c>
      <c r="U450" s="10">
        <v>0</v>
      </c>
      <c r="V450" s="10">
        <v>0</v>
      </c>
      <c r="W450" s="3">
        <v>6000</v>
      </c>
      <c r="X450" s="3">
        <v>3001.4</v>
      </c>
      <c r="Y450" s="1">
        <f t="shared" si="47"/>
        <v>2998.6</v>
      </c>
    </row>
    <row r="451" spans="1:25" x14ac:dyDescent="0.25">
      <c r="A451" t="str">
        <f t="shared" si="43"/>
        <v>61-8</v>
      </c>
      <c r="B451">
        <f t="shared" si="49"/>
        <v>8</v>
      </c>
      <c r="C451" t="str">
        <f t="shared" si="44"/>
        <v>6131411</v>
      </c>
      <c r="D451">
        <f t="shared" si="48"/>
        <v>1</v>
      </c>
      <c r="E451" t="str">
        <f t="shared" si="45"/>
        <v>613141</v>
      </c>
      <c r="F451" t="str">
        <f t="shared" si="46"/>
        <v>613141TELEFONÍA TRADICIONAL</v>
      </c>
      <c r="G451" s="9">
        <v>61</v>
      </c>
      <c r="H451" s="9">
        <v>3141</v>
      </c>
      <c r="I451" s="9" t="s">
        <v>139</v>
      </c>
      <c r="J451" s="9">
        <v>0</v>
      </c>
      <c r="K451" s="9" t="s">
        <v>258</v>
      </c>
      <c r="L451" s="9" t="s">
        <v>356</v>
      </c>
      <c r="M451" s="3">
        <v>1</v>
      </c>
      <c r="N451" s="10">
        <v>2669997.6</v>
      </c>
      <c r="O451" s="10">
        <v>2724517.6</v>
      </c>
      <c r="P451" s="3">
        <v>1702077.28</v>
      </c>
      <c r="Q451" s="3">
        <v>1702077.28</v>
      </c>
      <c r="R451" s="3">
        <v>1702077.28</v>
      </c>
      <c r="S451" s="3">
        <v>0</v>
      </c>
      <c r="T451" s="3">
        <v>0</v>
      </c>
      <c r="U451" s="10">
        <v>1022440.3200000001</v>
      </c>
      <c r="V451" s="10">
        <v>0</v>
      </c>
      <c r="W451" s="3">
        <v>54520</v>
      </c>
      <c r="X451" s="3">
        <v>0</v>
      </c>
      <c r="Y451" s="1">
        <f t="shared" si="47"/>
        <v>54520</v>
      </c>
    </row>
    <row r="452" spans="1:25" x14ac:dyDescent="0.25">
      <c r="A452" t="str">
        <f t="shared" si="43"/>
        <v>61-9</v>
      </c>
      <c r="B452">
        <f t="shared" si="49"/>
        <v>9</v>
      </c>
      <c r="C452" t="str">
        <f t="shared" si="44"/>
        <v>6131611</v>
      </c>
      <c r="D452">
        <f t="shared" si="48"/>
        <v>1</v>
      </c>
      <c r="E452" t="str">
        <f t="shared" si="45"/>
        <v>613161</v>
      </c>
      <c r="F452" t="str">
        <f t="shared" si="46"/>
        <v>613161SERVICIOS DE TELECOMUNICACIONES Y SATÉLITES</v>
      </c>
      <c r="G452" s="9">
        <v>61</v>
      </c>
      <c r="H452" s="9">
        <v>3161</v>
      </c>
      <c r="I452" s="9" t="s">
        <v>267</v>
      </c>
      <c r="J452" s="9">
        <v>0</v>
      </c>
      <c r="K452" s="9" t="s">
        <v>258</v>
      </c>
      <c r="L452" s="9" t="s">
        <v>52</v>
      </c>
      <c r="M452" s="3">
        <v>1</v>
      </c>
      <c r="N452" s="10">
        <v>0</v>
      </c>
      <c r="O452" s="10">
        <v>3000000</v>
      </c>
      <c r="P452" s="3">
        <v>3000000</v>
      </c>
      <c r="Q452" s="3">
        <v>3000000</v>
      </c>
      <c r="R452" s="3">
        <v>0</v>
      </c>
      <c r="S452" s="3">
        <v>0</v>
      </c>
      <c r="T452" s="3">
        <v>0</v>
      </c>
      <c r="U452" s="10">
        <v>0</v>
      </c>
      <c r="V452" s="10">
        <v>3000000</v>
      </c>
      <c r="W452" s="3">
        <v>0</v>
      </c>
      <c r="X452" s="3">
        <v>0</v>
      </c>
      <c r="Y452" s="1">
        <f t="shared" si="47"/>
        <v>0</v>
      </c>
    </row>
    <row r="453" spans="1:25" x14ac:dyDescent="0.25">
      <c r="A453" t="str">
        <f t="shared" si="43"/>
        <v>61-10</v>
      </c>
      <c r="B453">
        <f t="shared" si="49"/>
        <v>10</v>
      </c>
      <c r="C453" t="str">
        <f t="shared" si="44"/>
        <v>6131612</v>
      </c>
      <c r="D453">
        <f t="shared" si="48"/>
        <v>2</v>
      </c>
      <c r="E453" t="str">
        <f t="shared" si="45"/>
        <v>613161</v>
      </c>
      <c r="F453" t="str">
        <f t="shared" si="46"/>
        <v>613161SERVICIOS DE TELECOMUNICACIONES Y SATÉLITES</v>
      </c>
      <c r="G453" s="9">
        <v>61</v>
      </c>
      <c r="H453" s="9">
        <v>3161</v>
      </c>
      <c r="I453" s="9" t="s">
        <v>267</v>
      </c>
      <c r="J453" s="9">
        <v>0</v>
      </c>
      <c r="K453"/>
      <c r="L453" s="9" t="s">
        <v>356</v>
      </c>
      <c r="M453" s="3">
        <v>1</v>
      </c>
      <c r="N453" s="10">
        <v>7200000</v>
      </c>
      <c r="O453" s="10">
        <v>7117318.8099999996</v>
      </c>
      <c r="P453" s="3">
        <v>7089157.6100000003</v>
      </c>
      <c r="Q453" s="3">
        <v>7089157.6100000003</v>
      </c>
      <c r="R453" s="3">
        <v>7089157.6200000001</v>
      </c>
      <c r="S453" s="3">
        <v>7089157.6200000001</v>
      </c>
      <c r="T453" s="3">
        <v>2089157.61</v>
      </c>
      <c r="U453" s="10">
        <v>28161.199999999255</v>
      </c>
      <c r="V453" s="10">
        <v>0</v>
      </c>
      <c r="W453" s="3">
        <v>0</v>
      </c>
      <c r="X453" s="3">
        <v>82681.19</v>
      </c>
      <c r="Y453" s="1">
        <f t="shared" si="47"/>
        <v>-82681.19</v>
      </c>
    </row>
    <row r="454" spans="1:25" x14ac:dyDescent="0.25">
      <c r="A454" t="str">
        <f t="shared" ref="A454:A517" si="50">+CONCATENATE(G454,"-",B454)</f>
        <v>61-11</v>
      </c>
      <c r="B454">
        <f t="shared" si="49"/>
        <v>11</v>
      </c>
      <c r="C454" t="str">
        <f t="shared" ref="C454:C517" si="51">+CONCATENATE(E454,D454)</f>
        <v>6132911</v>
      </c>
      <c r="D454">
        <f t="shared" si="48"/>
        <v>1</v>
      </c>
      <c r="E454" t="str">
        <f t="shared" ref="E454:E517" si="52">+CONCATENATE(G454,H454)</f>
        <v>613291</v>
      </c>
      <c r="F454" t="str">
        <f t="shared" ref="F454:F517" si="53">+CONCATENATE(G454,H454,I454)</f>
        <v>613291OTROS ARRENDAMIENTOS</v>
      </c>
      <c r="G454" s="9">
        <v>61</v>
      </c>
      <c r="H454" s="9">
        <v>3291</v>
      </c>
      <c r="I454" s="9" t="s">
        <v>60</v>
      </c>
      <c r="J454" s="9">
        <v>0</v>
      </c>
      <c r="K454" s="9" t="s">
        <v>258</v>
      </c>
      <c r="L454" s="9" t="s">
        <v>356</v>
      </c>
      <c r="M454" s="3">
        <v>1</v>
      </c>
      <c r="N454" s="10">
        <v>1800000</v>
      </c>
      <c r="O454" s="10">
        <v>1800000</v>
      </c>
      <c r="P454" s="3">
        <v>0</v>
      </c>
      <c r="Q454" s="3">
        <v>0</v>
      </c>
      <c r="R454" s="3">
        <v>0</v>
      </c>
      <c r="S454" s="3">
        <v>0</v>
      </c>
      <c r="T454" s="3">
        <v>0</v>
      </c>
      <c r="U454" s="10">
        <v>1800000</v>
      </c>
      <c r="V454" s="10">
        <v>0</v>
      </c>
      <c r="W454" s="3">
        <v>0</v>
      </c>
      <c r="X454" s="3">
        <v>0</v>
      </c>
      <c r="Y454" s="1">
        <f t="shared" ref="Y454:Y517" si="54">+W454-X454</f>
        <v>0</v>
      </c>
    </row>
    <row r="455" spans="1:25" x14ac:dyDescent="0.25">
      <c r="A455" t="str">
        <f t="shared" si="50"/>
        <v>61-12</v>
      </c>
      <c r="B455">
        <f t="shared" si="49"/>
        <v>12</v>
      </c>
      <c r="C455" t="str">
        <f t="shared" si="51"/>
        <v>6135111</v>
      </c>
      <c r="D455">
        <f t="shared" ref="D455:D518" si="55">+IF(E455=E454,D454+1,1)</f>
        <v>1</v>
      </c>
      <c r="E455" t="str">
        <f t="shared" si="52"/>
        <v>613511</v>
      </c>
      <c r="F455" t="str">
        <f t="shared" si="53"/>
        <v>613511CONSERVACIÓN Y MANTENIMIENTO MENOR DE INMUEBLES</v>
      </c>
      <c r="G455" s="9">
        <v>61</v>
      </c>
      <c r="H455" s="9">
        <v>3511</v>
      </c>
      <c r="I455" s="9" t="s">
        <v>131</v>
      </c>
      <c r="J455" s="9">
        <v>0</v>
      </c>
      <c r="K455" s="9" t="s">
        <v>258</v>
      </c>
      <c r="L455" s="9" t="s">
        <v>356</v>
      </c>
      <c r="M455" s="3">
        <v>1</v>
      </c>
      <c r="N455" s="10">
        <v>6000</v>
      </c>
      <c r="O455" s="10">
        <v>3000</v>
      </c>
      <c r="P455" s="3">
        <v>0</v>
      </c>
      <c r="Q455" s="3">
        <v>0</v>
      </c>
      <c r="R455" s="3">
        <v>0</v>
      </c>
      <c r="S455" s="3">
        <v>0</v>
      </c>
      <c r="T455" s="3">
        <v>0</v>
      </c>
      <c r="U455" s="10">
        <v>3000</v>
      </c>
      <c r="V455" s="10">
        <v>0</v>
      </c>
      <c r="W455" s="3">
        <v>0</v>
      </c>
      <c r="X455" s="3">
        <v>3000</v>
      </c>
      <c r="Y455" s="1">
        <f t="shared" si="54"/>
        <v>-3000</v>
      </c>
    </row>
    <row r="456" spans="1:25" x14ac:dyDescent="0.25">
      <c r="A456" t="str">
        <f t="shared" si="50"/>
        <v>61-13</v>
      </c>
      <c r="B456">
        <f t="shared" ref="B456:B519" si="56">+IF(G456=G455,B455+1,1)</f>
        <v>13</v>
      </c>
      <c r="C456" t="str">
        <f t="shared" si="51"/>
        <v>6135311</v>
      </c>
      <c r="D456">
        <f t="shared" si="55"/>
        <v>1</v>
      </c>
      <c r="E456" t="str">
        <f t="shared" si="52"/>
        <v>613531</v>
      </c>
      <c r="F456" t="str">
        <f t="shared" si="53"/>
        <v>613531INSTALACIÓN, REPARACIÓN Y MANTENIMIENTO DE EQUIPO DE CÓMPUTO Y TECNOLOGÍA DE LA INFORMACIÓN</v>
      </c>
      <c r="G456" s="9">
        <v>61</v>
      </c>
      <c r="H456" s="9">
        <v>3531</v>
      </c>
      <c r="I456" s="9" t="s">
        <v>225</v>
      </c>
      <c r="J456" s="9">
        <v>0</v>
      </c>
      <c r="K456" s="9" t="s">
        <v>258</v>
      </c>
      <c r="L456" s="9" t="s">
        <v>356</v>
      </c>
      <c r="M456" s="3">
        <v>1</v>
      </c>
      <c r="N456" s="10">
        <v>139350</v>
      </c>
      <c r="O456" s="10">
        <v>70719</v>
      </c>
      <c r="P456" s="3">
        <v>2088</v>
      </c>
      <c r="Q456" s="3">
        <v>2088</v>
      </c>
      <c r="R456" s="3">
        <v>2088</v>
      </c>
      <c r="S456" s="3">
        <v>2088</v>
      </c>
      <c r="T456" s="3">
        <v>2088</v>
      </c>
      <c r="U456" s="10">
        <v>68631</v>
      </c>
      <c r="V456" s="10">
        <v>0</v>
      </c>
      <c r="W456" s="3">
        <v>0</v>
      </c>
      <c r="X456" s="3">
        <v>68631</v>
      </c>
      <c r="Y456" s="1">
        <f t="shared" si="54"/>
        <v>-68631</v>
      </c>
    </row>
    <row r="457" spans="1:25" x14ac:dyDescent="0.25">
      <c r="A457" t="str">
        <f t="shared" si="50"/>
        <v>61-14</v>
      </c>
      <c r="B457">
        <f t="shared" si="56"/>
        <v>14</v>
      </c>
      <c r="C457" t="str">
        <f t="shared" si="51"/>
        <v>6137111</v>
      </c>
      <c r="D457">
        <f t="shared" si="55"/>
        <v>1</v>
      </c>
      <c r="E457" t="str">
        <f t="shared" si="52"/>
        <v>613711</v>
      </c>
      <c r="F457" t="str">
        <f t="shared" si="53"/>
        <v>613711PASAJES AÉREOS</v>
      </c>
      <c r="G457" s="9">
        <v>61</v>
      </c>
      <c r="H457" s="9">
        <v>3711</v>
      </c>
      <c r="I457" s="9" t="s">
        <v>38</v>
      </c>
      <c r="J457" s="9">
        <v>0</v>
      </c>
      <c r="K457" s="9" t="s">
        <v>258</v>
      </c>
      <c r="L457" s="9" t="s">
        <v>356</v>
      </c>
      <c r="M457" s="3">
        <v>1</v>
      </c>
      <c r="N457" s="10">
        <v>42000</v>
      </c>
      <c r="O457" s="10">
        <v>42000</v>
      </c>
      <c r="P457" s="3">
        <v>4052</v>
      </c>
      <c r="Q457" s="3">
        <v>4052</v>
      </c>
      <c r="R457" s="3">
        <v>4052</v>
      </c>
      <c r="S457" s="3">
        <v>4052</v>
      </c>
      <c r="T457" s="3">
        <v>4052</v>
      </c>
      <c r="U457" s="10">
        <v>37948</v>
      </c>
      <c r="V457" s="10">
        <v>0</v>
      </c>
      <c r="W457" s="3">
        <v>0</v>
      </c>
      <c r="X457" s="3">
        <v>0</v>
      </c>
      <c r="Y457" s="1">
        <f t="shared" si="54"/>
        <v>0</v>
      </c>
    </row>
    <row r="458" spans="1:25" x14ac:dyDescent="0.25">
      <c r="A458" t="str">
        <f t="shared" si="50"/>
        <v>61-15</v>
      </c>
      <c r="B458">
        <f t="shared" si="56"/>
        <v>15</v>
      </c>
      <c r="C458" t="str">
        <f t="shared" si="51"/>
        <v>6137511</v>
      </c>
      <c r="D458">
        <f t="shared" si="55"/>
        <v>1</v>
      </c>
      <c r="E458" t="str">
        <f t="shared" si="52"/>
        <v>613751</v>
      </c>
      <c r="F458" t="str">
        <f t="shared" si="53"/>
        <v>613751VIÁTICOS EN EL PAÍS</v>
      </c>
      <c r="G458" s="9">
        <v>61</v>
      </c>
      <c r="H458" s="9">
        <v>3751</v>
      </c>
      <c r="I458" s="9" t="s">
        <v>35</v>
      </c>
      <c r="J458" s="9">
        <v>0</v>
      </c>
      <c r="K458" s="9" t="s">
        <v>258</v>
      </c>
      <c r="L458" s="9" t="s">
        <v>356</v>
      </c>
      <c r="M458" s="3">
        <v>1</v>
      </c>
      <c r="N458" s="10">
        <v>76500</v>
      </c>
      <c r="O458" s="10">
        <v>43500</v>
      </c>
      <c r="P458" s="3">
        <v>4500</v>
      </c>
      <c r="Q458" s="3">
        <v>4500</v>
      </c>
      <c r="R458" s="3">
        <v>0</v>
      </c>
      <c r="S458" s="3">
        <v>0</v>
      </c>
      <c r="T458" s="3">
        <v>0</v>
      </c>
      <c r="U458" s="10">
        <v>39000</v>
      </c>
      <c r="V458" s="10">
        <v>0</v>
      </c>
      <c r="W458" s="3">
        <v>0</v>
      </c>
      <c r="X458" s="3">
        <v>33000</v>
      </c>
      <c r="Y458" s="1">
        <f t="shared" si="54"/>
        <v>-33000</v>
      </c>
    </row>
    <row r="459" spans="1:25" x14ac:dyDescent="0.25">
      <c r="A459" t="str">
        <f t="shared" si="50"/>
        <v>61-16</v>
      </c>
      <c r="B459">
        <f t="shared" si="56"/>
        <v>16</v>
      </c>
      <c r="C459" t="str">
        <f t="shared" si="51"/>
        <v>6151911</v>
      </c>
      <c r="D459">
        <f t="shared" si="55"/>
        <v>1</v>
      </c>
      <c r="E459" t="str">
        <f t="shared" si="52"/>
        <v>615191</v>
      </c>
      <c r="F459" t="str">
        <f t="shared" si="53"/>
        <v>615191OTROS MOBILIARIOS Y EQUIPOS DE ADMINISTRACIÓN</v>
      </c>
      <c r="G459" s="9">
        <v>61</v>
      </c>
      <c r="H459" s="9">
        <v>5191</v>
      </c>
      <c r="I459" s="9" t="s">
        <v>89</v>
      </c>
      <c r="J459" s="9">
        <v>0</v>
      </c>
      <c r="K459" s="9" t="s">
        <v>258</v>
      </c>
      <c r="L459" s="9" t="s">
        <v>356</v>
      </c>
      <c r="M459" s="3">
        <v>1</v>
      </c>
      <c r="N459" s="10">
        <v>60000</v>
      </c>
      <c r="O459" s="10">
        <v>147420</v>
      </c>
      <c r="P459" s="3">
        <v>117493.7</v>
      </c>
      <c r="Q459" s="3">
        <v>117493.7</v>
      </c>
      <c r="R459" s="3">
        <v>117493.7</v>
      </c>
      <c r="S459" s="3">
        <v>117493.7</v>
      </c>
      <c r="T459" s="3">
        <v>96334.14</v>
      </c>
      <c r="U459" s="10">
        <v>29926.300000000003</v>
      </c>
      <c r="V459" s="10">
        <v>0</v>
      </c>
      <c r="W459" s="3">
        <v>87420</v>
      </c>
      <c r="X459" s="3">
        <v>0</v>
      </c>
      <c r="Y459" s="1">
        <f t="shared" si="54"/>
        <v>87420</v>
      </c>
    </row>
    <row r="460" spans="1:25" x14ac:dyDescent="0.25">
      <c r="A460" t="str">
        <f t="shared" si="50"/>
        <v>61-17</v>
      </c>
      <c r="B460">
        <f t="shared" si="56"/>
        <v>17</v>
      </c>
      <c r="C460" t="str">
        <f t="shared" si="51"/>
        <v>6152111</v>
      </c>
      <c r="D460">
        <f t="shared" si="55"/>
        <v>1</v>
      </c>
      <c r="E460" t="str">
        <f t="shared" si="52"/>
        <v>615211</v>
      </c>
      <c r="F460" t="str">
        <f t="shared" si="53"/>
        <v>615211EQUIPOS Y APARATOS AUDIOVISUALES</v>
      </c>
      <c r="G460" s="9">
        <v>61</v>
      </c>
      <c r="H460" s="9">
        <v>5211</v>
      </c>
      <c r="I460" s="9" t="s">
        <v>64</v>
      </c>
      <c r="J460" s="9">
        <v>0</v>
      </c>
      <c r="K460" s="9" t="s">
        <v>258</v>
      </c>
      <c r="L460" s="9" t="s">
        <v>356</v>
      </c>
      <c r="M460" s="3">
        <v>1</v>
      </c>
      <c r="N460" s="10">
        <v>0</v>
      </c>
      <c r="O460" s="10">
        <v>114680</v>
      </c>
      <c r="P460" s="3">
        <v>114608</v>
      </c>
      <c r="Q460" s="3">
        <v>113680</v>
      </c>
      <c r="R460" s="3">
        <v>113680</v>
      </c>
      <c r="S460" s="3">
        <v>113680</v>
      </c>
      <c r="T460" s="3">
        <v>113680</v>
      </c>
      <c r="U460" s="10">
        <v>72</v>
      </c>
      <c r="V460" s="10">
        <v>0</v>
      </c>
      <c r="W460" s="3">
        <v>116000</v>
      </c>
      <c r="X460" s="3">
        <v>1320</v>
      </c>
      <c r="Y460" s="1">
        <f t="shared" si="54"/>
        <v>114680</v>
      </c>
    </row>
    <row r="461" spans="1:25" x14ac:dyDescent="0.25">
      <c r="A461" t="str">
        <f t="shared" si="50"/>
        <v>61-18</v>
      </c>
      <c r="B461">
        <f t="shared" si="56"/>
        <v>18</v>
      </c>
      <c r="C461" t="str">
        <f t="shared" si="51"/>
        <v>6152112</v>
      </c>
      <c r="D461">
        <f t="shared" si="55"/>
        <v>2</v>
      </c>
      <c r="E461" t="str">
        <f t="shared" si="52"/>
        <v>615211</v>
      </c>
      <c r="F461" t="str">
        <f t="shared" si="53"/>
        <v>615211EQUIPOS Y APARATOS AUDIOVISUALES</v>
      </c>
      <c r="G461" s="9">
        <v>61</v>
      </c>
      <c r="H461" s="9">
        <v>5211</v>
      </c>
      <c r="I461" s="9" t="s">
        <v>64</v>
      </c>
      <c r="J461" s="9">
        <v>0</v>
      </c>
      <c r="K461" s="9" t="s">
        <v>559</v>
      </c>
      <c r="L461" s="9" t="s">
        <v>356</v>
      </c>
      <c r="M461" s="3">
        <v>1</v>
      </c>
      <c r="N461" s="10">
        <v>0</v>
      </c>
      <c r="O461" s="10">
        <v>0</v>
      </c>
      <c r="P461" s="3">
        <v>0</v>
      </c>
      <c r="Q461" s="3">
        <v>0</v>
      </c>
      <c r="R461" s="3">
        <v>0</v>
      </c>
      <c r="S461" s="3">
        <v>0</v>
      </c>
      <c r="T461" s="3">
        <v>0</v>
      </c>
      <c r="U461" s="10">
        <v>0</v>
      </c>
      <c r="V461" s="10">
        <v>0</v>
      </c>
      <c r="W461" s="3">
        <v>0</v>
      </c>
      <c r="X461" s="3">
        <v>0</v>
      </c>
      <c r="Y461" s="1">
        <f t="shared" si="54"/>
        <v>0</v>
      </c>
    </row>
    <row r="462" spans="1:25" x14ac:dyDescent="0.25">
      <c r="A462" t="str">
        <f t="shared" si="50"/>
        <v>61-19</v>
      </c>
      <c r="B462">
        <f t="shared" si="56"/>
        <v>19</v>
      </c>
      <c r="C462" t="str">
        <f t="shared" si="51"/>
        <v>6152311</v>
      </c>
      <c r="D462">
        <f t="shared" si="55"/>
        <v>1</v>
      </c>
      <c r="E462" t="str">
        <f t="shared" si="52"/>
        <v>615231</v>
      </c>
      <c r="F462" t="str">
        <f t="shared" si="53"/>
        <v>615231CÁMARAS FOTOGRÁFICAS Y DE VIDEO</v>
      </c>
      <c r="G462" s="9">
        <v>61</v>
      </c>
      <c r="H462" s="9">
        <v>5231</v>
      </c>
      <c r="I462" s="9" t="s">
        <v>82</v>
      </c>
      <c r="J462" s="9">
        <v>0</v>
      </c>
      <c r="K462" s="9" t="s">
        <v>258</v>
      </c>
      <c r="L462" s="9" t="s">
        <v>52</v>
      </c>
      <c r="M462" s="3">
        <v>1</v>
      </c>
      <c r="N462" s="10">
        <v>0</v>
      </c>
      <c r="O462" s="10">
        <v>0</v>
      </c>
      <c r="P462" s="3">
        <v>0</v>
      </c>
      <c r="Q462" s="3">
        <v>0</v>
      </c>
      <c r="R462" s="3">
        <v>0</v>
      </c>
      <c r="S462" s="3">
        <v>0</v>
      </c>
      <c r="T462" s="3">
        <v>0</v>
      </c>
      <c r="U462" s="10">
        <v>0</v>
      </c>
      <c r="V462" s="10">
        <v>0</v>
      </c>
      <c r="W462" s="3">
        <v>0</v>
      </c>
      <c r="X462" s="3">
        <v>0</v>
      </c>
      <c r="Y462" s="1">
        <f t="shared" si="54"/>
        <v>0</v>
      </c>
    </row>
    <row r="463" spans="1:25" x14ac:dyDescent="0.25">
      <c r="A463" t="str">
        <f t="shared" si="50"/>
        <v>61-20</v>
      </c>
      <c r="B463">
        <f t="shared" si="56"/>
        <v>20</v>
      </c>
      <c r="C463" t="str">
        <f t="shared" si="51"/>
        <v>6152312</v>
      </c>
      <c r="D463">
        <f t="shared" si="55"/>
        <v>2</v>
      </c>
      <c r="E463" t="str">
        <f t="shared" si="52"/>
        <v>615231</v>
      </c>
      <c r="F463" t="str">
        <f t="shared" si="53"/>
        <v>615231CÁMARAS FOTOGRÁFICAS Y DE VIDEO</v>
      </c>
      <c r="G463" s="9">
        <v>61</v>
      </c>
      <c r="H463" s="9">
        <v>5231</v>
      </c>
      <c r="I463" s="9" t="s">
        <v>82</v>
      </c>
      <c r="J463" s="9">
        <v>0</v>
      </c>
      <c r="K463"/>
      <c r="L463" s="9" t="s">
        <v>356</v>
      </c>
      <c r="M463" s="3">
        <v>1</v>
      </c>
      <c r="N463" s="10">
        <v>0</v>
      </c>
      <c r="O463" s="10">
        <v>60000</v>
      </c>
      <c r="P463" s="3">
        <v>51504</v>
      </c>
      <c r="Q463" s="3">
        <v>0</v>
      </c>
      <c r="R463" s="3">
        <v>0</v>
      </c>
      <c r="S463" s="3">
        <v>0</v>
      </c>
      <c r="T463" s="3">
        <v>0</v>
      </c>
      <c r="U463" s="10">
        <v>8496</v>
      </c>
      <c r="V463" s="10">
        <v>0</v>
      </c>
      <c r="W463" s="3">
        <v>60000</v>
      </c>
      <c r="X463" s="3">
        <v>0</v>
      </c>
      <c r="Y463" s="1">
        <f t="shared" si="54"/>
        <v>60000</v>
      </c>
    </row>
    <row r="464" spans="1:25" x14ac:dyDescent="0.25">
      <c r="A464" t="str">
        <f t="shared" si="50"/>
        <v>61-21</v>
      </c>
      <c r="B464">
        <f t="shared" si="56"/>
        <v>21</v>
      </c>
      <c r="C464" t="str">
        <f t="shared" si="51"/>
        <v>6155111</v>
      </c>
      <c r="D464">
        <f t="shared" si="55"/>
        <v>1</v>
      </c>
      <c r="E464" t="str">
        <f t="shared" si="52"/>
        <v>615511</v>
      </c>
      <c r="F464" t="str">
        <f t="shared" si="53"/>
        <v>615511EQUIPO DE DEFENSA Y SEGURIDAD</v>
      </c>
      <c r="G464" s="9">
        <v>61</v>
      </c>
      <c r="H464" s="9">
        <v>5511</v>
      </c>
      <c r="I464" s="9" t="s">
        <v>269</v>
      </c>
      <c r="J464" s="9">
        <v>0</v>
      </c>
      <c r="K464" s="9" t="s">
        <v>258</v>
      </c>
      <c r="L464" s="9" t="s">
        <v>356</v>
      </c>
      <c r="M464" s="3">
        <v>1</v>
      </c>
      <c r="N464" s="10">
        <v>600000</v>
      </c>
      <c r="O464" s="10">
        <v>26000</v>
      </c>
      <c r="P464" s="3">
        <v>0</v>
      </c>
      <c r="Q464" s="3">
        <v>0</v>
      </c>
      <c r="R464" s="3">
        <v>0</v>
      </c>
      <c r="S464" s="3">
        <v>0</v>
      </c>
      <c r="T464" s="3">
        <v>0</v>
      </c>
      <c r="U464" s="10">
        <v>26000</v>
      </c>
      <c r="V464" s="10">
        <v>0</v>
      </c>
      <c r="W464" s="3">
        <v>0</v>
      </c>
      <c r="X464" s="3">
        <v>574000</v>
      </c>
      <c r="Y464" s="1">
        <f t="shared" si="54"/>
        <v>-574000</v>
      </c>
    </row>
    <row r="465" spans="1:25" x14ac:dyDescent="0.25">
      <c r="A465" t="str">
        <f t="shared" si="50"/>
        <v>61-22</v>
      </c>
      <c r="B465">
        <f t="shared" si="56"/>
        <v>22</v>
      </c>
      <c r="C465" t="str">
        <f t="shared" si="51"/>
        <v>6156511</v>
      </c>
      <c r="D465">
        <f t="shared" si="55"/>
        <v>1</v>
      </c>
      <c r="E465" t="str">
        <f t="shared" si="52"/>
        <v>615651</v>
      </c>
      <c r="F465" t="str">
        <f t="shared" si="53"/>
        <v>615651EQUIPO DE COMUNICACIÓN Y TELECOMUNICACIÓN</v>
      </c>
      <c r="G465" s="9">
        <v>61</v>
      </c>
      <c r="H465" s="9">
        <v>5651</v>
      </c>
      <c r="I465" s="9" t="s">
        <v>83</v>
      </c>
      <c r="J465" s="9">
        <v>0</v>
      </c>
      <c r="K465" s="9" t="s">
        <v>258</v>
      </c>
      <c r="L465" s="9" t="s">
        <v>356</v>
      </c>
      <c r="M465" s="3">
        <v>1</v>
      </c>
      <c r="N465" s="10">
        <v>900000</v>
      </c>
      <c r="O465" s="10">
        <v>2667000</v>
      </c>
      <c r="P465" s="3">
        <v>2564324.9500000002</v>
      </c>
      <c r="Q465" s="3">
        <v>2564324.9500000002</v>
      </c>
      <c r="R465" s="3">
        <v>2320724.9500000002</v>
      </c>
      <c r="S465" s="3">
        <v>2025852.95</v>
      </c>
      <c r="T465" s="3">
        <v>1882295.18</v>
      </c>
      <c r="U465" s="10">
        <v>102675.04999999981</v>
      </c>
      <c r="V465" s="10">
        <v>0</v>
      </c>
      <c r="W465" s="3">
        <v>1801000</v>
      </c>
      <c r="X465" s="3">
        <v>34000</v>
      </c>
      <c r="Y465" s="1">
        <f t="shared" si="54"/>
        <v>1767000</v>
      </c>
    </row>
    <row r="466" spans="1:25" x14ac:dyDescent="0.25">
      <c r="A466" t="str">
        <f t="shared" si="50"/>
        <v>61-23</v>
      </c>
      <c r="B466">
        <f t="shared" si="56"/>
        <v>23</v>
      </c>
      <c r="C466" t="str">
        <f t="shared" si="51"/>
        <v>6156611</v>
      </c>
      <c r="D466">
        <f t="shared" si="55"/>
        <v>1</v>
      </c>
      <c r="E466" t="str">
        <f t="shared" si="52"/>
        <v>615661</v>
      </c>
      <c r="F466" t="str">
        <f t="shared" si="53"/>
        <v>615661EQUIPO DE GENERACIÓN ELÉCTRICA, APARATOS Y ACCESORIOS ELÉCTRICOS</v>
      </c>
      <c r="G466" s="9">
        <v>61</v>
      </c>
      <c r="H466" s="9">
        <v>5661</v>
      </c>
      <c r="I466" s="9" t="s">
        <v>238</v>
      </c>
      <c r="J466" s="9">
        <v>0</v>
      </c>
      <c r="K466" s="9" t="s">
        <v>258</v>
      </c>
      <c r="L466" s="9" t="s">
        <v>356</v>
      </c>
      <c r="M466" s="3">
        <v>1</v>
      </c>
      <c r="N466" s="10">
        <v>168600</v>
      </c>
      <c r="O466" s="10">
        <v>501606.55</v>
      </c>
      <c r="P466" s="3">
        <v>497369.65</v>
      </c>
      <c r="Q466" s="3">
        <v>497369.65</v>
      </c>
      <c r="R466" s="3">
        <v>314846.55</v>
      </c>
      <c r="S466" s="3">
        <v>314846.55</v>
      </c>
      <c r="T466" s="3">
        <v>67164</v>
      </c>
      <c r="U466" s="10">
        <v>4236.8999999999651</v>
      </c>
      <c r="V466" s="10">
        <v>0</v>
      </c>
      <c r="W466" s="3">
        <v>333006.55</v>
      </c>
      <c r="X466" s="3">
        <v>0</v>
      </c>
      <c r="Y466" s="1">
        <f t="shared" si="54"/>
        <v>333006.55</v>
      </c>
    </row>
    <row r="467" spans="1:25" x14ac:dyDescent="0.25">
      <c r="A467" t="str">
        <f t="shared" si="50"/>
        <v>61-24</v>
      </c>
      <c r="B467">
        <f t="shared" si="56"/>
        <v>24</v>
      </c>
      <c r="C467" t="str">
        <f t="shared" si="51"/>
        <v>6156911</v>
      </c>
      <c r="D467">
        <f t="shared" si="55"/>
        <v>1</v>
      </c>
      <c r="E467" t="str">
        <f t="shared" si="52"/>
        <v>615691</v>
      </c>
      <c r="F467" t="str">
        <f t="shared" si="53"/>
        <v>615691OTROS EQUIPOS</v>
      </c>
      <c r="G467" s="9">
        <v>61</v>
      </c>
      <c r="H467" s="9">
        <v>5691</v>
      </c>
      <c r="I467" s="9" t="s">
        <v>49</v>
      </c>
      <c r="J467" s="9">
        <v>0</v>
      </c>
      <c r="K467" s="9" t="s">
        <v>258</v>
      </c>
      <c r="L467" s="9" t="s">
        <v>356</v>
      </c>
      <c r="M467" s="3">
        <v>1</v>
      </c>
      <c r="N467" s="10">
        <v>22967400</v>
      </c>
      <c r="O467" s="10">
        <v>5979437.0199999996</v>
      </c>
      <c r="P467" s="3">
        <v>5979220</v>
      </c>
      <c r="Q467" s="3">
        <v>5979220</v>
      </c>
      <c r="R467" s="3">
        <v>5979220</v>
      </c>
      <c r="S467" s="3">
        <v>5979220</v>
      </c>
      <c r="T467" s="3">
        <v>0</v>
      </c>
      <c r="U467" s="10">
        <v>217.01999999955297</v>
      </c>
      <c r="V467" s="10">
        <v>5980537.0199999996</v>
      </c>
      <c r="W467" s="3">
        <v>0</v>
      </c>
      <c r="X467" s="3">
        <v>22968500</v>
      </c>
      <c r="Y467" s="1">
        <f t="shared" si="54"/>
        <v>-22968500</v>
      </c>
    </row>
    <row r="468" spans="1:25" x14ac:dyDescent="0.25">
      <c r="A468" t="str">
        <f t="shared" si="50"/>
        <v>61-25</v>
      </c>
      <c r="B468">
        <f t="shared" si="56"/>
        <v>25</v>
      </c>
      <c r="C468" t="str">
        <f t="shared" si="51"/>
        <v>6156912</v>
      </c>
      <c r="D468">
        <f t="shared" si="55"/>
        <v>2</v>
      </c>
      <c r="E468" t="str">
        <f t="shared" si="52"/>
        <v>615691</v>
      </c>
      <c r="F468" t="str">
        <f t="shared" si="53"/>
        <v>615691OTROS EQUIPOS</v>
      </c>
      <c r="G468" s="9">
        <v>61</v>
      </c>
      <c r="H468" s="9">
        <v>5691</v>
      </c>
      <c r="I468" s="9" t="s">
        <v>49</v>
      </c>
      <c r="J468" s="9">
        <v>0</v>
      </c>
      <c r="K468"/>
      <c r="L468" s="9" t="s">
        <v>52</v>
      </c>
      <c r="M468" s="3">
        <v>1</v>
      </c>
      <c r="N468" s="10">
        <v>0</v>
      </c>
      <c r="O468" s="10">
        <v>9529462.9800000004</v>
      </c>
      <c r="P468" s="3">
        <v>13909390.640000001</v>
      </c>
      <c r="Q468" s="3">
        <v>13909390.640000001</v>
      </c>
      <c r="R468" s="3">
        <v>13909390.640000001</v>
      </c>
      <c r="S468" s="3">
        <v>13909390.640000001</v>
      </c>
      <c r="T468" s="3">
        <v>0</v>
      </c>
      <c r="U468" s="10">
        <v>-4379927.66</v>
      </c>
      <c r="V468" s="10">
        <v>9529462.9800000004</v>
      </c>
      <c r="W468" s="3">
        <v>0</v>
      </c>
      <c r="X468" s="3">
        <v>0</v>
      </c>
      <c r="Y468" s="1">
        <f t="shared" si="54"/>
        <v>0</v>
      </c>
    </row>
    <row r="469" spans="1:25" x14ac:dyDescent="0.25">
      <c r="A469" t="str">
        <f t="shared" si="50"/>
        <v>61-26</v>
      </c>
      <c r="B469">
        <f t="shared" si="56"/>
        <v>26</v>
      </c>
      <c r="C469" t="str">
        <f t="shared" si="51"/>
        <v>6156913</v>
      </c>
      <c r="D469">
        <f t="shared" si="55"/>
        <v>3</v>
      </c>
      <c r="E469" t="str">
        <f t="shared" si="52"/>
        <v>615691</v>
      </c>
      <c r="F469" t="str">
        <f t="shared" si="53"/>
        <v>615691OTROS EQUIPOS</v>
      </c>
      <c r="G469" s="9">
        <v>61</v>
      </c>
      <c r="H469" s="9">
        <v>5691</v>
      </c>
      <c r="I469" s="9" t="s">
        <v>49</v>
      </c>
      <c r="J469" s="9">
        <v>0</v>
      </c>
      <c r="K469"/>
      <c r="L469" s="9" t="s">
        <v>580</v>
      </c>
      <c r="M469" s="3">
        <v>1</v>
      </c>
      <c r="N469" s="10">
        <v>0</v>
      </c>
      <c r="O469" s="10">
        <v>32267400</v>
      </c>
      <c r="P469" s="3">
        <v>32267140</v>
      </c>
      <c r="Q469" s="3">
        <v>32267140</v>
      </c>
      <c r="R469" s="3">
        <v>32267140</v>
      </c>
      <c r="S469" s="3">
        <v>32267140</v>
      </c>
      <c r="T469" s="3">
        <v>32267140</v>
      </c>
      <c r="U469" s="10">
        <v>260</v>
      </c>
      <c r="V469" s="10">
        <v>0</v>
      </c>
      <c r="W469" s="3">
        <v>32267400</v>
      </c>
      <c r="X469" s="3">
        <v>0</v>
      </c>
      <c r="Y469" s="1">
        <f t="shared" si="54"/>
        <v>32267400</v>
      </c>
    </row>
    <row r="470" spans="1:25" x14ac:dyDescent="0.25">
      <c r="A470" t="str">
        <f t="shared" si="50"/>
        <v>61-27</v>
      </c>
      <c r="B470">
        <f t="shared" si="56"/>
        <v>27</v>
      </c>
      <c r="C470" t="str">
        <f t="shared" si="51"/>
        <v>6159111</v>
      </c>
      <c r="D470">
        <f t="shared" si="55"/>
        <v>1</v>
      </c>
      <c r="E470" t="str">
        <f t="shared" si="52"/>
        <v>615911</v>
      </c>
      <c r="F470" t="str">
        <f t="shared" si="53"/>
        <v>615911SOFTWARE</v>
      </c>
      <c r="G470" s="9">
        <v>61</v>
      </c>
      <c r="H470" s="9">
        <v>5911</v>
      </c>
      <c r="I470" s="9" t="s">
        <v>106</v>
      </c>
      <c r="J470" s="9">
        <v>0</v>
      </c>
      <c r="K470" s="9" t="s">
        <v>258</v>
      </c>
      <c r="L470" s="9" t="s">
        <v>356</v>
      </c>
      <c r="M470" s="3">
        <v>1</v>
      </c>
      <c r="N470" s="10">
        <v>6300000</v>
      </c>
      <c r="O470" s="10">
        <v>4126000</v>
      </c>
      <c r="P470" s="3">
        <v>3845284</v>
      </c>
      <c r="Q470" s="3">
        <v>3845284</v>
      </c>
      <c r="R470" s="3">
        <v>3845284</v>
      </c>
      <c r="S470" s="3">
        <v>3477622</v>
      </c>
      <c r="T470" s="3">
        <v>0</v>
      </c>
      <c r="U470" s="10">
        <v>280716</v>
      </c>
      <c r="V470" s="10">
        <v>0</v>
      </c>
      <c r="W470" s="3">
        <v>0</v>
      </c>
      <c r="X470" s="3">
        <v>2174000</v>
      </c>
      <c r="Y470" s="1">
        <f t="shared" si="54"/>
        <v>-2174000</v>
      </c>
    </row>
    <row r="471" spans="1:25" x14ac:dyDescent="0.25">
      <c r="A471" t="str">
        <f t="shared" si="50"/>
        <v>61-28</v>
      </c>
      <c r="B471">
        <f t="shared" si="56"/>
        <v>28</v>
      </c>
      <c r="C471" t="str">
        <f t="shared" si="51"/>
        <v>6159711</v>
      </c>
      <c r="D471">
        <f t="shared" si="55"/>
        <v>1</v>
      </c>
      <c r="E471" t="str">
        <f t="shared" si="52"/>
        <v>615971</v>
      </c>
      <c r="F471" t="str">
        <f t="shared" si="53"/>
        <v>615971LICENCIAS INFORMÁTICAS E INTELECTUALES</v>
      </c>
      <c r="G471" s="9">
        <v>61</v>
      </c>
      <c r="H471" s="9">
        <v>5971</v>
      </c>
      <c r="I471" s="9" t="s">
        <v>148</v>
      </c>
      <c r="J471" s="9">
        <v>0</v>
      </c>
      <c r="K471" s="9" t="s">
        <v>258</v>
      </c>
      <c r="L471" s="9" t="s">
        <v>356</v>
      </c>
      <c r="M471" s="3">
        <v>1</v>
      </c>
      <c r="N471" s="10">
        <v>420000</v>
      </c>
      <c r="O471" s="10">
        <v>518000</v>
      </c>
      <c r="P471" s="3">
        <v>413431.57</v>
      </c>
      <c r="Q471" s="3">
        <v>280483.96999999997</v>
      </c>
      <c r="R471" s="3">
        <v>175802.78</v>
      </c>
      <c r="S471" s="3">
        <v>21538.880000000001</v>
      </c>
      <c r="T471" s="3">
        <v>21538.880000000001</v>
      </c>
      <c r="U471" s="10">
        <v>104568.43</v>
      </c>
      <c r="V471" s="10">
        <v>0</v>
      </c>
      <c r="W471" s="3">
        <v>150000</v>
      </c>
      <c r="X471" s="3">
        <v>52000</v>
      </c>
      <c r="Y471" s="1">
        <f t="shared" si="54"/>
        <v>98000</v>
      </c>
    </row>
    <row r="472" spans="1:25" x14ac:dyDescent="0.25">
      <c r="A472" t="str">
        <f t="shared" si="50"/>
        <v>62-1</v>
      </c>
      <c r="B472">
        <f t="shared" si="56"/>
        <v>1</v>
      </c>
      <c r="C472" t="str">
        <f t="shared" si="51"/>
        <v>6233311</v>
      </c>
      <c r="D472">
        <f t="shared" si="55"/>
        <v>1</v>
      </c>
      <c r="E472" t="str">
        <f t="shared" si="52"/>
        <v>623331</v>
      </c>
      <c r="F472" t="str">
        <f t="shared" si="53"/>
        <v>623331SERVICIOS DE CONSULTORÍA ADMINISTRATIVA, PROCESOS, TÉCNICA Y EN TECNOLOGÍAS DE LA INFORMACIÓN</v>
      </c>
      <c r="G472" s="9">
        <v>62</v>
      </c>
      <c r="H472" s="9">
        <v>3331</v>
      </c>
      <c r="I472" s="9" t="s">
        <v>233</v>
      </c>
      <c r="J472" s="9">
        <v>0</v>
      </c>
      <c r="K472" s="9" t="s">
        <v>258</v>
      </c>
      <c r="L472" s="9" t="s">
        <v>52</v>
      </c>
      <c r="M472" s="3">
        <v>1</v>
      </c>
      <c r="N472" s="10">
        <v>0</v>
      </c>
      <c r="O472" s="10">
        <v>5000000</v>
      </c>
      <c r="P472" s="3">
        <v>4309400</v>
      </c>
      <c r="Q472" s="3">
        <v>4309400</v>
      </c>
      <c r="R472" s="3">
        <v>4309400</v>
      </c>
      <c r="S472" s="3">
        <v>4264160</v>
      </c>
      <c r="T472" s="3">
        <v>4264160</v>
      </c>
      <c r="U472" s="10">
        <v>690600</v>
      </c>
      <c r="V472" s="10">
        <v>5000000</v>
      </c>
      <c r="W472" s="3">
        <v>0</v>
      </c>
      <c r="X472" s="3">
        <v>0</v>
      </c>
      <c r="Y472" s="1">
        <f t="shared" si="54"/>
        <v>0</v>
      </c>
    </row>
    <row r="473" spans="1:25" x14ac:dyDescent="0.25">
      <c r="A473" t="str">
        <f t="shared" si="50"/>
        <v>62-2</v>
      </c>
      <c r="B473">
        <f t="shared" si="56"/>
        <v>2</v>
      </c>
      <c r="C473" t="str">
        <f t="shared" si="51"/>
        <v>6233312</v>
      </c>
      <c r="D473">
        <f t="shared" si="55"/>
        <v>2</v>
      </c>
      <c r="E473" t="str">
        <f t="shared" si="52"/>
        <v>623331</v>
      </c>
      <c r="F473" t="str">
        <f t="shared" si="53"/>
        <v>623331SERVICIOS DE CONSULTORÍA ADMINISTRATIVA, PROCESOS, TÉCNICA Y EN TECNOLOGÍAS DE LA INFORMACIÓN</v>
      </c>
      <c r="G473" s="9">
        <v>62</v>
      </c>
      <c r="H473" s="9">
        <v>3331</v>
      </c>
      <c r="I473" s="9" t="s">
        <v>233</v>
      </c>
      <c r="J473" s="9">
        <v>0</v>
      </c>
      <c r="K473"/>
      <c r="L473" s="9" t="s">
        <v>356</v>
      </c>
      <c r="M473" s="3">
        <v>1</v>
      </c>
      <c r="N473" s="10">
        <v>3240000</v>
      </c>
      <c r="O473" s="10">
        <v>3238459.84</v>
      </c>
      <c r="P473" s="3">
        <v>6259360</v>
      </c>
      <c r="Q473" s="3">
        <v>6259360</v>
      </c>
      <c r="R473" s="3">
        <v>6259360</v>
      </c>
      <c r="S473" s="3">
        <v>6259360</v>
      </c>
      <c r="T473" s="3">
        <v>6206000</v>
      </c>
      <c r="U473" s="10">
        <v>-3020900.16</v>
      </c>
      <c r="V473" s="10">
        <v>0</v>
      </c>
      <c r="W473" s="3">
        <v>0</v>
      </c>
      <c r="X473" s="3">
        <v>1540.16</v>
      </c>
      <c r="Y473" s="1">
        <f t="shared" si="54"/>
        <v>-1540.16</v>
      </c>
    </row>
    <row r="474" spans="1:25" x14ac:dyDescent="0.25">
      <c r="A474" t="str">
        <f t="shared" si="50"/>
        <v>62-3</v>
      </c>
      <c r="B474">
        <f t="shared" si="56"/>
        <v>3</v>
      </c>
      <c r="C474" t="str">
        <f t="shared" si="51"/>
        <v>6233911</v>
      </c>
      <c r="D474">
        <f t="shared" si="55"/>
        <v>1</v>
      </c>
      <c r="E474" t="str">
        <f t="shared" si="52"/>
        <v>623391</v>
      </c>
      <c r="F474" t="str">
        <f t="shared" si="53"/>
        <v>623391SERVICIOS PROFESIONALES, CIENTÍFICOS Y TÉCNICOS INTEGRALES</v>
      </c>
      <c r="G474" s="9">
        <v>62</v>
      </c>
      <c r="H474" s="9">
        <v>3391</v>
      </c>
      <c r="I474" s="9" t="s">
        <v>215</v>
      </c>
      <c r="J474" s="9">
        <v>0</v>
      </c>
      <c r="K474" s="9" t="s">
        <v>258</v>
      </c>
      <c r="L474" s="9" t="s">
        <v>52</v>
      </c>
      <c r="M474" s="3">
        <v>1</v>
      </c>
      <c r="N474" s="10">
        <v>0</v>
      </c>
      <c r="O474" s="10">
        <v>2500000</v>
      </c>
      <c r="P474" s="3">
        <v>2261600</v>
      </c>
      <c r="Q474" s="3">
        <v>2261600</v>
      </c>
      <c r="R474" s="3">
        <v>446600</v>
      </c>
      <c r="S474" s="3">
        <v>0</v>
      </c>
      <c r="T474" s="3">
        <v>0</v>
      </c>
      <c r="U474" s="10">
        <v>238400</v>
      </c>
      <c r="V474" s="10">
        <v>2500000</v>
      </c>
      <c r="W474" s="3">
        <v>0</v>
      </c>
      <c r="X474" s="3">
        <v>0</v>
      </c>
      <c r="Y474" s="1">
        <f t="shared" si="54"/>
        <v>0</v>
      </c>
    </row>
    <row r="475" spans="1:25" x14ac:dyDescent="0.25">
      <c r="A475" t="str">
        <f t="shared" si="50"/>
        <v>62-4</v>
      </c>
      <c r="B475">
        <f t="shared" si="56"/>
        <v>4</v>
      </c>
      <c r="C475" t="str">
        <f t="shared" si="51"/>
        <v>6233912</v>
      </c>
      <c r="D475">
        <f t="shared" si="55"/>
        <v>2</v>
      </c>
      <c r="E475" t="str">
        <f t="shared" si="52"/>
        <v>623391</v>
      </c>
      <c r="F475" t="str">
        <f t="shared" si="53"/>
        <v>623391SERVICIOS PROFESIONALES, CIENTÍFICOS Y TÉCNICOS INTEGRALES</v>
      </c>
      <c r="G475" s="9">
        <v>62</v>
      </c>
      <c r="H475" s="9">
        <v>3391</v>
      </c>
      <c r="I475" s="9" t="s">
        <v>215</v>
      </c>
      <c r="J475" s="9">
        <v>0</v>
      </c>
      <c r="K475"/>
      <c r="L475" s="9" t="s">
        <v>356</v>
      </c>
      <c r="M475" s="3">
        <v>1</v>
      </c>
      <c r="N475" s="10">
        <v>2670000</v>
      </c>
      <c r="O475" s="10">
        <v>2670000</v>
      </c>
      <c r="P475" s="3">
        <v>2499939.2000000002</v>
      </c>
      <c r="Q475" s="3">
        <v>2499939.2000000002</v>
      </c>
      <c r="R475" s="3">
        <v>2499939.2000000002</v>
      </c>
      <c r="S475" s="3">
        <v>0</v>
      </c>
      <c r="T475" s="3">
        <v>0</v>
      </c>
      <c r="U475" s="10">
        <v>170060.79999999981</v>
      </c>
      <c r="V475" s="10">
        <v>0</v>
      </c>
      <c r="W475" s="3">
        <v>0</v>
      </c>
      <c r="X475" s="3">
        <v>0</v>
      </c>
      <c r="Y475" s="1">
        <f t="shared" si="54"/>
        <v>0</v>
      </c>
    </row>
    <row r="476" spans="1:25" x14ac:dyDescent="0.25">
      <c r="A476" t="str">
        <f t="shared" si="50"/>
        <v>62-5</v>
      </c>
      <c r="B476">
        <f t="shared" si="56"/>
        <v>5</v>
      </c>
      <c r="C476" t="str">
        <f t="shared" si="51"/>
        <v>6251511</v>
      </c>
      <c r="D476">
        <f t="shared" si="55"/>
        <v>1</v>
      </c>
      <c r="E476" t="str">
        <f t="shared" si="52"/>
        <v>625151</v>
      </c>
      <c r="F476" t="str">
        <f t="shared" si="53"/>
        <v>625151EQUIPO DE CÓMPUTO DE TECNOLOGÍAS DE LA INFORMACIÓN</v>
      </c>
      <c r="G476" s="9">
        <v>62</v>
      </c>
      <c r="H476" s="9">
        <v>5151</v>
      </c>
      <c r="I476" s="9" t="s">
        <v>268</v>
      </c>
      <c r="J476" s="9">
        <v>0</v>
      </c>
      <c r="K476" s="9" t="s">
        <v>258</v>
      </c>
      <c r="L476" s="9" t="s">
        <v>52</v>
      </c>
      <c r="M476" s="3">
        <v>1</v>
      </c>
      <c r="N476" s="10">
        <v>0</v>
      </c>
      <c r="O476" s="10">
        <v>0</v>
      </c>
      <c r="P476" s="3">
        <v>437300</v>
      </c>
      <c r="Q476" s="3">
        <v>437300</v>
      </c>
      <c r="R476" s="3">
        <v>437300</v>
      </c>
      <c r="S476" s="3">
        <v>0</v>
      </c>
      <c r="T476" s="3">
        <v>0</v>
      </c>
      <c r="U476" s="10">
        <v>-437300</v>
      </c>
      <c r="V476" s="10">
        <v>0</v>
      </c>
      <c r="W476" s="3">
        <v>0</v>
      </c>
      <c r="X476" s="3">
        <v>0</v>
      </c>
      <c r="Y476" s="1">
        <f t="shared" si="54"/>
        <v>0</v>
      </c>
    </row>
    <row r="477" spans="1:25" x14ac:dyDescent="0.25">
      <c r="A477" t="str">
        <f t="shared" si="50"/>
        <v>63-1</v>
      </c>
      <c r="B477">
        <f t="shared" si="56"/>
        <v>1</v>
      </c>
      <c r="C477" t="str">
        <f t="shared" si="51"/>
        <v>6344111</v>
      </c>
      <c r="D477">
        <f t="shared" si="55"/>
        <v>1</v>
      </c>
      <c r="E477" t="str">
        <f t="shared" si="52"/>
        <v>634411</v>
      </c>
      <c r="F477" t="str">
        <f t="shared" si="53"/>
        <v>634411AYUDAS SOCIALES A PERSONAS</v>
      </c>
      <c r="G477" s="9">
        <v>63</v>
      </c>
      <c r="H477" s="9">
        <v>4411</v>
      </c>
      <c r="I477" s="9" t="s">
        <v>30</v>
      </c>
      <c r="J477" s="9">
        <v>1</v>
      </c>
      <c r="K477" s="9" t="s">
        <v>372</v>
      </c>
      <c r="L477" s="9" t="s">
        <v>52</v>
      </c>
      <c r="M477" s="3">
        <v>1</v>
      </c>
      <c r="N477" s="10">
        <v>0</v>
      </c>
      <c r="O477" s="10">
        <v>4800000</v>
      </c>
      <c r="P477" s="3">
        <v>3842314.96</v>
      </c>
      <c r="Q477" s="3">
        <v>2342314.96</v>
      </c>
      <c r="R477" s="3">
        <v>423706.27</v>
      </c>
      <c r="S477" s="3">
        <v>0</v>
      </c>
      <c r="T477" s="3">
        <v>0</v>
      </c>
      <c r="U477" s="10">
        <v>957685.04</v>
      </c>
      <c r="V477" s="10">
        <v>4800000</v>
      </c>
      <c r="W477" s="3">
        <v>0</v>
      </c>
      <c r="X477" s="3">
        <v>0</v>
      </c>
      <c r="Y477" s="1">
        <f t="shared" si="54"/>
        <v>0</v>
      </c>
    </row>
    <row r="478" spans="1:25" x14ac:dyDescent="0.25">
      <c r="A478" t="str">
        <f t="shared" si="50"/>
        <v>63-2</v>
      </c>
      <c r="B478">
        <f t="shared" si="56"/>
        <v>2</v>
      </c>
      <c r="C478" t="str">
        <f t="shared" si="51"/>
        <v>6344112</v>
      </c>
      <c r="D478">
        <f t="shared" si="55"/>
        <v>2</v>
      </c>
      <c r="E478" t="str">
        <f t="shared" si="52"/>
        <v>634411</v>
      </c>
      <c r="F478" t="str">
        <f t="shared" si="53"/>
        <v>634411AYUDAS SOCIALES A PERSONAS</v>
      </c>
      <c r="G478" s="9">
        <v>63</v>
      </c>
      <c r="H478" s="9">
        <v>4411</v>
      </c>
      <c r="I478" s="9" t="s">
        <v>30</v>
      </c>
      <c r="J478" s="9">
        <v>1</v>
      </c>
      <c r="K478"/>
      <c r="L478" s="9" t="s">
        <v>356</v>
      </c>
      <c r="M478" s="3">
        <v>1</v>
      </c>
      <c r="N478" s="10">
        <v>5200000</v>
      </c>
      <c r="O478" s="10">
        <v>5200000</v>
      </c>
      <c r="P478" s="3">
        <v>0</v>
      </c>
      <c r="Q478" s="3">
        <v>0</v>
      </c>
      <c r="R478" s="3">
        <v>0</v>
      </c>
      <c r="S478" s="3">
        <v>0</v>
      </c>
      <c r="T478" s="3">
        <v>0</v>
      </c>
      <c r="U478" s="10">
        <v>5200000</v>
      </c>
      <c r="V478" s="10">
        <v>0</v>
      </c>
      <c r="W478" s="3">
        <v>0</v>
      </c>
      <c r="X478" s="3">
        <v>0</v>
      </c>
      <c r="Y478" s="1">
        <f t="shared" si="54"/>
        <v>0</v>
      </c>
    </row>
    <row r="479" spans="1:25" x14ac:dyDescent="0.25">
      <c r="A479" t="str">
        <f t="shared" si="50"/>
        <v>63-3</v>
      </c>
      <c r="B479">
        <f t="shared" si="56"/>
        <v>3</v>
      </c>
      <c r="C479" t="str">
        <f t="shared" si="51"/>
        <v>6361211</v>
      </c>
      <c r="D479">
        <f t="shared" si="55"/>
        <v>1</v>
      </c>
      <c r="E479" t="str">
        <f t="shared" si="52"/>
        <v>636121</v>
      </c>
      <c r="F479" t="str">
        <f t="shared" si="53"/>
        <v>636121EDIFICACIÓN NO  HABITACIONAL</v>
      </c>
      <c r="G479" s="9">
        <v>63</v>
      </c>
      <c r="H479" s="9">
        <v>6121</v>
      </c>
      <c r="I479" s="9" t="s">
        <v>178</v>
      </c>
      <c r="J479" s="9">
        <v>0</v>
      </c>
      <c r="K479" s="9" t="s">
        <v>258</v>
      </c>
      <c r="L479" s="9" t="s">
        <v>52</v>
      </c>
      <c r="M479" s="3">
        <v>1</v>
      </c>
      <c r="N479" s="10">
        <v>0</v>
      </c>
      <c r="O479" s="10">
        <v>19523538.399999999</v>
      </c>
      <c r="P479" s="3">
        <v>17477772.5</v>
      </c>
      <c r="Q479" s="3">
        <v>17477772.5</v>
      </c>
      <c r="R479" s="3">
        <v>5838319.3300000001</v>
      </c>
      <c r="S479" s="3">
        <v>5838319.3300000001</v>
      </c>
      <c r="T479" s="3">
        <v>2321214.69</v>
      </c>
      <c r="U479" s="10">
        <v>2045765.8999999985</v>
      </c>
      <c r="V479" s="10">
        <v>40174108.399999999</v>
      </c>
      <c r="W479" s="3">
        <v>0</v>
      </c>
      <c r="X479" s="3">
        <v>20650570</v>
      </c>
      <c r="Y479" s="1">
        <f t="shared" si="54"/>
        <v>-20650570</v>
      </c>
    </row>
    <row r="480" spans="1:25" x14ac:dyDescent="0.25">
      <c r="A480" t="str">
        <f t="shared" si="50"/>
        <v>63-4</v>
      </c>
      <c r="B480">
        <f t="shared" si="56"/>
        <v>4</v>
      </c>
      <c r="C480" t="str">
        <f t="shared" si="51"/>
        <v>6361212</v>
      </c>
      <c r="D480">
        <f t="shared" si="55"/>
        <v>2</v>
      </c>
      <c r="E480" t="str">
        <f t="shared" si="52"/>
        <v>636121</v>
      </c>
      <c r="F480" t="str">
        <f t="shared" si="53"/>
        <v>636121EDIFICACIÓN NO  HABITACIONAL</v>
      </c>
      <c r="G480" s="9">
        <v>63</v>
      </c>
      <c r="H480" s="9">
        <v>6121</v>
      </c>
      <c r="I480" s="9" t="s">
        <v>178</v>
      </c>
      <c r="J480" s="9">
        <v>0</v>
      </c>
      <c r="K480"/>
      <c r="L480" s="9" t="s">
        <v>580</v>
      </c>
      <c r="M480" s="3">
        <v>1</v>
      </c>
      <c r="N480" s="10">
        <v>10400000</v>
      </c>
      <c r="O480" s="10">
        <v>0</v>
      </c>
      <c r="P480" s="3">
        <v>0</v>
      </c>
      <c r="Q480" s="3">
        <v>0</v>
      </c>
      <c r="R480" s="3">
        <v>0</v>
      </c>
      <c r="S480" s="3">
        <v>0</v>
      </c>
      <c r="T480" s="3">
        <v>0</v>
      </c>
      <c r="U480" s="10">
        <v>0</v>
      </c>
      <c r="V480" s="10">
        <v>0</v>
      </c>
      <c r="W480" s="3">
        <v>0</v>
      </c>
      <c r="X480" s="3">
        <v>10400000</v>
      </c>
      <c r="Y480" s="1">
        <f t="shared" si="54"/>
        <v>-10400000</v>
      </c>
    </row>
    <row r="481" spans="1:25" x14ac:dyDescent="0.25">
      <c r="A481" t="str">
        <f t="shared" si="50"/>
        <v>63-5</v>
      </c>
      <c r="B481">
        <f t="shared" si="56"/>
        <v>5</v>
      </c>
      <c r="C481" t="str">
        <f t="shared" si="51"/>
        <v>6361311</v>
      </c>
      <c r="D481">
        <f t="shared" si="55"/>
        <v>1</v>
      </c>
      <c r="E481" t="str">
        <f t="shared" si="52"/>
        <v>636131</v>
      </c>
      <c r="F481" t="str">
        <f t="shared" si="53"/>
        <v>636131CONSTRUCCIÓN DE OBRAS PARA EL ABASTECIMIENTO DE AGUA, PETRÓLEO, GAS, ELECTRICIDAD Y TELECOMUNICACIONES</v>
      </c>
      <c r="G481" s="9">
        <v>63</v>
      </c>
      <c r="H481" s="9">
        <v>6131</v>
      </c>
      <c r="I481" s="9" t="s">
        <v>208</v>
      </c>
      <c r="J481" s="9">
        <v>0</v>
      </c>
      <c r="K481" s="9" t="s">
        <v>258</v>
      </c>
      <c r="L481" s="9" t="s">
        <v>52</v>
      </c>
      <c r="M481" s="3">
        <v>1</v>
      </c>
      <c r="N481" s="10">
        <v>0</v>
      </c>
      <c r="O481" s="10">
        <v>5700000</v>
      </c>
      <c r="P481" s="3">
        <v>5663963.3899999997</v>
      </c>
      <c r="Q481" s="3">
        <v>5663963.3899999997</v>
      </c>
      <c r="R481" s="3">
        <v>2312314.33</v>
      </c>
      <c r="S481" s="3">
        <v>1746502.77</v>
      </c>
      <c r="T481" s="3">
        <v>1121052.81</v>
      </c>
      <c r="U481" s="10">
        <v>36036.610000000335</v>
      </c>
      <c r="V481" s="10">
        <v>0</v>
      </c>
      <c r="W481" s="3">
        <v>5700000</v>
      </c>
      <c r="X481" s="3">
        <v>0</v>
      </c>
      <c r="Y481" s="1">
        <f t="shared" si="54"/>
        <v>5700000</v>
      </c>
    </row>
    <row r="482" spans="1:25" x14ac:dyDescent="0.25">
      <c r="A482" t="str">
        <f t="shared" si="50"/>
        <v>63-6</v>
      </c>
      <c r="B482">
        <f t="shared" si="56"/>
        <v>6</v>
      </c>
      <c r="C482" t="str">
        <f t="shared" si="51"/>
        <v>6361511</v>
      </c>
      <c r="D482">
        <f t="shared" si="55"/>
        <v>1</v>
      </c>
      <c r="E482" t="str">
        <f t="shared" si="52"/>
        <v>636151</v>
      </c>
      <c r="F482" t="str">
        <f t="shared" si="53"/>
        <v>636151CONSTRUCCIÓN DE VÍAS DE COMUNICACIÓN</v>
      </c>
      <c r="G482" s="9">
        <v>63</v>
      </c>
      <c r="H482" s="9">
        <v>6151</v>
      </c>
      <c r="I482" s="9" t="s">
        <v>259</v>
      </c>
      <c r="J482" s="9">
        <v>0</v>
      </c>
      <c r="K482" s="9" t="s">
        <v>258</v>
      </c>
      <c r="L482" s="9" t="s">
        <v>52</v>
      </c>
      <c r="M482" s="3">
        <v>1</v>
      </c>
      <c r="N482" s="10">
        <v>0</v>
      </c>
      <c r="O482" s="10">
        <v>14950570</v>
      </c>
      <c r="P482" s="3">
        <v>14947928.800000001</v>
      </c>
      <c r="Q482" s="3">
        <v>14947928.800000001</v>
      </c>
      <c r="R482" s="3">
        <v>10422509.550000001</v>
      </c>
      <c r="S482" s="3">
        <v>10422509.550000001</v>
      </c>
      <c r="T482" s="3">
        <v>4047729.71</v>
      </c>
      <c r="U482" s="10">
        <v>2641.1999999992549</v>
      </c>
      <c r="V482" s="10">
        <v>0</v>
      </c>
      <c r="W482" s="3">
        <v>14950570</v>
      </c>
      <c r="X482" s="3">
        <v>0</v>
      </c>
      <c r="Y482" s="1">
        <f t="shared" si="54"/>
        <v>14950570</v>
      </c>
    </row>
    <row r="483" spans="1:25" x14ac:dyDescent="0.25">
      <c r="A483" t="str">
        <f t="shared" si="50"/>
        <v>64-1</v>
      </c>
      <c r="B483">
        <f t="shared" si="56"/>
        <v>1</v>
      </c>
      <c r="C483" t="str">
        <f t="shared" si="51"/>
        <v>6444111</v>
      </c>
      <c r="D483">
        <f t="shared" si="55"/>
        <v>1</v>
      </c>
      <c r="E483" t="str">
        <f t="shared" si="52"/>
        <v>644411</v>
      </c>
      <c r="F483" t="str">
        <f t="shared" si="53"/>
        <v>644411AYUDAS SOCIALES A PERSONAS</v>
      </c>
      <c r="G483" s="9">
        <v>64</v>
      </c>
      <c r="H483" s="9">
        <v>4411</v>
      </c>
      <c r="I483" s="9" t="s">
        <v>30</v>
      </c>
      <c r="J483" s="9">
        <v>0</v>
      </c>
      <c r="K483" s="9" t="s">
        <v>258</v>
      </c>
      <c r="L483" s="9" t="s">
        <v>356</v>
      </c>
      <c r="M483" s="3">
        <v>1</v>
      </c>
      <c r="N483" s="10">
        <v>260000</v>
      </c>
      <c r="O483" s="10">
        <v>0</v>
      </c>
      <c r="P483" s="3">
        <v>0</v>
      </c>
      <c r="Q483" s="3">
        <v>0</v>
      </c>
      <c r="R483" s="3">
        <v>0</v>
      </c>
      <c r="S483" s="3">
        <v>0</v>
      </c>
      <c r="T483" s="3">
        <v>0</v>
      </c>
      <c r="U483" s="10">
        <v>0</v>
      </c>
      <c r="V483" s="10">
        <v>0</v>
      </c>
      <c r="W483" s="3">
        <v>0</v>
      </c>
      <c r="X483" s="3">
        <v>260000</v>
      </c>
      <c r="Y483" s="1">
        <f t="shared" si="54"/>
        <v>-260000</v>
      </c>
    </row>
    <row r="484" spans="1:25" x14ac:dyDescent="0.25">
      <c r="A484" t="str">
        <f t="shared" si="50"/>
        <v>64-2</v>
      </c>
      <c r="B484">
        <f t="shared" si="56"/>
        <v>2</v>
      </c>
      <c r="C484" t="str">
        <f t="shared" si="51"/>
        <v>6444511</v>
      </c>
      <c r="D484">
        <f t="shared" si="55"/>
        <v>1</v>
      </c>
      <c r="E484" t="str">
        <f t="shared" si="52"/>
        <v>644451</v>
      </c>
      <c r="F484" t="str">
        <f t="shared" si="53"/>
        <v>644451AYUDAS SOCIALES A INSTITUCIONES SIN FINES DE LUCRO</v>
      </c>
      <c r="G484" s="9">
        <v>64</v>
      </c>
      <c r="H484" s="9">
        <v>4451</v>
      </c>
      <c r="I484" s="9" t="s">
        <v>75</v>
      </c>
      <c r="J484" s="9">
        <v>0</v>
      </c>
      <c r="K484" s="9" t="s">
        <v>258</v>
      </c>
      <c r="L484" s="9" t="s">
        <v>356</v>
      </c>
      <c r="M484" s="3">
        <v>1</v>
      </c>
      <c r="N484" s="10">
        <v>0</v>
      </c>
      <c r="O484" s="10">
        <v>500000</v>
      </c>
      <c r="P484" s="3">
        <v>333521</v>
      </c>
      <c r="Q484" s="3">
        <v>333521</v>
      </c>
      <c r="R484" s="3">
        <v>83521</v>
      </c>
      <c r="S484" s="3">
        <v>83521</v>
      </c>
      <c r="T484" s="3">
        <v>72931</v>
      </c>
      <c r="U484" s="10">
        <v>166479</v>
      </c>
      <c r="V484" s="10">
        <v>0</v>
      </c>
      <c r="W484" s="3">
        <v>500000</v>
      </c>
      <c r="X484" s="3">
        <v>0</v>
      </c>
      <c r="Y484" s="1">
        <f t="shared" si="54"/>
        <v>500000</v>
      </c>
    </row>
    <row r="485" spans="1:25" x14ac:dyDescent="0.25">
      <c r="A485" t="str">
        <f t="shared" si="50"/>
        <v>65-1</v>
      </c>
      <c r="B485">
        <f t="shared" si="56"/>
        <v>1</v>
      </c>
      <c r="C485" t="str">
        <f t="shared" si="51"/>
        <v>6538211</v>
      </c>
      <c r="D485">
        <f t="shared" si="55"/>
        <v>1</v>
      </c>
      <c r="E485" t="str">
        <f t="shared" si="52"/>
        <v>653821</v>
      </c>
      <c r="F485" t="str">
        <f t="shared" si="53"/>
        <v>653821GASTOS DE ORDEN  SOCIAL Y CULTURAL</v>
      </c>
      <c r="G485" s="9">
        <v>65</v>
      </c>
      <c r="H485" s="9">
        <v>3821</v>
      </c>
      <c r="I485" s="9" t="s">
        <v>51</v>
      </c>
      <c r="J485" s="9">
        <v>0</v>
      </c>
      <c r="K485" s="9" t="s">
        <v>258</v>
      </c>
      <c r="L485" s="9" t="s">
        <v>356</v>
      </c>
      <c r="M485" s="3">
        <v>1</v>
      </c>
      <c r="N485" s="10">
        <v>600000</v>
      </c>
      <c r="O485" s="10">
        <v>0</v>
      </c>
      <c r="P485" s="3">
        <v>0</v>
      </c>
      <c r="Q485" s="3">
        <v>0</v>
      </c>
      <c r="R485" s="3">
        <v>0</v>
      </c>
      <c r="S485" s="3">
        <v>0</v>
      </c>
      <c r="T485" s="3">
        <v>0</v>
      </c>
      <c r="U485" s="10">
        <v>0</v>
      </c>
      <c r="V485" s="10">
        <v>0</v>
      </c>
      <c r="W485" s="3">
        <v>0</v>
      </c>
      <c r="X485" s="3">
        <v>600000</v>
      </c>
      <c r="Y485" s="1">
        <f t="shared" si="54"/>
        <v>-600000</v>
      </c>
    </row>
    <row r="486" spans="1:25" x14ac:dyDescent="0.25">
      <c r="A486" t="str">
        <f t="shared" si="50"/>
        <v>66-1</v>
      </c>
      <c r="B486">
        <f t="shared" si="56"/>
        <v>1</v>
      </c>
      <c r="C486" t="str">
        <f t="shared" si="51"/>
        <v>6621711</v>
      </c>
      <c r="D486">
        <f t="shared" si="55"/>
        <v>1</v>
      </c>
      <c r="E486" t="str">
        <f t="shared" si="52"/>
        <v>662171</v>
      </c>
      <c r="F486" t="str">
        <f t="shared" si="53"/>
        <v>662171MATERIALES Y ÚTILES DE ENSEÑANZA</v>
      </c>
      <c r="G486" s="9">
        <v>66</v>
      </c>
      <c r="H486" s="9">
        <v>2171</v>
      </c>
      <c r="I486" s="9" t="s">
        <v>48</v>
      </c>
      <c r="J486" s="9">
        <v>0</v>
      </c>
      <c r="K486" s="9" t="s">
        <v>258</v>
      </c>
      <c r="L486" s="9" t="s">
        <v>356</v>
      </c>
      <c r="M486" s="3">
        <v>1</v>
      </c>
      <c r="N486" s="10">
        <v>45000</v>
      </c>
      <c r="O486" s="10">
        <v>0</v>
      </c>
      <c r="P486" s="3">
        <v>0</v>
      </c>
      <c r="Q486" s="3">
        <v>0</v>
      </c>
      <c r="R486" s="3">
        <v>0</v>
      </c>
      <c r="S486" s="3">
        <v>0</v>
      </c>
      <c r="T486" s="3">
        <v>0</v>
      </c>
      <c r="U486" s="10">
        <v>0</v>
      </c>
      <c r="V486" s="10">
        <v>0</v>
      </c>
      <c r="W486" s="3">
        <v>0</v>
      </c>
      <c r="X486" s="3">
        <v>45000</v>
      </c>
      <c r="Y486" s="1">
        <f t="shared" si="54"/>
        <v>-45000</v>
      </c>
    </row>
    <row r="487" spans="1:25" x14ac:dyDescent="0.25">
      <c r="A487" t="str">
        <f t="shared" si="50"/>
        <v>66-2</v>
      </c>
      <c r="B487">
        <f t="shared" si="56"/>
        <v>2</v>
      </c>
      <c r="C487" t="str">
        <f t="shared" si="51"/>
        <v>6624611</v>
      </c>
      <c r="D487">
        <f t="shared" si="55"/>
        <v>1</v>
      </c>
      <c r="E487" t="str">
        <f t="shared" si="52"/>
        <v>662461</v>
      </c>
      <c r="F487" t="str">
        <f t="shared" si="53"/>
        <v>662461MATERIAL ELÉCTRICO Y ELECTRÓNICO</v>
      </c>
      <c r="G487" s="9">
        <v>66</v>
      </c>
      <c r="H487" s="9">
        <v>2461</v>
      </c>
      <c r="I487" s="9" t="s">
        <v>81</v>
      </c>
      <c r="J487" s="9">
        <v>0</v>
      </c>
      <c r="K487" s="9" t="s">
        <v>258</v>
      </c>
      <c r="L487" s="9" t="s">
        <v>669</v>
      </c>
      <c r="M487" s="3">
        <v>1</v>
      </c>
      <c r="N487" s="10">
        <v>0</v>
      </c>
      <c r="O487" s="10">
        <v>0</v>
      </c>
      <c r="P487" s="3">
        <v>0</v>
      </c>
      <c r="Q487" s="3">
        <v>0</v>
      </c>
      <c r="R487" s="3">
        <v>0</v>
      </c>
      <c r="S487" s="3">
        <v>0</v>
      </c>
      <c r="T487" s="3">
        <v>0</v>
      </c>
      <c r="U487" s="10">
        <v>0</v>
      </c>
      <c r="V487" s="10">
        <v>0</v>
      </c>
      <c r="W487" s="3">
        <v>0</v>
      </c>
      <c r="X487" s="3">
        <v>0</v>
      </c>
      <c r="Y487" s="1">
        <f t="shared" si="54"/>
        <v>0</v>
      </c>
    </row>
    <row r="488" spans="1:25" x14ac:dyDescent="0.25">
      <c r="A488" t="str">
        <f t="shared" si="50"/>
        <v>66-3</v>
      </c>
      <c r="B488">
        <f t="shared" si="56"/>
        <v>3</v>
      </c>
      <c r="C488" t="str">
        <f t="shared" si="51"/>
        <v>6627111</v>
      </c>
      <c r="D488">
        <f t="shared" si="55"/>
        <v>1</v>
      </c>
      <c r="E488" t="str">
        <f t="shared" si="52"/>
        <v>662711</v>
      </c>
      <c r="F488" t="str">
        <f t="shared" si="53"/>
        <v>662711VESTUARIO Y UNIFORMES</v>
      </c>
      <c r="G488" s="9">
        <v>66</v>
      </c>
      <c r="H488" s="9">
        <v>2711</v>
      </c>
      <c r="I488" s="9" t="s">
        <v>93</v>
      </c>
      <c r="J488" s="9">
        <v>0</v>
      </c>
      <c r="K488" s="9" t="s">
        <v>258</v>
      </c>
      <c r="L488" s="9" t="s">
        <v>356</v>
      </c>
      <c r="M488" s="3">
        <v>1</v>
      </c>
      <c r="N488" s="10">
        <v>120000</v>
      </c>
      <c r="O488" s="10">
        <v>0</v>
      </c>
      <c r="P488" s="3">
        <v>0</v>
      </c>
      <c r="Q488" s="3">
        <v>0</v>
      </c>
      <c r="R488" s="3">
        <v>0</v>
      </c>
      <c r="S488" s="3">
        <v>0</v>
      </c>
      <c r="T488" s="3">
        <v>0</v>
      </c>
      <c r="U488" s="10">
        <v>0</v>
      </c>
      <c r="V488" s="10">
        <v>0</v>
      </c>
      <c r="W488" s="3">
        <v>0</v>
      </c>
      <c r="X488" s="3">
        <v>120000</v>
      </c>
      <c r="Y488" s="1">
        <f t="shared" si="54"/>
        <v>-120000</v>
      </c>
    </row>
    <row r="489" spans="1:25" x14ac:dyDescent="0.25">
      <c r="A489" t="str">
        <f t="shared" si="50"/>
        <v>66-4</v>
      </c>
      <c r="B489">
        <f t="shared" si="56"/>
        <v>4</v>
      </c>
      <c r="C489" t="str">
        <f t="shared" si="51"/>
        <v>6627211</v>
      </c>
      <c r="D489">
        <f t="shared" si="55"/>
        <v>1</v>
      </c>
      <c r="E489" t="str">
        <f t="shared" si="52"/>
        <v>662721</v>
      </c>
      <c r="F489" t="str">
        <f t="shared" si="53"/>
        <v>662721PRENDAS DE SEGURIDAD Y PROTECCIÓN PERSONAL</v>
      </c>
      <c r="G489" s="9">
        <v>66</v>
      </c>
      <c r="H489" s="9">
        <v>2721</v>
      </c>
      <c r="I489" s="9" t="s">
        <v>54</v>
      </c>
      <c r="J489" s="9">
        <v>0</v>
      </c>
      <c r="K489" s="9" t="s">
        <v>258</v>
      </c>
      <c r="L489" s="9" t="s">
        <v>356</v>
      </c>
      <c r="M489" s="3">
        <v>1</v>
      </c>
      <c r="N489" s="10">
        <v>120000</v>
      </c>
      <c r="O489" s="10">
        <v>3630.55</v>
      </c>
      <c r="P489" s="3">
        <v>3630.55</v>
      </c>
      <c r="Q489" s="3">
        <v>3630.55</v>
      </c>
      <c r="R489" s="3">
        <v>0</v>
      </c>
      <c r="S489" s="3">
        <v>0</v>
      </c>
      <c r="T489" s="3">
        <v>0</v>
      </c>
      <c r="U489" s="10">
        <v>0</v>
      </c>
      <c r="V489" s="10">
        <v>0</v>
      </c>
      <c r="W489" s="3">
        <v>0</v>
      </c>
      <c r="X489" s="3">
        <v>116369.45</v>
      </c>
      <c r="Y489" s="1">
        <f t="shared" si="54"/>
        <v>-116369.45</v>
      </c>
    </row>
    <row r="490" spans="1:25" x14ac:dyDescent="0.25">
      <c r="A490" t="str">
        <f t="shared" si="50"/>
        <v>66-5</v>
      </c>
      <c r="B490">
        <f t="shared" si="56"/>
        <v>5</v>
      </c>
      <c r="C490" t="str">
        <f t="shared" si="51"/>
        <v>6629111</v>
      </c>
      <c r="D490">
        <f t="shared" si="55"/>
        <v>1</v>
      </c>
      <c r="E490" t="str">
        <f t="shared" si="52"/>
        <v>662911</v>
      </c>
      <c r="F490" t="str">
        <f t="shared" si="53"/>
        <v>662911HERRAMIENTAS MENORES</v>
      </c>
      <c r="G490" s="9">
        <v>66</v>
      </c>
      <c r="H490" s="9">
        <v>2911</v>
      </c>
      <c r="I490" s="9" t="s">
        <v>59</v>
      </c>
      <c r="J490" s="9">
        <v>0</v>
      </c>
      <c r="K490" s="9" t="s">
        <v>258</v>
      </c>
      <c r="L490" s="9" t="s">
        <v>356</v>
      </c>
      <c r="M490" s="3">
        <v>1</v>
      </c>
      <c r="N490" s="10">
        <v>180000</v>
      </c>
      <c r="O490" s="10">
        <v>7032.59</v>
      </c>
      <c r="P490" s="3">
        <v>7032.59</v>
      </c>
      <c r="Q490" s="3">
        <v>7032.59</v>
      </c>
      <c r="R490" s="3">
        <v>4728.42</v>
      </c>
      <c r="S490" s="3">
        <v>0</v>
      </c>
      <c r="T490" s="3">
        <v>0</v>
      </c>
      <c r="U490" s="10">
        <v>0</v>
      </c>
      <c r="V490" s="10">
        <v>0</v>
      </c>
      <c r="W490" s="3">
        <v>0</v>
      </c>
      <c r="X490" s="3">
        <v>172967.41</v>
      </c>
      <c r="Y490" s="1">
        <f t="shared" si="54"/>
        <v>-172967.41</v>
      </c>
    </row>
    <row r="491" spans="1:25" x14ac:dyDescent="0.25">
      <c r="A491" t="str">
        <f t="shared" si="50"/>
        <v>66-6</v>
      </c>
      <c r="B491">
        <f t="shared" si="56"/>
        <v>6</v>
      </c>
      <c r="C491" t="str">
        <f t="shared" si="51"/>
        <v>6632311</v>
      </c>
      <c r="D491">
        <f t="shared" si="55"/>
        <v>1</v>
      </c>
      <c r="E491" t="str">
        <f t="shared" si="52"/>
        <v>663231</v>
      </c>
      <c r="F491" t="str">
        <f t="shared" si="53"/>
        <v>663231ARRENDAMIENTO DE MOBILIARIO Y EQUIPO DE ADMINISTRACIÓN, EDUCACIONAL Y RECREATIVO</v>
      </c>
      <c r="G491" s="9">
        <v>66</v>
      </c>
      <c r="H491" s="9">
        <v>3231</v>
      </c>
      <c r="I491" s="9" t="s">
        <v>229</v>
      </c>
      <c r="J491" s="9">
        <v>0</v>
      </c>
      <c r="K491" s="9" t="s">
        <v>258</v>
      </c>
      <c r="L491" s="9" t="s">
        <v>356</v>
      </c>
      <c r="M491" s="3">
        <v>1</v>
      </c>
      <c r="N491" s="10">
        <v>30000</v>
      </c>
      <c r="O491" s="10">
        <v>0</v>
      </c>
      <c r="P491" s="3">
        <v>0</v>
      </c>
      <c r="Q491" s="3">
        <v>0</v>
      </c>
      <c r="R491" s="3">
        <v>0</v>
      </c>
      <c r="S491" s="3">
        <v>0</v>
      </c>
      <c r="T491" s="3">
        <v>0</v>
      </c>
      <c r="U491" s="10">
        <v>0</v>
      </c>
      <c r="V491" s="10">
        <v>0</v>
      </c>
      <c r="W491" s="3">
        <v>0</v>
      </c>
      <c r="X491" s="3">
        <v>30000</v>
      </c>
      <c r="Y491" s="1">
        <f t="shared" si="54"/>
        <v>-30000</v>
      </c>
    </row>
    <row r="492" spans="1:25" x14ac:dyDescent="0.25">
      <c r="A492" t="str">
        <f t="shared" si="50"/>
        <v>66-7</v>
      </c>
      <c r="B492">
        <f t="shared" si="56"/>
        <v>7</v>
      </c>
      <c r="C492" t="str">
        <f t="shared" si="51"/>
        <v>6632511</v>
      </c>
      <c r="D492">
        <f t="shared" si="55"/>
        <v>1</v>
      </c>
      <c r="E492" t="str">
        <f t="shared" si="52"/>
        <v>663251</v>
      </c>
      <c r="F492" t="str">
        <f t="shared" si="53"/>
        <v>663251ARRENDAMIENTO DE EQUIPO DE TRANSPORTE</v>
      </c>
      <c r="G492" s="9">
        <v>66</v>
      </c>
      <c r="H492" s="9">
        <v>3251</v>
      </c>
      <c r="I492" s="9" t="s">
        <v>198</v>
      </c>
      <c r="J492" s="9">
        <v>0</v>
      </c>
      <c r="K492" s="9" t="s">
        <v>258</v>
      </c>
      <c r="L492" s="9" t="s">
        <v>356</v>
      </c>
      <c r="M492" s="3">
        <v>1</v>
      </c>
      <c r="N492" s="10">
        <v>120000</v>
      </c>
      <c r="O492" s="10">
        <v>4500</v>
      </c>
      <c r="P492" s="3">
        <v>4500</v>
      </c>
      <c r="Q492" s="3">
        <v>4500</v>
      </c>
      <c r="R492" s="3">
        <v>0</v>
      </c>
      <c r="S492" s="3">
        <v>0</v>
      </c>
      <c r="T492" s="3">
        <v>0</v>
      </c>
      <c r="U492" s="10">
        <v>0</v>
      </c>
      <c r="V492" s="10">
        <v>0</v>
      </c>
      <c r="W492" s="3">
        <v>0</v>
      </c>
      <c r="X492" s="3">
        <v>115500</v>
      </c>
      <c r="Y492" s="1">
        <f t="shared" si="54"/>
        <v>-115500</v>
      </c>
    </row>
    <row r="493" spans="1:25" x14ac:dyDescent="0.25">
      <c r="A493" t="str">
        <f t="shared" si="50"/>
        <v>66-8</v>
      </c>
      <c r="B493">
        <f t="shared" si="56"/>
        <v>8</v>
      </c>
      <c r="C493" t="str">
        <f t="shared" si="51"/>
        <v>6632512</v>
      </c>
      <c r="D493">
        <f t="shared" si="55"/>
        <v>2</v>
      </c>
      <c r="E493" t="str">
        <f t="shared" si="52"/>
        <v>663251</v>
      </c>
      <c r="F493" t="str">
        <f t="shared" si="53"/>
        <v>663251ARRENDAMIENTO DE EQUIPO DE TRANSPORTE</v>
      </c>
      <c r="G493" s="9">
        <v>66</v>
      </c>
      <c r="H493" s="9">
        <v>3251</v>
      </c>
      <c r="I493" s="9" t="s">
        <v>198</v>
      </c>
      <c r="J493" s="9">
        <v>1</v>
      </c>
      <c r="K493" s="9" t="s">
        <v>608</v>
      </c>
      <c r="L493" s="9" t="s">
        <v>52</v>
      </c>
      <c r="M493" s="3">
        <v>1</v>
      </c>
      <c r="N493" s="10">
        <v>0</v>
      </c>
      <c r="O493" s="10">
        <v>1200000</v>
      </c>
      <c r="P493" s="3">
        <v>1200000</v>
      </c>
      <c r="Q493" s="3">
        <v>1200000</v>
      </c>
      <c r="R493" s="3">
        <v>855712</v>
      </c>
      <c r="S493" s="3">
        <v>855712</v>
      </c>
      <c r="T493" s="3">
        <v>855712</v>
      </c>
      <c r="U493" s="10">
        <v>0</v>
      </c>
      <c r="V493" s="10">
        <v>1200000</v>
      </c>
      <c r="W493" s="3">
        <v>0</v>
      </c>
      <c r="X493" s="3">
        <v>0</v>
      </c>
      <c r="Y493" s="1">
        <f t="shared" si="54"/>
        <v>0</v>
      </c>
    </row>
    <row r="494" spans="1:25" x14ac:dyDescent="0.25">
      <c r="A494" t="str">
        <f t="shared" si="50"/>
        <v>66-9</v>
      </c>
      <c r="B494">
        <f t="shared" si="56"/>
        <v>9</v>
      </c>
      <c r="C494" t="str">
        <f t="shared" si="51"/>
        <v>6632513</v>
      </c>
      <c r="D494">
        <f t="shared" si="55"/>
        <v>3</v>
      </c>
      <c r="E494" t="str">
        <f t="shared" si="52"/>
        <v>663251</v>
      </c>
      <c r="F494" t="str">
        <f t="shared" si="53"/>
        <v>663251ARRENDAMIENTO DE EQUIPO DE TRANSPORTE</v>
      </c>
      <c r="G494" s="9">
        <v>66</v>
      </c>
      <c r="H494" s="9">
        <v>3251</v>
      </c>
      <c r="I494" s="9" t="s">
        <v>198</v>
      </c>
      <c r="J494" s="9">
        <v>1</v>
      </c>
      <c r="K494"/>
      <c r="L494" s="9" t="s">
        <v>356</v>
      </c>
      <c r="M494" s="3">
        <v>1</v>
      </c>
      <c r="N494" s="10">
        <v>0</v>
      </c>
      <c r="O494" s="10">
        <v>194105.4</v>
      </c>
      <c r="P494" s="3">
        <v>194105.4</v>
      </c>
      <c r="Q494" s="3">
        <v>194105.4</v>
      </c>
      <c r="R494" s="3">
        <v>194105.4</v>
      </c>
      <c r="S494" s="3">
        <v>194105.4</v>
      </c>
      <c r="T494" s="3">
        <v>194105.4</v>
      </c>
      <c r="U494" s="10">
        <v>0</v>
      </c>
      <c r="V494" s="10">
        <v>0</v>
      </c>
      <c r="W494" s="3">
        <v>286400</v>
      </c>
      <c r="X494" s="3">
        <v>92294.6</v>
      </c>
      <c r="Y494" s="1">
        <f t="shared" si="54"/>
        <v>194105.4</v>
      </c>
    </row>
    <row r="495" spans="1:25" x14ac:dyDescent="0.25">
      <c r="A495" t="str">
        <f t="shared" si="50"/>
        <v>66-10</v>
      </c>
      <c r="B495">
        <f t="shared" si="56"/>
        <v>10</v>
      </c>
      <c r="C495" t="str">
        <f t="shared" si="51"/>
        <v>6632911</v>
      </c>
      <c r="D495">
        <f t="shared" si="55"/>
        <v>1</v>
      </c>
      <c r="E495" t="str">
        <f t="shared" si="52"/>
        <v>663291</v>
      </c>
      <c r="F495" t="str">
        <f t="shared" si="53"/>
        <v>663291OTROS ARRENDAMIENTOS</v>
      </c>
      <c r="G495" s="9">
        <v>66</v>
      </c>
      <c r="H495" s="9">
        <v>3291</v>
      </c>
      <c r="I495" s="9" t="s">
        <v>60</v>
      </c>
      <c r="J495" s="9">
        <v>0</v>
      </c>
      <c r="K495" s="9" t="s">
        <v>258</v>
      </c>
      <c r="L495" s="9" t="s">
        <v>356</v>
      </c>
      <c r="M495" s="3">
        <v>1</v>
      </c>
      <c r="N495" s="10">
        <v>480000</v>
      </c>
      <c r="O495" s="10">
        <v>0</v>
      </c>
      <c r="P495" s="3">
        <v>0</v>
      </c>
      <c r="Q495" s="3">
        <v>0</v>
      </c>
      <c r="R495" s="3">
        <v>0</v>
      </c>
      <c r="S495" s="3">
        <v>0</v>
      </c>
      <c r="T495" s="3">
        <v>0</v>
      </c>
      <c r="U495" s="10">
        <v>0</v>
      </c>
      <c r="V495" s="10">
        <v>0</v>
      </c>
      <c r="W495" s="3">
        <v>0</v>
      </c>
      <c r="X495" s="3">
        <v>480000</v>
      </c>
      <c r="Y495" s="1">
        <f t="shared" si="54"/>
        <v>-480000</v>
      </c>
    </row>
    <row r="496" spans="1:25" x14ac:dyDescent="0.25">
      <c r="A496" t="str">
        <f t="shared" si="50"/>
        <v>66-11</v>
      </c>
      <c r="B496">
        <f t="shared" si="56"/>
        <v>11</v>
      </c>
      <c r="C496" t="str">
        <f t="shared" si="51"/>
        <v>6632912</v>
      </c>
      <c r="D496">
        <f t="shared" si="55"/>
        <v>2</v>
      </c>
      <c r="E496" t="str">
        <f t="shared" si="52"/>
        <v>663291</v>
      </c>
      <c r="F496" t="str">
        <f t="shared" si="53"/>
        <v>663291OTROS ARRENDAMIENTOS</v>
      </c>
      <c r="G496" s="9">
        <v>66</v>
      </c>
      <c r="H496" s="9">
        <v>3291</v>
      </c>
      <c r="I496" s="9" t="s">
        <v>60</v>
      </c>
      <c r="J496" s="9">
        <v>1</v>
      </c>
      <c r="K496" s="9" t="s">
        <v>608</v>
      </c>
      <c r="L496" s="9" t="s">
        <v>356</v>
      </c>
      <c r="M496" s="3">
        <v>1</v>
      </c>
      <c r="N496" s="10">
        <v>0</v>
      </c>
      <c r="O496" s="10">
        <v>0</v>
      </c>
      <c r="P496" s="3">
        <v>0</v>
      </c>
      <c r="Q496" s="3">
        <v>0</v>
      </c>
      <c r="R496" s="3">
        <v>0</v>
      </c>
      <c r="S496" s="3">
        <v>0</v>
      </c>
      <c r="T496" s="3">
        <v>0</v>
      </c>
      <c r="U496" s="10">
        <v>0</v>
      </c>
      <c r="V496" s="10">
        <v>0</v>
      </c>
      <c r="W496" s="3">
        <v>0</v>
      </c>
      <c r="X496" s="3">
        <v>0</v>
      </c>
      <c r="Y496" s="1">
        <f t="shared" si="54"/>
        <v>0</v>
      </c>
    </row>
    <row r="497" spans="1:25" x14ac:dyDescent="0.25">
      <c r="A497" t="str">
        <f t="shared" si="50"/>
        <v>66-12</v>
      </c>
      <c r="B497">
        <f t="shared" si="56"/>
        <v>12</v>
      </c>
      <c r="C497" t="str">
        <f t="shared" si="51"/>
        <v>6635711</v>
      </c>
      <c r="D497">
        <f t="shared" si="55"/>
        <v>1</v>
      </c>
      <c r="E497" t="str">
        <f t="shared" si="52"/>
        <v>663571</v>
      </c>
      <c r="F497" t="str">
        <f t="shared" si="53"/>
        <v>663571INSTALACIÓN, REPARACIÓN Y MANTENIMIENTO DE MAQUINARIA, OTROS EQUIPOS Y HERRAMIENTA</v>
      </c>
      <c r="G497" s="9">
        <v>66</v>
      </c>
      <c r="H497" s="9">
        <v>3571</v>
      </c>
      <c r="I497" s="9" t="s">
        <v>226</v>
      </c>
      <c r="J497" s="9">
        <v>0</v>
      </c>
      <c r="K497" s="9" t="s">
        <v>258</v>
      </c>
      <c r="L497" s="9" t="s">
        <v>356</v>
      </c>
      <c r="M497" s="3">
        <v>1</v>
      </c>
      <c r="N497" s="10">
        <v>0</v>
      </c>
      <c r="O497" s="10">
        <v>0</v>
      </c>
      <c r="P497" s="3">
        <v>0</v>
      </c>
      <c r="Q497" s="3">
        <v>0</v>
      </c>
      <c r="R497" s="3">
        <v>0</v>
      </c>
      <c r="S497" s="3">
        <v>0</v>
      </c>
      <c r="T497" s="3">
        <v>0</v>
      </c>
      <c r="U497" s="10">
        <v>0</v>
      </c>
      <c r="V497" s="10">
        <v>0</v>
      </c>
      <c r="W497" s="3">
        <v>0</v>
      </c>
      <c r="X497" s="3">
        <v>0</v>
      </c>
      <c r="Y497" s="1">
        <f t="shared" si="54"/>
        <v>0</v>
      </c>
    </row>
    <row r="498" spans="1:25" x14ac:dyDescent="0.25">
      <c r="A498" t="str">
        <f t="shared" si="50"/>
        <v>66-13</v>
      </c>
      <c r="B498">
        <f t="shared" si="56"/>
        <v>13</v>
      </c>
      <c r="C498" t="str">
        <f t="shared" si="51"/>
        <v>6637111</v>
      </c>
      <c r="D498">
        <f t="shared" si="55"/>
        <v>1</v>
      </c>
      <c r="E498" t="str">
        <f t="shared" si="52"/>
        <v>663711</v>
      </c>
      <c r="F498" t="str">
        <f t="shared" si="53"/>
        <v>663711PASAJES AÉREOS</v>
      </c>
      <c r="G498" s="9">
        <v>66</v>
      </c>
      <c r="H498" s="9">
        <v>3711</v>
      </c>
      <c r="I498" s="9" t="s">
        <v>38</v>
      </c>
      <c r="J498" s="9">
        <v>0</v>
      </c>
      <c r="K498" s="9" t="s">
        <v>258</v>
      </c>
      <c r="L498" s="9" t="s">
        <v>356</v>
      </c>
      <c r="M498" s="3">
        <v>1</v>
      </c>
      <c r="N498" s="10">
        <v>45000</v>
      </c>
      <c r="O498" s="10">
        <v>45000</v>
      </c>
      <c r="P498" s="3">
        <v>0</v>
      </c>
      <c r="Q498" s="3">
        <v>0</v>
      </c>
      <c r="R498" s="3">
        <v>0</v>
      </c>
      <c r="S498" s="3">
        <v>0</v>
      </c>
      <c r="T498" s="3">
        <v>0</v>
      </c>
      <c r="U498" s="10">
        <v>45000</v>
      </c>
      <c r="V498" s="10">
        <v>0</v>
      </c>
      <c r="W498" s="3">
        <v>0</v>
      </c>
      <c r="X498" s="3">
        <v>0</v>
      </c>
      <c r="Y498" s="1">
        <f t="shared" si="54"/>
        <v>0</v>
      </c>
    </row>
    <row r="499" spans="1:25" x14ac:dyDescent="0.25">
      <c r="A499" t="str">
        <f t="shared" si="50"/>
        <v>66-14</v>
      </c>
      <c r="B499">
        <f t="shared" si="56"/>
        <v>14</v>
      </c>
      <c r="C499" t="str">
        <f t="shared" si="51"/>
        <v>6637511</v>
      </c>
      <c r="D499">
        <f t="shared" si="55"/>
        <v>1</v>
      </c>
      <c r="E499" t="str">
        <f t="shared" si="52"/>
        <v>663751</v>
      </c>
      <c r="F499" t="str">
        <f t="shared" si="53"/>
        <v>663751VIÁTICOS EN EL PAÍS</v>
      </c>
      <c r="G499" s="9">
        <v>66</v>
      </c>
      <c r="H499" s="9">
        <v>3751</v>
      </c>
      <c r="I499" s="9" t="s">
        <v>35</v>
      </c>
      <c r="J499" s="9">
        <v>0</v>
      </c>
      <c r="K499" s="9" t="s">
        <v>258</v>
      </c>
      <c r="L499" s="9" t="s">
        <v>356</v>
      </c>
      <c r="M499" s="3">
        <v>1</v>
      </c>
      <c r="N499" s="10">
        <v>36000</v>
      </c>
      <c r="O499" s="10">
        <v>36000</v>
      </c>
      <c r="P499" s="3">
        <v>0</v>
      </c>
      <c r="Q499" s="3">
        <v>0</v>
      </c>
      <c r="R499" s="3">
        <v>0</v>
      </c>
      <c r="S499" s="3">
        <v>0</v>
      </c>
      <c r="T499" s="3">
        <v>0</v>
      </c>
      <c r="U499" s="10">
        <v>36000</v>
      </c>
      <c r="V499" s="10">
        <v>0</v>
      </c>
      <c r="W499" s="3">
        <v>0</v>
      </c>
      <c r="X499" s="3">
        <v>0</v>
      </c>
      <c r="Y499" s="1">
        <f t="shared" si="54"/>
        <v>0</v>
      </c>
    </row>
    <row r="500" spans="1:25" x14ac:dyDescent="0.25">
      <c r="A500" t="str">
        <f t="shared" si="50"/>
        <v>66-15</v>
      </c>
      <c r="B500">
        <f t="shared" si="56"/>
        <v>15</v>
      </c>
      <c r="C500" t="str">
        <f t="shared" si="51"/>
        <v>6637611</v>
      </c>
      <c r="D500">
        <f t="shared" si="55"/>
        <v>1</v>
      </c>
      <c r="E500" t="str">
        <f t="shared" si="52"/>
        <v>663761</v>
      </c>
      <c r="F500" t="str">
        <f t="shared" si="53"/>
        <v>663761VIÁTICOS EN EL EXTRANJERO</v>
      </c>
      <c r="G500" s="9">
        <v>66</v>
      </c>
      <c r="H500" s="9">
        <v>3761</v>
      </c>
      <c r="I500" s="9" t="s">
        <v>378</v>
      </c>
      <c r="J500" s="9">
        <v>0</v>
      </c>
      <c r="K500" s="9" t="s">
        <v>258</v>
      </c>
      <c r="L500" s="9" t="s">
        <v>356</v>
      </c>
      <c r="M500" s="3">
        <v>1</v>
      </c>
      <c r="N500" s="10">
        <v>30000</v>
      </c>
      <c r="O500" s="10">
        <v>15000</v>
      </c>
      <c r="P500" s="3">
        <v>0</v>
      </c>
      <c r="Q500" s="3">
        <v>0</v>
      </c>
      <c r="R500" s="3">
        <v>0</v>
      </c>
      <c r="S500" s="3">
        <v>0</v>
      </c>
      <c r="T500" s="3">
        <v>0</v>
      </c>
      <c r="U500" s="10">
        <v>15000</v>
      </c>
      <c r="V500" s="10">
        <v>0</v>
      </c>
      <c r="W500" s="3">
        <v>0</v>
      </c>
      <c r="X500" s="3">
        <v>15000</v>
      </c>
      <c r="Y500" s="1">
        <f t="shared" si="54"/>
        <v>-15000</v>
      </c>
    </row>
    <row r="501" spans="1:25" x14ac:dyDescent="0.25">
      <c r="A501" t="str">
        <f t="shared" si="50"/>
        <v>66-16</v>
      </c>
      <c r="B501">
        <f t="shared" si="56"/>
        <v>16</v>
      </c>
      <c r="C501" t="str">
        <f t="shared" si="51"/>
        <v>6637911</v>
      </c>
      <c r="D501">
        <f t="shared" si="55"/>
        <v>1</v>
      </c>
      <c r="E501" t="str">
        <f t="shared" si="52"/>
        <v>663791</v>
      </c>
      <c r="F501" t="str">
        <f t="shared" si="53"/>
        <v>663791OTROS SERVICIOS DE TRASLADO Y HOSPEDAJE</v>
      </c>
      <c r="G501" s="9">
        <v>66</v>
      </c>
      <c r="H501" s="9">
        <v>3791</v>
      </c>
      <c r="I501" s="9" t="s">
        <v>134</v>
      </c>
      <c r="J501" s="9">
        <v>0</v>
      </c>
      <c r="K501" s="9" t="s">
        <v>258</v>
      </c>
      <c r="L501" s="9" t="s">
        <v>356</v>
      </c>
      <c r="M501" s="3">
        <v>1</v>
      </c>
      <c r="N501" s="10">
        <v>30000</v>
      </c>
      <c r="O501" s="10">
        <v>0</v>
      </c>
      <c r="P501" s="3">
        <v>0</v>
      </c>
      <c r="Q501" s="3">
        <v>0</v>
      </c>
      <c r="R501" s="3">
        <v>0</v>
      </c>
      <c r="S501" s="3">
        <v>0</v>
      </c>
      <c r="T501" s="3">
        <v>0</v>
      </c>
      <c r="U501" s="10">
        <v>0</v>
      </c>
      <c r="V501" s="10">
        <v>0</v>
      </c>
      <c r="W501" s="3">
        <v>0</v>
      </c>
      <c r="X501" s="3">
        <v>30000</v>
      </c>
      <c r="Y501" s="1">
        <f t="shared" si="54"/>
        <v>-30000</v>
      </c>
    </row>
    <row r="502" spans="1:25" x14ac:dyDescent="0.25">
      <c r="A502" t="str">
        <f t="shared" si="50"/>
        <v>66-17</v>
      </c>
      <c r="B502">
        <f t="shared" si="56"/>
        <v>17</v>
      </c>
      <c r="C502" t="str">
        <f t="shared" si="51"/>
        <v>6638211</v>
      </c>
      <c r="D502">
        <f t="shared" si="55"/>
        <v>1</v>
      </c>
      <c r="E502" t="str">
        <f t="shared" si="52"/>
        <v>663821</v>
      </c>
      <c r="F502" t="str">
        <f t="shared" si="53"/>
        <v>663821GASTOS DE ORDEN  SOCIAL Y CULTURAL</v>
      </c>
      <c r="G502" s="9">
        <v>66</v>
      </c>
      <c r="H502" s="9">
        <v>3821</v>
      </c>
      <c r="I502" s="9" t="s">
        <v>51</v>
      </c>
      <c r="J502" s="9">
        <v>0</v>
      </c>
      <c r="K502" s="9" t="s">
        <v>258</v>
      </c>
      <c r="L502" s="9" t="s">
        <v>356</v>
      </c>
      <c r="M502" s="3">
        <v>1</v>
      </c>
      <c r="N502" s="10">
        <v>600000</v>
      </c>
      <c r="O502" s="10">
        <v>1553574.51</v>
      </c>
      <c r="P502" s="3">
        <v>1553574.51</v>
      </c>
      <c r="Q502" s="3">
        <v>1503462.51</v>
      </c>
      <c r="R502" s="3">
        <v>872311.51</v>
      </c>
      <c r="S502" s="3">
        <v>872311.51</v>
      </c>
      <c r="T502" s="3">
        <v>827813.58</v>
      </c>
      <c r="U502" s="10">
        <v>0</v>
      </c>
      <c r="V502" s="10">
        <v>0</v>
      </c>
      <c r="W502" s="3">
        <v>953574.51</v>
      </c>
      <c r="X502" s="3">
        <v>0</v>
      </c>
      <c r="Y502" s="1">
        <f t="shared" si="54"/>
        <v>953574.51</v>
      </c>
    </row>
    <row r="503" spans="1:25" x14ac:dyDescent="0.25">
      <c r="A503" t="str">
        <f t="shared" si="50"/>
        <v>66-18</v>
      </c>
      <c r="B503">
        <f t="shared" si="56"/>
        <v>18</v>
      </c>
      <c r="C503" t="str">
        <f t="shared" si="51"/>
        <v>6638212</v>
      </c>
      <c r="D503">
        <f t="shared" si="55"/>
        <v>2</v>
      </c>
      <c r="E503" t="str">
        <f t="shared" si="52"/>
        <v>663821</v>
      </c>
      <c r="F503" t="str">
        <f t="shared" si="53"/>
        <v>663821GASTOS DE ORDEN  SOCIAL Y CULTURAL</v>
      </c>
      <c r="G503" s="9">
        <v>66</v>
      </c>
      <c r="H503" s="9">
        <v>3821</v>
      </c>
      <c r="I503" s="9" t="s">
        <v>51</v>
      </c>
      <c r="J503" s="9">
        <v>1</v>
      </c>
      <c r="K503" s="9" t="s">
        <v>609</v>
      </c>
      <c r="L503" s="9" t="s">
        <v>356</v>
      </c>
      <c r="M503" s="3">
        <v>1</v>
      </c>
      <c r="N503" s="10">
        <v>0</v>
      </c>
      <c r="O503" s="10">
        <v>1447000</v>
      </c>
      <c r="P503" s="3">
        <v>1446519.77</v>
      </c>
      <c r="Q503" s="3">
        <v>1446519.77</v>
      </c>
      <c r="R503" s="3">
        <v>1446519.77</v>
      </c>
      <c r="S503" s="3">
        <v>1446519.77</v>
      </c>
      <c r="T503" s="3">
        <v>1446519.77</v>
      </c>
      <c r="U503" s="10">
        <v>480.22999999998137</v>
      </c>
      <c r="V503" s="10">
        <v>0</v>
      </c>
      <c r="W503" s="3">
        <v>1447000</v>
      </c>
      <c r="X503" s="3">
        <v>0</v>
      </c>
      <c r="Y503" s="1">
        <f t="shared" si="54"/>
        <v>1447000</v>
      </c>
    </row>
    <row r="504" spans="1:25" x14ac:dyDescent="0.25">
      <c r="A504" t="str">
        <f t="shared" si="50"/>
        <v>66-19</v>
      </c>
      <c r="B504">
        <f t="shared" si="56"/>
        <v>19</v>
      </c>
      <c r="C504" t="str">
        <f t="shared" si="51"/>
        <v>6638213</v>
      </c>
      <c r="D504">
        <f t="shared" si="55"/>
        <v>3</v>
      </c>
      <c r="E504" t="str">
        <f t="shared" si="52"/>
        <v>663821</v>
      </c>
      <c r="F504" t="str">
        <f t="shared" si="53"/>
        <v>663821GASTOS DE ORDEN  SOCIAL Y CULTURAL</v>
      </c>
      <c r="G504" s="9">
        <v>66</v>
      </c>
      <c r="H504" s="9">
        <v>3821</v>
      </c>
      <c r="I504" s="9" t="s">
        <v>51</v>
      </c>
      <c r="J504" s="9">
        <v>2</v>
      </c>
      <c r="K504" s="9" t="s">
        <v>654</v>
      </c>
      <c r="L504" s="9" t="s">
        <v>356</v>
      </c>
      <c r="M504" s="3">
        <v>1</v>
      </c>
      <c r="N504" s="10">
        <v>0</v>
      </c>
      <c r="O504" s="10">
        <v>0</v>
      </c>
      <c r="P504" s="3">
        <v>0</v>
      </c>
      <c r="Q504" s="3">
        <v>0</v>
      </c>
      <c r="R504" s="3">
        <v>0</v>
      </c>
      <c r="S504" s="3">
        <v>0</v>
      </c>
      <c r="T504" s="3">
        <v>0</v>
      </c>
      <c r="U504" s="10">
        <v>0</v>
      </c>
      <c r="V504" s="10">
        <v>0</v>
      </c>
      <c r="W504" s="3">
        <v>915000</v>
      </c>
      <c r="X504" s="3">
        <v>915000</v>
      </c>
      <c r="Y504" s="1">
        <f t="shared" si="54"/>
        <v>0</v>
      </c>
    </row>
    <row r="505" spans="1:25" x14ac:dyDescent="0.25">
      <c r="A505" t="str">
        <f t="shared" si="50"/>
        <v>66-20</v>
      </c>
      <c r="B505">
        <f t="shared" si="56"/>
        <v>20</v>
      </c>
      <c r="C505" t="str">
        <f t="shared" si="51"/>
        <v>6644511</v>
      </c>
      <c r="D505">
        <f t="shared" si="55"/>
        <v>1</v>
      </c>
      <c r="E505" t="str">
        <f t="shared" si="52"/>
        <v>664451</v>
      </c>
      <c r="F505" t="str">
        <f t="shared" si="53"/>
        <v>664451AYUDAS SOCIALES A INSTITUCIONES SIN FINES DE LUCRO</v>
      </c>
      <c r="G505" s="9">
        <v>66</v>
      </c>
      <c r="H505" s="9">
        <v>4451</v>
      </c>
      <c r="I505" s="9" t="s">
        <v>75</v>
      </c>
      <c r="J505" s="9">
        <v>0</v>
      </c>
      <c r="K505" s="9" t="s">
        <v>258</v>
      </c>
      <c r="L505" s="9" t="s">
        <v>356</v>
      </c>
      <c r="M505" s="3">
        <v>1</v>
      </c>
      <c r="N505" s="10">
        <v>312000</v>
      </c>
      <c r="O505" s="10">
        <v>312000</v>
      </c>
      <c r="P505" s="3">
        <v>300000</v>
      </c>
      <c r="Q505" s="3">
        <v>300000</v>
      </c>
      <c r="R505" s="3">
        <v>300000</v>
      </c>
      <c r="S505" s="3">
        <v>300000</v>
      </c>
      <c r="T505" s="3">
        <v>300000</v>
      </c>
      <c r="U505" s="10">
        <v>12000</v>
      </c>
      <c r="V505" s="10">
        <v>0</v>
      </c>
      <c r="W505" s="3">
        <v>0</v>
      </c>
      <c r="X505" s="3">
        <v>0</v>
      </c>
      <c r="Y505" s="1">
        <f t="shared" si="54"/>
        <v>0</v>
      </c>
    </row>
    <row r="506" spans="1:25" x14ac:dyDescent="0.25">
      <c r="A506" t="str">
        <f t="shared" si="50"/>
        <v>66-21</v>
      </c>
      <c r="B506">
        <f t="shared" si="56"/>
        <v>21</v>
      </c>
      <c r="C506" t="str">
        <f t="shared" si="51"/>
        <v>6652111</v>
      </c>
      <c r="D506">
        <f t="shared" si="55"/>
        <v>1</v>
      </c>
      <c r="E506" t="str">
        <f t="shared" si="52"/>
        <v>665211</v>
      </c>
      <c r="F506" t="str">
        <f t="shared" si="53"/>
        <v>665211EQUIPOS Y APARATOS AUDIOVISUALES</v>
      </c>
      <c r="G506" s="9">
        <v>66</v>
      </c>
      <c r="H506" s="9">
        <v>5211</v>
      </c>
      <c r="I506" s="9" t="s">
        <v>64</v>
      </c>
      <c r="J506" s="9">
        <v>0</v>
      </c>
      <c r="K506" s="9" t="s">
        <v>258</v>
      </c>
      <c r="L506" s="9" t="s">
        <v>356</v>
      </c>
      <c r="M506" s="3">
        <v>1</v>
      </c>
      <c r="N506" s="10">
        <v>120000</v>
      </c>
      <c r="O506" s="10">
        <v>0</v>
      </c>
      <c r="P506" s="3">
        <v>0</v>
      </c>
      <c r="Q506" s="3">
        <v>0</v>
      </c>
      <c r="R506" s="3">
        <v>0</v>
      </c>
      <c r="S506" s="3">
        <v>0</v>
      </c>
      <c r="T506" s="3">
        <v>0</v>
      </c>
      <c r="U506" s="10">
        <v>0</v>
      </c>
      <c r="V506" s="10">
        <v>0</v>
      </c>
      <c r="W506" s="3">
        <v>0</v>
      </c>
      <c r="X506" s="3">
        <v>120000</v>
      </c>
      <c r="Y506" s="1">
        <f t="shared" si="54"/>
        <v>-120000</v>
      </c>
    </row>
    <row r="507" spans="1:25" x14ac:dyDescent="0.25">
      <c r="A507" t="str">
        <f t="shared" si="50"/>
        <v>66-22</v>
      </c>
      <c r="B507">
        <f t="shared" si="56"/>
        <v>22</v>
      </c>
      <c r="C507" t="str">
        <f t="shared" si="51"/>
        <v>6652311</v>
      </c>
      <c r="D507">
        <f t="shared" si="55"/>
        <v>1</v>
      </c>
      <c r="E507" t="str">
        <f t="shared" si="52"/>
        <v>665231</v>
      </c>
      <c r="F507" t="str">
        <f t="shared" si="53"/>
        <v>665231CÁMARAS FOTOGRÁFICAS Y DE VIDEO</v>
      </c>
      <c r="G507" s="9">
        <v>66</v>
      </c>
      <c r="H507" s="9">
        <v>5231</v>
      </c>
      <c r="I507" s="9" t="s">
        <v>82</v>
      </c>
      <c r="J507" s="9">
        <v>0</v>
      </c>
      <c r="K507" s="9" t="s">
        <v>258</v>
      </c>
      <c r="L507" s="9" t="s">
        <v>356</v>
      </c>
      <c r="M507" s="3">
        <v>1</v>
      </c>
      <c r="N507" s="10">
        <v>42000</v>
      </c>
      <c r="O507" s="10">
        <v>42000</v>
      </c>
      <c r="P507" s="3">
        <v>31837.21</v>
      </c>
      <c r="Q507" s="3">
        <v>31837.21</v>
      </c>
      <c r="R507" s="3">
        <v>31837.21</v>
      </c>
      <c r="S507" s="3">
        <v>31837.21</v>
      </c>
      <c r="T507" s="3">
        <v>0</v>
      </c>
      <c r="U507" s="10">
        <v>10162.790000000001</v>
      </c>
      <c r="V507" s="10">
        <v>0</v>
      </c>
      <c r="W507" s="3">
        <v>0</v>
      </c>
      <c r="X507" s="3">
        <v>0</v>
      </c>
      <c r="Y507" s="1">
        <f t="shared" si="54"/>
        <v>0</v>
      </c>
    </row>
    <row r="508" spans="1:25" x14ac:dyDescent="0.25">
      <c r="A508" t="str">
        <f t="shared" si="50"/>
        <v>66-23</v>
      </c>
      <c r="B508">
        <f t="shared" si="56"/>
        <v>23</v>
      </c>
      <c r="C508" t="str">
        <f t="shared" si="51"/>
        <v>6656711</v>
      </c>
      <c r="D508">
        <f t="shared" si="55"/>
        <v>1</v>
      </c>
      <c r="E508" t="str">
        <f t="shared" si="52"/>
        <v>665671</v>
      </c>
      <c r="F508" t="str">
        <f t="shared" si="53"/>
        <v>665671HERRAMIENTAS Y MÁQUINAS-HERRAMIENTA</v>
      </c>
      <c r="G508" s="9">
        <v>66</v>
      </c>
      <c r="H508" s="9">
        <v>5671</v>
      </c>
      <c r="I508" s="9" t="s">
        <v>84</v>
      </c>
      <c r="J508" s="9">
        <v>0</v>
      </c>
      <c r="K508" s="9" t="s">
        <v>258</v>
      </c>
      <c r="L508" s="9" t="s">
        <v>356</v>
      </c>
      <c r="M508" s="3">
        <v>1</v>
      </c>
      <c r="N508" s="10">
        <v>60000</v>
      </c>
      <c r="O508" s="10">
        <v>60000</v>
      </c>
      <c r="P508" s="3">
        <v>32188.05</v>
      </c>
      <c r="Q508" s="3">
        <v>32188.05</v>
      </c>
      <c r="R508" s="3">
        <v>32188.05</v>
      </c>
      <c r="S508" s="3">
        <v>0</v>
      </c>
      <c r="T508" s="3">
        <v>0</v>
      </c>
      <c r="U508" s="10">
        <v>27811.95</v>
      </c>
      <c r="V508" s="10">
        <v>0</v>
      </c>
      <c r="W508" s="3">
        <v>0</v>
      </c>
      <c r="X508" s="3">
        <v>0</v>
      </c>
      <c r="Y508" s="1">
        <f t="shared" si="54"/>
        <v>0</v>
      </c>
    </row>
    <row r="509" spans="1:25" x14ac:dyDescent="0.25">
      <c r="A509" t="str">
        <f t="shared" si="50"/>
        <v>67-1</v>
      </c>
      <c r="B509">
        <f t="shared" si="56"/>
        <v>1</v>
      </c>
      <c r="C509" t="str">
        <f t="shared" si="51"/>
        <v>6733511</v>
      </c>
      <c r="D509">
        <f t="shared" si="55"/>
        <v>1</v>
      </c>
      <c r="E509" t="str">
        <f t="shared" si="52"/>
        <v>673351</v>
      </c>
      <c r="F509" t="str">
        <f t="shared" si="53"/>
        <v>673351SERVICIOS DE INVESTIGACION CIENTIFICA Y DESARROLLO</v>
      </c>
      <c r="G509" s="9">
        <v>67</v>
      </c>
      <c r="H509" s="9">
        <v>3351</v>
      </c>
      <c r="I509" s="9" t="s">
        <v>248</v>
      </c>
      <c r="J509" s="9">
        <v>0</v>
      </c>
      <c r="K509" s="9" t="s">
        <v>258</v>
      </c>
      <c r="L509" s="9" t="s">
        <v>356</v>
      </c>
      <c r="M509" s="3">
        <v>1</v>
      </c>
      <c r="N509" s="10">
        <v>120000</v>
      </c>
      <c r="O509" s="10">
        <v>0</v>
      </c>
      <c r="P509" s="3">
        <v>0</v>
      </c>
      <c r="Q509" s="3">
        <v>0</v>
      </c>
      <c r="R509" s="3">
        <v>0</v>
      </c>
      <c r="S509" s="3">
        <v>0</v>
      </c>
      <c r="T509" s="3">
        <v>0</v>
      </c>
      <c r="U509" s="10">
        <v>0</v>
      </c>
      <c r="V509" s="10">
        <v>0</v>
      </c>
      <c r="W509" s="3">
        <v>0</v>
      </c>
      <c r="X509" s="3">
        <v>120000</v>
      </c>
      <c r="Y509" s="1">
        <f t="shared" si="54"/>
        <v>-120000</v>
      </c>
    </row>
    <row r="510" spans="1:25" x14ac:dyDescent="0.25">
      <c r="A510" t="str">
        <f t="shared" si="50"/>
        <v>67-2</v>
      </c>
      <c r="B510">
        <f t="shared" si="56"/>
        <v>2</v>
      </c>
      <c r="C510" t="str">
        <f t="shared" si="51"/>
        <v>6733911</v>
      </c>
      <c r="D510">
        <f t="shared" si="55"/>
        <v>1</v>
      </c>
      <c r="E510" t="str">
        <f t="shared" si="52"/>
        <v>673391</v>
      </c>
      <c r="F510" t="str">
        <f t="shared" si="53"/>
        <v>673391SERVICIOS PROFESIONALES, CIENTÍFICOS Y TÉCNICOS INTEGRALES</v>
      </c>
      <c r="G510" s="9">
        <v>67</v>
      </c>
      <c r="H510" s="9">
        <v>3391</v>
      </c>
      <c r="I510" s="9" t="s">
        <v>215</v>
      </c>
      <c r="J510" s="9">
        <v>0</v>
      </c>
      <c r="K510" s="9" t="s">
        <v>258</v>
      </c>
      <c r="L510" s="9" t="s">
        <v>356</v>
      </c>
      <c r="M510" s="3">
        <v>1</v>
      </c>
      <c r="N510" s="10">
        <v>750000</v>
      </c>
      <c r="O510" s="10">
        <v>856300</v>
      </c>
      <c r="P510" s="3">
        <v>856299.99</v>
      </c>
      <c r="Q510" s="3">
        <v>856299.99</v>
      </c>
      <c r="R510" s="3">
        <v>856300</v>
      </c>
      <c r="S510" s="3">
        <v>380000</v>
      </c>
      <c r="T510" s="3">
        <v>380000</v>
      </c>
      <c r="U510" s="10">
        <v>1.0000000009313226E-2</v>
      </c>
      <c r="V510" s="10">
        <v>0</v>
      </c>
      <c r="W510" s="3">
        <v>120000</v>
      </c>
      <c r="X510" s="3">
        <v>13700</v>
      </c>
      <c r="Y510" s="1">
        <f t="shared" si="54"/>
        <v>106300</v>
      </c>
    </row>
    <row r="511" spans="1:25" x14ac:dyDescent="0.25">
      <c r="A511" t="str">
        <f t="shared" si="50"/>
        <v>67-3</v>
      </c>
      <c r="B511">
        <f t="shared" si="56"/>
        <v>3</v>
      </c>
      <c r="C511" t="str">
        <f t="shared" si="51"/>
        <v>6733912</v>
      </c>
      <c r="D511">
        <f t="shared" si="55"/>
        <v>2</v>
      </c>
      <c r="E511" t="str">
        <f t="shared" si="52"/>
        <v>673391</v>
      </c>
      <c r="F511" t="str">
        <f t="shared" si="53"/>
        <v>673391SERVICIOS PROFESIONALES, CIENTÍFICOS Y TÉCNICOS INTEGRALES</v>
      </c>
      <c r="G511" s="9">
        <v>67</v>
      </c>
      <c r="H511" s="9">
        <v>3391</v>
      </c>
      <c r="I511" s="9" t="s">
        <v>215</v>
      </c>
      <c r="J511" s="9">
        <v>1</v>
      </c>
      <c r="K511" s="9" t="s">
        <v>655</v>
      </c>
      <c r="L511" s="9" t="s">
        <v>356</v>
      </c>
      <c r="M511" s="3">
        <v>1</v>
      </c>
      <c r="N511" s="10">
        <v>0</v>
      </c>
      <c r="O511" s="10">
        <v>360000</v>
      </c>
      <c r="P511" s="3">
        <v>349160</v>
      </c>
      <c r="Q511" s="3">
        <v>349160</v>
      </c>
      <c r="R511" s="3">
        <v>0</v>
      </c>
      <c r="S511" s="3">
        <v>0</v>
      </c>
      <c r="T511" s="3">
        <v>0</v>
      </c>
      <c r="U511" s="10">
        <v>10840</v>
      </c>
      <c r="V511" s="10">
        <v>0</v>
      </c>
      <c r="W511" s="3">
        <v>360000</v>
      </c>
      <c r="X511" s="3">
        <v>0</v>
      </c>
      <c r="Y511" s="1">
        <f t="shared" si="54"/>
        <v>360000</v>
      </c>
    </row>
    <row r="512" spans="1:25" x14ac:dyDescent="0.25">
      <c r="A512" t="str">
        <f t="shared" si="50"/>
        <v>68-1</v>
      </c>
      <c r="B512">
        <f t="shared" si="56"/>
        <v>1</v>
      </c>
      <c r="C512" t="str">
        <f t="shared" si="51"/>
        <v>6844111</v>
      </c>
      <c r="D512">
        <f t="shared" si="55"/>
        <v>1</v>
      </c>
      <c r="E512" t="str">
        <f t="shared" si="52"/>
        <v>684411</v>
      </c>
      <c r="F512" t="str">
        <f t="shared" si="53"/>
        <v>684411AYUDAS SOCIALES A PERSONAS</v>
      </c>
      <c r="G512" s="9">
        <v>68</v>
      </c>
      <c r="H512" s="9">
        <v>4411</v>
      </c>
      <c r="I512" s="9" t="s">
        <v>30</v>
      </c>
      <c r="J512" s="9">
        <v>0</v>
      </c>
      <c r="K512" s="9" t="s">
        <v>258</v>
      </c>
      <c r="L512" s="9" t="s">
        <v>356</v>
      </c>
      <c r="M512" s="3">
        <v>1</v>
      </c>
      <c r="N512" s="10">
        <v>572000</v>
      </c>
      <c r="O512" s="10">
        <v>572000</v>
      </c>
      <c r="P512" s="3">
        <v>572000</v>
      </c>
      <c r="Q512" s="3">
        <v>572000</v>
      </c>
      <c r="R512" s="3">
        <v>0</v>
      </c>
      <c r="S512" s="3">
        <v>0</v>
      </c>
      <c r="T512" s="3">
        <v>0</v>
      </c>
      <c r="U512" s="10">
        <v>0</v>
      </c>
      <c r="V512" s="10">
        <v>0</v>
      </c>
      <c r="W512" s="3">
        <v>0</v>
      </c>
      <c r="X512" s="3">
        <v>0</v>
      </c>
      <c r="Y512" s="1">
        <f t="shared" si="54"/>
        <v>0</v>
      </c>
    </row>
    <row r="513" spans="1:25" x14ac:dyDescent="0.25">
      <c r="A513" t="str">
        <f t="shared" si="50"/>
        <v>69-1</v>
      </c>
      <c r="B513">
        <f t="shared" si="56"/>
        <v>1</v>
      </c>
      <c r="C513" t="str">
        <f t="shared" si="51"/>
        <v>6944211</v>
      </c>
      <c r="D513">
        <f t="shared" si="55"/>
        <v>1</v>
      </c>
      <c r="E513" t="str">
        <f t="shared" si="52"/>
        <v>694421</v>
      </c>
      <c r="F513" t="str">
        <f t="shared" si="53"/>
        <v>694421BECAS Y OTRAS AYUDAS PARA PROGRAMAS DE CAPACITACIÓN</v>
      </c>
      <c r="G513" s="9">
        <v>69</v>
      </c>
      <c r="H513" s="9">
        <v>4421</v>
      </c>
      <c r="I513" s="9" t="s">
        <v>234</v>
      </c>
      <c r="J513" s="9">
        <v>0</v>
      </c>
      <c r="K513" s="9" t="s">
        <v>258</v>
      </c>
      <c r="L513" s="9" t="s">
        <v>52</v>
      </c>
      <c r="M513" s="3">
        <v>1</v>
      </c>
      <c r="N513" s="10">
        <v>0</v>
      </c>
      <c r="O513" s="10">
        <v>120000</v>
      </c>
      <c r="P513" s="3">
        <v>117196.8</v>
      </c>
      <c r="Q513" s="3">
        <v>117196.8</v>
      </c>
      <c r="R513" s="3">
        <v>117196.8</v>
      </c>
      <c r="S513" s="3">
        <v>0</v>
      </c>
      <c r="T513" s="3">
        <v>0</v>
      </c>
      <c r="U513" s="10">
        <v>2803.1999999999971</v>
      </c>
      <c r="V513" s="10">
        <v>120000</v>
      </c>
      <c r="W513" s="3">
        <v>0</v>
      </c>
      <c r="X513" s="3">
        <v>0</v>
      </c>
      <c r="Y513" s="1">
        <f t="shared" si="54"/>
        <v>0</v>
      </c>
    </row>
    <row r="514" spans="1:25" x14ac:dyDescent="0.25">
      <c r="A514" t="str">
        <f t="shared" si="50"/>
        <v>69-2</v>
      </c>
      <c r="B514">
        <f t="shared" si="56"/>
        <v>2</v>
      </c>
      <c r="C514" t="str">
        <f t="shared" si="51"/>
        <v>6944212</v>
      </c>
      <c r="D514">
        <f t="shared" si="55"/>
        <v>2</v>
      </c>
      <c r="E514" t="str">
        <f t="shared" si="52"/>
        <v>694421</v>
      </c>
      <c r="F514" t="str">
        <f t="shared" si="53"/>
        <v>694421BECAS Y OTRAS AYUDAS PARA PROGRAMAS DE CAPACITACIÓN</v>
      </c>
      <c r="G514" s="9">
        <v>69</v>
      </c>
      <c r="H514" s="9">
        <v>4421</v>
      </c>
      <c r="I514" s="9" t="s">
        <v>234</v>
      </c>
      <c r="J514" s="9">
        <v>0</v>
      </c>
      <c r="K514"/>
      <c r="L514" s="9" t="s">
        <v>356</v>
      </c>
      <c r="M514" s="3">
        <v>1</v>
      </c>
      <c r="N514" s="10">
        <v>130000</v>
      </c>
      <c r="O514" s="10">
        <v>130000</v>
      </c>
      <c r="P514" s="3">
        <v>125568</v>
      </c>
      <c r="Q514" s="3">
        <v>125568</v>
      </c>
      <c r="R514" s="3">
        <v>125568</v>
      </c>
      <c r="S514" s="3">
        <v>125568</v>
      </c>
      <c r="T514" s="3">
        <v>125568</v>
      </c>
      <c r="U514" s="10">
        <v>4432</v>
      </c>
      <c r="V514" s="10">
        <v>0</v>
      </c>
      <c r="W514" s="3">
        <v>0</v>
      </c>
      <c r="X514" s="3">
        <v>0</v>
      </c>
      <c r="Y514" s="1">
        <f t="shared" si="54"/>
        <v>0</v>
      </c>
    </row>
    <row r="515" spans="1:25" x14ac:dyDescent="0.25">
      <c r="A515" t="str">
        <f t="shared" si="50"/>
        <v>70-1</v>
      </c>
      <c r="B515">
        <f t="shared" si="56"/>
        <v>1</v>
      </c>
      <c r="C515" t="str">
        <f t="shared" si="51"/>
        <v>7044111</v>
      </c>
      <c r="D515">
        <f t="shared" si="55"/>
        <v>1</v>
      </c>
      <c r="E515" t="str">
        <f t="shared" si="52"/>
        <v>704411</v>
      </c>
      <c r="F515" t="str">
        <f t="shared" si="53"/>
        <v>704411AYUDAS SOCIALES A PERSONAS</v>
      </c>
      <c r="G515" s="9">
        <v>70</v>
      </c>
      <c r="H515" s="9">
        <v>4411</v>
      </c>
      <c r="I515" s="9" t="s">
        <v>30</v>
      </c>
      <c r="J515" s="9">
        <v>0</v>
      </c>
      <c r="K515" s="9" t="s">
        <v>258</v>
      </c>
      <c r="L515" s="9" t="s">
        <v>356</v>
      </c>
      <c r="M515" s="3">
        <v>1</v>
      </c>
      <c r="N515" s="10">
        <v>300000</v>
      </c>
      <c r="O515" s="10">
        <v>300000</v>
      </c>
      <c r="P515" s="3">
        <v>300000</v>
      </c>
      <c r="Q515" s="3">
        <v>300000</v>
      </c>
      <c r="R515" s="3">
        <v>0</v>
      </c>
      <c r="S515" s="3">
        <v>0</v>
      </c>
      <c r="T515" s="3">
        <v>0</v>
      </c>
      <c r="U515" s="10">
        <v>0</v>
      </c>
      <c r="V515" s="10">
        <v>0</v>
      </c>
      <c r="W515" s="3">
        <v>0</v>
      </c>
      <c r="X515" s="3">
        <v>0</v>
      </c>
      <c r="Y515" s="1">
        <f t="shared" si="54"/>
        <v>0</v>
      </c>
    </row>
    <row r="516" spans="1:25" x14ac:dyDescent="0.25">
      <c r="A516" t="str">
        <f t="shared" si="50"/>
        <v>70-2</v>
      </c>
      <c r="B516">
        <f t="shared" si="56"/>
        <v>2</v>
      </c>
      <c r="C516" t="str">
        <f t="shared" si="51"/>
        <v>7044112</v>
      </c>
      <c r="D516">
        <f t="shared" si="55"/>
        <v>2</v>
      </c>
      <c r="E516" t="str">
        <f t="shared" si="52"/>
        <v>704411</v>
      </c>
      <c r="F516" t="str">
        <f t="shared" si="53"/>
        <v>704411AYUDAS SOCIALES A PERSONAS</v>
      </c>
      <c r="G516" s="9">
        <v>70</v>
      </c>
      <c r="H516" s="9">
        <v>4411</v>
      </c>
      <c r="I516" s="9" t="s">
        <v>30</v>
      </c>
      <c r="J516" s="9">
        <v>2</v>
      </c>
      <c r="K516" s="9" t="s">
        <v>645</v>
      </c>
      <c r="L516" s="9" t="s">
        <v>52</v>
      </c>
      <c r="M516" s="3">
        <v>1</v>
      </c>
      <c r="N516" s="10">
        <v>0</v>
      </c>
      <c r="O516" s="10">
        <v>3000000</v>
      </c>
      <c r="P516" s="3">
        <v>1920053.6</v>
      </c>
      <c r="Q516" s="3">
        <v>1920053.6</v>
      </c>
      <c r="R516" s="3">
        <v>1920053.6</v>
      </c>
      <c r="S516" s="3">
        <v>1338783.79</v>
      </c>
      <c r="T516" s="3">
        <v>1338783.79</v>
      </c>
      <c r="U516" s="10">
        <v>1079946.3999999999</v>
      </c>
      <c r="V516" s="10">
        <v>3000000</v>
      </c>
      <c r="W516" s="3">
        <v>0</v>
      </c>
      <c r="X516" s="3">
        <v>0</v>
      </c>
      <c r="Y516" s="1">
        <f t="shared" si="54"/>
        <v>0</v>
      </c>
    </row>
    <row r="517" spans="1:25" x14ac:dyDescent="0.25">
      <c r="A517" t="str">
        <f t="shared" si="50"/>
        <v>71-1</v>
      </c>
      <c r="B517">
        <f t="shared" si="56"/>
        <v>1</v>
      </c>
      <c r="C517" t="str">
        <f t="shared" si="51"/>
        <v>7124911</v>
      </c>
      <c r="D517">
        <f t="shared" si="55"/>
        <v>1</v>
      </c>
      <c r="E517" t="str">
        <f t="shared" si="52"/>
        <v>712491</v>
      </c>
      <c r="F517" t="str">
        <f t="shared" si="53"/>
        <v>712491OTROS MATERIALES Y ARTÍCULOS DE CONSTRUCCIÓN Y REPARACIÓN</v>
      </c>
      <c r="G517" s="9">
        <v>71</v>
      </c>
      <c r="H517" s="9">
        <v>2491</v>
      </c>
      <c r="I517" s="9" t="s">
        <v>212</v>
      </c>
      <c r="J517" s="9">
        <v>0</v>
      </c>
      <c r="K517" s="9" t="s">
        <v>258</v>
      </c>
      <c r="L517" s="9" t="s">
        <v>356</v>
      </c>
      <c r="M517" s="3">
        <v>1</v>
      </c>
      <c r="N517" s="10">
        <v>600000</v>
      </c>
      <c r="O517" s="10">
        <v>600119.04000000004</v>
      </c>
      <c r="P517" s="3">
        <v>558875.24</v>
      </c>
      <c r="Q517" s="3">
        <v>558875.24</v>
      </c>
      <c r="R517" s="3">
        <v>294459.03999999998</v>
      </c>
      <c r="S517" s="3">
        <v>291559.03999999998</v>
      </c>
      <c r="T517" s="3">
        <v>2900</v>
      </c>
      <c r="U517" s="10">
        <v>41243.800000000047</v>
      </c>
      <c r="V517" s="10">
        <v>0</v>
      </c>
      <c r="W517" s="3">
        <v>28776.68</v>
      </c>
      <c r="X517" s="3">
        <v>28657.64</v>
      </c>
      <c r="Y517" s="1">
        <f t="shared" si="54"/>
        <v>119.04000000000087</v>
      </c>
    </row>
    <row r="518" spans="1:25" x14ac:dyDescent="0.25">
      <c r="A518" t="str">
        <f t="shared" ref="A518:A581" si="57">+CONCATENATE(G518,"-",B518)</f>
        <v>71-2</v>
      </c>
      <c r="B518">
        <f t="shared" si="56"/>
        <v>2</v>
      </c>
      <c r="C518" t="str">
        <f t="shared" ref="C518:C581" si="58">+CONCATENATE(E518,D518)</f>
        <v>7138211</v>
      </c>
      <c r="D518">
        <f t="shared" si="55"/>
        <v>1</v>
      </c>
      <c r="E518" t="str">
        <f t="shared" ref="E518:E581" si="59">+CONCATENATE(G518,H518)</f>
        <v>713821</v>
      </c>
      <c r="F518" t="str">
        <f t="shared" ref="F518:F581" si="60">+CONCATENATE(G518,H518,I518)</f>
        <v>713821GASTOS DE ORDEN  SOCIAL Y CULTURAL</v>
      </c>
      <c r="G518" s="9">
        <v>71</v>
      </c>
      <c r="H518" s="9">
        <v>3821</v>
      </c>
      <c r="I518" s="9" t="s">
        <v>51</v>
      </c>
      <c r="J518" s="9">
        <v>0</v>
      </c>
      <c r="K518" s="9" t="s">
        <v>258</v>
      </c>
      <c r="L518" s="9" t="s">
        <v>356</v>
      </c>
      <c r="M518" s="3">
        <v>1</v>
      </c>
      <c r="N518" s="10">
        <v>540000</v>
      </c>
      <c r="O518" s="10">
        <v>1445000</v>
      </c>
      <c r="P518" s="3">
        <v>1445000</v>
      </c>
      <c r="Q518" s="3">
        <v>1445000</v>
      </c>
      <c r="R518" s="3">
        <v>1425000</v>
      </c>
      <c r="S518" s="3">
        <v>1425000</v>
      </c>
      <c r="T518" s="3">
        <v>1425000</v>
      </c>
      <c r="U518" s="10">
        <v>0</v>
      </c>
      <c r="V518" s="10">
        <v>0</v>
      </c>
      <c r="W518" s="3">
        <v>965000</v>
      </c>
      <c r="X518" s="3">
        <v>60000</v>
      </c>
      <c r="Y518" s="1">
        <f t="shared" ref="Y518:Y581" si="61">+W518-X518</f>
        <v>905000</v>
      </c>
    </row>
    <row r="519" spans="1:25" x14ac:dyDescent="0.25">
      <c r="A519" t="str">
        <f t="shared" si="57"/>
        <v>71-3</v>
      </c>
      <c r="B519">
        <f t="shared" si="56"/>
        <v>3</v>
      </c>
      <c r="C519" t="str">
        <f t="shared" si="58"/>
        <v>7151911</v>
      </c>
      <c r="D519">
        <f t="shared" ref="D519:D582" si="62">+IF(E519=E518,D518+1,1)</f>
        <v>1</v>
      </c>
      <c r="E519" t="str">
        <f t="shared" si="59"/>
        <v>715191</v>
      </c>
      <c r="F519" t="str">
        <f t="shared" si="60"/>
        <v>715191OTROS MOBILIARIOS Y EQUIPOS DE ADMINISTRACIÓN</v>
      </c>
      <c r="G519" s="9">
        <v>71</v>
      </c>
      <c r="H519" s="9">
        <v>5191</v>
      </c>
      <c r="I519" s="9" t="s">
        <v>89</v>
      </c>
      <c r="J519" s="9">
        <v>0</v>
      </c>
      <c r="K519" s="9" t="s">
        <v>258</v>
      </c>
      <c r="L519" s="9" t="s">
        <v>356</v>
      </c>
      <c r="M519" s="3">
        <v>1</v>
      </c>
      <c r="N519" s="10">
        <v>300000</v>
      </c>
      <c r="O519" s="10">
        <v>0</v>
      </c>
      <c r="P519" s="3">
        <v>0</v>
      </c>
      <c r="Q519" s="3">
        <v>0</v>
      </c>
      <c r="R519" s="3">
        <v>0</v>
      </c>
      <c r="S519" s="3">
        <v>0</v>
      </c>
      <c r="T519" s="3">
        <v>0</v>
      </c>
      <c r="U519" s="10">
        <v>0</v>
      </c>
      <c r="V519" s="10">
        <v>0</v>
      </c>
      <c r="W519" s="3">
        <v>0</v>
      </c>
      <c r="X519" s="3">
        <v>300000</v>
      </c>
      <c r="Y519" s="1">
        <f t="shared" si="61"/>
        <v>-300000</v>
      </c>
    </row>
    <row r="520" spans="1:25" x14ac:dyDescent="0.25">
      <c r="A520" t="str">
        <f t="shared" si="57"/>
        <v>72-1</v>
      </c>
      <c r="B520">
        <f t="shared" ref="B520:B583" si="63">+IF(G520=G519,B519+1,1)</f>
        <v>1</v>
      </c>
      <c r="C520" t="str">
        <f t="shared" si="58"/>
        <v>7244311</v>
      </c>
      <c r="D520">
        <f t="shared" si="62"/>
        <v>1</v>
      </c>
      <c r="E520" t="str">
        <f t="shared" si="59"/>
        <v>724431</v>
      </c>
      <c r="F520" t="str">
        <f t="shared" si="60"/>
        <v>724431AYUDAS SOCIALES A INSTITUCIONES DE ENSEÑANZA</v>
      </c>
      <c r="G520" s="9">
        <v>72</v>
      </c>
      <c r="H520" s="9">
        <v>4431</v>
      </c>
      <c r="I520" s="9" t="s">
        <v>32</v>
      </c>
      <c r="J520" s="9">
        <v>0</v>
      </c>
      <c r="K520" s="9" t="s">
        <v>258</v>
      </c>
      <c r="L520" s="9" t="s">
        <v>52</v>
      </c>
      <c r="M520" s="3">
        <v>1</v>
      </c>
      <c r="N520" s="10">
        <v>0</v>
      </c>
      <c r="O520" s="10">
        <v>1628608</v>
      </c>
      <c r="P520" s="3">
        <v>1625487</v>
      </c>
      <c r="Q520" s="3">
        <v>1625487</v>
      </c>
      <c r="R520" s="3">
        <v>1625487</v>
      </c>
      <c r="S520" s="3">
        <v>1410865</v>
      </c>
      <c r="T520" s="3">
        <v>1410865</v>
      </c>
      <c r="U520" s="10">
        <v>3121</v>
      </c>
      <c r="V520" s="10">
        <v>1628608</v>
      </c>
      <c r="W520" s="3">
        <v>0</v>
      </c>
      <c r="X520" s="3">
        <v>0</v>
      </c>
      <c r="Y520" s="1">
        <f t="shared" si="61"/>
        <v>0</v>
      </c>
    </row>
    <row r="521" spans="1:25" x14ac:dyDescent="0.25">
      <c r="A521" t="str">
        <f t="shared" si="57"/>
        <v>72-2</v>
      </c>
      <c r="B521">
        <f t="shared" si="63"/>
        <v>2</v>
      </c>
      <c r="C521" t="str">
        <f t="shared" si="58"/>
        <v>7244312</v>
      </c>
      <c r="D521">
        <f t="shared" si="62"/>
        <v>2</v>
      </c>
      <c r="E521" t="str">
        <f t="shared" si="59"/>
        <v>724431</v>
      </c>
      <c r="F521" t="str">
        <f t="shared" si="60"/>
        <v>724431AYUDAS SOCIALES A INSTITUCIONES DE ENSEÑANZA</v>
      </c>
      <c r="G521" s="9">
        <v>72</v>
      </c>
      <c r="H521" s="9">
        <v>4431</v>
      </c>
      <c r="I521" s="9" t="s">
        <v>32</v>
      </c>
      <c r="J521" s="9">
        <v>0</v>
      </c>
      <c r="K521"/>
      <c r="L521" s="9" t="s">
        <v>356</v>
      </c>
      <c r="M521" s="3">
        <v>1</v>
      </c>
      <c r="N521" s="10">
        <v>1980992</v>
      </c>
      <c r="O521" s="10">
        <v>1980992</v>
      </c>
      <c r="P521" s="3">
        <v>214622</v>
      </c>
      <c r="Q521" s="3">
        <v>214622</v>
      </c>
      <c r="R521" s="3">
        <v>214622</v>
      </c>
      <c r="S521" s="3">
        <v>0</v>
      </c>
      <c r="T521" s="3">
        <v>0</v>
      </c>
      <c r="U521" s="10">
        <v>1766370</v>
      </c>
      <c r="V521" s="10">
        <v>0</v>
      </c>
      <c r="W521" s="3">
        <v>0</v>
      </c>
      <c r="X521" s="3">
        <v>0</v>
      </c>
      <c r="Y521" s="1">
        <f t="shared" si="61"/>
        <v>0</v>
      </c>
    </row>
    <row r="522" spans="1:25" x14ac:dyDescent="0.25">
      <c r="A522" t="str">
        <f t="shared" si="57"/>
        <v>73-1</v>
      </c>
      <c r="B522">
        <f t="shared" si="63"/>
        <v>1</v>
      </c>
      <c r="C522" t="str">
        <f t="shared" si="58"/>
        <v>7343311</v>
      </c>
      <c r="D522">
        <f t="shared" si="62"/>
        <v>1</v>
      </c>
      <c r="E522" t="str">
        <f t="shared" si="59"/>
        <v>734331</v>
      </c>
      <c r="F522" t="str">
        <f t="shared" si="60"/>
        <v>734331SUBSIDIOS A LA INVERSIÓN</v>
      </c>
      <c r="G522" s="9">
        <v>73</v>
      </c>
      <c r="H522" s="9">
        <v>4331</v>
      </c>
      <c r="I522" s="9" t="s">
        <v>185</v>
      </c>
      <c r="J522" s="9">
        <v>0</v>
      </c>
      <c r="K522" s="9" t="s">
        <v>258</v>
      </c>
      <c r="L522" s="9" t="s">
        <v>356</v>
      </c>
      <c r="M522" s="3">
        <v>1</v>
      </c>
      <c r="N522" s="10">
        <v>182000</v>
      </c>
      <c r="O522" s="10">
        <v>0</v>
      </c>
      <c r="P522" s="3">
        <v>0</v>
      </c>
      <c r="Q522" s="3">
        <v>0</v>
      </c>
      <c r="R522" s="3">
        <v>0</v>
      </c>
      <c r="S522" s="3">
        <v>0</v>
      </c>
      <c r="T522" s="3">
        <v>0</v>
      </c>
      <c r="U522" s="10">
        <v>0</v>
      </c>
      <c r="V522" s="10">
        <v>0</v>
      </c>
      <c r="W522" s="3">
        <v>0</v>
      </c>
      <c r="X522" s="3">
        <v>182000</v>
      </c>
      <c r="Y522" s="1">
        <f t="shared" si="61"/>
        <v>-182000</v>
      </c>
    </row>
    <row r="523" spans="1:25" x14ac:dyDescent="0.25">
      <c r="A523" t="str">
        <f t="shared" si="57"/>
        <v>73-2</v>
      </c>
      <c r="B523">
        <f t="shared" si="63"/>
        <v>2</v>
      </c>
      <c r="C523" t="str">
        <f t="shared" si="58"/>
        <v>7344311</v>
      </c>
      <c r="D523">
        <f t="shared" si="62"/>
        <v>1</v>
      </c>
      <c r="E523" t="str">
        <f t="shared" si="59"/>
        <v>734431</v>
      </c>
      <c r="F523" t="str">
        <f t="shared" si="60"/>
        <v>734431AYUDAS SOCIALES A INSTITUCIONES DE ENSEÑANZA</v>
      </c>
      <c r="G523" s="9">
        <v>73</v>
      </c>
      <c r="H523" s="9">
        <v>4431</v>
      </c>
      <c r="I523" s="9" t="s">
        <v>32</v>
      </c>
      <c r="J523" s="9">
        <v>0</v>
      </c>
      <c r="K523" s="9" t="s">
        <v>258</v>
      </c>
      <c r="L523" s="9" t="s">
        <v>356</v>
      </c>
      <c r="M523" s="3">
        <v>1</v>
      </c>
      <c r="N523" s="10">
        <v>0</v>
      </c>
      <c r="O523" s="10">
        <v>182000</v>
      </c>
      <c r="P523" s="3">
        <v>175044</v>
      </c>
      <c r="Q523" s="3">
        <v>175044</v>
      </c>
      <c r="R523" s="3">
        <v>175044</v>
      </c>
      <c r="S523" s="3">
        <v>175044</v>
      </c>
      <c r="T523" s="3">
        <v>0</v>
      </c>
      <c r="U523" s="10">
        <v>6956</v>
      </c>
      <c r="V523" s="10">
        <v>0</v>
      </c>
      <c r="W523" s="3">
        <v>182000</v>
      </c>
      <c r="X523" s="3">
        <v>0</v>
      </c>
      <c r="Y523" s="1">
        <f t="shared" si="61"/>
        <v>182000</v>
      </c>
    </row>
    <row r="524" spans="1:25" x14ac:dyDescent="0.25">
      <c r="A524" t="str">
        <f t="shared" si="57"/>
        <v>74-1</v>
      </c>
      <c r="B524">
        <f t="shared" si="63"/>
        <v>1</v>
      </c>
      <c r="C524" t="str">
        <f t="shared" si="58"/>
        <v>7424611</v>
      </c>
      <c r="D524">
        <f t="shared" si="62"/>
        <v>1</v>
      </c>
      <c r="E524" t="str">
        <f t="shared" si="59"/>
        <v>742461</v>
      </c>
      <c r="F524" t="str">
        <f t="shared" si="60"/>
        <v>742461MATERIAL ELÉCTRICO Y ELECTRÓNICO</v>
      </c>
      <c r="G524" s="9">
        <v>74</v>
      </c>
      <c r="H524" s="9">
        <v>2461</v>
      </c>
      <c r="I524" s="9" t="s">
        <v>81</v>
      </c>
      <c r="J524" s="9">
        <v>0</v>
      </c>
      <c r="K524" s="9" t="s">
        <v>258</v>
      </c>
      <c r="L524" s="9" t="s">
        <v>356</v>
      </c>
      <c r="M524" s="3">
        <v>1</v>
      </c>
      <c r="N524" s="10">
        <v>30000</v>
      </c>
      <c r="O524" s="10">
        <v>0</v>
      </c>
      <c r="P524" s="3">
        <v>0</v>
      </c>
      <c r="Q524" s="3">
        <v>0</v>
      </c>
      <c r="R524" s="3">
        <v>0</v>
      </c>
      <c r="S524" s="3">
        <v>0</v>
      </c>
      <c r="T524" s="3">
        <v>0</v>
      </c>
      <c r="U524" s="10">
        <v>0</v>
      </c>
      <c r="V524" s="10">
        <v>0</v>
      </c>
      <c r="W524" s="3">
        <v>0</v>
      </c>
      <c r="X524" s="3">
        <v>30000</v>
      </c>
      <c r="Y524" s="1">
        <f t="shared" si="61"/>
        <v>-30000</v>
      </c>
    </row>
    <row r="525" spans="1:25" x14ac:dyDescent="0.25">
      <c r="A525" t="str">
        <f t="shared" si="57"/>
        <v>74-2</v>
      </c>
      <c r="B525">
        <f t="shared" si="63"/>
        <v>2</v>
      </c>
      <c r="C525" t="str">
        <f t="shared" si="58"/>
        <v>7424911</v>
      </c>
      <c r="D525">
        <f t="shared" si="62"/>
        <v>1</v>
      </c>
      <c r="E525" t="str">
        <f t="shared" si="59"/>
        <v>742491</v>
      </c>
      <c r="F525" t="str">
        <f t="shared" si="60"/>
        <v>742491OTROS MATERIALES Y ARTÍCULOS DE CONSTRUCCIÓN Y REPARACIÓN</v>
      </c>
      <c r="G525" s="9">
        <v>74</v>
      </c>
      <c r="H525" s="9">
        <v>2491</v>
      </c>
      <c r="I525" s="9" t="s">
        <v>212</v>
      </c>
      <c r="J525" s="9">
        <v>0</v>
      </c>
      <c r="K525" s="9" t="s">
        <v>258</v>
      </c>
      <c r="L525" s="9" t="s">
        <v>356</v>
      </c>
      <c r="M525" s="3">
        <v>1</v>
      </c>
      <c r="N525" s="10">
        <v>60000</v>
      </c>
      <c r="O525" s="10">
        <v>0</v>
      </c>
      <c r="P525" s="3">
        <v>0</v>
      </c>
      <c r="Q525" s="3">
        <v>0</v>
      </c>
      <c r="R525" s="3">
        <v>0</v>
      </c>
      <c r="S525" s="3">
        <v>0</v>
      </c>
      <c r="T525" s="3">
        <v>0</v>
      </c>
      <c r="U525" s="10">
        <v>0</v>
      </c>
      <c r="V525" s="10">
        <v>0</v>
      </c>
      <c r="W525" s="3">
        <v>0</v>
      </c>
      <c r="X525" s="3">
        <v>60000</v>
      </c>
      <c r="Y525" s="1">
        <f t="shared" si="61"/>
        <v>-60000</v>
      </c>
    </row>
    <row r="526" spans="1:25" x14ac:dyDescent="0.25">
      <c r="A526" t="str">
        <f t="shared" si="57"/>
        <v>74-3</v>
      </c>
      <c r="B526">
        <f t="shared" si="63"/>
        <v>3</v>
      </c>
      <c r="C526" t="str">
        <f t="shared" si="58"/>
        <v>7427211</v>
      </c>
      <c r="D526">
        <f t="shared" si="62"/>
        <v>1</v>
      </c>
      <c r="E526" t="str">
        <f t="shared" si="59"/>
        <v>742721</v>
      </c>
      <c r="F526" t="str">
        <f t="shared" si="60"/>
        <v>742721PRENDAS DE SEGURIDAD Y PROTECCIÓN PERSONAL</v>
      </c>
      <c r="G526" s="9">
        <v>74</v>
      </c>
      <c r="H526" s="9">
        <v>2721</v>
      </c>
      <c r="I526" s="9" t="s">
        <v>54</v>
      </c>
      <c r="J526" s="9">
        <v>0</v>
      </c>
      <c r="K526" s="9" t="s">
        <v>258</v>
      </c>
      <c r="L526" s="9" t="s">
        <v>356</v>
      </c>
      <c r="M526" s="3">
        <v>1</v>
      </c>
      <c r="N526" s="10">
        <v>6000</v>
      </c>
      <c r="O526" s="10">
        <v>0</v>
      </c>
      <c r="P526" s="3">
        <v>0</v>
      </c>
      <c r="Q526" s="3">
        <v>0</v>
      </c>
      <c r="R526" s="3">
        <v>0</v>
      </c>
      <c r="S526" s="3">
        <v>0</v>
      </c>
      <c r="T526" s="3">
        <v>0</v>
      </c>
      <c r="U526" s="10">
        <v>0</v>
      </c>
      <c r="V526" s="10">
        <v>0</v>
      </c>
      <c r="W526" s="3">
        <v>0</v>
      </c>
      <c r="X526" s="3">
        <v>6000</v>
      </c>
      <c r="Y526" s="1">
        <f t="shared" si="61"/>
        <v>-6000</v>
      </c>
    </row>
    <row r="527" spans="1:25" x14ac:dyDescent="0.25">
      <c r="A527" t="str">
        <f t="shared" si="57"/>
        <v>74-4</v>
      </c>
      <c r="B527">
        <f t="shared" si="63"/>
        <v>4</v>
      </c>
      <c r="C527" t="str">
        <f t="shared" si="58"/>
        <v>7435211</v>
      </c>
      <c r="D527">
        <f t="shared" si="62"/>
        <v>1</v>
      </c>
      <c r="E527" t="str">
        <f t="shared" si="59"/>
        <v>743521</v>
      </c>
      <c r="F527" t="str">
        <f t="shared" si="60"/>
        <v>743521INSTALACIÓN, REPARACIÓN Y MANTENIMIENTO DE MOBILIARIO Y EQUIPO DE ADMINISTRACIÓN, EDUCACIONAL Y RECREATIVO</v>
      </c>
      <c r="G527" s="9">
        <v>74</v>
      </c>
      <c r="H527" s="9">
        <v>3521</v>
      </c>
      <c r="I527" s="9" t="s">
        <v>230</v>
      </c>
      <c r="J527" s="9">
        <v>0</v>
      </c>
      <c r="K527" s="9" t="s">
        <v>258</v>
      </c>
      <c r="L527" s="9" t="s">
        <v>356</v>
      </c>
      <c r="M527" s="3">
        <v>1</v>
      </c>
      <c r="N527" s="10">
        <v>360000</v>
      </c>
      <c r="O527" s="10">
        <v>0</v>
      </c>
      <c r="P527" s="3">
        <v>0</v>
      </c>
      <c r="Q527" s="3">
        <v>0</v>
      </c>
      <c r="R527" s="3">
        <v>0</v>
      </c>
      <c r="S527" s="3">
        <v>0</v>
      </c>
      <c r="T527" s="3">
        <v>0</v>
      </c>
      <c r="U527" s="10">
        <v>0</v>
      </c>
      <c r="V527" s="10">
        <v>0</v>
      </c>
      <c r="W527" s="3">
        <v>0</v>
      </c>
      <c r="X527" s="3">
        <v>360000</v>
      </c>
      <c r="Y527" s="1">
        <f t="shared" si="61"/>
        <v>-360000</v>
      </c>
    </row>
    <row r="528" spans="1:25" x14ac:dyDescent="0.25">
      <c r="A528" t="str">
        <f t="shared" si="57"/>
        <v>75-1</v>
      </c>
      <c r="B528">
        <f t="shared" si="63"/>
        <v>1</v>
      </c>
      <c r="C528" t="str">
        <f t="shared" si="58"/>
        <v>7521711</v>
      </c>
      <c r="D528">
        <f t="shared" si="62"/>
        <v>1</v>
      </c>
      <c r="E528" t="str">
        <f t="shared" si="59"/>
        <v>752171</v>
      </c>
      <c r="F528" t="str">
        <f t="shared" si="60"/>
        <v>752171MATERIALES Y ÚTILES DE ENSEÑANZA</v>
      </c>
      <c r="G528" s="9">
        <v>75</v>
      </c>
      <c r="H528" s="9">
        <v>2171</v>
      </c>
      <c r="I528" s="9" t="s">
        <v>48</v>
      </c>
      <c r="J528" s="9">
        <v>0</v>
      </c>
      <c r="K528" s="9" t="s">
        <v>258</v>
      </c>
      <c r="L528" s="9" t="s">
        <v>356</v>
      </c>
      <c r="M528" s="3">
        <v>1</v>
      </c>
      <c r="N528" s="10">
        <v>105000</v>
      </c>
      <c r="O528" s="10">
        <v>0</v>
      </c>
      <c r="P528" s="3">
        <v>0</v>
      </c>
      <c r="Q528" s="3">
        <v>0</v>
      </c>
      <c r="R528" s="3">
        <v>0</v>
      </c>
      <c r="S528" s="3">
        <v>0</v>
      </c>
      <c r="T528" s="3">
        <v>0</v>
      </c>
      <c r="U528" s="10">
        <v>0</v>
      </c>
      <c r="V528" s="10">
        <v>0</v>
      </c>
      <c r="W528" s="3">
        <v>0</v>
      </c>
      <c r="X528" s="3">
        <v>105000</v>
      </c>
      <c r="Y528" s="1">
        <f t="shared" si="61"/>
        <v>-105000</v>
      </c>
    </row>
    <row r="529" spans="1:25" x14ac:dyDescent="0.25">
      <c r="A529" t="str">
        <f t="shared" si="57"/>
        <v>76-1</v>
      </c>
      <c r="B529">
        <f t="shared" si="63"/>
        <v>1</v>
      </c>
      <c r="C529" t="str">
        <f t="shared" si="58"/>
        <v>7622111</v>
      </c>
      <c r="D529">
        <f t="shared" si="62"/>
        <v>1</v>
      </c>
      <c r="E529" t="str">
        <f t="shared" si="59"/>
        <v>762211</v>
      </c>
      <c r="F529" t="str">
        <f t="shared" si="60"/>
        <v>762211PRODUCTOS ALIMENTICIOS PARA PERSONAS</v>
      </c>
      <c r="G529" s="9">
        <v>76</v>
      </c>
      <c r="H529" s="9">
        <v>2211</v>
      </c>
      <c r="I529" s="9" t="s">
        <v>56</v>
      </c>
      <c r="J529" s="9">
        <v>0</v>
      </c>
      <c r="K529" s="9" t="s">
        <v>258</v>
      </c>
      <c r="L529" s="9" t="s">
        <v>356</v>
      </c>
      <c r="M529" s="3">
        <v>1</v>
      </c>
      <c r="N529" s="10">
        <v>30000</v>
      </c>
      <c r="O529" s="10">
        <v>127361.73</v>
      </c>
      <c r="P529" s="3">
        <v>127361.73</v>
      </c>
      <c r="Q529" s="3">
        <v>105159.33</v>
      </c>
      <c r="R529" s="3">
        <v>105159.33</v>
      </c>
      <c r="S529" s="3">
        <v>105159.33</v>
      </c>
      <c r="T529" s="3">
        <v>72761.919999999998</v>
      </c>
      <c r="U529" s="10">
        <v>0</v>
      </c>
      <c r="V529" s="10">
        <v>0</v>
      </c>
      <c r="W529" s="3">
        <v>97511.2</v>
      </c>
      <c r="X529" s="3">
        <v>149.47</v>
      </c>
      <c r="Y529" s="1">
        <f t="shared" si="61"/>
        <v>97361.73</v>
      </c>
    </row>
    <row r="530" spans="1:25" x14ac:dyDescent="0.25">
      <c r="A530" t="str">
        <f t="shared" si="57"/>
        <v>76-2</v>
      </c>
      <c r="B530">
        <f t="shared" si="63"/>
        <v>2</v>
      </c>
      <c r="C530" t="str">
        <f t="shared" si="58"/>
        <v>7627111</v>
      </c>
      <c r="D530">
        <f t="shared" si="62"/>
        <v>1</v>
      </c>
      <c r="E530" t="str">
        <f t="shared" si="59"/>
        <v>762711</v>
      </c>
      <c r="F530" t="str">
        <f t="shared" si="60"/>
        <v>762711VESTUARIO Y UNIFORMES</v>
      </c>
      <c r="G530" s="9">
        <v>76</v>
      </c>
      <c r="H530" s="9">
        <v>2711</v>
      </c>
      <c r="I530" s="9" t="s">
        <v>93</v>
      </c>
      <c r="J530" s="9">
        <v>0</v>
      </c>
      <c r="K530" s="9" t="s">
        <v>258</v>
      </c>
      <c r="L530" s="9" t="s">
        <v>356</v>
      </c>
      <c r="M530" s="3">
        <v>1</v>
      </c>
      <c r="N530" s="10">
        <v>30000</v>
      </c>
      <c r="O530" s="10">
        <v>0</v>
      </c>
      <c r="P530" s="3">
        <v>0</v>
      </c>
      <c r="Q530" s="3">
        <v>0</v>
      </c>
      <c r="R530" s="3">
        <v>0</v>
      </c>
      <c r="S530" s="3">
        <v>0</v>
      </c>
      <c r="T530" s="3">
        <v>0</v>
      </c>
      <c r="U530" s="10">
        <v>0</v>
      </c>
      <c r="V530" s="10">
        <v>0</v>
      </c>
      <c r="W530" s="3">
        <v>0</v>
      </c>
      <c r="X530" s="3">
        <v>30000</v>
      </c>
      <c r="Y530" s="1">
        <f t="shared" si="61"/>
        <v>-30000</v>
      </c>
    </row>
    <row r="531" spans="1:25" x14ac:dyDescent="0.25">
      <c r="A531" t="str">
        <f t="shared" si="57"/>
        <v>76-3</v>
      </c>
      <c r="B531">
        <f t="shared" si="63"/>
        <v>3</v>
      </c>
      <c r="C531" t="str">
        <f t="shared" si="58"/>
        <v>7632911</v>
      </c>
      <c r="D531">
        <f t="shared" si="62"/>
        <v>1</v>
      </c>
      <c r="E531" t="str">
        <f t="shared" si="59"/>
        <v>763291</v>
      </c>
      <c r="F531" t="str">
        <f t="shared" si="60"/>
        <v>763291OTROS ARRENDAMIENTOS</v>
      </c>
      <c r="G531" s="9">
        <v>76</v>
      </c>
      <c r="H531" s="9">
        <v>3291</v>
      </c>
      <c r="I531" s="9" t="s">
        <v>60</v>
      </c>
      <c r="J531" s="9">
        <v>0</v>
      </c>
      <c r="K531" s="9" t="s">
        <v>258</v>
      </c>
      <c r="L531" s="9" t="s">
        <v>356</v>
      </c>
      <c r="M531" s="3">
        <v>1</v>
      </c>
      <c r="N531" s="10">
        <v>180000</v>
      </c>
      <c r="O531" s="10">
        <v>82520</v>
      </c>
      <c r="P531" s="3">
        <v>82520</v>
      </c>
      <c r="Q531" s="3">
        <v>82520</v>
      </c>
      <c r="R531" s="3">
        <v>82520</v>
      </c>
      <c r="S531" s="3">
        <v>82520</v>
      </c>
      <c r="T531" s="3">
        <v>82520</v>
      </c>
      <c r="U531" s="10">
        <v>0</v>
      </c>
      <c r="V531" s="10">
        <v>0</v>
      </c>
      <c r="W531" s="3">
        <v>0</v>
      </c>
      <c r="X531" s="3">
        <v>97480</v>
      </c>
      <c r="Y531" s="1">
        <f t="shared" si="61"/>
        <v>-97480</v>
      </c>
    </row>
    <row r="532" spans="1:25" x14ac:dyDescent="0.25">
      <c r="A532" t="str">
        <f t="shared" si="57"/>
        <v>77-1</v>
      </c>
      <c r="B532">
        <f t="shared" si="63"/>
        <v>1</v>
      </c>
      <c r="C532" t="str">
        <f t="shared" si="58"/>
        <v>7744111</v>
      </c>
      <c r="D532">
        <f t="shared" si="62"/>
        <v>1</v>
      </c>
      <c r="E532" t="str">
        <f t="shared" si="59"/>
        <v>774411</v>
      </c>
      <c r="F532" t="str">
        <f t="shared" si="60"/>
        <v>774411AYUDAS SOCIALES A PERSONAS</v>
      </c>
      <c r="G532" s="9">
        <v>77</v>
      </c>
      <c r="H532" s="9">
        <v>4411</v>
      </c>
      <c r="I532" s="9" t="s">
        <v>30</v>
      </c>
      <c r="J532" s="9">
        <v>0</v>
      </c>
      <c r="K532" s="9" t="s">
        <v>258</v>
      </c>
      <c r="L532" s="9" t="s">
        <v>52</v>
      </c>
      <c r="M532" s="3">
        <v>1</v>
      </c>
      <c r="N532" s="10">
        <v>0</v>
      </c>
      <c r="O532" s="10">
        <v>1966619.42</v>
      </c>
      <c r="P532" s="3">
        <v>1895950</v>
      </c>
      <c r="Q532" s="3">
        <v>1895950</v>
      </c>
      <c r="R532" s="3">
        <v>1895950</v>
      </c>
      <c r="S532" s="3">
        <v>1895950</v>
      </c>
      <c r="T532" s="3">
        <v>1895950</v>
      </c>
      <c r="U532" s="10">
        <v>70669.419999999925</v>
      </c>
      <c r="V532" s="10">
        <v>1966619.42</v>
      </c>
      <c r="W532" s="3">
        <v>0</v>
      </c>
      <c r="X532" s="3">
        <v>0</v>
      </c>
      <c r="Y532" s="1">
        <f t="shared" si="61"/>
        <v>0</v>
      </c>
    </row>
    <row r="533" spans="1:25" x14ac:dyDescent="0.25">
      <c r="A533" t="str">
        <f t="shared" si="57"/>
        <v>77-2</v>
      </c>
      <c r="B533">
        <f t="shared" si="63"/>
        <v>2</v>
      </c>
      <c r="C533" t="str">
        <f t="shared" si="58"/>
        <v>7744112</v>
      </c>
      <c r="D533">
        <f t="shared" si="62"/>
        <v>2</v>
      </c>
      <c r="E533" t="str">
        <f t="shared" si="59"/>
        <v>774411</v>
      </c>
      <c r="F533" t="str">
        <f t="shared" si="60"/>
        <v>774411AYUDAS SOCIALES A PERSONAS</v>
      </c>
      <c r="G533" s="9">
        <v>77</v>
      </c>
      <c r="H533" s="9">
        <v>4411</v>
      </c>
      <c r="I533" s="9" t="s">
        <v>30</v>
      </c>
      <c r="J533" s="9">
        <v>0</v>
      </c>
      <c r="K533"/>
      <c r="L533" s="9" t="s">
        <v>356</v>
      </c>
      <c r="M533" s="3">
        <v>1</v>
      </c>
      <c r="N533" s="10">
        <v>40040000</v>
      </c>
      <c r="O533" s="10">
        <v>0</v>
      </c>
      <c r="P533" s="3">
        <v>0</v>
      </c>
      <c r="Q533" s="3">
        <v>0</v>
      </c>
      <c r="R533" s="3">
        <v>0</v>
      </c>
      <c r="S533" s="3">
        <v>0</v>
      </c>
      <c r="T533" s="3">
        <v>0</v>
      </c>
      <c r="U533" s="10">
        <v>0</v>
      </c>
      <c r="V533" s="10">
        <v>0</v>
      </c>
      <c r="W533" s="3">
        <v>0</v>
      </c>
      <c r="X533" s="3">
        <v>40040000</v>
      </c>
      <c r="Y533" s="1">
        <f t="shared" si="61"/>
        <v>-40040000</v>
      </c>
    </row>
    <row r="534" spans="1:25" x14ac:dyDescent="0.25">
      <c r="A534" t="str">
        <f t="shared" si="57"/>
        <v>77-3</v>
      </c>
      <c r="B534">
        <f t="shared" si="63"/>
        <v>3</v>
      </c>
      <c r="C534" t="str">
        <f t="shared" si="58"/>
        <v>7744113</v>
      </c>
      <c r="D534">
        <f t="shared" si="62"/>
        <v>3</v>
      </c>
      <c r="E534" t="str">
        <f t="shared" si="59"/>
        <v>774411</v>
      </c>
      <c r="F534" t="str">
        <f t="shared" si="60"/>
        <v>774411AYUDAS SOCIALES A PERSONAS</v>
      </c>
      <c r="G534" s="9">
        <v>77</v>
      </c>
      <c r="H534" s="9">
        <v>4411</v>
      </c>
      <c r="I534" s="9" t="s">
        <v>30</v>
      </c>
      <c r="J534" s="9">
        <v>1</v>
      </c>
      <c r="K534" s="9" t="s">
        <v>610</v>
      </c>
      <c r="L534" s="9" t="s">
        <v>356</v>
      </c>
      <c r="M534" s="3">
        <v>1</v>
      </c>
      <c r="N534" s="10">
        <v>0</v>
      </c>
      <c r="O534" s="10">
        <v>31366600</v>
      </c>
      <c r="P534" s="3">
        <v>31314566.649999999</v>
      </c>
      <c r="Q534" s="3">
        <v>31314566.649999999</v>
      </c>
      <c r="R534" s="3">
        <v>31314566.629999999</v>
      </c>
      <c r="S534" s="3">
        <v>31314566.629999999</v>
      </c>
      <c r="T534" s="3">
        <v>23935335.390000001</v>
      </c>
      <c r="U534" s="10">
        <v>52033.35000000149</v>
      </c>
      <c r="V534" s="10">
        <v>0</v>
      </c>
      <c r="W534" s="3">
        <v>32866600</v>
      </c>
      <c r="X534" s="3">
        <v>1500000</v>
      </c>
      <c r="Y534" s="1">
        <f t="shared" si="61"/>
        <v>31366600</v>
      </c>
    </row>
    <row r="535" spans="1:25" x14ac:dyDescent="0.25">
      <c r="A535" t="str">
        <f t="shared" si="57"/>
        <v>77-4</v>
      </c>
      <c r="B535">
        <f t="shared" si="63"/>
        <v>4</v>
      </c>
      <c r="C535" t="str">
        <f t="shared" si="58"/>
        <v>7744114</v>
      </c>
      <c r="D535">
        <f t="shared" si="62"/>
        <v>4</v>
      </c>
      <c r="E535" t="str">
        <f t="shared" si="59"/>
        <v>774411</v>
      </c>
      <c r="F535" t="str">
        <f t="shared" si="60"/>
        <v>774411AYUDAS SOCIALES A PERSONAS</v>
      </c>
      <c r="G535" s="9">
        <v>77</v>
      </c>
      <c r="H535" s="9">
        <v>4411</v>
      </c>
      <c r="I535" s="9" t="s">
        <v>30</v>
      </c>
      <c r="J535" s="9">
        <v>2</v>
      </c>
      <c r="K535" s="9" t="s">
        <v>611</v>
      </c>
      <c r="L535" s="9" t="s">
        <v>52</v>
      </c>
      <c r="M535" s="3">
        <v>1</v>
      </c>
      <c r="N535" s="10">
        <v>0</v>
      </c>
      <c r="O535" s="10">
        <v>7908719.0999999996</v>
      </c>
      <c r="P535" s="3">
        <v>4489371.1100000003</v>
      </c>
      <c r="Q535" s="3">
        <v>4489371.1100000003</v>
      </c>
      <c r="R535" s="3">
        <v>4489371.1100000003</v>
      </c>
      <c r="S535" s="3">
        <v>4489371.1100000003</v>
      </c>
      <c r="T535" s="3">
        <v>4489371.1100000003</v>
      </c>
      <c r="U535" s="10">
        <v>3419347.9899999993</v>
      </c>
      <c r="V535" s="10">
        <v>7908719.0999999996</v>
      </c>
      <c r="W535" s="3">
        <v>0</v>
      </c>
      <c r="X535" s="3">
        <v>0</v>
      </c>
      <c r="Y535" s="1">
        <f t="shared" si="61"/>
        <v>0</v>
      </c>
    </row>
    <row r="536" spans="1:25" x14ac:dyDescent="0.25">
      <c r="A536" t="str">
        <f t="shared" si="57"/>
        <v>77-5</v>
      </c>
      <c r="B536">
        <f t="shared" si="63"/>
        <v>5</v>
      </c>
      <c r="C536" t="str">
        <f t="shared" si="58"/>
        <v>7744115</v>
      </c>
      <c r="D536">
        <f t="shared" si="62"/>
        <v>5</v>
      </c>
      <c r="E536" t="str">
        <f t="shared" si="59"/>
        <v>774411</v>
      </c>
      <c r="F536" t="str">
        <f t="shared" si="60"/>
        <v>774411AYUDAS SOCIALES A PERSONAS</v>
      </c>
      <c r="G536" s="9">
        <v>77</v>
      </c>
      <c r="H536" s="9">
        <v>4411</v>
      </c>
      <c r="I536" s="9" t="s">
        <v>30</v>
      </c>
      <c r="J536" s="9">
        <v>2</v>
      </c>
      <c r="K536"/>
      <c r="L536" s="9" t="s">
        <v>356</v>
      </c>
      <c r="M536" s="3">
        <v>1</v>
      </c>
      <c r="N536" s="10">
        <v>0</v>
      </c>
      <c r="O536" s="10">
        <v>0</v>
      </c>
      <c r="P536" s="3">
        <v>2992914.09</v>
      </c>
      <c r="Q536" s="3">
        <v>2992914.09</v>
      </c>
      <c r="R536" s="3">
        <v>1870571.28</v>
      </c>
      <c r="S536" s="3">
        <v>1870571.28</v>
      </c>
      <c r="T536" s="3">
        <v>0</v>
      </c>
      <c r="U536" s="10">
        <v>-2992914.09</v>
      </c>
      <c r="V536" s="10">
        <v>0</v>
      </c>
      <c r="W536" s="3">
        <v>0</v>
      </c>
      <c r="X536" s="3">
        <v>0</v>
      </c>
      <c r="Y536" s="1">
        <f t="shared" si="61"/>
        <v>0</v>
      </c>
    </row>
    <row r="537" spans="1:25" x14ac:dyDescent="0.25">
      <c r="A537" t="str">
        <f t="shared" si="57"/>
        <v>77-6</v>
      </c>
      <c r="B537">
        <f t="shared" si="63"/>
        <v>6</v>
      </c>
      <c r="C537" t="str">
        <f t="shared" si="58"/>
        <v>7744116</v>
      </c>
      <c r="D537">
        <f t="shared" si="62"/>
        <v>6</v>
      </c>
      <c r="E537" t="str">
        <f t="shared" si="59"/>
        <v>774411</v>
      </c>
      <c r="F537" t="str">
        <f t="shared" si="60"/>
        <v>774411AYUDAS SOCIALES A PERSONAS</v>
      </c>
      <c r="G537" s="9">
        <v>77</v>
      </c>
      <c r="H537" s="9">
        <v>4411</v>
      </c>
      <c r="I537" s="9" t="s">
        <v>30</v>
      </c>
      <c r="J537" s="9">
        <v>3</v>
      </c>
      <c r="K537" s="9" t="s">
        <v>612</v>
      </c>
      <c r="L537" s="9" t="s">
        <v>356</v>
      </c>
      <c r="M537" s="3">
        <v>1</v>
      </c>
      <c r="N537" s="10">
        <v>0</v>
      </c>
      <c r="O537" s="10">
        <v>0</v>
      </c>
      <c r="P537" s="3">
        <v>0</v>
      </c>
      <c r="Q537" s="3">
        <v>0</v>
      </c>
      <c r="R537" s="3">
        <v>0</v>
      </c>
      <c r="S537" s="3">
        <v>0</v>
      </c>
      <c r="T537" s="3">
        <v>0</v>
      </c>
      <c r="U537" s="10">
        <v>0</v>
      </c>
      <c r="V537" s="10">
        <v>0</v>
      </c>
      <c r="W537" s="3">
        <v>0</v>
      </c>
      <c r="X537" s="3">
        <v>0</v>
      </c>
      <c r="Y537" s="1">
        <f t="shared" si="61"/>
        <v>0</v>
      </c>
    </row>
    <row r="538" spans="1:25" x14ac:dyDescent="0.25">
      <c r="A538" t="str">
        <f t="shared" si="57"/>
        <v>77-7</v>
      </c>
      <c r="B538">
        <f t="shared" si="63"/>
        <v>7</v>
      </c>
      <c r="C538" t="str">
        <f t="shared" si="58"/>
        <v>7744117</v>
      </c>
      <c r="D538">
        <f t="shared" si="62"/>
        <v>7</v>
      </c>
      <c r="E538" t="str">
        <f t="shared" si="59"/>
        <v>774411</v>
      </c>
      <c r="F538" t="str">
        <f t="shared" si="60"/>
        <v>774411AYUDAS SOCIALES A PERSONAS</v>
      </c>
      <c r="G538" s="9">
        <v>77</v>
      </c>
      <c r="H538" s="9">
        <v>4411</v>
      </c>
      <c r="I538" s="9" t="s">
        <v>30</v>
      </c>
      <c r="J538" s="9">
        <v>4</v>
      </c>
      <c r="K538" s="9" t="s">
        <v>613</v>
      </c>
      <c r="L538" s="9" t="s">
        <v>52</v>
      </c>
      <c r="M538" s="3">
        <v>1</v>
      </c>
      <c r="N538" s="10">
        <v>0</v>
      </c>
      <c r="O538" s="10">
        <v>10124661.48</v>
      </c>
      <c r="P538" s="3">
        <v>9729163.6099999994</v>
      </c>
      <c r="Q538" s="3">
        <v>9729163.6099999994</v>
      </c>
      <c r="R538" s="3">
        <v>9729163.6099999994</v>
      </c>
      <c r="S538" s="3">
        <v>9729163.6099999994</v>
      </c>
      <c r="T538" s="3">
        <v>9729163.6099999994</v>
      </c>
      <c r="U538" s="10">
        <v>395497.87000000104</v>
      </c>
      <c r="V538" s="10">
        <v>10124661.48</v>
      </c>
      <c r="W538" s="3">
        <v>0</v>
      </c>
      <c r="X538" s="3">
        <v>0</v>
      </c>
      <c r="Y538" s="1">
        <f t="shared" si="61"/>
        <v>0</v>
      </c>
    </row>
    <row r="539" spans="1:25" x14ac:dyDescent="0.25">
      <c r="A539" t="str">
        <f t="shared" si="57"/>
        <v>77-8</v>
      </c>
      <c r="B539">
        <f t="shared" si="63"/>
        <v>8</v>
      </c>
      <c r="C539" t="str">
        <f t="shared" si="58"/>
        <v>7744118</v>
      </c>
      <c r="D539">
        <f t="shared" si="62"/>
        <v>8</v>
      </c>
      <c r="E539" t="str">
        <f t="shared" si="59"/>
        <v>774411</v>
      </c>
      <c r="F539" t="str">
        <f t="shared" si="60"/>
        <v>774411AYUDAS SOCIALES A PERSONAS</v>
      </c>
      <c r="G539" s="9">
        <v>77</v>
      </c>
      <c r="H539" s="9">
        <v>4411</v>
      </c>
      <c r="I539" s="9" t="s">
        <v>30</v>
      </c>
      <c r="J539" s="9">
        <v>4</v>
      </c>
      <c r="K539"/>
      <c r="L539" s="9" t="s">
        <v>356</v>
      </c>
      <c r="M539" s="3">
        <v>1</v>
      </c>
      <c r="N539" s="10">
        <v>0</v>
      </c>
      <c r="O539" s="10">
        <v>7173400</v>
      </c>
      <c r="P539" s="3">
        <v>7868872.46</v>
      </c>
      <c r="Q539" s="3">
        <v>7868872.46</v>
      </c>
      <c r="R539" s="3">
        <v>6032489.3600000003</v>
      </c>
      <c r="S539" s="3">
        <v>5559000.5599999996</v>
      </c>
      <c r="T539" s="3">
        <v>1409845.34</v>
      </c>
      <c r="U539" s="10">
        <v>-695472.46</v>
      </c>
      <c r="V539" s="10">
        <v>0</v>
      </c>
      <c r="W539" s="3">
        <v>7173400</v>
      </c>
      <c r="X539" s="3">
        <v>0</v>
      </c>
      <c r="Y539" s="1">
        <f t="shared" si="61"/>
        <v>7173400</v>
      </c>
    </row>
    <row r="540" spans="1:25" x14ac:dyDescent="0.25">
      <c r="A540" t="str">
        <f t="shared" si="57"/>
        <v>77-9</v>
      </c>
      <c r="B540">
        <f t="shared" si="63"/>
        <v>9</v>
      </c>
      <c r="C540" t="str">
        <f t="shared" si="58"/>
        <v>7744119</v>
      </c>
      <c r="D540">
        <f t="shared" si="62"/>
        <v>9</v>
      </c>
      <c r="E540" t="str">
        <f t="shared" si="59"/>
        <v>774411</v>
      </c>
      <c r="F540" t="str">
        <f t="shared" si="60"/>
        <v>774411AYUDAS SOCIALES A PERSONAS</v>
      </c>
      <c r="G540" s="9">
        <v>77</v>
      </c>
      <c r="H540" s="9">
        <v>4411</v>
      </c>
      <c r="I540" s="9" t="s">
        <v>30</v>
      </c>
      <c r="J540" s="9">
        <v>5</v>
      </c>
      <c r="K540" s="9" t="s">
        <v>614</v>
      </c>
      <c r="L540" s="9" t="s">
        <v>356</v>
      </c>
      <c r="M540" s="3">
        <v>1</v>
      </c>
      <c r="N540" s="10">
        <v>0</v>
      </c>
      <c r="O540" s="10">
        <v>1500000</v>
      </c>
      <c r="P540" s="3">
        <v>552436.94999999995</v>
      </c>
      <c r="Q540" s="3">
        <v>552436.94999999995</v>
      </c>
      <c r="R540" s="3">
        <v>552436.94999999995</v>
      </c>
      <c r="S540" s="3">
        <v>399400</v>
      </c>
      <c r="T540" s="3">
        <v>0</v>
      </c>
      <c r="U540" s="10">
        <v>947563.05</v>
      </c>
      <c r="V540" s="10">
        <v>0</v>
      </c>
      <c r="W540" s="3">
        <v>1500000</v>
      </c>
      <c r="X540" s="3">
        <v>0</v>
      </c>
      <c r="Y540" s="1">
        <f t="shared" si="61"/>
        <v>1500000</v>
      </c>
    </row>
    <row r="541" spans="1:25" x14ac:dyDescent="0.25">
      <c r="A541" t="str">
        <f t="shared" si="57"/>
        <v>78-1</v>
      </c>
      <c r="B541">
        <f t="shared" si="63"/>
        <v>1</v>
      </c>
      <c r="C541" t="str">
        <f t="shared" si="58"/>
        <v>7844111</v>
      </c>
      <c r="D541">
        <f t="shared" si="62"/>
        <v>1</v>
      </c>
      <c r="E541" t="str">
        <f t="shared" si="59"/>
        <v>784411</v>
      </c>
      <c r="F541" t="str">
        <f t="shared" si="60"/>
        <v>784411AYUDAS SOCIALES A PERSONAS</v>
      </c>
      <c r="G541" s="9">
        <v>78</v>
      </c>
      <c r="H541" s="9">
        <v>4411</v>
      </c>
      <c r="I541" s="9" t="s">
        <v>30</v>
      </c>
      <c r="J541" s="9">
        <v>0</v>
      </c>
      <c r="K541" s="9" t="s">
        <v>258</v>
      </c>
      <c r="L541" s="9" t="s">
        <v>52</v>
      </c>
      <c r="M541" s="3">
        <v>1</v>
      </c>
      <c r="N541" s="10">
        <v>0</v>
      </c>
      <c r="O541" s="10">
        <v>3390000</v>
      </c>
      <c r="P541" s="3">
        <v>0</v>
      </c>
      <c r="Q541" s="3">
        <v>0</v>
      </c>
      <c r="R541" s="3">
        <v>0</v>
      </c>
      <c r="S541" s="3">
        <v>0</v>
      </c>
      <c r="T541" s="3">
        <v>0</v>
      </c>
      <c r="U541" s="10">
        <v>3390000</v>
      </c>
      <c r="V541" s="10">
        <v>3390000</v>
      </c>
      <c r="W541" s="3">
        <v>0</v>
      </c>
      <c r="X541" s="3">
        <v>0</v>
      </c>
      <c r="Y541" s="1">
        <f t="shared" si="61"/>
        <v>0</v>
      </c>
    </row>
    <row r="542" spans="1:25" x14ac:dyDescent="0.25">
      <c r="A542" t="str">
        <f t="shared" si="57"/>
        <v>78-2</v>
      </c>
      <c r="B542">
        <f t="shared" si="63"/>
        <v>2</v>
      </c>
      <c r="C542" t="str">
        <f t="shared" si="58"/>
        <v>7844112</v>
      </c>
      <c r="D542">
        <f t="shared" si="62"/>
        <v>2</v>
      </c>
      <c r="E542" t="str">
        <f t="shared" si="59"/>
        <v>784411</v>
      </c>
      <c r="F542" t="str">
        <f t="shared" si="60"/>
        <v>784411AYUDAS SOCIALES A PERSONAS</v>
      </c>
      <c r="G542" s="9">
        <v>78</v>
      </c>
      <c r="H542" s="9">
        <v>4411</v>
      </c>
      <c r="I542" s="9" t="s">
        <v>30</v>
      </c>
      <c r="J542" s="9">
        <v>0</v>
      </c>
      <c r="K542"/>
      <c r="L542" s="9" t="s">
        <v>356</v>
      </c>
      <c r="M542" s="3">
        <v>1</v>
      </c>
      <c r="N542" s="10">
        <v>3120000</v>
      </c>
      <c r="O542" s="10">
        <v>3120000</v>
      </c>
      <c r="P542" s="3">
        <v>0</v>
      </c>
      <c r="Q542" s="3">
        <v>0</v>
      </c>
      <c r="R542" s="3">
        <v>0</v>
      </c>
      <c r="S542" s="3">
        <v>0</v>
      </c>
      <c r="T542" s="3">
        <v>0</v>
      </c>
      <c r="U542" s="10">
        <v>3120000</v>
      </c>
      <c r="V542" s="10">
        <v>0</v>
      </c>
      <c r="W542" s="3">
        <v>0</v>
      </c>
      <c r="X542" s="3">
        <v>0</v>
      </c>
      <c r="Y542" s="1">
        <f t="shared" si="61"/>
        <v>0</v>
      </c>
    </row>
    <row r="543" spans="1:25" x14ac:dyDescent="0.25">
      <c r="A543" t="str">
        <f t="shared" si="57"/>
        <v>79-1</v>
      </c>
      <c r="B543">
        <f t="shared" si="63"/>
        <v>1</v>
      </c>
      <c r="C543" t="str">
        <f t="shared" si="58"/>
        <v>7944111</v>
      </c>
      <c r="D543">
        <f t="shared" si="62"/>
        <v>1</v>
      </c>
      <c r="E543" t="str">
        <f t="shared" si="59"/>
        <v>794411</v>
      </c>
      <c r="F543" t="str">
        <f t="shared" si="60"/>
        <v>794411AYUDAS SOCIALES A PERSONAS</v>
      </c>
      <c r="G543" s="9">
        <v>79</v>
      </c>
      <c r="H543" s="9">
        <v>4411</v>
      </c>
      <c r="I543" s="9" t="s">
        <v>30</v>
      </c>
      <c r="J543" s="9">
        <v>0</v>
      </c>
      <c r="K543" s="9" t="s">
        <v>258</v>
      </c>
      <c r="L543" s="9" t="s">
        <v>52</v>
      </c>
      <c r="M543" s="3">
        <v>1</v>
      </c>
      <c r="N543" s="10">
        <v>0</v>
      </c>
      <c r="O543" s="10">
        <v>3390000</v>
      </c>
      <c r="P543" s="3">
        <v>0</v>
      </c>
      <c r="Q543" s="3">
        <v>0</v>
      </c>
      <c r="R543" s="3">
        <v>0</v>
      </c>
      <c r="S543" s="3">
        <v>0</v>
      </c>
      <c r="T543" s="3">
        <v>0</v>
      </c>
      <c r="U543" s="10">
        <v>3390000</v>
      </c>
      <c r="V543" s="10">
        <v>3390000</v>
      </c>
      <c r="W543" s="3">
        <v>0</v>
      </c>
      <c r="X543" s="3">
        <v>0</v>
      </c>
      <c r="Y543" s="1">
        <f t="shared" si="61"/>
        <v>0</v>
      </c>
    </row>
    <row r="544" spans="1:25" x14ac:dyDescent="0.25">
      <c r="A544" t="str">
        <f t="shared" si="57"/>
        <v>79-2</v>
      </c>
      <c r="B544">
        <f t="shared" si="63"/>
        <v>2</v>
      </c>
      <c r="C544" t="str">
        <f t="shared" si="58"/>
        <v>7944112</v>
      </c>
      <c r="D544">
        <f t="shared" si="62"/>
        <v>2</v>
      </c>
      <c r="E544" t="str">
        <f t="shared" si="59"/>
        <v>794411</v>
      </c>
      <c r="F544" t="str">
        <f t="shared" si="60"/>
        <v>794411AYUDAS SOCIALES A PERSONAS</v>
      </c>
      <c r="G544" s="9">
        <v>79</v>
      </c>
      <c r="H544" s="9">
        <v>4411</v>
      </c>
      <c r="I544" s="9" t="s">
        <v>30</v>
      </c>
      <c r="J544" s="9">
        <v>0</v>
      </c>
      <c r="K544"/>
      <c r="L544" s="9" t="s">
        <v>356</v>
      </c>
      <c r="M544" s="3">
        <v>1</v>
      </c>
      <c r="N544" s="10">
        <v>3120000</v>
      </c>
      <c r="O544" s="10">
        <v>3120000</v>
      </c>
      <c r="P544" s="3">
        <v>0</v>
      </c>
      <c r="Q544" s="3">
        <v>0</v>
      </c>
      <c r="R544" s="3">
        <v>0</v>
      </c>
      <c r="S544" s="3">
        <v>0</v>
      </c>
      <c r="T544" s="3">
        <v>0</v>
      </c>
      <c r="U544" s="10">
        <v>3120000</v>
      </c>
      <c r="V544" s="10">
        <v>0</v>
      </c>
      <c r="W544" s="3">
        <v>0</v>
      </c>
      <c r="X544" s="3">
        <v>0</v>
      </c>
      <c r="Y544" s="1">
        <f t="shared" si="61"/>
        <v>0</v>
      </c>
    </row>
    <row r="545" spans="1:25" x14ac:dyDescent="0.25">
      <c r="A545" t="str">
        <f t="shared" si="57"/>
        <v>80-1</v>
      </c>
      <c r="B545">
        <f t="shared" si="63"/>
        <v>1</v>
      </c>
      <c r="C545" t="str">
        <f t="shared" si="58"/>
        <v>8033511</v>
      </c>
      <c r="D545">
        <f t="shared" si="62"/>
        <v>1</v>
      </c>
      <c r="E545" t="str">
        <f t="shared" si="59"/>
        <v>803351</v>
      </c>
      <c r="F545" t="str">
        <f t="shared" si="60"/>
        <v>803351SERVICIOS DE INVESTIGACION CIENTIFICA Y DESARROLLO</v>
      </c>
      <c r="G545" s="9">
        <v>80</v>
      </c>
      <c r="H545" s="9">
        <v>3351</v>
      </c>
      <c r="I545" s="9" t="s">
        <v>248</v>
      </c>
      <c r="J545" s="9">
        <v>0</v>
      </c>
      <c r="K545" s="9" t="s">
        <v>258</v>
      </c>
      <c r="L545" s="9" t="s">
        <v>356</v>
      </c>
      <c r="M545" s="3">
        <v>1</v>
      </c>
      <c r="N545" s="10">
        <v>720000</v>
      </c>
      <c r="O545" s="10">
        <v>713770</v>
      </c>
      <c r="P545" s="3">
        <v>707540</v>
      </c>
      <c r="Q545" s="3">
        <v>707540</v>
      </c>
      <c r="R545" s="3">
        <v>707540</v>
      </c>
      <c r="S545" s="3">
        <v>707540</v>
      </c>
      <c r="T545" s="3">
        <v>707540</v>
      </c>
      <c r="U545" s="10">
        <v>6230</v>
      </c>
      <c r="V545" s="10">
        <v>0</v>
      </c>
      <c r="W545" s="3">
        <v>0</v>
      </c>
      <c r="X545" s="3">
        <v>6230</v>
      </c>
      <c r="Y545" s="1">
        <f t="shared" si="61"/>
        <v>-6230</v>
      </c>
    </row>
    <row r="546" spans="1:25" x14ac:dyDescent="0.25">
      <c r="A546" t="str">
        <f t="shared" si="57"/>
        <v>81-1</v>
      </c>
      <c r="B546">
        <f t="shared" si="63"/>
        <v>1</v>
      </c>
      <c r="C546" t="str">
        <f t="shared" si="58"/>
        <v>8144111</v>
      </c>
      <c r="D546">
        <f t="shared" si="62"/>
        <v>1</v>
      </c>
      <c r="E546" t="str">
        <f t="shared" si="59"/>
        <v>814411</v>
      </c>
      <c r="F546" t="str">
        <f t="shared" si="60"/>
        <v>814411AYUDAS SOCIALES A PERSONAS</v>
      </c>
      <c r="G546" s="9">
        <v>81</v>
      </c>
      <c r="H546" s="9">
        <v>4411</v>
      </c>
      <c r="I546" s="9" t="s">
        <v>30</v>
      </c>
      <c r="J546" s="9">
        <v>0</v>
      </c>
      <c r="K546" s="9" t="s">
        <v>258</v>
      </c>
      <c r="L546" s="9" t="s">
        <v>356</v>
      </c>
      <c r="M546" s="3">
        <v>1</v>
      </c>
      <c r="N546" s="10">
        <v>12000000</v>
      </c>
      <c r="O546" s="10">
        <v>12000000</v>
      </c>
      <c r="P546" s="3">
        <v>9327000</v>
      </c>
      <c r="Q546" s="3">
        <v>9327000</v>
      </c>
      <c r="R546" s="3">
        <v>9327000</v>
      </c>
      <c r="S546" s="3">
        <v>9327000</v>
      </c>
      <c r="T546" s="3">
        <v>9327000</v>
      </c>
      <c r="U546" s="10">
        <v>2673000</v>
      </c>
      <c r="V546" s="10">
        <v>0</v>
      </c>
      <c r="W546" s="3">
        <v>0</v>
      </c>
      <c r="X546" s="3">
        <v>0</v>
      </c>
      <c r="Y546" s="1">
        <f t="shared" si="61"/>
        <v>0</v>
      </c>
    </row>
    <row r="547" spans="1:25" x14ac:dyDescent="0.25">
      <c r="A547" t="str">
        <f t="shared" si="57"/>
        <v>82-1</v>
      </c>
      <c r="B547">
        <f t="shared" si="63"/>
        <v>1</v>
      </c>
      <c r="C547" t="str">
        <f t="shared" si="58"/>
        <v>8224211</v>
      </c>
      <c r="D547">
        <f t="shared" si="62"/>
        <v>1</v>
      </c>
      <c r="E547" t="str">
        <f t="shared" si="59"/>
        <v>822421</v>
      </c>
      <c r="F547" t="str">
        <f t="shared" si="60"/>
        <v>822421CEMENTO Y PRODUCTOS DE CONCRETO</v>
      </c>
      <c r="G547" s="9">
        <v>82</v>
      </c>
      <c r="H547" s="9">
        <v>2421</v>
      </c>
      <c r="I547" s="9" t="s">
        <v>120</v>
      </c>
      <c r="J547" s="9">
        <v>0</v>
      </c>
      <c r="K547" s="9" t="s">
        <v>258</v>
      </c>
      <c r="L547" s="9" t="s">
        <v>356</v>
      </c>
      <c r="M547" s="3">
        <v>1</v>
      </c>
      <c r="N547" s="10">
        <v>12000</v>
      </c>
      <c r="O547" s="10">
        <v>3445.2</v>
      </c>
      <c r="P547" s="3">
        <v>3445.2</v>
      </c>
      <c r="Q547" s="3">
        <v>3445.2</v>
      </c>
      <c r="R547" s="3">
        <v>3445.2</v>
      </c>
      <c r="S547" s="3">
        <v>3445.2</v>
      </c>
      <c r="T547" s="3">
        <v>0</v>
      </c>
      <c r="U547" s="10">
        <v>0</v>
      </c>
      <c r="V547" s="10">
        <v>0</v>
      </c>
      <c r="W547" s="3">
        <v>4176</v>
      </c>
      <c r="X547" s="3">
        <v>12730.8</v>
      </c>
      <c r="Y547" s="1">
        <f t="shared" si="61"/>
        <v>-8554.7999999999993</v>
      </c>
    </row>
    <row r="548" spans="1:25" x14ac:dyDescent="0.25">
      <c r="A548" t="str">
        <f t="shared" si="57"/>
        <v>82-2</v>
      </c>
      <c r="B548">
        <f t="shared" si="63"/>
        <v>2</v>
      </c>
      <c r="C548" t="str">
        <f t="shared" si="58"/>
        <v>8224611</v>
      </c>
      <c r="D548">
        <f t="shared" si="62"/>
        <v>1</v>
      </c>
      <c r="E548" t="str">
        <f t="shared" si="59"/>
        <v>822461</v>
      </c>
      <c r="F548" t="str">
        <f t="shared" si="60"/>
        <v>822461MATERIAL ELÉCTRICO Y ELECTRÓNICO</v>
      </c>
      <c r="G548" s="9">
        <v>82</v>
      </c>
      <c r="H548" s="9">
        <v>2461</v>
      </c>
      <c r="I548" s="9" t="s">
        <v>81</v>
      </c>
      <c r="J548" s="9">
        <v>0</v>
      </c>
      <c r="K548" s="9" t="s">
        <v>258</v>
      </c>
      <c r="L548" s="9" t="s">
        <v>52</v>
      </c>
      <c r="M548" s="3">
        <v>1</v>
      </c>
      <c r="N548" s="10">
        <v>0</v>
      </c>
      <c r="O548" s="10">
        <v>1500000</v>
      </c>
      <c r="P548" s="3">
        <v>6287967.1399999997</v>
      </c>
      <c r="Q548" s="3">
        <v>6287967.1399999997</v>
      </c>
      <c r="R548" s="3">
        <v>5126451.8</v>
      </c>
      <c r="S548" s="3">
        <v>1395336.86</v>
      </c>
      <c r="T548" s="3">
        <v>412074.92</v>
      </c>
      <c r="U548" s="10">
        <v>-4787967.1399999997</v>
      </c>
      <c r="V548" s="10">
        <v>1500000</v>
      </c>
      <c r="W548" s="3">
        <v>0</v>
      </c>
      <c r="X548" s="3">
        <v>0</v>
      </c>
      <c r="Y548" s="1">
        <f t="shared" si="61"/>
        <v>0</v>
      </c>
    </row>
    <row r="549" spans="1:25" x14ac:dyDescent="0.25">
      <c r="A549" t="str">
        <f t="shared" si="57"/>
        <v>82-3</v>
      </c>
      <c r="B549">
        <f t="shared" si="63"/>
        <v>3</v>
      </c>
      <c r="C549" t="str">
        <f t="shared" si="58"/>
        <v>8224612</v>
      </c>
      <c r="D549">
        <f t="shared" si="62"/>
        <v>2</v>
      </c>
      <c r="E549" t="str">
        <f t="shared" si="59"/>
        <v>822461</v>
      </c>
      <c r="F549" t="str">
        <f t="shared" si="60"/>
        <v>822461MATERIAL ELÉCTRICO Y ELECTRÓNICO</v>
      </c>
      <c r="G549" s="9">
        <v>82</v>
      </c>
      <c r="H549" s="9">
        <v>2461</v>
      </c>
      <c r="I549" s="9" t="s">
        <v>81</v>
      </c>
      <c r="J549" s="9">
        <v>0</v>
      </c>
      <c r="K549"/>
      <c r="L549" s="9" t="s">
        <v>356</v>
      </c>
      <c r="M549" s="3">
        <v>1</v>
      </c>
      <c r="N549" s="10">
        <v>1500000</v>
      </c>
      <c r="O549" s="10">
        <v>2854264.44</v>
      </c>
      <c r="P549" s="3">
        <v>2175887.69</v>
      </c>
      <c r="Q549" s="3">
        <v>2175887.69</v>
      </c>
      <c r="R549" s="3">
        <v>1918383.04</v>
      </c>
      <c r="S549" s="3">
        <v>1918383.04</v>
      </c>
      <c r="T549" s="3">
        <v>1918383.04</v>
      </c>
      <c r="U549" s="10">
        <v>678376.75</v>
      </c>
      <c r="V549" s="10">
        <v>0</v>
      </c>
      <c r="W549" s="3">
        <v>1853105.68</v>
      </c>
      <c r="X549" s="3">
        <v>498841.24</v>
      </c>
      <c r="Y549" s="1">
        <f t="shared" si="61"/>
        <v>1354264.44</v>
      </c>
    </row>
    <row r="550" spans="1:25" x14ac:dyDescent="0.25">
      <c r="A550" t="str">
        <f t="shared" si="57"/>
        <v>82-4</v>
      </c>
      <c r="B550">
        <f t="shared" si="63"/>
        <v>4</v>
      </c>
      <c r="C550" t="str">
        <f t="shared" si="58"/>
        <v>8224911</v>
      </c>
      <c r="D550">
        <f t="shared" si="62"/>
        <v>1</v>
      </c>
      <c r="E550" t="str">
        <f t="shared" si="59"/>
        <v>822491</v>
      </c>
      <c r="F550" t="str">
        <f t="shared" si="60"/>
        <v>822491OTROS MATERIALES Y ARTÍCULOS DE CONSTRUCCIÓN Y REPARACIÓN</v>
      </c>
      <c r="G550" s="9">
        <v>82</v>
      </c>
      <c r="H550" s="9">
        <v>2491</v>
      </c>
      <c r="I550" s="9" t="s">
        <v>212</v>
      </c>
      <c r="J550" s="9">
        <v>0</v>
      </c>
      <c r="K550" s="9" t="s">
        <v>258</v>
      </c>
      <c r="L550" s="9" t="s">
        <v>356</v>
      </c>
      <c r="M550" s="3">
        <v>1</v>
      </c>
      <c r="N550" s="10">
        <v>12000</v>
      </c>
      <c r="O550" s="10">
        <v>0</v>
      </c>
      <c r="P550" s="3">
        <v>0</v>
      </c>
      <c r="Q550" s="3">
        <v>0</v>
      </c>
      <c r="R550" s="3">
        <v>0</v>
      </c>
      <c r="S550" s="3">
        <v>0</v>
      </c>
      <c r="T550" s="3">
        <v>0</v>
      </c>
      <c r="U550" s="10">
        <v>0</v>
      </c>
      <c r="V550" s="10">
        <v>0</v>
      </c>
      <c r="W550" s="3">
        <v>0</v>
      </c>
      <c r="X550" s="3">
        <v>12000</v>
      </c>
      <c r="Y550" s="1">
        <f t="shared" si="61"/>
        <v>-12000</v>
      </c>
    </row>
    <row r="551" spans="1:25" x14ac:dyDescent="0.25">
      <c r="A551" t="str">
        <f t="shared" si="57"/>
        <v>82-5</v>
      </c>
      <c r="B551">
        <f t="shared" si="63"/>
        <v>5</v>
      </c>
      <c r="C551" t="str">
        <f t="shared" si="58"/>
        <v>8225111</v>
      </c>
      <c r="D551">
        <f t="shared" si="62"/>
        <v>1</v>
      </c>
      <c r="E551" t="str">
        <f t="shared" si="59"/>
        <v>822511</v>
      </c>
      <c r="F551" t="str">
        <f t="shared" si="60"/>
        <v>822511PRODUCTOS QUÍMICOS BÁSICOS</v>
      </c>
      <c r="G551" s="9">
        <v>82</v>
      </c>
      <c r="H551" s="9">
        <v>2511</v>
      </c>
      <c r="I551" s="9" t="s">
        <v>118</v>
      </c>
      <c r="J551" s="9">
        <v>0</v>
      </c>
      <c r="K551" s="9" t="s">
        <v>258</v>
      </c>
      <c r="L551" s="9" t="s">
        <v>356</v>
      </c>
      <c r="M551" s="3">
        <v>1</v>
      </c>
      <c r="N551" s="10">
        <v>6000</v>
      </c>
      <c r="O551" s="10">
        <v>0</v>
      </c>
      <c r="P551" s="3">
        <v>0</v>
      </c>
      <c r="Q551" s="3">
        <v>0</v>
      </c>
      <c r="R551" s="3">
        <v>0</v>
      </c>
      <c r="S551" s="3">
        <v>0</v>
      </c>
      <c r="T551" s="3">
        <v>0</v>
      </c>
      <c r="U551" s="10">
        <v>0</v>
      </c>
      <c r="V551" s="10">
        <v>0</v>
      </c>
      <c r="W551" s="3">
        <v>0</v>
      </c>
      <c r="X551" s="3">
        <v>6000</v>
      </c>
      <c r="Y551" s="1">
        <f t="shared" si="61"/>
        <v>-6000</v>
      </c>
    </row>
    <row r="552" spans="1:25" x14ac:dyDescent="0.25">
      <c r="A552" t="str">
        <f t="shared" si="57"/>
        <v>82-6</v>
      </c>
      <c r="B552">
        <f t="shared" si="63"/>
        <v>6</v>
      </c>
      <c r="C552" t="str">
        <f t="shared" si="58"/>
        <v>8227111</v>
      </c>
      <c r="D552">
        <f t="shared" si="62"/>
        <v>1</v>
      </c>
      <c r="E552" t="str">
        <f t="shared" si="59"/>
        <v>822711</v>
      </c>
      <c r="F552" t="str">
        <f t="shared" si="60"/>
        <v>822711VESTUARIO Y UNIFORMES</v>
      </c>
      <c r="G552" s="9">
        <v>82</v>
      </c>
      <c r="H552" s="9">
        <v>2711</v>
      </c>
      <c r="I552" s="9" t="s">
        <v>93</v>
      </c>
      <c r="J552" s="9">
        <v>0</v>
      </c>
      <c r="K552" s="9" t="s">
        <v>258</v>
      </c>
      <c r="L552" s="9" t="s">
        <v>356</v>
      </c>
      <c r="M552" s="3">
        <v>1</v>
      </c>
      <c r="N552" s="10">
        <v>24000</v>
      </c>
      <c r="O552" s="10">
        <v>27137.040000000001</v>
      </c>
      <c r="P552" s="3">
        <v>27137.040000000001</v>
      </c>
      <c r="Q552" s="3">
        <v>27137.040000000001</v>
      </c>
      <c r="R552" s="3">
        <v>27137.040000000001</v>
      </c>
      <c r="S552" s="3">
        <v>27137.040000000001</v>
      </c>
      <c r="T552" s="3">
        <v>27137.040000000001</v>
      </c>
      <c r="U552" s="10">
        <v>0</v>
      </c>
      <c r="V552" s="10">
        <v>0</v>
      </c>
      <c r="W552" s="3">
        <v>3600</v>
      </c>
      <c r="X552" s="3">
        <v>462.96</v>
      </c>
      <c r="Y552" s="1">
        <f t="shared" si="61"/>
        <v>3137.04</v>
      </c>
    </row>
    <row r="553" spans="1:25" x14ac:dyDescent="0.25">
      <c r="A553" t="str">
        <f t="shared" si="57"/>
        <v>82-7</v>
      </c>
      <c r="B553">
        <f t="shared" si="63"/>
        <v>7</v>
      </c>
      <c r="C553" t="str">
        <f t="shared" si="58"/>
        <v>8227211</v>
      </c>
      <c r="D553">
        <f t="shared" si="62"/>
        <v>1</v>
      </c>
      <c r="E553" t="str">
        <f t="shared" si="59"/>
        <v>822721</v>
      </c>
      <c r="F553" t="str">
        <f t="shared" si="60"/>
        <v>822721PRENDAS DE SEGURIDAD Y PROTECCIÓN PERSONAL</v>
      </c>
      <c r="G553" s="9">
        <v>82</v>
      </c>
      <c r="H553" s="9">
        <v>2721</v>
      </c>
      <c r="I553" s="9" t="s">
        <v>54</v>
      </c>
      <c r="J553" s="9">
        <v>0</v>
      </c>
      <c r="K553" s="9" t="s">
        <v>258</v>
      </c>
      <c r="L553" s="9" t="s">
        <v>356</v>
      </c>
      <c r="M553" s="3">
        <v>1</v>
      </c>
      <c r="N553" s="10">
        <v>30000</v>
      </c>
      <c r="O553" s="10">
        <v>25990.959999999999</v>
      </c>
      <c r="P553" s="3">
        <v>25990.959999999999</v>
      </c>
      <c r="Q553" s="3">
        <v>25990.959999999999</v>
      </c>
      <c r="R553" s="3">
        <v>25990.959999999999</v>
      </c>
      <c r="S553" s="3">
        <v>25990.959999999999</v>
      </c>
      <c r="T553" s="3">
        <v>24886.639999999999</v>
      </c>
      <c r="U553" s="10">
        <v>0</v>
      </c>
      <c r="V553" s="10">
        <v>0</v>
      </c>
      <c r="W553" s="3">
        <v>0</v>
      </c>
      <c r="X553" s="3">
        <v>4009.04</v>
      </c>
      <c r="Y553" s="1">
        <f t="shared" si="61"/>
        <v>-4009.04</v>
      </c>
    </row>
    <row r="554" spans="1:25" x14ac:dyDescent="0.25">
      <c r="A554" t="str">
        <f t="shared" si="57"/>
        <v>82-8</v>
      </c>
      <c r="B554">
        <f t="shared" si="63"/>
        <v>8</v>
      </c>
      <c r="C554" t="str">
        <f t="shared" si="58"/>
        <v>8229111</v>
      </c>
      <c r="D554">
        <f t="shared" si="62"/>
        <v>1</v>
      </c>
      <c r="E554" t="str">
        <f t="shared" si="59"/>
        <v>822911</v>
      </c>
      <c r="F554" t="str">
        <f t="shared" si="60"/>
        <v>822911HERRAMIENTAS MENORES</v>
      </c>
      <c r="G554" s="9">
        <v>82</v>
      </c>
      <c r="H554" s="9">
        <v>2911</v>
      </c>
      <c r="I554" s="9" t="s">
        <v>59</v>
      </c>
      <c r="J554" s="9">
        <v>0</v>
      </c>
      <c r="K554" s="9" t="s">
        <v>258</v>
      </c>
      <c r="L554" s="9" t="s">
        <v>356</v>
      </c>
      <c r="M554" s="3">
        <v>1</v>
      </c>
      <c r="N554" s="10">
        <v>45000</v>
      </c>
      <c r="O554" s="10">
        <v>27180.79</v>
      </c>
      <c r="P554" s="3">
        <v>27180.79</v>
      </c>
      <c r="Q554" s="3">
        <v>27180.79</v>
      </c>
      <c r="R554" s="3">
        <v>27180.79</v>
      </c>
      <c r="S554" s="3">
        <v>14656.09</v>
      </c>
      <c r="T554" s="3">
        <v>14656.09</v>
      </c>
      <c r="U554" s="10">
        <v>0</v>
      </c>
      <c r="V554" s="10">
        <v>0</v>
      </c>
      <c r="W554" s="3">
        <v>5255</v>
      </c>
      <c r="X554" s="3">
        <v>23074.21</v>
      </c>
      <c r="Y554" s="1">
        <f t="shared" si="61"/>
        <v>-17819.21</v>
      </c>
    </row>
    <row r="555" spans="1:25" x14ac:dyDescent="0.25">
      <c r="A555" t="str">
        <f t="shared" si="57"/>
        <v>82-9</v>
      </c>
      <c r="B555">
        <f t="shared" si="63"/>
        <v>9</v>
      </c>
      <c r="C555" t="str">
        <f t="shared" si="58"/>
        <v>8232611</v>
      </c>
      <c r="D555">
        <f t="shared" si="62"/>
        <v>1</v>
      </c>
      <c r="E555" t="str">
        <f t="shared" si="59"/>
        <v>823261</v>
      </c>
      <c r="F555" t="str">
        <f t="shared" si="60"/>
        <v>823261ARRENDAMIENTO DE MAQUINARIA, OTROS EQUIPOS Y HERRAMIENTAS</v>
      </c>
      <c r="G555" s="9">
        <v>82</v>
      </c>
      <c r="H555" s="9">
        <v>3261</v>
      </c>
      <c r="I555" s="9" t="s">
        <v>224</v>
      </c>
      <c r="J555" s="9">
        <v>0</v>
      </c>
      <c r="K555" s="9" t="s">
        <v>258</v>
      </c>
      <c r="L555" s="9" t="s">
        <v>356</v>
      </c>
      <c r="M555" s="3">
        <v>1</v>
      </c>
      <c r="N555" s="10">
        <v>30000</v>
      </c>
      <c r="O555" s="10">
        <v>15000</v>
      </c>
      <c r="P555" s="3">
        <v>0</v>
      </c>
      <c r="Q555" s="3">
        <v>0</v>
      </c>
      <c r="R555" s="3">
        <v>0</v>
      </c>
      <c r="S555" s="3">
        <v>0</v>
      </c>
      <c r="T555" s="3">
        <v>0</v>
      </c>
      <c r="U555" s="10">
        <v>15000</v>
      </c>
      <c r="V555" s="10">
        <v>0</v>
      </c>
      <c r="W555" s="3">
        <v>0</v>
      </c>
      <c r="X555" s="3">
        <v>15000</v>
      </c>
      <c r="Y555" s="1">
        <f t="shared" si="61"/>
        <v>-15000</v>
      </c>
    </row>
    <row r="556" spans="1:25" x14ac:dyDescent="0.25">
      <c r="A556" t="str">
        <f t="shared" si="57"/>
        <v>82-10</v>
      </c>
      <c r="B556">
        <f t="shared" si="63"/>
        <v>10</v>
      </c>
      <c r="C556" t="str">
        <f t="shared" si="58"/>
        <v>8235311</v>
      </c>
      <c r="D556">
        <f t="shared" si="62"/>
        <v>1</v>
      </c>
      <c r="E556" t="str">
        <f t="shared" si="59"/>
        <v>823531</v>
      </c>
      <c r="F556" t="str">
        <f t="shared" si="60"/>
        <v>823531INSTALACIÓN, REPARACIÓN Y MANTENIMIENTO DE EQUIPO DE CÓMPUTO Y TECNOLOGÍA DE LA INFORMACIÓN</v>
      </c>
      <c r="G556" s="9">
        <v>82</v>
      </c>
      <c r="H556" s="9">
        <v>3531</v>
      </c>
      <c r="I556" s="9" t="s">
        <v>225</v>
      </c>
      <c r="J556" s="9">
        <v>0</v>
      </c>
      <c r="K556" s="9" t="s">
        <v>258</v>
      </c>
      <c r="L556" s="9" t="s">
        <v>356</v>
      </c>
      <c r="M556" s="3">
        <v>1</v>
      </c>
      <c r="N556" s="10">
        <v>9000</v>
      </c>
      <c r="O556" s="10">
        <v>4500</v>
      </c>
      <c r="P556" s="3">
        <v>0</v>
      </c>
      <c r="Q556" s="3">
        <v>0</v>
      </c>
      <c r="R556" s="3">
        <v>0</v>
      </c>
      <c r="S556" s="3">
        <v>0</v>
      </c>
      <c r="T556" s="3">
        <v>0</v>
      </c>
      <c r="U556" s="10">
        <v>4500</v>
      </c>
      <c r="V556" s="10">
        <v>0</v>
      </c>
      <c r="W556" s="3">
        <v>0</v>
      </c>
      <c r="X556" s="3">
        <v>4500</v>
      </c>
      <c r="Y556" s="1">
        <f t="shared" si="61"/>
        <v>-4500</v>
      </c>
    </row>
    <row r="557" spans="1:25" x14ac:dyDescent="0.25">
      <c r="A557" t="str">
        <f t="shared" si="57"/>
        <v>82-11</v>
      </c>
      <c r="B557">
        <f t="shared" si="63"/>
        <v>11</v>
      </c>
      <c r="C557" t="str">
        <f t="shared" si="58"/>
        <v>8252311</v>
      </c>
      <c r="D557">
        <f t="shared" si="62"/>
        <v>1</v>
      </c>
      <c r="E557" t="str">
        <f t="shared" si="59"/>
        <v>825231</v>
      </c>
      <c r="F557" t="str">
        <f t="shared" si="60"/>
        <v>825231CÁMARAS FOTOGRÁFICAS Y DE VIDEO</v>
      </c>
      <c r="G557" s="9">
        <v>82</v>
      </c>
      <c r="H557" s="9">
        <v>5231</v>
      </c>
      <c r="I557" s="9" t="s">
        <v>82</v>
      </c>
      <c r="J557" s="9">
        <v>0</v>
      </c>
      <c r="K557" s="9" t="s">
        <v>258</v>
      </c>
      <c r="L557" s="9" t="s">
        <v>356</v>
      </c>
      <c r="M557" s="3">
        <v>1</v>
      </c>
      <c r="N557" s="10">
        <v>3600</v>
      </c>
      <c r="O557" s="10">
        <v>3600</v>
      </c>
      <c r="P557" s="3">
        <v>0</v>
      </c>
      <c r="Q557" s="3">
        <v>0</v>
      </c>
      <c r="R557" s="3">
        <v>0</v>
      </c>
      <c r="S557" s="3">
        <v>0</v>
      </c>
      <c r="T557" s="3">
        <v>0</v>
      </c>
      <c r="U557" s="10">
        <v>3600</v>
      </c>
      <c r="V557" s="10">
        <v>0</v>
      </c>
      <c r="W557" s="3">
        <v>0</v>
      </c>
      <c r="X557" s="3">
        <v>0</v>
      </c>
      <c r="Y557" s="1">
        <f t="shared" si="61"/>
        <v>0</v>
      </c>
    </row>
    <row r="558" spans="1:25" x14ac:dyDescent="0.25">
      <c r="A558" t="str">
        <f t="shared" si="57"/>
        <v>82-12</v>
      </c>
      <c r="B558">
        <f t="shared" si="63"/>
        <v>12</v>
      </c>
      <c r="C558" t="str">
        <f t="shared" si="58"/>
        <v>8256411</v>
      </c>
      <c r="D558">
        <f t="shared" si="62"/>
        <v>1</v>
      </c>
      <c r="E558" t="str">
        <f t="shared" si="59"/>
        <v>825641</v>
      </c>
      <c r="F558" t="str">
        <f t="shared" si="60"/>
        <v>825641SISTEMAS DE AIRE ACONDICIONADO, CALEFACCIÓN Y DE REFRIGERACIÓN INDUSTRIAL Y COMERCIAL</v>
      </c>
      <c r="G558" s="9">
        <v>82</v>
      </c>
      <c r="H558" s="9">
        <v>5641</v>
      </c>
      <c r="I558" s="9" t="s">
        <v>252</v>
      </c>
      <c r="J558" s="9">
        <v>0</v>
      </c>
      <c r="K558" s="9" t="s">
        <v>258</v>
      </c>
      <c r="L558" s="9" t="s">
        <v>356</v>
      </c>
      <c r="M558" s="3">
        <v>1</v>
      </c>
      <c r="N558" s="10">
        <v>15000</v>
      </c>
      <c r="O558" s="10">
        <v>15000</v>
      </c>
      <c r="P558" s="3">
        <v>13920</v>
      </c>
      <c r="Q558" s="3">
        <v>0</v>
      </c>
      <c r="R558" s="3">
        <v>0</v>
      </c>
      <c r="S558" s="3">
        <v>0</v>
      </c>
      <c r="T558" s="3">
        <v>0</v>
      </c>
      <c r="U558" s="10">
        <v>1080</v>
      </c>
      <c r="V558" s="10">
        <v>0</v>
      </c>
      <c r="W558" s="3">
        <v>0</v>
      </c>
      <c r="X558" s="3">
        <v>0</v>
      </c>
      <c r="Y558" s="1">
        <f t="shared" si="61"/>
        <v>0</v>
      </c>
    </row>
    <row r="559" spans="1:25" x14ac:dyDescent="0.25">
      <c r="A559" t="str">
        <f t="shared" si="57"/>
        <v>82-13</v>
      </c>
      <c r="B559">
        <f t="shared" si="63"/>
        <v>13</v>
      </c>
      <c r="C559" t="str">
        <f t="shared" si="58"/>
        <v>8256611</v>
      </c>
      <c r="D559">
        <f t="shared" si="62"/>
        <v>1</v>
      </c>
      <c r="E559" t="str">
        <f t="shared" si="59"/>
        <v>825661</v>
      </c>
      <c r="F559" t="str">
        <f t="shared" si="60"/>
        <v>825661EQUIPO DE GENERACIÓN ELÉCTRICA, APARATOS Y ACCESORIOS ELÉCTRICOS</v>
      </c>
      <c r="G559" s="9">
        <v>82</v>
      </c>
      <c r="H559" s="9">
        <v>5661</v>
      </c>
      <c r="I559" s="9" t="s">
        <v>238</v>
      </c>
      <c r="J559" s="9">
        <v>0</v>
      </c>
      <c r="K559" s="9" t="s">
        <v>258</v>
      </c>
      <c r="L559" s="9" t="s">
        <v>356</v>
      </c>
      <c r="M559" s="3">
        <v>1</v>
      </c>
      <c r="N559" s="10">
        <v>42000</v>
      </c>
      <c r="O559" s="10">
        <v>42000</v>
      </c>
      <c r="P559" s="3">
        <v>0</v>
      </c>
      <c r="Q559" s="3">
        <v>0</v>
      </c>
      <c r="R559" s="3">
        <v>0</v>
      </c>
      <c r="S559" s="3">
        <v>0</v>
      </c>
      <c r="T559" s="3">
        <v>0</v>
      </c>
      <c r="U559" s="10">
        <v>42000</v>
      </c>
      <c r="V559" s="10">
        <v>0</v>
      </c>
      <c r="W559" s="3">
        <v>0</v>
      </c>
      <c r="X559" s="3">
        <v>0</v>
      </c>
      <c r="Y559" s="1">
        <f t="shared" si="61"/>
        <v>0</v>
      </c>
    </row>
    <row r="560" spans="1:25" x14ac:dyDescent="0.25">
      <c r="A560" t="str">
        <f t="shared" si="57"/>
        <v>83-1</v>
      </c>
      <c r="B560">
        <f t="shared" si="63"/>
        <v>1</v>
      </c>
      <c r="C560" t="str">
        <f t="shared" si="58"/>
        <v>8331111</v>
      </c>
      <c r="D560">
        <f t="shared" si="62"/>
        <v>1</v>
      </c>
      <c r="E560" t="str">
        <f t="shared" si="59"/>
        <v>833111</v>
      </c>
      <c r="F560" t="str">
        <f t="shared" si="60"/>
        <v>833111ENERGÍA ELÉCTRICA</v>
      </c>
      <c r="G560" s="9">
        <v>83</v>
      </c>
      <c r="H560" s="9">
        <v>3111</v>
      </c>
      <c r="I560" s="9" t="s">
        <v>110</v>
      </c>
      <c r="J560" s="9">
        <v>0</v>
      </c>
      <c r="K560" s="9" t="s">
        <v>258</v>
      </c>
      <c r="L560" s="9" t="s">
        <v>52</v>
      </c>
      <c r="M560" s="3">
        <v>1</v>
      </c>
      <c r="N560" s="10">
        <v>0</v>
      </c>
      <c r="O560" s="10">
        <v>33505.440000000002</v>
      </c>
      <c r="P560" s="3">
        <v>33505.440000000002</v>
      </c>
      <c r="Q560" s="3">
        <v>33505.440000000002</v>
      </c>
      <c r="R560" s="3">
        <v>33505.440000000002</v>
      </c>
      <c r="S560" s="3">
        <v>33505.440000000002</v>
      </c>
      <c r="T560" s="3">
        <v>33505.440000000002</v>
      </c>
      <c r="U560" s="10">
        <v>0</v>
      </c>
      <c r="V560" s="10">
        <v>0</v>
      </c>
      <c r="W560" s="3">
        <v>33505.440000000002</v>
      </c>
      <c r="X560" s="3">
        <v>0</v>
      </c>
      <c r="Y560" s="1">
        <f t="shared" si="61"/>
        <v>33505.440000000002</v>
      </c>
    </row>
    <row r="561" spans="1:25" x14ac:dyDescent="0.25">
      <c r="A561" t="str">
        <f t="shared" si="57"/>
        <v>83-2</v>
      </c>
      <c r="B561">
        <f t="shared" si="63"/>
        <v>2</v>
      </c>
      <c r="C561" t="str">
        <f t="shared" si="58"/>
        <v>8331112</v>
      </c>
      <c r="D561">
        <f t="shared" si="62"/>
        <v>2</v>
      </c>
      <c r="E561" t="str">
        <f t="shared" si="59"/>
        <v>833111</v>
      </c>
      <c r="F561" t="str">
        <f t="shared" si="60"/>
        <v>833111ENERGÍA ELÉCTRICA</v>
      </c>
      <c r="G561" s="9">
        <v>83</v>
      </c>
      <c r="H561" s="9">
        <v>3111</v>
      </c>
      <c r="I561" s="9" t="s">
        <v>110</v>
      </c>
      <c r="J561" s="9">
        <v>0</v>
      </c>
      <c r="K561"/>
      <c r="L561" s="9" t="s">
        <v>580</v>
      </c>
      <c r="M561" s="3">
        <v>1</v>
      </c>
      <c r="N561" s="10">
        <v>60000000</v>
      </c>
      <c r="O561" s="10">
        <v>67000000</v>
      </c>
      <c r="P561" s="3">
        <v>64060999.5</v>
      </c>
      <c r="Q561" s="3">
        <v>63110048</v>
      </c>
      <c r="R561" s="3">
        <v>61508518</v>
      </c>
      <c r="S561" s="3">
        <v>61508518</v>
      </c>
      <c r="T561" s="3">
        <v>61508518</v>
      </c>
      <c r="U561" s="10">
        <v>2939000.5</v>
      </c>
      <c r="V561" s="10">
        <v>2550000</v>
      </c>
      <c r="W561" s="3">
        <v>13481435.640000001</v>
      </c>
      <c r="X561" s="3">
        <v>9031435.6400000006</v>
      </c>
      <c r="Y561" s="1">
        <f t="shared" si="61"/>
        <v>4450000</v>
      </c>
    </row>
    <row r="562" spans="1:25" x14ac:dyDescent="0.25">
      <c r="A562" t="str">
        <f t="shared" si="57"/>
        <v>83-3</v>
      </c>
      <c r="B562">
        <f t="shared" si="63"/>
        <v>3</v>
      </c>
      <c r="C562" t="str">
        <f t="shared" si="58"/>
        <v>8331113</v>
      </c>
      <c r="D562">
        <f t="shared" si="62"/>
        <v>3</v>
      </c>
      <c r="E562" t="str">
        <f t="shared" si="59"/>
        <v>833111</v>
      </c>
      <c r="F562" t="str">
        <f t="shared" si="60"/>
        <v>833111ENERGÍA ELÉCTRICA</v>
      </c>
      <c r="G562" s="9">
        <v>83</v>
      </c>
      <c r="H562" s="9">
        <v>3111</v>
      </c>
      <c r="I562" s="9" t="s">
        <v>110</v>
      </c>
      <c r="J562" s="9">
        <v>1</v>
      </c>
      <c r="K562" s="9" t="s">
        <v>475</v>
      </c>
      <c r="L562" s="9" t="s">
        <v>356</v>
      </c>
      <c r="M562" s="3">
        <v>1</v>
      </c>
      <c r="N562" s="10">
        <v>0</v>
      </c>
      <c r="O562" s="10">
        <v>9031435.6400000006</v>
      </c>
      <c r="P562" s="3">
        <v>9031435.6400000006</v>
      </c>
      <c r="Q562" s="3">
        <v>9031435.6400000006</v>
      </c>
      <c r="R562" s="3">
        <v>9031435.6400000006</v>
      </c>
      <c r="S562" s="3">
        <v>9031435.6400000006</v>
      </c>
      <c r="T562" s="3">
        <v>9031435.6400000006</v>
      </c>
      <c r="U562" s="10">
        <v>0</v>
      </c>
      <c r="V562" s="10">
        <v>0</v>
      </c>
      <c r="W562" s="3">
        <v>9031435.6400000006</v>
      </c>
      <c r="X562" s="3">
        <v>0</v>
      </c>
      <c r="Y562" s="1">
        <f t="shared" si="61"/>
        <v>9031435.6400000006</v>
      </c>
    </row>
    <row r="563" spans="1:25" x14ac:dyDescent="0.25">
      <c r="A563" t="str">
        <f t="shared" si="57"/>
        <v>84-1</v>
      </c>
      <c r="B563">
        <f t="shared" si="63"/>
        <v>1</v>
      </c>
      <c r="C563" t="str">
        <f t="shared" si="58"/>
        <v>8424211</v>
      </c>
      <c r="D563">
        <f t="shared" si="62"/>
        <v>1</v>
      </c>
      <c r="E563" t="str">
        <f t="shared" si="59"/>
        <v>842421</v>
      </c>
      <c r="F563" t="str">
        <f t="shared" si="60"/>
        <v>842421CEMENTO Y PRODUCTOS DE CONCRETO</v>
      </c>
      <c r="G563" s="9">
        <v>84</v>
      </c>
      <c r="H563" s="9">
        <v>2421</v>
      </c>
      <c r="I563" s="9" t="s">
        <v>120</v>
      </c>
      <c r="J563" s="9">
        <v>0</v>
      </c>
      <c r="K563" s="9" t="s">
        <v>258</v>
      </c>
      <c r="L563" s="9" t="s">
        <v>356</v>
      </c>
      <c r="M563" s="3">
        <v>1</v>
      </c>
      <c r="N563" s="10">
        <v>12000</v>
      </c>
      <c r="O563" s="10">
        <v>0</v>
      </c>
      <c r="P563" s="3">
        <v>0</v>
      </c>
      <c r="Q563" s="3">
        <v>0</v>
      </c>
      <c r="R563" s="3">
        <v>0</v>
      </c>
      <c r="S563" s="3">
        <v>0</v>
      </c>
      <c r="T563" s="3">
        <v>0</v>
      </c>
      <c r="U563" s="10">
        <v>0</v>
      </c>
      <c r="V563" s="10">
        <v>0</v>
      </c>
      <c r="W563" s="3">
        <v>1275971.58</v>
      </c>
      <c r="X563" s="3">
        <v>1287971.58</v>
      </c>
      <c r="Y563" s="1">
        <f t="shared" si="61"/>
        <v>-12000</v>
      </c>
    </row>
    <row r="564" spans="1:25" x14ac:dyDescent="0.25">
      <c r="A564" t="str">
        <f t="shared" si="57"/>
        <v>84-2</v>
      </c>
      <c r="B564">
        <f t="shared" si="63"/>
        <v>2</v>
      </c>
      <c r="C564" t="str">
        <f t="shared" si="58"/>
        <v>8424311</v>
      </c>
      <c r="D564">
        <f t="shared" si="62"/>
        <v>1</v>
      </c>
      <c r="E564" t="str">
        <f t="shared" si="59"/>
        <v>842431</v>
      </c>
      <c r="F564" t="str">
        <f t="shared" si="60"/>
        <v>842431CAL, YESO Y PRODUCTOS DE YESO</v>
      </c>
      <c r="G564" s="9">
        <v>84</v>
      </c>
      <c r="H564" s="9">
        <v>2431</v>
      </c>
      <c r="I564" s="9" t="s">
        <v>121</v>
      </c>
      <c r="J564" s="9">
        <v>0</v>
      </c>
      <c r="K564" s="9" t="s">
        <v>258</v>
      </c>
      <c r="L564" s="9" t="s">
        <v>356</v>
      </c>
      <c r="M564" s="3">
        <v>1</v>
      </c>
      <c r="N564" s="10">
        <v>12000</v>
      </c>
      <c r="O564" s="10">
        <v>0</v>
      </c>
      <c r="P564" s="3">
        <v>0</v>
      </c>
      <c r="Q564" s="3">
        <v>0</v>
      </c>
      <c r="R564" s="3">
        <v>0</v>
      </c>
      <c r="S564" s="3">
        <v>0</v>
      </c>
      <c r="T564" s="3">
        <v>0</v>
      </c>
      <c r="U564" s="10">
        <v>0</v>
      </c>
      <c r="V564" s="10">
        <v>0</v>
      </c>
      <c r="W564" s="3">
        <v>0</v>
      </c>
      <c r="X564" s="3">
        <v>12000</v>
      </c>
      <c r="Y564" s="1">
        <f t="shared" si="61"/>
        <v>-12000</v>
      </c>
    </row>
    <row r="565" spans="1:25" x14ac:dyDescent="0.25">
      <c r="A565" t="str">
        <f t="shared" si="57"/>
        <v>84-3</v>
      </c>
      <c r="B565">
        <f t="shared" si="63"/>
        <v>3</v>
      </c>
      <c r="C565" t="str">
        <f t="shared" si="58"/>
        <v>8424511</v>
      </c>
      <c r="D565">
        <f t="shared" si="62"/>
        <v>1</v>
      </c>
      <c r="E565" t="str">
        <f t="shared" si="59"/>
        <v>842451</v>
      </c>
      <c r="F565" t="str">
        <f t="shared" si="60"/>
        <v>842451VIDRIO Y PRODUCTOS DE VIDRIO</v>
      </c>
      <c r="G565" s="9">
        <v>84</v>
      </c>
      <c r="H565" s="9">
        <v>2451</v>
      </c>
      <c r="I565" s="9" t="s">
        <v>108</v>
      </c>
      <c r="J565" s="9">
        <v>0</v>
      </c>
      <c r="K565" s="9" t="s">
        <v>258</v>
      </c>
      <c r="L565" s="9" t="s">
        <v>356</v>
      </c>
      <c r="M565" s="3">
        <v>1</v>
      </c>
      <c r="N565" s="10">
        <v>3000</v>
      </c>
      <c r="O565" s="10">
        <v>0</v>
      </c>
      <c r="P565" s="3">
        <v>0</v>
      </c>
      <c r="Q565" s="3">
        <v>0</v>
      </c>
      <c r="R565" s="3">
        <v>0</v>
      </c>
      <c r="S565" s="3">
        <v>0</v>
      </c>
      <c r="T565" s="3">
        <v>0</v>
      </c>
      <c r="U565" s="10">
        <v>0</v>
      </c>
      <c r="V565" s="10">
        <v>0</v>
      </c>
      <c r="W565" s="3">
        <v>0</v>
      </c>
      <c r="X565" s="3">
        <v>3000</v>
      </c>
      <c r="Y565" s="1">
        <f t="shared" si="61"/>
        <v>-3000</v>
      </c>
    </row>
    <row r="566" spans="1:25" x14ac:dyDescent="0.25">
      <c r="A566" t="str">
        <f t="shared" si="57"/>
        <v>84-4</v>
      </c>
      <c r="B566">
        <f t="shared" si="63"/>
        <v>4</v>
      </c>
      <c r="C566" t="str">
        <f t="shared" si="58"/>
        <v>8424611</v>
      </c>
      <c r="D566">
        <f t="shared" si="62"/>
        <v>1</v>
      </c>
      <c r="E566" t="str">
        <f t="shared" si="59"/>
        <v>842461</v>
      </c>
      <c r="F566" t="str">
        <f t="shared" si="60"/>
        <v>842461MATERIAL ELÉCTRICO Y ELECTRÓNICO</v>
      </c>
      <c r="G566" s="9">
        <v>84</v>
      </c>
      <c r="H566" s="9">
        <v>2461</v>
      </c>
      <c r="I566" s="9" t="s">
        <v>81</v>
      </c>
      <c r="J566" s="9">
        <v>0</v>
      </c>
      <c r="K566" s="9" t="s">
        <v>258</v>
      </c>
      <c r="L566" s="9" t="s">
        <v>356</v>
      </c>
      <c r="M566" s="3">
        <v>1</v>
      </c>
      <c r="N566" s="10">
        <v>1800</v>
      </c>
      <c r="O566" s="10">
        <v>0</v>
      </c>
      <c r="P566" s="3">
        <v>0</v>
      </c>
      <c r="Q566" s="3">
        <v>0</v>
      </c>
      <c r="R566" s="3">
        <v>0</v>
      </c>
      <c r="S566" s="3">
        <v>0</v>
      </c>
      <c r="T566" s="3">
        <v>0</v>
      </c>
      <c r="U566" s="10">
        <v>0</v>
      </c>
      <c r="V566" s="10">
        <v>0</v>
      </c>
      <c r="W566" s="3">
        <v>0</v>
      </c>
      <c r="X566" s="3">
        <v>1800</v>
      </c>
      <c r="Y566" s="1">
        <f t="shared" si="61"/>
        <v>-1800</v>
      </c>
    </row>
    <row r="567" spans="1:25" x14ac:dyDescent="0.25">
      <c r="A567" t="str">
        <f t="shared" si="57"/>
        <v>84-5</v>
      </c>
      <c r="B567">
        <f t="shared" si="63"/>
        <v>5</v>
      </c>
      <c r="C567" t="str">
        <f t="shared" si="58"/>
        <v>8424911</v>
      </c>
      <c r="D567">
        <f t="shared" si="62"/>
        <v>1</v>
      </c>
      <c r="E567" t="str">
        <f t="shared" si="59"/>
        <v>842491</v>
      </c>
      <c r="F567" t="str">
        <f t="shared" si="60"/>
        <v>842491OTROS MATERIALES Y ARTÍCULOS DE CONSTRUCCIÓN Y REPARACIÓN</v>
      </c>
      <c r="G567" s="9">
        <v>84</v>
      </c>
      <c r="H567" s="9">
        <v>2491</v>
      </c>
      <c r="I567" s="9" t="s">
        <v>212</v>
      </c>
      <c r="J567" s="9">
        <v>0</v>
      </c>
      <c r="K567" s="9" t="s">
        <v>258</v>
      </c>
      <c r="L567" s="9" t="s">
        <v>356</v>
      </c>
      <c r="M567" s="3">
        <v>1</v>
      </c>
      <c r="N567" s="10">
        <v>1800</v>
      </c>
      <c r="O567" s="10">
        <v>0</v>
      </c>
      <c r="P567" s="3">
        <v>0</v>
      </c>
      <c r="Q567" s="3">
        <v>0</v>
      </c>
      <c r="R567" s="3">
        <v>0</v>
      </c>
      <c r="S567" s="3">
        <v>0</v>
      </c>
      <c r="T567" s="3">
        <v>0</v>
      </c>
      <c r="U567" s="10">
        <v>0</v>
      </c>
      <c r="V567" s="10">
        <v>0</v>
      </c>
      <c r="W567" s="3">
        <v>0</v>
      </c>
      <c r="X567" s="3">
        <v>1800</v>
      </c>
      <c r="Y567" s="1">
        <f t="shared" si="61"/>
        <v>-1800</v>
      </c>
    </row>
    <row r="568" spans="1:25" x14ac:dyDescent="0.25">
      <c r="A568" t="str">
        <f t="shared" si="57"/>
        <v>84-6</v>
      </c>
      <c r="B568">
        <f t="shared" si="63"/>
        <v>6</v>
      </c>
      <c r="C568" t="str">
        <f t="shared" si="58"/>
        <v>8427111</v>
      </c>
      <c r="D568">
        <f t="shared" si="62"/>
        <v>1</v>
      </c>
      <c r="E568" t="str">
        <f t="shared" si="59"/>
        <v>842711</v>
      </c>
      <c r="F568" t="str">
        <f t="shared" si="60"/>
        <v>842711VESTUARIO Y UNIFORMES</v>
      </c>
      <c r="G568" s="9">
        <v>84</v>
      </c>
      <c r="H568" s="9">
        <v>2711</v>
      </c>
      <c r="I568" s="9" t="s">
        <v>93</v>
      </c>
      <c r="J568" s="9">
        <v>0</v>
      </c>
      <c r="K568" s="9" t="s">
        <v>258</v>
      </c>
      <c r="L568" s="9" t="s">
        <v>356</v>
      </c>
      <c r="M568" s="3">
        <v>1</v>
      </c>
      <c r="N568" s="10">
        <v>18000</v>
      </c>
      <c r="O568" s="10">
        <v>0</v>
      </c>
      <c r="P568" s="3">
        <v>0</v>
      </c>
      <c r="Q568" s="3">
        <v>0</v>
      </c>
      <c r="R568" s="3">
        <v>0</v>
      </c>
      <c r="S568" s="3">
        <v>0</v>
      </c>
      <c r="T568" s="3">
        <v>0</v>
      </c>
      <c r="U568" s="10">
        <v>0</v>
      </c>
      <c r="V568" s="10">
        <v>0</v>
      </c>
      <c r="W568" s="3">
        <v>0</v>
      </c>
      <c r="X568" s="3">
        <v>18000</v>
      </c>
      <c r="Y568" s="1">
        <f t="shared" si="61"/>
        <v>-18000</v>
      </c>
    </row>
    <row r="569" spans="1:25" x14ac:dyDescent="0.25">
      <c r="A569" t="str">
        <f t="shared" si="57"/>
        <v>84-7</v>
      </c>
      <c r="B569">
        <f t="shared" si="63"/>
        <v>7</v>
      </c>
      <c r="C569" t="str">
        <f t="shared" si="58"/>
        <v>8427211</v>
      </c>
      <c r="D569">
        <f t="shared" si="62"/>
        <v>1</v>
      </c>
      <c r="E569" t="str">
        <f t="shared" si="59"/>
        <v>842721</v>
      </c>
      <c r="F569" t="str">
        <f t="shared" si="60"/>
        <v>842721PRENDAS DE SEGURIDAD Y PROTECCIÓN PERSONAL</v>
      </c>
      <c r="G569" s="9">
        <v>84</v>
      </c>
      <c r="H569" s="9">
        <v>2721</v>
      </c>
      <c r="I569" s="9" t="s">
        <v>54</v>
      </c>
      <c r="J569" s="9">
        <v>0</v>
      </c>
      <c r="K569" s="9" t="s">
        <v>258</v>
      </c>
      <c r="L569" s="9" t="s">
        <v>356</v>
      </c>
      <c r="M569" s="3">
        <v>1</v>
      </c>
      <c r="N569" s="10">
        <v>18000</v>
      </c>
      <c r="O569" s="10">
        <v>0</v>
      </c>
      <c r="P569" s="3">
        <v>0</v>
      </c>
      <c r="Q569" s="3">
        <v>0</v>
      </c>
      <c r="R569" s="3">
        <v>0</v>
      </c>
      <c r="S569" s="3">
        <v>0</v>
      </c>
      <c r="T569" s="3">
        <v>0</v>
      </c>
      <c r="U569" s="10">
        <v>0</v>
      </c>
      <c r="V569" s="10">
        <v>0</v>
      </c>
      <c r="W569" s="3">
        <v>0</v>
      </c>
      <c r="X569" s="3">
        <v>18000</v>
      </c>
      <c r="Y569" s="1">
        <f t="shared" si="61"/>
        <v>-18000</v>
      </c>
    </row>
    <row r="570" spans="1:25" x14ac:dyDescent="0.25">
      <c r="A570" t="str">
        <f t="shared" si="57"/>
        <v>84-8</v>
      </c>
      <c r="B570">
        <f t="shared" si="63"/>
        <v>8</v>
      </c>
      <c r="C570" t="str">
        <f t="shared" si="58"/>
        <v>8429211</v>
      </c>
      <c r="D570">
        <f t="shared" si="62"/>
        <v>1</v>
      </c>
      <c r="E570" t="str">
        <f t="shared" si="59"/>
        <v>842921</v>
      </c>
      <c r="F570" t="str">
        <f t="shared" si="60"/>
        <v>842921REFACCIONES Y ACCESORIOS MENORES DE EDIFICIOS</v>
      </c>
      <c r="G570" s="9">
        <v>84</v>
      </c>
      <c r="H570" s="9">
        <v>2921</v>
      </c>
      <c r="I570" s="9" t="s">
        <v>109</v>
      </c>
      <c r="J570" s="9">
        <v>0</v>
      </c>
      <c r="K570" s="9" t="s">
        <v>258</v>
      </c>
      <c r="L570" s="9" t="s">
        <v>356</v>
      </c>
      <c r="M570" s="3">
        <v>1</v>
      </c>
      <c r="N570" s="10">
        <v>6000</v>
      </c>
      <c r="O570" s="10">
        <v>0</v>
      </c>
      <c r="P570" s="3">
        <v>0</v>
      </c>
      <c r="Q570" s="3">
        <v>0</v>
      </c>
      <c r="R570" s="3">
        <v>0</v>
      </c>
      <c r="S570" s="3">
        <v>0</v>
      </c>
      <c r="T570" s="3">
        <v>0</v>
      </c>
      <c r="U570" s="10">
        <v>0</v>
      </c>
      <c r="V570" s="10">
        <v>0</v>
      </c>
      <c r="W570" s="3">
        <v>0</v>
      </c>
      <c r="X570" s="3">
        <v>6000</v>
      </c>
      <c r="Y570" s="1">
        <f t="shared" si="61"/>
        <v>-6000</v>
      </c>
    </row>
    <row r="571" spans="1:25" x14ac:dyDescent="0.25">
      <c r="A571" t="str">
        <f t="shared" si="57"/>
        <v>84-9</v>
      </c>
      <c r="B571">
        <f t="shared" si="63"/>
        <v>9</v>
      </c>
      <c r="C571" t="str">
        <f t="shared" si="58"/>
        <v>8432911</v>
      </c>
      <c r="D571">
        <f t="shared" si="62"/>
        <v>1</v>
      </c>
      <c r="E571" t="str">
        <f t="shared" si="59"/>
        <v>843291</v>
      </c>
      <c r="F571" t="str">
        <f t="shared" si="60"/>
        <v>843291OTROS ARRENDAMIENTOS</v>
      </c>
      <c r="G571" s="9">
        <v>84</v>
      </c>
      <c r="H571" s="9">
        <v>3291</v>
      </c>
      <c r="I571" s="9" t="s">
        <v>60</v>
      </c>
      <c r="J571" s="9">
        <v>0</v>
      </c>
      <c r="K571" s="9" t="s">
        <v>258</v>
      </c>
      <c r="L571" s="9" t="s">
        <v>356</v>
      </c>
      <c r="M571" s="3">
        <v>1</v>
      </c>
      <c r="N571" s="10">
        <v>30000</v>
      </c>
      <c r="O571" s="10">
        <v>43500</v>
      </c>
      <c r="P571" s="3">
        <v>43500</v>
      </c>
      <c r="Q571" s="3">
        <v>29580</v>
      </c>
      <c r="R571" s="3">
        <v>29580</v>
      </c>
      <c r="S571" s="3">
        <v>29580</v>
      </c>
      <c r="T571" s="3">
        <v>0</v>
      </c>
      <c r="U571" s="10">
        <v>0</v>
      </c>
      <c r="V571" s="10">
        <v>0</v>
      </c>
      <c r="W571" s="3">
        <v>13500</v>
      </c>
      <c r="X571" s="3">
        <v>0</v>
      </c>
      <c r="Y571" s="1">
        <f t="shared" si="61"/>
        <v>13500</v>
      </c>
    </row>
    <row r="572" spans="1:25" x14ac:dyDescent="0.25">
      <c r="A572" t="str">
        <f t="shared" si="57"/>
        <v>84-10</v>
      </c>
      <c r="B572">
        <f t="shared" si="63"/>
        <v>10</v>
      </c>
      <c r="C572" t="str">
        <f t="shared" si="58"/>
        <v>8435911</v>
      </c>
      <c r="D572">
        <f t="shared" si="62"/>
        <v>1</v>
      </c>
      <c r="E572" t="str">
        <f t="shared" si="59"/>
        <v>843591</v>
      </c>
      <c r="F572" t="str">
        <f t="shared" si="60"/>
        <v>843591SERVICIOS DE JARDINERÍA Y FUMIGACIÓN</v>
      </c>
      <c r="G572" s="9">
        <v>84</v>
      </c>
      <c r="H572" s="9">
        <v>3591</v>
      </c>
      <c r="I572" s="9" t="s">
        <v>199</v>
      </c>
      <c r="J572" s="9">
        <v>0</v>
      </c>
      <c r="K572" s="9" t="s">
        <v>258</v>
      </c>
      <c r="L572" s="9" t="s">
        <v>356</v>
      </c>
      <c r="M572" s="3">
        <v>1</v>
      </c>
      <c r="N572" s="10">
        <v>6000</v>
      </c>
      <c r="O572" s="10">
        <v>0</v>
      </c>
      <c r="P572" s="3">
        <v>0</v>
      </c>
      <c r="Q572" s="3">
        <v>0</v>
      </c>
      <c r="R572" s="3">
        <v>0</v>
      </c>
      <c r="S572" s="3">
        <v>0</v>
      </c>
      <c r="T572" s="3">
        <v>0</v>
      </c>
      <c r="U572" s="10">
        <v>0</v>
      </c>
      <c r="V572" s="10">
        <v>0</v>
      </c>
      <c r="W572" s="3">
        <v>0</v>
      </c>
      <c r="X572" s="3">
        <v>6000</v>
      </c>
      <c r="Y572" s="1">
        <f t="shared" si="61"/>
        <v>-6000</v>
      </c>
    </row>
    <row r="573" spans="1:25" x14ac:dyDescent="0.25">
      <c r="A573" t="str">
        <f t="shared" si="57"/>
        <v>85-1</v>
      </c>
      <c r="B573">
        <f t="shared" si="63"/>
        <v>1</v>
      </c>
      <c r="C573" t="str">
        <f t="shared" si="58"/>
        <v>8522211</v>
      </c>
      <c r="D573">
        <f t="shared" si="62"/>
        <v>1</v>
      </c>
      <c r="E573" t="str">
        <f t="shared" si="59"/>
        <v>852221</v>
      </c>
      <c r="F573" t="str">
        <f t="shared" si="60"/>
        <v>852221PRODUCTOS ALIMENTICIOS PARA ANIMALES</v>
      </c>
      <c r="G573" s="9">
        <v>85</v>
      </c>
      <c r="H573" s="9">
        <v>2221</v>
      </c>
      <c r="I573" s="9" t="s">
        <v>112</v>
      </c>
      <c r="J573" s="9">
        <v>0</v>
      </c>
      <c r="K573" s="9" t="s">
        <v>258</v>
      </c>
      <c r="L573" s="9" t="s">
        <v>356</v>
      </c>
      <c r="M573" s="3">
        <v>1</v>
      </c>
      <c r="N573" s="10">
        <v>3600</v>
      </c>
      <c r="O573" s="10">
        <v>3480</v>
      </c>
      <c r="P573" s="3">
        <v>3480</v>
      </c>
      <c r="Q573" s="3">
        <v>0</v>
      </c>
      <c r="R573" s="3">
        <v>0</v>
      </c>
      <c r="S573" s="3">
        <v>0</v>
      </c>
      <c r="T573" s="3">
        <v>0</v>
      </c>
      <c r="U573" s="10">
        <v>0</v>
      </c>
      <c r="V573" s="10">
        <v>0</v>
      </c>
      <c r="W573" s="3">
        <v>0</v>
      </c>
      <c r="X573" s="3">
        <v>120</v>
      </c>
      <c r="Y573" s="1">
        <f t="shared" si="61"/>
        <v>-120</v>
      </c>
    </row>
    <row r="574" spans="1:25" x14ac:dyDescent="0.25">
      <c r="A574" t="str">
        <f t="shared" si="57"/>
        <v>85-2</v>
      </c>
      <c r="B574">
        <f t="shared" si="63"/>
        <v>2</v>
      </c>
      <c r="C574" t="str">
        <f t="shared" si="58"/>
        <v>8524211</v>
      </c>
      <c r="D574">
        <f t="shared" si="62"/>
        <v>1</v>
      </c>
      <c r="E574" t="str">
        <f t="shared" si="59"/>
        <v>852421</v>
      </c>
      <c r="F574" t="str">
        <f t="shared" si="60"/>
        <v>852421CEMENTO Y PRODUCTOS DE CONCRETO</v>
      </c>
      <c r="G574" s="9">
        <v>85</v>
      </c>
      <c r="H574" s="9">
        <v>2421</v>
      </c>
      <c r="I574" s="9" t="s">
        <v>120</v>
      </c>
      <c r="J574" s="9">
        <v>0</v>
      </c>
      <c r="K574" s="9" t="s">
        <v>258</v>
      </c>
      <c r="L574" s="9" t="s">
        <v>356</v>
      </c>
      <c r="M574" s="3">
        <v>1</v>
      </c>
      <c r="N574" s="10">
        <v>3600</v>
      </c>
      <c r="O574" s="10">
        <v>0</v>
      </c>
      <c r="P574" s="3">
        <v>0</v>
      </c>
      <c r="Q574" s="3">
        <v>0</v>
      </c>
      <c r="R574" s="3">
        <v>0</v>
      </c>
      <c r="S574" s="3">
        <v>0</v>
      </c>
      <c r="T574" s="3">
        <v>0</v>
      </c>
      <c r="U574" s="10">
        <v>0</v>
      </c>
      <c r="V574" s="10">
        <v>0</v>
      </c>
      <c r="W574" s="3">
        <v>0</v>
      </c>
      <c r="X574" s="3">
        <v>3600</v>
      </c>
      <c r="Y574" s="1">
        <f t="shared" si="61"/>
        <v>-3600</v>
      </c>
    </row>
    <row r="575" spans="1:25" x14ac:dyDescent="0.25">
      <c r="A575" t="str">
        <f t="shared" si="57"/>
        <v>85-3</v>
      </c>
      <c r="B575">
        <f t="shared" si="63"/>
        <v>3</v>
      </c>
      <c r="C575" t="str">
        <f t="shared" si="58"/>
        <v>8524311</v>
      </c>
      <c r="D575">
        <f t="shared" si="62"/>
        <v>1</v>
      </c>
      <c r="E575" t="str">
        <f t="shared" si="59"/>
        <v>852431</v>
      </c>
      <c r="F575" t="str">
        <f t="shared" si="60"/>
        <v>852431CAL, YESO Y PRODUCTOS DE YESO</v>
      </c>
      <c r="G575" s="9">
        <v>85</v>
      </c>
      <c r="H575" s="9">
        <v>2431</v>
      </c>
      <c r="I575" s="9" t="s">
        <v>121</v>
      </c>
      <c r="J575" s="9">
        <v>0</v>
      </c>
      <c r="K575" s="9" t="s">
        <v>258</v>
      </c>
      <c r="L575" s="9" t="s">
        <v>356</v>
      </c>
      <c r="M575" s="3">
        <v>1</v>
      </c>
      <c r="N575" s="10">
        <v>3600</v>
      </c>
      <c r="O575" s="10">
        <v>0</v>
      </c>
      <c r="P575" s="3">
        <v>0</v>
      </c>
      <c r="Q575" s="3">
        <v>0</v>
      </c>
      <c r="R575" s="3">
        <v>0</v>
      </c>
      <c r="S575" s="3">
        <v>0</v>
      </c>
      <c r="T575" s="3">
        <v>0</v>
      </c>
      <c r="U575" s="10">
        <v>0</v>
      </c>
      <c r="V575" s="10">
        <v>0</v>
      </c>
      <c r="W575" s="3">
        <v>0</v>
      </c>
      <c r="X575" s="3">
        <v>3600</v>
      </c>
      <c r="Y575" s="1">
        <f t="shared" si="61"/>
        <v>-3600</v>
      </c>
    </row>
    <row r="576" spans="1:25" x14ac:dyDescent="0.25">
      <c r="A576" t="str">
        <f t="shared" si="57"/>
        <v>85-4</v>
      </c>
      <c r="B576">
        <f t="shared" si="63"/>
        <v>4</v>
      </c>
      <c r="C576" t="str">
        <f t="shared" si="58"/>
        <v>8524611</v>
      </c>
      <c r="D576">
        <f t="shared" si="62"/>
        <v>1</v>
      </c>
      <c r="E576" t="str">
        <f t="shared" si="59"/>
        <v>852461</v>
      </c>
      <c r="F576" t="str">
        <f t="shared" si="60"/>
        <v>852461MATERIAL ELÉCTRICO Y ELECTRÓNICO</v>
      </c>
      <c r="G576" s="9">
        <v>85</v>
      </c>
      <c r="H576" s="9">
        <v>2461</v>
      </c>
      <c r="I576" s="9" t="s">
        <v>81</v>
      </c>
      <c r="J576" s="9">
        <v>0</v>
      </c>
      <c r="K576" s="9" t="s">
        <v>258</v>
      </c>
      <c r="L576" s="9" t="s">
        <v>356</v>
      </c>
      <c r="M576" s="3">
        <v>1</v>
      </c>
      <c r="N576" s="10">
        <v>6000</v>
      </c>
      <c r="O576" s="10">
        <v>0</v>
      </c>
      <c r="P576" s="3">
        <v>0</v>
      </c>
      <c r="Q576" s="3">
        <v>0</v>
      </c>
      <c r="R576" s="3">
        <v>0</v>
      </c>
      <c r="S576" s="3">
        <v>0</v>
      </c>
      <c r="T576" s="3">
        <v>0</v>
      </c>
      <c r="U576" s="10">
        <v>0</v>
      </c>
      <c r="V576" s="10">
        <v>0</v>
      </c>
      <c r="W576" s="3">
        <v>0</v>
      </c>
      <c r="X576" s="3">
        <v>6000</v>
      </c>
      <c r="Y576" s="1">
        <f t="shared" si="61"/>
        <v>-6000</v>
      </c>
    </row>
    <row r="577" spans="1:25" x14ac:dyDescent="0.25">
      <c r="A577" t="str">
        <f t="shared" si="57"/>
        <v>85-5</v>
      </c>
      <c r="B577">
        <f t="shared" si="63"/>
        <v>5</v>
      </c>
      <c r="C577" t="str">
        <f t="shared" si="58"/>
        <v>8524711</v>
      </c>
      <c r="D577">
        <f t="shared" si="62"/>
        <v>1</v>
      </c>
      <c r="E577" t="str">
        <f t="shared" si="59"/>
        <v>852471</v>
      </c>
      <c r="F577" t="str">
        <f t="shared" si="60"/>
        <v>852471ARTÍCULOS METÁLICOS PARA LA CONSTRUCCIÓN</v>
      </c>
      <c r="G577" s="9">
        <v>85</v>
      </c>
      <c r="H577" s="9">
        <v>2471</v>
      </c>
      <c r="I577" s="9" t="s">
        <v>123</v>
      </c>
      <c r="J577" s="9">
        <v>0</v>
      </c>
      <c r="K577" s="9" t="s">
        <v>258</v>
      </c>
      <c r="L577" s="9" t="s">
        <v>356</v>
      </c>
      <c r="M577" s="3">
        <v>1</v>
      </c>
      <c r="N577" s="10">
        <v>6000</v>
      </c>
      <c r="O577" s="10">
        <v>20679.88</v>
      </c>
      <c r="P577" s="3">
        <v>20679.88</v>
      </c>
      <c r="Q577" s="3">
        <v>20679.88</v>
      </c>
      <c r="R577" s="3">
        <v>20679.88</v>
      </c>
      <c r="S577" s="3">
        <v>18839.88</v>
      </c>
      <c r="T577" s="3">
        <v>0</v>
      </c>
      <c r="U577" s="10">
        <v>0</v>
      </c>
      <c r="V577" s="10">
        <v>0</v>
      </c>
      <c r="W577" s="3">
        <v>14679.88</v>
      </c>
      <c r="X577" s="3">
        <v>0</v>
      </c>
      <c r="Y577" s="1">
        <f t="shared" si="61"/>
        <v>14679.88</v>
      </c>
    </row>
    <row r="578" spans="1:25" x14ac:dyDescent="0.25">
      <c r="A578" t="str">
        <f t="shared" si="57"/>
        <v>85-6</v>
      </c>
      <c r="B578">
        <f t="shared" si="63"/>
        <v>6</v>
      </c>
      <c r="C578" t="str">
        <f t="shared" si="58"/>
        <v>8524911</v>
      </c>
      <c r="D578">
        <f t="shared" si="62"/>
        <v>1</v>
      </c>
      <c r="E578" t="str">
        <f t="shared" si="59"/>
        <v>852491</v>
      </c>
      <c r="F578" t="str">
        <f t="shared" si="60"/>
        <v>852491OTROS MATERIALES Y ARTÍCULOS DE CONSTRUCCIÓN Y REPARACIÓN</v>
      </c>
      <c r="G578" s="9">
        <v>85</v>
      </c>
      <c r="H578" s="9">
        <v>2491</v>
      </c>
      <c r="I578" s="9" t="s">
        <v>212</v>
      </c>
      <c r="J578" s="9">
        <v>0</v>
      </c>
      <c r="K578" s="9" t="s">
        <v>258</v>
      </c>
      <c r="L578" s="9" t="s">
        <v>356</v>
      </c>
      <c r="M578" s="3">
        <v>1</v>
      </c>
      <c r="N578" s="10">
        <v>6000</v>
      </c>
      <c r="O578" s="10">
        <v>6670</v>
      </c>
      <c r="P578" s="3">
        <v>5394</v>
      </c>
      <c r="Q578" s="3">
        <v>5394</v>
      </c>
      <c r="R578" s="3">
        <v>0</v>
      </c>
      <c r="S578" s="3">
        <v>0</v>
      </c>
      <c r="T578" s="3">
        <v>0</v>
      </c>
      <c r="U578" s="10">
        <v>1276</v>
      </c>
      <c r="V578" s="10">
        <v>0</v>
      </c>
      <c r="W578" s="3">
        <v>7200</v>
      </c>
      <c r="X578" s="3">
        <v>6530</v>
      </c>
      <c r="Y578" s="1">
        <f t="shared" si="61"/>
        <v>670</v>
      </c>
    </row>
    <row r="579" spans="1:25" x14ac:dyDescent="0.25">
      <c r="A579" t="str">
        <f t="shared" si="57"/>
        <v>85-7</v>
      </c>
      <c r="B579">
        <f t="shared" si="63"/>
        <v>7</v>
      </c>
      <c r="C579" t="str">
        <f t="shared" si="58"/>
        <v>8525311</v>
      </c>
      <c r="D579">
        <f t="shared" si="62"/>
        <v>1</v>
      </c>
      <c r="E579" t="str">
        <f t="shared" si="59"/>
        <v>852531</v>
      </c>
      <c r="F579" t="str">
        <f t="shared" si="60"/>
        <v>852531MEDICINAS Y PRODUCTOS FARMACÉUTICOS</v>
      </c>
      <c r="G579" s="9">
        <v>85</v>
      </c>
      <c r="H579" s="9">
        <v>2531</v>
      </c>
      <c r="I579" s="9" t="s">
        <v>113</v>
      </c>
      <c r="J579" s="9">
        <v>0</v>
      </c>
      <c r="K579" s="9" t="s">
        <v>258</v>
      </c>
      <c r="L579" s="9" t="s">
        <v>356</v>
      </c>
      <c r="M579" s="3">
        <v>1</v>
      </c>
      <c r="N579" s="10">
        <v>3600</v>
      </c>
      <c r="O579" s="10">
        <v>0</v>
      </c>
      <c r="P579" s="3">
        <v>0</v>
      </c>
      <c r="Q579" s="3">
        <v>0</v>
      </c>
      <c r="R579" s="3">
        <v>0</v>
      </c>
      <c r="S579" s="3">
        <v>0</v>
      </c>
      <c r="T579" s="3">
        <v>0</v>
      </c>
      <c r="U579" s="10">
        <v>0</v>
      </c>
      <c r="V579" s="10">
        <v>0</v>
      </c>
      <c r="W579" s="3">
        <v>0</v>
      </c>
      <c r="X579" s="3">
        <v>3600</v>
      </c>
      <c r="Y579" s="1">
        <f t="shared" si="61"/>
        <v>-3600</v>
      </c>
    </row>
    <row r="580" spans="1:25" x14ac:dyDescent="0.25">
      <c r="A580" t="str">
        <f t="shared" si="57"/>
        <v>85-8</v>
      </c>
      <c r="B580">
        <f t="shared" si="63"/>
        <v>8</v>
      </c>
      <c r="C580" t="str">
        <f t="shared" si="58"/>
        <v>8525411</v>
      </c>
      <c r="D580">
        <f t="shared" si="62"/>
        <v>1</v>
      </c>
      <c r="E580" t="str">
        <f t="shared" si="59"/>
        <v>852541</v>
      </c>
      <c r="F580" t="str">
        <f t="shared" si="60"/>
        <v>852541MATERIALES, ACCESORIOS Y SUMINISTROS MÉDICOS</v>
      </c>
      <c r="G580" s="9">
        <v>85</v>
      </c>
      <c r="H580" s="9">
        <v>2541</v>
      </c>
      <c r="I580" s="9" t="s">
        <v>114</v>
      </c>
      <c r="J580" s="9">
        <v>0</v>
      </c>
      <c r="K580" s="9" t="s">
        <v>258</v>
      </c>
      <c r="L580" s="9" t="s">
        <v>356</v>
      </c>
      <c r="M580" s="3">
        <v>1</v>
      </c>
      <c r="N580" s="10">
        <v>0</v>
      </c>
      <c r="O580" s="10">
        <v>2320</v>
      </c>
      <c r="P580" s="3">
        <v>2320</v>
      </c>
      <c r="Q580" s="3">
        <v>0</v>
      </c>
      <c r="R580" s="3">
        <v>0</v>
      </c>
      <c r="S580" s="3">
        <v>0</v>
      </c>
      <c r="T580" s="3">
        <v>0</v>
      </c>
      <c r="U580" s="10">
        <v>0</v>
      </c>
      <c r="V580" s="10">
        <v>0</v>
      </c>
      <c r="W580" s="3">
        <v>2500</v>
      </c>
      <c r="X580" s="3">
        <v>180</v>
      </c>
      <c r="Y580" s="1">
        <f t="shared" si="61"/>
        <v>2320</v>
      </c>
    </row>
    <row r="581" spans="1:25" x14ac:dyDescent="0.25">
      <c r="A581" t="str">
        <f t="shared" si="57"/>
        <v>85-9</v>
      </c>
      <c r="B581">
        <f t="shared" si="63"/>
        <v>9</v>
      </c>
      <c r="C581" t="str">
        <f t="shared" si="58"/>
        <v>8525911</v>
      </c>
      <c r="D581">
        <f t="shared" si="62"/>
        <v>1</v>
      </c>
      <c r="E581" t="str">
        <f t="shared" si="59"/>
        <v>852591</v>
      </c>
      <c r="F581" t="str">
        <f t="shared" si="60"/>
        <v>852591OTROS PRODUCTOS QUÍMICOS</v>
      </c>
      <c r="G581" s="9">
        <v>85</v>
      </c>
      <c r="H581" s="9">
        <v>2591</v>
      </c>
      <c r="I581" s="9" t="s">
        <v>125</v>
      </c>
      <c r="J581" s="9">
        <v>0</v>
      </c>
      <c r="K581" s="9" t="s">
        <v>258</v>
      </c>
      <c r="L581" s="9" t="s">
        <v>356</v>
      </c>
      <c r="M581" s="3">
        <v>1</v>
      </c>
      <c r="N581" s="10">
        <v>48000</v>
      </c>
      <c r="O581" s="10">
        <v>30368.799999999999</v>
      </c>
      <c r="P581" s="3">
        <v>30368.799999999999</v>
      </c>
      <c r="Q581" s="3">
        <v>0</v>
      </c>
      <c r="R581" s="3">
        <v>0</v>
      </c>
      <c r="S581" s="3">
        <v>0</v>
      </c>
      <c r="T581" s="3">
        <v>0</v>
      </c>
      <c r="U581" s="10">
        <v>0</v>
      </c>
      <c r="V581" s="10">
        <v>0</v>
      </c>
      <c r="W581" s="3">
        <v>0</v>
      </c>
      <c r="X581" s="3">
        <v>17631.2</v>
      </c>
      <c r="Y581" s="1">
        <f t="shared" si="61"/>
        <v>-17631.2</v>
      </c>
    </row>
    <row r="582" spans="1:25" x14ac:dyDescent="0.25">
      <c r="A582" t="str">
        <f t="shared" ref="A582:A645" si="64">+CONCATENATE(G582,"-",B582)</f>
        <v>85-10</v>
      </c>
      <c r="B582">
        <f t="shared" si="63"/>
        <v>10</v>
      </c>
      <c r="C582" t="str">
        <f t="shared" ref="C582:C645" si="65">+CONCATENATE(E582,D582)</f>
        <v>8527111</v>
      </c>
      <c r="D582">
        <f t="shared" si="62"/>
        <v>1</v>
      </c>
      <c r="E582" t="str">
        <f t="shared" ref="E582:E645" si="66">+CONCATENATE(G582,H582)</f>
        <v>852711</v>
      </c>
      <c r="F582" t="str">
        <f t="shared" ref="F582:F645" si="67">+CONCATENATE(G582,H582,I582)</f>
        <v>852711VESTUARIO Y UNIFORMES</v>
      </c>
      <c r="G582" s="9">
        <v>85</v>
      </c>
      <c r="H582" s="9">
        <v>2711</v>
      </c>
      <c r="I582" s="9" t="s">
        <v>93</v>
      </c>
      <c r="J582" s="9">
        <v>0</v>
      </c>
      <c r="K582" s="9" t="s">
        <v>258</v>
      </c>
      <c r="L582" s="9" t="s">
        <v>356</v>
      </c>
      <c r="M582" s="3">
        <v>1</v>
      </c>
      <c r="N582" s="10">
        <v>26160</v>
      </c>
      <c r="O582" s="10">
        <v>25784.48</v>
      </c>
      <c r="P582" s="3">
        <v>25784.48</v>
      </c>
      <c r="Q582" s="3">
        <v>16226.08</v>
      </c>
      <c r="R582" s="3">
        <v>16226.08</v>
      </c>
      <c r="S582" s="3">
        <v>16226.08</v>
      </c>
      <c r="T582" s="3">
        <v>0</v>
      </c>
      <c r="U582" s="10">
        <v>0</v>
      </c>
      <c r="V582" s="10">
        <v>0</v>
      </c>
      <c r="W582" s="3">
        <v>0</v>
      </c>
      <c r="X582" s="3">
        <v>375.52</v>
      </c>
      <c r="Y582" s="1">
        <f t="shared" ref="Y582:Y645" si="68">+W582-X582</f>
        <v>-375.52</v>
      </c>
    </row>
    <row r="583" spans="1:25" x14ac:dyDescent="0.25">
      <c r="A583" t="str">
        <f t="shared" si="64"/>
        <v>85-11</v>
      </c>
      <c r="B583">
        <f t="shared" si="63"/>
        <v>11</v>
      </c>
      <c r="C583" t="str">
        <f t="shared" si="65"/>
        <v>8527211</v>
      </c>
      <c r="D583">
        <f t="shared" ref="D583:D646" si="69">+IF(E583=E582,D582+1,1)</f>
        <v>1</v>
      </c>
      <c r="E583" t="str">
        <f t="shared" si="66"/>
        <v>852721</v>
      </c>
      <c r="F583" t="str">
        <f t="shared" si="67"/>
        <v>852721PRENDAS DE SEGURIDAD Y PROTECCIÓN PERSONAL</v>
      </c>
      <c r="G583" s="9">
        <v>85</v>
      </c>
      <c r="H583" s="9">
        <v>2721</v>
      </c>
      <c r="I583" s="9" t="s">
        <v>54</v>
      </c>
      <c r="J583" s="9">
        <v>0</v>
      </c>
      <c r="K583" s="9" t="s">
        <v>258</v>
      </c>
      <c r="L583" s="9" t="s">
        <v>356</v>
      </c>
      <c r="M583" s="3">
        <v>1</v>
      </c>
      <c r="N583" s="10">
        <v>33000</v>
      </c>
      <c r="O583" s="10">
        <v>32121.27</v>
      </c>
      <c r="P583" s="3">
        <v>32121.27</v>
      </c>
      <c r="Q583" s="3">
        <v>23421.27</v>
      </c>
      <c r="R583" s="3">
        <v>23421.27</v>
      </c>
      <c r="S583" s="3">
        <v>23421.27</v>
      </c>
      <c r="T583" s="3">
        <v>7192</v>
      </c>
      <c r="U583" s="10">
        <v>0</v>
      </c>
      <c r="V583" s="10">
        <v>0</v>
      </c>
      <c r="W583" s="3">
        <v>0</v>
      </c>
      <c r="X583" s="3">
        <v>878.73</v>
      </c>
      <c r="Y583" s="1">
        <f t="shared" si="68"/>
        <v>-878.73</v>
      </c>
    </row>
    <row r="584" spans="1:25" x14ac:dyDescent="0.25">
      <c r="A584" t="str">
        <f t="shared" si="64"/>
        <v>85-12</v>
      </c>
      <c r="B584">
        <f t="shared" ref="B584:B647" si="70">+IF(G584=G583,B583+1,1)</f>
        <v>12</v>
      </c>
      <c r="C584" t="str">
        <f t="shared" si="65"/>
        <v>8527511</v>
      </c>
      <c r="D584">
        <f t="shared" si="69"/>
        <v>1</v>
      </c>
      <c r="E584" t="str">
        <f t="shared" si="66"/>
        <v>852751</v>
      </c>
      <c r="F584" t="str">
        <f t="shared" si="67"/>
        <v>852751BLANCOS Y OTROS PRODUCTOS TEXTILES, EXCEPTO PRENDAS DE VESTIR</v>
      </c>
      <c r="G584" s="9">
        <v>85</v>
      </c>
      <c r="H584" s="9">
        <v>2751</v>
      </c>
      <c r="I584" s="9" t="s">
        <v>240</v>
      </c>
      <c r="J584" s="9">
        <v>0</v>
      </c>
      <c r="K584" s="9" t="s">
        <v>258</v>
      </c>
      <c r="L584" s="9" t="s">
        <v>356</v>
      </c>
      <c r="M584" s="3">
        <v>1</v>
      </c>
      <c r="N584" s="10">
        <v>13500</v>
      </c>
      <c r="O584" s="10">
        <v>12968.8</v>
      </c>
      <c r="P584" s="3">
        <v>12968.8</v>
      </c>
      <c r="Q584" s="3">
        <v>0</v>
      </c>
      <c r="R584" s="3">
        <v>0</v>
      </c>
      <c r="S584" s="3">
        <v>0</v>
      </c>
      <c r="T584" s="3">
        <v>0</v>
      </c>
      <c r="U584" s="10">
        <v>0</v>
      </c>
      <c r="V584" s="10">
        <v>0</v>
      </c>
      <c r="W584" s="3">
        <v>0</v>
      </c>
      <c r="X584" s="3">
        <v>531.20000000000005</v>
      </c>
      <c r="Y584" s="1">
        <f t="shared" si="68"/>
        <v>-531.20000000000005</v>
      </c>
    </row>
    <row r="585" spans="1:25" x14ac:dyDescent="0.25">
      <c r="A585" t="str">
        <f t="shared" si="64"/>
        <v>85-13</v>
      </c>
      <c r="B585">
        <f t="shared" si="70"/>
        <v>13</v>
      </c>
      <c r="C585" t="str">
        <f t="shared" si="65"/>
        <v>8528211</v>
      </c>
      <c r="D585">
        <f t="shared" si="69"/>
        <v>1</v>
      </c>
      <c r="E585" t="str">
        <f t="shared" si="66"/>
        <v>852821</v>
      </c>
      <c r="F585" t="str">
        <f t="shared" si="67"/>
        <v>852821MATRIALES Y SUMINISTROS PARA SEGURIDAD</v>
      </c>
      <c r="G585" s="9">
        <v>85</v>
      </c>
      <c r="H585" s="9">
        <v>2821</v>
      </c>
      <c r="I585" s="9" t="s">
        <v>279</v>
      </c>
      <c r="J585" s="9">
        <v>0</v>
      </c>
      <c r="K585" s="9" t="s">
        <v>258</v>
      </c>
      <c r="L585" s="9" t="s">
        <v>356</v>
      </c>
      <c r="M585" s="3">
        <v>1</v>
      </c>
      <c r="N585" s="10">
        <v>9000</v>
      </c>
      <c r="O585" s="10">
        <v>0</v>
      </c>
      <c r="P585" s="3">
        <v>0</v>
      </c>
      <c r="Q585" s="3">
        <v>0</v>
      </c>
      <c r="R585" s="3">
        <v>0</v>
      </c>
      <c r="S585" s="3">
        <v>0</v>
      </c>
      <c r="T585" s="3">
        <v>0</v>
      </c>
      <c r="U585" s="10">
        <v>0</v>
      </c>
      <c r="V585" s="10">
        <v>0</v>
      </c>
      <c r="W585" s="3">
        <v>0</v>
      </c>
      <c r="X585" s="3">
        <v>9000</v>
      </c>
      <c r="Y585" s="1">
        <f t="shared" si="68"/>
        <v>-9000</v>
      </c>
    </row>
    <row r="586" spans="1:25" x14ac:dyDescent="0.25">
      <c r="A586" t="str">
        <f t="shared" si="64"/>
        <v>85-14</v>
      </c>
      <c r="B586">
        <f t="shared" si="70"/>
        <v>14</v>
      </c>
      <c r="C586" t="str">
        <f t="shared" si="65"/>
        <v>8529111</v>
      </c>
      <c r="D586">
        <f t="shared" si="69"/>
        <v>1</v>
      </c>
      <c r="E586" t="str">
        <f t="shared" si="66"/>
        <v>852911</v>
      </c>
      <c r="F586" t="str">
        <f t="shared" si="67"/>
        <v>852911HERRAMIENTAS MENORES</v>
      </c>
      <c r="G586" s="9">
        <v>85</v>
      </c>
      <c r="H586" s="9">
        <v>2911</v>
      </c>
      <c r="I586" s="9" t="s">
        <v>59</v>
      </c>
      <c r="J586" s="9">
        <v>0</v>
      </c>
      <c r="K586" s="9" t="s">
        <v>258</v>
      </c>
      <c r="L586" s="9" t="s">
        <v>356</v>
      </c>
      <c r="M586" s="3">
        <v>1</v>
      </c>
      <c r="N586" s="10">
        <v>28200</v>
      </c>
      <c r="O586" s="10">
        <v>45359.78</v>
      </c>
      <c r="P586" s="3">
        <v>45359.78</v>
      </c>
      <c r="Q586" s="3">
        <v>45359.78</v>
      </c>
      <c r="R586" s="3">
        <v>46199.39</v>
      </c>
      <c r="S586" s="3">
        <v>45359.78</v>
      </c>
      <c r="T586" s="3">
        <v>0</v>
      </c>
      <c r="U586" s="10">
        <v>0</v>
      </c>
      <c r="V586" s="10">
        <v>0</v>
      </c>
      <c r="W586" s="3">
        <v>26600</v>
      </c>
      <c r="X586" s="3">
        <v>9440.2199999999993</v>
      </c>
      <c r="Y586" s="1">
        <f t="shared" si="68"/>
        <v>17159.78</v>
      </c>
    </row>
    <row r="587" spans="1:25" x14ac:dyDescent="0.25">
      <c r="A587" t="str">
        <f t="shared" si="64"/>
        <v>85-15</v>
      </c>
      <c r="B587">
        <f t="shared" si="70"/>
        <v>15</v>
      </c>
      <c r="C587" t="str">
        <f t="shared" si="65"/>
        <v>8535111</v>
      </c>
      <c r="D587">
        <f t="shared" si="69"/>
        <v>1</v>
      </c>
      <c r="E587" t="str">
        <f t="shared" si="66"/>
        <v>853511</v>
      </c>
      <c r="F587" t="str">
        <f t="shared" si="67"/>
        <v>853511CONSERVACIÓN Y MANTENIMIENTO MENOR DE INMUEBLES</v>
      </c>
      <c r="G587" s="9">
        <v>85</v>
      </c>
      <c r="H587" s="9">
        <v>3511</v>
      </c>
      <c r="I587" s="9" t="s">
        <v>131</v>
      </c>
      <c r="J587" s="9">
        <v>0</v>
      </c>
      <c r="K587" s="9" t="s">
        <v>258</v>
      </c>
      <c r="L587" s="9" t="s">
        <v>356</v>
      </c>
      <c r="M587" s="3">
        <v>1</v>
      </c>
      <c r="N587" s="10">
        <v>12000</v>
      </c>
      <c r="O587" s="10">
        <v>6000</v>
      </c>
      <c r="P587" s="3">
        <v>0</v>
      </c>
      <c r="Q587" s="3">
        <v>0</v>
      </c>
      <c r="R587" s="3">
        <v>0</v>
      </c>
      <c r="S587" s="3">
        <v>0</v>
      </c>
      <c r="T587" s="3">
        <v>0</v>
      </c>
      <c r="U587" s="10">
        <v>6000</v>
      </c>
      <c r="V587" s="10">
        <v>0</v>
      </c>
      <c r="W587" s="3">
        <v>0</v>
      </c>
      <c r="X587" s="3">
        <v>6000</v>
      </c>
      <c r="Y587" s="1">
        <f t="shared" si="68"/>
        <v>-6000</v>
      </c>
    </row>
    <row r="588" spans="1:25" x14ac:dyDescent="0.25">
      <c r="A588" t="str">
        <f t="shared" si="64"/>
        <v>85-16</v>
      </c>
      <c r="B588">
        <f t="shared" si="70"/>
        <v>16</v>
      </c>
      <c r="C588" t="str">
        <f t="shared" si="65"/>
        <v>8535911</v>
      </c>
      <c r="D588">
        <f t="shared" si="69"/>
        <v>1</v>
      </c>
      <c r="E588" t="str">
        <f t="shared" si="66"/>
        <v>853591</v>
      </c>
      <c r="F588" t="str">
        <f t="shared" si="67"/>
        <v>853591SERVICIOS DE JARDINERÍA Y FUMIGACIÓN</v>
      </c>
      <c r="G588" s="9">
        <v>85</v>
      </c>
      <c r="H588" s="9">
        <v>3591</v>
      </c>
      <c r="I588" s="9" t="s">
        <v>199</v>
      </c>
      <c r="J588" s="9">
        <v>0</v>
      </c>
      <c r="K588" s="9" t="s">
        <v>258</v>
      </c>
      <c r="L588" s="9" t="s">
        <v>356</v>
      </c>
      <c r="M588" s="3">
        <v>1</v>
      </c>
      <c r="N588" s="10">
        <v>14400</v>
      </c>
      <c r="O588" s="10">
        <v>7200</v>
      </c>
      <c r="P588" s="3">
        <v>0</v>
      </c>
      <c r="Q588" s="3">
        <v>0</v>
      </c>
      <c r="R588" s="3">
        <v>0</v>
      </c>
      <c r="S588" s="3">
        <v>0</v>
      </c>
      <c r="T588" s="3">
        <v>0</v>
      </c>
      <c r="U588" s="10">
        <v>7200</v>
      </c>
      <c r="V588" s="10">
        <v>0</v>
      </c>
      <c r="W588" s="3">
        <v>0</v>
      </c>
      <c r="X588" s="3">
        <v>7200</v>
      </c>
      <c r="Y588" s="1">
        <f t="shared" si="68"/>
        <v>-7200</v>
      </c>
    </row>
    <row r="589" spans="1:25" x14ac:dyDescent="0.25">
      <c r="A589" t="str">
        <f t="shared" si="64"/>
        <v>85-17</v>
      </c>
      <c r="B589">
        <f t="shared" si="70"/>
        <v>17</v>
      </c>
      <c r="C589" t="str">
        <f t="shared" si="65"/>
        <v>8554211</v>
      </c>
      <c r="D589">
        <f t="shared" si="69"/>
        <v>1</v>
      </c>
      <c r="E589" t="str">
        <f t="shared" si="66"/>
        <v>855421</v>
      </c>
      <c r="F589" t="str">
        <f t="shared" si="67"/>
        <v>855421CARROCERÍAS Y REMOLQUES</v>
      </c>
      <c r="G589" s="9">
        <v>85</v>
      </c>
      <c r="H589" s="9">
        <v>5421</v>
      </c>
      <c r="I589" s="9" t="s">
        <v>272</v>
      </c>
      <c r="J589" s="9">
        <v>0</v>
      </c>
      <c r="K589" s="9" t="s">
        <v>258</v>
      </c>
      <c r="L589" s="9" t="s">
        <v>356</v>
      </c>
      <c r="M589" s="3">
        <v>1</v>
      </c>
      <c r="N589" s="10">
        <v>120000</v>
      </c>
      <c r="O589" s="10">
        <v>124120</v>
      </c>
      <c r="P589" s="3">
        <v>124120</v>
      </c>
      <c r="Q589" s="3">
        <v>87000</v>
      </c>
      <c r="R589" s="3">
        <v>87000</v>
      </c>
      <c r="S589" s="3">
        <v>0</v>
      </c>
      <c r="T589" s="3">
        <v>0</v>
      </c>
      <c r="U589" s="10">
        <v>0</v>
      </c>
      <c r="V589" s="10">
        <v>0</v>
      </c>
      <c r="W589" s="3">
        <v>4120</v>
      </c>
      <c r="X589" s="3">
        <v>0</v>
      </c>
      <c r="Y589" s="1">
        <f t="shared" si="68"/>
        <v>4120</v>
      </c>
    </row>
    <row r="590" spans="1:25" x14ac:dyDescent="0.25">
      <c r="A590" t="str">
        <f t="shared" si="64"/>
        <v>85-18</v>
      </c>
      <c r="B590">
        <f t="shared" si="70"/>
        <v>18</v>
      </c>
      <c r="C590" t="str">
        <f t="shared" si="65"/>
        <v>8556211</v>
      </c>
      <c r="D590">
        <f t="shared" si="69"/>
        <v>1</v>
      </c>
      <c r="E590" t="str">
        <f t="shared" si="66"/>
        <v>855621</v>
      </c>
      <c r="F590" t="str">
        <f t="shared" si="67"/>
        <v>855621MAQUINARIA Y EQUIPO INDUSTRIAL</v>
      </c>
      <c r="G590" s="9">
        <v>85</v>
      </c>
      <c r="H590" s="9">
        <v>5621</v>
      </c>
      <c r="I590" s="9" t="s">
        <v>88</v>
      </c>
      <c r="J590" s="9">
        <v>0</v>
      </c>
      <c r="K590" s="9" t="s">
        <v>258</v>
      </c>
      <c r="L590" s="9" t="s">
        <v>356</v>
      </c>
      <c r="M590" s="3">
        <v>1</v>
      </c>
      <c r="N590" s="10">
        <v>48000</v>
      </c>
      <c r="O590" s="10">
        <v>0</v>
      </c>
      <c r="P590" s="3">
        <v>0</v>
      </c>
      <c r="Q590" s="3">
        <v>0</v>
      </c>
      <c r="R590" s="3">
        <v>0</v>
      </c>
      <c r="S590" s="3">
        <v>0</v>
      </c>
      <c r="T590" s="3">
        <v>0</v>
      </c>
      <c r="U590" s="10">
        <v>0</v>
      </c>
      <c r="V590" s="10">
        <v>0</v>
      </c>
      <c r="W590" s="3">
        <v>0</v>
      </c>
      <c r="X590" s="3">
        <v>48000</v>
      </c>
      <c r="Y590" s="1">
        <f t="shared" si="68"/>
        <v>-48000</v>
      </c>
    </row>
    <row r="591" spans="1:25" x14ac:dyDescent="0.25">
      <c r="A591" t="str">
        <f t="shared" si="64"/>
        <v>85-19</v>
      </c>
      <c r="B591">
        <f t="shared" si="70"/>
        <v>19</v>
      </c>
      <c r="C591" t="str">
        <f t="shared" si="65"/>
        <v>8556911</v>
      </c>
      <c r="D591">
        <f t="shared" si="69"/>
        <v>1</v>
      </c>
      <c r="E591" t="str">
        <f t="shared" si="66"/>
        <v>855691</v>
      </c>
      <c r="F591" t="str">
        <f t="shared" si="67"/>
        <v>855691OTROS EQUIPOS</v>
      </c>
      <c r="G591" s="9">
        <v>85</v>
      </c>
      <c r="H591" s="9">
        <v>5691</v>
      </c>
      <c r="I591" s="9" t="s">
        <v>49</v>
      </c>
      <c r="J591" s="9">
        <v>0</v>
      </c>
      <c r="K591" s="9" t="s">
        <v>258</v>
      </c>
      <c r="L591" s="9" t="s">
        <v>356</v>
      </c>
      <c r="M591" s="3">
        <v>1</v>
      </c>
      <c r="N591" s="10">
        <v>0</v>
      </c>
      <c r="O591" s="10">
        <v>48000</v>
      </c>
      <c r="P591" s="3">
        <v>16100.8</v>
      </c>
      <c r="Q591" s="3">
        <v>16100.8</v>
      </c>
      <c r="R591" s="3">
        <v>16100.8</v>
      </c>
      <c r="S591" s="3">
        <v>16100.8</v>
      </c>
      <c r="T591" s="3">
        <v>0</v>
      </c>
      <c r="U591" s="10">
        <v>31899.200000000001</v>
      </c>
      <c r="V591" s="10">
        <v>0</v>
      </c>
      <c r="W591" s="3">
        <v>48000</v>
      </c>
      <c r="X591" s="3">
        <v>0</v>
      </c>
      <c r="Y591" s="1">
        <f t="shared" si="68"/>
        <v>48000</v>
      </c>
    </row>
    <row r="592" spans="1:25" x14ac:dyDescent="0.25">
      <c r="A592" t="str">
        <f t="shared" si="64"/>
        <v>86-1</v>
      </c>
      <c r="B592">
        <f t="shared" si="70"/>
        <v>1</v>
      </c>
      <c r="C592" t="str">
        <f t="shared" si="65"/>
        <v>8622111</v>
      </c>
      <c r="D592">
        <f t="shared" si="69"/>
        <v>1</v>
      </c>
      <c r="E592" t="str">
        <f t="shared" si="66"/>
        <v>862211</v>
      </c>
      <c r="F592" t="str">
        <f t="shared" si="67"/>
        <v>862211PRODUCTOS ALIMENTICIOS PARA PERSONAS</v>
      </c>
      <c r="G592" s="9">
        <v>86</v>
      </c>
      <c r="H592" s="9">
        <v>2211</v>
      </c>
      <c r="I592" s="9" t="s">
        <v>56</v>
      </c>
      <c r="J592" s="9">
        <v>0</v>
      </c>
      <c r="K592" s="9" t="s">
        <v>258</v>
      </c>
      <c r="L592" s="9" t="s">
        <v>356</v>
      </c>
      <c r="M592" s="3">
        <v>1</v>
      </c>
      <c r="N592" s="10">
        <v>7200</v>
      </c>
      <c r="O592" s="10">
        <v>0</v>
      </c>
      <c r="P592" s="3">
        <v>0</v>
      </c>
      <c r="Q592" s="3">
        <v>0</v>
      </c>
      <c r="R592" s="3">
        <v>0</v>
      </c>
      <c r="S592" s="3">
        <v>0</v>
      </c>
      <c r="T592" s="3">
        <v>0</v>
      </c>
      <c r="U592" s="10">
        <v>0</v>
      </c>
      <c r="V592" s="10">
        <v>0</v>
      </c>
      <c r="W592" s="3">
        <v>0</v>
      </c>
      <c r="X592" s="3">
        <v>7200</v>
      </c>
      <c r="Y592" s="1">
        <f t="shared" si="68"/>
        <v>-7200</v>
      </c>
    </row>
    <row r="593" spans="1:25" x14ac:dyDescent="0.25">
      <c r="A593" t="str">
        <f t="shared" si="64"/>
        <v>86-2</v>
      </c>
      <c r="B593">
        <f t="shared" si="70"/>
        <v>2</v>
      </c>
      <c r="C593" t="str">
        <f t="shared" si="65"/>
        <v>8624211</v>
      </c>
      <c r="D593">
        <f t="shared" si="69"/>
        <v>1</v>
      </c>
      <c r="E593" t="str">
        <f t="shared" si="66"/>
        <v>862421</v>
      </c>
      <c r="F593" t="str">
        <f t="shared" si="67"/>
        <v>862421CEMENTO Y PRODUCTOS DE CONCRETO</v>
      </c>
      <c r="G593" s="9">
        <v>86</v>
      </c>
      <c r="H593" s="9">
        <v>2421</v>
      </c>
      <c r="I593" s="9" t="s">
        <v>120</v>
      </c>
      <c r="J593" s="9">
        <v>0</v>
      </c>
      <c r="K593" s="9" t="s">
        <v>258</v>
      </c>
      <c r="L593" s="9" t="s">
        <v>356</v>
      </c>
      <c r="M593" s="3">
        <v>1</v>
      </c>
      <c r="N593" s="10">
        <v>261600</v>
      </c>
      <c r="O593" s="10">
        <v>0</v>
      </c>
      <c r="P593" s="3">
        <v>0</v>
      </c>
      <c r="Q593" s="3">
        <v>0</v>
      </c>
      <c r="R593" s="3">
        <v>0</v>
      </c>
      <c r="S593" s="3">
        <v>0</v>
      </c>
      <c r="T593" s="3">
        <v>0</v>
      </c>
      <c r="U593" s="10">
        <v>0</v>
      </c>
      <c r="V593" s="10">
        <v>0</v>
      </c>
      <c r="W593" s="3">
        <v>0</v>
      </c>
      <c r="X593" s="3">
        <v>261600</v>
      </c>
      <c r="Y593" s="1">
        <f t="shared" si="68"/>
        <v>-261600</v>
      </c>
    </row>
    <row r="594" spans="1:25" x14ac:dyDescent="0.25">
      <c r="A594" t="str">
        <f t="shared" si="64"/>
        <v>86-3</v>
      </c>
      <c r="B594">
        <f t="shared" si="70"/>
        <v>3</v>
      </c>
      <c r="C594" t="str">
        <f t="shared" si="65"/>
        <v>8624311</v>
      </c>
      <c r="D594">
        <f t="shared" si="69"/>
        <v>1</v>
      </c>
      <c r="E594" t="str">
        <f t="shared" si="66"/>
        <v>862431</v>
      </c>
      <c r="F594" t="str">
        <f t="shared" si="67"/>
        <v>862431CAL, YESO Y PRODUCTOS DE YESO</v>
      </c>
      <c r="G594" s="9">
        <v>86</v>
      </c>
      <c r="H594" s="9">
        <v>2431</v>
      </c>
      <c r="I594" s="9" t="s">
        <v>121</v>
      </c>
      <c r="J594" s="9">
        <v>0</v>
      </c>
      <c r="K594" s="9" t="s">
        <v>258</v>
      </c>
      <c r="L594" s="9" t="s">
        <v>356</v>
      </c>
      <c r="M594" s="3">
        <v>1</v>
      </c>
      <c r="N594" s="10">
        <v>960</v>
      </c>
      <c r="O594" s="10">
        <v>0</v>
      </c>
      <c r="P594" s="3">
        <v>0</v>
      </c>
      <c r="Q594" s="3">
        <v>0</v>
      </c>
      <c r="R594" s="3">
        <v>0</v>
      </c>
      <c r="S594" s="3">
        <v>0</v>
      </c>
      <c r="T594" s="3">
        <v>0</v>
      </c>
      <c r="U594" s="10">
        <v>0</v>
      </c>
      <c r="V594" s="10">
        <v>0</v>
      </c>
      <c r="W594" s="3">
        <v>0</v>
      </c>
      <c r="X594" s="3">
        <v>960</v>
      </c>
      <c r="Y594" s="1">
        <f t="shared" si="68"/>
        <v>-960</v>
      </c>
    </row>
    <row r="595" spans="1:25" x14ac:dyDescent="0.25">
      <c r="A595" t="str">
        <f t="shared" si="64"/>
        <v>86-4</v>
      </c>
      <c r="B595">
        <f t="shared" si="70"/>
        <v>4</v>
      </c>
      <c r="C595" t="str">
        <f t="shared" si="65"/>
        <v>8624611</v>
      </c>
      <c r="D595">
        <f t="shared" si="69"/>
        <v>1</v>
      </c>
      <c r="E595" t="str">
        <f t="shared" si="66"/>
        <v>862461</v>
      </c>
      <c r="F595" t="str">
        <f t="shared" si="67"/>
        <v>862461MATERIAL ELÉCTRICO Y ELECTRÓNICO</v>
      </c>
      <c r="G595" s="9">
        <v>86</v>
      </c>
      <c r="H595" s="9">
        <v>2461</v>
      </c>
      <c r="I595" s="9" t="s">
        <v>81</v>
      </c>
      <c r="J595" s="9">
        <v>0</v>
      </c>
      <c r="K595" s="9" t="s">
        <v>258</v>
      </c>
      <c r="L595" s="9" t="s">
        <v>356</v>
      </c>
      <c r="M595" s="3">
        <v>1</v>
      </c>
      <c r="N595" s="10">
        <v>166800</v>
      </c>
      <c r="O595" s="10">
        <v>0</v>
      </c>
      <c r="P595" s="3">
        <v>0</v>
      </c>
      <c r="Q595" s="3">
        <v>0</v>
      </c>
      <c r="R595" s="3">
        <v>0</v>
      </c>
      <c r="S595" s="3">
        <v>0</v>
      </c>
      <c r="T595" s="3">
        <v>0</v>
      </c>
      <c r="U595" s="10">
        <v>0</v>
      </c>
      <c r="V595" s="10">
        <v>0</v>
      </c>
      <c r="W595" s="3">
        <v>0</v>
      </c>
      <c r="X595" s="3">
        <v>166800</v>
      </c>
      <c r="Y595" s="1">
        <f t="shared" si="68"/>
        <v>-166800</v>
      </c>
    </row>
    <row r="596" spans="1:25" x14ac:dyDescent="0.25">
      <c r="A596" t="str">
        <f t="shared" si="64"/>
        <v>86-5</v>
      </c>
      <c r="B596">
        <f t="shared" si="70"/>
        <v>5</v>
      </c>
      <c r="C596" t="str">
        <f t="shared" si="65"/>
        <v>8624711</v>
      </c>
      <c r="D596">
        <f t="shared" si="69"/>
        <v>1</v>
      </c>
      <c r="E596" t="str">
        <f t="shared" si="66"/>
        <v>862471</v>
      </c>
      <c r="F596" t="str">
        <f t="shared" si="67"/>
        <v>862471ARTÍCULOS METÁLICOS PARA LA CONSTRUCCIÓN</v>
      </c>
      <c r="G596" s="9">
        <v>86</v>
      </c>
      <c r="H596" s="9">
        <v>2471</v>
      </c>
      <c r="I596" s="9" t="s">
        <v>123</v>
      </c>
      <c r="J596" s="9">
        <v>0</v>
      </c>
      <c r="K596" s="9" t="s">
        <v>258</v>
      </c>
      <c r="L596" s="9" t="s">
        <v>356</v>
      </c>
      <c r="M596" s="3">
        <v>1</v>
      </c>
      <c r="N596" s="10">
        <v>159000</v>
      </c>
      <c r="O596" s="10">
        <v>41411.57</v>
      </c>
      <c r="P596" s="3">
        <v>41411.57</v>
      </c>
      <c r="Q596" s="3">
        <v>41411.57</v>
      </c>
      <c r="R596" s="3">
        <v>39741.17</v>
      </c>
      <c r="S596" s="3">
        <v>39741.17</v>
      </c>
      <c r="T596" s="3">
        <v>17368.099999999999</v>
      </c>
      <c r="U596" s="10">
        <v>0</v>
      </c>
      <c r="V596" s="10">
        <v>0</v>
      </c>
      <c r="W596" s="3">
        <v>0</v>
      </c>
      <c r="X596" s="3">
        <v>117588.43</v>
      </c>
      <c r="Y596" s="1">
        <f t="shared" si="68"/>
        <v>-117588.43</v>
      </c>
    </row>
    <row r="597" spans="1:25" x14ac:dyDescent="0.25">
      <c r="A597" t="str">
        <f t="shared" si="64"/>
        <v>86-6</v>
      </c>
      <c r="B597">
        <f t="shared" si="70"/>
        <v>6</v>
      </c>
      <c r="C597" t="str">
        <f t="shared" si="65"/>
        <v>8624811</v>
      </c>
      <c r="D597">
        <f t="shared" si="69"/>
        <v>1</v>
      </c>
      <c r="E597" t="str">
        <f t="shared" si="66"/>
        <v>862481</v>
      </c>
      <c r="F597" t="str">
        <f t="shared" si="67"/>
        <v>862481MATERIALES COMPLEMENTARIOS</v>
      </c>
      <c r="G597" s="9">
        <v>86</v>
      </c>
      <c r="H597" s="9">
        <v>2481</v>
      </c>
      <c r="I597" s="9" t="s">
        <v>86</v>
      </c>
      <c r="J597" s="9">
        <v>0</v>
      </c>
      <c r="K597" s="9" t="s">
        <v>258</v>
      </c>
      <c r="L597" s="9" t="s">
        <v>356</v>
      </c>
      <c r="M597" s="3">
        <v>1</v>
      </c>
      <c r="N597" s="10">
        <v>12300</v>
      </c>
      <c r="O597" s="10">
        <v>0</v>
      </c>
      <c r="P597" s="3">
        <v>0</v>
      </c>
      <c r="Q597" s="3">
        <v>0</v>
      </c>
      <c r="R597" s="3">
        <v>0</v>
      </c>
      <c r="S597" s="3">
        <v>0</v>
      </c>
      <c r="T597" s="3">
        <v>0</v>
      </c>
      <c r="U597" s="10">
        <v>0</v>
      </c>
      <c r="V597" s="10">
        <v>0</v>
      </c>
      <c r="W597" s="3">
        <v>0</v>
      </c>
      <c r="X597" s="3">
        <v>12300</v>
      </c>
      <c r="Y597" s="1">
        <f t="shared" si="68"/>
        <v>-12300</v>
      </c>
    </row>
    <row r="598" spans="1:25" x14ac:dyDescent="0.25">
      <c r="A598" t="str">
        <f t="shared" si="64"/>
        <v>86-7</v>
      </c>
      <c r="B598">
        <f t="shared" si="70"/>
        <v>7</v>
      </c>
      <c r="C598" t="str">
        <f t="shared" si="65"/>
        <v>8624911</v>
      </c>
      <c r="D598">
        <f t="shared" si="69"/>
        <v>1</v>
      </c>
      <c r="E598" t="str">
        <f t="shared" si="66"/>
        <v>862491</v>
      </c>
      <c r="F598" t="str">
        <f t="shared" si="67"/>
        <v>862491OTROS MATERIALES Y ARTÍCULOS DE CONSTRUCCIÓN Y REPARACIÓN</v>
      </c>
      <c r="G598" s="9">
        <v>86</v>
      </c>
      <c r="H598" s="9">
        <v>2491</v>
      </c>
      <c r="I598" s="9" t="s">
        <v>212</v>
      </c>
      <c r="J598" s="9">
        <v>0</v>
      </c>
      <c r="K598" s="9" t="s">
        <v>258</v>
      </c>
      <c r="L598" s="9" t="s">
        <v>356</v>
      </c>
      <c r="M598" s="3">
        <v>1</v>
      </c>
      <c r="N598" s="10">
        <v>449995.2</v>
      </c>
      <c r="O598" s="10">
        <v>606904.75</v>
      </c>
      <c r="P598" s="3">
        <v>606904.75</v>
      </c>
      <c r="Q598" s="3">
        <v>606904.75</v>
      </c>
      <c r="R598" s="3">
        <v>606904.74</v>
      </c>
      <c r="S598" s="3">
        <v>606904.74</v>
      </c>
      <c r="T598" s="3">
        <v>191884.88</v>
      </c>
      <c r="U598" s="10">
        <v>0</v>
      </c>
      <c r="V598" s="10">
        <v>0</v>
      </c>
      <c r="W598" s="3">
        <v>202296.55</v>
      </c>
      <c r="X598" s="3">
        <v>45387</v>
      </c>
      <c r="Y598" s="1">
        <f t="shared" si="68"/>
        <v>156909.54999999999</v>
      </c>
    </row>
    <row r="599" spans="1:25" x14ac:dyDescent="0.25">
      <c r="A599" t="str">
        <f t="shared" si="64"/>
        <v>86-8</v>
      </c>
      <c r="B599">
        <f t="shared" si="70"/>
        <v>8</v>
      </c>
      <c r="C599" t="str">
        <f t="shared" si="65"/>
        <v>8625111</v>
      </c>
      <c r="D599">
        <f t="shared" si="69"/>
        <v>1</v>
      </c>
      <c r="E599" t="str">
        <f t="shared" si="66"/>
        <v>862511</v>
      </c>
      <c r="F599" t="str">
        <f t="shared" si="67"/>
        <v>862511PRODUCTOS QUÍMICOS BÁSICOS</v>
      </c>
      <c r="G599" s="9">
        <v>86</v>
      </c>
      <c r="H599" s="9">
        <v>2511</v>
      </c>
      <c r="I599" s="9" t="s">
        <v>118</v>
      </c>
      <c r="J599" s="9">
        <v>0</v>
      </c>
      <c r="K599" s="9" t="s">
        <v>258</v>
      </c>
      <c r="L599" s="9" t="s">
        <v>356</v>
      </c>
      <c r="M599" s="3">
        <v>1</v>
      </c>
      <c r="N599" s="10">
        <v>36000</v>
      </c>
      <c r="O599" s="10">
        <v>32944</v>
      </c>
      <c r="P599" s="3">
        <v>32944</v>
      </c>
      <c r="Q599" s="3">
        <v>32944</v>
      </c>
      <c r="R599" s="3">
        <v>32944</v>
      </c>
      <c r="S599" s="3">
        <v>32944</v>
      </c>
      <c r="T599" s="3">
        <v>32944</v>
      </c>
      <c r="U599" s="10">
        <v>0</v>
      </c>
      <c r="V599" s="10">
        <v>0</v>
      </c>
      <c r="W599" s="3">
        <v>0</v>
      </c>
      <c r="X599" s="3">
        <v>3056</v>
      </c>
      <c r="Y599" s="1">
        <f t="shared" si="68"/>
        <v>-3056</v>
      </c>
    </row>
    <row r="600" spans="1:25" x14ac:dyDescent="0.25">
      <c r="A600" t="str">
        <f t="shared" si="64"/>
        <v>86-9</v>
      </c>
      <c r="B600">
        <f t="shared" si="70"/>
        <v>9</v>
      </c>
      <c r="C600" t="str">
        <f t="shared" si="65"/>
        <v>8625211</v>
      </c>
      <c r="D600">
        <f t="shared" si="69"/>
        <v>1</v>
      </c>
      <c r="E600" t="str">
        <f t="shared" si="66"/>
        <v>862521</v>
      </c>
      <c r="F600" t="str">
        <f t="shared" si="67"/>
        <v>862521FERTILIZANTES, PESTICIDAS Y OTROS AGROQUÍMICOS</v>
      </c>
      <c r="G600" s="9">
        <v>86</v>
      </c>
      <c r="H600" s="9">
        <v>2521</v>
      </c>
      <c r="I600" s="9" t="s">
        <v>116</v>
      </c>
      <c r="J600" s="9">
        <v>0</v>
      </c>
      <c r="K600" s="9" t="s">
        <v>258</v>
      </c>
      <c r="L600" s="9" t="s">
        <v>356</v>
      </c>
      <c r="M600" s="3">
        <v>1</v>
      </c>
      <c r="N600" s="10">
        <v>90000</v>
      </c>
      <c r="O600" s="10">
        <v>0</v>
      </c>
      <c r="P600" s="3">
        <v>0</v>
      </c>
      <c r="Q600" s="3">
        <v>0</v>
      </c>
      <c r="R600" s="3">
        <v>0</v>
      </c>
      <c r="S600" s="3">
        <v>0</v>
      </c>
      <c r="T600" s="3">
        <v>0</v>
      </c>
      <c r="U600" s="10">
        <v>0</v>
      </c>
      <c r="V600" s="10">
        <v>0</v>
      </c>
      <c r="W600" s="3">
        <v>0</v>
      </c>
      <c r="X600" s="3">
        <v>90000</v>
      </c>
      <c r="Y600" s="1">
        <f t="shared" si="68"/>
        <v>-90000</v>
      </c>
    </row>
    <row r="601" spans="1:25" x14ac:dyDescent="0.25">
      <c r="A601" t="str">
        <f t="shared" si="64"/>
        <v>86-10</v>
      </c>
      <c r="B601">
        <f t="shared" si="70"/>
        <v>10</v>
      </c>
      <c r="C601" t="str">
        <f t="shared" si="65"/>
        <v>8625911</v>
      </c>
      <c r="D601">
        <f t="shared" si="69"/>
        <v>1</v>
      </c>
      <c r="E601" t="str">
        <f t="shared" si="66"/>
        <v>862591</v>
      </c>
      <c r="F601" t="str">
        <f t="shared" si="67"/>
        <v>862591OTROS PRODUCTOS QUÍMICOS</v>
      </c>
      <c r="G601" s="9">
        <v>86</v>
      </c>
      <c r="H601" s="9">
        <v>2591</v>
      </c>
      <c r="I601" s="9" t="s">
        <v>125</v>
      </c>
      <c r="J601" s="9">
        <v>0</v>
      </c>
      <c r="K601" s="9" t="s">
        <v>258</v>
      </c>
      <c r="L601" s="9" t="s">
        <v>356</v>
      </c>
      <c r="M601" s="3">
        <v>1</v>
      </c>
      <c r="N601" s="10">
        <v>131997.6</v>
      </c>
      <c r="O601" s="10">
        <v>0</v>
      </c>
      <c r="P601" s="3">
        <v>0</v>
      </c>
      <c r="Q601" s="3">
        <v>0</v>
      </c>
      <c r="R601" s="3">
        <v>0</v>
      </c>
      <c r="S601" s="3">
        <v>0</v>
      </c>
      <c r="T601" s="3">
        <v>0</v>
      </c>
      <c r="U601" s="10">
        <v>0</v>
      </c>
      <c r="V601" s="10">
        <v>0</v>
      </c>
      <c r="W601" s="3">
        <v>0</v>
      </c>
      <c r="X601" s="3">
        <v>131997.6</v>
      </c>
      <c r="Y601" s="1">
        <f t="shared" si="68"/>
        <v>-131997.6</v>
      </c>
    </row>
    <row r="602" spans="1:25" x14ac:dyDescent="0.25">
      <c r="A602" t="str">
        <f t="shared" si="64"/>
        <v>86-11</v>
      </c>
      <c r="B602">
        <f t="shared" si="70"/>
        <v>11</v>
      </c>
      <c r="C602" t="str">
        <f t="shared" si="65"/>
        <v>8627111</v>
      </c>
      <c r="D602">
        <f t="shared" si="69"/>
        <v>1</v>
      </c>
      <c r="E602" t="str">
        <f t="shared" si="66"/>
        <v>862711</v>
      </c>
      <c r="F602" t="str">
        <f t="shared" si="67"/>
        <v>862711VESTUARIO Y UNIFORMES</v>
      </c>
      <c r="G602" s="9">
        <v>86</v>
      </c>
      <c r="H602" s="9">
        <v>2711</v>
      </c>
      <c r="I602" s="9" t="s">
        <v>93</v>
      </c>
      <c r="J602" s="9">
        <v>0</v>
      </c>
      <c r="K602" s="9" t="s">
        <v>258</v>
      </c>
      <c r="L602" s="9" t="s">
        <v>356</v>
      </c>
      <c r="M602" s="3">
        <v>1</v>
      </c>
      <c r="N602" s="10">
        <v>444000</v>
      </c>
      <c r="O602" s="10">
        <v>183280</v>
      </c>
      <c r="P602" s="3">
        <v>183280</v>
      </c>
      <c r="Q602" s="3">
        <v>183280</v>
      </c>
      <c r="R602" s="3">
        <v>183280</v>
      </c>
      <c r="S602" s="3">
        <v>0</v>
      </c>
      <c r="T602" s="3">
        <v>0</v>
      </c>
      <c r="U602" s="10">
        <v>0</v>
      </c>
      <c r="V602" s="10">
        <v>0</v>
      </c>
      <c r="W602" s="3">
        <v>76864</v>
      </c>
      <c r="X602" s="3">
        <v>337584</v>
      </c>
      <c r="Y602" s="1">
        <f t="shared" si="68"/>
        <v>-260720</v>
      </c>
    </row>
    <row r="603" spans="1:25" x14ac:dyDescent="0.25">
      <c r="A603" t="str">
        <f t="shared" si="64"/>
        <v>86-12</v>
      </c>
      <c r="B603">
        <f t="shared" si="70"/>
        <v>12</v>
      </c>
      <c r="C603" t="str">
        <f t="shared" si="65"/>
        <v>8627211</v>
      </c>
      <c r="D603">
        <f t="shared" si="69"/>
        <v>1</v>
      </c>
      <c r="E603" t="str">
        <f t="shared" si="66"/>
        <v>862721</v>
      </c>
      <c r="F603" t="str">
        <f t="shared" si="67"/>
        <v>862721PRENDAS DE SEGURIDAD Y PROTECCIÓN PERSONAL</v>
      </c>
      <c r="G603" s="9">
        <v>86</v>
      </c>
      <c r="H603" s="9">
        <v>2721</v>
      </c>
      <c r="I603" s="9" t="s">
        <v>54</v>
      </c>
      <c r="J603" s="9">
        <v>0</v>
      </c>
      <c r="K603" s="9" t="s">
        <v>258</v>
      </c>
      <c r="L603" s="9" t="s">
        <v>356</v>
      </c>
      <c r="M603" s="3">
        <v>1</v>
      </c>
      <c r="N603" s="10">
        <v>390237.6</v>
      </c>
      <c r="O603" s="10">
        <v>453239.84</v>
      </c>
      <c r="P603" s="3">
        <v>453239.84</v>
      </c>
      <c r="Q603" s="3">
        <v>453239.84</v>
      </c>
      <c r="R603" s="3">
        <v>453239.84</v>
      </c>
      <c r="S603" s="3">
        <v>453239.84</v>
      </c>
      <c r="T603" s="3">
        <v>177700.4</v>
      </c>
      <c r="U603" s="10">
        <v>0</v>
      </c>
      <c r="V603" s="10">
        <v>0</v>
      </c>
      <c r="W603" s="3">
        <v>150000</v>
      </c>
      <c r="X603" s="3">
        <v>86997.759999999995</v>
      </c>
      <c r="Y603" s="1">
        <f t="shared" si="68"/>
        <v>63002.240000000005</v>
      </c>
    </row>
    <row r="604" spans="1:25" x14ac:dyDescent="0.25">
      <c r="A604" t="str">
        <f t="shared" si="64"/>
        <v>86-13</v>
      </c>
      <c r="B604">
        <f t="shared" si="70"/>
        <v>13</v>
      </c>
      <c r="C604" t="str">
        <f t="shared" si="65"/>
        <v>8628211</v>
      </c>
      <c r="D604">
        <f t="shared" si="69"/>
        <v>1</v>
      </c>
      <c r="E604" t="str">
        <f t="shared" si="66"/>
        <v>862821</v>
      </c>
      <c r="F604" t="str">
        <f t="shared" si="67"/>
        <v>862821MATRIALES Y SUMINISTROS PARA SEGURIDAD</v>
      </c>
      <c r="G604" s="9">
        <v>86</v>
      </c>
      <c r="H604" s="9">
        <v>2821</v>
      </c>
      <c r="I604" s="9" t="s">
        <v>279</v>
      </c>
      <c r="J604" s="9">
        <v>0</v>
      </c>
      <c r="K604" s="9" t="s">
        <v>258</v>
      </c>
      <c r="L604" s="9" t="s">
        <v>356</v>
      </c>
      <c r="M604" s="3">
        <v>1</v>
      </c>
      <c r="N604" s="10">
        <v>21600</v>
      </c>
      <c r="O604" s="10">
        <v>0</v>
      </c>
      <c r="P604" s="3">
        <v>0</v>
      </c>
      <c r="Q604" s="3">
        <v>0</v>
      </c>
      <c r="R604" s="3">
        <v>0</v>
      </c>
      <c r="S604" s="3">
        <v>0</v>
      </c>
      <c r="T604" s="3">
        <v>0</v>
      </c>
      <c r="U604" s="10">
        <v>0</v>
      </c>
      <c r="V604" s="10">
        <v>0</v>
      </c>
      <c r="W604" s="3">
        <v>0</v>
      </c>
      <c r="X604" s="3">
        <v>21600</v>
      </c>
      <c r="Y604" s="1">
        <f t="shared" si="68"/>
        <v>-21600</v>
      </c>
    </row>
    <row r="605" spans="1:25" x14ac:dyDescent="0.25">
      <c r="A605" t="str">
        <f t="shared" si="64"/>
        <v>86-14</v>
      </c>
      <c r="B605">
        <f t="shared" si="70"/>
        <v>14</v>
      </c>
      <c r="C605" t="str">
        <f t="shared" si="65"/>
        <v>8629111</v>
      </c>
      <c r="D605">
        <f t="shared" si="69"/>
        <v>1</v>
      </c>
      <c r="E605" t="str">
        <f t="shared" si="66"/>
        <v>862911</v>
      </c>
      <c r="F605" t="str">
        <f t="shared" si="67"/>
        <v>862911HERRAMIENTAS MENORES</v>
      </c>
      <c r="G605" s="9">
        <v>86</v>
      </c>
      <c r="H605" s="9">
        <v>2911</v>
      </c>
      <c r="I605" s="9" t="s">
        <v>59</v>
      </c>
      <c r="J605" s="9">
        <v>0</v>
      </c>
      <c r="K605" s="9" t="s">
        <v>258</v>
      </c>
      <c r="L605" s="9" t="s">
        <v>356</v>
      </c>
      <c r="M605" s="3">
        <v>1</v>
      </c>
      <c r="N605" s="10">
        <v>120000</v>
      </c>
      <c r="O605" s="10">
        <v>0</v>
      </c>
      <c r="P605" s="3">
        <v>0</v>
      </c>
      <c r="Q605" s="3">
        <v>0</v>
      </c>
      <c r="R605" s="3">
        <v>0</v>
      </c>
      <c r="S605" s="3">
        <v>0</v>
      </c>
      <c r="T605" s="3">
        <v>0</v>
      </c>
      <c r="U605" s="10">
        <v>0</v>
      </c>
      <c r="V605" s="10">
        <v>0</v>
      </c>
      <c r="W605" s="3">
        <v>35000</v>
      </c>
      <c r="X605" s="3">
        <v>155000</v>
      </c>
      <c r="Y605" s="1">
        <f t="shared" si="68"/>
        <v>-120000</v>
      </c>
    </row>
    <row r="606" spans="1:25" x14ac:dyDescent="0.25">
      <c r="A606" t="str">
        <f t="shared" si="64"/>
        <v>86-15</v>
      </c>
      <c r="B606">
        <f t="shared" si="70"/>
        <v>15</v>
      </c>
      <c r="C606" t="str">
        <f t="shared" si="65"/>
        <v>8631611</v>
      </c>
      <c r="D606">
        <f t="shared" si="69"/>
        <v>1</v>
      </c>
      <c r="E606" t="str">
        <f t="shared" si="66"/>
        <v>863161</v>
      </c>
      <c r="F606" t="str">
        <f t="shared" si="67"/>
        <v>863161SERVICIOS DE TELECOMUNICACIONES Y SATÉLITES</v>
      </c>
      <c r="G606" s="9">
        <v>86</v>
      </c>
      <c r="H606" s="9">
        <v>3161</v>
      </c>
      <c r="I606" s="9" t="s">
        <v>267</v>
      </c>
      <c r="J606" s="9">
        <v>0</v>
      </c>
      <c r="K606" s="9" t="s">
        <v>258</v>
      </c>
      <c r="L606" s="9" t="s">
        <v>356</v>
      </c>
      <c r="M606" s="3">
        <v>1</v>
      </c>
      <c r="N606" s="10">
        <v>36000</v>
      </c>
      <c r="O606" s="10">
        <v>0</v>
      </c>
      <c r="P606" s="3">
        <v>0</v>
      </c>
      <c r="Q606" s="3">
        <v>0</v>
      </c>
      <c r="R606" s="3">
        <v>0</v>
      </c>
      <c r="S606" s="3">
        <v>0</v>
      </c>
      <c r="T606" s="3">
        <v>0</v>
      </c>
      <c r="U606" s="10">
        <v>0</v>
      </c>
      <c r="V606" s="10">
        <v>0</v>
      </c>
      <c r="W606" s="3">
        <v>0</v>
      </c>
      <c r="X606" s="3">
        <v>36000</v>
      </c>
      <c r="Y606" s="1">
        <f t="shared" si="68"/>
        <v>-36000</v>
      </c>
    </row>
    <row r="607" spans="1:25" x14ac:dyDescent="0.25">
      <c r="A607" t="str">
        <f t="shared" si="64"/>
        <v>86-16</v>
      </c>
      <c r="B607">
        <f t="shared" si="70"/>
        <v>16</v>
      </c>
      <c r="C607" t="str">
        <f t="shared" si="65"/>
        <v>8632611</v>
      </c>
      <c r="D607">
        <f t="shared" si="69"/>
        <v>1</v>
      </c>
      <c r="E607" t="str">
        <f t="shared" si="66"/>
        <v>863261</v>
      </c>
      <c r="F607" t="str">
        <f t="shared" si="67"/>
        <v>863261ARRENDAMIENTO DE MAQUINARIA, OTROS EQUIPOS Y HERRAMIENTAS</v>
      </c>
      <c r="G607" s="9">
        <v>86</v>
      </c>
      <c r="H607" s="9">
        <v>3261</v>
      </c>
      <c r="I607" s="9" t="s">
        <v>224</v>
      </c>
      <c r="J607" s="9">
        <v>0</v>
      </c>
      <c r="K607" s="9" t="s">
        <v>258</v>
      </c>
      <c r="L607" s="9" t="s">
        <v>356</v>
      </c>
      <c r="M607" s="3">
        <v>1</v>
      </c>
      <c r="N607" s="10">
        <v>1680000</v>
      </c>
      <c r="O607" s="10">
        <v>3785366.52</v>
      </c>
      <c r="P607" s="3">
        <v>3785366.52</v>
      </c>
      <c r="Q607" s="3">
        <v>3785366.52</v>
      </c>
      <c r="R607" s="3">
        <v>3785366.52</v>
      </c>
      <c r="S607" s="3">
        <v>2929266.8</v>
      </c>
      <c r="T607" s="3">
        <v>1960579.8</v>
      </c>
      <c r="U607" s="10">
        <v>0</v>
      </c>
      <c r="V607" s="10">
        <v>0</v>
      </c>
      <c r="W607" s="3">
        <v>2105366.52</v>
      </c>
      <c r="X607" s="3">
        <v>0</v>
      </c>
      <c r="Y607" s="1">
        <f t="shared" si="68"/>
        <v>2105366.52</v>
      </c>
    </row>
    <row r="608" spans="1:25" x14ac:dyDescent="0.25">
      <c r="A608" t="str">
        <f t="shared" si="64"/>
        <v>86-17</v>
      </c>
      <c r="B608">
        <f t="shared" si="70"/>
        <v>17</v>
      </c>
      <c r="C608" t="str">
        <f t="shared" si="65"/>
        <v>8635111</v>
      </c>
      <c r="D608">
        <f t="shared" si="69"/>
        <v>1</v>
      </c>
      <c r="E608" t="str">
        <f t="shared" si="66"/>
        <v>863511</v>
      </c>
      <c r="F608" t="str">
        <f t="shared" si="67"/>
        <v>863511CONSERVACIÓN Y MANTENIMIENTO MENOR DE INMUEBLES</v>
      </c>
      <c r="G608" s="9">
        <v>86</v>
      </c>
      <c r="H608" s="9">
        <v>3511</v>
      </c>
      <c r="I608" s="9" t="s">
        <v>131</v>
      </c>
      <c r="J608" s="9">
        <v>0</v>
      </c>
      <c r="K608" s="9" t="s">
        <v>258</v>
      </c>
      <c r="L608" s="9" t="s">
        <v>356</v>
      </c>
      <c r="M608" s="3">
        <v>1</v>
      </c>
      <c r="N608" s="10">
        <v>724380</v>
      </c>
      <c r="O608" s="10">
        <v>0</v>
      </c>
      <c r="P608" s="3">
        <v>0</v>
      </c>
      <c r="Q608" s="3">
        <v>0</v>
      </c>
      <c r="R608" s="3">
        <v>0</v>
      </c>
      <c r="S608" s="3">
        <v>0</v>
      </c>
      <c r="T608" s="3">
        <v>0</v>
      </c>
      <c r="U608" s="10">
        <v>0</v>
      </c>
      <c r="V608" s="10">
        <v>0</v>
      </c>
      <c r="W608" s="3">
        <v>0</v>
      </c>
      <c r="X608" s="3">
        <v>724380</v>
      </c>
      <c r="Y608" s="1">
        <f t="shared" si="68"/>
        <v>-724380</v>
      </c>
    </row>
    <row r="609" spans="1:25" x14ac:dyDescent="0.25">
      <c r="A609" t="str">
        <f t="shared" si="64"/>
        <v>86-18</v>
      </c>
      <c r="B609">
        <f t="shared" si="70"/>
        <v>18</v>
      </c>
      <c r="C609" t="str">
        <f t="shared" si="65"/>
        <v>8635211</v>
      </c>
      <c r="D609">
        <f t="shared" si="69"/>
        <v>1</v>
      </c>
      <c r="E609" t="str">
        <f t="shared" si="66"/>
        <v>863521</v>
      </c>
      <c r="F609" t="str">
        <f t="shared" si="67"/>
        <v>863521INSTALACIÓN, REPARACIÓN Y MANTENIMIENTO DE MOBILIARIO Y EQUIPO DE ADMINISTRACIÓN, EDUCACIONAL Y RECREATIVO</v>
      </c>
      <c r="G609" s="9">
        <v>86</v>
      </c>
      <c r="H609" s="9">
        <v>3521</v>
      </c>
      <c r="I609" s="9" t="s">
        <v>230</v>
      </c>
      <c r="J609" s="9">
        <v>0</v>
      </c>
      <c r="K609" s="9" t="s">
        <v>258</v>
      </c>
      <c r="L609" s="9" t="s">
        <v>356</v>
      </c>
      <c r="M609" s="3">
        <v>1</v>
      </c>
      <c r="N609" s="10">
        <v>1967700</v>
      </c>
      <c r="O609" s="10">
        <v>0</v>
      </c>
      <c r="P609" s="3">
        <v>0</v>
      </c>
      <c r="Q609" s="3">
        <v>0</v>
      </c>
      <c r="R609" s="3">
        <v>0</v>
      </c>
      <c r="S609" s="3">
        <v>0</v>
      </c>
      <c r="T609" s="3">
        <v>0</v>
      </c>
      <c r="U609" s="10">
        <v>0</v>
      </c>
      <c r="V609" s="10">
        <v>0</v>
      </c>
      <c r="W609" s="3">
        <v>0</v>
      </c>
      <c r="X609" s="3">
        <v>1967700</v>
      </c>
      <c r="Y609" s="1">
        <f t="shared" si="68"/>
        <v>-1967700</v>
      </c>
    </row>
    <row r="610" spans="1:25" x14ac:dyDescent="0.25">
      <c r="A610" t="str">
        <f t="shared" si="64"/>
        <v>86-19</v>
      </c>
      <c r="B610">
        <f t="shared" si="70"/>
        <v>19</v>
      </c>
      <c r="C610" t="str">
        <f t="shared" si="65"/>
        <v>8656111</v>
      </c>
      <c r="D610">
        <f t="shared" si="69"/>
        <v>1</v>
      </c>
      <c r="E610" t="str">
        <f t="shared" si="66"/>
        <v>865611</v>
      </c>
      <c r="F610" t="str">
        <f t="shared" si="67"/>
        <v>865611MAQUINARIA Y EQUIPO AGROPECUARIO</v>
      </c>
      <c r="G610" s="9">
        <v>86</v>
      </c>
      <c r="H610" s="9">
        <v>5611</v>
      </c>
      <c r="I610" s="9" t="s">
        <v>90</v>
      </c>
      <c r="J610" s="9">
        <v>0</v>
      </c>
      <c r="K610" s="9" t="s">
        <v>258</v>
      </c>
      <c r="L610" s="9" t="s">
        <v>356</v>
      </c>
      <c r="M610" s="3">
        <v>1</v>
      </c>
      <c r="N610" s="10">
        <v>420000</v>
      </c>
      <c r="O610" s="10">
        <v>344028.18</v>
      </c>
      <c r="P610" s="3">
        <v>304000</v>
      </c>
      <c r="Q610" s="3">
        <v>304000</v>
      </c>
      <c r="R610" s="3">
        <v>0</v>
      </c>
      <c r="S610" s="3">
        <v>0</v>
      </c>
      <c r="T610" s="3">
        <v>0</v>
      </c>
      <c r="U610" s="10">
        <v>40028.179999999993</v>
      </c>
      <c r="V610" s="10">
        <v>0</v>
      </c>
      <c r="W610" s="3">
        <v>0</v>
      </c>
      <c r="X610" s="3">
        <v>75971.820000000007</v>
      </c>
      <c r="Y610" s="1">
        <f t="shared" si="68"/>
        <v>-75971.820000000007</v>
      </c>
    </row>
    <row r="611" spans="1:25" x14ac:dyDescent="0.25">
      <c r="A611" t="str">
        <f t="shared" si="64"/>
        <v>86-20</v>
      </c>
      <c r="B611">
        <f t="shared" si="70"/>
        <v>20</v>
      </c>
      <c r="C611" t="str">
        <f t="shared" si="65"/>
        <v>8656211</v>
      </c>
      <c r="D611">
        <f t="shared" si="69"/>
        <v>1</v>
      </c>
      <c r="E611" t="str">
        <f t="shared" si="66"/>
        <v>865621</v>
      </c>
      <c r="F611" t="str">
        <f t="shared" si="67"/>
        <v>865621MAQUINARIA Y EQUIPO INDUSTRIAL</v>
      </c>
      <c r="G611" s="9">
        <v>86</v>
      </c>
      <c r="H611" s="9">
        <v>5621</v>
      </c>
      <c r="I611" s="9" t="s">
        <v>88</v>
      </c>
      <c r="J611" s="9">
        <v>0</v>
      </c>
      <c r="K611" s="9" t="s">
        <v>258</v>
      </c>
      <c r="L611" s="9" t="s">
        <v>356</v>
      </c>
      <c r="M611" s="3">
        <v>1</v>
      </c>
      <c r="N611" s="10">
        <v>120000</v>
      </c>
      <c r="O611" s="10">
        <v>120000</v>
      </c>
      <c r="P611" s="3">
        <v>120000</v>
      </c>
      <c r="Q611" s="3">
        <v>120000</v>
      </c>
      <c r="R611" s="3">
        <v>0</v>
      </c>
      <c r="S611" s="3">
        <v>0</v>
      </c>
      <c r="T611" s="3">
        <v>0</v>
      </c>
      <c r="U611" s="10">
        <v>0</v>
      </c>
      <c r="V611" s="10">
        <v>0</v>
      </c>
      <c r="W611" s="3">
        <v>0</v>
      </c>
      <c r="X611" s="3">
        <v>0</v>
      </c>
      <c r="Y611" s="1">
        <f t="shared" si="68"/>
        <v>0</v>
      </c>
    </row>
    <row r="612" spans="1:25" x14ac:dyDescent="0.25">
      <c r="A612" t="str">
        <f t="shared" si="64"/>
        <v>86-21</v>
      </c>
      <c r="B612">
        <f t="shared" si="70"/>
        <v>21</v>
      </c>
      <c r="C612" t="str">
        <f t="shared" si="65"/>
        <v>8656711</v>
      </c>
      <c r="D612">
        <f t="shared" si="69"/>
        <v>1</v>
      </c>
      <c r="E612" t="str">
        <f t="shared" si="66"/>
        <v>865671</v>
      </c>
      <c r="F612" t="str">
        <f t="shared" si="67"/>
        <v>865671HERRAMIENTAS Y MÁQUINAS-HERRAMIENTA</v>
      </c>
      <c r="G612" s="9">
        <v>86</v>
      </c>
      <c r="H612" s="9">
        <v>5671</v>
      </c>
      <c r="I612" s="9" t="s">
        <v>84</v>
      </c>
      <c r="J612" s="9">
        <v>0</v>
      </c>
      <c r="K612" s="9" t="s">
        <v>258</v>
      </c>
      <c r="L612" s="9" t="s">
        <v>356</v>
      </c>
      <c r="M612" s="3">
        <v>1</v>
      </c>
      <c r="N612" s="10">
        <v>180000</v>
      </c>
      <c r="O612" s="10">
        <v>180000</v>
      </c>
      <c r="P612" s="3">
        <v>180000</v>
      </c>
      <c r="Q612" s="3">
        <v>180000</v>
      </c>
      <c r="R612" s="3">
        <v>70887.600000000006</v>
      </c>
      <c r="S612" s="3">
        <v>70887.600000000006</v>
      </c>
      <c r="T612" s="3">
        <v>70887.600000000006</v>
      </c>
      <c r="U612" s="10">
        <v>0</v>
      </c>
      <c r="V612" s="10">
        <v>0</v>
      </c>
      <c r="W612" s="3">
        <v>0</v>
      </c>
      <c r="X612" s="3">
        <v>0</v>
      </c>
      <c r="Y612" s="1">
        <f t="shared" si="68"/>
        <v>0</v>
      </c>
    </row>
    <row r="613" spans="1:25" x14ac:dyDescent="0.25">
      <c r="A613" t="str">
        <f t="shared" si="64"/>
        <v>86-22</v>
      </c>
      <c r="B613">
        <f t="shared" si="70"/>
        <v>22</v>
      </c>
      <c r="C613" t="str">
        <f t="shared" si="65"/>
        <v>8657811</v>
      </c>
      <c r="D613">
        <f t="shared" si="69"/>
        <v>1</v>
      </c>
      <c r="E613" t="str">
        <f t="shared" si="66"/>
        <v>865781</v>
      </c>
      <c r="F613" t="str">
        <f t="shared" si="67"/>
        <v>865781ÁRBOLES Y PLANTAS</v>
      </c>
      <c r="G613" s="9">
        <v>86</v>
      </c>
      <c r="H613" s="9">
        <v>5781</v>
      </c>
      <c r="I613" s="9" t="s">
        <v>124</v>
      </c>
      <c r="J613" s="9">
        <v>0</v>
      </c>
      <c r="K613" s="9" t="s">
        <v>258</v>
      </c>
      <c r="L613" s="9" t="s">
        <v>52</v>
      </c>
      <c r="M613" s="3">
        <v>1</v>
      </c>
      <c r="N613" s="10">
        <v>180000</v>
      </c>
      <c r="O613" s="10">
        <v>251520</v>
      </c>
      <c r="P613" s="3">
        <v>151520</v>
      </c>
      <c r="Q613" s="3">
        <v>151520</v>
      </c>
      <c r="R613" s="3">
        <v>135520</v>
      </c>
      <c r="S613" s="3">
        <v>135520</v>
      </c>
      <c r="T613" s="3">
        <v>108520</v>
      </c>
      <c r="U613" s="10">
        <v>100000</v>
      </c>
      <c r="V613" s="10">
        <v>0</v>
      </c>
      <c r="W613" s="3">
        <v>71520</v>
      </c>
      <c r="X613" s="3">
        <v>0</v>
      </c>
      <c r="Y613" s="1">
        <f t="shared" si="68"/>
        <v>71520</v>
      </c>
    </row>
    <row r="614" spans="1:25" x14ac:dyDescent="0.25">
      <c r="A614" t="str">
        <f t="shared" si="64"/>
        <v>87-1</v>
      </c>
      <c r="B614">
        <f t="shared" si="70"/>
        <v>1</v>
      </c>
      <c r="C614" t="str">
        <f t="shared" si="65"/>
        <v>8733711</v>
      </c>
      <c r="D614">
        <f t="shared" si="69"/>
        <v>1</v>
      </c>
      <c r="E614" t="str">
        <f t="shared" si="66"/>
        <v>873371</v>
      </c>
      <c r="F614" t="str">
        <f t="shared" si="67"/>
        <v>873371SERVICIOS DE PROTECCIÓN Y SEGURIDAD</v>
      </c>
      <c r="G614" s="9">
        <v>87</v>
      </c>
      <c r="H614" s="9">
        <v>3371</v>
      </c>
      <c r="I614" s="9" t="s">
        <v>133</v>
      </c>
      <c r="J614" s="9">
        <v>0</v>
      </c>
      <c r="K614" s="9" t="s">
        <v>258</v>
      </c>
      <c r="L614" s="9" t="s">
        <v>356</v>
      </c>
      <c r="M614" s="3">
        <v>1</v>
      </c>
      <c r="N614" s="10">
        <v>1200000</v>
      </c>
      <c r="O614" s="10">
        <v>4364674.01</v>
      </c>
      <c r="P614" s="3">
        <v>4364674</v>
      </c>
      <c r="Q614" s="3">
        <v>3804394</v>
      </c>
      <c r="R614" s="3">
        <v>3159202</v>
      </c>
      <c r="S614" s="3">
        <v>1920612</v>
      </c>
      <c r="T614" s="3">
        <v>1920612</v>
      </c>
      <c r="U614" s="10">
        <v>9.9999997764825821E-3</v>
      </c>
      <c r="V614" s="10">
        <v>0</v>
      </c>
      <c r="W614" s="3">
        <v>3164674.01</v>
      </c>
      <c r="X614" s="3">
        <v>0</v>
      </c>
      <c r="Y614" s="1">
        <f t="shared" si="68"/>
        <v>3164674.01</v>
      </c>
    </row>
    <row r="615" spans="1:25" x14ac:dyDescent="0.25">
      <c r="A615" t="str">
        <f t="shared" si="64"/>
        <v>88-1</v>
      </c>
      <c r="B615">
        <f t="shared" si="70"/>
        <v>1</v>
      </c>
      <c r="C615" t="str">
        <f t="shared" si="65"/>
        <v>8854211</v>
      </c>
      <c r="D615">
        <f t="shared" si="69"/>
        <v>1</v>
      </c>
      <c r="E615" t="str">
        <f t="shared" si="66"/>
        <v>885421</v>
      </c>
      <c r="F615" t="str">
        <f t="shared" si="67"/>
        <v>885421CARROCERÍAS Y REMOLQUES</v>
      </c>
      <c r="G615" s="9">
        <v>88</v>
      </c>
      <c r="H615" s="9">
        <v>5421</v>
      </c>
      <c r="I615" s="9" t="s">
        <v>272</v>
      </c>
      <c r="J615" s="9">
        <v>0</v>
      </c>
      <c r="K615" s="9" t="s">
        <v>258</v>
      </c>
      <c r="L615" s="9" t="s">
        <v>356</v>
      </c>
      <c r="M615" s="3">
        <v>1</v>
      </c>
      <c r="N615" s="10">
        <v>150000</v>
      </c>
      <c r="O615" s="10">
        <v>150000</v>
      </c>
      <c r="P615" s="3">
        <v>150000</v>
      </c>
      <c r="Q615" s="3">
        <v>150000</v>
      </c>
      <c r="R615" s="3">
        <v>0</v>
      </c>
      <c r="S615" s="3">
        <v>0</v>
      </c>
      <c r="T615" s="3">
        <v>0</v>
      </c>
      <c r="U615" s="10">
        <v>0</v>
      </c>
      <c r="V615" s="10">
        <v>0</v>
      </c>
      <c r="W615" s="3">
        <v>0</v>
      </c>
      <c r="X615" s="3">
        <v>0</v>
      </c>
      <c r="Y615" s="1">
        <f t="shared" si="68"/>
        <v>0</v>
      </c>
    </row>
    <row r="616" spans="1:25" x14ac:dyDescent="0.25">
      <c r="A616" t="str">
        <f t="shared" si="64"/>
        <v>88-2</v>
      </c>
      <c r="B616">
        <f t="shared" si="70"/>
        <v>2</v>
      </c>
      <c r="C616" t="str">
        <f t="shared" si="65"/>
        <v>8856111</v>
      </c>
      <c r="D616">
        <f t="shared" si="69"/>
        <v>1</v>
      </c>
      <c r="E616" t="str">
        <f t="shared" si="66"/>
        <v>885611</v>
      </c>
      <c r="F616" t="str">
        <f t="shared" si="67"/>
        <v>885611MAQUINARIA Y EQUIPO AGROPECUARIO</v>
      </c>
      <c r="G616" s="9">
        <v>88</v>
      </c>
      <c r="H616" s="9">
        <v>5611</v>
      </c>
      <c r="I616" s="9" t="s">
        <v>90</v>
      </c>
      <c r="J616" s="9">
        <v>0</v>
      </c>
      <c r="K616" s="9" t="s">
        <v>258</v>
      </c>
      <c r="L616" s="9" t="s">
        <v>356</v>
      </c>
      <c r="M616" s="3">
        <v>1</v>
      </c>
      <c r="N616" s="10">
        <v>120000</v>
      </c>
      <c r="O616" s="10">
        <v>161000</v>
      </c>
      <c r="P616" s="3">
        <v>161000</v>
      </c>
      <c r="Q616" s="3">
        <v>135000</v>
      </c>
      <c r="R616" s="3">
        <v>68318.399999999994</v>
      </c>
      <c r="S616" s="3">
        <v>68318.399999999994</v>
      </c>
      <c r="T616" s="3">
        <v>68318.399999999994</v>
      </c>
      <c r="U616" s="10">
        <v>0</v>
      </c>
      <c r="V616" s="10">
        <v>0</v>
      </c>
      <c r="W616" s="3">
        <v>41000</v>
      </c>
      <c r="X616" s="3">
        <v>0</v>
      </c>
      <c r="Y616" s="1">
        <f t="shared" si="68"/>
        <v>41000</v>
      </c>
    </row>
    <row r="617" spans="1:25" x14ac:dyDescent="0.25">
      <c r="A617" t="str">
        <f t="shared" si="64"/>
        <v>88-3</v>
      </c>
      <c r="B617">
        <f t="shared" si="70"/>
        <v>3</v>
      </c>
      <c r="C617" t="str">
        <f t="shared" si="65"/>
        <v>8856112</v>
      </c>
      <c r="D617">
        <f t="shared" si="69"/>
        <v>2</v>
      </c>
      <c r="E617" t="str">
        <f t="shared" si="66"/>
        <v>885611</v>
      </c>
      <c r="F617" t="str">
        <f t="shared" si="67"/>
        <v>885611MAQUINARIA Y EQUIPO AGROPECUARIO</v>
      </c>
      <c r="G617" s="9">
        <v>88</v>
      </c>
      <c r="H617" s="9">
        <v>5611</v>
      </c>
      <c r="I617" s="9" t="s">
        <v>90</v>
      </c>
      <c r="J617" s="9">
        <v>0</v>
      </c>
      <c r="K617"/>
      <c r="L617" s="9" t="s">
        <v>580</v>
      </c>
      <c r="M617" s="3">
        <v>1</v>
      </c>
      <c r="N617" s="10">
        <v>0</v>
      </c>
      <c r="O617" s="10">
        <v>4005000</v>
      </c>
      <c r="P617" s="3">
        <v>3834000</v>
      </c>
      <c r="Q617" s="3">
        <v>3834000</v>
      </c>
      <c r="R617" s="3">
        <v>3834000</v>
      </c>
      <c r="S617" s="3">
        <v>3834000</v>
      </c>
      <c r="T617" s="3">
        <v>2550000</v>
      </c>
      <c r="U617" s="10">
        <v>171000</v>
      </c>
      <c r="V617" s="10">
        <v>4005000</v>
      </c>
      <c r="W617" s="3">
        <v>0</v>
      </c>
      <c r="X617" s="3">
        <v>0</v>
      </c>
      <c r="Y617" s="1">
        <f t="shared" si="68"/>
        <v>0</v>
      </c>
    </row>
    <row r="618" spans="1:25" x14ac:dyDescent="0.25">
      <c r="A618" t="str">
        <f t="shared" si="64"/>
        <v>88-4</v>
      </c>
      <c r="B618">
        <f t="shared" si="70"/>
        <v>4</v>
      </c>
      <c r="C618" t="str">
        <f t="shared" si="65"/>
        <v>8856211</v>
      </c>
      <c r="D618">
        <f t="shared" si="69"/>
        <v>1</v>
      </c>
      <c r="E618" t="str">
        <f t="shared" si="66"/>
        <v>885621</v>
      </c>
      <c r="F618" t="str">
        <f t="shared" si="67"/>
        <v>885621MAQUINARIA Y EQUIPO INDUSTRIAL</v>
      </c>
      <c r="G618" s="9">
        <v>88</v>
      </c>
      <c r="H618" s="9">
        <v>5621</v>
      </c>
      <c r="I618" s="9" t="s">
        <v>88</v>
      </c>
      <c r="J618" s="9">
        <v>0</v>
      </c>
      <c r="K618" s="9" t="s">
        <v>258</v>
      </c>
      <c r="L618" s="9" t="s">
        <v>356</v>
      </c>
      <c r="M618" s="3">
        <v>1</v>
      </c>
      <c r="N618" s="10">
        <v>1980000</v>
      </c>
      <c r="O618" s="10">
        <v>0</v>
      </c>
      <c r="P618" s="3">
        <v>0</v>
      </c>
      <c r="Q618" s="3">
        <v>0</v>
      </c>
      <c r="R618" s="3">
        <v>0</v>
      </c>
      <c r="S618" s="3">
        <v>0</v>
      </c>
      <c r="T618" s="3">
        <v>0</v>
      </c>
      <c r="U618" s="10">
        <v>0</v>
      </c>
      <c r="V618" s="10">
        <v>0</v>
      </c>
      <c r="W618" s="3">
        <v>0</v>
      </c>
      <c r="X618" s="3">
        <v>1980000</v>
      </c>
      <c r="Y618" s="1">
        <f t="shared" si="68"/>
        <v>-1980000</v>
      </c>
    </row>
    <row r="619" spans="1:25" x14ac:dyDescent="0.25">
      <c r="A619" t="str">
        <f t="shared" si="64"/>
        <v>88-5</v>
      </c>
      <c r="B619">
        <f t="shared" si="70"/>
        <v>5</v>
      </c>
      <c r="C619" t="str">
        <f t="shared" si="65"/>
        <v>8856711</v>
      </c>
      <c r="D619">
        <f t="shared" si="69"/>
        <v>1</v>
      </c>
      <c r="E619" t="str">
        <f t="shared" si="66"/>
        <v>885671</v>
      </c>
      <c r="F619" t="str">
        <f t="shared" si="67"/>
        <v>885671HERRAMIENTAS Y MÁQUINAS-HERRAMIENTA</v>
      </c>
      <c r="G619" s="9">
        <v>88</v>
      </c>
      <c r="H619" s="9">
        <v>5671</v>
      </c>
      <c r="I619" s="9" t="s">
        <v>84</v>
      </c>
      <c r="J619" s="9">
        <v>0</v>
      </c>
      <c r="K619" s="9" t="s">
        <v>258</v>
      </c>
      <c r="L619" s="9" t="s">
        <v>356</v>
      </c>
      <c r="M619" s="3">
        <v>1</v>
      </c>
      <c r="N619" s="10">
        <v>474000</v>
      </c>
      <c r="O619" s="10">
        <v>2787015.97</v>
      </c>
      <c r="P619" s="3">
        <v>2787015.97</v>
      </c>
      <c r="Q619" s="3">
        <v>2787015.97</v>
      </c>
      <c r="R619" s="3">
        <v>1776344.12</v>
      </c>
      <c r="S619" s="3">
        <v>1776344.12</v>
      </c>
      <c r="T619" s="3">
        <v>1683834.12</v>
      </c>
      <c r="U619" s="10">
        <v>0</v>
      </c>
      <c r="V619" s="10">
        <v>0</v>
      </c>
      <c r="W619" s="3">
        <v>2328015.9700000002</v>
      </c>
      <c r="X619" s="3">
        <v>15000</v>
      </c>
      <c r="Y619" s="1">
        <f t="shared" si="68"/>
        <v>2313015.9700000002</v>
      </c>
    </row>
    <row r="620" spans="1:25" x14ac:dyDescent="0.25">
      <c r="A620" t="str">
        <f t="shared" si="64"/>
        <v>88-6</v>
      </c>
      <c r="B620">
        <f t="shared" si="70"/>
        <v>6</v>
      </c>
      <c r="C620" t="str">
        <f t="shared" si="65"/>
        <v>8856911</v>
      </c>
      <c r="D620">
        <f t="shared" si="69"/>
        <v>1</v>
      </c>
      <c r="E620" t="str">
        <f t="shared" si="66"/>
        <v>885691</v>
      </c>
      <c r="F620" t="str">
        <f t="shared" si="67"/>
        <v>885691OTROS EQUIPOS</v>
      </c>
      <c r="G620" s="9">
        <v>88</v>
      </c>
      <c r="H620" s="9">
        <v>5691</v>
      </c>
      <c r="I620" s="9" t="s">
        <v>49</v>
      </c>
      <c r="J620" s="9">
        <v>0</v>
      </c>
      <c r="K620" s="9" t="s">
        <v>258</v>
      </c>
      <c r="L620" s="9" t="s">
        <v>356</v>
      </c>
      <c r="M620" s="3">
        <v>1</v>
      </c>
      <c r="N620" s="10">
        <v>60000</v>
      </c>
      <c r="O620" s="10">
        <v>60000</v>
      </c>
      <c r="P620" s="3">
        <v>60000</v>
      </c>
      <c r="Q620" s="3">
        <v>60000</v>
      </c>
      <c r="R620" s="3">
        <v>0</v>
      </c>
      <c r="S620" s="3">
        <v>0</v>
      </c>
      <c r="T620" s="3">
        <v>0</v>
      </c>
      <c r="U620" s="10">
        <v>0</v>
      </c>
      <c r="V620" s="10">
        <v>0</v>
      </c>
      <c r="W620" s="3">
        <v>0</v>
      </c>
      <c r="X620" s="3">
        <v>0</v>
      </c>
      <c r="Y620" s="1">
        <f t="shared" si="68"/>
        <v>0</v>
      </c>
    </row>
    <row r="621" spans="1:25" x14ac:dyDescent="0.25">
      <c r="A621" t="str">
        <f t="shared" si="64"/>
        <v>89-1</v>
      </c>
      <c r="B621">
        <f t="shared" si="70"/>
        <v>1</v>
      </c>
      <c r="C621" t="str">
        <f t="shared" si="65"/>
        <v>8924211</v>
      </c>
      <c r="D621">
        <f t="shared" si="69"/>
        <v>1</v>
      </c>
      <c r="E621" t="str">
        <f t="shared" si="66"/>
        <v>892421</v>
      </c>
      <c r="F621" t="str">
        <f t="shared" si="67"/>
        <v>892421CEMENTO Y PRODUCTOS DE CONCRETO</v>
      </c>
      <c r="G621" s="9">
        <v>89</v>
      </c>
      <c r="H621" s="9">
        <v>2421</v>
      </c>
      <c r="I621" s="9" t="s">
        <v>120</v>
      </c>
      <c r="J621" s="9">
        <v>0</v>
      </c>
      <c r="K621" s="9" t="s">
        <v>258</v>
      </c>
      <c r="L621" s="9" t="s">
        <v>356</v>
      </c>
      <c r="M621" s="3">
        <v>1</v>
      </c>
      <c r="N621" s="10">
        <v>6924000</v>
      </c>
      <c r="O621" s="10">
        <v>9621596.8000000007</v>
      </c>
      <c r="P621" s="3">
        <v>9621596.8000000007</v>
      </c>
      <c r="Q621" s="3">
        <v>9621596.8000000007</v>
      </c>
      <c r="R621" s="3">
        <v>8491367.4000000004</v>
      </c>
      <c r="S621" s="3">
        <v>8491367.4000000004</v>
      </c>
      <c r="T621" s="3">
        <v>8491367.4000000004</v>
      </c>
      <c r="U621" s="10">
        <v>0</v>
      </c>
      <c r="V621" s="10">
        <v>0</v>
      </c>
      <c r="W621" s="3">
        <v>2703229.2</v>
      </c>
      <c r="X621" s="3">
        <v>5632.4</v>
      </c>
      <c r="Y621" s="1">
        <f t="shared" si="68"/>
        <v>2697596.8000000003</v>
      </c>
    </row>
    <row r="622" spans="1:25" x14ac:dyDescent="0.25">
      <c r="A622" t="str">
        <f t="shared" si="64"/>
        <v>89-2</v>
      </c>
      <c r="B622">
        <f t="shared" si="70"/>
        <v>2</v>
      </c>
      <c r="C622" t="str">
        <f t="shared" si="65"/>
        <v>8924311</v>
      </c>
      <c r="D622">
        <f t="shared" si="69"/>
        <v>1</v>
      </c>
      <c r="E622" t="str">
        <f t="shared" si="66"/>
        <v>892431</v>
      </c>
      <c r="F622" t="str">
        <f t="shared" si="67"/>
        <v>892431CAL, YESO Y PRODUCTOS DE YESO</v>
      </c>
      <c r="G622" s="9">
        <v>89</v>
      </c>
      <c r="H622" s="9">
        <v>2431</v>
      </c>
      <c r="I622" s="9" t="s">
        <v>121</v>
      </c>
      <c r="J622" s="9">
        <v>0</v>
      </c>
      <c r="K622" s="9" t="s">
        <v>258</v>
      </c>
      <c r="L622" s="9" t="s">
        <v>356</v>
      </c>
      <c r="M622" s="3">
        <v>1</v>
      </c>
      <c r="N622" s="10">
        <v>218400</v>
      </c>
      <c r="O622" s="10">
        <v>0</v>
      </c>
      <c r="P622" s="3">
        <v>0</v>
      </c>
      <c r="Q622" s="3">
        <v>0</v>
      </c>
      <c r="R622" s="3">
        <v>0</v>
      </c>
      <c r="S622" s="3">
        <v>0</v>
      </c>
      <c r="T622" s="3">
        <v>0</v>
      </c>
      <c r="U622" s="10">
        <v>0</v>
      </c>
      <c r="V622" s="10">
        <v>0</v>
      </c>
      <c r="W622" s="3">
        <v>0</v>
      </c>
      <c r="X622" s="3">
        <v>218400</v>
      </c>
      <c r="Y622" s="1">
        <f t="shared" si="68"/>
        <v>-218400</v>
      </c>
    </row>
    <row r="623" spans="1:25" x14ac:dyDescent="0.25">
      <c r="A623" t="str">
        <f t="shared" si="64"/>
        <v>89-3</v>
      </c>
      <c r="B623">
        <f t="shared" si="70"/>
        <v>3</v>
      </c>
      <c r="C623" t="str">
        <f t="shared" si="65"/>
        <v>8924411</v>
      </c>
      <c r="D623">
        <f t="shared" si="69"/>
        <v>1</v>
      </c>
      <c r="E623" t="str">
        <f t="shared" si="66"/>
        <v>892441</v>
      </c>
      <c r="F623" t="str">
        <f t="shared" si="67"/>
        <v>892441MADERA Y PRODUCTOS DE MADERA</v>
      </c>
      <c r="G623" s="9">
        <v>89</v>
      </c>
      <c r="H623" s="9">
        <v>2441</v>
      </c>
      <c r="I623" s="9" t="s">
        <v>122</v>
      </c>
      <c r="J623" s="9">
        <v>0</v>
      </c>
      <c r="K623" s="9" t="s">
        <v>258</v>
      </c>
      <c r="L623" s="9" t="s">
        <v>356</v>
      </c>
      <c r="M623" s="3">
        <v>1</v>
      </c>
      <c r="N623" s="10">
        <v>12000</v>
      </c>
      <c r="O623" s="10">
        <v>10625.02</v>
      </c>
      <c r="P623" s="3">
        <v>10625.02</v>
      </c>
      <c r="Q623" s="3">
        <v>10625.02</v>
      </c>
      <c r="R623" s="3">
        <v>10625.02</v>
      </c>
      <c r="S623" s="3">
        <v>10625.02</v>
      </c>
      <c r="T623" s="3">
        <v>10625.02</v>
      </c>
      <c r="U623" s="10">
        <v>0</v>
      </c>
      <c r="V623" s="10">
        <v>0</v>
      </c>
      <c r="W623" s="3">
        <v>0</v>
      </c>
      <c r="X623" s="3">
        <v>1374.98</v>
      </c>
      <c r="Y623" s="1">
        <f t="shared" si="68"/>
        <v>-1374.98</v>
      </c>
    </row>
    <row r="624" spans="1:25" x14ac:dyDescent="0.25">
      <c r="A624" t="str">
        <f t="shared" si="64"/>
        <v>89-4</v>
      </c>
      <c r="B624">
        <f t="shared" si="70"/>
        <v>4</v>
      </c>
      <c r="C624" t="str">
        <f t="shared" si="65"/>
        <v>8924511</v>
      </c>
      <c r="D624">
        <f t="shared" si="69"/>
        <v>1</v>
      </c>
      <c r="E624" t="str">
        <f t="shared" si="66"/>
        <v>892451</v>
      </c>
      <c r="F624" t="str">
        <f t="shared" si="67"/>
        <v>892451VIDRIO Y PRODUCTOS DE VIDRIO</v>
      </c>
      <c r="G624" s="9">
        <v>89</v>
      </c>
      <c r="H624" s="9">
        <v>2451</v>
      </c>
      <c r="I624" s="9" t="s">
        <v>108</v>
      </c>
      <c r="J624" s="9">
        <v>0</v>
      </c>
      <c r="K624" s="9" t="s">
        <v>258</v>
      </c>
      <c r="L624" s="9" t="s">
        <v>356</v>
      </c>
      <c r="M624" s="3">
        <v>1</v>
      </c>
      <c r="N624" s="10">
        <v>63000</v>
      </c>
      <c r="O624" s="10">
        <v>0</v>
      </c>
      <c r="P624" s="3">
        <v>0</v>
      </c>
      <c r="Q624" s="3">
        <v>0</v>
      </c>
      <c r="R624" s="3">
        <v>0</v>
      </c>
      <c r="S624" s="3">
        <v>0</v>
      </c>
      <c r="T624" s="3">
        <v>0</v>
      </c>
      <c r="U624" s="10">
        <v>0</v>
      </c>
      <c r="V624" s="10">
        <v>0</v>
      </c>
      <c r="W624" s="3">
        <v>0</v>
      </c>
      <c r="X624" s="3">
        <v>63000</v>
      </c>
      <c r="Y624" s="1">
        <f t="shared" si="68"/>
        <v>-63000</v>
      </c>
    </row>
    <row r="625" spans="1:25" x14ac:dyDescent="0.25">
      <c r="A625" t="str">
        <f t="shared" si="64"/>
        <v>89-5</v>
      </c>
      <c r="B625">
        <f t="shared" si="70"/>
        <v>5</v>
      </c>
      <c r="C625" t="str">
        <f t="shared" si="65"/>
        <v>8924611</v>
      </c>
      <c r="D625">
        <f t="shared" si="69"/>
        <v>1</v>
      </c>
      <c r="E625" t="str">
        <f t="shared" si="66"/>
        <v>892461</v>
      </c>
      <c r="F625" t="str">
        <f t="shared" si="67"/>
        <v>892461MATERIAL ELÉCTRICO Y ELECTRÓNICO</v>
      </c>
      <c r="G625" s="9">
        <v>89</v>
      </c>
      <c r="H625" s="9">
        <v>2461</v>
      </c>
      <c r="I625" s="9" t="s">
        <v>81</v>
      </c>
      <c r="J625" s="9">
        <v>0</v>
      </c>
      <c r="K625" s="9" t="s">
        <v>258</v>
      </c>
      <c r="L625" s="9" t="s">
        <v>356</v>
      </c>
      <c r="M625" s="3">
        <v>1</v>
      </c>
      <c r="N625" s="10">
        <v>414000</v>
      </c>
      <c r="O625" s="10">
        <v>22782.03</v>
      </c>
      <c r="P625" s="3">
        <v>22782.03</v>
      </c>
      <c r="Q625" s="3">
        <v>22782.03</v>
      </c>
      <c r="R625" s="3">
        <v>22782.03</v>
      </c>
      <c r="S625" s="3">
        <v>22782.03</v>
      </c>
      <c r="T625" s="3">
        <v>22782.03</v>
      </c>
      <c r="U625" s="10">
        <v>0</v>
      </c>
      <c r="V625" s="10">
        <v>0</v>
      </c>
      <c r="W625" s="3">
        <v>0</v>
      </c>
      <c r="X625" s="3">
        <v>391217.97</v>
      </c>
      <c r="Y625" s="1">
        <f t="shared" si="68"/>
        <v>-391217.97</v>
      </c>
    </row>
    <row r="626" spans="1:25" x14ac:dyDescent="0.25">
      <c r="A626" t="str">
        <f t="shared" si="64"/>
        <v>89-6</v>
      </c>
      <c r="B626">
        <f t="shared" si="70"/>
        <v>6</v>
      </c>
      <c r="C626" t="str">
        <f t="shared" si="65"/>
        <v>8924711</v>
      </c>
      <c r="D626">
        <f t="shared" si="69"/>
        <v>1</v>
      </c>
      <c r="E626" t="str">
        <f t="shared" si="66"/>
        <v>892471</v>
      </c>
      <c r="F626" t="str">
        <f t="shared" si="67"/>
        <v>892471ARTÍCULOS METÁLICOS PARA LA CONSTRUCCIÓN</v>
      </c>
      <c r="G626" s="9">
        <v>89</v>
      </c>
      <c r="H626" s="9">
        <v>2471</v>
      </c>
      <c r="I626" s="9" t="s">
        <v>123</v>
      </c>
      <c r="J626" s="9">
        <v>0</v>
      </c>
      <c r="K626" s="9" t="s">
        <v>258</v>
      </c>
      <c r="L626" s="9" t="s">
        <v>52</v>
      </c>
      <c r="M626" s="3">
        <v>1</v>
      </c>
      <c r="N626" s="10">
        <v>0</v>
      </c>
      <c r="O626" s="10">
        <v>272552.98</v>
      </c>
      <c r="P626" s="3">
        <v>169299.92</v>
      </c>
      <c r="Q626" s="3">
        <v>169299.92</v>
      </c>
      <c r="R626" s="3">
        <v>169299.92</v>
      </c>
      <c r="S626" s="3">
        <v>169299.92</v>
      </c>
      <c r="T626" s="3">
        <v>118300.52</v>
      </c>
      <c r="U626" s="10">
        <v>103253.05999999997</v>
      </c>
      <c r="V626" s="10">
        <v>0</v>
      </c>
      <c r="W626" s="3">
        <v>300000</v>
      </c>
      <c r="X626" s="3">
        <v>27447.02</v>
      </c>
      <c r="Y626" s="1">
        <f t="shared" si="68"/>
        <v>272552.98</v>
      </c>
    </row>
    <row r="627" spans="1:25" x14ac:dyDescent="0.25">
      <c r="A627" t="str">
        <f t="shared" si="64"/>
        <v>89-7</v>
      </c>
      <c r="B627">
        <f t="shared" si="70"/>
        <v>7</v>
      </c>
      <c r="C627" t="str">
        <f t="shared" si="65"/>
        <v>8924712</v>
      </c>
      <c r="D627">
        <f t="shared" si="69"/>
        <v>2</v>
      </c>
      <c r="E627" t="str">
        <f t="shared" si="66"/>
        <v>892471</v>
      </c>
      <c r="F627" t="str">
        <f t="shared" si="67"/>
        <v>892471ARTÍCULOS METÁLICOS PARA LA CONSTRUCCIÓN</v>
      </c>
      <c r="G627" s="9">
        <v>89</v>
      </c>
      <c r="H627" s="9">
        <v>2471</v>
      </c>
      <c r="I627" s="9" t="s">
        <v>123</v>
      </c>
      <c r="J627" s="9">
        <v>0</v>
      </c>
      <c r="K627"/>
      <c r="L627" s="9" t="s">
        <v>356</v>
      </c>
      <c r="M627" s="3">
        <v>1</v>
      </c>
      <c r="N627" s="10">
        <v>1290000</v>
      </c>
      <c r="O627" s="10">
        <v>1710164</v>
      </c>
      <c r="P627" s="3">
        <v>1710164</v>
      </c>
      <c r="Q627" s="3">
        <v>1710164</v>
      </c>
      <c r="R627" s="3">
        <v>737729.14</v>
      </c>
      <c r="S627" s="3">
        <v>737729.14</v>
      </c>
      <c r="T627" s="3">
        <v>37120</v>
      </c>
      <c r="U627" s="10">
        <v>0</v>
      </c>
      <c r="V627" s="10">
        <v>0</v>
      </c>
      <c r="W627" s="3">
        <v>420164</v>
      </c>
      <c r="X627" s="3">
        <v>0</v>
      </c>
      <c r="Y627" s="1">
        <f t="shared" si="68"/>
        <v>420164</v>
      </c>
    </row>
    <row r="628" spans="1:25" x14ac:dyDescent="0.25">
      <c r="A628" t="str">
        <f t="shared" si="64"/>
        <v>89-8</v>
      </c>
      <c r="B628">
        <f t="shared" si="70"/>
        <v>8</v>
      </c>
      <c r="C628" t="str">
        <f t="shared" si="65"/>
        <v>8924911</v>
      </c>
      <c r="D628">
        <f t="shared" si="69"/>
        <v>1</v>
      </c>
      <c r="E628" t="str">
        <f t="shared" si="66"/>
        <v>892491</v>
      </c>
      <c r="F628" t="str">
        <f t="shared" si="67"/>
        <v>892491OTROS MATERIALES Y ARTÍCULOS DE CONSTRUCCIÓN Y REPARACIÓN</v>
      </c>
      <c r="G628" s="9">
        <v>89</v>
      </c>
      <c r="H628" s="9">
        <v>2491</v>
      </c>
      <c r="I628" s="9" t="s">
        <v>212</v>
      </c>
      <c r="J628" s="9">
        <v>0</v>
      </c>
      <c r="K628" s="9" t="s">
        <v>258</v>
      </c>
      <c r="L628" s="9" t="s">
        <v>356</v>
      </c>
      <c r="M628" s="3">
        <v>1</v>
      </c>
      <c r="N628" s="10">
        <v>1201800</v>
      </c>
      <c r="O628" s="10">
        <v>1494526.19</v>
      </c>
      <c r="P628" s="3">
        <v>1494526.19</v>
      </c>
      <c r="Q628" s="3">
        <v>1494526.19</v>
      </c>
      <c r="R628" s="3">
        <v>1494526.18</v>
      </c>
      <c r="S628" s="3">
        <v>1494526.18</v>
      </c>
      <c r="T628" s="3">
        <v>635468.93000000005</v>
      </c>
      <c r="U628" s="10">
        <v>0</v>
      </c>
      <c r="V628" s="10">
        <v>0</v>
      </c>
      <c r="W628" s="3">
        <v>320387</v>
      </c>
      <c r="X628" s="3">
        <v>27660.81</v>
      </c>
      <c r="Y628" s="1">
        <f t="shared" si="68"/>
        <v>292726.19</v>
      </c>
    </row>
    <row r="629" spans="1:25" x14ac:dyDescent="0.25">
      <c r="A629" t="str">
        <f t="shared" si="64"/>
        <v>89-9</v>
      </c>
      <c r="B629">
        <f t="shared" si="70"/>
        <v>9</v>
      </c>
      <c r="C629" t="str">
        <f t="shared" si="65"/>
        <v>8925111</v>
      </c>
      <c r="D629">
        <f t="shared" si="69"/>
        <v>1</v>
      </c>
      <c r="E629" t="str">
        <f t="shared" si="66"/>
        <v>892511</v>
      </c>
      <c r="F629" t="str">
        <f t="shared" si="67"/>
        <v>892511PRODUCTOS QUÍMICOS BÁSICOS</v>
      </c>
      <c r="G629" s="9">
        <v>89</v>
      </c>
      <c r="H629" s="9">
        <v>2511</v>
      </c>
      <c r="I629" s="9" t="s">
        <v>118</v>
      </c>
      <c r="J629" s="9">
        <v>0</v>
      </c>
      <c r="K629" s="9" t="s">
        <v>258</v>
      </c>
      <c r="L629" s="9" t="s">
        <v>356</v>
      </c>
      <c r="M629" s="3">
        <v>1</v>
      </c>
      <c r="N629" s="10">
        <v>18000</v>
      </c>
      <c r="O629" s="10">
        <v>298187.90000000002</v>
      </c>
      <c r="P629" s="3">
        <v>120466</v>
      </c>
      <c r="Q629" s="3">
        <v>120466</v>
      </c>
      <c r="R629" s="3">
        <v>120466</v>
      </c>
      <c r="S629" s="3">
        <v>120466</v>
      </c>
      <c r="T629" s="3">
        <v>120466</v>
      </c>
      <c r="U629" s="10">
        <v>177721.90000000002</v>
      </c>
      <c r="V629" s="10">
        <v>0</v>
      </c>
      <c r="W629" s="3">
        <v>303000</v>
      </c>
      <c r="X629" s="3">
        <v>22812.1</v>
      </c>
      <c r="Y629" s="1">
        <f t="shared" si="68"/>
        <v>280187.90000000002</v>
      </c>
    </row>
    <row r="630" spans="1:25" x14ac:dyDescent="0.25">
      <c r="A630" t="str">
        <f t="shared" si="64"/>
        <v>89-10</v>
      </c>
      <c r="B630">
        <f t="shared" si="70"/>
        <v>10</v>
      </c>
      <c r="C630" t="str">
        <f t="shared" si="65"/>
        <v>8925211</v>
      </c>
      <c r="D630">
        <f t="shared" si="69"/>
        <v>1</v>
      </c>
      <c r="E630" t="str">
        <f t="shared" si="66"/>
        <v>892521</v>
      </c>
      <c r="F630" t="str">
        <f t="shared" si="67"/>
        <v>892521FERTILIZANTES, PESTICIDAS Y OTROS AGROQUÍMICOS</v>
      </c>
      <c r="G630" s="9">
        <v>89</v>
      </c>
      <c r="H630" s="9">
        <v>2521</v>
      </c>
      <c r="I630" s="9" t="s">
        <v>116</v>
      </c>
      <c r="J630" s="9">
        <v>0</v>
      </c>
      <c r="K630" s="9" t="s">
        <v>258</v>
      </c>
      <c r="L630" s="9" t="s">
        <v>356</v>
      </c>
      <c r="M630" s="3">
        <v>1</v>
      </c>
      <c r="N630" s="10">
        <v>480000</v>
      </c>
      <c r="O630" s="10">
        <v>158750</v>
      </c>
      <c r="P630" s="3">
        <v>158750</v>
      </c>
      <c r="Q630" s="3">
        <v>158750</v>
      </c>
      <c r="R630" s="3">
        <v>158750.01999999999</v>
      </c>
      <c r="S630" s="3">
        <v>158750.01999999999</v>
      </c>
      <c r="T630" s="3">
        <v>119250.02</v>
      </c>
      <c r="U630" s="10">
        <v>0</v>
      </c>
      <c r="V630" s="10">
        <v>0</v>
      </c>
      <c r="W630" s="3">
        <v>0</v>
      </c>
      <c r="X630" s="3">
        <v>321250</v>
      </c>
      <c r="Y630" s="1">
        <f t="shared" si="68"/>
        <v>-321250</v>
      </c>
    </row>
    <row r="631" spans="1:25" x14ac:dyDescent="0.25">
      <c r="A631" t="str">
        <f t="shared" si="64"/>
        <v>89-11</v>
      </c>
      <c r="B631">
        <f t="shared" si="70"/>
        <v>11</v>
      </c>
      <c r="C631" t="str">
        <f t="shared" si="65"/>
        <v>8925311</v>
      </c>
      <c r="D631">
        <f t="shared" si="69"/>
        <v>1</v>
      </c>
      <c r="E631" t="str">
        <f t="shared" si="66"/>
        <v>892531</v>
      </c>
      <c r="F631" t="str">
        <f t="shared" si="67"/>
        <v>892531MEDICINAS Y PRODUCTOS FARMACÉUTICOS</v>
      </c>
      <c r="G631" s="9">
        <v>89</v>
      </c>
      <c r="H631" s="9">
        <v>2531</v>
      </c>
      <c r="I631" s="9" t="s">
        <v>113</v>
      </c>
      <c r="J631" s="9">
        <v>0</v>
      </c>
      <c r="K631" s="9" t="s">
        <v>258</v>
      </c>
      <c r="L631" s="9" t="s">
        <v>356</v>
      </c>
      <c r="M631" s="3">
        <v>1</v>
      </c>
      <c r="N631" s="10">
        <v>1500</v>
      </c>
      <c r="O631" s="10">
        <v>0</v>
      </c>
      <c r="P631" s="3">
        <v>0</v>
      </c>
      <c r="Q631" s="3">
        <v>0</v>
      </c>
      <c r="R631" s="3">
        <v>0</v>
      </c>
      <c r="S631" s="3">
        <v>0</v>
      </c>
      <c r="T631" s="3">
        <v>0</v>
      </c>
      <c r="U631" s="10">
        <v>0</v>
      </c>
      <c r="V631" s="10">
        <v>0</v>
      </c>
      <c r="W631" s="3">
        <v>0</v>
      </c>
      <c r="X631" s="3">
        <v>1500</v>
      </c>
      <c r="Y631" s="1">
        <f t="shared" si="68"/>
        <v>-1500</v>
      </c>
    </row>
    <row r="632" spans="1:25" x14ac:dyDescent="0.25">
      <c r="A632" t="str">
        <f t="shared" si="64"/>
        <v>89-12</v>
      </c>
      <c r="B632">
        <f t="shared" si="70"/>
        <v>12</v>
      </c>
      <c r="C632" t="str">
        <f t="shared" si="65"/>
        <v>8927111</v>
      </c>
      <c r="D632">
        <f t="shared" si="69"/>
        <v>1</v>
      </c>
      <c r="E632" t="str">
        <f t="shared" si="66"/>
        <v>892711</v>
      </c>
      <c r="F632" t="str">
        <f t="shared" si="67"/>
        <v>892711VESTUARIO Y UNIFORMES</v>
      </c>
      <c r="G632" s="9">
        <v>89</v>
      </c>
      <c r="H632" s="9">
        <v>2711</v>
      </c>
      <c r="I632" s="9" t="s">
        <v>93</v>
      </c>
      <c r="J632" s="9">
        <v>0</v>
      </c>
      <c r="K632" s="9" t="s">
        <v>258</v>
      </c>
      <c r="L632" s="9" t="s">
        <v>356</v>
      </c>
      <c r="M632" s="3">
        <v>1</v>
      </c>
      <c r="N632" s="10">
        <v>320229</v>
      </c>
      <c r="O632" s="10">
        <v>38860</v>
      </c>
      <c r="P632" s="3">
        <v>38860</v>
      </c>
      <c r="Q632" s="3">
        <v>38860</v>
      </c>
      <c r="R632" s="3">
        <v>38860</v>
      </c>
      <c r="S632" s="3">
        <v>38860</v>
      </c>
      <c r="T632" s="3">
        <v>38860</v>
      </c>
      <c r="U632" s="10">
        <v>0</v>
      </c>
      <c r="V632" s="10">
        <v>0</v>
      </c>
      <c r="W632" s="3">
        <v>0</v>
      </c>
      <c r="X632" s="3">
        <v>281369</v>
      </c>
      <c r="Y632" s="1">
        <f t="shared" si="68"/>
        <v>-281369</v>
      </c>
    </row>
    <row r="633" spans="1:25" x14ac:dyDescent="0.25">
      <c r="A633" t="str">
        <f t="shared" si="64"/>
        <v>89-13</v>
      </c>
      <c r="B633">
        <f t="shared" si="70"/>
        <v>13</v>
      </c>
      <c r="C633" t="str">
        <f t="shared" si="65"/>
        <v>8927211</v>
      </c>
      <c r="D633">
        <f t="shared" si="69"/>
        <v>1</v>
      </c>
      <c r="E633" t="str">
        <f t="shared" si="66"/>
        <v>892721</v>
      </c>
      <c r="F633" t="str">
        <f t="shared" si="67"/>
        <v>892721PRENDAS DE SEGURIDAD Y PROTECCIÓN PERSONAL</v>
      </c>
      <c r="G633" s="9">
        <v>89</v>
      </c>
      <c r="H633" s="9">
        <v>2721</v>
      </c>
      <c r="I633" s="9" t="s">
        <v>54</v>
      </c>
      <c r="J633" s="9">
        <v>0</v>
      </c>
      <c r="K633" s="9" t="s">
        <v>258</v>
      </c>
      <c r="L633" s="9" t="s">
        <v>356</v>
      </c>
      <c r="M633" s="3">
        <v>1</v>
      </c>
      <c r="N633" s="10">
        <v>354000</v>
      </c>
      <c r="O633" s="10">
        <v>203829.4</v>
      </c>
      <c r="P633" s="3">
        <v>203829.4</v>
      </c>
      <c r="Q633" s="3">
        <v>203829.4</v>
      </c>
      <c r="R633" s="3">
        <v>203829.4</v>
      </c>
      <c r="S633" s="3">
        <v>203829.4</v>
      </c>
      <c r="T633" s="3">
        <v>203829.4</v>
      </c>
      <c r="U633" s="10">
        <v>0</v>
      </c>
      <c r="V633" s="10">
        <v>0</v>
      </c>
      <c r="W633" s="3">
        <v>0</v>
      </c>
      <c r="X633" s="3">
        <v>150170.6</v>
      </c>
      <c r="Y633" s="1">
        <f t="shared" si="68"/>
        <v>-150170.6</v>
      </c>
    </row>
    <row r="634" spans="1:25" x14ac:dyDescent="0.25">
      <c r="A634" t="str">
        <f t="shared" si="64"/>
        <v>89-14</v>
      </c>
      <c r="B634">
        <f t="shared" si="70"/>
        <v>14</v>
      </c>
      <c r="C634" t="str">
        <f t="shared" si="65"/>
        <v>8928211</v>
      </c>
      <c r="D634">
        <f t="shared" si="69"/>
        <v>1</v>
      </c>
      <c r="E634" t="str">
        <f t="shared" si="66"/>
        <v>892821</v>
      </c>
      <c r="F634" t="str">
        <f t="shared" si="67"/>
        <v>892821MATRIALES Y SUMINISTROS PARA SEGURIDAD</v>
      </c>
      <c r="G634" s="9">
        <v>89</v>
      </c>
      <c r="H634" s="9">
        <v>2821</v>
      </c>
      <c r="I634" s="9" t="s">
        <v>279</v>
      </c>
      <c r="J634" s="9">
        <v>0</v>
      </c>
      <c r="K634" s="9" t="s">
        <v>258</v>
      </c>
      <c r="L634" s="9" t="s">
        <v>356</v>
      </c>
      <c r="M634" s="3">
        <v>1</v>
      </c>
      <c r="N634" s="10">
        <v>130208.88</v>
      </c>
      <c r="O634" s="10">
        <v>0</v>
      </c>
      <c r="P634" s="3">
        <v>0</v>
      </c>
      <c r="Q634" s="3">
        <v>0</v>
      </c>
      <c r="R634" s="3">
        <v>0</v>
      </c>
      <c r="S634" s="3">
        <v>0</v>
      </c>
      <c r="T634" s="3">
        <v>0</v>
      </c>
      <c r="U634" s="10">
        <v>0</v>
      </c>
      <c r="V634" s="10">
        <v>0</v>
      </c>
      <c r="W634" s="3">
        <v>0</v>
      </c>
      <c r="X634" s="3">
        <v>130208.88</v>
      </c>
      <c r="Y634" s="1">
        <f t="shared" si="68"/>
        <v>-130208.88</v>
      </c>
    </row>
    <row r="635" spans="1:25" x14ac:dyDescent="0.25">
      <c r="A635" t="str">
        <f t="shared" si="64"/>
        <v>89-15</v>
      </c>
      <c r="B635">
        <f t="shared" si="70"/>
        <v>15</v>
      </c>
      <c r="C635" t="str">
        <f t="shared" si="65"/>
        <v>8929111</v>
      </c>
      <c r="D635">
        <f t="shared" si="69"/>
        <v>1</v>
      </c>
      <c r="E635" t="str">
        <f t="shared" si="66"/>
        <v>892911</v>
      </c>
      <c r="F635" t="str">
        <f t="shared" si="67"/>
        <v>892911HERRAMIENTAS MENORES</v>
      </c>
      <c r="G635" s="9">
        <v>89</v>
      </c>
      <c r="H635" s="9">
        <v>2911</v>
      </c>
      <c r="I635" s="9" t="s">
        <v>59</v>
      </c>
      <c r="J635" s="9">
        <v>0</v>
      </c>
      <c r="K635" s="9" t="s">
        <v>258</v>
      </c>
      <c r="L635" s="9" t="s">
        <v>356</v>
      </c>
      <c r="M635" s="3">
        <v>1</v>
      </c>
      <c r="N635" s="10">
        <v>828000</v>
      </c>
      <c r="O635" s="10">
        <v>1034710.65</v>
      </c>
      <c r="P635" s="3">
        <v>1025784.4</v>
      </c>
      <c r="Q635" s="3">
        <v>638579.93999999994</v>
      </c>
      <c r="R635" s="3">
        <v>614347.53</v>
      </c>
      <c r="S635" s="3">
        <v>556987.96</v>
      </c>
      <c r="T635" s="3">
        <v>476238.59</v>
      </c>
      <c r="U635" s="10">
        <v>8926.25</v>
      </c>
      <c r="V635" s="10">
        <v>0</v>
      </c>
      <c r="W635" s="3">
        <v>687891.42</v>
      </c>
      <c r="X635" s="3">
        <v>481180.77</v>
      </c>
      <c r="Y635" s="1">
        <f t="shared" si="68"/>
        <v>206710.65000000002</v>
      </c>
    </row>
    <row r="636" spans="1:25" x14ac:dyDescent="0.25">
      <c r="A636" t="str">
        <f t="shared" si="64"/>
        <v>89-16</v>
      </c>
      <c r="B636">
        <f t="shared" si="70"/>
        <v>16</v>
      </c>
      <c r="C636" t="str">
        <f t="shared" si="65"/>
        <v>8929211</v>
      </c>
      <c r="D636">
        <f t="shared" si="69"/>
        <v>1</v>
      </c>
      <c r="E636" t="str">
        <f t="shared" si="66"/>
        <v>892921</v>
      </c>
      <c r="F636" t="str">
        <f t="shared" si="67"/>
        <v>892921REFACCIONES Y ACCESORIOS MENORES DE EDIFICIOS</v>
      </c>
      <c r="G636" s="9">
        <v>89</v>
      </c>
      <c r="H636" s="9">
        <v>2921</v>
      </c>
      <c r="I636" s="9" t="s">
        <v>109</v>
      </c>
      <c r="J636" s="9">
        <v>0</v>
      </c>
      <c r="K636" s="9" t="s">
        <v>258</v>
      </c>
      <c r="L636" s="9" t="s">
        <v>356</v>
      </c>
      <c r="M636" s="3">
        <v>1</v>
      </c>
      <c r="N636" s="10">
        <v>159000</v>
      </c>
      <c r="O636" s="10">
        <v>96209.66</v>
      </c>
      <c r="P636" s="3">
        <v>96130.78</v>
      </c>
      <c r="Q636" s="3">
        <v>35810.78</v>
      </c>
      <c r="R636" s="3">
        <v>35810.79</v>
      </c>
      <c r="S636" s="3">
        <v>22364.07</v>
      </c>
      <c r="T636" s="3">
        <v>22364.07</v>
      </c>
      <c r="U636" s="10">
        <v>78.880000000004657</v>
      </c>
      <c r="V636" s="10">
        <v>0</v>
      </c>
      <c r="W636" s="3">
        <v>13525.6</v>
      </c>
      <c r="X636" s="3">
        <v>76315.94</v>
      </c>
      <c r="Y636" s="1">
        <f t="shared" si="68"/>
        <v>-62790.340000000004</v>
      </c>
    </row>
    <row r="637" spans="1:25" x14ac:dyDescent="0.25">
      <c r="A637" t="str">
        <f t="shared" si="64"/>
        <v>89-17</v>
      </c>
      <c r="B637">
        <f t="shared" si="70"/>
        <v>17</v>
      </c>
      <c r="C637" t="str">
        <f t="shared" si="65"/>
        <v>8931211</v>
      </c>
      <c r="D637">
        <f t="shared" si="69"/>
        <v>1</v>
      </c>
      <c r="E637" t="str">
        <f t="shared" si="66"/>
        <v>893121</v>
      </c>
      <c r="F637" t="str">
        <f t="shared" si="67"/>
        <v>893121GAS</v>
      </c>
      <c r="G637" s="9">
        <v>89</v>
      </c>
      <c r="H637" s="9">
        <v>3121</v>
      </c>
      <c r="I637" s="9" t="s">
        <v>138</v>
      </c>
      <c r="J637" s="9">
        <v>0</v>
      </c>
      <c r="K637" s="9" t="s">
        <v>258</v>
      </c>
      <c r="L637" s="9" t="s">
        <v>356</v>
      </c>
      <c r="M637" s="3">
        <v>1</v>
      </c>
      <c r="N637" s="10">
        <v>18000</v>
      </c>
      <c r="O637" s="10">
        <v>9000</v>
      </c>
      <c r="P637" s="3">
        <v>0</v>
      </c>
      <c r="Q637" s="3">
        <v>0</v>
      </c>
      <c r="R637" s="3">
        <v>0</v>
      </c>
      <c r="S637" s="3">
        <v>0</v>
      </c>
      <c r="T637" s="3">
        <v>0</v>
      </c>
      <c r="U637" s="10">
        <v>9000</v>
      </c>
      <c r="V637" s="10">
        <v>0</v>
      </c>
      <c r="W637" s="3">
        <v>0</v>
      </c>
      <c r="X637" s="3">
        <v>9000</v>
      </c>
      <c r="Y637" s="1">
        <f t="shared" si="68"/>
        <v>-9000</v>
      </c>
    </row>
    <row r="638" spans="1:25" x14ac:dyDescent="0.25">
      <c r="A638" t="str">
        <f t="shared" si="64"/>
        <v>89-18</v>
      </c>
      <c r="B638">
        <f t="shared" si="70"/>
        <v>18</v>
      </c>
      <c r="C638" t="str">
        <f t="shared" si="65"/>
        <v>8932511</v>
      </c>
      <c r="D638">
        <f t="shared" si="69"/>
        <v>1</v>
      </c>
      <c r="E638" t="str">
        <f t="shared" si="66"/>
        <v>893251</v>
      </c>
      <c r="F638" t="str">
        <f t="shared" si="67"/>
        <v>893251ARRENDAMIENTO DE EQUIPO DE TRANSPORTE</v>
      </c>
      <c r="G638" s="9">
        <v>89</v>
      </c>
      <c r="H638" s="9">
        <v>3251</v>
      </c>
      <c r="I638" s="9" t="s">
        <v>198</v>
      </c>
      <c r="J638" s="9">
        <v>0</v>
      </c>
      <c r="K638" s="9" t="s">
        <v>258</v>
      </c>
      <c r="L638" s="9" t="s">
        <v>356</v>
      </c>
      <c r="M638" s="3">
        <v>1</v>
      </c>
      <c r="N638" s="10">
        <v>3600000</v>
      </c>
      <c r="O638" s="10">
        <v>0</v>
      </c>
      <c r="P638" s="3">
        <v>0</v>
      </c>
      <c r="Q638" s="3">
        <v>0</v>
      </c>
      <c r="R638" s="3">
        <v>0</v>
      </c>
      <c r="S638" s="3">
        <v>0</v>
      </c>
      <c r="T638" s="3">
        <v>0</v>
      </c>
      <c r="U638" s="10">
        <v>0</v>
      </c>
      <c r="V638" s="10">
        <v>0</v>
      </c>
      <c r="W638" s="3">
        <v>0</v>
      </c>
      <c r="X638" s="3">
        <v>3600000</v>
      </c>
      <c r="Y638" s="1">
        <f t="shared" si="68"/>
        <v>-3600000</v>
      </c>
    </row>
    <row r="639" spans="1:25" x14ac:dyDescent="0.25">
      <c r="A639" t="str">
        <f t="shared" si="64"/>
        <v>89-19</v>
      </c>
      <c r="B639">
        <f t="shared" si="70"/>
        <v>19</v>
      </c>
      <c r="C639" t="str">
        <f t="shared" si="65"/>
        <v>8932611</v>
      </c>
      <c r="D639">
        <f t="shared" si="69"/>
        <v>1</v>
      </c>
      <c r="E639" t="str">
        <f t="shared" si="66"/>
        <v>893261</v>
      </c>
      <c r="F639" t="str">
        <f t="shared" si="67"/>
        <v>893261ARRENDAMIENTO DE MAQUINARIA, OTROS EQUIPOS Y HERRAMIENTAS</v>
      </c>
      <c r="G639" s="9">
        <v>89</v>
      </c>
      <c r="H639" s="9">
        <v>3261</v>
      </c>
      <c r="I639" s="9" t="s">
        <v>224</v>
      </c>
      <c r="J639" s="9">
        <v>0</v>
      </c>
      <c r="K639" s="9" t="s">
        <v>258</v>
      </c>
      <c r="L639" s="9" t="s">
        <v>356</v>
      </c>
      <c r="M639" s="3">
        <v>1</v>
      </c>
      <c r="N639" s="10">
        <v>3810000</v>
      </c>
      <c r="O639" s="10">
        <v>7457616.7999999998</v>
      </c>
      <c r="P639" s="3">
        <v>7457616.7999999998</v>
      </c>
      <c r="Q639" s="3">
        <v>7457616.7999999998</v>
      </c>
      <c r="R639" s="3">
        <v>6991505.5999999996</v>
      </c>
      <c r="S639" s="3">
        <v>6991505.5999999996</v>
      </c>
      <c r="T639" s="3">
        <v>6163265.5999999996</v>
      </c>
      <c r="U639" s="10">
        <v>0</v>
      </c>
      <c r="V639" s="10">
        <v>0</v>
      </c>
      <c r="W639" s="3">
        <v>3647616.8</v>
      </c>
      <c r="X639" s="3">
        <v>0</v>
      </c>
      <c r="Y639" s="1">
        <f t="shared" si="68"/>
        <v>3647616.8</v>
      </c>
    </row>
    <row r="640" spans="1:25" x14ac:dyDescent="0.25">
      <c r="A640" t="str">
        <f t="shared" si="64"/>
        <v>89-20</v>
      </c>
      <c r="B640">
        <f t="shared" si="70"/>
        <v>20</v>
      </c>
      <c r="C640" t="str">
        <f t="shared" si="65"/>
        <v>8957811</v>
      </c>
      <c r="D640">
        <f t="shared" si="69"/>
        <v>1</v>
      </c>
      <c r="E640" t="str">
        <f t="shared" si="66"/>
        <v>895781</v>
      </c>
      <c r="F640" t="str">
        <f t="shared" si="67"/>
        <v>895781ÁRBOLES Y PLANTAS</v>
      </c>
      <c r="G640" s="9">
        <v>89</v>
      </c>
      <c r="H640" s="9">
        <v>5781</v>
      </c>
      <c r="I640" s="9" t="s">
        <v>124</v>
      </c>
      <c r="J640" s="9">
        <v>0</v>
      </c>
      <c r="K640" s="9" t="s">
        <v>258</v>
      </c>
      <c r="L640" s="9" t="s">
        <v>52</v>
      </c>
      <c r="M640" s="3">
        <v>1</v>
      </c>
      <c r="N640" s="10">
        <v>600000</v>
      </c>
      <c r="O640" s="10">
        <v>228480</v>
      </c>
      <c r="P640" s="3">
        <v>210120</v>
      </c>
      <c r="Q640" s="3">
        <v>210120</v>
      </c>
      <c r="R640" s="3">
        <v>0</v>
      </c>
      <c r="S640" s="3">
        <v>0</v>
      </c>
      <c r="T640" s="3">
        <v>0</v>
      </c>
      <c r="U640" s="10">
        <v>18360</v>
      </c>
      <c r="V640" s="10">
        <v>0</v>
      </c>
      <c r="W640" s="3">
        <v>0</v>
      </c>
      <c r="X640" s="3">
        <v>371520</v>
      </c>
      <c r="Y640" s="1">
        <f t="shared" si="68"/>
        <v>-371520</v>
      </c>
    </row>
    <row r="641" spans="1:25" x14ac:dyDescent="0.25">
      <c r="A641" t="str">
        <f t="shared" si="64"/>
        <v>90-1</v>
      </c>
      <c r="B641">
        <f t="shared" si="70"/>
        <v>1</v>
      </c>
      <c r="C641" t="str">
        <f t="shared" si="65"/>
        <v>9051911</v>
      </c>
      <c r="D641">
        <f t="shared" si="69"/>
        <v>1</v>
      </c>
      <c r="E641" t="str">
        <f t="shared" si="66"/>
        <v>905191</v>
      </c>
      <c r="F641" t="str">
        <f t="shared" si="67"/>
        <v>905191OTROS MOBILIARIOS Y EQUIPOS DE ADMINISTRACIÓN</v>
      </c>
      <c r="G641" s="9">
        <v>90</v>
      </c>
      <c r="H641" s="9">
        <v>5191</v>
      </c>
      <c r="I641" s="9" t="s">
        <v>89</v>
      </c>
      <c r="J641" s="9">
        <v>0</v>
      </c>
      <c r="K641" s="9" t="s">
        <v>258</v>
      </c>
      <c r="L641" s="9" t="s">
        <v>356</v>
      </c>
      <c r="M641" s="3">
        <v>1</v>
      </c>
      <c r="N641" s="10">
        <v>48000</v>
      </c>
      <c r="O641" s="10">
        <v>48000</v>
      </c>
      <c r="P641" s="3">
        <v>0</v>
      </c>
      <c r="Q641" s="3">
        <v>0</v>
      </c>
      <c r="R641" s="3">
        <v>0</v>
      </c>
      <c r="S641" s="3">
        <v>0</v>
      </c>
      <c r="T641" s="3">
        <v>0</v>
      </c>
      <c r="U641" s="10">
        <v>48000</v>
      </c>
      <c r="V641" s="10">
        <v>0</v>
      </c>
      <c r="W641" s="3">
        <v>0</v>
      </c>
      <c r="X641" s="3">
        <v>0</v>
      </c>
      <c r="Y641" s="1">
        <f t="shared" si="68"/>
        <v>0</v>
      </c>
    </row>
    <row r="642" spans="1:25" x14ac:dyDescent="0.25">
      <c r="A642" t="str">
        <f t="shared" si="64"/>
        <v>90-2</v>
      </c>
      <c r="B642">
        <f t="shared" si="70"/>
        <v>2</v>
      </c>
      <c r="C642" t="str">
        <f t="shared" si="65"/>
        <v>9053111</v>
      </c>
      <c r="D642">
        <f t="shared" si="69"/>
        <v>1</v>
      </c>
      <c r="E642" t="str">
        <f t="shared" si="66"/>
        <v>905311</v>
      </c>
      <c r="F642" t="str">
        <f t="shared" si="67"/>
        <v>905311EQUIPO MÉDICO Y DE LABORATORIO</v>
      </c>
      <c r="G642" s="9">
        <v>90</v>
      </c>
      <c r="H642" s="9">
        <v>5311</v>
      </c>
      <c r="I642" s="9" t="s">
        <v>174</v>
      </c>
      <c r="J642" s="9">
        <v>0</v>
      </c>
      <c r="K642" s="9" t="s">
        <v>258</v>
      </c>
      <c r="L642" s="9" t="s">
        <v>356</v>
      </c>
      <c r="M642" s="3">
        <v>1</v>
      </c>
      <c r="N642" s="10">
        <v>480000</v>
      </c>
      <c r="O642" s="10">
        <v>480000</v>
      </c>
      <c r="P642" s="3">
        <v>402549</v>
      </c>
      <c r="Q642" s="3">
        <v>402549</v>
      </c>
      <c r="R642" s="3">
        <v>402549</v>
      </c>
      <c r="S642" s="3">
        <v>402549</v>
      </c>
      <c r="T642" s="3">
        <v>383107.4</v>
      </c>
      <c r="U642" s="10">
        <v>77451</v>
      </c>
      <c r="V642" s="10">
        <v>0</v>
      </c>
      <c r="W642" s="3">
        <v>0</v>
      </c>
      <c r="X642" s="3">
        <v>0</v>
      </c>
      <c r="Y642" s="1">
        <f t="shared" si="68"/>
        <v>0</v>
      </c>
    </row>
    <row r="643" spans="1:25" x14ac:dyDescent="0.25">
      <c r="A643" t="str">
        <f t="shared" si="64"/>
        <v>90-3</v>
      </c>
      <c r="B643">
        <f t="shared" si="70"/>
        <v>3</v>
      </c>
      <c r="C643" t="str">
        <f t="shared" si="65"/>
        <v>9053211</v>
      </c>
      <c r="D643">
        <f t="shared" si="69"/>
        <v>1</v>
      </c>
      <c r="E643" t="str">
        <f t="shared" si="66"/>
        <v>905321</v>
      </c>
      <c r="F643" t="str">
        <f t="shared" si="67"/>
        <v>905321INSTRUMENTAL MÉDICO Y DE LABORATORIO</v>
      </c>
      <c r="G643" s="9">
        <v>90</v>
      </c>
      <c r="H643" s="9">
        <v>5321</v>
      </c>
      <c r="I643" s="9" t="s">
        <v>175</v>
      </c>
      <c r="J643" s="9">
        <v>0</v>
      </c>
      <c r="K643" s="9" t="s">
        <v>258</v>
      </c>
      <c r="L643" s="9" t="s">
        <v>356</v>
      </c>
      <c r="M643" s="3">
        <v>1</v>
      </c>
      <c r="N643" s="10">
        <v>300000</v>
      </c>
      <c r="O643" s="10">
        <v>0</v>
      </c>
      <c r="P643" s="3">
        <v>0</v>
      </c>
      <c r="Q643" s="3">
        <v>0</v>
      </c>
      <c r="R643" s="3">
        <v>0</v>
      </c>
      <c r="S643" s="3">
        <v>0</v>
      </c>
      <c r="T643" s="3">
        <v>0</v>
      </c>
      <c r="U643" s="10">
        <v>0</v>
      </c>
      <c r="V643" s="10">
        <v>0</v>
      </c>
      <c r="W643" s="3">
        <v>0</v>
      </c>
      <c r="X643" s="3">
        <v>300000</v>
      </c>
      <c r="Y643" s="1">
        <f t="shared" si="68"/>
        <v>-300000</v>
      </c>
    </row>
    <row r="644" spans="1:25" x14ac:dyDescent="0.25">
      <c r="A644" t="str">
        <f t="shared" si="64"/>
        <v>90-4</v>
      </c>
      <c r="B644">
        <f t="shared" si="70"/>
        <v>4</v>
      </c>
      <c r="C644" t="str">
        <f t="shared" si="65"/>
        <v>9061211</v>
      </c>
      <c r="D644">
        <f t="shared" si="69"/>
        <v>1</v>
      </c>
      <c r="E644" t="str">
        <f t="shared" si="66"/>
        <v>906121</v>
      </c>
      <c r="F644" t="str">
        <f t="shared" si="67"/>
        <v>906121EDIFICACIÓN NO  HABITACIONAL</v>
      </c>
      <c r="G644" s="9">
        <v>90</v>
      </c>
      <c r="H644" s="9">
        <v>6121</v>
      </c>
      <c r="I644" s="9" t="s">
        <v>178</v>
      </c>
      <c r="J644" s="9">
        <v>0</v>
      </c>
      <c r="K644" s="9" t="s">
        <v>258</v>
      </c>
      <c r="L644" s="9" t="s">
        <v>580</v>
      </c>
      <c r="M644" s="3">
        <v>1</v>
      </c>
      <c r="N644" s="10">
        <v>1300000</v>
      </c>
      <c r="O644" s="10">
        <v>0</v>
      </c>
      <c r="P644" s="3">
        <v>0</v>
      </c>
      <c r="Q644" s="3">
        <v>0</v>
      </c>
      <c r="R644" s="3">
        <v>0</v>
      </c>
      <c r="S644" s="3">
        <v>0</v>
      </c>
      <c r="T644" s="3">
        <v>0</v>
      </c>
      <c r="U644" s="10">
        <v>0</v>
      </c>
      <c r="V644" s="10">
        <v>0</v>
      </c>
      <c r="W644" s="3">
        <v>0</v>
      </c>
      <c r="X644" s="3">
        <v>1300000</v>
      </c>
      <c r="Y644" s="1">
        <f t="shared" si="68"/>
        <v>-1300000</v>
      </c>
    </row>
    <row r="645" spans="1:25" x14ac:dyDescent="0.25">
      <c r="A645" t="str">
        <f t="shared" si="64"/>
        <v>91-1</v>
      </c>
      <c r="B645">
        <f t="shared" si="70"/>
        <v>1</v>
      </c>
      <c r="C645" t="str">
        <f t="shared" si="65"/>
        <v>9151211</v>
      </c>
      <c r="D645">
        <f t="shared" si="69"/>
        <v>1</v>
      </c>
      <c r="E645" t="str">
        <f t="shared" si="66"/>
        <v>915121</v>
      </c>
      <c r="F645" t="str">
        <f t="shared" si="67"/>
        <v>915121MUEBLES, EXCEPTO DE OFICINA Y ESTANTERÍA</v>
      </c>
      <c r="G645" s="9">
        <v>91</v>
      </c>
      <c r="H645" s="9">
        <v>5121</v>
      </c>
      <c r="I645" s="9" t="s">
        <v>105</v>
      </c>
      <c r="J645" s="9">
        <v>0</v>
      </c>
      <c r="K645" s="9" t="s">
        <v>258</v>
      </c>
      <c r="L645" s="9" t="s">
        <v>356</v>
      </c>
      <c r="M645" s="3">
        <v>1</v>
      </c>
      <c r="N645" s="10">
        <v>48000</v>
      </c>
      <c r="O645" s="10">
        <v>48000</v>
      </c>
      <c r="P645" s="3">
        <v>36415.65</v>
      </c>
      <c r="Q645" s="3">
        <v>36415.65</v>
      </c>
      <c r="R645" s="3">
        <v>36415.65</v>
      </c>
      <c r="S645" s="3">
        <v>36415.65</v>
      </c>
      <c r="T645" s="3">
        <v>36415.65</v>
      </c>
      <c r="U645" s="10">
        <v>11584.349999999999</v>
      </c>
      <c r="V645" s="10">
        <v>0</v>
      </c>
      <c r="W645" s="3">
        <v>0</v>
      </c>
      <c r="X645" s="3">
        <v>0</v>
      </c>
      <c r="Y645" s="1">
        <f t="shared" si="68"/>
        <v>0</v>
      </c>
    </row>
    <row r="646" spans="1:25" x14ac:dyDescent="0.25">
      <c r="A646" t="str">
        <f t="shared" ref="A646:A709" si="71">+CONCATENATE(G646,"-",B646)</f>
        <v>91-2</v>
      </c>
      <c r="B646">
        <f t="shared" si="70"/>
        <v>2</v>
      </c>
      <c r="C646" t="str">
        <f t="shared" ref="C646:C709" si="72">+CONCATENATE(E646,D646)</f>
        <v>9153111</v>
      </c>
      <c r="D646">
        <f t="shared" si="69"/>
        <v>1</v>
      </c>
      <c r="E646" t="str">
        <f t="shared" ref="E646:E709" si="73">+CONCATENATE(G646,H646)</f>
        <v>915311</v>
      </c>
      <c r="F646" t="str">
        <f t="shared" ref="F646:F709" si="74">+CONCATENATE(G646,H646,I646)</f>
        <v>915311EQUIPO MÉDICO Y DE LABORATORIO</v>
      </c>
      <c r="G646" s="9">
        <v>91</v>
      </c>
      <c r="H646" s="9">
        <v>5311</v>
      </c>
      <c r="I646" s="9" t="s">
        <v>174</v>
      </c>
      <c r="J646" s="9">
        <v>0</v>
      </c>
      <c r="K646" s="9" t="s">
        <v>258</v>
      </c>
      <c r="L646" s="9" t="s">
        <v>356</v>
      </c>
      <c r="M646" s="3">
        <v>1</v>
      </c>
      <c r="N646" s="10">
        <v>1080000</v>
      </c>
      <c r="O646" s="10">
        <v>900000</v>
      </c>
      <c r="P646" s="3">
        <v>847391.6</v>
      </c>
      <c r="Q646" s="3">
        <v>847391.6</v>
      </c>
      <c r="R646" s="3">
        <v>847391.6</v>
      </c>
      <c r="S646" s="3">
        <v>847391.6</v>
      </c>
      <c r="T646" s="3">
        <v>847391.6</v>
      </c>
      <c r="U646" s="10">
        <v>52608.400000000023</v>
      </c>
      <c r="V646" s="10">
        <v>0</v>
      </c>
      <c r="W646" s="3">
        <v>0</v>
      </c>
      <c r="X646" s="3">
        <v>180000</v>
      </c>
      <c r="Y646" s="1">
        <f t="shared" ref="Y646:Y709" si="75">+W646-X646</f>
        <v>-180000</v>
      </c>
    </row>
    <row r="647" spans="1:25" x14ac:dyDescent="0.25">
      <c r="A647" t="str">
        <f t="shared" si="71"/>
        <v>91-3</v>
      </c>
      <c r="B647">
        <f t="shared" si="70"/>
        <v>3</v>
      </c>
      <c r="C647" t="str">
        <f t="shared" si="72"/>
        <v>9153211</v>
      </c>
      <c r="D647">
        <f t="shared" ref="D647:D710" si="76">+IF(E647=E646,D646+1,1)</f>
        <v>1</v>
      </c>
      <c r="E647" t="str">
        <f t="shared" si="73"/>
        <v>915321</v>
      </c>
      <c r="F647" t="str">
        <f t="shared" si="74"/>
        <v>915321INSTRUMENTAL MÉDICO Y DE LABORATORIO</v>
      </c>
      <c r="G647" s="9">
        <v>91</v>
      </c>
      <c r="H647" s="9">
        <v>5321</v>
      </c>
      <c r="I647" s="9" t="s">
        <v>175</v>
      </c>
      <c r="J647" s="9">
        <v>0</v>
      </c>
      <c r="K647" s="9" t="s">
        <v>258</v>
      </c>
      <c r="L647" s="9" t="s">
        <v>356</v>
      </c>
      <c r="M647" s="3">
        <v>1</v>
      </c>
      <c r="N647" s="10">
        <v>1500</v>
      </c>
      <c r="O647" s="10">
        <v>1500</v>
      </c>
      <c r="P647" s="3">
        <v>0</v>
      </c>
      <c r="Q647" s="3">
        <v>0</v>
      </c>
      <c r="R647" s="3">
        <v>0</v>
      </c>
      <c r="S647" s="3">
        <v>0</v>
      </c>
      <c r="T647" s="3">
        <v>0</v>
      </c>
      <c r="U647" s="10">
        <v>1500</v>
      </c>
      <c r="V647" s="10">
        <v>0</v>
      </c>
      <c r="W647" s="3">
        <v>0</v>
      </c>
      <c r="X647" s="3">
        <v>0</v>
      </c>
      <c r="Y647" s="1">
        <f t="shared" si="75"/>
        <v>0</v>
      </c>
    </row>
    <row r="648" spans="1:25" x14ac:dyDescent="0.25">
      <c r="A648" t="str">
        <f t="shared" si="71"/>
        <v>92-1</v>
      </c>
      <c r="B648">
        <f t="shared" ref="B648:B711" si="77">+IF(G648=G647,B647+1,1)</f>
        <v>1</v>
      </c>
      <c r="C648" t="str">
        <f t="shared" si="72"/>
        <v>9224111</v>
      </c>
      <c r="D648">
        <f t="shared" si="76"/>
        <v>1</v>
      </c>
      <c r="E648" t="str">
        <f t="shared" si="73"/>
        <v>922411</v>
      </c>
      <c r="F648" t="str">
        <f t="shared" si="74"/>
        <v>922411PRODUCTOS MINERALES NO METÁLICOS</v>
      </c>
      <c r="G648" s="9">
        <v>92</v>
      </c>
      <c r="H648" s="9">
        <v>2411</v>
      </c>
      <c r="I648" s="9" t="s">
        <v>119</v>
      </c>
      <c r="J648" s="9">
        <v>0</v>
      </c>
      <c r="K648" s="9" t="s">
        <v>258</v>
      </c>
      <c r="L648" s="9" t="s">
        <v>356</v>
      </c>
      <c r="M648" s="3">
        <v>1</v>
      </c>
      <c r="N648" s="10">
        <v>12000</v>
      </c>
      <c r="O648" s="10">
        <v>0</v>
      </c>
      <c r="P648" s="3">
        <v>0</v>
      </c>
      <c r="Q648" s="3">
        <v>0</v>
      </c>
      <c r="R648" s="3">
        <v>0</v>
      </c>
      <c r="S648" s="3">
        <v>0</v>
      </c>
      <c r="T648" s="3">
        <v>0</v>
      </c>
      <c r="U648" s="10">
        <v>0</v>
      </c>
      <c r="V648" s="10">
        <v>0</v>
      </c>
      <c r="W648" s="3">
        <v>0</v>
      </c>
      <c r="X648" s="3">
        <v>12000</v>
      </c>
      <c r="Y648" s="1">
        <f t="shared" si="75"/>
        <v>-12000</v>
      </c>
    </row>
    <row r="649" spans="1:25" x14ac:dyDescent="0.25">
      <c r="A649" t="str">
        <f t="shared" si="71"/>
        <v>92-2</v>
      </c>
      <c r="B649">
        <f t="shared" si="77"/>
        <v>2</v>
      </c>
      <c r="C649" t="str">
        <f t="shared" si="72"/>
        <v>9224211</v>
      </c>
      <c r="D649">
        <f t="shared" si="76"/>
        <v>1</v>
      </c>
      <c r="E649" t="str">
        <f t="shared" si="73"/>
        <v>922421</v>
      </c>
      <c r="F649" t="str">
        <f t="shared" si="74"/>
        <v>922421CEMENTO Y PRODUCTOS DE CONCRETO</v>
      </c>
      <c r="G649" s="9">
        <v>92</v>
      </c>
      <c r="H649" s="9">
        <v>2421</v>
      </c>
      <c r="I649" s="9" t="s">
        <v>120</v>
      </c>
      <c r="J649" s="9">
        <v>0</v>
      </c>
      <c r="K649" s="9" t="s">
        <v>258</v>
      </c>
      <c r="L649" s="9" t="s">
        <v>356</v>
      </c>
      <c r="M649" s="3">
        <v>1</v>
      </c>
      <c r="N649" s="10">
        <v>12000</v>
      </c>
      <c r="O649" s="10">
        <v>0</v>
      </c>
      <c r="P649" s="3">
        <v>0</v>
      </c>
      <c r="Q649" s="3">
        <v>0</v>
      </c>
      <c r="R649" s="3">
        <v>0</v>
      </c>
      <c r="S649" s="3">
        <v>0</v>
      </c>
      <c r="T649" s="3">
        <v>0</v>
      </c>
      <c r="U649" s="10">
        <v>0</v>
      </c>
      <c r="V649" s="10">
        <v>0</v>
      </c>
      <c r="W649" s="3">
        <v>0</v>
      </c>
      <c r="X649" s="3">
        <v>12000</v>
      </c>
      <c r="Y649" s="1">
        <f t="shared" si="75"/>
        <v>-12000</v>
      </c>
    </row>
    <row r="650" spans="1:25" x14ac:dyDescent="0.25">
      <c r="A650" t="str">
        <f t="shared" si="71"/>
        <v>92-3</v>
      </c>
      <c r="B650">
        <f t="shared" si="77"/>
        <v>3</v>
      </c>
      <c r="C650" t="str">
        <f t="shared" si="72"/>
        <v>9224311</v>
      </c>
      <c r="D650">
        <f t="shared" si="76"/>
        <v>1</v>
      </c>
      <c r="E650" t="str">
        <f t="shared" si="73"/>
        <v>922431</v>
      </c>
      <c r="F650" t="str">
        <f t="shared" si="74"/>
        <v>922431CAL, YESO Y PRODUCTOS DE YESO</v>
      </c>
      <c r="G650" s="9">
        <v>92</v>
      </c>
      <c r="H650" s="9">
        <v>2431</v>
      </c>
      <c r="I650" s="9" t="s">
        <v>121</v>
      </c>
      <c r="J650" s="9">
        <v>0</v>
      </c>
      <c r="K650" s="9" t="s">
        <v>258</v>
      </c>
      <c r="L650" s="9" t="s">
        <v>356</v>
      </c>
      <c r="M650" s="3">
        <v>1</v>
      </c>
      <c r="N650" s="10">
        <v>12000</v>
      </c>
      <c r="O650" s="10">
        <v>0</v>
      </c>
      <c r="P650" s="3">
        <v>0</v>
      </c>
      <c r="Q650" s="3">
        <v>0</v>
      </c>
      <c r="R650" s="3">
        <v>0</v>
      </c>
      <c r="S650" s="3">
        <v>0</v>
      </c>
      <c r="T650" s="3">
        <v>0</v>
      </c>
      <c r="U650" s="10">
        <v>0</v>
      </c>
      <c r="V650" s="10">
        <v>0</v>
      </c>
      <c r="W650" s="3">
        <v>0</v>
      </c>
      <c r="X650" s="3">
        <v>12000</v>
      </c>
      <c r="Y650" s="1">
        <f t="shared" si="75"/>
        <v>-12000</v>
      </c>
    </row>
    <row r="651" spans="1:25" x14ac:dyDescent="0.25">
      <c r="A651" t="str">
        <f t="shared" si="71"/>
        <v>92-4</v>
      </c>
      <c r="B651">
        <f t="shared" si="77"/>
        <v>4</v>
      </c>
      <c r="C651" t="str">
        <f t="shared" si="72"/>
        <v>9224611</v>
      </c>
      <c r="D651">
        <f t="shared" si="76"/>
        <v>1</v>
      </c>
      <c r="E651" t="str">
        <f t="shared" si="73"/>
        <v>922461</v>
      </c>
      <c r="F651" t="str">
        <f t="shared" si="74"/>
        <v>922461MATERIAL ELÉCTRICO Y ELECTRÓNICO</v>
      </c>
      <c r="G651" s="9">
        <v>92</v>
      </c>
      <c r="H651" s="9">
        <v>2461</v>
      </c>
      <c r="I651" s="9" t="s">
        <v>81</v>
      </c>
      <c r="J651" s="9">
        <v>0</v>
      </c>
      <c r="K651" s="9" t="s">
        <v>258</v>
      </c>
      <c r="L651" s="9" t="s">
        <v>356</v>
      </c>
      <c r="M651" s="3">
        <v>1</v>
      </c>
      <c r="N651" s="10">
        <v>30000</v>
      </c>
      <c r="O651" s="10">
        <v>2024.61</v>
      </c>
      <c r="P651" s="3">
        <v>2024.61</v>
      </c>
      <c r="Q651" s="3">
        <v>2024.61</v>
      </c>
      <c r="R651" s="3">
        <v>2024.61</v>
      </c>
      <c r="S651" s="3">
        <v>2024.61</v>
      </c>
      <c r="T651" s="3">
        <v>2024.61</v>
      </c>
      <c r="U651" s="10">
        <v>0</v>
      </c>
      <c r="V651" s="10">
        <v>0</v>
      </c>
      <c r="W651" s="3">
        <v>0</v>
      </c>
      <c r="X651" s="3">
        <v>27975.39</v>
      </c>
      <c r="Y651" s="1">
        <f t="shared" si="75"/>
        <v>-27975.39</v>
      </c>
    </row>
    <row r="652" spans="1:25" x14ac:dyDescent="0.25">
      <c r="A652" t="str">
        <f t="shared" si="71"/>
        <v>92-5</v>
      </c>
      <c r="B652">
        <f t="shared" si="77"/>
        <v>5</v>
      </c>
      <c r="C652" t="str">
        <f t="shared" si="72"/>
        <v>9224711</v>
      </c>
      <c r="D652">
        <f t="shared" si="76"/>
        <v>1</v>
      </c>
      <c r="E652" t="str">
        <f t="shared" si="73"/>
        <v>922471</v>
      </c>
      <c r="F652" t="str">
        <f t="shared" si="74"/>
        <v>922471ARTÍCULOS METÁLICOS PARA LA CONSTRUCCIÓN</v>
      </c>
      <c r="G652" s="9">
        <v>92</v>
      </c>
      <c r="H652" s="9">
        <v>2471</v>
      </c>
      <c r="I652" s="9" t="s">
        <v>123</v>
      </c>
      <c r="J652" s="9">
        <v>0</v>
      </c>
      <c r="K652" s="9" t="s">
        <v>258</v>
      </c>
      <c r="L652" s="9" t="s">
        <v>356</v>
      </c>
      <c r="M652" s="3">
        <v>1</v>
      </c>
      <c r="N652" s="10">
        <v>18000</v>
      </c>
      <c r="O652" s="10">
        <v>575</v>
      </c>
      <c r="P652" s="3">
        <v>575</v>
      </c>
      <c r="Q652" s="3">
        <v>575</v>
      </c>
      <c r="R652" s="3">
        <v>575</v>
      </c>
      <c r="S652" s="3">
        <v>575</v>
      </c>
      <c r="T652" s="3">
        <v>575</v>
      </c>
      <c r="U652" s="10">
        <v>0</v>
      </c>
      <c r="V652" s="10">
        <v>0</v>
      </c>
      <c r="W652" s="3">
        <v>0</v>
      </c>
      <c r="X652" s="3">
        <v>17425</v>
      </c>
      <c r="Y652" s="1">
        <f t="shared" si="75"/>
        <v>-17425</v>
      </c>
    </row>
    <row r="653" spans="1:25" x14ac:dyDescent="0.25">
      <c r="A653" t="str">
        <f t="shared" si="71"/>
        <v>92-6</v>
      </c>
      <c r="B653">
        <f t="shared" si="77"/>
        <v>6</v>
      </c>
      <c r="C653" t="str">
        <f t="shared" si="72"/>
        <v>9224811</v>
      </c>
      <c r="D653">
        <f t="shared" si="76"/>
        <v>1</v>
      </c>
      <c r="E653" t="str">
        <f t="shared" si="73"/>
        <v>922481</v>
      </c>
      <c r="F653" t="str">
        <f t="shared" si="74"/>
        <v>922481MATERIALES COMPLEMENTARIOS</v>
      </c>
      <c r="G653" s="9">
        <v>92</v>
      </c>
      <c r="H653" s="9">
        <v>2481</v>
      </c>
      <c r="I653" s="9" t="s">
        <v>86</v>
      </c>
      <c r="J653" s="9">
        <v>0</v>
      </c>
      <c r="K653" s="9" t="s">
        <v>258</v>
      </c>
      <c r="L653" s="9" t="s">
        <v>356</v>
      </c>
      <c r="M653" s="3">
        <v>1</v>
      </c>
      <c r="N653" s="10">
        <v>49800</v>
      </c>
      <c r="O653" s="10">
        <v>90966.46</v>
      </c>
      <c r="P653" s="3">
        <v>90966.46</v>
      </c>
      <c r="Q653" s="3">
        <v>90966.46</v>
      </c>
      <c r="R653" s="3">
        <v>90966.46</v>
      </c>
      <c r="S653" s="3">
        <v>90966.46</v>
      </c>
      <c r="T653" s="3">
        <v>90966.46</v>
      </c>
      <c r="U653" s="10">
        <v>0</v>
      </c>
      <c r="V653" s="10">
        <v>0</v>
      </c>
      <c r="W653" s="3">
        <v>100000</v>
      </c>
      <c r="X653" s="3">
        <v>58833.54</v>
      </c>
      <c r="Y653" s="1">
        <f t="shared" si="75"/>
        <v>41166.46</v>
      </c>
    </row>
    <row r="654" spans="1:25" x14ac:dyDescent="0.25">
      <c r="A654" t="str">
        <f t="shared" si="71"/>
        <v>92-7</v>
      </c>
      <c r="B654">
        <f t="shared" si="77"/>
        <v>7</v>
      </c>
      <c r="C654" t="str">
        <f t="shared" si="72"/>
        <v>9224911</v>
      </c>
      <c r="D654">
        <f t="shared" si="76"/>
        <v>1</v>
      </c>
      <c r="E654" t="str">
        <f t="shared" si="73"/>
        <v>922491</v>
      </c>
      <c r="F654" t="str">
        <f t="shared" si="74"/>
        <v>922491OTROS MATERIALES Y ARTÍCULOS DE CONSTRUCCIÓN Y REPARACIÓN</v>
      </c>
      <c r="G654" s="9">
        <v>92</v>
      </c>
      <c r="H654" s="9">
        <v>2491</v>
      </c>
      <c r="I654" s="9" t="s">
        <v>212</v>
      </c>
      <c r="J654" s="9">
        <v>0</v>
      </c>
      <c r="K654" s="9" t="s">
        <v>258</v>
      </c>
      <c r="L654" s="9" t="s">
        <v>356</v>
      </c>
      <c r="M654" s="3">
        <v>1</v>
      </c>
      <c r="N654" s="10">
        <v>36000</v>
      </c>
      <c r="O654" s="10">
        <v>4421.0200000000004</v>
      </c>
      <c r="P654" s="3">
        <v>4421.0200000000004</v>
      </c>
      <c r="Q654" s="3">
        <v>4421.0200000000004</v>
      </c>
      <c r="R654" s="3">
        <v>4421.0200000000004</v>
      </c>
      <c r="S654" s="3">
        <v>4421.0200000000004</v>
      </c>
      <c r="T654" s="3">
        <v>4421.0200000000004</v>
      </c>
      <c r="U654" s="10">
        <v>0</v>
      </c>
      <c r="V654" s="10">
        <v>0</v>
      </c>
      <c r="W654" s="3">
        <v>0</v>
      </c>
      <c r="X654" s="3">
        <v>31578.98</v>
      </c>
      <c r="Y654" s="1">
        <f t="shared" si="75"/>
        <v>-31578.98</v>
      </c>
    </row>
    <row r="655" spans="1:25" x14ac:dyDescent="0.25">
      <c r="A655" t="str">
        <f t="shared" si="71"/>
        <v>92-8</v>
      </c>
      <c r="B655">
        <f t="shared" si="77"/>
        <v>8</v>
      </c>
      <c r="C655" t="str">
        <f t="shared" si="72"/>
        <v>9225211</v>
      </c>
      <c r="D655">
        <f t="shared" si="76"/>
        <v>1</v>
      </c>
      <c r="E655" t="str">
        <f t="shared" si="73"/>
        <v>922521</v>
      </c>
      <c r="F655" t="str">
        <f t="shared" si="74"/>
        <v>922521FERTILIZANTES, PESTICIDAS Y OTROS AGROQUÍMICOS</v>
      </c>
      <c r="G655" s="9">
        <v>92</v>
      </c>
      <c r="H655" s="9">
        <v>2521</v>
      </c>
      <c r="I655" s="9" t="s">
        <v>116</v>
      </c>
      <c r="J655" s="9">
        <v>0</v>
      </c>
      <c r="K655" s="9" t="s">
        <v>258</v>
      </c>
      <c r="L655" s="9" t="s">
        <v>356</v>
      </c>
      <c r="M655" s="3">
        <v>1</v>
      </c>
      <c r="N655" s="10">
        <v>240000</v>
      </c>
      <c r="O655" s="10">
        <v>463415.89</v>
      </c>
      <c r="P655" s="3">
        <v>463415.89</v>
      </c>
      <c r="Q655" s="3">
        <v>463415.89</v>
      </c>
      <c r="R655" s="3">
        <v>463415.89</v>
      </c>
      <c r="S655" s="3">
        <v>463415.89</v>
      </c>
      <c r="T655" s="3">
        <v>132841.29</v>
      </c>
      <c r="U655" s="10">
        <v>0</v>
      </c>
      <c r="V655" s="10">
        <v>0</v>
      </c>
      <c r="W655" s="3">
        <v>323415.89</v>
      </c>
      <c r="X655" s="3">
        <v>100000</v>
      </c>
      <c r="Y655" s="1">
        <f t="shared" si="75"/>
        <v>223415.89</v>
      </c>
    </row>
    <row r="656" spans="1:25" x14ac:dyDescent="0.25">
      <c r="A656" t="str">
        <f t="shared" si="71"/>
        <v>92-9</v>
      </c>
      <c r="B656">
        <f t="shared" si="77"/>
        <v>9</v>
      </c>
      <c r="C656" t="str">
        <f t="shared" si="72"/>
        <v>9225311</v>
      </c>
      <c r="D656">
        <f t="shared" si="76"/>
        <v>1</v>
      </c>
      <c r="E656" t="str">
        <f t="shared" si="73"/>
        <v>922531</v>
      </c>
      <c r="F656" t="str">
        <f t="shared" si="74"/>
        <v>922531MEDICINAS Y PRODUCTOS FARMACÉUTICOS</v>
      </c>
      <c r="G656" s="9">
        <v>92</v>
      </c>
      <c r="H656" s="9">
        <v>2531</v>
      </c>
      <c r="I656" s="9" t="s">
        <v>113</v>
      </c>
      <c r="J656" s="9">
        <v>0</v>
      </c>
      <c r="K656" s="9" t="s">
        <v>258</v>
      </c>
      <c r="L656" s="9" t="s">
        <v>356</v>
      </c>
      <c r="M656" s="3">
        <v>1</v>
      </c>
      <c r="N656" s="10">
        <v>2400000</v>
      </c>
      <c r="O656" s="10">
        <v>3216469.55</v>
      </c>
      <c r="P656" s="3">
        <v>3394767.05</v>
      </c>
      <c r="Q656" s="3">
        <v>3187059.49</v>
      </c>
      <c r="R656" s="3">
        <v>2822743.75</v>
      </c>
      <c r="S656" s="3">
        <v>2822743.75</v>
      </c>
      <c r="T656" s="3">
        <v>1713283.01</v>
      </c>
      <c r="U656" s="10">
        <v>-178297.5</v>
      </c>
      <c r="V656" s="10">
        <v>0</v>
      </c>
      <c r="W656" s="3">
        <v>816469.55</v>
      </c>
      <c r="X656" s="3">
        <v>0</v>
      </c>
      <c r="Y656" s="1">
        <f t="shared" si="75"/>
        <v>816469.55</v>
      </c>
    </row>
    <row r="657" spans="1:25" x14ac:dyDescent="0.25">
      <c r="A657" t="str">
        <f t="shared" si="71"/>
        <v>92-10</v>
      </c>
      <c r="B657">
        <f t="shared" si="77"/>
        <v>10</v>
      </c>
      <c r="C657" t="str">
        <f t="shared" si="72"/>
        <v>9225411</v>
      </c>
      <c r="D657">
        <f t="shared" si="76"/>
        <v>1</v>
      </c>
      <c r="E657" t="str">
        <f t="shared" si="73"/>
        <v>922541</v>
      </c>
      <c r="F657" t="str">
        <f t="shared" si="74"/>
        <v>922541MATERIALES, ACCESORIOS Y SUMINISTROS MÉDICOS</v>
      </c>
      <c r="G657" s="9">
        <v>92</v>
      </c>
      <c r="H657" s="9">
        <v>2541</v>
      </c>
      <c r="I657" s="9" t="s">
        <v>114</v>
      </c>
      <c r="J657" s="9">
        <v>0</v>
      </c>
      <c r="K657" s="9" t="s">
        <v>258</v>
      </c>
      <c r="L657" s="9" t="s">
        <v>356</v>
      </c>
      <c r="M657" s="3">
        <v>1</v>
      </c>
      <c r="N657" s="10">
        <v>1680000</v>
      </c>
      <c r="O657" s="10">
        <v>3233969.81</v>
      </c>
      <c r="P657" s="3">
        <v>3233969.81</v>
      </c>
      <c r="Q657" s="3">
        <v>3209679.41</v>
      </c>
      <c r="R657" s="3">
        <v>3200198.61</v>
      </c>
      <c r="S657" s="3">
        <v>3200198.61</v>
      </c>
      <c r="T657" s="3">
        <v>1988301.58</v>
      </c>
      <c r="U657" s="10">
        <v>0</v>
      </c>
      <c r="V657" s="10">
        <v>0</v>
      </c>
      <c r="W657" s="3">
        <v>1553969.81</v>
      </c>
      <c r="X657" s="3">
        <v>0</v>
      </c>
      <c r="Y657" s="1">
        <f t="shared" si="75"/>
        <v>1553969.81</v>
      </c>
    </row>
    <row r="658" spans="1:25" x14ac:dyDescent="0.25">
      <c r="A658" t="str">
        <f t="shared" si="71"/>
        <v>92-11</v>
      </c>
      <c r="B658">
        <f t="shared" si="77"/>
        <v>11</v>
      </c>
      <c r="C658" t="str">
        <f t="shared" si="72"/>
        <v>9225511</v>
      </c>
      <c r="D658">
        <f t="shared" si="76"/>
        <v>1</v>
      </c>
      <c r="E658" t="str">
        <f t="shared" si="73"/>
        <v>922551</v>
      </c>
      <c r="F658" t="str">
        <f t="shared" si="74"/>
        <v>922551MATERIALES, ACCESORIOS Y SUMINISTROS DE LABORATORIO</v>
      </c>
      <c r="G658" s="9">
        <v>92</v>
      </c>
      <c r="H658" s="9">
        <v>2551</v>
      </c>
      <c r="I658" s="9" t="s">
        <v>213</v>
      </c>
      <c r="J658" s="9">
        <v>0</v>
      </c>
      <c r="K658" s="9" t="s">
        <v>258</v>
      </c>
      <c r="L658" s="9" t="s">
        <v>356</v>
      </c>
      <c r="M658" s="3">
        <v>1</v>
      </c>
      <c r="N658" s="10">
        <v>600000</v>
      </c>
      <c r="O658" s="10">
        <v>0</v>
      </c>
      <c r="P658" s="3">
        <v>0</v>
      </c>
      <c r="Q658" s="3">
        <v>0</v>
      </c>
      <c r="R658" s="3">
        <v>0</v>
      </c>
      <c r="S658" s="3">
        <v>0</v>
      </c>
      <c r="T658" s="3">
        <v>0</v>
      </c>
      <c r="U658" s="10">
        <v>0</v>
      </c>
      <c r="V658" s="10">
        <v>0</v>
      </c>
      <c r="W658" s="3">
        <v>0</v>
      </c>
      <c r="X658" s="3">
        <v>600000</v>
      </c>
      <c r="Y658" s="1">
        <f t="shared" si="75"/>
        <v>-600000</v>
      </c>
    </row>
    <row r="659" spans="1:25" x14ac:dyDescent="0.25">
      <c r="A659" t="str">
        <f t="shared" si="71"/>
        <v>92-12</v>
      </c>
      <c r="B659">
        <f t="shared" si="77"/>
        <v>12</v>
      </c>
      <c r="C659" t="str">
        <f t="shared" si="72"/>
        <v>9227111</v>
      </c>
      <c r="D659">
        <f t="shared" si="76"/>
        <v>1</v>
      </c>
      <c r="E659" t="str">
        <f t="shared" si="73"/>
        <v>922711</v>
      </c>
      <c r="F659" t="str">
        <f t="shared" si="74"/>
        <v>922711VESTUARIO Y UNIFORMES</v>
      </c>
      <c r="G659" s="9">
        <v>92</v>
      </c>
      <c r="H659" s="9">
        <v>2711</v>
      </c>
      <c r="I659" s="9" t="s">
        <v>93</v>
      </c>
      <c r="J659" s="9">
        <v>0</v>
      </c>
      <c r="K659" s="9" t="s">
        <v>258</v>
      </c>
      <c r="L659" s="9" t="s">
        <v>356</v>
      </c>
      <c r="M659" s="3">
        <v>1</v>
      </c>
      <c r="N659" s="10">
        <v>480000</v>
      </c>
      <c r="O659" s="10">
        <v>350330.67</v>
      </c>
      <c r="P659" s="3">
        <v>350330.67</v>
      </c>
      <c r="Q659" s="3">
        <v>350330.67</v>
      </c>
      <c r="R659" s="3">
        <v>350330.67</v>
      </c>
      <c r="S659" s="3">
        <v>107566.8</v>
      </c>
      <c r="T659" s="3">
        <v>107566.8</v>
      </c>
      <c r="U659" s="10">
        <v>0</v>
      </c>
      <c r="V659" s="10">
        <v>0</v>
      </c>
      <c r="W659" s="3">
        <v>0</v>
      </c>
      <c r="X659" s="3">
        <v>129669.33</v>
      </c>
      <c r="Y659" s="1">
        <f t="shared" si="75"/>
        <v>-129669.33</v>
      </c>
    </row>
    <row r="660" spans="1:25" x14ac:dyDescent="0.25">
      <c r="A660" t="str">
        <f t="shared" si="71"/>
        <v>92-13</v>
      </c>
      <c r="B660">
        <f t="shared" si="77"/>
        <v>13</v>
      </c>
      <c r="C660" t="str">
        <f t="shared" si="72"/>
        <v>9227211</v>
      </c>
      <c r="D660">
        <f t="shared" si="76"/>
        <v>1</v>
      </c>
      <c r="E660" t="str">
        <f t="shared" si="73"/>
        <v>922721</v>
      </c>
      <c r="F660" t="str">
        <f t="shared" si="74"/>
        <v>922721PRENDAS DE SEGURIDAD Y PROTECCIÓN PERSONAL</v>
      </c>
      <c r="G660" s="9">
        <v>92</v>
      </c>
      <c r="H660" s="9">
        <v>2721</v>
      </c>
      <c r="I660" s="9" t="s">
        <v>54</v>
      </c>
      <c r="J660" s="9">
        <v>0</v>
      </c>
      <c r="K660" s="9" t="s">
        <v>258</v>
      </c>
      <c r="L660" s="9" t="s">
        <v>356</v>
      </c>
      <c r="M660" s="3">
        <v>1</v>
      </c>
      <c r="N660" s="10">
        <v>87000</v>
      </c>
      <c r="O660" s="10">
        <v>0</v>
      </c>
      <c r="P660" s="3">
        <v>0</v>
      </c>
      <c r="Q660" s="3">
        <v>0</v>
      </c>
      <c r="R660" s="3">
        <v>0</v>
      </c>
      <c r="S660" s="3">
        <v>0</v>
      </c>
      <c r="T660" s="3">
        <v>0</v>
      </c>
      <c r="U660" s="10">
        <v>0</v>
      </c>
      <c r="V660" s="10">
        <v>0</v>
      </c>
      <c r="W660" s="3">
        <v>0</v>
      </c>
      <c r="X660" s="3">
        <v>87000</v>
      </c>
      <c r="Y660" s="1">
        <f t="shared" si="75"/>
        <v>-87000</v>
      </c>
    </row>
    <row r="661" spans="1:25" x14ac:dyDescent="0.25">
      <c r="A661" t="str">
        <f t="shared" si="71"/>
        <v>92-14</v>
      </c>
      <c r="B661">
        <f t="shared" si="77"/>
        <v>14</v>
      </c>
      <c r="C661" t="str">
        <f t="shared" si="72"/>
        <v>9229111</v>
      </c>
      <c r="D661">
        <f t="shared" si="76"/>
        <v>1</v>
      </c>
      <c r="E661" t="str">
        <f t="shared" si="73"/>
        <v>922911</v>
      </c>
      <c r="F661" t="str">
        <f t="shared" si="74"/>
        <v>922911HERRAMIENTAS MENORES</v>
      </c>
      <c r="G661" s="9">
        <v>92</v>
      </c>
      <c r="H661" s="9">
        <v>2911</v>
      </c>
      <c r="I661" s="9" t="s">
        <v>59</v>
      </c>
      <c r="J661" s="9">
        <v>0</v>
      </c>
      <c r="K661" s="9" t="s">
        <v>258</v>
      </c>
      <c r="L661" s="9" t="s">
        <v>356</v>
      </c>
      <c r="M661" s="3">
        <v>1</v>
      </c>
      <c r="N661" s="10">
        <v>42000</v>
      </c>
      <c r="O661" s="10">
        <v>1696.72</v>
      </c>
      <c r="P661" s="3">
        <v>1696.72</v>
      </c>
      <c r="Q661" s="3">
        <v>1696.72</v>
      </c>
      <c r="R661" s="3">
        <v>1696.72</v>
      </c>
      <c r="S661" s="3">
        <v>1696.72</v>
      </c>
      <c r="T661" s="3">
        <v>1696.72</v>
      </c>
      <c r="U661" s="10">
        <v>0</v>
      </c>
      <c r="V661" s="10">
        <v>0</v>
      </c>
      <c r="W661" s="3">
        <v>0</v>
      </c>
      <c r="X661" s="3">
        <v>40303.279999999999</v>
      </c>
      <c r="Y661" s="1">
        <f t="shared" si="75"/>
        <v>-40303.279999999999</v>
      </c>
    </row>
    <row r="662" spans="1:25" x14ac:dyDescent="0.25">
      <c r="A662" t="str">
        <f t="shared" si="71"/>
        <v>92-15</v>
      </c>
      <c r="B662">
        <f t="shared" si="77"/>
        <v>15</v>
      </c>
      <c r="C662" t="str">
        <f t="shared" si="72"/>
        <v>9229211</v>
      </c>
      <c r="D662">
        <f t="shared" si="76"/>
        <v>1</v>
      </c>
      <c r="E662" t="str">
        <f t="shared" si="73"/>
        <v>922921</v>
      </c>
      <c r="F662" t="str">
        <f t="shared" si="74"/>
        <v>922921REFACCIONES Y ACCESORIOS MENORES DE EDIFICIOS</v>
      </c>
      <c r="G662" s="9">
        <v>92</v>
      </c>
      <c r="H662" s="9">
        <v>2921</v>
      </c>
      <c r="I662" s="9" t="s">
        <v>109</v>
      </c>
      <c r="J662" s="9">
        <v>0</v>
      </c>
      <c r="K662" s="9" t="s">
        <v>258</v>
      </c>
      <c r="L662" s="9" t="s">
        <v>356</v>
      </c>
      <c r="M662" s="3">
        <v>1</v>
      </c>
      <c r="N662" s="10">
        <v>24000</v>
      </c>
      <c r="O662" s="10">
        <v>201.5</v>
      </c>
      <c r="P662" s="3">
        <v>201.5</v>
      </c>
      <c r="Q662" s="3">
        <v>201.5</v>
      </c>
      <c r="R662" s="3">
        <v>201.5</v>
      </c>
      <c r="S662" s="3">
        <v>201.5</v>
      </c>
      <c r="T662" s="3">
        <v>201.5</v>
      </c>
      <c r="U662" s="10">
        <v>0</v>
      </c>
      <c r="V662" s="10">
        <v>0</v>
      </c>
      <c r="W662" s="3">
        <v>0</v>
      </c>
      <c r="X662" s="3">
        <v>23798.5</v>
      </c>
      <c r="Y662" s="1">
        <f t="shared" si="75"/>
        <v>-23798.5</v>
      </c>
    </row>
    <row r="663" spans="1:25" x14ac:dyDescent="0.25">
      <c r="A663" t="str">
        <f t="shared" si="71"/>
        <v>92-16</v>
      </c>
      <c r="B663">
        <f t="shared" si="77"/>
        <v>16</v>
      </c>
      <c r="C663" t="str">
        <f t="shared" si="72"/>
        <v>9233911</v>
      </c>
      <c r="D663">
        <f t="shared" si="76"/>
        <v>1</v>
      </c>
      <c r="E663" t="str">
        <f t="shared" si="73"/>
        <v>923391</v>
      </c>
      <c r="F663" t="str">
        <f t="shared" si="74"/>
        <v>923391SERVICIOS PROFESIONALES, CIENTÍFICOS Y TÉCNICOS INTEGRALES</v>
      </c>
      <c r="G663" s="9">
        <v>92</v>
      </c>
      <c r="H663" s="9">
        <v>3391</v>
      </c>
      <c r="I663" s="9" t="s">
        <v>215</v>
      </c>
      <c r="J663" s="9">
        <v>0</v>
      </c>
      <c r="K663" s="9" t="s">
        <v>258</v>
      </c>
      <c r="L663" s="9" t="s">
        <v>356</v>
      </c>
      <c r="M663" s="3">
        <v>1</v>
      </c>
      <c r="N663" s="10">
        <v>3000000</v>
      </c>
      <c r="O663" s="10">
        <v>3546655.34</v>
      </c>
      <c r="P663" s="3">
        <v>3546655.34</v>
      </c>
      <c r="Q663" s="3">
        <v>3546655.34</v>
      </c>
      <c r="R663" s="3">
        <v>3546316.62</v>
      </c>
      <c r="S663" s="3">
        <v>3270253.79</v>
      </c>
      <c r="T663" s="3">
        <v>2293056.2200000002</v>
      </c>
      <c r="U663" s="10">
        <v>0</v>
      </c>
      <c r="V663" s="10">
        <v>0</v>
      </c>
      <c r="W663" s="3">
        <v>1196655.3400000001</v>
      </c>
      <c r="X663" s="3">
        <v>650000</v>
      </c>
      <c r="Y663" s="1">
        <f t="shared" si="75"/>
        <v>546655.34000000008</v>
      </c>
    </row>
    <row r="664" spans="1:25" x14ac:dyDescent="0.25">
      <c r="A664" t="str">
        <f t="shared" si="71"/>
        <v>92-17</v>
      </c>
      <c r="B664">
        <f t="shared" si="77"/>
        <v>17</v>
      </c>
      <c r="C664" t="str">
        <f t="shared" si="72"/>
        <v>9235411</v>
      </c>
      <c r="D664">
        <f t="shared" si="76"/>
        <v>1</v>
      </c>
      <c r="E664" t="str">
        <f t="shared" si="73"/>
        <v>923541</v>
      </c>
      <c r="F664" t="str">
        <f t="shared" si="74"/>
        <v>923541INSTALACIÓN, REPARACIÓN Y MANTENIMIENTO DE EQUIPO E INSTRUMENTAL MÉDICO Y DE LABORATORIO</v>
      </c>
      <c r="G664" s="9">
        <v>92</v>
      </c>
      <c r="H664" s="9">
        <v>3541</v>
      </c>
      <c r="I664" s="9" t="s">
        <v>216</v>
      </c>
      <c r="J664" s="9">
        <v>0</v>
      </c>
      <c r="K664" s="9" t="s">
        <v>258</v>
      </c>
      <c r="L664" s="9" t="s">
        <v>356</v>
      </c>
      <c r="M664" s="3">
        <v>1</v>
      </c>
      <c r="N664" s="10">
        <v>420000</v>
      </c>
      <c r="O664" s="10">
        <v>412150.98</v>
      </c>
      <c r="P664" s="3">
        <v>404301.95</v>
      </c>
      <c r="Q664" s="3">
        <v>404301.95</v>
      </c>
      <c r="R664" s="3">
        <v>404301.94</v>
      </c>
      <c r="S664" s="3">
        <v>231029.68</v>
      </c>
      <c r="T664" s="3">
        <v>231029.68</v>
      </c>
      <c r="U664" s="10">
        <v>7849.0299999999697</v>
      </c>
      <c r="V664" s="10">
        <v>0</v>
      </c>
      <c r="W664" s="3">
        <v>0</v>
      </c>
      <c r="X664" s="3">
        <v>7849.02</v>
      </c>
      <c r="Y664" s="1">
        <f t="shared" si="75"/>
        <v>-7849.02</v>
      </c>
    </row>
    <row r="665" spans="1:25" x14ac:dyDescent="0.25">
      <c r="A665" t="str">
        <f t="shared" si="71"/>
        <v>92-18</v>
      </c>
      <c r="B665">
        <f t="shared" si="77"/>
        <v>18</v>
      </c>
      <c r="C665" t="str">
        <f t="shared" si="72"/>
        <v>9235811</v>
      </c>
      <c r="D665">
        <f t="shared" si="76"/>
        <v>1</v>
      </c>
      <c r="E665" t="str">
        <f t="shared" si="73"/>
        <v>923581</v>
      </c>
      <c r="F665" t="str">
        <f t="shared" si="74"/>
        <v>923581SERVICIOS DE LIMPIEZA Y MANEJO DE DESECHOS</v>
      </c>
      <c r="G665" s="9">
        <v>92</v>
      </c>
      <c r="H665" s="9">
        <v>3581</v>
      </c>
      <c r="I665" s="9" t="s">
        <v>61</v>
      </c>
      <c r="J665" s="9">
        <v>0</v>
      </c>
      <c r="K665" s="9" t="s">
        <v>258</v>
      </c>
      <c r="L665" s="9" t="s">
        <v>356</v>
      </c>
      <c r="M665" s="3">
        <v>1</v>
      </c>
      <c r="N665" s="10">
        <v>0</v>
      </c>
      <c r="O665" s="10">
        <v>650000</v>
      </c>
      <c r="P665" s="3">
        <v>64465.77</v>
      </c>
      <c r="Q665" s="3">
        <v>64465.77</v>
      </c>
      <c r="R665" s="3">
        <v>64465.77</v>
      </c>
      <c r="S665" s="3">
        <v>64465.77</v>
      </c>
      <c r="T665" s="3">
        <v>64465.77</v>
      </c>
      <c r="U665" s="10">
        <v>585534.23</v>
      </c>
      <c r="V665" s="10">
        <v>0</v>
      </c>
      <c r="W665" s="3">
        <v>650000</v>
      </c>
      <c r="X665" s="3">
        <v>0</v>
      </c>
      <c r="Y665" s="1">
        <f t="shared" si="75"/>
        <v>650000</v>
      </c>
    </row>
    <row r="666" spans="1:25" x14ac:dyDescent="0.25">
      <c r="A666" t="str">
        <f t="shared" si="71"/>
        <v>92-19</v>
      </c>
      <c r="B666">
        <f t="shared" si="77"/>
        <v>19</v>
      </c>
      <c r="C666" t="str">
        <f t="shared" si="72"/>
        <v>9235812</v>
      </c>
      <c r="D666">
        <f t="shared" si="76"/>
        <v>2</v>
      </c>
      <c r="E666" t="str">
        <f t="shared" si="73"/>
        <v>923581</v>
      </c>
      <c r="F666" t="str">
        <f t="shared" si="74"/>
        <v>923581SERVICIOS DE LIMPIEZA Y MANEJO DE DESECHOS</v>
      </c>
      <c r="G666" s="9">
        <v>92</v>
      </c>
      <c r="H666" s="9">
        <v>3581</v>
      </c>
      <c r="I666" s="9" t="s">
        <v>61</v>
      </c>
      <c r="J666" s="9">
        <v>0</v>
      </c>
      <c r="K666"/>
      <c r="L666" s="9" t="s">
        <v>580</v>
      </c>
      <c r="M666" s="3">
        <v>1</v>
      </c>
      <c r="N666" s="10">
        <v>650000</v>
      </c>
      <c r="O666" s="10">
        <v>650000</v>
      </c>
      <c r="P666" s="3">
        <v>418791.76</v>
      </c>
      <c r="Q666" s="3">
        <v>418791.76</v>
      </c>
      <c r="R666" s="3">
        <v>287221</v>
      </c>
      <c r="S666" s="3">
        <v>287221</v>
      </c>
      <c r="T666" s="3">
        <v>211537.91</v>
      </c>
      <c r="U666" s="10">
        <v>231208.24</v>
      </c>
      <c r="V666" s="10">
        <v>0</v>
      </c>
      <c r="W666" s="3">
        <v>0</v>
      </c>
      <c r="X666" s="3">
        <v>0</v>
      </c>
      <c r="Y666" s="1">
        <f t="shared" si="75"/>
        <v>0</v>
      </c>
    </row>
    <row r="667" spans="1:25" x14ac:dyDescent="0.25">
      <c r="A667" t="str">
        <f t="shared" si="71"/>
        <v>92-20</v>
      </c>
      <c r="B667">
        <f t="shared" si="77"/>
        <v>20</v>
      </c>
      <c r="C667" t="str">
        <f t="shared" si="72"/>
        <v>9244511</v>
      </c>
      <c r="D667">
        <f t="shared" si="76"/>
        <v>1</v>
      </c>
      <c r="E667" t="str">
        <f t="shared" si="73"/>
        <v>924451</v>
      </c>
      <c r="F667" t="str">
        <f t="shared" si="74"/>
        <v>924451AYUDAS SOCIALES A INSTITUCIONES SIN FINES DE LUCRO</v>
      </c>
      <c r="G667" s="9">
        <v>92</v>
      </c>
      <c r="H667" s="9">
        <v>4451</v>
      </c>
      <c r="I667" s="9" t="s">
        <v>75</v>
      </c>
      <c r="J667" s="9">
        <v>1</v>
      </c>
      <c r="K667" s="9" t="s">
        <v>659</v>
      </c>
      <c r="L667" s="9" t="s">
        <v>356</v>
      </c>
      <c r="M667" s="3">
        <v>1</v>
      </c>
      <c r="N667" s="10">
        <v>0</v>
      </c>
      <c r="O667" s="10">
        <v>0</v>
      </c>
      <c r="P667" s="3">
        <v>222894</v>
      </c>
      <c r="Q667" s="3">
        <v>222894</v>
      </c>
      <c r="R667" s="3">
        <v>0</v>
      </c>
      <c r="S667" s="3">
        <v>0</v>
      </c>
      <c r="T667" s="3">
        <v>0</v>
      </c>
      <c r="U667" s="10">
        <v>-222894</v>
      </c>
      <c r="V667" s="10">
        <v>0</v>
      </c>
      <c r="W667" s="3">
        <v>0</v>
      </c>
      <c r="X667" s="3">
        <v>0</v>
      </c>
      <c r="Y667" s="1">
        <f t="shared" si="75"/>
        <v>0</v>
      </c>
    </row>
    <row r="668" spans="1:25" x14ac:dyDescent="0.25">
      <c r="A668" t="str">
        <f t="shared" si="71"/>
        <v>93-1</v>
      </c>
      <c r="B668">
        <f t="shared" si="77"/>
        <v>1</v>
      </c>
      <c r="C668" t="str">
        <f t="shared" si="72"/>
        <v>9356911</v>
      </c>
      <c r="D668">
        <f t="shared" si="76"/>
        <v>1</v>
      </c>
      <c r="E668" t="str">
        <f t="shared" si="73"/>
        <v>935691</v>
      </c>
      <c r="F668" t="str">
        <f t="shared" si="74"/>
        <v>935691OTROS EQUIPOS</v>
      </c>
      <c r="G668" s="9">
        <v>93</v>
      </c>
      <c r="H668" s="9">
        <v>5691</v>
      </c>
      <c r="I668" s="9" t="s">
        <v>49</v>
      </c>
      <c r="J668" s="9">
        <v>0</v>
      </c>
      <c r="K668" s="9" t="s">
        <v>258</v>
      </c>
      <c r="L668" s="9" t="s">
        <v>356</v>
      </c>
      <c r="M668" s="3">
        <v>1</v>
      </c>
      <c r="N668" s="10">
        <v>360000</v>
      </c>
      <c r="O668" s="10">
        <v>200000</v>
      </c>
      <c r="P668" s="3">
        <v>200000</v>
      </c>
      <c r="Q668" s="3">
        <v>200000</v>
      </c>
      <c r="R668" s="3">
        <v>0</v>
      </c>
      <c r="S668" s="3">
        <v>0</v>
      </c>
      <c r="T668" s="3">
        <v>0</v>
      </c>
      <c r="U668" s="10">
        <v>0</v>
      </c>
      <c r="V668" s="10">
        <v>0</v>
      </c>
      <c r="W668" s="3">
        <v>0</v>
      </c>
      <c r="X668" s="3">
        <v>160000</v>
      </c>
      <c r="Y668" s="1">
        <f t="shared" si="75"/>
        <v>-160000</v>
      </c>
    </row>
    <row r="669" spans="1:25" x14ac:dyDescent="0.25">
      <c r="A669" t="str">
        <f t="shared" si="71"/>
        <v>93-2</v>
      </c>
      <c r="B669">
        <f t="shared" si="77"/>
        <v>2</v>
      </c>
      <c r="C669" t="str">
        <f t="shared" si="72"/>
        <v>9361211</v>
      </c>
      <c r="D669">
        <f t="shared" si="76"/>
        <v>1</v>
      </c>
      <c r="E669" t="str">
        <f t="shared" si="73"/>
        <v>936121</v>
      </c>
      <c r="F669" t="str">
        <f t="shared" si="74"/>
        <v>936121EDIFICACIÓN NO  HABITACIONAL</v>
      </c>
      <c r="G669" s="9">
        <v>93</v>
      </c>
      <c r="H669" s="9">
        <v>6121</v>
      </c>
      <c r="I669" s="9" t="s">
        <v>178</v>
      </c>
      <c r="J669" s="9">
        <v>0</v>
      </c>
      <c r="K669" s="9" t="s">
        <v>258</v>
      </c>
      <c r="L669" s="9" t="s">
        <v>580</v>
      </c>
      <c r="M669" s="3">
        <v>1</v>
      </c>
      <c r="N669" s="10">
        <v>1560000</v>
      </c>
      <c r="O669" s="10">
        <v>0</v>
      </c>
      <c r="P669" s="3">
        <v>0</v>
      </c>
      <c r="Q669" s="3">
        <v>0</v>
      </c>
      <c r="R669" s="3">
        <v>0</v>
      </c>
      <c r="S669" s="3">
        <v>0</v>
      </c>
      <c r="T669" s="3">
        <v>0</v>
      </c>
      <c r="U669" s="10">
        <v>0</v>
      </c>
      <c r="V669" s="10">
        <v>0</v>
      </c>
      <c r="W669" s="3">
        <v>0</v>
      </c>
      <c r="X669" s="3">
        <v>1560000</v>
      </c>
      <c r="Y669" s="1">
        <f t="shared" si="75"/>
        <v>-1560000</v>
      </c>
    </row>
    <row r="670" spans="1:25" x14ac:dyDescent="0.25">
      <c r="A670" t="str">
        <f t="shared" si="71"/>
        <v>94-1</v>
      </c>
      <c r="B670">
        <f t="shared" si="77"/>
        <v>1</v>
      </c>
      <c r="C670" t="str">
        <f t="shared" si="72"/>
        <v>9422111</v>
      </c>
      <c r="D670">
        <f t="shared" si="76"/>
        <v>1</v>
      </c>
      <c r="E670" t="str">
        <f t="shared" si="73"/>
        <v>942211</v>
      </c>
      <c r="F670" t="str">
        <f t="shared" si="74"/>
        <v>942211PRODUCTOS ALIMENTICIOS PARA PERSONAS</v>
      </c>
      <c r="G670" s="9">
        <v>94</v>
      </c>
      <c r="H670" s="9">
        <v>2211</v>
      </c>
      <c r="I670" s="9" t="s">
        <v>56</v>
      </c>
      <c r="J670" s="9">
        <v>0</v>
      </c>
      <c r="K670" s="9" t="s">
        <v>258</v>
      </c>
      <c r="L670" s="9" t="s">
        <v>356</v>
      </c>
      <c r="M670" s="3">
        <v>1</v>
      </c>
      <c r="N670" s="10">
        <v>5760</v>
      </c>
      <c r="O670" s="10">
        <v>0</v>
      </c>
      <c r="P670" s="3">
        <v>0</v>
      </c>
      <c r="Q670" s="3">
        <v>0</v>
      </c>
      <c r="R670" s="3">
        <v>0</v>
      </c>
      <c r="S670" s="3">
        <v>0</v>
      </c>
      <c r="T670" s="3">
        <v>0</v>
      </c>
      <c r="U670" s="10">
        <v>0</v>
      </c>
      <c r="V670" s="10">
        <v>0</v>
      </c>
      <c r="W670" s="3">
        <v>0</v>
      </c>
      <c r="X670" s="3">
        <v>5760</v>
      </c>
      <c r="Y670" s="1">
        <f t="shared" si="75"/>
        <v>-5760</v>
      </c>
    </row>
    <row r="671" spans="1:25" x14ac:dyDescent="0.25">
      <c r="A671" t="str">
        <f t="shared" si="71"/>
        <v>94-2</v>
      </c>
      <c r="B671">
        <f t="shared" si="77"/>
        <v>2</v>
      </c>
      <c r="C671" t="str">
        <f t="shared" si="72"/>
        <v>9422141</v>
      </c>
      <c r="D671">
        <f t="shared" si="76"/>
        <v>1</v>
      </c>
      <c r="E671" t="str">
        <f t="shared" si="73"/>
        <v>942214</v>
      </c>
      <c r="F671" t="str">
        <f t="shared" si="74"/>
        <v>942214PRODUCTOS ALIMENTICIOS PARA PERSONAS OTROS PROGRAMAS INSTITUCIONALES</v>
      </c>
      <c r="G671" s="9">
        <v>94</v>
      </c>
      <c r="H671" s="9">
        <v>2214</v>
      </c>
      <c r="I671" s="9" t="s">
        <v>277</v>
      </c>
      <c r="J671" s="9">
        <v>0</v>
      </c>
      <c r="K671" s="9" t="s">
        <v>258</v>
      </c>
      <c r="L671" s="9" t="s">
        <v>356</v>
      </c>
      <c r="M671" s="3">
        <v>1</v>
      </c>
      <c r="N671" s="10">
        <v>3000</v>
      </c>
      <c r="O671" s="10">
        <v>0</v>
      </c>
      <c r="P671" s="3">
        <v>0</v>
      </c>
      <c r="Q671" s="3">
        <v>0</v>
      </c>
      <c r="R671" s="3">
        <v>0</v>
      </c>
      <c r="S671" s="3">
        <v>0</v>
      </c>
      <c r="T671" s="3">
        <v>0</v>
      </c>
      <c r="U671" s="10">
        <v>0</v>
      </c>
      <c r="V671" s="10">
        <v>0</v>
      </c>
      <c r="W671" s="3">
        <v>0</v>
      </c>
      <c r="X671" s="3">
        <v>3000</v>
      </c>
      <c r="Y671" s="1">
        <f t="shared" si="75"/>
        <v>-3000</v>
      </c>
    </row>
    <row r="672" spans="1:25" x14ac:dyDescent="0.25">
      <c r="A672" t="str">
        <f t="shared" si="71"/>
        <v>94-3</v>
      </c>
      <c r="B672">
        <f t="shared" si="77"/>
        <v>3</v>
      </c>
      <c r="C672" t="str">
        <f t="shared" si="72"/>
        <v>9422211</v>
      </c>
      <c r="D672">
        <f t="shared" si="76"/>
        <v>1</v>
      </c>
      <c r="E672" t="str">
        <f t="shared" si="73"/>
        <v>942221</v>
      </c>
      <c r="F672" t="str">
        <f t="shared" si="74"/>
        <v>942221PRODUCTOS ALIMENTICIOS PARA ANIMALES</v>
      </c>
      <c r="G672" s="9">
        <v>94</v>
      </c>
      <c r="H672" s="9">
        <v>2221</v>
      </c>
      <c r="I672" s="9" t="s">
        <v>112</v>
      </c>
      <c r="J672" s="9">
        <v>0</v>
      </c>
      <c r="K672" s="9" t="s">
        <v>258</v>
      </c>
      <c r="L672" s="9" t="s">
        <v>356</v>
      </c>
      <c r="M672" s="3">
        <v>1</v>
      </c>
      <c r="N672" s="10">
        <v>180000</v>
      </c>
      <c r="O672" s="10">
        <v>186097.66</v>
      </c>
      <c r="P672" s="3">
        <v>186097.66</v>
      </c>
      <c r="Q672" s="3">
        <v>186097.66</v>
      </c>
      <c r="R672" s="3">
        <v>186097.66</v>
      </c>
      <c r="S672" s="3">
        <v>186097.66</v>
      </c>
      <c r="T672" s="3">
        <v>19845.060000000001</v>
      </c>
      <c r="U672" s="10">
        <v>0</v>
      </c>
      <c r="V672" s="10">
        <v>0</v>
      </c>
      <c r="W672" s="3">
        <v>6500</v>
      </c>
      <c r="X672" s="3">
        <v>402.34</v>
      </c>
      <c r="Y672" s="1">
        <f t="shared" si="75"/>
        <v>6097.66</v>
      </c>
    </row>
    <row r="673" spans="1:25" x14ac:dyDescent="0.25">
      <c r="A673" t="str">
        <f t="shared" si="71"/>
        <v>94-4</v>
      </c>
      <c r="B673">
        <f t="shared" si="77"/>
        <v>4</v>
      </c>
      <c r="C673" t="str">
        <f t="shared" si="72"/>
        <v>9424411</v>
      </c>
      <c r="D673">
        <f t="shared" si="76"/>
        <v>1</v>
      </c>
      <c r="E673" t="str">
        <f t="shared" si="73"/>
        <v>942441</v>
      </c>
      <c r="F673" t="str">
        <f t="shared" si="74"/>
        <v>942441MADERA Y PRODUCTOS DE MADERA</v>
      </c>
      <c r="G673" s="9">
        <v>94</v>
      </c>
      <c r="H673" s="9">
        <v>2441</v>
      </c>
      <c r="I673" s="9" t="s">
        <v>122</v>
      </c>
      <c r="J673" s="9">
        <v>0</v>
      </c>
      <c r="K673" s="9" t="s">
        <v>258</v>
      </c>
      <c r="L673" s="9" t="s">
        <v>356</v>
      </c>
      <c r="M673" s="3">
        <v>1</v>
      </c>
      <c r="N673" s="10">
        <v>9000</v>
      </c>
      <c r="O673" s="10">
        <v>0</v>
      </c>
      <c r="P673" s="3">
        <v>0</v>
      </c>
      <c r="Q673" s="3">
        <v>0</v>
      </c>
      <c r="R673" s="3">
        <v>0</v>
      </c>
      <c r="S673" s="3">
        <v>0</v>
      </c>
      <c r="T673" s="3">
        <v>0</v>
      </c>
      <c r="U673" s="10">
        <v>0</v>
      </c>
      <c r="V673" s="10">
        <v>0</v>
      </c>
      <c r="W673" s="3">
        <v>0</v>
      </c>
      <c r="X673" s="3">
        <v>9000</v>
      </c>
      <c r="Y673" s="1">
        <f t="shared" si="75"/>
        <v>-9000</v>
      </c>
    </row>
    <row r="674" spans="1:25" x14ac:dyDescent="0.25">
      <c r="A674" t="str">
        <f t="shared" si="71"/>
        <v>94-5</v>
      </c>
      <c r="B674">
        <f t="shared" si="77"/>
        <v>5</v>
      </c>
      <c r="C674" t="str">
        <f t="shared" si="72"/>
        <v>9424611</v>
      </c>
      <c r="D674">
        <f t="shared" si="76"/>
        <v>1</v>
      </c>
      <c r="E674" t="str">
        <f t="shared" si="73"/>
        <v>942461</v>
      </c>
      <c r="F674" t="str">
        <f t="shared" si="74"/>
        <v>942461MATERIAL ELÉCTRICO Y ELECTRÓNICO</v>
      </c>
      <c r="G674" s="9">
        <v>94</v>
      </c>
      <c r="H674" s="9">
        <v>2461</v>
      </c>
      <c r="I674" s="9" t="s">
        <v>81</v>
      </c>
      <c r="J674" s="9">
        <v>0</v>
      </c>
      <c r="K674" s="9" t="s">
        <v>258</v>
      </c>
      <c r="L674" s="9" t="s">
        <v>356</v>
      </c>
      <c r="M674" s="3">
        <v>1</v>
      </c>
      <c r="N674" s="10">
        <v>36000</v>
      </c>
      <c r="O674" s="10">
        <v>15482.06</v>
      </c>
      <c r="P674" s="3">
        <v>15482.06</v>
      </c>
      <c r="Q674" s="3">
        <v>15482.06</v>
      </c>
      <c r="R674" s="3">
        <v>15481.94</v>
      </c>
      <c r="S674" s="3">
        <v>15481.94</v>
      </c>
      <c r="T674" s="3">
        <v>15481.94</v>
      </c>
      <c r="U674" s="10">
        <v>0</v>
      </c>
      <c r="V674" s="10">
        <v>0</v>
      </c>
      <c r="W674" s="3">
        <v>0</v>
      </c>
      <c r="X674" s="3">
        <v>20517.939999999999</v>
      </c>
      <c r="Y674" s="1">
        <f t="shared" si="75"/>
        <v>-20517.939999999999</v>
      </c>
    </row>
    <row r="675" spans="1:25" x14ac:dyDescent="0.25">
      <c r="A675" t="str">
        <f t="shared" si="71"/>
        <v>94-6</v>
      </c>
      <c r="B675">
        <f t="shared" si="77"/>
        <v>6</v>
      </c>
      <c r="C675" t="str">
        <f t="shared" si="72"/>
        <v>9424711</v>
      </c>
      <c r="D675">
        <f t="shared" si="76"/>
        <v>1</v>
      </c>
      <c r="E675" t="str">
        <f t="shared" si="73"/>
        <v>942471</v>
      </c>
      <c r="F675" t="str">
        <f t="shared" si="74"/>
        <v>942471ARTÍCULOS METÁLICOS PARA LA CONSTRUCCIÓN</v>
      </c>
      <c r="G675" s="9">
        <v>94</v>
      </c>
      <c r="H675" s="9">
        <v>2471</v>
      </c>
      <c r="I675" s="9" t="s">
        <v>123</v>
      </c>
      <c r="J675" s="9">
        <v>0</v>
      </c>
      <c r="K675" s="9" t="s">
        <v>258</v>
      </c>
      <c r="L675" s="9" t="s">
        <v>356</v>
      </c>
      <c r="M675" s="3">
        <v>1</v>
      </c>
      <c r="N675" s="10">
        <v>138000</v>
      </c>
      <c r="O675" s="10">
        <v>384607.07</v>
      </c>
      <c r="P675" s="3">
        <v>384607.07</v>
      </c>
      <c r="Q675" s="3">
        <v>384607.07</v>
      </c>
      <c r="R675" s="3">
        <v>384607.07</v>
      </c>
      <c r="S675" s="3">
        <v>384607.07</v>
      </c>
      <c r="T675" s="3">
        <v>11386.7</v>
      </c>
      <c r="U675" s="10">
        <v>0</v>
      </c>
      <c r="V675" s="10">
        <v>0</v>
      </c>
      <c r="W675" s="3">
        <v>297000</v>
      </c>
      <c r="X675" s="3">
        <v>50392.93</v>
      </c>
      <c r="Y675" s="1">
        <f t="shared" si="75"/>
        <v>246607.07</v>
      </c>
    </row>
    <row r="676" spans="1:25" x14ac:dyDescent="0.25">
      <c r="A676" t="str">
        <f t="shared" si="71"/>
        <v>94-7</v>
      </c>
      <c r="B676">
        <f t="shared" si="77"/>
        <v>7</v>
      </c>
      <c r="C676" t="str">
        <f t="shared" si="72"/>
        <v>9424911</v>
      </c>
      <c r="D676">
        <f t="shared" si="76"/>
        <v>1</v>
      </c>
      <c r="E676" t="str">
        <f t="shared" si="73"/>
        <v>942491</v>
      </c>
      <c r="F676" t="str">
        <f t="shared" si="74"/>
        <v>942491OTROS MATERIALES Y ARTÍCULOS DE CONSTRUCCIÓN Y REPARACIÓN</v>
      </c>
      <c r="G676" s="9">
        <v>94</v>
      </c>
      <c r="H676" s="9">
        <v>2491</v>
      </c>
      <c r="I676" s="9" t="s">
        <v>212</v>
      </c>
      <c r="J676" s="9">
        <v>0</v>
      </c>
      <c r="K676" s="9" t="s">
        <v>258</v>
      </c>
      <c r="L676" s="9" t="s">
        <v>356</v>
      </c>
      <c r="M676" s="3">
        <v>1</v>
      </c>
      <c r="N676" s="10">
        <v>312000</v>
      </c>
      <c r="O676" s="10">
        <v>0</v>
      </c>
      <c r="P676" s="3">
        <v>0</v>
      </c>
      <c r="Q676" s="3">
        <v>0</v>
      </c>
      <c r="R676" s="3">
        <v>0</v>
      </c>
      <c r="S676" s="3">
        <v>0</v>
      </c>
      <c r="T676" s="3">
        <v>0</v>
      </c>
      <c r="U676" s="10">
        <v>0</v>
      </c>
      <c r="V676" s="10">
        <v>0</v>
      </c>
      <c r="W676" s="3">
        <v>0</v>
      </c>
      <c r="X676" s="3">
        <v>312000</v>
      </c>
      <c r="Y676" s="1">
        <f t="shared" si="75"/>
        <v>-312000</v>
      </c>
    </row>
    <row r="677" spans="1:25" x14ac:dyDescent="0.25">
      <c r="A677" t="str">
        <f t="shared" si="71"/>
        <v>94-8</v>
      </c>
      <c r="B677">
        <f t="shared" si="77"/>
        <v>8</v>
      </c>
      <c r="C677" t="str">
        <f t="shared" si="72"/>
        <v>9425311</v>
      </c>
      <c r="D677">
        <f t="shared" si="76"/>
        <v>1</v>
      </c>
      <c r="E677" t="str">
        <f t="shared" si="73"/>
        <v>942531</v>
      </c>
      <c r="F677" t="str">
        <f t="shared" si="74"/>
        <v>942531MEDICINAS Y PRODUCTOS FARMACÉUTICOS</v>
      </c>
      <c r="G677" s="9">
        <v>94</v>
      </c>
      <c r="H677" s="9">
        <v>2531</v>
      </c>
      <c r="I677" s="9" t="s">
        <v>113</v>
      </c>
      <c r="J677" s="9">
        <v>0</v>
      </c>
      <c r="K677" s="9" t="s">
        <v>258</v>
      </c>
      <c r="L677" s="9" t="s">
        <v>356</v>
      </c>
      <c r="M677" s="3">
        <v>1</v>
      </c>
      <c r="N677" s="10">
        <v>360000</v>
      </c>
      <c r="O677" s="10">
        <v>368457.49</v>
      </c>
      <c r="P677" s="3">
        <v>368457.49</v>
      </c>
      <c r="Q677" s="3">
        <v>360480.49</v>
      </c>
      <c r="R677" s="3">
        <v>360480.48</v>
      </c>
      <c r="S677" s="3">
        <v>360480.48</v>
      </c>
      <c r="T677" s="3">
        <v>189197.64</v>
      </c>
      <c r="U677" s="10">
        <v>0</v>
      </c>
      <c r="V677" s="10">
        <v>0</v>
      </c>
      <c r="W677" s="3">
        <v>16000</v>
      </c>
      <c r="X677" s="3">
        <v>7542.51</v>
      </c>
      <c r="Y677" s="1">
        <f t="shared" si="75"/>
        <v>8457.49</v>
      </c>
    </row>
    <row r="678" spans="1:25" x14ac:dyDescent="0.25">
      <c r="A678" t="str">
        <f t="shared" si="71"/>
        <v>94-9</v>
      </c>
      <c r="B678">
        <f t="shared" si="77"/>
        <v>9</v>
      </c>
      <c r="C678" t="str">
        <f t="shared" si="72"/>
        <v>9425411</v>
      </c>
      <c r="D678">
        <f t="shared" si="76"/>
        <v>1</v>
      </c>
      <c r="E678" t="str">
        <f t="shared" si="73"/>
        <v>942541</v>
      </c>
      <c r="F678" t="str">
        <f t="shared" si="74"/>
        <v>942541MATERIALES, ACCESORIOS Y SUMINISTROS MÉDICOS</v>
      </c>
      <c r="G678" s="9">
        <v>94</v>
      </c>
      <c r="H678" s="9">
        <v>2541</v>
      </c>
      <c r="I678" s="9" t="s">
        <v>114</v>
      </c>
      <c r="J678" s="9">
        <v>0</v>
      </c>
      <c r="K678" s="9" t="s">
        <v>258</v>
      </c>
      <c r="L678" s="9" t="s">
        <v>356</v>
      </c>
      <c r="M678" s="3">
        <v>1</v>
      </c>
      <c r="N678" s="10">
        <v>258000</v>
      </c>
      <c r="O678" s="10">
        <v>247049.64</v>
      </c>
      <c r="P678" s="3">
        <v>246879.14</v>
      </c>
      <c r="Q678" s="3">
        <v>243426.98</v>
      </c>
      <c r="R678" s="3">
        <v>219093.29</v>
      </c>
      <c r="S678" s="3">
        <v>219093.29</v>
      </c>
      <c r="T678" s="3">
        <v>135537.4</v>
      </c>
      <c r="U678" s="10">
        <v>170.5</v>
      </c>
      <c r="V678" s="10">
        <v>0</v>
      </c>
      <c r="W678" s="3">
        <v>9000</v>
      </c>
      <c r="X678" s="3">
        <v>19950.36</v>
      </c>
      <c r="Y678" s="1">
        <f t="shared" si="75"/>
        <v>-10950.36</v>
      </c>
    </row>
    <row r="679" spans="1:25" x14ac:dyDescent="0.25">
      <c r="A679" t="str">
        <f t="shared" si="71"/>
        <v>94-10</v>
      </c>
      <c r="B679">
        <f t="shared" si="77"/>
        <v>10</v>
      </c>
      <c r="C679" t="str">
        <f t="shared" si="72"/>
        <v>9425511</v>
      </c>
      <c r="D679">
        <f t="shared" si="76"/>
        <v>1</v>
      </c>
      <c r="E679" t="str">
        <f t="shared" si="73"/>
        <v>942551</v>
      </c>
      <c r="F679" t="str">
        <f t="shared" si="74"/>
        <v>942551MATERIALES, ACCESORIOS Y SUMINISTROS DE LABORATORIO</v>
      </c>
      <c r="G679" s="9">
        <v>94</v>
      </c>
      <c r="H679" s="9">
        <v>2551</v>
      </c>
      <c r="I679" s="9" t="s">
        <v>213</v>
      </c>
      <c r="J679" s="9">
        <v>0</v>
      </c>
      <c r="K679" s="9" t="s">
        <v>258</v>
      </c>
      <c r="L679" s="9" t="s">
        <v>356</v>
      </c>
      <c r="M679" s="3">
        <v>1</v>
      </c>
      <c r="N679" s="10">
        <v>6000</v>
      </c>
      <c r="O679" s="10">
        <v>9523.6</v>
      </c>
      <c r="P679" s="3">
        <v>9523.6</v>
      </c>
      <c r="Q679" s="3">
        <v>9523.6</v>
      </c>
      <c r="R679" s="3">
        <v>9523.6</v>
      </c>
      <c r="S679" s="3">
        <v>1276</v>
      </c>
      <c r="T679" s="3">
        <v>1276</v>
      </c>
      <c r="U679" s="10">
        <v>0</v>
      </c>
      <c r="V679" s="10">
        <v>0</v>
      </c>
      <c r="W679" s="3">
        <v>7000</v>
      </c>
      <c r="X679" s="3">
        <v>3476.4</v>
      </c>
      <c r="Y679" s="1">
        <f t="shared" si="75"/>
        <v>3523.6</v>
      </c>
    </row>
    <row r="680" spans="1:25" x14ac:dyDescent="0.25">
      <c r="A680" t="str">
        <f t="shared" si="71"/>
        <v>94-11</v>
      </c>
      <c r="B680">
        <f t="shared" si="77"/>
        <v>11</v>
      </c>
      <c r="C680" t="str">
        <f t="shared" si="72"/>
        <v>9427111</v>
      </c>
      <c r="D680">
        <f t="shared" si="76"/>
        <v>1</v>
      </c>
      <c r="E680" t="str">
        <f t="shared" si="73"/>
        <v>942711</v>
      </c>
      <c r="F680" t="str">
        <f t="shared" si="74"/>
        <v>942711VESTUARIO Y UNIFORMES</v>
      </c>
      <c r="G680" s="9">
        <v>94</v>
      </c>
      <c r="H680" s="9">
        <v>2711</v>
      </c>
      <c r="I680" s="9" t="s">
        <v>93</v>
      </c>
      <c r="J680" s="9">
        <v>0</v>
      </c>
      <c r="K680" s="9" t="s">
        <v>258</v>
      </c>
      <c r="L680" s="9" t="s">
        <v>356</v>
      </c>
      <c r="M680" s="3">
        <v>1</v>
      </c>
      <c r="N680" s="10">
        <v>51000</v>
      </c>
      <c r="O680" s="10">
        <v>54832.04</v>
      </c>
      <c r="P680" s="3">
        <v>54832.04</v>
      </c>
      <c r="Q680" s="3">
        <v>54832.04</v>
      </c>
      <c r="R680" s="3">
        <v>54832.04</v>
      </c>
      <c r="S680" s="3">
        <v>18783.88</v>
      </c>
      <c r="T680" s="3">
        <v>0</v>
      </c>
      <c r="U680" s="10">
        <v>0</v>
      </c>
      <c r="V680" s="10">
        <v>0</v>
      </c>
      <c r="W680" s="3">
        <v>4800</v>
      </c>
      <c r="X680" s="3">
        <v>967.96</v>
      </c>
      <c r="Y680" s="1">
        <f t="shared" si="75"/>
        <v>3832.04</v>
      </c>
    </row>
    <row r="681" spans="1:25" x14ac:dyDescent="0.25">
      <c r="A681" t="str">
        <f t="shared" si="71"/>
        <v>94-12</v>
      </c>
      <c r="B681">
        <f t="shared" si="77"/>
        <v>12</v>
      </c>
      <c r="C681" t="str">
        <f t="shared" si="72"/>
        <v>9427211</v>
      </c>
      <c r="D681">
        <f t="shared" si="76"/>
        <v>1</v>
      </c>
      <c r="E681" t="str">
        <f t="shared" si="73"/>
        <v>942721</v>
      </c>
      <c r="F681" t="str">
        <f t="shared" si="74"/>
        <v>942721PRENDAS DE SEGURIDAD Y PROTECCIÓN PERSONAL</v>
      </c>
      <c r="G681" s="9">
        <v>94</v>
      </c>
      <c r="H681" s="9">
        <v>2721</v>
      </c>
      <c r="I681" s="9" t="s">
        <v>54</v>
      </c>
      <c r="J681" s="9">
        <v>0</v>
      </c>
      <c r="K681" s="9" t="s">
        <v>258</v>
      </c>
      <c r="L681" s="9" t="s">
        <v>356</v>
      </c>
      <c r="M681" s="3">
        <v>1</v>
      </c>
      <c r="N681" s="10">
        <v>60000</v>
      </c>
      <c r="O681" s="10">
        <v>69033.94</v>
      </c>
      <c r="P681" s="3">
        <v>67182.58</v>
      </c>
      <c r="Q681" s="3">
        <v>60152.98</v>
      </c>
      <c r="R681" s="3">
        <v>51299.86</v>
      </c>
      <c r="S681" s="3">
        <v>51299.86</v>
      </c>
      <c r="T681" s="3">
        <v>35800.04</v>
      </c>
      <c r="U681" s="10">
        <v>1851.3600000000006</v>
      </c>
      <c r="V681" s="10">
        <v>0</v>
      </c>
      <c r="W681" s="3">
        <v>13000</v>
      </c>
      <c r="X681" s="3">
        <v>3966.06</v>
      </c>
      <c r="Y681" s="1">
        <f t="shared" si="75"/>
        <v>9033.94</v>
      </c>
    </row>
    <row r="682" spans="1:25" x14ac:dyDescent="0.25">
      <c r="A682" t="str">
        <f t="shared" si="71"/>
        <v>94-13</v>
      </c>
      <c r="B682">
        <f t="shared" si="77"/>
        <v>13</v>
      </c>
      <c r="C682" t="str">
        <f t="shared" si="72"/>
        <v>9429111</v>
      </c>
      <c r="D682">
        <f t="shared" si="76"/>
        <v>1</v>
      </c>
      <c r="E682" t="str">
        <f t="shared" si="73"/>
        <v>942911</v>
      </c>
      <c r="F682" t="str">
        <f t="shared" si="74"/>
        <v>942911HERRAMIENTAS MENORES</v>
      </c>
      <c r="G682" s="9">
        <v>94</v>
      </c>
      <c r="H682" s="9">
        <v>2911</v>
      </c>
      <c r="I682" s="9" t="s">
        <v>59</v>
      </c>
      <c r="J682" s="9">
        <v>0</v>
      </c>
      <c r="K682" s="9" t="s">
        <v>258</v>
      </c>
      <c r="L682" s="9" t="s">
        <v>356</v>
      </c>
      <c r="M682" s="3">
        <v>1</v>
      </c>
      <c r="N682" s="10">
        <v>24600</v>
      </c>
      <c r="O682" s="10">
        <v>13841.42</v>
      </c>
      <c r="P682" s="3">
        <v>13841.42</v>
      </c>
      <c r="Q682" s="3">
        <v>13841.42</v>
      </c>
      <c r="R682" s="3">
        <v>12509.38</v>
      </c>
      <c r="S682" s="3">
        <v>6434.06</v>
      </c>
      <c r="T682" s="3">
        <v>1950.66</v>
      </c>
      <c r="U682" s="10">
        <v>0</v>
      </c>
      <c r="V682" s="10">
        <v>0</v>
      </c>
      <c r="W682" s="3">
        <v>1000</v>
      </c>
      <c r="X682" s="3">
        <v>11758.58</v>
      </c>
      <c r="Y682" s="1">
        <f t="shared" si="75"/>
        <v>-10758.58</v>
      </c>
    </row>
    <row r="683" spans="1:25" x14ac:dyDescent="0.25">
      <c r="A683" t="str">
        <f t="shared" si="71"/>
        <v>94-14</v>
      </c>
      <c r="B683">
        <f t="shared" si="77"/>
        <v>14</v>
      </c>
      <c r="C683" t="str">
        <f t="shared" si="72"/>
        <v>9429711</v>
      </c>
      <c r="D683">
        <f t="shared" si="76"/>
        <v>1</v>
      </c>
      <c r="E683" t="str">
        <f t="shared" si="73"/>
        <v>942971</v>
      </c>
      <c r="F683" t="str">
        <f t="shared" si="74"/>
        <v>942971REFACCIONES Y ACCESORIOS MENORES DE EQUIPO DE DEFE</v>
      </c>
      <c r="G683" s="9">
        <v>94</v>
      </c>
      <c r="H683" s="9">
        <v>2971</v>
      </c>
      <c r="I683" s="9" t="s">
        <v>270</v>
      </c>
      <c r="J683" s="9">
        <v>0</v>
      </c>
      <c r="K683" s="9" t="s">
        <v>258</v>
      </c>
      <c r="L683" s="9" t="s">
        <v>356</v>
      </c>
      <c r="M683" s="3">
        <v>1</v>
      </c>
      <c r="N683" s="10">
        <v>60000</v>
      </c>
      <c r="O683" s="10">
        <v>70682.28</v>
      </c>
      <c r="P683" s="3">
        <v>70682.28</v>
      </c>
      <c r="Q683" s="3">
        <v>55370.28</v>
      </c>
      <c r="R683" s="3">
        <v>53630.28</v>
      </c>
      <c r="S683" s="3">
        <v>0</v>
      </c>
      <c r="T683" s="3">
        <v>0</v>
      </c>
      <c r="U683" s="10">
        <v>0</v>
      </c>
      <c r="V683" s="10">
        <v>0</v>
      </c>
      <c r="W683" s="3">
        <v>20682.28</v>
      </c>
      <c r="X683" s="3">
        <v>10000</v>
      </c>
      <c r="Y683" s="1">
        <f t="shared" si="75"/>
        <v>10682.279999999999</v>
      </c>
    </row>
    <row r="684" spans="1:25" x14ac:dyDescent="0.25">
      <c r="A684" t="str">
        <f t="shared" si="71"/>
        <v>94-15</v>
      </c>
      <c r="B684">
        <f t="shared" si="77"/>
        <v>15</v>
      </c>
      <c r="C684" t="str">
        <f t="shared" si="72"/>
        <v>9433911</v>
      </c>
      <c r="D684">
        <f t="shared" si="76"/>
        <v>1</v>
      </c>
      <c r="E684" t="str">
        <f t="shared" si="73"/>
        <v>943391</v>
      </c>
      <c r="F684" t="str">
        <f t="shared" si="74"/>
        <v>943391SERVICIOS PROFESIONALES, CIENTÍFICOS Y TÉCNICOS INTEGRALES</v>
      </c>
      <c r="G684" s="9">
        <v>94</v>
      </c>
      <c r="H684" s="9">
        <v>3391</v>
      </c>
      <c r="I684" s="9" t="s">
        <v>215</v>
      </c>
      <c r="J684" s="9">
        <v>0</v>
      </c>
      <c r="K684" s="9" t="s">
        <v>258</v>
      </c>
      <c r="L684" s="9" t="s">
        <v>356</v>
      </c>
      <c r="M684" s="3">
        <v>1</v>
      </c>
      <c r="N684" s="10">
        <v>0</v>
      </c>
      <c r="O684" s="10">
        <v>0</v>
      </c>
      <c r="P684" s="3">
        <v>0</v>
      </c>
      <c r="Q684" s="3">
        <v>0</v>
      </c>
      <c r="R684" s="3">
        <v>0</v>
      </c>
      <c r="S684" s="3">
        <v>0</v>
      </c>
      <c r="T684" s="3">
        <v>0</v>
      </c>
      <c r="U684" s="10">
        <v>0</v>
      </c>
      <c r="V684" s="10">
        <v>0</v>
      </c>
      <c r="W684" s="3">
        <v>0</v>
      </c>
      <c r="X684" s="3">
        <v>0</v>
      </c>
      <c r="Y684" s="1">
        <f t="shared" si="75"/>
        <v>0</v>
      </c>
    </row>
    <row r="685" spans="1:25" x14ac:dyDescent="0.25">
      <c r="A685" t="str">
        <f t="shared" si="71"/>
        <v>94-16</v>
      </c>
      <c r="B685">
        <f t="shared" si="77"/>
        <v>16</v>
      </c>
      <c r="C685" t="str">
        <f t="shared" si="72"/>
        <v>9435411</v>
      </c>
      <c r="D685">
        <f t="shared" si="76"/>
        <v>1</v>
      </c>
      <c r="E685" t="str">
        <f t="shared" si="73"/>
        <v>943541</v>
      </c>
      <c r="F685" t="str">
        <f t="shared" si="74"/>
        <v>943541INSTALACIÓN, REPARACIÓN Y MANTENIMIENTO DE EQUIPO E INSTRUMENTAL MÉDICO Y DE LABORATORIO</v>
      </c>
      <c r="G685" s="9">
        <v>94</v>
      </c>
      <c r="H685" s="9">
        <v>3541</v>
      </c>
      <c r="I685" s="9" t="s">
        <v>216</v>
      </c>
      <c r="J685" s="9">
        <v>0</v>
      </c>
      <c r="K685" s="9" t="s">
        <v>258</v>
      </c>
      <c r="L685" s="9" t="s">
        <v>356</v>
      </c>
      <c r="M685" s="3">
        <v>1</v>
      </c>
      <c r="N685" s="10">
        <v>9000</v>
      </c>
      <c r="O685" s="10">
        <v>4500</v>
      </c>
      <c r="P685" s="3">
        <v>0</v>
      </c>
      <c r="Q685" s="3">
        <v>0</v>
      </c>
      <c r="R685" s="3">
        <v>0</v>
      </c>
      <c r="S685" s="3">
        <v>0</v>
      </c>
      <c r="T685" s="3">
        <v>0</v>
      </c>
      <c r="U685" s="10">
        <v>4500</v>
      </c>
      <c r="V685" s="10">
        <v>0</v>
      </c>
      <c r="W685" s="3">
        <v>0</v>
      </c>
      <c r="X685" s="3">
        <v>4500</v>
      </c>
      <c r="Y685" s="1">
        <f t="shared" si="75"/>
        <v>-4500</v>
      </c>
    </row>
    <row r="686" spans="1:25" x14ac:dyDescent="0.25">
      <c r="A686" t="str">
        <f t="shared" si="71"/>
        <v>94-17</v>
      </c>
      <c r="B686">
        <f t="shared" si="77"/>
        <v>17</v>
      </c>
      <c r="C686" t="str">
        <f t="shared" si="72"/>
        <v>9437511</v>
      </c>
      <c r="D686">
        <f t="shared" si="76"/>
        <v>1</v>
      </c>
      <c r="E686" t="str">
        <f t="shared" si="73"/>
        <v>943751</v>
      </c>
      <c r="F686" t="str">
        <f t="shared" si="74"/>
        <v>943751VIÁTICOS EN EL PAÍS</v>
      </c>
      <c r="G686" s="9">
        <v>94</v>
      </c>
      <c r="H686" s="9">
        <v>3751</v>
      </c>
      <c r="I686" s="9" t="s">
        <v>35</v>
      </c>
      <c r="J686" s="9">
        <v>0</v>
      </c>
      <c r="K686" s="9" t="s">
        <v>258</v>
      </c>
      <c r="L686" s="9" t="s">
        <v>356</v>
      </c>
      <c r="M686" s="3">
        <v>1</v>
      </c>
      <c r="N686" s="10">
        <v>0</v>
      </c>
      <c r="O686" s="10">
        <v>18000</v>
      </c>
      <c r="P686" s="3">
        <v>13172.93</v>
      </c>
      <c r="Q686" s="3">
        <v>13172.93</v>
      </c>
      <c r="R686" s="3">
        <v>3172.93</v>
      </c>
      <c r="S686" s="3">
        <v>3172.93</v>
      </c>
      <c r="T686" s="3">
        <v>3172.93</v>
      </c>
      <c r="U686" s="10">
        <v>4827.07</v>
      </c>
      <c r="V686" s="10">
        <v>0</v>
      </c>
      <c r="W686" s="3">
        <v>18000</v>
      </c>
      <c r="X686" s="3">
        <v>0</v>
      </c>
      <c r="Y686" s="1">
        <f t="shared" si="75"/>
        <v>18000</v>
      </c>
    </row>
    <row r="687" spans="1:25" x14ac:dyDescent="0.25">
      <c r="A687" t="str">
        <f t="shared" si="71"/>
        <v>94-18</v>
      </c>
      <c r="B687">
        <f t="shared" si="77"/>
        <v>18</v>
      </c>
      <c r="C687" t="str">
        <f t="shared" si="72"/>
        <v>9437611</v>
      </c>
      <c r="D687">
        <f t="shared" si="76"/>
        <v>1</v>
      </c>
      <c r="E687" t="str">
        <f t="shared" si="73"/>
        <v>943761</v>
      </c>
      <c r="F687" t="str">
        <f t="shared" si="74"/>
        <v>943761VIÁTICOS EN EL EXTRANJERO</v>
      </c>
      <c r="G687" s="9">
        <v>94</v>
      </c>
      <c r="H687" s="9">
        <v>3761</v>
      </c>
      <c r="I687" s="9" t="s">
        <v>378</v>
      </c>
      <c r="J687" s="9">
        <v>0</v>
      </c>
      <c r="K687" s="9" t="s">
        <v>258</v>
      </c>
      <c r="L687" s="9" t="s">
        <v>356</v>
      </c>
      <c r="M687" s="3">
        <v>1</v>
      </c>
      <c r="N687" s="10">
        <v>9000</v>
      </c>
      <c r="O687" s="10">
        <v>0</v>
      </c>
      <c r="P687" s="3">
        <v>0</v>
      </c>
      <c r="Q687" s="3">
        <v>0</v>
      </c>
      <c r="R687" s="3">
        <v>0</v>
      </c>
      <c r="S687" s="3">
        <v>0</v>
      </c>
      <c r="T687" s="3">
        <v>0</v>
      </c>
      <c r="U687" s="10">
        <v>0</v>
      </c>
      <c r="V687" s="10">
        <v>0</v>
      </c>
      <c r="W687" s="3">
        <v>0</v>
      </c>
      <c r="X687" s="3">
        <v>9000</v>
      </c>
      <c r="Y687" s="1">
        <f t="shared" si="75"/>
        <v>-9000</v>
      </c>
    </row>
    <row r="688" spans="1:25" x14ac:dyDescent="0.25">
      <c r="A688" t="str">
        <f t="shared" si="71"/>
        <v>94-19</v>
      </c>
      <c r="B688">
        <f t="shared" si="77"/>
        <v>19</v>
      </c>
      <c r="C688" t="str">
        <f t="shared" si="72"/>
        <v>9437911</v>
      </c>
      <c r="D688">
        <f t="shared" si="76"/>
        <v>1</v>
      </c>
      <c r="E688" t="str">
        <f t="shared" si="73"/>
        <v>943791</v>
      </c>
      <c r="F688" t="str">
        <f t="shared" si="74"/>
        <v>943791OTROS SERVICIOS DE TRASLADO Y HOSPEDAJE</v>
      </c>
      <c r="G688" s="9">
        <v>94</v>
      </c>
      <c r="H688" s="9">
        <v>3791</v>
      </c>
      <c r="I688" s="9" t="s">
        <v>134</v>
      </c>
      <c r="J688" s="9">
        <v>0</v>
      </c>
      <c r="K688" s="9" t="s">
        <v>258</v>
      </c>
      <c r="L688" s="9" t="s">
        <v>356</v>
      </c>
      <c r="M688" s="3">
        <v>1</v>
      </c>
      <c r="N688" s="10">
        <v>9000</v>
      </c>
      <c r="O688" s="10">
        <v>0</v>
      </c>
      <c r="P688" s="3">
        <v>0</v>
      </c>
      <c r="Q688" s="3">
        <v>0</v>
      </c>
      <c r="R688" s="3">
        <v>0</v>
      </c>
      <c r="S688" s="3">
        <v>0</v>
      </c>
      <c r="T688" s="3">
        <v>0</v>
      </c>
      <c r="U688" s="10">
        <v>0</v>
      </c>
      <c r="V688" s="10">
        <v>0</v>
      </c>
      <c r="W688" s="3">
        <v>0</v>
      </c>
      <c r="X688" s="3">
        <v>9000</v>
      </c>
      <c r="Y688" s="1">
        <f t="shared" si="75"/>
        <v>-9000</v>
      </c>
    </row>
    <row r="689" spans="1:25" x14ac:dyDescent="0.25">
      <c r="A689" t="str">
        <f t="shared" si="71"/>
        <v>94-20</v>
      </c>
      <c r="B689">
        <f t="shared" si="77"/>
        <v>20</v>
      </c>
      <c r="C689" t="str">
        <f t="shared" si="72"/>
        <v>9452111</v>
      </c>
      <c r="D689">
        <f t="shared" si="76"/>
        <v>1</v>
      </c>
      <c r="E689" t="str">
        <f t="shared" si="73"/>
        <v>945211</v>
      </c>
      <c r="F689" t="str">
        <f t="shared" si="74"/>
        <v>945211EQUIPOS Y APARATOS AUDIOVISUALES</v>
      </c>
      <c r="G689" s="9">
        <v>94</v>
      </c>
      <c r="H689" s="9">
        <v>5211</v>
      </c>
      <c r="I689" s="9" t="s">
        <v>64</v>
      </c>
      <c r="J689" s="9">
        <v>0</v>
      </c>
      <c r="K689" s="9" t="s">
        <v>258</v>
      </c>
      <c r="L689" s="9" t="s">
        <v>356</v>
      </c>
      <c r="M689" s="3">
        <v>1</v>
      </c>
      <c r="N689" s="10">
        <v>12000</v>
      </c>
      <c r="O689" s="10">
        <v>12000</v>
      </c>
      <c r="P689" s="3">
        <v>8678.5499999999993</v>
      </c>
      <c r="Q689" s="3">
        <v>8678.5499999999993</v>
      </c>
      <c r="R689" s="3">
        <v>8678.5499999999993</v>
      </c>
      <c r="S689" s="3">
        <v>8678.5499999999993</v>
      </c>
      <c r="T689" s="3">
        <v>3804.8</v>
      </c>
      <c r="U689" s="10">
        <v>3321.4500000000007</v>
      </c>
      <c r="V689" s="10">
        <v>0</v>
      </c>
      <c r="W689" s="3">
        <v>0</v>
      </c>
      <c r="X689" s="3">
        <v>0</v>
      </c>
      <c r="Y689" s="1">
        <f t="shared" si="75"/>
        <v>0</v>
      </c>
    </row>
    <row r="690" spans="1:25" x14ac:dyDescent="0.25">
      <c r="A690" t="str">
        <f t="shared" si="71"/>
        <v>94-21</v>
      </c>
      <c r="B690">
        <f t="shared" si="77"/>
        <v>21</v>
      </c>
      <c r="C690" t="str">
        <f t="shared" si="72"/>
        <v>9452311</v>
      </c>
      <c r="D690">
        <f t="shared" si="76"/>
        <v>1</v>
      </c>
      <c r="E690" t="str">
        <f t="shared" si="73"/>
        <v>945231</v>
      </c>
      <c r="F690" t="str">
        <f t="shared" si="74"/>
        <v>945231CÁMARAS FOTOGRÁFICAS Y DE VIDEO</v>
      </c>
      <c r="G690" s="9">
        <v>94</v>
      </c>
      <c r="H690" s="9">
        <v>5231</v>
      </c>
      <c r="I690" s="9" t="s">
        <v>82</v>
      </c>
      <c r="J690" s="9">
        <v>0</v>
      </c>
      <c r="K690" s="9" t="s">
        <v>258</v>
      </c>
      <c r="L690" s="9" t="s">
        <v>356</v>
      </c>
      <c r="M690" s="3">
        <v>1</v>
      </c>
      <c r="N690" s="10">
        <v>12000</v>
      </c>
      <c r="O690" s="10">
        <v>12000</v>
      </c>
      <c r="P690" s="3">
        <v>11536.41</v>
      </c>
      <c r="Q690" s="3">
        <v>5504.41</v>
      </c>
      <c r="R690" s="3">
        <v>5504.41</v>
      </c>
      <c r="S690" s="3">
        <v>5504.41</v>
      </c>
      <c r="T690" s="3">
        <v>5504.41</v>
      </c>
      <c r="U690" s="10">
        <v>463.59000000000015</v>
      </c>
      <c r="V690" s="10">
        <v>0</v>
      </c>
      <c r="W690" s="3">
        <v>0</v>
      </c>
      <c r="X690" s="3">
        <v>0</v>
      </c>
      <c r="Y690" s="1">
        <f t="shared" si="75"/>
        <v>0</v>
      </c>
    </row>
    <row r="691" spans="1:25" x14ac:dyDescent="0.25">
      <c r="A691" t="str">
        <f t="shared" si="71"/>
        <v>94-22</v>
      </c>
      <c r="B691">
        <f t="shared" si="77"/>
        <v>22</v>
      </c>
      <c r="C691" t="str">
        <f t="shared" si="72"/>
        <v>9453111</v>
      </c>
      <c r="D691">
        <f t="shared" si="76"/>
        <v>1</v>
      </c>
      <c r="E691" t="str">
        <f t="shared" si="73"/>
        <v>945311</v>
      </c>
      <c r="F691" t="str">
        <f t="shared" si="74"/>
        <v>945311EQUIPO MÉDICO Y DE LABORATORIO</v>
      </c>
      <c r="G691" s="9">
        <v>94</v>
      </c>
      <c r="H691" s="9">
        <v>5311</v>
      </c>
      <c r="I691" s="9" t="s">
        <v>174</v>
      </c>
      <c r="J691" s="9">
        <v>0</v>
      </c>
      <c r="K691" s="9" t="s">
        <v>258</v>
      </c>
      <c r="L691" s="9" t="s">
        <v>356</v>
      </c>
      <c r="M691" s="3">
        <v>1</v>
      </c>
      <c r="N691" s="10">
        <v>90000</v>
      </c>
      <c r="O691" s="10">
        <v>124000</v>
      </c>
      <c r="P691" s="3">
        <v>122953.04</v>
      </c>
      <c r="Q691" s="3">
        <v>114543.03999999999</v>
      </c>
      <c r="R691" s="3">
        <v>114543.03999999999</v>
      </c>
      <c r="S691" s="3">
        <v>4692.2</v>
      </c>
      <c r="T691" s="3">
        <v>4692.2</v>
      </c>
      <c r="U691" s="10">
        <v>1046.9600000000064</v>
      </c>
      <c r="V691" s="10">
        <v>0</v>
      </c>
      <c r="W691" s="3">
        <v>34000</v>
      </c>
      <c r="X691" s="3">
        <v>0</v>
      </c>
      <c r="Y691" s="1">
        <f t="shared" si="75"/>
        <v>34000</v>
      </c>
    </row>
    <row r="692" spans="1:25" x14ac:dyDescent="0.25">
      <c r="A692" t="str">
        <f t="shared" si="71"/>
        <v>94-23</v>
      </c>
      <c r="B692">
        <f t="shared" si="77"/>
        <v>23</v>
      </c>
      <c r="C692" t="str">
        <f t="shared" si="72"/>
        <v>9453211</v>
      </c>
      <c r="D692">
        <f t="shared" si="76"/>
        <v>1</v>
      </c>
      <c r="E692" t="str">
        <f t="shared" si="73"/>
        <v>945321</v>
      </c>
      <c r="F692" t="str">
        <f t="shared" si="74"/>
        <v>945321INSTRUMENTAL MÉDICO Y DE LABORATORIO</v>
      </c>
      <c r="G692" s="9">
        <v>94</v>
      </c>
      <c r="H692" s="9">
        <v>5321</v>
      </c>
      <c r="I692" s="9" t="s">
        <v>175</v>
      </c>
      <c r="J692" s="9">
        <v>0</v>
      </c>
      <c r="K692" s="9" t="s">
        <v>258</v>
      </c>
      <c r="L692" s="9" t="s">
        <v>356</v>
      </c>
      <c r="M692" s="3">
        <v>1</v>
      </c>
      <c r="N692" s="10">
        <v>73200</v>
      </c>
      <c r="O692" s="10">
        <v>39200</v>
      </c>
      <c r="P692" s="3">
        <v>38662.800000000003</v>
      </c>
      <c r="Q692" s="3">
        <v>26163.8</v>
      </c>
      <c r="R692" s="3">
        <v>26163.8</v>
      </c>
      <c r="S692" s="3">
        <v>26163.8</v>
      </c>
      <c r="T692" s="3">
        <v>26163.8</v>
      </c>
      <c r="U692" s="10">
        <v>537.19999999999709</v>
      </c>
      <c r="V692" s="10">
        <v>0</v>
      </c>
      <c r="W692" s="3">
        <v>0</v>
      </c>
      <c r="X692" s="3">
        <v>34000</v>
      </c>
      <c r="Y692" s="1">
        <f t="shared" si="75"/>
        <v>-34000</v>
      </c>
    </row>
    <row r="693" spans="1:25" x14ac:dyDescent="0.25">
      <c r="A693" t="str">
        <f t="shared" si="71"/>
        <v>94-24</v>
      </c>
      <c r="B693">
        <f t="shared" si="77"/>
        <v>24</v>
      </c>
      <c r="C693" t="str">
        <f t="shared" si="72"/>
        <v>9454211</v>
      </c>
      <c r="D693">
        <f t="shared" si="76"/>
        <v>1</v>
      </c>
      <c r="E693" t="str">
        <f t="shared" si="73"/>
        <v>945421</v>
      </c>
      <c r="F693" t="str">
        <f t="shared" si="74"/>
        <v>945421CARROCERÍAS Y REMOLQUES</v>
      </c>
      <c r="G693" s="9">
        <v>94</v>
      </c>
      <c r="H693" s="9">
        <v>5421</v>
      </c>
      <c r="I693" s="9" t="s">
        <v>272</v>
      </c>
      <c r="J693" s="9">
        <v>0</v>
      </c>
      <c r="K693" s="9" t="s">
        <v>258</v>
      </c>
      <c r="L693" s="9" t="s">
        <v>356</v>
      </c>
      <c r="M693" s="3">
        <v>1</v>
      </c>
      <c r="N693" s="10">
        <v>15000</v>
      </c>
      <c r="O693" s="10">
        <v>15000</v>
      </c>
      <c r="P693" s="3">
        <v>0</v>
      </c>
      <c r="Q693" s="3">
        <v>0</v>
      </c>
      <c r="R693" s="3">
        <v>0</v>
      </c>
      <c r="S693" s="3">
        <v>0</v>
      </c>
      <c r="T693" s="3">
        <v>0</v>
      </c>
      <c r="U693" s="10">
        <v>15000</v>
      </c>
      <c r="V693" s="10">
        <v>0</v>
      </c>
      <c r="W693" s="3">
        <v>0</v>
      </c>
      <c r="X693" s="3">
        <v>0</v>
      </c>
      <c r="Y693" s="1">
        <f t="shared" si="75"/>
        <v>0</v>
      </c>
    </row>
    <row r="694" spans="1:25" x14ac:dyDescent="0.25">
      <c r="A694" t="str">
        <f t="shared" si="71"/>
        <v>94-25</v>
      </c>
      <c r="B694">
        <f t="shared" si="77"/>
        <v>25</v>
      </c>
      <c r="C694" t="str">
        <f t="shared" si="72"/>
        <v>9455111</v>
      </c>
      <c r="D694">
        <f t="shared" si="76"/>
        <v>1</v>
      </c>
      <c r="E694" t="str">
        <f t="shared" si="73"/>
        <v>945511</v>
      </c>
      <c r="F694" t="str">
        <f t="shared" si="74"/>
        <v>945511EQUIPO DE DEFENSA Y SEGURIDAD</v>
      </c>
      <c r="G694" s="9">
        <v>94</v>
      </c>
      <c r="H694" s="9">
        <v>5511</v>
      </c>
      <c r="I694" s="9" t="s">
        <v>269</v>
      </c>
      <c r="J694" s="9">
        <v>0</v>
      </c>
      <c r="K694" s="9" t="s">
        <v>258</v>
      </c>
      <c r="L694" s="9" t="s">
        <v>356</v>
      </c>
      <c r="M694" s="3">
        <v>1</v>
      </c>
      <c r="N694" s="10">
        <v>18000</v>
      </c>
      <c r="O694" s="10">
        <v>18000</v>
      </c>
      <c r="P694" s="3">
        <v>0</v>
      </c>
      <c r="Q694" s="3">
        <v>0</v>
      </c>
      <c r="R694" s="3">
        <v>0</v>
      </c>
      <c r="S694" s="3">
        <v>0</v>
      </c>
      <c r="T694" s="3">
        <v>0</v>
      </c>
      <c r="U694" s="10">
        <v>18000</v>
      </c>
      <c r="V694" s="10">
        <v>0</v>
      </c>
      <c r="W694" s="3">
        <v>0</v>
      </c>
      <c r="X694" s="3">
        <v>0</v>
      </c>
      <c r="Y694" s="1">
        <f t="shared" si="75"/>
        <v>0</v>
      </c>
    </row>
    <row r="695" spans="1:25" x14ac:dyDescent="0.25">
      <c r="A695" t="str">
        <f t="shared" si="71"/>
        <v>94-26</v>
      </c>
      <c r="B695">
        <f t="shared" si="77"/>
        <v>26</v>
      </c>
      <c r="C695" t="str">
        <f t="shared" si="72"/>
        <v>9456111</v>
      </c>
      <c r="D695">
        <f t="shared" si="76"/>
        <v>1</v>
      </c>
      <c r="E695" t="str">
        <f t="shared" si="73"/>
        <v>945611</v>
      </c>
      <c r="F695" t="str">
        <f t="shared" si="74"/>
        <v>945611MAQUINARIA Y EQUIPO AGROPECUARIO</v>
      </c>
      <c r="G695" s="9">
        <v>94</v>
      </c>
      <c r="H695" s="9">
        <v>5611</v>
      </c>
      <c r="I695" s="9" t="s">
        <v>90</v>
      </c>
      <c r="J695" s="9">
        <v>0</v>
      </c>
      <c r="K695" s="9" t="s">
        <v>258</v>
      </c>
      <c r="L695" s="9" t="s">
        <v>356</v>
      </c>
      <c r="M695" s="3">
        <v>1</v>
      </c>
      <c r="N695" s="10">
        <v>0</v>
      </c>
      <c r="O695" s="10">
        <v>5000</v>
      </c>
      <c r="P695" s="3">
        <v>4872</v>
      </c>
      <c r="Q695" s="3">
        <v>0</v>
      </c>
      <c r="R695" s="3">
        <v>0</v>
      </c>
      <c r="S695" s="3">
        <v>0</v>
      </c>
      <c r="T695" s="3">
        <v>0</v>
      </c>
      <c r="U695" s="10">
        <v>128</v>
      </c>
      <c r="V695" s="10">
        <v>0</v>
      </c>
      <c r="W695" s="3">
        <v>5000</v>
      </c>
      <c r="X695" s="3">
        <v>0</v>
      </c>
      <c r="Y695" s="1">
        <f t="shared" si="75"/>
        <v>5000</v>
      </c>
    </row>
    <row r="696" spans="1:25" x14ac:dyDescent="0.25">
      <c r="A696" t="str">
        <f t="shared" si="71"/>
        <v>94-27</v>
      </c>
      <c r="B696">
        <f t="shared" si="77"/>
        <v>27</v>
      </c>
      <c r="C696" t="str">
        <f t="shared" si="72"/>
        <v>9456511</v>
      </c>
      <c r="D696">
        <f t="shared" si="76"/>
        <v>1</v>
      </c>
      <c r="E696" t="str">
        <f t="shared" si="73"/>
        <v>945651</v>
      </c>
      <c r="F696" t="str">
        <f t="shared" si="74"/>
        <v>945651EQUIPO DE COMUNICACIÓN Y TELECOMUNICACIÓN</v>
      </c>
      <c r="G696" s="9">
        <v>94</v>
      </c>
      <c r="H696" s="9">
        <v>5651</v>
      </c>
      <c r="I696" s="9" t="s">
        <v>83</v>
      </c>
      <c r="J696" s="9">
        <v>0</v>
      </c>
      <c r="K696" s="9" t="s">
        <v>258</v>
      </c>
      <c r="L696" s="9" t="s">
        <v>356</v>
      </c>
      <c r="M696" s="3">
        <v>1</v>
      </c>
      <c r="N696" s="10">
        <v>9000</v>
      </c>
      <c r="O696" s="10">
        <v>9000</v>
      </c>
      <c r="P696" s="3">
        <v>0</v>
      </c>
      <c r="Q696" s="3">
        <v>0</v>
      </c>
      <c r="R696" s="3">
        <v>0</v>
      </c>
      <c r="S696" s="3">
        <v>0</v>
      </c>
      <c r="T696" s="3">
        <v>0</v>
      </c>
      <c r="U696" s="10">
        <v>9000</v>
      </c>
      <c r="V696" s="10">
        <v>0</v>
      </c>
      <c r="W696" s="3">
        <v>0</v>
      </c>
      <c r="X696" s="3">
        <v>0</v>
      </c>
      <c r="Y696" s="1">
        <f t="shared" si="75"/>
        <v>0</v>
      </c>
    </row>
    <row r="697" spans="1:25" x14ac:dyDescent="0.25">
      <c r="A697" t="str">
        <f t="shared" si="71"/>
        <v>94-28</v>
      </c>
      <c r="B697">
        <f t="shared" si="77"/>
        <v>28</v>
      </c>
      <c r="C697" t="str">
        <f t="shared" si="72"/>
        <v>9456711</v>
      </c>
      <c r="D697">
        <f t="shared" si="76"/>
        <v>1</v>
      </c>
      <c r="E697" t="str">
        <f t="shared" si="73"/>
        <v>945671</v>
      </c>
      <c r="F697" t="str">
        <f t="shared" si="74"/>
        <v>945671HERRAMIENTAS Y MÁQUINAS-HERRAMIENTA</v>
      </c>
      <c r="G697" s="9">
        <v>94</v>
      </c>
      <c r="H697" s="9">
        <v>5671</v>
      </c>
      <c r="I697" s="9" t="s">
        <v>84</v>
      </c>
      <c r="J697" s="9">
        <v>0</v>
      </c>
      <c r="K697" s="9" t="s">
        <v>258</v>
      </c>
      <c r="L697" s="9" t="s">
        <v>356</v>
      </c>
      <c r="M697" s="3">
        <v>1</v>
      </c>
      <c r="N697" s="10">
        <v>6000</v>
      </c>
      <c r="O697" s="10">
        <v>1000</v>
      </c>
      <c r="P697" s="3">
        <v>0</v>
      </c>
      <c r="Q697" s="3">
        <v>0</v>
      </c>
      <c r="R697" s="3">
        <v>0</v>
      </c>
      <c r="S697" s="3">
        <v>0</v>
      </c>
      <c r="T697" s="3">
        <v>0</v>
      </c>
      <c r="U697" s="10">
        <v>1000</v>
      </c>
      <c r="V697" s="10">
        <v>0</v>
      </c>
      <c r="W697" s="3">
        <v>0</v>
      </c>
      <c r="X697" s="3">
        <v>5000</v>
      </c>
      <c r="Y697" s="1">
        <f t="shared" si="75"/>
        <v>-5000</v>
      </c>
    </row>
    <row r="698" spans="1:25" x14ac:dyDescent="0.25">
      <c r="A698" t="str">
        <f t="shared" si="71"/>
        <v>95-1</v>
      </c>
      <c r="B698">
        <f t="shared" si="77"/>
        <v>1</v>
      </c>
      <c r="C698" t="str">
        <f t="shared" si="72"/>
        <v>9522111</v>
      </c>
      <c r="D698">
        <f t="shared" si="76"/>
        <v>1</v>
      </c>
      <c r="E698" t="str">
        <f t="shared" si="73"/>
        <v>952211</v>
      </c>
      <c r="F698" t="str">
        <f t="shared" si="74"/>
        <v>952211PRODUCTOS ALIMENTICIOS PARA PERSONAS</v>
      </c>
      <c r="G698" s="9">
        <v>95</v>
      </c>
      <c r="H698" s="9">
        <v>2211</v>
      </c>
      <c r="I698" s="9" t="s">
        <v>56</v>
      </c>
      <c r="J698" s="9">
        <v>0</v>
      </c>
      <c r="K698" s="9" t="s">
        <v>258</v>
      </c>
      <c r="L698" s="9" t="s">
        <v>52</v>
      </c>
      <c r="M698" s="3">
        <v>1</v>
      </c>
      <c r="N698" s="10">
        <v>0</v>
      </c>
      <c r="O698" s="10">
        <v>204851.37</v>
      </c>
      <c r="P698" s="3">
        <v>204851.36</v>
      </c>
      <c r="Q698" s="3">
        <v>204851.36</v>
      </c>
      <c r="R698" s="3">
        <v>204851.36</v>
      </c>
      <c r="S698" s="3">
        <v>204851.36</v>
      </c>
      <c r="T698" s="3">
        <v>90744.48</v>
      </c>
      <c r="U698" s="10">
        <v>1.0000000009313226E-2</v>
      </c>
      <c r="V698" s="10">
        <v>200000</v>
      </c>
      <c r="W698" s="3">
        <v>4851.37</v>
      </c>
      <c r="X698" s="3">
        <v>0</v>
      </c>
      <c r="Y698" s="1">
        <f t="shared" si="75"/>
        <v>4851.37</v>
      </c>
    </row>
    <row r="699" spans="1:25" x14ac:dyDescent="0.25">
      <c r="A699" t="str">
        <f t="shared" si="71"/>
        <v>95-2</v>
      </c>
      <c r="B699">
        <f t="shared" si="77"/>
        <v>2</v>
      </c>
      <c r="C699" t="str">
        <f t="shared" si="72"/>
        <v>9522112</v>
      </c>
      <c r="D699">
        <f t="shared" si="76"/>
        <v>2</v>
      </c>
      <c r="E699" t="str">
        <f t="shared" si="73"/>
        <v>952211</v>
      </c>
      <c r="F699" t="str">
        <f t="shared" si="74"/>
        <v>952211PRODUCTOS ALIMENTICIOS PARA PERSONAS</v>
      </c>
      <c r="G699" s="9">
        <v>95</v>
      </c>
      <c r="H699" s="9">
        <v>2211</v>
      </c>
      <c r="I699" s="9" t="s">
        <v>56</v>
      </c>
      <c r="J699" s="9">
        <v>0</v>
      </c>
      <c r="K699"/>
      <c r="L699" s="9" t="s">
        <v>356</v>
      </c>
      <c r="M699" s="3">
        <v>1</v>
      </c>
      <c r="N699" s="10">
        <v>150000</v>
      </c>
      <c r="O699" s="10">
        <v>137894.26999999999</v>
      </c>
      <c r="P699" s="3">
        <v>137894.26999999999</v>
      </c>
      <c r="Q699" s="3">
        <v>137894.26999999999</v>
      </c>
      <c r="R699" s="3">
        <v>137894.26999999999</v>
      </c>
      <c r="S699" s="3">
        <v>137894.26999999999</v>
      </c>
      <c r="T699" s="3">
        <v>137894.26999999999</v>
      </c>
      <c r="U699" s="10">
        <v>0</v>
      </c>
      <c r="V699" s="10">
        <v>0</v>
      </c>
      <c r="W699" s="3">
        <v>12000</v>
      </c>
      <c r="X699" s="3">
        <v>24105.73</v>
      </c>
      <c r="Y699" s="1">
        <f t="shared" si="75"/>
        <v>-12105.73</v>
      </c>
    </row>
    <row r="700" spans="1:25" x14ac:dyDescent="0.25">
      <c r="A700" t="str">
        <f t="shared" si="71"/>
        <v>95-3</v>
      </c>
      <c r="B700">
        <f t="shared" si="77"/>
        <v>3</v>
      </c>
      <c r="C700" t="str">
        <f t="shared" si="72"/>
        <v>9527111</v>
      </c>
      <c r="D700">
        <f t="shared" si="76"/>
        <v>1</v>
      </c>
      <c r="E700" t="str">
        <f t="shared" si="73"/>
        <v>952711</v>
      </c>
      <c r="F700" t="str">
        <f t="shared" si="74"/>
        <v>952711VESTUARIO Y UNIFORMES</v>
      </c>
      <c r="G700" s="9">
        <v>95</v>
      </c>
      <c r="H700" s="9">
        <v>2711</v>
      </c>
      <c r="I700" s="9" t="s">
        <v>93</v>
      </c>
      <c r="J700" s="9">
        <v>0</v>
      </c>
      <c r="K700" s="9" t="s">
        <v>258</v>
      </c>
      <c r="L700" s="9" t="s">
        <v>356</v>
      </c>
      <c r="M700" s="3">
        <v>1</v>
      </c>
      <c r="N700" s="10">
        <v>31200</v>
      </c>
      <c r="O700" s="10">
        <v>69936.399999999994</v>
      </c>
      <c r="P700" s="3">
        <v>68822.8</v>
      </c>
      <c r="Q700" s="3">
        <v>57686.8</v>
      </c>
      <c r="R700" s="3">
        <v>57686.8</v>
      </c>
      <c r="S700" s="3">
        <v>26680</v>
      </c>
      <c r="T700" s="3">
        <v>0</v>
      </c>
      <c r="U700" s="10">
        <v>1113.5999999999913</v>
      </c>
      <c r="V700" s="10">
        <v>0</v>
      </c>
      <c r="W700" s="3">
        <v>50763.199999999997</v>
      </c>
      <c r="X700" s="3">
        <v>12026.8</v>
      </c>
      <c r="Y700" s="1">
        <f t="shared" si="75"/>
        <v>38736.399999999994</v>
      </c>
    </row>
    <row r="701" spans="1:25" x14ac:dyDescent="0.25">
      <c r="A701" t="str">
        <f t="shared" si="71"/>
        <v>95-4</v>
      </c>
      <c r="B701">
        <f t="shared" si="77"/>
        <v>4</v>
      </c>
      <c r="C701" t="str">
        <f t="shared" si="72"/>
        <v>9528211</v>
      </c>
      <c r="D701">
        <f t="shared" si="76"/>
        <v>1</v>
      </c>
      <c r="E701" t="str">
        <f t="shared" si="73"/>
        <v>952821</v>
      </c>
      <c r="F701" t="str">
        <f t="shared" si="74"/>
        <v>952821MATRIALES Y SUMINISTROS PARA SEGURIDAD</v>
      </c>
      <c r="G701" s="9">
        <v>95</v>
      </c>
      <c r="H701" s="9">
        <v>2821</v>
      </c>
      <c r="I701" s="9" t="s">
        <v>279</v>
      </c>
      <c r="J701" s="9">
        <v>0</v>
      </c>
      <c r="K701" s="9" t="s">
        <v>258</v>
      </c>
      <c r="L701" s="9" t="s">
        <v>356</v>
      </c>
      <c r="M701" s="3">
        <v>1</v>
      </c>
      <c r="N701" s="10">
        <v>12000</v>
      </c>
      <c r="O701" s="10">
        <v>11948</v>
      </c>
      <c r="P701" s="3">
        <v>11948</v>
      </c>
      <c r="Q701" s="3">
        <v>11948</v>
      </c>
      <c r="R701" s="3">
        <v>11948</v>
      </c>
      <c r="S701" s="3">
        <v>11948</v>
      </c>
      <c r="T701" s="3">
        <v>0</v>
      </c>
      <c r="U701" s="10">
        <v>0</v>
      </c>
      <c r="V701" s="10">
        <v>0</v>
      </c>
      <c r="W701" s="3">
        <v>0</v>
      </c>
      <c r="X701" s="3">
        <v>52</v>
      </c>
      <c r="Y701" s="1">
        <f t="shared" si="75"/>
        <v>-52</v>
      </c>
    </row>
    <row r="702" spans="1:25" x14ac:dyDescent="0.25">
      <c r="A702" t="str">
        <f t="shared" si="71"/>
        <v>95-5</v>
      </c>
      <c r="B702">
        <f t="shared" si="77"/>
        <v>5</v>
      </c>
      <c r="C702" t="str">
        <f t="shared" si="72"/>
        <v>9528311</v>
      </c>
      <c r="D702">
        <f t="shared" si="76"/>
        <v>1</v>
      </c>
      <c r="E702" t="str">
        <f t="shared" si="73"/>
        <v>952831</v>
      </c>
      <c r="F702" t="str">
        <f t="shared" si="74"/>
        <v>952831PRENDAS DE PROTECCIÓN PARA SEGURIDAD PÚBLICA Y NACIONAL</v>
      </c>
      <c r="G702" s="9">
        <v>95</v>
      </c>
      <c r="H702" s="9">
        <v>2831</v>
      </c>
      <c r="I702" s="9" t="s">
        <v>246</v>
      </c>
      <c r="J702" s="9">
        <v>0</v>
      </c>
      <c r="K702" s="9" t="s">
        <v>258</v>
      </c>
      <c r="L702" s="9" t="s">
        <v>356</v>
      </c>
      <c r="M702" s="3">
        <v>1</v>
      </c>
      <c r="N702" s="10">
        <v>60000</v>
      </c>
      <c r="O702" s="10">
        <v>26076.799999999999</v>
      </c>
      <c r="P702" s="3">
        <v>26076.799999999999</v>
      </c>
      <c r="Q702" s="3">
        <v>26076.799999999999</v>
      </c>
      <c r="R702" s="3">
        <v>26076.799999999999</v>
      </c>
      <c r="S702" s="3">
        <v>0</v>
      </c>
      <c r="T702" s="3">
        <v>0</v>
      </c>
      <c r="U702" s="10">
        <v>0</v>
      </c>
      <c r="V702" s="10">
        <v>0</v>
      </c>
      <c r="W702" s="3">
        <v>0</v>
      </c>
      <c r="X702" s="3">
        <v>33923.199999999997</v>
      </c>
      <c r="Y702" s="1">
        <f t="shared" si="75"/>
        <v>-33923.199999999997</v>
      </c>
    </row>
    <row r="703" spans="1:25" x14ac:dyDescent="0.25">
      <c r="A703" t="str">
        <f t="shared" si="71"/>
        <v>95-6</v>
      </c>
      <c r="B703">
        <f t="shared" si="77"/>
        <v>6</v>
      </c>
      <c r="C703" t="str">
        <f t="shared" si="72"/>
        <v>9529111</v>
      </c>
      <c r="D703">
        <f t="shared" si="76"/>
        <v>1</v>
      </c>
      <c r="E703" t="str">
        <f t="shared" si="73"/>
        <v>952911</v>
      </c>
      <c r="F703" t="str">
        <f t="shared" si="74"/>
        <v>952911HERRAMIENTAS MENORES</v>
      </c>
      <c r="G703" s="9">
        <v>95</v>
      </c>
      <c r="H703" s="9">
        <v>2911</v>
      </c>
      <c r="I703" s="9" t="s">
        <v>59</v>
      </c>
      <c r="J703" s="9">
        <v>0</v>
      </c>
      <c r="K703" s="9" t="s">
        <v>258</v>
      </c>
      <c r="L703" s="9" t="s">
        <v>356</v>
      </c>
      <c r="M703" s="3">
        <v>1</v>
      </c>
      <c r="N703" s="10">
        <v>3000</v>
      </c>
      <c r="O703" s="10">
        <v>0</v>
      </c>
      <c r="P703" s="3">
        <v>0</v>
      </c>
      <c r="Q703" s="3">
        <v>0</v>
      </c>
      <c r="R703" s="3">
        <v>0</v>
      </c>
      <c r="S703" s="3">
        <v>0</v>
      </c>
      <c r="T703" s="3">
        <v>0</v>
      </c>
      <c r="U703" s="10">
        <v>0</v>
      </c>
      <c r="V703" s="10">
        <v>0</v>
      </c>
      <c r="W703" s="3">
        <v>0</v>
      </c>
      <c r="X703" s="3">
        <v>3000</v>
      </c>
      <c r="Y703" s="1">
        <f t="shared" si="75"/>
        <v>-3000</v>
      </c>
    </row>
    <row r="704" spans="1:25" x14ac:dyDescent="0.25">
      <c r="A704" t="str">
        <f t="shared" si="71"/>
        <v>95-7</v>
      </c>
      <c r="B704">
        <f t="shared" si="77"/>
        <v>7</v>
      </c>
      <c r="C704" t="str">
        <f t="shared" si="72"/>
        <v>9529211</v>
      </c>
      <c r="D704">
        <f t="shared" si="76"/>
        <v>1</v>
      </c>
      <c r="E704" t="str">
        <f t="shared" si="73"/>
        <v>952921</v>
      </c>
      <c r="F704" t="str">
        <f t="shared" si="74"/>
        <v>952921REFACCIONES Y ACCESORIOS MENORES DE EDIFICIOS</v>
      </c>
      <c r="G704" s="9">
        <v>95</v>
      </c>
      <c r="H704" s="9">
        <v>2921</v>
      </c>
      <c r="I704" s="9" t="s">
        <v>109</v>
      </c>
      <c r="J704" s="9">
        <v>0</v>
      </c>
      <c r="K704" s="9" t="s">
        <v>258</v>
      </c>
      <c r="L704" s="9" t="s">
        <v>356</v>
      </c>
      <c r="M704" s="3">
        <v>1</v>
      </c>
      <c r="N704" s="10">
        <v>6000</v>
      </c>
      <c r="O704" s="10">
        <v>0</v>
      </c>
      <c r="P704" s="3">
        <v>0</v>
      </c>
      <c r="Q704" s="3">
        <v>0</v>
      </c>
      <c r="R704" s="3">
        <v>0</v>
      </c>
      <c r="S704" s="3">
        <v>0</v>
      </c>
      <c r="T704" s="3">
        <v>0</v>
      </c>
      <c r="U704" s="10">
        <v>0</v>
      </c>
      <c r="V704" s="10">
        <v>0</v>
      </c>
      <c r="W704" s="3">
        <v>0</v>
      </c>
      <c r="X704" s="3">
        <v>6000</v>
      </c>
      <c r="Y704" s="1">
        <f t="shared" si="75"/>
        <v>-6000</v>
      </c>
    </row>
    <row r="705" spans="1:25" x14ac:dyDescent="0.25">
      <c r="A705" t="str">
        <f t="shared" si="71"/>
        <v>95-8</v>
      </c>
      <c r="B705">
        <f t="shared" si="77"/>
        <v>8</v>
      </c>
      <c r="C705" t="str">
        <f t="shared" si="72"/>
        <v>9531811</v>
      </c>
      <c r="D705">
        <f t="shared" si="76"/>
        <v>1</v>
      </c>
      <c r="E705" t="str">
        <f t="shared" si="73"/>
        <v>953181</v>
      </c>
      <c r="F705" t="str">
        <f t="shared" si="74"/>
        <v>953181SERVICIOS POSTALES Y TELEGRÁFICOS</v>
      </c>
      <c r="G705" s="9">
        <v>95</v>
      </c>
      <c r="H705" s="9">
        <v>3181</v>
      </c>
      <c r="I705" s="9" t="s">
        <v>74</v>
      </c>
      <c r="J705" s="9">
        <v>0</v>
      </c>
      <c r="K705" s="9" t="s">
        <v>258</v>
      </c>
      <c r="L705" s="9" t="s">
        <v>356</v>
      </c>
      <c r="M705" s="3">
        <v>1</v>
      </c>
      <c r="N705" s="10">
        <v>12000</v>
      </c>
      <c r="O705" s="10">
        <v>11000</v>
      </c>
      <c r="P705" s="3">
        <v>10000</v>
      </c>
      <c r="Q705" s="3">
        <v>10000</v>
      </c>
      <c r="R705" s="3">
        <v>0</v>
      </c>
      <c r="S705" s="3">
        <v>0</v>
      </c>
      <c r="T705" s="3">
        <v>0</v>
      </c>
      <c r="U705" s="10">
        <v>1000</v>
      </c>
      <c r="V705" s="10">
        <v>0</v>
      </c>
      <c r="W705" s="3">
        <v>0</v>
      </c>
      <c r="X705" s="3">
        <v>1000</v>
      </c>
      <c r="Y705" s="1">
        <f t="shared" si="75"/>
        <v>-1000</v>
      </c>
    </row>
    <row r="706" spans="1:25" x14ac:dyDescent="0.25">
      <c r="A706" t="str">
        <f t="shared" si="71"/>
        <v>95-9</v>
      </c>
      <c r="B706">
        <f t="shared" si="77"/>
        <v>9</v>
      </c>
      <c r="C706" t="str">
        <f t="shared" si="72"/>
        <v>9537111</v>
      </c>
      <c r="D706">
        <f t="shared" si="76"/>
        <v>1</v>
      </c>
      <c r="E706" t="str">
        <f t="shared" si="73"/>
        <v>953711</v>
      </c>
      <c r="F706" t="str">
        <f t="shared" si="74"/>
        <v>953711PASAJES AÉREOS</v>
      </c>
      <c r="G706" s="9">
        <v>95</v>
      </c>
      <c r="H706" s="9">
        <v>3711</v>
      </c>
      <c r="I706" s="9" t="s">
        <v>38</v>
      </c>
      <c r="J706" s="9">
        <v>0</v>
      </c>
      <c r="K706" s="9" t="s">
        <v>258</v>
      </c>
      <c r="L706" s="9" t="s">
        <v>356</v>
      </c>
      <c r="M706" s="3">
        <v>1</v>
      </c>
      <c r="N706" s="10">
        <v>30000</v>
      </c>
      <c r="O706" s="10">
        <v>0</v>
      </c>
      <c r="P706" s="3">
        <v>0</v>
      </c>
      <c r="Q706" s="3">
        <v>0</v>
      </c>
      <c r="R706" s="3">
        <v>0</v>
      </c>
      <c r="S706" s="3">
        <v>0</v>
      </c>
      <c r="T706" s="3">
        <v>0</v>
      </c>
      <c r="U706" s="10">
        <v>0</v>
      </c>
      <c r="V706" s="10">
        <v>0</v>
      </c>
      <c r="W706" s="3">
        <v>0</v>
      </c>
      <c r="X706" s="3">
        <v>30000</v>
      </c>
      <c r="Y706" s="1">
        <f t="shared" si="75"/>
        <v>-30000</v>
      </c>
    </row>
    <row r="707" spans="1:25" x14ac:dyDescent="0.25">
      <c r="A707" t="str">
        <f t="shared" si="71"/>
        <v>95-10</v>
      </c>
      <c r="B707">
        <f t="shared" si="77"/>
        <v>10</v>
      </c>
      <c r="C707" t="str">
        <f t="shared" si="72"/>
        <v>9537211</v>
      </c>
      <c r="D707">
        <f t="shared" si="76"/>
        <v>1</v>
      </c>
      <c r="E707" t="str">
        <f t="shared" si="73"/>
        <v>953721</v>
      </c>
      <c r="F707" t="str">
        <f t="shared" si="74"/>
        <v>953721PASAJES TERRESTRES</v>
      </c>
      <c r="G707" s="9">
        <v>95</v>
      </c>
      <c r="H707" s="9">
        <v>3721</v>
      </c>
      <c r="I707" s="9" t="s">
        <v>34</v>
      </c>
      <c r="J707" s="9">
        <v>0</v>
      </c>
      <c r="K707" s="9" t="s">
        <v>258</v>
      </c>
      <c r="L707" s="9" t="s">
        <v>356</v>
      </c>
      <c r="M707" s="3">
        <v>1</v>
      </c>
      <c r="N707" s="10">
        <v>7500</v>
      </c>
      <c r="O707" s="10">
        <v>0</v>
      </c>
      <c r="P707" s="3">
        <v>0</v>
      </c>
      <c r="Q707" s="3">
        <v>0</v>
      </c>
      <c r="R707" s="3">
        <v>0</v>
      </c>
      <c r="S707" s="3">
        <v>0</v>
      </c>
      <c r="T707" s="3">
        <v>0</v>
      </c>
      <c r="U707" s="10">
        <v>0</v>
      </c>
      <c r="V707" s="10">
        <v>0</v>
      </c>
      <c r="W707" s="3">
        <v>0</v>
      </c>
      <c r="X707" s="3">
        <v>7500</v>
      </c>
      <c r="Y707" s="1">
        <f t="shared" si="75"/>
        <v>-7500</v>
      </c>
    </row>
    <row r="708" spans="1:25" x14ac:dyDescent="0.25">
      <c r="A708" t="str">
        <f t="shared" si="71"/>
        <v>95-11</v>
      </c>
      <c r="B708">
        <f t="shared" si="77"/>
        <v>11</v>
      </c>
      <c r="C708" t="str">
        <f t="shared" si="72"/>
        <v>9537511</v>
      </c>
      <c r="D708">
        <f t="shared" si="76"/>
        <v>1</v>
      </c>
      <c r="E708" t="str">
        <f t="shared" si="73"/>
        <v>953751</v>
      </c>
      <c r="F708" t="str">
        <f t="shared" si="74"/>
        <v>953751VIÁTICOS EN EL PAÍS</v>
      </c>
      <c r="G708" s="9">
        <v>95</v>
      </c>
      <c r="H708" s="9">
        <v>3751</v>
      </c>
      <c r="I708" s="9" t="s">
        <v>35</v>
      </c>
      <c r="J708" s="9">
        <v>0</v>
      </c>
      <c r="K708" s="9" t="s">
        <v>258</v>
      </c>
      <c r="L708" s="9" t="s">
        <v>356</v>
      </c>
      <c r="M708" s="3">
        <v>1</v>
      </c>
      <c r="N708" s="10">
        <v>24000</v>
      </c>
      <c r="O708" s="10">
        <v>0</v>
      </c>
      <c r="P708" s="3">
        <v>0</v>
      </c>
      <c r="Q708" s="3">
        <v>0</v>
      </c>
      <c r="R708" s="3">
        <v>0</v>
      </c>
      <c r="S708" s="3">
        <v>0</v>
      </c>
      <c r="T708" s="3">
        <v>0</v>
      </c>
      <c r="U708" s="10">
        <v>0</v>
      </c>
      <c r="V708" s="10">
        <v>0</v>
      </c>
      <c r="W708" s="3">
        <v>0</v>
      </c>
      <c r="X708" s="3">
        <v>24000</v>
      </c>
      <c r="Y708" s="1">
        <f t="shared" si="75"/>
        <v>-24000</v>
      </c>
    </row>
    <row r="709" spans="1:25" x14ac:dyDescent="0.25">
      <c r="A709" t="str">
        <f t="shared" si="71"/>
        <v>95-12</v>
      </c>
      <c r="B709">
        <f t="shared" si="77"/>
        <v>12</v>
      </c>
      <c r="C709" t="str">
        <f t="shared" si="72"/>
        <v>9552111</v>
      </c>
      <c r="D709">
        <f t="shared" si="76"/>
        <v>1</v>
      </c>
      <c r="E709" t="str">
        <f t="shared" si="73"/>
        <v>955211</v>
      </c>
      <c r="F709" t="str">
        <f t="shared" si="74"/>
        <v>955211EQUIPOS Y APARATOS AUDIOVISUALES</v>
      </c>
      <c r="G709" s="9">
        <v>95</v>
      </c>
      <c r="H709" s="9">
        <v>5211</v>
      </c>
      <c r="I709" s="9" t="s">
        <v>64</v>
      </c>
      <c r="J709" s="9">
        <v>0</v>
      </c>
      <c r="K709" s="9" t="s">
        <v>258</v>
      </c>
      <c r="L709" s="9" t="s">
        <v>580</v>
      </c>
      <c r="M709" s="3">
        <v>1</v>
      </c>
      <c r="N709" s="10">
        <v>15600</v>
      </c>
      <c r="O709" s="10">
        <v>10000</v>
      </c>
      <c r="P709" s="3">
        <v>0</v>
      </c>
      <c r="Q709" s="3">
        <v>0</v>
      </c>
      <c r="R709" s="3">
        <v>0</v>
      </c>
      <c r="S709" s="3">
        <v>0</v>
      </c>
      <c r="T709" s="3">
        <v>0</v>
      </c>
      <c r="U709" s="10">
        <v>10000</v>
      </c>
      <c r="V709" s="10">
        <v>0</v>
      </c>
      <c r="W709" s="3">
        <v>0</v>
      </c>
      <c r="X709" s="3">
        <v>5600</v>
      </c>
      <c r="Y709" s="1">
        <f t="shared" si="75"/>
        <v>-5600</v>
      </c>
    </row>
    <row r="710" spans="1:25" x14ac:dyDescent="0.25">
      <c r="A710" t="str">
        <f t="shared" ref="A710:A773" si="78">+CONCATENATE(G710,"-",B710)</f>
        <v>95-13</v>
      </c>
      <c r="B710">
        <f t="shared" si="77"/>
        <v>13</v>
      </c>
      <c r="C710" t="str">
        <f t="shared" ref="C710:C773" si="79">+CONCATENATE(E710,D710)</f>
        <v>9552311</v>
      </c>
      <c r="D710">
        <f t="shared" si="76"/>
        <v>1</v>
      </c>
      <c r="E710" t="str">
        <f t="shared" ref="E710:E773" si="80">+CONCATENATE(G710,H710)</f>
        <v>955231</v>
      </c>
      <c r="F710" t="str">
        <f t="shared" ref="F710:F773" si="81">+CONCATENATE(G710,H710,I710)</f>
        <v>955231CÁMARAS FOTOGRÁFICAS Y DE VIDEO</v>
      </c>
      <c r="G710" s="9">
        <v>95</v>
      </c>
      <c r="H710" s="9">
        <v>5231</v>
      </c>
      <c r="I710" s="9" t="s">
        <v>82</v>
      </c>
      <c r="J710" s="9">
        <v>0</v>
      </c>
      <c r="K710" s="9" t="s">
        <v>258</v>
      </c>
      <c r="L710" s="9" t="s">
        <v>580</v>
      </c>
      <c r="M710" s="3">
        <v>1</v>
      </c>
      <c r="N710" s="10">
        <v>6000</v>
      </c>
      <c r="O710" s="10">
        <v>11600</v>
      </c>
      <c r="P710" s="3">
        <v>8932</v>
      </c>
      <c r="Q710" s="3">
        <v>8932</v>
      </c>
      <c r="R710" s="3">
        <v>8932</v>
      </c>
      <c r="S710" s="3">
        <v>8932</v>
      </c>
      <c r="T710" s="3">
        <v>0</v>
      </c>
      <c r="U710" s="10">
        <v>2668</v>
      </c>
      <c r="V710" s="10">
        <v>0</v>
      </c>
      <c r="W710" s="3">
        <v>5600</v>
      </c>
      <c r="X710" s="3">
        <v>0</v>
      </c>
      <c r="Y710" s="1">
        <f t="shared" ref="Y710:Y773" si="82">+W710-X710</f>
        <v>5600</v>
      </c>
    </row>
    <row r="711" spans="1:25" x14ac:dyDescent="0.25">
      <c r="A711" t="str">
        <f t="shared" si="78"/>
        <v>95-14</v>
      </c>
      <c r="B711">
        <f t="shared" si="77"/>
        <v>14</v>
      </c>
      <c r="C711" t="str">
        <f t="shared" si="79"/>
        <v>9556411</v>
      </c>
      <c r="D711">
        <f t="shared" ref="D711:D774" si="83">+IF(E711=E710,D710+1,1)</f>
        <v>1</v>
      </c>
      <c r="E711" t="str">
        <f t="shared" si="80"/>
        <v>955641</v>
      </c>
      <c r="F711" t="str">
        <f t="shared" si="81"/>
        <v>955641SISTEMAS DE AIRE ACONDICIONADO, CALEFACCIÓN Y DE REFRIGERACIÓN INDUSTRIAL Y COMERCIAL</v>
      </c>
      <c r="G711" s="9">
        <v>95</v>
      </c>
      <c r="H711" s="9">
        <v>5641</v>
      </c>
      <c r="I711" s="9" t="s">
        <v>252</v>
      </c>
      <c r="J711" s="9">
        <v>0</v>
      </c>
      <c r="K711" s="9" t="s">
        <v>258</v>
      </c>
      <c r="L711" s="9" t="s">
        <v>580</v>
      </c>
      <c r="M711" s="3">
        <v>1</v>
      </c>
      <c r="N711" s="10">
        <v>12000</v>
      </c>
      <c r="O711" s="10">
        <v>12000</v>
      </c>
      <c r="P711" s="3">
        <v>0</v>
      </c>
      <c r="Q711" s="3">
        <v>0</v>
      </c>
      <c r="R711" s="3">
        <v>0</v>
      </c>
      <c r="S711" s="3">
        <v>0</v>
      </c>
      <c r="T711" s="3">
        <v>0</v>
      </c>
      <c r="U711" s="10">
        <v>12000</v>
      </c>
      <c r="V711" s="10">
        <v>0</v>
      </c>
      <c r="W711" s="3">
        <v>0</v>
      </c>
      <c r="X711" s="3">
        <v>0</v>
      </c>
      <c r="Y711" s="1">
        <f t="shared" si="82"/>
        <v>0</v>
      </c>
    </row>
    <row r="712" spans="1:25" x14ac:dyDescent="0.25">
      <c r="A712" t="str">
        <f t="shared" si="78"/>
        <v>96-1</v>
      </c>
      <c r="B712">
        <f t="shared" ref="B712:B775" si="84">+IF(G712=G711,B711+1,1)</f>
        <v>1</v>
      </c>
      <c r="C712" t="str">
        <f t="shared" si="79"/>
        <v>9651911</v>
      </c>
      <c r="D712">
        <f t="shared" si="83"/>
        <v>1</v>
      </c>
      <c r="E712" t="str">
        <f t="shared" si="80"/>
        <v>965191</v>
      </c>
      <c r="F712" t="str">
        <f t="shared" si="81"/>
        <v>965191OTROS MOBILIARIOS Y EQUIPOS DE ADMINISTRACIÓN</v>
      </c>
      <c r="G712" s="9">
        <v>96</v>
      </c>
      <c r="H712" s="9">
        <v>5191</v>
      </c>
      <c r="I712" s="9" t="s">
        <v>89</v>
      </c>
      <c r="J712" s="9">
        <v>0</v>
      </c>
      <c r="K712" s="9" t="s">
        <v>258</v>
      </c>
      <c r="L712" s="9" t="s">
        <v>580</v>
      </c>
      <c r="M712" s="3">
        <v>1</v>
      </c>
      <c r="N712" s="10">
        <v>2100000</v>
      </c>
      <c r="O712" s="10">
        <v>0</v>
      </c>
      <c r="P712" s="3">
        <v>0</v>
      </c>
      <c r="Q712" s="3">
        <v>0</v>
      </c>
      <c r="R712" s="3">
        <v>0</v>
      </c>
      <c r="S712" s="3">
        <v>0</v>
      </c>
      <c r="T712" s="3">
        <v>0</v>
      </c>
      <c r="U712" s="10">
        <v>0</v>
      </c>
      <c r="V712" s="10">
        <v>0</v>
      </c>
      <c r="W712" s="3">
        <v>0</v>
      </c>
      <c r="X712" s="3">
        <v>2100000</v>
      </c>
      <c r="Y712" s="1">
        <f t="shared" si="82"/>
        <v>-2100000</v>
      </c>
    </row>
    <row r="713" spans="1:25" x14ac:dyDescent="0.25">
      <c r="A713" t="str">
        <f t="shared" si="78"/>
        <v>97-1</v>
      </c>
      <c r="B713">
        <f t="shared" si="84"/>
        <v>1</v>
      </c>
      <c r="C713" t="str">
        <f t="shared" si="79"/>
        <v>9733911</v>
      </c>
      <c r="D713">
        <f t="shared" si="83"/>
        <v>1</v>
      </c>
      <c r="E713" t="str">
        <f t="shared" si="80"/>
        <v>973391</v>
      </c>
      <c r="F713" t="str">
        <f t="shared" si="81"/>
        <v>973391SERVICIOS PROFESIONALES, CIENTÍFICOS Y TÉCNICOS INTEGRALES</v>
      </c>
      <c r="G713" s="9">
        <v>97</v>
      </c>
      <c r="H713" s="9">
        <v>3391</v>
      </c>
      <c r="I713" s="9" t="s">
        <v>215</v>
      </c>
      <c r="J713" s="9">
        <v>0</v>
      </c>
      <c r="K713" s="9" t="s">
        <v>258</v>
      </c>
      <c r="L713" s="9" t="s">
        <v>356</v>
      </c>
      <c r="M713" s="3">
        <v>1</v>
      </c>
      <c r="N713" s="10">
        <v>156000</v>
      </c>
      <c r="O713" s="10">
        <v>156000</v>
      </c>
      <c r="P713" s="3">
        <v>0</v>
      </c>
      <c r="Q713" s="3">
        <v>0</v>
      </c>
      <c r="R713" s="3">
        <v>0</v>
      </c>
      <c r="S713" s="3">
        <v>0</v>
      </c>
      <c r="T713" s="3">
        <v>0</v>
      </c>
      <c r="U713" s="10">
        <v>156000</v>
      </c>
      <c r="V713" s="10">
        <v>0</v>
      </c>
      <c r="W713" s="3">
        <v>0</v>
      </c>
      <c r="X713" s="3">
        <v>0</v>
      </c>
      <c r="Y713" s="1">
        <f t="shared" si="82"/>
        <v>0</v>
      </c>
    </row>
    <row r="714" spans="1:25" x14ac:dyDescent="0.25">
      <c r="A714" t="str">
        <f t="shared" si="78"/>
        <v>98-1</v>
      </c>
      <c r="B714">
        <f t="shared" si="84"/>
        <v>1</v>
      </c>
      <c r="C714" t="str">
        <f t="shared" si="79"/>
        <v>9837111</v>
      </c>
      <c r="D714">
        <f t="shared" si="83"/>
        <v>1</v>
      </c>
      <c r="E714" t="str">
        <f t="shared" si="80"/>
        <v>983711</v>
      </c>
      <c r="F714" t="str">
        <f t="shared" si="81"/>
        <v>983711PASAJES AÉREOS</v>
      </c>
      <c r="G714" s="9">
        <v>98</v>
      </c>
      <c r="H714" s="9">
        <v>3711</v>
      </c>
      <c r="I714" s="9" t="s">
        <v>38</v>
      </c>
      <c r="J714" s="9">
        <v>0</v>
      </c>
      <c r="K714" s="9" t="s">
        <v>258</v>
      </c>
      <c r="L714" s="9" t="s">
        <v>356</v>
      </c>
      <c r="M714" s="3">
        <v>1</v>
      </c>
      <c r="N714" s="10">
        <v>22800</v>
      </c>
      <c r="O714" s="10">
        <v>22800</v>
      </c>
      <c r="P714" s="3">
        <v>28536</v>
      </c>
      <c r="Q714" s="3">
        <v>28536</v>
      </c>
      <c r="R714" s="3">
        <v>21536</v>
      </c>
      <c r="S714" s="3">
        <v>21536</v>
      </c>
      <c r="T714" s="3">
        <v>21536</v>
      </c>
      <c r="U714" s="10">
        <v>-5736</v>
      </c>
      <c r="V714" s="10">
        <v>0</v>
      </c>
      <c r="W714" s="3">
        <v>0</v>
      </c>
      <c r="X714" s="3">
        <v>0</v>
      </c>
      <c r="Y714" s="1">
        <f t="shared" si="82"/>
        <v>0</v>
      </c>
    </row>
    <row r="715" spans="1:25" x14ac:dyDescent="0.25">
      <c r="A715" t="str">
        <f t="shared" si="78"/>
        <v>98-2</v>
      </c>
      <c r="B715">
        <f t="shared" si="84"/>
        <v>2</v>
      </c>
      <c r="C715" t="str">
        <f t="shared" si="79"/>
        <v>9837511</v>
      </c>
      <c r="D715">
        <f t="shared" si="83"/>
        <v>1</v>
      </c>
      <c r="E715" t="str">
        <f t="shared" si="80"/>
        <v>983751</v>
      </c>
      <c r="F715" t="str">
        <f t="shared" si="81"/>
        <v>983751VIÁTICOS EN EL PAÍS</v>
      </c>
      <c r="G715" s="9">
        <v>98</v>
      </c>
      <c r="H715" s="9">
        <v>3751</v>
      </c>
      <c r="I715" s="9" t="s">
        <v>35</v>
      </c>
      <c r="J715" s="9">
        <v>0</v>
      </c>
      <c r="K715" s="9" t="s">
        <v>258</v>
      </c>
      <c r="L715" s="9" t="s">
        <v>356</v>
      </c>
      <c r="M715" s="3">
        <v>1</v>
      </c>
      <c r="N715" s="10">
        <v>6240</v>
      </c>
      <c r="O715" s="10">
        <v>6240</v>
      </c>
      <c r="P715" s="3">
        <v>8499.5499999999993</v>
      </c>
      <c r="Q715" s="3">
        <v>8499.5499999999993</v>
      </c>
      <c r="R715" s="3">
        <v>3999.55</v>
      </c>
      <c r="S715" s="3">
        <v>3999.55</v>
      </c>
      <c r="T715" s="3">
        <v>3999.55</v>
      </c>
      <c r="U715" s="10">
        <v>-2259.5499999999993</v>
      </c>
      <c r="V715" s="10">
        <v>0</v>
      </c>
      <c r="W715" s="3">
        <v>0</v>
      </c>
      <c r="X715" s="3">
        <v>0</v>
      </c>
      <c r="Y715" s="1">
        <f t="shared" si="82"/>
        <v>0</v>
      </c>
    </row>
    <row r="716" spans="1:25" x14ac:dyDescent="0.25">
      <c r="A716" t="str">
        <f t="shared" si="78"/>
        <v>99-1</v>
      </c>
      <c r="B716">
        <f t="shared" si="84"/>
        <v>1</v>
      </c>
      <c r="C716" t="str">
        <f t="shared" si="79"/>
        <v>9921211</v>
      </c>
      <c r="D716">
        <f t="shared" si="83"/>
        <v>1</v>
      </c>
      <c r="E716" t="str">
        <f t="shared" si="80"/>
        <v>992121</v>
      </c>
      <c r="F716" t="str">
        <f t="shared" si="81"/>
        <v>992121MATERIALES Y ÚTILES DE IMPRESIÓN Y REPRODUCCIÓN</v>
      </c>
      <c r="G716" s="9">
        <v>99</v>
      </c>
      <c r="H716" s="9">
        <v>2121</v>
      </c>
      <c r="I716" s="9" t="s">
        <v>77</v>
      </c>
      <c r="J716" s="9">
        <v>0</v>
      </c>
      <c r="K716" s="9" t="s">
        <v>258</v>
      </c>
      <c r="L716" s="9" t="s">
        <v>356</v>
      </c>
      <c r="M716" s="3">
        <v>1</v>
      </c>
      <c r="N716" s="10">
        <v>30000</v>
      </c>
      <c r="O716" s="10">
        <v>0</v>
      </c>
      <c r="P716" s="3">
        <v>0</v>
      </c>
      <c r="Q716" s="3">
        <v>0</v>
      </c>
      <c r="R716" s="3">
        <v>0</v>
      </c>
      <c r="S716" s="3">
        <v>0</v>
      </c>
      <c r="T716" s="3">
        <v>0</v>
      </c>
      <c r="U716" s="10">
        <v>0</v>
      </c>
      <c r="V716" s="10">
        <v>0</v>
      </c>
      <c r="W716" s="3">
        <v>0</v>
      </c>
      <c r="X716" s="3">
        <v>30000</v>
      </c>
      <c r="Y716" s="1">
        <f t="shared" si="82"/>
        <v>-30000</v>
      </c>
    </row>
    <row r="717" spans="1:25" x14ac:dyDescent="0.25">
      <c r="A717" t="str">
        <f t="shared" si="78"/>
        <v>99-2</v>
      </c>
      <c r="B717">
        <f t="shared" si="84"/>
        <v>2</v>
      </c>
      <c r="C717" t="str">
        <f t="shared" si="79"/>
        <v>9921511</v>
      </c>
      <c r="D717">
        <f t="shared" si="83"/>
        <v>1</v>
      </c>
      <c r="E717" t="str">
        <f t="shared" si="80"/>
        <v>992151</v>
      </c>
      <c r="F717" t="str">
        <f t="shared" si="81"/>
        <v>992151MATERIAL IMPRESO E INFORMACIÓN DIGITAL</v>
      </c>
      <c r="G717" s="9">
        <v>99</v>
      </c>
      <c r="H717" s="9">
        <v>2151</v>
      </c>
      <c r="I717" s="9" t="s">
        <v>85</v>
      </c>
      <c r="J717" s="9">
        <v>0</v>
      </c>
      <c r="K717" s="9" t="s">
        <v>258</v>
      </c>
      <c r="L717" s="9" t="s">
        <v>356</v>
      </c>
      <c r="M717" s="3">
        <v>1</v>
      </c>
      <c r="N717" s="10">
        <v>90000</v>
      </c>
      <c r="O717" s="10">
        <v>0</v>
      </c>
      <c r="P717" s="3">
        <v>0</v>
      </c>
      <c r="Q717" s="3">
        <v>0</v>
      </c>
      <c r="R717" s="3">
        <v>0</v>
      </c>
      <c r="S717" s="3">
        <v>0</v>
      </c>
      <c r="T717" s="3">
        <v>0</v>
      </c>
      <c r="U717" s="10">
        <v>0</v>
      </c>
      <c r="V717" s="10">
        <v>0</v>
      </c>
      <c r="W717" s="3">
        <v>0</v>
      </c>
      <c r="X717" s="3">
        <v>90000</v>
      </c>
      <c r="Y717" s="1">
        <f t="shared" si="82"/>
        <v>-90000</v>
      </c>
    </row>
    <row r="718" spans="1:25" x14ac:dyDescent="0.25">
      <c r="A718" t="str">
        <f t="shared" si="78"/>
        <v>99-3</v>
      </c>
      <c r="B718">
        <f t="shared" si="84"/>
        <v>3</v>
      </c>
      <c r="C718" t="str">
        <f t="shared" si="79"/>
        <v>9922111</v>
      </c>
      <c r="D718">
        <f t="shared" si="83"/>
        <v>1</v>
      </c>
      <c r="E718" t="str">
        <f t="shared" si="80"/>
        <v>992211</v>
      </c>
      <c r="F718" t="str">
        <f t="shared" si="81"/>
        <v>992211PRODUCTOS ALIMENTICIOS PARA PERSONAS</v>
      </c>
      <c r="G718" s="9">
        <v>99</v>
      </c>
      <c r="H718" s="9">
        <v>2211</v>
      </c>
      <c r="I718" s="9" t="s">
        <v>56</v>
      </c>
      <c r="J718" s="9">
        <v>0</v>
      </c>
      <c r="K718" s="9" t="s">
        <v>258</v>
      </c>
      <c r="L718" s="9" t="s">
        <v>356</v>
      </c>
      <c r="M718" s="3">
        <v>1</v>
      </c>
      <c r="N718" s="10">
        <v>70000</v>
      </c>
      <c r="O718" s="10">
        <v>70000</v>
      </c>
      <c r="P718" s="3">
        <v>70000</v>
      </c>
      <c r="Q718" s="3">
        <v>70000</v>
      </c>
      <c r="R718" s="3">
        <v>70000</v>
      </c>
      <c r="S718" s="3">
        <v>70000</v>
      </c>
      <c r="T718" s="3">
        <v>70000</v>
      </c>
      <c r="U718" s="10">
        <v>0</v>
      </c>
      <c r="V718" s="10">
        <v>0</v>
      </c>
      <c r="W718" s="3">
        <v>0</v>
      </c>
      <c r="X718" s="3">
        <v>0</v>
      </c>
      <c r="Y718" s="1">
        <f t="shared" si="82"/>
        <v>0</v>
      </c>
    </row>
    <row r="719" spans="1:25" x14ac:dyDescent="0.25">
      <c r="A719" t="str">
        <f t="shared" si="78"/>
        <v>100-1</v>
      </c>
      <c r="B719">
        <f t="shared" si="84"/>
        <v>1</v>
      </c>
      <c r="C719" t="str">
        <f t="shared" si="79"/>
        <v>10032511</v>
      </c>
      <c r="D719">
        <f t="shared" si="83"/>
        <v>1</v>
      </c>
      <c r="E719" t="str">
        <f t="shared" si="80"/>
        <v>1003251</v>
      </c>
      <c r="F719" t="str">
        <f t="shared" si="81"/>
        <v>1003251ARRENDAMIENTO DE EQUIPO DE TRANSPORTE</v>
      </c>
      <c r="G719" s="9">
        <v>100</v>
      </c>
      <c r="H719" s="9">
        <v>3251</v>
      </c>
      <c r="I719" s="9" t="s">
        <v>198</v>
      </c>
      <c r="J719" s="9">
        <v>0</v>
      </c>
      <c r="K719" s="9" t="s">
        <v>258</v>
      </c>
      <c r="L719" s="9" t="s">
        <v>356</v>
      </c>
      <c r="M719" s="3">
        <v>1</v>
      </c>
      <c r="N719" s="10">
        <v>50000</v>
      </c>
      <c r="O719" s="10">
        <v>0</v>
      </c>
      <c r="P719" s="3">
        <v>0</v>
      </c>
      <c r="Q719" s="3">
        <v>0</v>
      </c>
      <c r="R719" s="3">
        <v>0</v>
      </c>
      <c r="S719" s="3">
        <v>0</v>
      </c>
      <c r="T719" s="3">
        <v>0</v>
      </c>
      <c r="U719" s="10">
        <v>0</v>
      </c>
      <c r="V719" s="10">
        <v>0</v>
      </c>
      <c r="W719" s="3">
        <v>0</v>
      </c>
      <c r="X719" s="3">
        <v>50000</v>
      </c>
      <c r="Y719" s="1">
        <f t="shared" si="82"/>
        <v>-50000</v>
      </c>
    </row>
    <row r="720" spans="1:25" x14ac:dyDescent="0.25">
      <c r="A720" t="str">
        <f t="shared" si="78"/>
        <v>100-2</v>
      </c>
      <c r="B720">
        <f t="shared" si="84"/>
        <v>2</v>
      </c>
      <c r="C720" t="str">
        <f t="shared" si="79"/>
        <v>10032611</v>
      </c>
      <c r="D720">
        <f t="shared" si="83"/>
        <v>1</v>
      </c>
      <c r="E720" t="str">
        <f t="shared" si="80"/>
        <v>1003261</v>
      </c>
      <c r="F720" t="str">
        <f t="shared" si="81"/>
        <v>1003261ARRENDAMIENTO DE MAQUINARIA, OTROS EQUIPOS Y HERRAMIENTAS</v>
      </c>
      <c r="G720" s="9">
        <v>100</v>
      </c>
      <c r="H720" s="9">
        <v>3261</v>
      </c>
      <c r="I720" s="9" t="s">
        <v>224</v>
      </c>
      <c r="J720" s="9">
        <v>0</v>
      </c>
      <c r="K720" s="9" t="s">
        <v>258</v>
      </c>
      <c r="L720" s="9" t="s">
        <v>356</v>
      </c>
      <c r="M720" s="3">
        <v>1</v>
      </c>
      <c r="N720" s="10">
        <v>0</v>
      </c>
      <c r="O720" s="10">
        <v>499070.28</v>
      </c>
      <c r="P720" s="3">
        <v>499070.28</v>
      </c>
      <c r="Q720" s="3">
        <v>499070.28</v>
      </c>
      <c r="R720" s="3">
        <v>485434.48</v>
      </c>
      <c r="S720" s="3">
        <v>485434.48</v>
      </c>
      <c r="T720" s="3">
        <v>485434.48</v>
      </c>
      <c r="U720" s="10">
        <v>0</v>
      </c>
      <c r="V720" s="10">
        <v>0</v>
      </c>
      <c r="W720" s="3">
        <v>500000</v>
      </c>
      <c r="X720" s="3">
        <v>929.72</v>
      </c>
      <c r="Y720" s="1">
        <f t="shared" si="82"/>
        <v>499070.28</v>
      </c>
    </row>
    <row r="721" spans="1:25" x14ac:dyDescent="0.25">
      <c r="A721" t="str">
        <f t="shared" si="78"/>
        <v>100-3</v>
      </c>
      <c r="B721">
        <f t="shared" si="84"/>
        <v>3</v>
      </c>
      <c r="C721" t="str">
        <f t="shared" si="79"/>
        <v>10033911</v>
      </c>
      <c r="D721">
        <f t="shared" si="83"/>
        <v>1</v>
      </c>
      <c r="E721" t="str">
        <f t="shared" si="80"/>
        <v>1003391</v>
      </c>
      <c r="F721" t="str">
        <f t="shared" si="81"/>
        <v>1003391SERVICIOS PROFESIONALES, CIENTÍFICOS Y TÉCNICOS INTEGRALES</v>
      </c>
      <c r="G721" s="9">
        <v>100</v>
      </c>
      <c r="H721" s="9">
        <v>3391</v>
      </c>
      <c r="I721" s="9" t="s">
        <v>215</v>
      </c>
      <c r="J721" s="9">
        <v>0</v>
      </c>
      <c r="K721" s="9" t="s">
        <v>258</v>
      </c>
      <c r="L721" s="9" t="s">
        <v>356</v>
      </c>
      <c r="M721" s="3">
        <v>1</v>
      </c>
      <c r="N721" s="10">
        <v>0</v>
      </c>
      <c r="O721" s="10">
        <v>23200</v>
      </c>
      <c r="P721" s="3">
        <v>23200</v>
      </c>
      <c r="Q721" s="3">
        <v>23200</v>
      </c>
      <c r="R721" s="3">
        <v>23200</v>
      </c>
      <c r="S721" s="3">
        <v>23200</v>
      </c>
      <c r="T721" s="3">
        <v>23200</v>
      </c>
      <c r="U721" s="10">
        <v>0</v>
      </c>
      <c r="V721" s="10">
        <v>0</v>
      </c>
      <c r="W721" s="3">
        <v>898200</v>
      </c>
      <c r="X721" s="3">
        <v>875000</v>
      </c>
      <c r="Y721" s="1">
        <f t="shared" si="82"/>
        <v>23200</v>
      </c>
    </row>
    <row r="722" spans="1:25" x14ac:dyDescent="0.25">
      <c r="A722" t="str">
        <f t="shared" si="78"/>
        <v>100-4</v>
      </c>
      <c r="B722">
        <f t="shared" si="84"/>
        <v>4</v>
      </c>
      <c r="C722" t="str">
        <f t="shared" si="79"/>
        <v>10035111</v>
      </c>
      <c r="D722">
        <f t="shared" si="83"/>
        <v>1</v>
      </c>
      <c r="E722" t="str">
        <f t="shared" si="80"/>
        <v>1003511</v>
      </c>
      <c r="F722" t="str">
        <f t="shared" si="81"/>
        <v>1003511CONSERVACIÓN Y MANTENIMIENTO MENOR DE INMUEBLES</v>
      </c>
      <c r="G722" s="9">
        <v>100</v>
      </c>
      <c r="H722" s="9">
        <v>3511</v>
      </c>
      <c r="I722" s="9" t="s">
        <v>131</v>
      </c>
      <c r="J722" s="9">
        <v>0</v>
      </c>
      <c r="K722" s="9" t="s">
        <v>258</v>
      </c>
      <c r="L722" s="9" t="s">
        <v>356</v>
      </c>
      <c r="M722" s="3">
        <v>1</v>
      </c>
      <c r="N722" s="10">
        <v>500000</v>
      </c>
      <c r="O722" s="10">
        <v>0</v>
      </c>
      <c r="P722" s="3">
        <v>0</v>
      </c>
      <c r="Q722" s="3">
        <v>0</v>
      </c>
      <c r="R722" s="3">
        <v>0</v>
      </c>
      <c r="S722" s="3">
        <v>0</v>
      </c>
      <c r="T722" s="3">
        <v>0</v>
      </c>
      <c r="U722" s="10">
        <v>0</v>
      </c>
      <c r="V722" s="10">
        <v>0</v>
      </c>
      <c r="W722" s="3">
        <v>0</v>
      </c>
      <c r="X722" s="3">
        <v>500000</v>
      </c>
      <c r="Y722" s="1">
        <f t="shared" si="82"/>
        <v>-500000</v>
      </c>
    </row>
    <row r="723" spans="1:25" x14ac:dyDescent="0.25">
      <c r="A723" t="str">
        <f t="shared" si="78"/>
        <v>100-5</v>
      </c>
      <c r="B723">
        <f t="shared" si="84"/>
        <v>5</v>
      </c>
      <c r="C723" t="str">
        <f t="shared" si="79"/>
        <v>10037111</v>
      </c>
      <c r="D723">
        <f t="shared" si="83"/>
        <v>1</v>
      </c>
      <c r="E723" t="str">
        <f t="shared" si="80"/>
        <v>1003711</v>
      </c>
      <c r="F723" t="str">
        <f t="shared" si="81"/>
        <v>1003711PASAJES AÉREOS</v>
      </c>
      <c r="G723" s="9">
        <v>100</v>
      </c>
      <c r="H723" s="9">
        <v>3711</v>
      </c>
      <c r="I723" s="9" t="s">
        <v>38</v>
      </c>
      <c r="J723" s="9">
        <v>0</v>
      </c>
      <c r="K723" s="9" t="s">
        <v>258</v>
      </c>
      <c r="L723" s="9" t="s">
        <v>356</v>
      </c>
      <c r="M723" s="3">
        <v>1</v>
      </c>
      <c r="N723" s="10">
        <v>20000</v>
      </c>
      <c r="O723" s="10">
        <v>0</v>
      </c>
      <c r="P723" s="3">
        <v>0</v>
      </c>
      <c r="Q723" s="3">
        <v>0</v>
      </c>
      <c r="R723" s="3">
        <v>0</v>
      </c>
      <c r="S723" s="3">
        <v>0</v>
      </c>
      <c r="T723" s="3">
        <v>0</v>
      </c>
      <c r="U723" s="10">
        <v>0</v>
      </c>
      <c r="V723" s="10">
        <v>0</v>
      </c>
      <c r="W723" s="3">
        <v>0</v>
      </c>
      <c r="X723" s="3">
        <v>20000</v>
      </c>
      <c r="Y723" s="1">
        <f t="shared" si="82"/>
        <v>-20000</v>
      </c>
    </row>
    <row r="724" spans="1:25" x14ac:dyDescent="0.25">
      <c r="A724" t="str">
        <f t="shared" si="78"/>
        <v>100-6</v>
      </c>
      <c r="B724">
        <f t="shared" si="84"/>
        <v>6</v>
      </c>
      <c r="C724" t="str">
        <f t="shared" si="79"/>
        <v>10037211</v>
      </c>
      <c r="D724">
        <f t="shared" si="83"/>
        <v>1</v>
      </c>
      <c r="E724" t="str">
        <f t="shared" si="80"/>
        <v>1003721</v>
      </c>
      <c r="F724" t="str">
        <f t="shared" si="81"/>
        <v>1003721PASAJES TERRESTRES</v>
      </c>
      <c r="G724" s="9">
        <v>100</v>
      </c>
      <c r="H724" s="9">
        <v>3721</v>
      </c>
      <c r="I724" s="9" t="s">
        <v>34</v>
      </c>
      <c r="J724" s="9">
        <v>0</v>
      </c>
      <c r="K724" s="9" t="s">
        <v>258</v>
      </c>
      <c r="L724" s="9" t="s">
        <v>356</v>
      </c>
      <c r="M724" s="3">
        <v>1</v>
      </c>
      <c r="N724" s="10">
        <v>25000</v>
      </c>
      <c r="O724" s="10">
        <v>0</v>
      </c>
      <c r="P724" s="3">
        <v>0</v>
      </c>
      <c r="Q724" s="3">
        <v>0</v>
      </c>
      <c r="R724" s="3">
        <v>0</v>
      </c>
      <c r="S724" s="3">
        <v>0</v>
      </c>
      <c r="T724" s="3">
        <v>0</v>
      </c>
      <c r="U724" s="10">
        <v>0</v>
      </c>
      <c r="V724" s="10">
        <v>0</v>
      </c>
      <c r="W724" s="3">
        <v>0</v>
      </c>
      <c r="X724" s="3">
        <v>25000</v>
      </c>
      <c r="Y724" s="1">
        <f t="shared" si="82"/>
        <v>-25000</v>
      </c>
    </row>
    <row r="725" spans="1:25" x14ac:dyDescent="0.25">
      <c r="A725" t="str">
        <f t="shared" si="78"/>
        <v>100-7</v>
      </c>
      <c r="B725">
        <f t="shared" si="84"/>
        <v>7</v>
      </c>
      <c r="C725" t="str">
        <f t="shared" si="79"/>
        <v>10037511</v>
      </c>
      <c r="D725">
        <f t="shared" si="83"/>
        <v>1</v>
      </c>
      <c r="E725" t="str">
        <f t="shared" si="80"/>
        <v>1003751</v>
      </c>
      <c r="F725" t="str">
        <f t="shared" si="81"/>
        <v>1003751VIÁTICOS EN EL PAÍS</v>
      </c>
      <c r="G725" s="9">
        <v>100</v>
      </c>
      <c r="H725" s="9">
        <v>3751</v>
      </c>
      <c r="I725" s="9" t="s">
        <v>35</v>
      </c>
      <c r="J725" s="9">
        <v>0</v>
      </c>
      <c r="K725" s="9" t="s">
        <v>258</v>
      </c>
      <c r="L725" s="9" t="s">
        <v>356</v>
      </c>
      <c r="M725" s="3">
        <v>1</v>
      </c>
      <c r="N725" s="10">
        <v>50000</v>
      </c>
      <c r="O725" s="10">
        <v>0</v>
      </c>
      <c r="P725" s="3">
        <v>0</v>
      </c>
      <c r="Q725" s="3">
        <v>0</v>
      </c>
      <c r="R725" s="3">
        <v>0</v>
      </c>
      <c r="S725" s="3">
        <v>0</v>
      </c>
      <c r="T725" s="3">
        <v>0</v>
      </c>
      <c r="U725" s="10">
        <v>0</v>
      </c>
      <c r="V725" s="10">
        <v>0</v>
      </c>
      <c r="W725" s="3">
        <v>0</v>
      </c>
      <c r="X725" s="3">
        <v>50000</v>
      </c>
      <c r="Y725" s="1">
        <f t="shared" si="82"/>
        <v>-50000</v>
      </c>
    </row>
    <row r="726" spans="1:25" x14ac:dyDescent="0.25">
      <c r="A726" t="str">
        <f t="shared" si="78"/>
        <v>100-8</v>
      </c>
      <c r="B726">
        <f t="shared" si="84"/>
        <v>8</v>
      </c>
      <c r="C726" t="str">
        <f t="shared" si="79"/>
        <v>10038211</v>
      </c>
      <c r="D726">
        <f t="shared" si="83"/>
        <v>1</v>
      </c>
      <c r="E726" t="str">
        <f t="shared" si="80"/>
        <v>1003821</v>
      </c>
      <c r="F726" t="str">
        <f t="shared" si="81"/>
        <v>1003821GASTOS DE ORDEN  SOCIAL Y CULTURAL</v>
      </c>
      <c r="G726" s="9">
        <v>100</v>
      </c>
      <c r="H726" s="9">
        <v>3821</v>
      </c>
      <c r="I726" s="9" t="s">
        <v>51</v>
      </c>
      <c r="J726" s="9">
        <v>0</v>
      </c>
      <c r="K726" s="9" t="s">
        <v>258</v>
      </c>
      <c r="L726" s="9" t="s">
        <v>356</v>
      </c>
      <c r="M726" s="3">
        <v>1</v>
      </c>
      <c r="N726" s="10">
        <v>1580000</v>
      </c>
      <c r="O726" s="10">
        <v>430000</v>
      </c>
      <c r="P726" s="3">
        <v>430000</v>
      </c>
      <c r="Q726" s="3">
        <v>430000</v>
      </c>
      <c r="R726" s="3">
        <v>430000</v>
      </c>
      <c r="S726" s="3">
        <v>430000</v>
      </c>
      <c r="T726" s="3">
        <v>430000</v>
      </c>
      <c r="U726" s="10">
        <v>0</v>
      </c>
      <c r="V726" s="10">
        <v>0</v>
      </c>
      <c r="W726" s="3">
        <v>4028</v>
      </c>
      <c r="X726" s="3">
        <v>1154028</v>
      </c>
      <c r="Y726" s="1">
        <f t="shared" si="82"/>
        <v>-1150000</v>
      </c>
    </row>
    <row r="727" spans="1:25" x14ac:dyDescent="0.25">
      <c r="A727" t="str">
        <f t="shared" si="78"/>
        <v>100-9</v>
      </c>
      <c r="B727">
        <f t="shared" si="84"/>
        <v>9</v>
      </c>
      <c r="C727" t="str">
        <f t="shared" si="79"/>
        <v>10038212</v>
      </c>
      <c r="D727">
        <f t="shared" si="83"/>
        <v>2</v>
      </c>
      <c r="E727" t="str">
        <f t="shared" si="80"/>
        <v>1003821</v>
      </c>
      <c r="F727" t="str">
        <f t="shared" si="81"/>
        <v>1003821GASTOS DE ORDEN  SOCIAL Y CULTURAL</v>
      </c>
      <c r="G727" s="9">
        <v>100</v>
      </c>
      <c r="H727" s="9">
        <v>3821</v>
      </c>
      <c r="I727" s="9" t="s">
        <v>51</v>
      </c>
      <c r="J727" s="9">
        <v>1</v>
      </c>
      <c r="K727" s="9" t="s">
        <v>512</v>
      </c>
      <c r="L727" s="9" t="s">
        <v>356</v>
      </c>
      <c r="M727" s="3">
        <v>1</v>
      </c>
      <c r="N727" s="10">
        <v>0</v>
      </c>
      <c r="O727" s="10">
        <v>906757.72</v>
      </c>
      <c r="P727" s="3">
        <v>906757.47</v>
      </c>
      <c r="Q727" s="3">
        <v>906757.47</v>
      </c>
      <c r="R727" s="3">
        <v>498847.47</v>
      </c>
      <c r="S727" s="3">
        <v>498847.47</v>
      </c>
      <c r="T727" s="3">
        <v>498847.47</v>
      </c>
      <c r="U727" s="10">
        <v>0.25</v>
      </c>
      <c r="V727" s="10">
        <v>0</v>
      </c>
      <c r="W727" s="3">
        <v>1663957.72</v>
      </c>
      <c r="X727" s="3">
        <v>757200</v>
      </c>
      <c r="Y727" s="1">
        <f t="shared" si="82"/>
        <v>906757.72</v>
      </c>
    </row>
    <row r="728" spans="1:25" x14ac:dyDescent="0.25">
      <c r="A728" t="str">
        <f t="shared" si="78"/>
        <v>100-10</v>
      </c>
      <c r="B728">
        <f t="shared" si="84"/>
        <v>10</v>
      </c>
      <c r="C728" t="str">
        <f t="shared" si="79"/>
        <v>10038213</v>
      </c>
      <c r="D728">
        <f t="shared" si="83"/>
        <v>3</v>
      </c>
      <c r="E728" t="str">
        <f t="shared" si="80"/>
        <v>1003821</v>
      </c>
      <c r="F728" t="str">
        <f t="shared" si="81"/>
        <v>1003821GASTOS DE ORDEN  SOCIAL Y CULTURAL</v>
      </c>
      <c r="G728" s="9">
        <v>100</v>
      </c>
      <c r="H728" s="9">
        <v>3821</v>
      </c>
      <c r="I728" s="9" t="s">
        <v>51</v>
      </c>
      <c r="J728" s="9">
        <v>2</v>
      </c>
      <c r="K728" s="9" t="s">
        <v>318</v>
      </c>
      <c r="L728" s="9" t="s">
        <v>356</v>
      </c>
      <c r="M728" s="3">
        <v>1</v>
      </c>
      <c r="N728" s="10">
        <v>0</v>
      </c>
      <c r="O728" s="10">
        <v>800000</v>
      </c>
      <c r="P728" s="3">
        <v>800000</v>
      </c>
      <c r="Q728" s="3">
        <v>800000</v>
      </c>
      <c r="R728" s="3">
        <v>0</v>
      </c>
      <c r="S728" s="3">
        <v>0</v>
      </c>
      <c r="T728" s="3">
        <v>0</v>
      </c>
      <c r="U728" s="10">
        <v>0</v>
      </c>
      <c r="V728" s="10">
        <v>0</v>
      </c>
      <c r="W728" s="3">
        <v>800000</v>
      </c>
      <c r="X728" s="3">
        <v>0</v>
      </c>
      <c r="Y728" s="1">
        <f t="shared" si="82"/>
        <v>800000</v>
      </c>
    </row>
    <row r="729" spans="1:25" x14ac:dyDescent="0.25">
      <c r="A729" t="str">
        <f t="shared" si="78"/>
        <v>100-11</v>
      </c>
      <c r="B729">
        <f t="shared" si="84"/>
        <v>11</v>
      </c>
      <c r="C729" t="str">
        <f t="shared" si="79"/>
        <v>10038214</v>
      </c>
      <c r="D729">
        <f t="shared" si="83"/>
        <v>4</v>
      </c>
      <c r="E729" t="str">
        <f t="shared" si="80"/>
        <v>1003821</v>
      </c>
      <c r="F729" t="str">
        <f t="shared" si="81"/>
        <v>1003821GASTOS DE ORDEN  SOCIAL Y CULTURAL</v>
      </c>
      <c r="G729" s="9">
        <v>100</v>
      </c>
      <c r="H729" s="9">
        <v>3821</v>
      </c>
      <c r="I729" s="9" t="s">
        <v>51</v>
      </c>
      <c r="J729" s="9">
        <v>3</v>
      </c>
      <c r="K729" s="9" t="s">
        <v>622</v>
      </c>
      <c r="L729" s="9" t="s">
        <v>356</v>
      </c>
      <c r="M729" s="3">
        <v>1</v>
      </c>
      <c r="N729" s="10">
        <v>0</v>
      </c>
      <c r="O729" s="10">
        <v>134000</v>
      </c>
      <c r="P729" s="3">
        <v>134000</v>
      </c>
      <c r="Q729" s="3">
        <v>134000</v>
      </c>
      <c r="R729" s="3">
        <v>133999.99</v>
      </c>
      <c r="S729" s="3">
        <v>133999.99</v>
      </c>
      <c r="T729" s="3">
        <v>133999.99</v>
      </c>
      <c r="U729" s="10">
        <v>0</v>
      </c>
      <c r="V729" s="10">
        <v>0</v>
      </c>
      <c r="W729" s="3">
        <v>134000</v>
      </c>
      <c r="X729" s="3">
        <v>0</v>
      </c>
      <c r="Y729" s="1">
        <f t="shared" si="82"/>
        <v>134000</v>
      </c>
    </row>
    <row r="730" spans="1:25" x14ac:dyDescent="0.25">
      <c r="A730" t="str">
        <f t="shared" si="78"/>
        <v>100-12</v>
      </c>
      <c r="B730">
        <f t="shared" si="84"/>
        <v>12</v>
      </c>
      <c r="C730" t="str">
        <f t="shared" si="79"/>
        <v>10038215</v>
      </c>
      <c r="D730">
        <f t="shared" si="83"/>
        <v>5</v>
      </c>
      <c r="E730" t="str">
        <f t="shared" si="80"/>
        <v>1003821</v>
      </c>
      <c r="F730" t="str">
        <f t="shared" si="81"/>
        <v>1003821GASTOS DE ORDEN  SOCIAL Y CULTURAL</v>
      </c>
      <c r="G730" s="9">
        <v>100</v>
      </c>
      <c r="H730" s="9">
        <v>3821</v>
      </c>
      <c r="I730" s="9" t="s">
        <v>51</v>
      </c>
      <c r="J730" s="9">
        <v>4</v>
      </c>
      <c r="K730" s="9" t="s">
        <v>622</v>
      </c>
      <c r="L730" s="9" t="s">
        <v>661</v>
      </c>
      <c r="M730" s="3">
        <v>1</v>
      </c>
      <c r="N730" s="10">
        <v>0</v>
      </c>
      <c r="O730" s="10">
        <v>0</v>
      </c>
      <c r="P730" s="3">
        <v>200000</v>
      </c>
      <c r="Q730" s="3">
        <v>200000</v>
      </c>
      <c r="R730" s="3">
        <v>200000</v>
      </c>
      <c r="S730" s="3">
        <v>200000</v>
      </c>
      <c r="T730" s="3">
        <v>200000</v>
      </c>
      <c r="U730" s="10">
        <v>-200000</v>
      </c>
      <c r="V730" s="10">
        <v>0</v>
      </c>
      <c r="W730" s="3">
        <v>0</v>
      </c>
      <c r="X730" s="3">
        <v>0</v>
      </c>
      <c r="Y730" s="1">
        <f t="shared" si="82"/>
        <v>0</v>
      </c>
    </row>
    <row r="731" spans="1:25" x14ac:dyDescent="0.25">
      <c r="A731" t="str">
        <f t="shared" si="78"/>
        <v>100-13</v>
      </c>
      <c r="B731">
        <f t="shared" si="84"/>
        <v>13</v>
      </c>
      <c r="C731" t="str">
        <f t="shared" si="79"/>
        <v>10038311</v>
      </c>
      <c r="D731">
        <f t="shared" si="83"/>
        <v>1</v>
      </c>
      <c r="E731" t="str">
        <f t="shared" si="80"/>
        <v>1003831</v>
      </c>
      <c r="F731" t="str">
        <f t="shared" si="81"/>
        <v>1003831CONGRESOS Y CONVENCIONES</v>
      </c>
      <c r="G731" s="9">
        <v>100</v>
      </c>
      <c r="H731" s="9">
        <v>3831</v>
      </c>
      <c r="I731" s="9" t="s">
        <v>98</v>
      </c>
      <c r="J731" s="9">
        <v>0</v>
      </c>
      <c r="K731" s="9" t="s">
        <v>258</v>
      </c>
      <c r="L731" s="9" t="s">
        <v>356</v>
      </c>
      <c r="M731" s="3">
        <v>1</v>
      </c>
      <c r="N731" s="10">
        <v>100000</v>
      </c>
      <c r="O731" s="10">
        <v>0</v>
      </c>
      <c r="P731" s="3">
        <v>0</v>
      </c>
      <c r="Q731" s="3">
        <v>0</v>
      </c>
      <c r="R731" s="3">
        <v>0</v>
      </c>
      <c r="S731" s="3">
        <v>0</v>
      </c>
      <c r="T731" s="3">
        <v>0</v>
      </c>
      <c r="U731" s="10">
        <v>0</v>
      </c>
      <c r="V731" s="10">
        <v>0</v>
      </c>
      <c r="W731" s="3">
        <v>0</v>
      </c>
      <c r="X731" s="3">
        <v>100000</v>
      </c>
      <c r="Y731" s="1">
        <f t="shared" si="82"/>
        <v>-100000</v>
      </c>
    </row>
    <row r="732" spans="1:25" x14ac:dyDescent="0.25">
      <c r="A732" t="str">
        <f t="shared" si="78"/>
        <v>101-1</v>
      </c>
      <c r="B732">
        <f t="shared" si="84"/>
        <v>1</v>
      </c>
      <c r="C732" t="str">
        <f t="shared" si="79"/>
        <v>10144211</v>
      </c>
      <c r="D732">
        <f t="shared" si="83"/>
        <v>1</v>
      </c>
      <c r="E732" t="str">
        <f t="shared" si="80"/>
        <v>1014421</v>
      </c>
      <c r="F732" t="str">
        <f t="shared" si="81"/>
        <v>1014421BECAS Y OTRAS AYUDAS PARA PROGRAMAS DE CAPACITACIÓN</v>
      </c>
      <c r="G732" s="9">
        <v>101</v>
      </c>
      <c r="H732" s="9">
        <v>4421</v>
      </c>
      <c r="I732" s="9" t="s">
        <v>234</v>
      </c>
      <c r="J732" s="9">
        <v>0</v>
      </c>
      <c r="K732" s="9" t="s">
        <v>258</v>
      </c>
      <c r="L732" s="9" t="s">
        <v>356</v>
      </c>
      <c r="M732" s="3">
        <v>1</v>
      </c>
      <c r="N732" s="10">
        <v>1000000</v>
      </c>
      <c r="O732" s="10">
        <v>0</v>
      </c>
      <c r="P732" s="3">
        <v>0</v>
      </c>
      <c r="Q732" s="3">
        <v>0</v>
      </c>
      <c r="R732" s="3">
        <v>0</v>
      </c>
      <c r="S732" s="3">
        <v>0</v>
      </c>
      <c r="T732" s="3">
        <v>0</v>
      </c>
      <c r="U732" s="10">
        <v>0</v>
      </c>
      <c r="V732" s="10">
        <v>0</v>
      </c>
      <c r="W732" s="3">
        <v>0</v>
      </c>
      <c r="X732" s="3">
        <v>1000000</v>
      </c>
      <c r="Y732" s="1">
        <f t="shared" si="82"/>
        <v>-1000000</v>
      </c>
    </row>
    <row r="733" spans="1:25" x14ac:dyDescent="0.25">
      <c r="A733" t="str">
        <f t="shared" si="78"/>
        <v>101-2</v>
      </c>
      <c r="B733">
        <f t="shared" si="84"/>
        <v>2</v>
      </c>
      <c r="C733" t="str">
        <f t="shared" si="79"/>
        <v>10144212</v>
      </c>
      <c r="D733">
        <f t="shared" si="83"/>
        <v>2</v>
      </c>
      <c r="E733" t="str">
        <f t="shared" si="80"/>
        <v>1014421</v>
      </c>
      <c r="F733" t="str">
        <f t="shared" si="81"/>
        <v>1014421BECAS Y OTRAS AYUDAS PARA PROGRAMAS DE CAPACITACIÓN</v>
      </c>
      <c r="G733" s="9">
        <v>101</v>
      </c>
      <c r="H733" s="9">
        <v>4421</v>
      </c>
      <c r="I733" s="9" t="s">
        <v>234</v>
      </c>
      <c r="J733" s="9">
        <v>1</v>
      </c>
      <c r="K733" s="9" t="s">
        <v>598</v>
      </c>
      <c r="L733" s="9" t="s">
        <v>356</v>
      </c>
      <c r="M733" s="3">
        <v>1</v>
      </c>
      <c r="N733" s="10">
        <v>0</v>
      </c>
      <c r="O733" s="10">
        <v>350000</v>
      </c>
      <c r="P733" s="3">
        <v>344800</v>
      </c>
      <c r="Q733" s="3">
        <v>344800</v>
      </c>
      <c r="R733" s="3">
        <v>344800</v>
      </c>
      <c r="S733" s="3">
        <v>0</v>
      </c>
      <c r="T733" s="3">
        <v>0</v>
      </c>
      <c r="U733" s="10">
        <v>5200</v>
      </c>
      <c r="V733" s="10">
        <v>0</v>
      </c>
      <c r="W733" s="3">
        <v>350000</v>
      </c>
      <c r="X733" s="3">
        <v>0</v>
      </c>
      <c r="Y733" s="1">
        <f t="shared" si="82"/>
        <v>350000</v>
      </c>
    </row>
    <row r="734" spans="1:25" x14ac:dyDescent="0.25">
      <c r="A734" t="str">
        <f t="shared" si="78"/>
        <v>101-3</v>
      </c>
      <c r="B734">
        <f t="shared" si="84"/>
        <v>3</v>
      </c>
      <c r="C734" t="str">
        <f t="shared" si="79"/>
        <v>10144213</v>
      </c>
      <c r="D734">
        <f t="shared" si="83"/>
        <v>3</v>
      </c>
      <c r="E734" t="str">
        <f t="shared" si="80"/>
        <v>1014421</v>
      </c>
      <c r="F734" t="str">
        <f t="shared" si="81"/>
        <v>1014421BECAS Y OTRAS AYUDAS PARA PROGRAMAS DE CAPACITACIÓN</v>
      </c>
      <c r="G734" s="9">
        <v>101</v>
      </c>
      <c r="H734" s="9">
        <v>4421</v>
      </c>
      <c r="I734" s="9" t="s">
        <v>234</v>
      </c>
      <c r="J734" s="9">
        <v>2</v>
      </c>
      <c r="K734" s="9" t="s">
        <v>599</v>
      </c>
      <c r="L734" s="9" t="s">
        <v>356</v>
      </c>
      <c r="M734" s="3">
        <v>1</v>
      </c>
      <c r="N734" s="10">
        <v>0</v>
      </c>
      <c r="O734" s="10">
        <v>650000</v>
      </c>
      <c r="P734" s="3">
        <v>0</v>
      </c>
      <c r="Q734" s="3">
        <v>0</v>
      </c>
      <c r="R734" s="3">
        <v>0</v>
      </c>
      <c r="S734" s="3">
        <v>0</v>
      </c>
      <c r="T734" s="3">
        <v>0</v>
      </c>
      <c r="U734" s="10">
        <v>650000</v>
      </c>
      <c r="V734" s="10">
        <v>0</v>
      </c>
      <c r="W734" s="3">
        <v>650000</v>
      </c>
      <c r="X734" s="3">
        <v>0</v>
      </c>
      <c r="Y734" s="1">
        <f t="shared" si="82"/>
        <v>650000</v>
      </c>
    </row>
    <row r="735" spans="1:25" x14ac:dyDescent="0.25">
      <c r="A735" t="str">
        <f t="shared" si="78"/>
        <v>101-4</v>
      </c>
      <c r="B735">
        <f t="shared" si="84"/>
        <v>4</v>
      </c>
      <c r="C735" t="str">
        <f t="shared" si="79"/>
        <v>10144611</v>
      </c>
      <c r="D735">
        <f t="shared" si="83"/>
        <v>1</v>
      </c>
      <c r="E735" t="str">
        <f t="shared" si="80"/>
        <v>1014461</v>
      </c>
      <c r="F735" t="str">
        <f t="shared" si="81"/>
        <v>1014461AYUDAS SOCIALES A COOPERATIVAS</v>
      </c>
      <c r="G735" s="9">
        <v>101</v>
      </c>
      <c r="H735" s="9">
        <v>4461</v>
      </c>
      <c r="I735" s="9" t="s">
        <v>575</v>
      </c>
      <c r="J735" s="9">
        <v>0</v>
      </c>
      <c r="K735" s="9" t="s">
        <v>258</v>
      </c>
      <c r="L735" s="9" t="s">
        <v>356</v>
      </c>
      <c r="M735" s="3">
        <v>1</v>
      </c>
      <c r="N735" s="10">
        <v>500000</v>
      </c>
      <c r="O735" s="10">
        <v>0</v>
      </c>
      <c r="P735" s="3">
        <v>0</v>
      </c>
      <c r="Q735" s="3">
        <v>0</v>
      </c>
      <c r="R735" s="3">
        <v>0</v>
      </c>
      <c r="S735" s="3">
        <v>0</v>
      </c>
      <c r="T735" s="3">
        <v>0</v>
      </c>
      <c r="U735" s="10">
        <v>0</v>
      </c>
      <c r="V735" s="10">
        <v>0</v>
      </c>
      <c r="W735" s="3">
        <v>0</v>
      </c>
      <c r="X735" s="3">
        <v>500000</v>
      </c>
      <c r="Y735" s="1">
        <f t="shared" si="82"/>
        <v>-500000</v>
      </c>
    </row>
    <row r="736" spans="1:25" x14ac:dyDescent="0.25">
      <c r="A736" t="str">
        <f t="shared" si="78"/>
        <v>101-5</v>
      </c>
      <c r="B736">
        <f t="shared" si="84"/>
        <v>5</v>
      </c>
      <c r="C736" t="str">
        <f t="shared" si="79"/>
        <v>10144612</v>
      </c>
      <c r="D736">
        <f t="shared" si="83"/>
        <v>2</v>
      </c>
      <c r="E736" t="str">
        <f t="shared" si="80"/>
        <v>1014461</v>
      </c>
      <c r="F736" t="str">
        <f t="shared" si="81"/>
        <v>1014461AYUDAS SOCIALES A COOPERATIVAS</v>
      </c>
      <c r="G736" s="9">
        <v>101</v>
      </c>
      <c r="H736" s="9">
        <v>4461</v>
      </c>
      <c r="I736" s="9" t="s">
        <v>575</v>
      </c>
      <c r="J736" s="9">
        <v>1</v>
      </c>
      <c r="K736" s="9" t="s">
        <v>600</v>
      </c>
      <c r="L736" s="9" t="s">
        <v>356</v>
      </c>
      <c r="M736" s="3">
        <v>1</v>
      </c>
      <c r="N736" s="10">
        <v>0</v>
      </c>
      <c r="O736" s="10">
        <v>100000</v>
      </c>
      <c r="P736" s="3">
        <v>97440</v>
      </c>
      <c r="Q736" s="3">
        <v>97440</v>
      </c>
      <c r="R736" s="3">
        <v>97440</v>
      </c>
      <c r="S736" s="3">
        <v>0</v>
      </c>
      <c r="T736" s="3">
        <v>0</v>
      </c>
      <c r="U736" s="10">
        <v>2560</v>
      </c>
      <c r="V736" s="10">
        <v>0</v>
      </c>
      <c r="W736" s="3">
        <v>100000</v>
      </c>
      <c r="X736" s="3">
        <v>0</v>
      </c>
      <c r="Y736" s="1">
        <f t="shared" si="82"/>
        <v>100000</v>
      </c>
    </row>
    <row r="737" spans="1:25" x14ac:dyDescent="0.25">
      <c r="A737" t="str">
        <f t="shared" si="78"/>
        <v>101-6</v>
      </c>
      <c r="B737">
        <f t="shared" si="84"/>
        <v>6</v>
      </c>
      <c r="C737" t="str">
        <f t="shared" si="79"/>
        <v>10144613</v>
      </c>
      <c r="D737">
        <f t="shared" si="83"/>
        <v>3</v>
      </c>
      <c r="E737" t="str">
        <f t="shared" si="80"/>
        <v>1014461</v>
      </c>
      <c r="F737" t="str">
        <f t="shared" si="81"/>
        <v>1014461AYUDAS SOCIALES A COOPERATIVAS</v>
      </c>
      <c r="G737" s="9">
        <v>101</v>
      </c>
      <c r="H737" s="9">
        <v>4461</v>
      </c>
      <c r="I737" s="9" t="s">
        <v>575</v>
      </c>
      <c r="J737" s="9">
        <v>2</v>
      </c>
      <c r="K737" s="9" t="s">
        <v>601</v>
      </c>
      <c r="L737" s="9" t="s">
        <v>356</v>
      </c>
      <c r="M737" s="3">
        <v>1</v>
      </c>
      <c r="N737" s="10">
        <v>0</v>
      </c>
      <c r="O737" s="10">
        <v>400000</v>
      </c>
      <c r="P737" s="3">
        <v>0</v>
      </c>
      <c r="Q737" s="3">
        <v>0</v>
      </c>
      <c r="R737" s="3">
        <v>0</v>
      </c>
      <c r="S737" s="3">
        <v>0</v>
      </c>
      <c r="T737" s="3">
        <v>0</v>
      </c>
      <c r="U737" s="10">
        <v>400000</v>
      </c>
      <c r="V737" s="10">
        <v>0</v>
      </c>
      <c r="W737" s="3">
        <v>400000</v>
      </c>
      <c r="X737" s="3">
        <v>0</v>
      </c>
      <c r="Y737" s="1">
        <f t="shared" si="82"/>
        <v>400000</v>
      </c>
    </row>
    <row r="738" spans="1:25" x14ac:dyDescent="0.25">
      <c r="A738" t="str">
        <f t="shared" si="78"/>
        <v>101-7</v>
      </c>
      <c r="B738">
        <f t="shared" si="84"/>
        <v>7</v>
      </c>
      <c r="C738" t="str">
        <f t="shared" si="79"/>
        <v>10152111</v>
      </c>
      <c r="D738">
        <f t="shared" si="83"/>
        <v>1</v>
      </c>
      <c r="E738" t="str">
        <f t="shared" si="80"/>
        <v>1015211</v>
      </c>
      <c r="F738" t="str">
        <f t="shared" si="81"/>
        <v>1015211EQUIPOS Y APARATOS AUDIOVISUALES</v>
      </c>
      <c r="G738" s="9">
        <v>101</v>
      </c>
      <c r="H738" s="9">
        <v>5211</v>
      </c>
      <c r="I738" s="9" t="s">
        <v>64</v>
      </c>
      <c r="J738" s="9">
        <v>0</v>
      </c>
      <c r="K738" s="9" t="s">
        <v>258</v>
      </c>
      <c r="L738" s="9" t="s">
        <v>356</v>
      </c>
      <c r="M738" s="3">
        <v>1</v>
      </c>
      <c r="N738" s="10">
        <v>210000</v>
      </c>
      <c r="O738" s="10">
        <v>0</v>
      </c>
      <c r="P738" s="3">
        <v>0</v>
      </c>
      <c r="Q738" s="3">
        <v>0</v>
      </c>
      <c r="R738" s="3">
        <v>0</v>
      </c>
      <c r="S738" s="3">
        <v>0</v>
      </c>
      <c r="T738" s="3">
        <v>0</v>
      </c>
      <c r="U738" s="10">
        <v>0</v>
      </c>
      <c r="V738" s="10">
        <v>0</v>
      </c>
      <c r="W738" s="3">
        <v>0</v>
      </c>
      <c r="X738" s="3">
        <v>210000</v>
      </c>
      <c r="Y738" s="1">
        <f t="shared" si="82"/>
        <v>-210000</v>
      </c>
    </row>
    <row r="739" spans="1:25" x14ac:dyDescent="0.25">
      <c r="A739" t="str">
        <f t="shared" si="78"/>
        <v>101-8</v>
      </c>
      <c r="B739">
        <f t="shared" si="84"/>
        <v>8</v>
      </c>
      <c r="C739" t="str">
        <f t="shared" si="79"/>
        <v>10152311</v>
      </c>
      <c r="D739">
        <f t="shared" si="83"/>
        <v>1</v>
      </c>
      <c r="E739" t="str">
        <f t="shared" si="80"/>
        <v>1015231</v>
      </c>
      <c r="F739" t="str">
        <f t="shared" si="81"/>
        <v>1015231CÁMARAS FOTOGRÁFICAS Y DE VIDEO</v>
      </c>
      <c r="G739" s="9">
        <v>101</v>
      </c>
      <c r="H739" s="9">
        <v>5231</v>
      </c>
      <c r="I739" s="9" t="s">
        <v>82</v>
      </c>
      <c r="J739" s="9">
        <v>0</v>
      </c>
      <c r="K739" s="9" t="s">
        <v>258</v>
      </c>
      <c r="L739" s="9" t="s">
        <v>356</v>
      </c>
      <c r="M739" s="3">
        <v>1</v>
      </c>
      <c r="N739" s="10">
        <v>35000</v>
      </c>
      <c r="O739" s="10">
        <v>30972</v>
      </c>
      <c r="P739" s="3">
        <v>30972</v>
      </c>
      <c r="Q739" s="3">
        <v>30972</v>
      </c>
      <c r="R739" s="3">
        <v>30972</v>
      </c>
      <c r="S739" s="3">
        <v>30972</v>
      </c>
      <c r="T739" s="3">
        <v>30972</v>
      </c>
      <c r="U739" s="10">
        <v>0</v>
      </c>
      <c r="V739" s="10">
        <v>0</v>
      </c>
      <c r="W739" s="3">
        <v>0</v>
      </c>
      <c r="X739" s="3">
        <v>4028</v>
      </c>
      <c r="Y739" s="1">
        <f t="shared" si="82"/>
        <v>-4028</v>
      </c>
    </row>
    <row r="740" spans="1:25" x14ac:dyDescent="0.25">
      <c r="A740" t="str">
        <f t="shared" si="78"/>
        <v>102-1</v>
      </c>
      <c r="B740">
        <f t="shared" si="84"/>
        <v>1</v>
      </c>
      <c r="C740" t="str">
        <f t="shared" si="79"/>
        <v>10253111</v>
      </c>
      <c r="D740">
        <f t="shared" si="83"/>
        <v>1</v>
      </c>
      <c r="E740" t="str">
        <f t="shared" si="80"/>
        <v>1025311</v>
      </c>
      <c r="F740" t="str">
        <f t="shared" si="81"/>
        <v>1025311EQUIPO MÉDICO Y DE LABORATORIO</v>
      </c>
      <c r="G740" s="9">
        <v>102</v>
      </c>
      <c r="H740" s="9">
        <v>5311</v>
      </c>
      <c r="I740" s="9" t="s">
        <v>174</v>
      </c>
      <c r="J740" s="9">
        <v>0</v>
      </c>
      <c r="K740" s="9" t="s">
        <v>258</v>
      </c>
      <c r="L740" s="9" t="s">
        <v>356</v>
      </c>
      <c r="M740" s="3">
        <v>1</v>
      </c>
      <c r="N740" s="10">
        <v>0</v>
      </c>
      <c r="O740" s="10">
        <v>150000</v>
      </c>
      <c r="P740" s="3">
        <v>150000</v>
      </c>
      <c r="Q740" s="3">
        <v>150000</v>
      </c>
      <c r="R740" s="3">
        <v>118900</v>
      </c>
      <c r="S740" s="3">
        <v>118900</v>
      </c>
      <c r="T740" s="3">
        <v>46400</v>
      </c>
      <c r="U740" s="10">
        <v>0</v>
      </c>
      <c r="V740" s="10">
        <v>0</v>
      </c>
      <c r="W740" s="3">
        <v>150000</v>
      </c>
      <c r="X740" s="3">
        <v>0</v>
      </c>
      <c r="Y740" s="1">
        <f t="shared" si="82"/>
        <v>150000</v>
      </c>
    </row>
    <row r="741" spans="1:25" x14ac:dyDescent="0.25">
      <c r="A741" t="str">
        <f t="shared" si="78"/>
        <v>102-2</v>
      </c>
      <c r="B741">
        <f t="shared" si="84"/>
        <v>2</v>
      </c>
      <c r="C741" t="str">
        <f t="shared" si="79"/>
        <v>10256111</v>
      </c>
      <c r="D741">
        <f t="shared" si="83"/>
        <v>1</v>
      </c>
      <c r="E741" t="str">
        <f t="shared" si="80"/>
        <v>1025611</v>
      </c>
      <c r="F741" t="str">
        <f t="shared" si="81"/>
        <v>1025611MAQUINARIA Y EQUIPO AGROPECUARIO</v>
      </c>
      <c r="G741" s="9">
        <v>102</v>
      </c>
      <c r="H741" s="9">
        <v>5611</v>
      </c>
      <c r="I741" s="9" t="s">
        <v>90</v>
      </c>
      <c r="J741" s="9">
        <v>0</v>
      </c>
      <c r="K741" s="9" t="s">
        <v>258</v>
      </c>
      <c r="L741" s="9" t="s">
        <v>356</v>
      </c>
      <c r="M741" s="3">
        <v>1</v>
      </c>
      <c r="N741" s="10">
        <v>3000000</v>
      </c>
      <c r="O741" s="10">
        <v>2850000</v>
      </c>
      <c r="P741" s="3">
        <v>2848465.68</v>
      </c>
      <c r="Q741" s="3">
        <v>2848465.68</v>
      </c>
      <c r="R741" s="3">
        <v>2786652.68</v>
      </c>
      <c r="S741" s="3">
        <v>1399952</v>
      </c>
      <c r="T741" s="3">
        <v>0</v>
      </c>
      <c r="U741" s="10">
        <v>1534.3199999998324</v>
      </c>
      <c r="V741" s="10">
        <v>0</v>
      </c>
      <c r="W741" s="3">
        <v>0</v>
      </c>
      <c r="X741" s="3">
        <v>150000</v>
      </c>
      <c r="Y741" s="1">
        <f t="shared" si="82"/>
        <v>-150000</v>
      </c>
    </row>
    <row r="742" spans="1:25" x14ac:dyDescent="0.25">
      <c r="A742" t="str">
        <f t="shared" si="78"/>
        <v>103-1</v>
      </c>
      <c r="B742">
        <f t="shared" si="84"/>
        <v>1</v>
      </c>
      <c r="C742" t="str">
        <f t="shared" si="79"/>
        <v>10335411</v>
      </c>
      <c r="D742">
        <f t="shared" si="83"/>
        <v>1</v>
      </c>
      <c r="E742" t="str">
        <f t="shared" si="80"/>
        <v>1033541</v>
      </c>
      <c r="F742" t="str">
        <f t="shared" si="81"/>
        <v>1033541INSTALACIÓN, REPARACIÓN Y MANTENIMIENTO DE EQUIPO E INSTRUMENTAL MÉDICO Y DE LABORATORIO</v>
      </c>
      <c r="G742" s="9">
        <v>103</v>
      </c>
      <c r="H742" s="9">
        <v>3541</v>
      </c>
      <c r="I742" s="9" t="s">
        <v>216</v>
      </c>
      <c r="J742" s="9">
        <v>0</v>
      </c>
      <c r="K742" s="9" t="s">
        <v>258</v>
      </c>
      <c r="L742" s="9" t="s">
        <v>356</v>
      </c>
      <c r="M742" s="3">
        <v>1</v>
      </c>
      <c r="N742" s="10">
        <v>350000</v>
      </c>
      <c r="O742" s="10">
        <v>49835.6</v>
      </c>
      <c r="P742" s="3">
        <v>49671.199999999997</v>
      </c>
      <c r="Q742" s="3">
        <v>40971.199999999997</v>
      </c>
      <c r="R742" s="3">
        <v>40971.199999999997</v>
      </c>
      <c r="S742" s="3">
        <v>0</v>
      </c>
      <c r="T742" s="3">
        <v>0</v>
      </c>
      <c r="U742" s="10">
        <v>164.40000000000146</v>
      </c>
      <c r="V742" s="10">
        <v>0</v>
      </c>
      <c r="W742" s="3">
        <v>0</v>
      </c>
      <c r="X742" s="3">
        <v>300164.40000000002</v>
      </c>
      <c r="Y742" s="1">
        <f t="shared" si="82"/>
        <v>-300164.40000000002</v>
      </c>
    </row>
    <row r="743" spans="1:25" x14ac:dyDescent="0.25">
      <c r="A743" t="str">
        <f t="shared" si="78"/>
        <v>104-1</v>
      </c>
      <c r="B743">
        <f t="shared" si="84"/>
        <v>1</v>
      </c>
      <c r="C743" t="str">
        <f t="shared" si="79"/>
        <v>10423511</v>
      </c>
      <c r="D743">
        <f t="shared" si="83"/>
        <v>1</v>
      </c>
      <c r="E743" t="str">
        <f t="shared" si="80"/>
        <v>1042351</v>
      </c>
      <c r="F743" t="str">
        <f t="shared" si="81"/>
        <v>1042351PRODUCTOS QUÍMICOS, FARMACÉUTICOS Y DE LABORATORIO ADQUIRIDOS COMO MATERIA PRIMA</v>
      </c>
      <c r="G743" s="9">
        <v>104</v>
      </c>
      <c r="H743" s="9">
        <v>2351</v>
      </c>
      <c r="I743" s="9" t="s">
        <v>243</v>
      </c>
      <c r="J743" s="9">
        <v>0</v>
      </c>
      <c r="K743" s="9" t="s">
        <v>258</v>
      </c>
      <c r="L743" s="9" t="s">
        <v>356</v>
      </c>
      <c r="M743" s="3">
        <v>1</v>
      </c>
      <c r="N743" s="10">
        <v>150000</v>
      </c>
      <c r="O743" s="10">
        <v>1154108.77</v>
      </c>
      <c r="P743" s="3">
        <v>1143498.4099999999</v>
      </c>
      <c r="Q743" s="3">
        <v>1140918.3400000001</v>
      </c>
      <c r="R743" s="3">
        <v>892340.1</v>
      </c>
      <c r="S743" s="3">
        <v>892340.1</v>
      </c>
      <c r="T743" s="3">
        <v>486792.8</v>
      </c>
      <c r="U743" s="10">
        <v>10610.360000000102</v>
      </c>
      <c r="V743" s="10">
        <v>0</v>
      </c>
      <c r="W743" s="3">
        <v>1470109.14</v>
      </c>
      <c r="X743" s="3">
        <v>466000.37</v>
      </c>
      <c r="Y743" s="1">
        <f t="shared" si="82"/>
        <v>1004108.7699999999</v>
      </c>
    </row>
    <row r="744" spans="1:25" x14ac:dyDescent="0.25">
      <c r="A744" t="str">
        <f t="shared" si="78"/>
        <v>104-2</v>
      </c>
      <c r="B744">
        <f t="shared" si="84"/>
        <v>2</v>
      </c>
      <c r="C744" t="str">
        <f t="shared" si="79"/>
        <v>10423911</v>
      </c>
      <c r="D744">
        <f t="shared" si="83"/>
        <v>1</v>
      </c>
      <c r="E744" t="str">
        <f t="shared" si="80"/>
        <v>1042391</v>
      </c>
      <c r="F744" t="str">
        <f t="shared" si="81"/>
        <v>1042391OTROS PRODUCTOS ADQUIRIDOS COMO MATERIA PRIMA</v>
      </c>
      <c r="G744" s="9">
        <v>104</v>
      </c>
      <c r="H744" s="9">
        <v>2391</v>
      </c>
      <c r="I744" s="9" t="s">
        <v>162</v>
      </c>
      <c r="J744" s="9">
        <v>0</v>
      </c>
      <c r="K744" s="9" t="s">
        <v>258</v>
      </c>
      <c r="L744" s="9" t="s">
        <v>356</v>
      </c>
      <c r="M744" s="3">
        <v>1</v>
      </c>
      <c r="N744" s="10">
        <v>2000000</v>
      </c>
      <c r="O744" s="10">
        <v>1394125</v>
      </c>
      <c r="P744" s="3">
        <v>1387175</v>
      </c>
      <c r="Q744" s="3">
        <v>1387175</v>
      </c>
      <c r="R744" s="3">
        <v>1387175</v>
      </c>
      <c r="S744" s="3">
        <v>994500</v>
      </c>
      <c r="T744" s="3">
        <v>994500</v>
      </c>
      <c r="U744" s="10">
        <v>6950</v>
      </c>
      <c r="V744" s="10">
        <v>0</v>
      </c>
      <c r="W744" s="3">
        <v>399625</v>
      </c>
      <c r="X744" s="3">
        <v>1005500</v>
      </c>
      <c r="Y744" s="1">
        <f t="shared" si="82"/>
        <v>-605875</v>
      </c>
    </row>
    <row r="745" spans="1:25" x14ac:dyDescent="0.25">
      <c r="A745" t="str">
        <f t="shared" si="78"/>
        <v>104-3</v>
      </c>
      <c r="B745">
        <f t="shared" si="84"/>
        <v>3</v>
      </c>
      <c r="C745" t="str">
        <f t="shared" si="79"/>
        <v>10424311</v>
      </c>
      <c r="D745">
        <f t="shared" si="83"/>
        <v>1</v>
      </c>
      <c r="E745" t="str">
        <f t="shared" si="80"/>
        <v>1042431</v>
      </c>
      <c r="F745" t="str">
        <f t="shared" si="81"/>
        <v>1042431CAL, YESO Y PRODUCTOS DE YESO</v>
      </c>
      <c r="G745" s="9">
        <v>104</v>
      </c>
      <c r="H745" s="9">
        <v>2431</v>
      </c>
      <c r="I745" s="9" t="s">
        <v>121</v>
      </c>
      <c r="J745" s="9">
        <v>0</v>
      </c>
      <c r="K745" s="9" t="s">
        <v>258</v>
      </c>
      <c r="L745" s="9" t="s">
        <v>356</v>
      </c>
      <c r="M745" s="3">
        <v>1</v>
      </c>
      <c r="N745" s="10">
        <v>5000</v>
      </c>
      <c r="O745" s="10">
        <v>4837.57</v>
      </c>
      <c r="P745" s="3">
        <v>4837.57</v>
      </c>
      <c r="Q745" s="3">
        <v>4837.57</v>
      </c>
      <c r="R745" s="3">
        <v>4837.57</v>
      </c>
      <c r="S745" s="3">
        <v>4837.57</v>
      </c>
      <c r="T745" s="3">
        <v>0</v>
      </c>
      <c r="U745" s="10">
        <v>0</v>
      </c>
      <c r="V745" s="10">
        <v>0</v>
      </c>
      <c r="W745" s="3">
        <v>0</v>
      </c>
      <c r="X745" s="3">
        <v>162.43</v>
      </c>
      <c r="Y745" s="1">
        <f t="shared" si="82"/>
        <v>-162.43</v>
      </c>
    </row>
    <row r="746" spans="1:25" x14ac:dyDescent="0.25">
      <c r="A746" t="str">
        <f t="shared" si="78"/>
        <v>104-4</v>
      </c>
      <c r="B746">
        <f t="shared" si="84"/>
        <v>4</v>
      </c>
      <c r="C746" t="str">
        <f t="shared" si="79"/>
        <v>10424511</v>
      </c>
      <c r="D746">
        <f t="shared" si="83"/>
        <v>1</v>
      </c>
      <c r="E746" t="str">
        <f t="shared" si="80"/>
        <v>1042451</v>
      </c>
      <c r="F746" t="str">
        <f t="shared" si="81"/>
        <v>1042451VIDRIO Y PRODUCTOS DE VIDRIO</v>
      </c>
      <c r="G746" s="9">
        <v>104</v>
      </c>
      <c r="H746" s="9">
        <v>2451</v>
      </c>
      <c r="I746" s="9" t="s">
        <v>108</v>
      </c>
      <c r="J746" s="9">
        <v>0</v>
      </c>
      <c r="K746" s="9" t="s">
        <v>258</v>
      </c>
      <c r="L746" s="9" t="s">
        <v>356</v>
      </c>
      <c r="M746" s="3">
        <v>1</v>
      </c>
      <c r="N746" s="10">
        <v>50000</v>
      </c>
      <c r="O746" s="10">
        <v>0</v>
      </c>
      <c r="P746" s="3">
        <v>0</v>
      </c>
      <c r="Q746" s="3">
        <v>0</v>
      </c>
      <c r="R746" s="3">
        <v>0</v>
      </c>
      <c r="S746" s="3">
        <v>0</v>
      </c>
      <c r="T746" s="3">
        <v>0</v>
      </c>
      <c r="U746" s="10">
        <v>0</v>
      </c>
      <c r="V746" s="10">
        <v>0</v>
      </c>
      <c r="W746" s="3">
        <v>0</v>
      </c>
      <c r="X746" s="3">
        <v>50000</v>
      </c>
      <c r="Y746" s="1">
        <f t="shared" si="82"/>
        <v>-50000</v>
      </c>
    </row>
    <row r="747" spans="1:25" x14ac:dyDescent="0.25">
      <c r="A747" t="str">
        <f t="shared" si="78"/>
        <v>104-5</v>
      </c>
      <c r="B747">
        <f t="shared" si="84"/>
        <v>5</v>
      </c>
      <c r="C747" t="str">
        <f t="shared" si="79"/>
        <v>10424911</v>
      </c>
      <c r="D747">
        <f t="shared" si="83"/>
        <v>1</v>
      </c>
      <c r="E747" t="str">
        <f t="shared" si="80"/>
        <v>1042491</v>
      </c>
      <c r="F747" t="str">
        <f t="shared" si="81"/>
        <v>1042491OTROS MATERIALES Y ARTÍCULOS DE CONSTRUCCIÓN Y REPARACIÓN</v>
      </c>
      <c r="G747" s="9">
        <v>104</v>
      </c>
      <c r="H747" s="9">
        <v>2491</v>
      </c>
      <c r="I747" s="9" t="s">
        <v>212</v>
      </c>
      <c r="J747" s="9">
        <v>0</v>
      </c>
      <c r="K747" s="9" t="s">
        <v>258</v>
      </c>
      <c r="L747" s="9" t="s">
        <v>356</v>
      </c>
      <c r="M747" s="3">
        <v>1</v>
      </c>
      <c r="N747" s="10">
        <v>0</v>
      </c>
      <c r="O747" s="10">
        <v>43945.56</v>
      </c>
      <c r="P747" s="3">
        <v>41541.81</v>
      </c>
      <c r="Q747" s="3">
        <v>41541.81</v>
      </c>
      <c r="R747" s="3">
        <v>0</v>
      </c>
      <c r="S747" s="3">
        <v>0</v>
      </c>
      <c r="T747" s="3">
        <v>0</v>
      </c>
      <c r="U747" s="10">
        <v>2403.75</v>
      </c>
      <c r="V747" s="10">
        <v>0</v>
      </c>
      <c r="W747" s="3">
        <v>44200</v>
      </c>
      <c r="X747" s="3">
        <v>254.44</v>
      </c>
      <c r="Y747" s="1">
        <f t="shared" si="82"/>
        <v>43945.56</v>
      </c>
    </row>
    <row r="748" spans="1:25" x14ac:dyDescent="0.25">
      <c r="A748" t="str">
        <f t="shared" si="78"/>
        <v>104-6</v>
      </c>
      <c r="B748">
        <f t="shared" si="84"/>
        <v>6</v>
      </c>
      <c r="C748" t="str">
        <f t="shared" si="79"/>
        <v>10425211</v>
      </c>
      <c r="D748">
        <f t="shared" si="83"/>
        <v>1</v>
      </c>
      <c r="E748" t="str">
        <f t="shared" si="80"/>
        <v>1042521</v>
      </c>
      <c r="F748" t="str">
        <f t="shared" si="81"/>
        <v>1042521FERTILIZANTES, PESTICIDAS Y OTROS AGROQUÍMICOS</v>
      </c>
      <c r="G748" s="9">
        <v>104</v>
      </c>
      <c r="H748" s="9">
        <v>2521</v>
      </c>
      <c r="I748" s="9" t="s">
        <v>116</v>
      </c>
      <c r="J748" s="9">
        <v>0</v>
      </c>
      <c r="K748" s="9" t="s">
        <v>258</v>
      </c>
      <c r="L748" s="9" t="s">
        <v>356</v>
      </c>
      <c r="M748" s="3">
        <v>1</v>
      </c>
      <c r="N748" s="10">
        <v>0</v>
      </c>
      <c r="O748" s="10">
        <v>338627.2</v>
      </c>
      <c r="P748" s="3">
        <v>338627.2</v>
      </c>
      <c r="Q748" s="3">
        <v>338627.2</v>
      </c>
      <c r="R748" s="3">
        <v>338627.2</v>
      </c>
      <c r="S748" s="3">
        <v>338627.2</v>
      </c>
      <c r="T748" s="3">
        <v>338627.2</v>
      </c>
      <c r="U748" s="10">
        <v>0</v>
      </c>
      <c r="V748" s="10">
        <v>0</v>
      </c>
      <c r="W748" s="3">
        <v>350000</v>
      </c>
      <c r="X748" s="3">
        <v>11372.8</v>
      </c>
      <c r="Y748" s="1">
        <f t="shared" si="82"/>
        <v>338627.2</v>
      </c>
    </row>
    <row r="749" spans="1:25" x14ac:dyDescent="0.25">
      <c r="A749" t="str">
        <f t="shared" si="78"/>
        <v>104-7</v>
      </c>
      <c r="B749">
        <f t="shared" si="84"/>
        <v>7</v>
      </c>
      <c r="C749" t="str">
        <f t="shared" si="79"/>
        <v>10425511</v>
      </c>
      <c r="D749">
        <f t="shared" si="83"/>
        <v>1</v>
      </c>
      <c r="E749" t="str">
        <f t="shared" si="80"/>
        <v>1042551</v>
      </c>
      <c r="F749" t="str">
        <f t="shared" si="81"/>
        <v>1042551MATERIALES, ACCESORIOS Y SUMINISTROS DE LABORATORIO</v>
      </c>
      <c r="G749" s="9">
        <v>104</v>
      </c>
      <c r="H749" s="9">
        <v>2551</v>
      </c>
      <c r="I749" s="9" t="s">
        <v>213</v>
      </c>
      <c r="J749" s="9">
        <v>0</v>
      </c>
      <c r="K749" s="9" t="s">
        <v>258</v>
      </c>
      <c r="L749" s="9" t="s">
        <v>356</v>
      </c>
      <c r="M749" s="3">
        <v>1</v>
      </c>
      <c r="N749" s="10">
        <v>30000</v>
      </c>
      <c r="O749" s="10">
        <v>29994.12</v>
      </c>
      <c r="P749" s="3">
        <v>29994.12</v>
      </c>
      <c r="Q749" s="3">
        <v>29994.12</v>
      </c>
      <c r="R749" s="3">
        <v>29994.12</v>
      </c>
      <c r="S749" s="3">
        <v>29994.12</v>
      </c>
      <c r="T749" s="3">
        <v>29994.12</v>
      </c>
      <c r="U749" s="10">
        <v>0</v>
      </c>
      <c r="V749" s="10">
        <v>0</v>
      </c>
      <c r="W749" s="3">
        <v>505</v>
      </c>
      <c r="X749" s="3">
        <v>510.88</v>
      </c>
      <c r="Y749" s="1">
        <f t="shared" si="82"/>
        <v>-5.8799999999999955</v>
      </c>
    </row>
    <row r="750" spans="1:25" x14ac:dyDescent="0.25">
      <c r="A750" t="str">
        <f t="shared" si="78"/>
        <v>104-8</v>
      </c>
      <c r="B750">
        <f t="shared" si="84"/>
        <v>8</v>
      </c>
      <c r="C750" t="str">
        <f t="shared" si="79"/>
        <v>10425611</v>
      </c>
      <c r="D750">
        <f t="shared" si="83"/>
        <v>1</v>
      </c>
      <c r="E750" t="str">
        <f t="shared" si="80"/>
        <v>1042561</v>
      </c>
      <c r="F750" t="str">
        <f t="shared" si="81"/>
        <v>1042561FIBRAS SINTÉTICAS, HULES PLÁSTICOS Y DERIVADOS</v>
      </c>
      <c r="G750" s="9">
        <v>104</v>
      </c>
      <c r="H750" s="9">
        <v>2561</v>
      </c>
      <c r="I750" s="9" t="s">
        <v>168</v>
      </c>
      <c r="J750" s="9">
        <v>0</v>
      </c>
      <c r="K750" s="9" t="s">
        <v>258</v>
      </c>
      <c r="L750" s="9" t="s">
        <v>356</v>
      </c>
      <c r="M750" s="3">
        <v>1</v>
      </c>
      <c r="N750" s="10">
        <v>110000</v>
      </c>
      <c r="O750" s="10">
        <v>106720</v>
      </c>
      <c r="P750" s="3">
        <v>106720</v>
      </c>
      <c r="Q750" s="3">
        <v>106720</v>
      </c>
      <c r="R750" s="3">
        <v>106720</v>
      </c>
      <c r="S750" s="3">
        <v>106720</v>
      </c>
      <c r="T750" s="3">
        <v>106720</v>
      </c>
      <c r="U750" s="10">
        <v>0</v>
      </c>
      <c r="V750" s="10">
        <v>0</v>
      </c>
      <c r="W750" s="3">
        <v>0</v>
      </c>
      <c r="X750" s="3">
        <v>3280</v>
      </c>
      <c r="Y750" s="1">
        <f t="shared" si="82"/>
        <v>-3280</v>
      </c>
    </row>
    <row r="751" spans="1:25" x14ac:dyDescent="0.25">
      <c r="A751" t="str">
        <f t="shared" si="78"/>
        <v>104-9</v>
      </c>
      <c r="B751">
        <f t="shared" si="84"/>
        <v>9</v>
      </c>
      <c r="C751" t="str">
        <f t="shared" si="79"/>
        <v>10427111</v>
      </c>
      <c r="D751">
        <f t="shared" si="83"/>
        <v>1</v>
      </c>
      <c r="E751" t="str">
        <f t="shared" si="80"/>
        <v>1042711</v>
      </c>
      <c r="F751" t="str">
        <f t="shared" si="81"/>
        <v>1042711VESTUARIO Y UNIFORMES</v>
      </c>
      <c r="G751" s="9">
        <v>104</v>
      </c>
      <c r="H751" s="9">
        <v>2711</v>
      </c>
      <c r="I751" s="9" t="s">
        <v>93</v>
      </c>
      <c r="J751" s="9">
        <v>0</v>
      </c>
      <c r="K751" s="9" t="s">
        <v>258</v>
      </c>
      <c r="L751" s="9" t="s">
        <v>356</v>
      </c>
      <c r="M751" s="3">
        <v>1</v>
      </c>
      <c r="N751" s="10">
        <v>0</v>
      </c>
      <c r="O751" s="10">
        <v>0</v>
      </c>
      <c r="P751" s="3">
        <v>0</v>
      </c>
      <c r="Q751" s="3">
        <v>0</v>
      </c>
      <c r="R751" s="3">
        <v>0</v>
      </c>
      <c r="S751" s="3">
        <v>0</v>
      </c>
      <c r="T751" s="3">
        <v>0</v>
      </c>
      <c r="U751" s="10">
        <v>0</v>
      </c>
      <c r="V751" s="10">
        <v>0</v>
      </c>
      <c r="W751" s="3">
        <v>20000</v>
      </c>
      <c r="X751" s="3">
        <v>20000</v>
      </c>
      <c r="Y751" s="1">
        <f t="shared" si="82"/>
        <v>0</v>
      </c>
    </row>
    <row r="752" spans="1:25" x14ac:dyDescent="0.25">
      <c r="A752" t="str">
        <f t="shared" si="78"/>
        <v>104-10</v>
      </c>
      <c r="B752">
        <f t="shared" si="84"/>
        <v>10</v>
      </c>
      <c r="C752" t="str">
        <f t="shared" si="79"/>
        <v>10427211</v>
      </c>
      <c r="D752">
        <f t="shared" si="83"/>
        <v>1</v>
      </c>
      <c r="E752" t="str">
        <f t="shared" si="80"/>
        <v>1042721</v>
      </c>
      <c r="F752" t="str">
        <f t="shared" si="81"/>
        <v>1042721PRENDAS DE SEGURIDAD Y PROTECCIÓN PERSONAL</v>
      </c>
      <c r="G752" s="9">
        <v>104</v>
      </c>
      <c r="H752" s="9">
        <v>2721</v>
      </c>
      <c r="I752" s="9" t="s">
        <v>54</v>
      </c>
      <c r="J752" s="9">
        <v>0</v>
      </c>
      <c r="K752" s="9" t="s">
        <v>258</v>
      </c>
      <c r="L752" s="9" t="s">
        <v>356</v>
      </c>
      <c r="M752" s="3">
        <v>1</v>
      </c>
      <c r="N752" s="10">
        <v>20000</v>
      </c>
      <c r="O752" s="10">
        <v>49701.09</v>
      </c>
      <c r="P752" s="3">
        <v>49701.09</v>
      </c>
      <c r="Q752" s="3">
        <v>49701.09</v>
      </c>
      <c r="R752" s="3">
        <v>48851.27</v>
      </c>
      <c r="S752" s="3">
        <v>48851.27</v>
      </c>
      <c r="T752" s="3">
        <v>48851.27</v>
      </c>
      <c r="U752" s="10">
        <v>0</v>
      </c>
      <c r="V752" s="10">
        <v>0</v>
      </c>
      <c r="W752" s="3">
        <v>60000</v>
      </c>
      <c r="X752" s="3">
        <v>30298.91</v>
      </c>
      <c r="Y752" s="1">
        <f t="shared" si="82"/>
        <v>29701.09</v>
      </c>
    </row>
    <row r="753" spans="1:25" x14ac:dyDescent="0.25">
      <c r="A753" t="str">
        <f t="shared" si="78"/>
        <v>104-11</v>
      </c>
      <c r="B753">
        <f t="shared" si="84"/>
        <v>11</v>
      </c>
      <c r="C753" t="str">
        <f t="shared" si="79"/>
        <v>10429111</v>
      </c>
      <c r="D753">
        <f t="shared" si="83"/>
        <v>1</v>
      </c>
      <c r="E753" t="str">
        <f t="shared" si="80"/>
        <v>1042911</v>
      </c>
      <c r="F753" t="str">
        <f t="shared" si="81"/>
        <v>1042911HERRAMIENTAS MENORES</v>
      </c>
      <c r="G753" s="9">
        <v>104</v>
      </c>
      <c r="H753" s="9">
        <v>2911</v>
      </c>
      <c r="I753" s="9" t="s">
        <v>59</v>
      </c>
      <c r="J753" s="9">
        <v>0</v>
      </c>
      <c r="K753" s="9" t="s">
        <v>258</v>
      </c>
      <c r="L753" s="9" t="s">
        <v>356</v>
      </c>
      <c r="M753" s="3">
        <v>1</v>
      </c>
      <c r="N753" s="10">
        <v>0</v>
      </c>
      <c r="O753" s="10">
        <v>5800</v>
      </c>
      <c r="P753" s="3">
        <v>5800</v>
      </c>
      <c r="Q753" s="3">
        <v>0</v>
      </c>
      <c r="R753" s="3">
        <v>0</v>
      </c>
      <c r="S753" s="3">
        <v>0</v>
      </c>
      <c r="T753" s="3">
        <v>0</v>
      </c>
      <c r="U753" s="10">
        <v>0</v>
      </c>
      <c r="V753" s="10">
        <v>0</v>
      </c>
      <c r="W753" s="3">
        <v>5800</v>
      </c>
      <c r="X753" s="3">
        <v>0</v>
      </c>
      <c r="Y753" s="1">
        <f t="shared" si="82"/>
        <v>5800</v>
      </c>
    </row>
    <row r="754" spans="1:25" x14ac:dyDescent="0.25">
      <c r="A754" t="str">
        <f t="shared" si="78"/>
        <v>104-12</v>
      </c>
      <c r="B754">
        <f t="shared" si="84"/>
        <v>12</v>
      </c>
      <c r="C754" t="str">
        <f t="shared" si="79"/>
        <v>10438211</v>
      </c>
      <c r="D754">
        <f t="shared" si="83"/>
        <v>1</v>
      </c>
      <c r="E754" t="str">
        <f t="shared" si="80"/>
        <v>1043821</v>
      </c>
      <c r="F754" t="str">
        <f t="shared" si="81"/>
        <v>1043821GASTOS DE ORDEN  SOCIAL Y CULTURAL</v>
      </c>
      <c r="G754" s="9">
        <v>104</v>
      </c>
      <c r="H754" s="9">
        <v>3821</v>
      </c>
      <c r="I754" s="9" t="s">
        <v>51</v>
      </c>
      <c r="J754" s="9">
        <v>0</v>
      </c>
      <c r="K754" s="9" t="s">
        <v>258</v>
      </c>
      <c r="L754" s="9" t="s">
        <v>356</v>
      </c>
      <c r="M754" s="3">
        <v>1</v>
      </c>
      <c r="N754" s="10">
        <v>520000</v>
      </c>
      <c r="O754" s="10">
        <v>1050000</v>
      </c>
      <c r="P754" s="3">
        <v>1050000</v>
      </c>
      <c r="Q754" s="3">
        <v>1050000</v>
      </c>
      <c r="R754" s="3">
        <v>1050000</v>
      </c>
      <c r="S754" s="3">
        <v>1050000</v>
      </c>
      <c r="T754" s="3">
        <v>1050000</v>
      </c>
      <c r="U754" s="10">
        <v>0</v>
      </c>
      <c r="V754" s="10">
        <v>0</v>
      </c>
      <c r="W754" s="3">
        <v>530000</v>
      </c>
      <c r="X754" s="3">
        <v>0</v>
      </c>
      <c r="Y754" s="1">
        <f t="shared" si="82"/>
        <v>530000</v>
      </c>
    </row>
    <row r="755" spans="1:25" x14ac:dyDescent="0.25">
      <c r="A755" t="str">
        <f t="shared" si="78"/>
        <v>105-1</v>
      </c>
      <c r="B755">
        <f t="shared" si="84"/>
        <v>1</v>
      </c>
      <c r="C755" t="str">
        <f t="shared" si="79"/>
        <v>10543111</v>
      </c>
      <c r="D755">
        <f t="shared" si="83"/>
        <v>1</v>
      </c>
      <c r="E755" t="str">
        <f t="shared" si="80"/>
        <v>1054311</v>
      </c>
      <c r="F755" t="str">
        <f t="shared" si="81"/>
        <v>1054311SUBSIDIOS A LA PRODUCCIÓN</v>
      </c>
      <c r="G755" s="9">
        <v>105</v>
      </c>
      <c r="H755" s="9">
        <v>4311</v>
      </c>
      <c r="I755" s="9" t="s">
        <v>55</v>
      </c>
      <c r="J755" s="9">
        <v>0</v>
      </c>
      <c r="K755" s="9" t="s">
        <v>258</v>
      </c>
      <c r="L755" s="9" t="s">
        <v>356</v>
      </c>
      <c r="M755" s="3">
        <v>1</v>
      </c>
      <c r="N755" s="10">
        <v>4470000</v>
      </c>
      <c r="O755" s="10">
        <v>0</v>
      </c>
      <c r="P755" s="3">
        <v>0</v>
      </c>
      <c r="Q755" s="3">
        <v>0</v>
      </c>
      <c r="R755" s="3">
        <v>0</v>
      </c>
      <c r="S755" s="3">
        <v>0</v>
      </c>
      <c r="T755" s="3">
        <v>0</v>
      </c>
      <c r="U755" s="10">
        <v>0</v>
      </c>
      <c r="V755" s="10">
        <v>0</v>
      </c>
      <c r="W755" s="3">
        <v>0</v>
      </c>
      <c r="X755" s="3">
        <v>4470000</v>
      </c>
      <c r="Y755" s="1">
        <f t="shared" si="82"/>
        <v>-4470000</v>
      </c>
    </row>
    <row r="756" spans="1:25" x14ac:dyDescent="0.25">
      <c r="A756" t="str">
        <f t="shared" si="78"/>
        <v>105-2</v>
      </c>
      <c r="B756">
        <f t="shared" si="84"/>
        <v>2</v>
      </c>
      <c r="C756" t="str">
        <f t="shared" si="79"/>
        <v>10543112</v>
      </c>
      <c r="D756">
        <f t="shared" si="83"/>
        <v>2</v>
      </c>
      <c r="E756" t="str">
        <f t="shared" si="80"/>
        <v>1054311</v>
      </c>
      <c r="F756" t="str">
        <f t="shared" si="81"/>
        <v>1054311SUBSIDIOS A LA PRODUCCIÓN</v>
      </c>
      <c r="G756" s="9">
        <v>105</v>
      </c>
      <c r="H756" s="9">
        <v>4311</v>
      </c>
      <c r="I756" s="9" t="s">
        <v>55</v>
      </c>
      <c r="J756" s="9">
        <v>1</v>
      </c>
      <c r="K756" s="9" t="s">
        <v>555</v>
      </c>
      <c r="L756" s="9" t="s">
        <v>356</v>
      </c>
      <c r="M756" s="3">
        <v>1</v>
      </c>
      <c r="N756" s="10">
        <v>0</v>
      </c>
      <c r="O756" s="10">
        <v>1920000</v>
      </c>
      <c r="P756" s="3">
        <v>1909500</v>
      </c>
      <c r="Q756" s="3">
        <v>1909500</v>
      </c>
      <c r="R756" s="3">
        <v>1909500</v>
      </c>
      <c r="S756" s="3">
        <v>1909500</v>
      </c>
      <c r="T756" s="3">
        <v>1909500</v>
      </c>
      <c r="U756" s="10">
        <v>10500</v>
      </c>
      <c r="V756" s="10">
        <v>0</v>
      </c>
      <c r="W756" s="3">
        <v>1920000</v>
      </c>
      <c r="X756" s="3">
        <v>0</v>
      </c>
      <c r="Y756" s="1">
        <f t="shared" si="82"/>
        <v>1920000</v>
      </c>
    </row>
    <row r="757" spans="1:25" x14ac:dyDescent="0.25">
      <c r="A757" t="str">
        <f t="shared" si="78"/>
        <v>105-3</v>
      </c>
      <c r="B757">
        <f t="shared" si="84"/>
        <v>3</v>
      </c>
      <c r="C757" t="str">
        <f t="shared" si="79"/>
        <v>10543113</v>
      </c>
      <c r="D757">
        <f t="shared" si="83"/>
        <v>3</v>
      </c>
      <c r="E757" t="str">
        <f t="shared" si="80"/>
        <v>1054311</v>
      </c>
      <c r="F757" t="str">
        <f t="shared" si="81"/>
        <v>1054311SUBSIDIOS A LA PRODUCCIÓN</v>
      </c>
      <c r="G757" s="9">
        <v>105</v>
      </c>
      <c r="H757" s="9">
        <v>4311</v>
      </c>
      <c r="I757" s="9" t="s">
        <v>55</v>
      </c>
      <c r="J757" s="9">
        <v>2</v>
      </c>
      <c r="K757" s="9" t="s">
        <v>556</v>
      </c>
      <c r="L757" s="9" t="s">
        <v>356</v>
      </c>
      <c r="M757" s="3">
        <v>1</v>
      </c>
      <c r="N757" s="10">
        <v>0</v>
      </c>
      <c r="O757" s="10">
        <v>70000</v>
      </c>
      <c r="P757" s="3">
        <v>65886</v>
      </c>
      <c r="Q757" s="3">
        <v>65886</v>
      </c>
      <c r="R757" s="3">
        <v>65886</v>
      </c>
      <c r="S757" s="3">
        <v>65886</v>
      </c>
      <c r="T757" s="3">
        <v>65886</v>
      </c>
      <c r="U757" s="10">
        <v>4114</v>
      </c>
      <c r="V757" s="10">
        <v>0</v>
      </c>
      <c r="W757" s="3">
        <v>70000</v>
      </c>
      <c r="X757" s="3">
        <v>0</v>
      </c>
      <c r="Y757" s="1">
        <f t="shared" si="82"/>
        <v>70000</v>
      </c>
    </row>
    <row r="758" spans="1:25" x14ac:dyDescent="0.25">
      <c r="A758" t="str">
        <f t="shared" si="78"/>
        <v>105-4</v>
      </c>
      <c r="B758">
        <f t="shared" si="84"/>
        <v>4</v>
      </c>
      <c r="C758" t="str">
        <f t="shared" si="79"/>
        <v>10543114</v>
      </c>
      <c r="D758">
        <f t="shared" si="83"/>
        <v>4</v>
      </c>
      <c r="E758" t="str">
        <f t="shared" si="80"/>
        <v>1054311</v>
      </c>
      <c r="F758" t="str">
        <f t="shared" si="81"/>
        <v>1054311SUBSIDIOS A LA PRODUCCIÓN</v>
      </c>
      <c r="G758" s="9">
        <v>105</v>
      </c>
      <c r="H758" s="9">
        <v>4311</v>
      </c>
      <c r="I758" s="9" t="s">
        <v>55</v>
      </c>
      <c r="J758" s="9">
        <v>3</v>
      </c>
      <c r="K758" s="9" t="s">
        <v>557</v>
      </c>
      <c r="L758" s="9" t="s">
        <v>356</v>
      </c>
      <c r="M758" s="3">
        <v>1</v>
      </c>
      <c r="N758" s="10">
        <v>0</v>
      </c>
      <c r="O758" s="10">
        <v>0</v>
      </c>
      <c r="P758" s="3">
        <v>0</v>
      </c>
      <c r="Q758" s="3">
        <v>0</v>
      </c>
      <c r="R758" s="3">
        <v>0</v>
      </c>
      <c r="S758" s="3">
        <v>0</v>
      </c>
      <c r="T758" s="3">
        <v>0</v>
      </c>
      <c r="U758" s="10">
        <v>0</v>
      </c>
      <c r="V758" s="10">
        <v>0</v>
      </c>
      <c r="W758" s="3">
        <v>710000</v>
      </c>
      <c r="X758" s="3">
        <v>710000</v>
      </c>
      <c r="Y758" s="1">
        <f t="shared" si="82"/>
        <v>0</v>
      </c>
    </row>
    <row r="759" spans="1:25" x14ac:dyDescent="0.25">
      <c r="A759" t="str">
        <f t="shared" si="78"/>
        <v>105-5</v>
      </c>
      <c r="B759">
        <f t="shared" si="84"/>
        <v>5</v>
      </c>
      <c r="C759" t="str">
        <f t="shared" si="79"/>
        <v>10543115</v>
      </c>
      <c r="D759">
        <f t="shared" si="83"/>
        <v>5</v>
      </c>
      <c r="E759" t="str">
        <f t="shared" si="80"/>
        <v>1054311</v>
      </c>
      <c r="F759" t="str">
        <f t="shared" si="81"/>
        <v>1054311SUBSIDIOS A LA PRODUCCIÓN</v>
      </c>
      <c r="G759" s="9">
        <v>105</v>
      </c>
      <c r="H759" s="9">
        <v>4311</v>
      </c>
      <c r="I759" s="9" t="s">
        <v>55</v>
      </c>
      <c r="J759" s="9">
        <v>4</v>
      </c>
      <c r="K759" s="9" t="s">
        <v>558</v>
      </c>
      <c r="L759" s="9" t="s">
        <v>356</v>
      </c>
      <c r="M759" s="3">
        <v>1</v>
      </c>
      <c r="N759" s="10">
        <v>0</v>
      </c>
      <c r="O759" s="10">
        <v>400000</v>
      </c>
      <c r="P759" s="3">
        <v>400000</v>
      </c>
      <c r="Q759" s="3">
        <v>400000</v>
      </c>
      <c r="R759" s="3">
        <v>400000</v>
      </c>
      <c r="S759" s="3">
        <v>304000</v>
      </c>
      <c r="T759" s="3">
        <v>272000</v>
      </c>
      <c r="U759" s="10">
        <v>0</v>
      </c>
      <c r="V759" s="10">
        <v>0</v>
      </c>
      <c r="W759" s="3">
        <v>400000</v>
      </c>
      <c r="X759" s="3">
        <v>0</v>
      </c>
      <c r="Y759" s="1">
        <f t="shared" si="82"/>
        <v>400000</v>
      </c>
    </row>
    <row r="760" spans="1:25" x14ac:dyDescent="0.25">
      <c r="A760" t="str">
        <f t="shared" si="78"/>
        <v>105-6</v>
      </c>
      <c r="B760">
        <f t="shared" si="84"/>
        <v>6</v>
      </c>
      <c r="C760" t="str">
        <f t="shared" si="79"/>
        <v>10543116</v>
      </c>
      <c r="D760">
        <f t="shared" si="83"/>
        <v>6</v>
      </c>
      <c r="E760" t="str">
        <f t="shared" si="80"/>
        <v>1054311</v>
      </c>
      <c r="F760" t="str">
        <f t="shared" si="81"/>
        <v>1054311SUBSIDIOS A LA PRODUCCIÓN</v>
      </c>
      <c r="G760" s="9">
        <v>105</v>
      </c>
      <c r="H760" s="9">
        <v>4311</v>
      </c>
      <c r="I760" s="9" t="s">
        <v>55</v>
      </c>
      <c r="J760" s="9">
        <v>5</v>
      </c>
      <c r="K760" s="9" t="s">
        <v>559</v>
      </c>
      <c r="L760" s="9" t="s">
        <v>356</v>
      </c>
      <c r="M760" s="3">
        <v>1</v>
      </c>
      <c r="N760" s="10">
        <v>0</v>
      </c>
      <c r="O760" s="10">
        <v>100000</v>
      </c>
      <c r="P760" s="3">
        <v>99990</v>
      </c>
      <c r="Q760" s="3">
        <v>99990</v>
      </c>
      <c r="R760" s="3">
        <v>99990</v>
      </c>
      <c r="S760" s="3">
        <v>99990</v>
      </c>
      <c r="T760" s="3">
        <v>99990</v>
      </c>
      <c r="U760" s="10">
        <v>10</v>
      </c>
      <c r="V760" s="10">
        <v>0</v>
      </c>
      <c r="W760" s="3">
        <v>100000</v>
      </c>
      <c r="X760" s="3">
        <v>0</v>
      </c>
      <c r="Y760" s="1">
        <f t="shared" si="82"/>
        <v>100000</v>
      </c>
    </row>
    <row r="761" spans="1:25" x14ac:dyDescent="0.25">
      <c r="A761" t="str">
        <f t="shared" si="78"/>
        <v>105-7</v>
      </c>
      <c r="B761">
        <f t="shared" si="84"/>
        <v>7</v>
      </c>
      <c r="C761" t="str">
        <f t="shared" si="79"/>
        <v>10543117</v>
      </c>
      <c r="D761">
        <f t="shared" si="83"/>
        <v>7</v>
      </c>
      <c r="E761" t="str">
        <f t="shared" si="80"/>
        <v>1054311</v>
      </c>
      <c r="F761" t="str">
        <f t="shared" si="81"/>
        <v>1054311SUBSIDIOS A LA PRODUCCIÓN</v>
      </c>
      <c r="G761" s="9">
        <v>105</v>
      </c>
      <c r="H761" s="9">
        <v>4311</v>
      </c>
      <c r="I761" s="9" t="s">
        <v>55</v>
      </c>
      <c r="J761" s="9">
        <v>6</v>
      </c>
      <c r="K761" s="9" t="s">
        <v>560</v>
      </c>
      <c r="L761" s="9" t="s">
        <v>356</v>
      </c>
      <c r="M761" s="3">
        <v>1</v>
      </c>
      <c r="N761" s="10">
        <v>0</v>
      </c>
      <c r="O761" s="10">
        <v>150000</v>
      </c>
      <c r="P761" s="3">
        <v>149665.29</v>
      </c>
      <c r="Q761" s="3">
        <v>148959.13</v>
      </c>
      <c r="R761" s="3">
        <v>148959.13</v>
      </c>
      <c r="S761" s="3">
        <v>0</v>
      </c>
      <c r="T761" s="3">
        <v>0</v>
      </c>
      <c r="U761" s="10">
        <v>334.70999999999185</v>
      </c>
      <c r="V761" s="10">
        <v>0</v>
      </c>
      <c r="W761" s="3">
        <v>150000</v>
      </c>
      <c r="X761" s="3">
        <v>0</v>
      </c>
      <c r="Y761" s="1">
        <f t="shared" si="82"/>
        <v>150000</v>
      </c>
    </row>
    <row r="762" spans="1:25" x14ac:dyDescent="0.25">
      <c r="A762" t="str">
        <f t="shared" si="78"/>
        <v>105-8</v>
      </c>
      <c r="B762">
        <f t="shared" si="84"/>
        <v>8</v>
      </c>
      <c r="C762" t="str">
        <f t="shared" si="79"/>
        <v>10543118</v>
      </c>
      <c r="D762">
        <f t="shared" si="83"/>
        <v>8</v>
      </c>
      <c r="E762" t="str">
        <f t="shared" si="80"/>
        <v>1054311</v>
      </c>
      <c r="F762" t="str">
        <f t="shared" si="81"/>
        <v>1054311SUBSIDIOS A LA PRODUCCIÓN</v>
      </c>
      <c r="G762" s="9">
        <v>105</v>
      </c>
      <c r="H762" s="9">
        <v>4311</v>
      </c>
      <c r="I762" s="9" t="s">
        <v>55</v>
      </c>
      <c r="J762" s="9">
        <v>7</v>
      </c>
      <c r="K762" s="9" t="s">
        <v>561</v>
      </c>
      <c r="L762" s="9" t="s">
        <v>356</v>
      </c>
      <c r="M762" s="3">
        <v>1</v>
      </c>
      <c r="N762" s="10">
        <v>0</v>
      </c>
      <c r="O762" s="10">
        <v>800000</v>
      </c>
      <c r="P762" s="3">
        <v>799999.06</v>
      </c>
      <c r="Q762" s="3">
        <v>0</v>
      </c>
      <c r="R762" s="3">
        <v>0</v>
      </c>
      <c r="S762" s="3">
        <v>0</v>
      </c>
      <c r="T762" s="3">
        <v>0</v>
      </c>
      <c r="U762" s="10">
        <v>0.93999999994412065</v>
      </c>
      <c r="V762" s="10">
        <v>0</v>
      </c>
      <c r="W762" s="3">
        <v>800000</v>
      </c>
      <c r="X762" s="3">
        <v>0</v>
      </c>
      <c r="Y762" s="1">
        <f t="shared" si="82"/>
        <v>800000</v>
      </c>
    </row>
    <row r="763" spans="1:25" x14ac:dyDescent="0.25">
      <c r="A763" t="str">
        <f t="shared" si="78"/>
        <v>105-9</v>
      </c>
      <c r="B763">
        <f t="shared" si="84"/>
        <v>9</v>
      </c>
      <c r="C763" t="str">
        <f t="shared" si="79"/>
        <v>10543119</v>
      </c>
      <c r="D763">
        <f t="shared" si="83"/>
        <v>9</v>
      </c>
      <c r="E763" t="str">
        <f t="shared" si="80"/>
        <v>1054311</v>
      </c>
      <c r="F763" t="str">
        <f t="shared" si="81"/>
        <v>1054311SUBSIDIOS A LA PRODUCCIÓN</v>
      </c>
      <c r="G763" s="9">
        <v>105</v>
      </c>
      <c r="H763" s="9">
        <v>4311</v>
      </c>
      <c r="I763" s="9" t="s">
        <v>55</v>
      </c>
      <c r="J763" s="9">
        <v>8</v>
      </c>
      <c r="K763" s="9" t="s">
        <v>562</v>
      </c>
      <c r="L763" s="9" t="s">
        <v>356</v>
      </c>
      <c r="M763" s="3">
        <v>1</v>
      </c>
      <c r="N763" s="10">
        <v>0</v>
      </c>
      <c r="O763" s="10">
        <v>170000</v>
      </c>
      <c r="P763" s="3">
        <v>160769.04</v>
      </c>
      <c r="Q763" s="3">
        <v>160769.04</v>
      </c>
      <c r="R763" s="3">
        <v>0</v>
      </c>
      <c r="S763" s="3">
        <v>0</v>
      </c>
      <c r="T763" s="3">
        <v>0</v>
      </c>
      <c r="U763" s="10">
        <v>9230.9599999999919</v>
      </c>
      <c r="V763" s="10">
        <v>0</v>
      </c>
      <c r="W763" s="3">
        <v>170000</v>
      </c>
      <c r="X763" s="3">
        <v>0</v>
      </c>
      <c r="Y763" s="1">
        <f t="shared" si="82"/>
        <v>170000</v>
      </c>
    </row>
    <row r="764" spans="1:25" x14ac:dyDescent="0.25">
      <c r="A764" t="str">
        <f t="shared" si="78"/>
        <v>105-10</v>
      </c>
      <c r="B764">
        <f t="shared" si="84"/>
        <v>10</v>
      </c>
      <c r="C764" t="str">
        <f t="shared" si="79"/>
        <v>105431110</v>
      </c>
      <c r="D764">
        <f t="shared" si="83"/>
        <v>10</v>
      </c>
      <c r="E764" t="str">
        <f t="shared" si="80"/>
        <v>1054311</v>
      </c>
      <c r="F764" t="str">
        <f t="shared" si="81"/>
        <v>1054311SUBSIDIOS A LA PRODUCCIÓN</v>
      </c>
      <c r="G764" s="9">
        <v>105</v>
      </c>
      <c r="H764" s="9">
        <v>4311</v>
      </c>
      <c r="I764" s="9" t="s">
        <v>55</v>
      </c>
      <c r="J764" s="9">
        <v>9</v>
      </c>
      <c r="K764" s="9" t="s">
        <v>563</v>
      </c>
      <c r="L764" s="9" t="s">
        <v>356</v>
      </c>
      <c r="M764" s="3">
        <v>1</v>
      </c>
      <c r="N764" s="10">
        <v>0</v>
      </c>
      <c r="O764" s="10">
        <v>150000</v>
      </c>
      <c r="P764" s="3">
        <v>138750</v>
      </c>
      <c r="Q764" s="3">
        <v>138750</v>
      </c>
      <c r="R764" s="3">
        <v>138750</v>
      </c>
      <c r="S764" s="3">
        <v>0</v>
      </c>
      <c r="T764" s="3">
        <v>0</v>
      </c>
      <c r="U764" s="10">
        <v>11250</v>
      </c>
      <c r="V764" s="10">
        <v>0</v>
      </c>
      <c r="W764" s="3">
        <v>150000</v>
      </c>
      <c r="X764" s="3">
        <v>0</v>
      </c>
      <c r="Y764" s="1">
        <f t="shared" si="82"/>
        <v>150000</v>
      </c>
    </row>
    <row r="765" spans="1:25" x14ac:dyDescent="0.25">
      <c r="A765" t="str">
        <f t="shared" si="78"/>
        <v>106-1</v>
      </c>
      <c r="B765">
        <f t="shared" si="84"/>
        <v>1</v>
      </c>
      <c r="C765" t="str">
        <f t="shared" si="79"/>
        <v>10644111</v>
      </c>
      <c r="D765">
        <f t="shared" si="83"/>
        <v>1</v>
      </c>
      <c r="E765" t="str">
        <f t="shared" si="80"/>
        <v>1064411</v>
      </c>
      <c r="F765" t="str">
        <f t="shared" si="81"/>
        <v>1064411AYUDAS SOCIALES A PERSONAS</v>
      </c>
      <c r="G765" s="9">
        <v>106</v>
      </c>
      <c r="H765" s="9">
        <v>4411</v>
      </c>
      <c r="I765" s="9" t="s">
        <v>30</v>
      </c>
      <c r="J765" s="9">
        <v>0</v>
      </c>
      <c r="K765" s="9" t="s">
        <v>258</v>
      </c>
      <c r="L765" s="9" t="s">
        <v>356</v>
      </c>
      <c r="M765" s="3">
        <v>1</v>
      </c>
      <c r="N765" s="10">
        <v>841200</v>
      </c>
      <c r="O765" s="10">
        <v>0</v>
      </c>
      <c r="P765" s="3">
        <v>0</v>
      </c>
      <c r="Q765" s="3">
        <v>0</v>
      </c>
      <c r="R765" s="3">
        <v>0</v>
      </c>
      <c r="S765" s="3">
        <v>0</v>
      </c>
      <c r="T765" s="3">
        <v>0</v>
      </c>
      <c r="U765" s="10">
        <v>0</v>
      </c>
      <c r="V765" s="10">
        <v>0</v>
      </c>
      <c r="W765" s="3">
        <v>0</v>
      </c>
      <c r="X765" s="3">
        <v>841200</v>
      </c>
      <c r="Y765" s="1">
        <f t="shared" si="82"/>
        <v>-841200</v>
      </c>
    </row>
    <row r="766" spans="1:25" x14ac:dyDescent="0.25">
      <c r="A766" t="str">
        <f t="shared" si="78"/>
        <v>106-2</v>
      </c>
      <c r="B766">
        <f t="shared" si="84"/>
        <v>2</v>
      </c>
      <c r="C766" t="str">
        <f t="shared" si="79"/>
        <v>10644112</v>
      </c>
      <c r="D766">
        <f t="shared" si="83"/>
        <v>2</v>
      </c>
      <c r="E766" t="str">
        <f t="shared" si="80"/>
        <v>1064411</v>
      </c>
      <c r="F766" t="str">
        <f t="shared" si="81"/>
        <v>1064411AYUDAS SOCIALES A PERSONAS</v>
      </c>
      <c r="G766" s="9">
        <v>106</v>
      </c>
      <c r="H766" s="9">
        <v>4411</v>
      </c>
      <c r="I766" s="9" t="s">
        <v>30</v>
      </c>
      <c r="J766" s="9">
        <v>1</v>
      </c>
      <c r="K766" s="9" t="s">
        <v>529</v>
      </c>
      <c r="L766" s="9" t="s">
        <v>356</v>
      </c>
      <c r="M766" s="3">
        <v>1</v>
      </c>
      <c r="N766" s="10">
        <v>0</v>
      </c>
      <c r="O766" s="10">
        <v>515950</v>
      </c>
      <c r="P766" s="3">
        <v>596602.32999999996</v>
      </c>
      <c r="Q766" s="3">
        <v>529003.32999999996</v>
      </c>
      <c r="R766" s="3">
        <v>499380</v>
      </c>
      <c r="S766" s="3">
        <v>0</v>
      </c>
      <c r="T766" s="3">
        <v>0</v>
      </c>
      <c r="U766" s="10">
        <v>-80652.329999999958</v>
      </c>
      <c r="V766" s="10">
        <v>0</v>
      </c>
      <c r="W766" s="3">
        <v>515950</v>
      </c>
      <c r="X766" s="3">
        <v>0</v>
      </c>
      <c r="Y766" s="1">
        <f t="shared" si="82"/>
        <v>515950</v>
      </c>
    </row>
    <row r="767" spans="1:25" x14ac:dyDescent="0.25">
      <c r="A767" t="str">
        <f t="shared" si="78"/>
        <v>106-3</v>
      </c>
      <c r="B767">
        <f t="shared" si="84"/>
        <v>3</v>
      </c>
      <c r="C767" t="str">
        <f t="shared" si="79"/>
        <v>10644113</v>
      </c>
      <c r="D767">
        <f t="shared" si="83"/>
        <v>3</v>
      </c>
      <c r="E767" t="str">
        <f t="shared" si="80"/>
        <v>1064411</v>
      </c>
      <c r="F767" t="str">
        <f t="shared" si="81"/>
        <v>1064411AYUDAS SOCIALES A PERSONAS</v>
      </c>
      <c r="G767" s="9">
        <v>106</v>
      </c>
      <c r="H767" s="9">
        <v>4411</v>
      </c>
      <c r="I767" s="9" t="s">
        <v>30</v>
      </c>
      <c r="J767" s="9">
        <v>2</v>
      </c>
      <c r="K767" s="9" t="s">
        <v>530</v>
      </c>
      <c r="L767" s="9" t="s">
        <v>356</v>
      </c>
      <c r="M767" s="3">
        <v>1</v>
      </c>
      <c r="N767" s="10">
        <v>0</v>
      </c>
      <c r="O767" s="10">
        <v>325250</v>
      </c>
      <c r="P767" s="3">
        <v>311934.38</v>
      </c>
      <c r="Q767" s="3">
        <v>311934.38</v>
      </c>
      <c r="R767" s="3">
        <v>311934.38</v>
      </c>
      <c r="S767" s="3">
        <v>311934.38</v>
      </c>
      <c r="T767" s="3">
        <v>311934.38</v>
      </c>
      <c r="U767" s="10">
        <v>13315.619999999995</v>
      </c>
      <c r="V767" s="10">
        <v>0</v>
      </c>
      <c r="W767" s="3">
        <v>325250</v>
      </c>
      <c r="X767" s="3">
        <v>0</v>
      </c>
      <c r="Y767" s="1">
        <f t="shared" si="82"/>
        <v>325250</v>
      </c>
    </row>
    <row r="768" spans="1:25" x14ac:dyDescent="0.25">
      <c r="A768" t="str">
        <f t="shared" si="78"/>
        <v>107-1</v>
      </c>
      <c r="B768">
        <f t="shared" si="84"/>
        <v>1</v>
      </c>
      <c r="C768" t="str">
        <f t="shared" si="79"/>
        <v>10751311</v>
      </c>
      <c r="D768">
        <f t="shared" si="83"/>
        <v>1</v>
      </c>
      <c r="E768" t="str">
        <f t="shared" si="80"/>
        <v>1075131</v>
      </c>
      <c r="F768" t="str">
        <f t="shared" si="81"/>
        <v>1075131BIENES ARTÍSTICOS CULTURALES Y CIENTÍFICOS</v>
      </c>
      <c r="G768" s="9">
        <v>107</v>
      </c>
      <c r="H768" s="9">
        <v>5131</v>
      </c>
      <c r="I768" s="9" t="s">
        <v>333</v>
      </c>
      <c r="J768" s="9">
        <v>0</v>
      </c>
      <c r="K768" s="9" t="s">
        <v>258</v>
      </c>
      <c r="L768" s="9" t="s">
        <v>356</v>
      </c>
      <c r="M768" s="3">
        <v>1</v>
      </c>
      <c r="N768" s="10">
        <v>200000</v>
      </c>
      <c r="O768" s="10">
        <v>200000</v>
      </c>
      <c r="P768" s="3">
        <v>200000</v>
      </c>
      <c r="Q768" s="3">
        <v>200000</v>
      </c>
      <c r="R768" s="3">
        <v>0</v>
      </c>
      <c r="S768" s="3">
        <v>0</v>
      </c>
      <c r="T768" s="3">
        <v>0</v>
      </c>
      <c r="U768" s="10">
        <v>0</v>
      </c>
      <c r="V768" s="10">
        <v>0</v>
      </c>
      <c r="W768" s="3">
        <v>0</v>
      </c>
      <c r="X768" s="3">
        <v>0</v>
      </c>
      <c r="Y768" s="1">
        <f t="shared" si="82"/>
        <v>0</v>
      </c>
    </row>
    <row r="769" spans="1:25" x14ac:dyDescent="0.25">
      <c r="A769" t="str">
        <f t="shared" si="78"/>
        <v>108-1</v>
      </c>
      <c r="B769">
        <f t="shared" si="84"/>
        <v>1</v>
      </c>
      <c r="C769" t="str">
        <f t="shared" si="79"/>
        <v>10838211</v>
      </c>
      <c r="D769">
        <f t="shared" si="83"/>
        <v>1</v>
      </c>
      <c r="E769" t="str">
        <f t="shared" si="80"/>
        <v>1083821</v>
      </c>
      <c r="F769" t="str">
        <f t="shared" si="81"/>
        <v>1083821GASTOS DE ORDEN  SOCIAL Y CULTURAL</v>
      </c>
      <c r="G769" s="9">
        <v>108</v>
      </c>
      <c r="H769" s="9">
        <v>3821</v>
      </c>
      <c r="I769" s="9" t="s">
        <v>51</v>
      </c>
      <c r="J769" s="9">
        <v>0</v>
      </c>
      <c r="K769" s="9" t="s">
        <v>258</v>
      </c>
      <c r="L769" s="9" t="s">
        <v>356</v>
      </c>
      <c r="M769" s="3">
        <v>1</v>
      </c>
      <c r="N769" s="10">
        <v>2850000</v>
      </c>
      <c r="O769" s="10">
        <v>2667813</v>
      </c>
      <c r="P769" s="3">
        <v>2667813</v>
      </c>
      <c r="Q769" s="3">
        <v>2667813</v>
      </c>
      <c r="R769" s="3">
        <v>2438424.52</v>
      </c>
      <c r="S769" s="3">
        <v>2438424.52</v>
      </c>
      <c r="T769" s="3">
        <v>2438424.52</v>
      </c>
      <c r="U769" s="10">
        <v>0</v>
      </c>
      <c r="V769" s="10">
        <v>0</v>
      </c>
      <c r="W769" s="3">
        <v>161813</v>
      </c>
      <c r="X769" s="3">
        <v>344000</v>
      </c>
      <c r="Y769" s="1">
        <f t="shared" si="82"/>
        <v>-182187</v>
      </c>
    </row>
    <row r="770" spans="1:25" x14ac:dyDescent="0.25">
      <c r="A770" t="str">
        <f t="shared" si="78"/>
        <v>108-2</v>
      </c>
      <c r="B770">
        <f t="shared" si="84"/>
        <v>2</v>
      </c>
      <c r="C770" t="str">
        <f t="shared" si="79"/>
        <v>10838212</v>
      </c>
      <c r="D770">
        <f t="shared" si="83"/>
        <v>2</v>
      </c>
      <c r="E770" t="str">
        <f t="shared" si="80"/>
        <v>1083821</v>
      </c>
      <c r="F770" t="str">
        <f t="shared" si="81"/>
        <v>1083821GASTOS DE ORDEN  SOCIAL Y CULTURAL</v>
      </c>
      <c r="G770" s="9">
        <v>108</v>
      </c>
      <c r="H770" s="9">
        <v>3821</v>
      </c>
      <c r="I770" s="9" t="s">
        <v>51</v>
      </c>
      <c r="J770" s="9">
        <v>0</v>
      </c>
      <c r="K770"/>
      <c r="L770" s="9" t="s">
        <v>671</v>
      </c>
      <c r="M770" s="3">
        <v>1</v>
      </c>
      <c r="N770" s="10">
        <v>0</v>
      </c>
      <c r="O770" s="10">
        <v>0</v>
      </c>
      <c r="P770" s="3">
        <v>0</v>
      </c>
      <c r="Q770" s="3">
        <v>0</v>
      </c>
      <c r="R770" s="3">
        <v>0</v>
      </c>
      <c r="S770" s="3">
        <v>0</v>
      </c>
      <c r="T770" s="3">
        <v>0</v>
      </c>
      <c r="U770" s="10">
        <v>0</v>
      </c>
      <c r="V770" s="10">
        <v>0</v>
      </c>
      <c r="W770" s="3">
        <v>0</v>
      </c>
      <c r="X770" s="3">
        <v>0</v>
      </c>
      <c r="Y770" s="1">
        <f t="shared" si="82"/>
        <v>0</v>
      </c>
    </row>
    <row r="771" spans="1:25" x14ac:dyDescent="0.25">
      <c r="A771" t="str">
        <f t="shared" si="78"/>
        <v>109-1</v>
      </c>
      <c r="B771">
        <f t="shared" si="84"/>
        <v>1</v>
      </c>
      <c r="C771" t="str">
        <f t="shared" si="79"/>
        <v>10932611</v>
      </c>
      <c r="D771">
        <f t="shared" si="83"/>
        <v>1</v>
      </c>
      <c r="E771" t="str">
        <f t="shared" si="80"/>
        <v>1093261</v>
      </c>
      <c r="F771" t="str">
        <f t="shared" si="81"/>
        <v>1093261ARRENDAMIENTO DE MAQUINARIA, OTROS EQUIPOS Y HERRAMIENTAS</v>
      </c>
      <c r="G771" s="9">
        <v>109</v>
      </c>
      <c r="H771" s="9">
        <v>3261</v>
      </c>
      <c r="I771" s="9" t="s">
        <v>224</v>
      </c>
      <c r="J771" s="9">
        <v>0</v>
      </c>
      <c r="K771" s="9" t="s">
        <v>258</v>
      </c>
      <c r="L771" s="9" t="s">
        <v>356</v>
      </c>
      <c r="M771" s="3">
        <v>1</v>
      </c>
      <c r="N771" s="10">
        <v>0</v>
      </c>
      <c r="O771" s="10">
        <v>499999.44</v>
      </c>
      <c r="P771" s="3">
        <v>481160</v>
      </c>
      <c r="Q771" s="3">
        <v>481160</v>
      </c>
      <c r="R771" s="3">
        <v>481160</v>
      </c>
      <c r="S771" s="3">
        <v>0</v>
      </c>
      <c r="T771" s="3">
        <v>0</v>
      </c>
      <c r="U771" s="10">
        <v>18839.440000000002</v>
      </c>
      <c r="V771" s="10">
        <v>0</v>
      </c>
      <c r="W771" s="3">
        <v>499999.44</v>
      </c>
      <c r="X771" s="3">
        <v>0</v>
      </c>
      <c r="Y771" s="1">
        <f t="shared" si="82"/>
        <v>499999.44</v>
      </c>
    </row>
    <row r="772" spans="1:25" x14ac:dyDescent="0.25">
      <c r="A772" t="str">
        <f t="shared" si="78"/>
        <v>109-2</v>
      </c>
      <c r="B772">
        <f t="shared" si="84"/>
        <v>2</v>
      </c>
      <c r="C772" t="str">
        <f t="shared" si="79"/>
        <v>10943111</v>
      </c>
      <c r="D772">
        <f t="shared" si="83"/>
        <v>1</v>
      </c>
      <c r="E772" t="str">
        <f t="shared" si="80"/>
        <v>1094311</v>
      </c>
      <c r="F772" t="str">
        <f t="shared" si="81"/>
        <v>1094311SUBSIDIOS A LA PRODUCCIÓN</v>
      </c>
      <c r="G772" s="9">
        <v>109</v>
      </c>
      <c r="H772" s="9">
        <v>4311</v>
      </c>
      <c r="I772" s="9" t="s">
        <v>55</v>
      </c>
      <c r="J772" s="9">
        <v>0</v>
      </c>
      <c r="K772" s="9" t="s">
        <v>258</v>
      </c>
      <c r="L772" s="9" t="s">
        <v>356</v>
      </c>
      <c r="M772" s="3">
        <v>1</v>
      </c>
      <c r="N772" s="10">
        <v>1350000</v>
      </c>
      <c r="O772" s="10">
        <v>0</v>
      </c>
      <c r="P772" s="3">
        <v>0</v>
      </c>
      <c r="Q772" s="3">
        <v>0</v>
      </c>
      <c r="R772" s="3">
        <v>0</v>
      </c>
      <c r="S772" s="3">
        <v>0</v>
      </c>
      <c r="T772" s="3">
        <v>0</v>
      </c>
      <c r="U772" s="10">
        <v>0</v>
      </c>
      <c r="V772" s="10">
        <v>0</v>
      </c>
      <c r="W772" s="3">
        <v>0</v>
      </c>
      <c r="X772" s="3">
        <v>1350000</v>
      </c>
      <c r="Y772" s="1">
        <f t="shared" si="82"/>
        <v>-1350000</v>
      </c>
    </row>
    <row r="773" spans="1:25" x14ac:dyDescent="0.25">
      <c r="A773" t="str">
        <f t="shared" si="78"/>
        <v>109-3</v>
      </c>
      <c r="B773">
        <f t="shared" si="84"/>
        <v>3</v>
      </c>
      <c r="C773" t="str">
        <f t="shared" si="79"/>
        <v>10943112</v>
      </c>
      <c r="D773">
        <f t="shared" si="83"/>
        <v>2</v>
      </c>
      <c r="E773" t="str">
        <f t="shared" si="80"/>
        <v>1094311</v>
      </c>
      <c r="F773" t="str">
        <f t="shared" si="81"/>
        <v>1094311SUBSIDIOS A LA PRODUCCIÓN</v>
      </c>
      <c r="G773" s="9">
        <v>109</v>
      </c>
      <c r="H773" s="9">
        <v>4311</v>
      </c>
      <c r="I773" s="9" t="s">
        <v>55</v>
      </c>
      <c r="J773" s="9">
        <v>1</v>
      </c>
      <c r="K773" s="9" t="s">
        <v>235</v>
      </c>
      <c r="L773" s="9" t="s">
        <v>356</v>
      </c>
      <c r="M773" s="3">
        <v>1</v>
      </c>
      <c r="N773" s="10">
        <v>0</v>
      </c>
      <c r="O773" s="10">
        <v>100000</v>
      </c>
      <c r="P773" s="3">
        <v>100000</v>
      </c>
      <c r="Q773" s="3">
        <v>100000</v>
      </c>
      <c r="R773" s="3">
        <v>100000</v>
      </c>
      <c r="S773" s="3">
        <v>100000</v>
      </c>
      <c r="T773" s="3">
        <v>80000</v>
      </c>
      <c r="U773" s="10">
        <v>0</v>
      </c>
      <c r="V773" s="10">
        <v>0</v>
      </c>
      <c r="W773" s="3">
        <v>100000</v>
      </c>
      <c r="X773" s="3">
        <v>0</v>
      </c>
      <c r="Y773" s="1">
        <f t="shared" si="82"/>
        <v>100000</v>
      </c>
    </row>
    <row r="774" spans="1:25" x14ac:dyDescent="0.25">
      <c r="A774" t="str">
        <f t="shared" ref="A774:A837" si="85">+CONCATENATE(G774,"-",B774)</f>
        <v>109-4</v>
      </c>
      <c r="B774">
        <f t="shared" si="84"/>
        <v>4</v>
      </c>
      <c r="C774" t="str">
        <f t="shared" ref="C774:C837" si="86">+CONCATENATE(E774,D774)</f>
        <v>10943113</v>
      </c>
      <c r="D774">
        <f t="shared" si="83"/>
        <v>3</v>
      </c>
      <c r="E774" t="str">
        <f t="shared" ref="E774:E837" si="87">+CONCATENATE(G774,H774)</f>
        <v>1094311</v>
      </c>
      <c r="F774" t="str">
        <f t="shared" ref="F774:F837" si="88">+CONCATENATE(G774,H774,I774)</f>
        <v>1094311SUBSIDIOS A LA PRODUCCIÓN</v>
      </c>
      <c r="G774" s="9">
        <v>109</v>
      </c>
      <c r="H774" s="9">
        <v>4311</v>
      </c>
      <c r="I774" s="9" t="s">
        <v>55</v>
      </c>
      <c r="J774" s="9">
        <v>2</v>
      </c>
      <c r="K774" s="9" t="s">
        <v>566</v>
      </c>
      <c r="L774" s="9" t="s">
        <v>356</v>
      </c>
      <c r="M774" s="3">
        <v>1</v>
      </c>
      <c r="N774" s="10">
        <v>0</v>
      </c>
      <c r="O774" s="10">
        <v>100000</v>
      </c>
      <c r="P774" s="3">
        <v>100000</v>
      </c>
      <c r="Q774" s="3">
        <v>100000</v>
      </c>
      <c r="R774" s="3">
        <v>100000</v>
      </c>
      <c r="S774" s="3">
        <v>100000</v>
      </c>
      <c r="T774" s="3">
        <v>100000</v>
      </c>
      <c r="U774" s="10">
        <v>0</v>
      </c>
      <c r="V774" s="10">
        <v>0</v>
      </c>
      <c r="W774" s="3">
        <v>100000</v>
      </c>
      <c r="X774" s="3">
        <v>0</v>
      </c>
      <c r="Y774" s="1">
        <f t="shared" ref="Y774:Y837" si="89">+W774-X774</f>
        <v>100000</v>
      </c>
    </row>
    <row r="775" spans="1:25" x14ac:dyDescent="0.25">
      <c r="A775" t="str">
        <f t="shared" si="85"/>
        <v>109-5</v>
      </c>
      <c r="B775">
        <f t="shared" si="84"/>
        <v>5</v>
      </c>
      <c r="C775" t="str">
        <f t="shared" si="86"/>
        <v>10943114</v>
      </c>
      <c r="D775">
        <f t="shared" ref="D775:D838" si="90">+IF(E775=E774,D774+1,1)</f>
        <v>4</v>
      </c>
      <c r="E775" t="str">
        <f t="shared" si="87"/>
        <v>1094311</v>
      </c>
      <c r="F775" t="str">
        <f t="shared" si="88"/>
        <v>1094311SUBSIDIOS A LA PRODUCCIÓN</v>
      </c>
      <c r="G775" s="9">
        <v>109</v>
      </c>
      <c r="H775" s="9">
        <v>4311</v>
      </c>
      <c r="I775" s="9" t="s">
        <v>55</v>
      </c>
      <c r="J775" s="9">
        <v>3</v>
      </c>
      <c r="K775" s="9" t="s">
        <v>567</v>
      </c>
      <c r="L775" s="9" t="s">
        <v>356</v>
      </c>
      <c r="M775" s="3">
        <v>1</v>
      </c>
      <c r="N775" s="10">
        <v>0</v>
      </c>
      <c r="O775" s="10">
        <v>250000</v>
      </c>
      <c r="P775" s="3">
        <v>250000</v>
      </c>
      <c r="Q775" s="3">
        <v>250000</v>
      </c>
      <c r="R775" s="3">
        <v>250000</v>
      </c>
      <c r="S775" s="3">
        <v>250000</v>
      </c>
      <c r="T775" s="3">
        <v>250000</v>
      </c>
      <c r="U775" s="10">
        <v>0</v>
      </c>
      <c r="V775" s="10">
        <v>0</v>
      </c>
      <c r="W775" s="3">
        <v>250000</v>
      </c>
      <c r="X775" s="3">
        <v>0</v>
      </c>
      <c r="Y775" s="1">
        <f t="shared" si="89"/>
        <v>250000</v>
      </c>
    </row>
    <row r="776" spans="1:25" x14ac:dyDescent="0.25">
      <c r="A776" t="str">
        <f t="shared" si="85"/>
        <v>109-6</v>
      </c>
      <c r="B776">
        <f t="shared" ref="B776:B839" si="91">+IF(G776=G775,B775+1,1)</f>
        <v>6</v>
      </c>
      <c r="C776" t="str">
        <f t="shared" si="86"/>
        <v>10943115</v>
      </c>
      <c r="D776">
        <f t="shared" si="90"/>
        <v>5</v>
      </c>
      <c r="E776" t="str">
        <f t="shared" si="87"/>
        <v>1094311</v>
      </c>
      <c r="F776" t="str">
        <f t="shared" si="88"/>
        <v>1094311SUBSIDIOS A LA PRODUCCIÓN</v>
      </c>
      <c r="G776" s="9">
        <v>109</v>
      </c>
      <c r="H776" s="9">
        <v>4311</v>
      </c>
      <c r="I776" s="9" t="s">
        <v>55</v>
      </c>
      <c r="J776" s="9">
        <v>4</v>
      </c>
      <c r="K776" s="9" t="s">
        <v>568</v>
      </c>
      <c r="L776" s="9" t="s">
        <v>356</v>
      </c>
      <c r="M776" s="3">
        <v>1</v>
      </c>
      <c r="N776" s="10">
        <v>0</v>
      </c>
      <c r="O776" s="10">
        <v>500000</v>
      </c>
      <c r="P776" s="3">
        <v>500000</v>
      </c>
      <c r="Q776" s="3">
        <v>500000</v>
      </c>
      <c r="R776" s="3">
        <v>0</v>
      </c>
      <c r="S776" s="3">
        <v>0</v>
      </c>
      <c r="T776" s="3">
        <v>0</v>
      </c>
      <c r="U776" s="10">
        <v>0</v>
      </c>
      <c r="V776" s="10">
        <v>0</v>
      </c>
      <c r="W776" s="3">
        <v>500000</v>
      </c>
      <c r="X776" s="3">
        <v>0</v>
      </c>
      <c r="Y776" s="1">
        <f t="shared" si="89"/>
        <v>500000</v>
      </c>
    </row>
    <row r="777" spans="1:25" x14ac:dyDescent="0.25">
      <c r="A777" t="str">
        <f t="shared" si="85"/>
        <v>109-7</v>
      </c>
      <c r="B777">
        <f t="shared" si="91"/>
        <v>7</v>
      </c>
      <c r="C777" t="str">
        <f t="shared" si="86"/>
        <v>10943116</v>
      </c>
      <c r="D777">
        <f t="shared" si="90"/>
        <v>6</v>
      </c>
      <c r="E777" t="str">
        <f t="shared" si="87"/>
        <v>1094311</v>
      </c>
      <c r="F777" t="str">
        <f t="shared" si="88"/>
        <v>1094311SUBSIDIOS A LA PRODUCCIÓN</v>
      </c>
      <c r="G777" s="9">
        <v>109</v>
      </c>
      <c r="H777" s="9">
        <v>4311</v>
      </c>
      <c r="I777" s="9" t="s">
        <v>55</v>
      </c>
      <c r="J777" s="9">
        <v>5</v>
      </c>
      <c r="K777" s="9" t="s">
        <v>569</v>
      </c>
      <c r="L777" s="9" t="s">
        <v>356</v>
      </c>
      <c r="M777" s="3">
        <v>1</v>
      </c>
      <c r="N777" s="10">
        <v>0</v>
      </c>
      <c r="O777" s="10">
        <v>150000</v>
      </c>
      <c r="P777" s="3">
        <v>144000</v>
      </c>
      <c r="Q777" s="3">
        <v>144000</v>
      </c>
      <c r="R777" s="3">
        <v>144000</v>
      </c>
      <c r="S777" s="3">
        <v>144000</v>
      </c>
      <c r="T777" s="3">
        <v>144000</v>
      </c>
      <c r="U777" s="10">
        <v>6000</v>
      </c>
      <c r="V777" s="10">
        <v>0</v>
      </c>
      <c r="W777" s="3">
        <v>150000</v>
      </c>
      <c r="X777" s="3">
        <v>0</v>
      </c>
      <c r="Y777" s="1">
        <f t="shared" si="89"/>
        <v>150000</v>
      </c>
    </row>
    <row r="778" spans="1:25" x14ac:dyDescent="0.25">
      <c r="A778" t="str">
        <f t="shared" si="85"/>
        <v>109-8</v>
      </c>
      <c r="B778">
        <f t="shared" si="91"/>
        <v>8</v>
      </c>
      <c r="C778" t="str">
        <f t="shared" si="86"/>
        <v>10943117</v>
      </c>
      <c r="D778">
        <f t="shared" si="90"/>
        <v>7</v>
      </c>
      <c r="E778" t="str">
        <f t="shared" si="87"/>
        <v>1094311</v>
      </c>
      <c r="F778" t="str">
        <f t="shared" si="88"/>
        <v>1094311SUBSIDIOS A LA PRODUCCIÓN</v>
      </c>
      <c r="G778" s="9">
        <v>109</v>
      </c>
      <c r="H778" s="9">
        <v>4311</v>
      </c>
      <c r="I778" s="9" t="s">
        <v>55</v>
      </c>
      <c r="J778" s="9">
        <v>6</v>
      </c>
      <c r="K778" s="9" t="s">
        <v>570</v>
      </c>
      <c r="L778" s="9" t="s">
        <v>356</v>
      </c>
      <c r="M778" s="3">
        <v>1</v>
      </c>
      <c r="N778" s="10">
        <v>0</v>
      </c>
      <c r="O778" s="10">
        <v>250000</v>
      </c>
      <c r="P778" s="3">
        <v>250000</v>
      </c>
      <c r="Q778" s="3">
        <v>250000</v>
      </c>
      <c r="R778" s="3">
        <v>250000</v>
      </c>
      <c r="S778" s="3">
        <v>250000</v>
      </c>
      <c r="T778" s="3">
        <v>216000</v>
      </c>
      <c r="U778" s="10">
        <v>0</v>
      </c>
      <c r="V778" s="10">
        <v>0</v>
      </c>
      <c r="W778" s="3">
        <v>250000</v>
      </c>
      <c r="X778" s="3">
        <v>0</v>
      </c>
      <c r="Y778" s="1">
        <f t="shared" si="89"/>
        <v>250000</v>
      </c>
    </row>
    <row r="779" spans="1:25" x14ac:dyDescent="0.25">
      <c r="A779" t="str">
        <f t="shared" si="85"/>
        <v>109-9</v>
      </c>
      <c r="B779">
        <f t="shared" si="91"/>
        <v>9</v>
      </c>
      <c r="C779" t="str">
        <f t="shared" si="86"/>
        <v>10943118</v>
      </c>
      <c r="D779">
        <f t="shared" si="90"/>
        <v>8</v>
      </c>
      <c r="E779" t="str">
        <f t="shared" si="87"/>
        <v>1094311</v>
      </c>
      <c r="F779" t="str">
        <f t="shared" si="88"/>
        <v>1094311SUBSIDIOS A LA PRODUCCIÓN</v>
      </c>
      <c r="G779" s="9">
        <v>109</v>
      </c>
      <c r="H779" s="9">
        <v>4311</v>
      </c>
      <c r="I779" s="9" t="s">
        <v>55</v>
      </c>
      <c r="J779" s="9">
        <v>7</v>
      </c>
      <c r="K779" s="9" t="s">
        <v>571</v>
      </c>
      <c r="L779" s="9" t="s">
        <v>356</v>
      </c>
      <c r="M779" s="3">
        <v>1</v>
      </c>
      <c r="N779" s="10">
        <v>0</v>
      </c>
      <c r="O779" s="10">
        <v>0</v>
      </c>
      <c r="P779" s="3">
        <v>0</v>
      </c>
      <c r="Q779" s="3">
        <v>0</v>
      </c>
      <c r="R779" s="3">
        <v>0</v>
      </c>
      <c r="S779" s="3">
        <v>0</v>
      </c>
      <c r="T779" s="3">
        <v>0</v>
      </c>
      <c r="U779" s="10">
        <v>0</v>
      </c>
      <c r="V779" s="10">
        <v>0</v>
      </c>
      <c r="W779" s="3">
        <v>50000</v>
      </c>
      <c r="X779" s="3">
        <v>50000</v>
      </c>
      <c r="Y779" s="1">
        <f t="shared" si="89"/>
        <v>0</v>
      </c>
    </row>
    <row r="780" spans="1:25" x14ac:dyDescent="0.25">
      <c r="A780" t="str">
        <f t="shared" si="85"/>
        <v>110-1</v>
      </c>
      <c r="B780">
        <f t="shared" si="91"/>
        <v>1</v>
      </c>
      <c r="C780" t="str">
        <f t="shared" si="86"/>
        <v>11042111</v>
      </c>
      <c r="D780">
        <f t="shared" si="90"/>
        <v>1</v>
      </c>
      <c r="E780" t="str">
        <f t="shared" si="87"/>
        <v>1104211</v>
      </c>
      <c r="F780" t="str">
        <f t="shared" si="88"/>
        <v>1104211TRANSFERENCIAS OTORGADAS A ENTIDADES PARAESTATALES NO EMPRESARIALES Y NO FINANCIERAS</v>
      </c>
      <c r="G780" s="9">
        <v>110</v>
      </c>
      <c r="H780" s="9">
        <v>4211</v>
      </c>
      <c r="I780" s="9" t="s">
        <v>218</v>
      </c>
      <c r="J780" s="9">
        <v>0</v>
      </c>
      <c r="K780" s="9" t="s">
        <v>258</v>
      </c>
      <c r="L780" s="9" t="s">
        <v>356</v>
      </c>
      <c r="M780" s="3">
        <v>1</v>
      </c>
      <c r="N780" s="10">
        <v>32122724.260000002</v>
      </c>
      <c r="O780" s="10">
        <v>32122724.260000002</v>
      </c>
      <c r="P780" s="3">
        <v>32122724.260000002</v>
      </c>
      <c r="Q780" s="3">
        <v>32122724.260000002</v>
      </c>
      <c r="R780" s="3">
        <v>32122724.260000002</v>
      </c>
      <c r="S780" s="3">
        <v>30113153.510000002</v>
      </c>
      <c r="T780" s="3">
        <v>30113153.510000002</v>
      </c>
      <c r="U780" s="10">
        <v>0</v>
      </c>
      <c r="V780" s="10">
        <v>0</v>
      </c>
      <c r="W780" s="3">
        <v>0</v>
      </c>
      <c r="X780" s="3">
        <v>0</v>
      </c>
      <c r="Y780" s="1">
        <f t="shared" si="89"/>
        <v>0</v>
      </c>
    </row>
    <row r="781" spans="1:25" x14ac:dyDescent="0.25">
      <c r="A781" t="str">
        <f t="shared" si="85"/>
        <v>111-1</v>
      </c>
      <c r="B781">
        <f t="shared" si="91"/>
        <v>1</v>
      </c>
      <c r="C781" t="str">
        <f t="shared" si="86"/>
        <v>11127111</v>
      </c>
      <c r="D781">
        <f t="shared" si="90"/>
        <v>1</v>
      </c>
      <c r="E781" t="str">
        <f t="shared" si="87"/>
        <v>1112711</v>
      </c>
      <c r="F781" t="str">
        <f t="shared" si="88"/>
        <v>1112711VESTUARIO Y UNIFORMES</v>
      </c>
      <c r="G781" s="9">
        <v>111</v>
      </c>
      <c r="H781" s="9">
        <v>2711</v>
      </c>
      <c r="I781" s="9" t="s">
        <v>93</v>
      </c>
      <c r="J781" s="9">
        <v>0</v>
      </c>
      <c r="K781" s="9" t="s">
        <v>258</v>
      </c>
      <c r="L781" s="9" t="s">
        <v>356</v>
      </c>
      <c r="M781" s="3">
        <v>1</v>
      </c>
      <c r="N781" s="10">
        <v>18000</v>
      </c>
      <c r="O781" s="10">
        <v>10495.68</v>
      </c>
      <c r="P781" s="3">
        <v>10495.68</v>
      </c>
      <c r="Q781" s="3">
        <v>10495.68</v>
      </c>
      <c r="R781" s="3">
        <v>10495.68</v>
      </c>
      <c r="S781" s="3">
        <v>10495.68</v>
      </c>
      <c r="T781" s="3">
        <v>0</v>
      </c>
      <c r="U781" s="10">
        <v>0</v>
      </c>
      <c r="V781" s="10">
        <v>0</v>
      </c>
      <c r="W781" s="3">
        <v>0</v>
      </c>
      <c r="X781" s="3">
        <v>7504.32</v>
      </c>
      <c r="Y781" s="1">
        <f t="shared" si="89"/>
        <v>-7504.32</v>
      </c>
    </row>
    <row r="782" spans="1:25" x14ac:dyDescent="0.25">
      <c r="A782" t="str">
        <f t="shared" si="85"/>
        <v>111-2</v>
      </c>
      <c r="B782">
        <f t="shared" si="91"/>
        <v>2</v>
      </c>
      <c r="C782" t="str">
        <f t="shared" si="86"/>
        <v>11137511</v>
      </c>
      <c r="D782">
        <f t="shared" si="90"/>
        <v>1</v>
      </c>
      <c r="E782" t="str">
        <f t="shared" si="87"/>
        <v>1113751</v>
      </c>
      <c r="F782" t="str">
        <f t="shared" si="88"/>
        <v>1113751VIÁTICOS EN EL PAÍS</v>
      </c>
      <c r="G782" s="9">
        <v>111</v>
      </c>
      <c r="H782" s="9">
        <v>3751</v>
      </c>
      <c r="I782" s="9" t="s">
        <v>35</v>
      </c>
      <c r="J782" s="9">
        <v>0</v>
      </c>
      <c r="K782" s="9" t="s">
        <v>258</v>
      </c>
      <c r="L782" s="9" t="s">
        <v>356</v>
      </c>
      <c r="M782" s="3">
        <v>1</v>
      </c>
      <c r="N782" s="10">
        <v>9000</v>
      </c>
      <c r="O782" s="10">
        <v>9000</v>
      </c>
      <c r="P782" s="3">
        <v>1680</v>
      </c>
      <c r="Q782" s="3">
        <v>1680</v>
      </c>
      <c r="R782" s="3">
        <v>1680</v>
      </c>
      <c r="S782" s="3">
        <v>1680</v>
      </c>
      <c r="T782" s="3">
        <v>1680</v>
      </c>
      <c r="U782" s="10">
        <v>7320</v>
      </c>
      <c r="V782" s="10">
        <v>0</v>
      </c>
      <c r="W782" s="3">
        <v>0</v>
      </c>
      <c r="X782" s="3">
        <v>0</v>
      </c>
      <c r="Y782" s="1">
        <f t="shared" si="89"/>
        <v>0</v>
      </c>
    </row>
    <row r="783" spans="1:25" x14ac:dyDescent="0.25">
      <c r="A783" t="str">
        <f t="shared" si="85"/>
        <v>111-3</v>
      </c>
      <c r="B783">
        <f t="shared" si="91"/>
        <v>3</v>
      </c>
      <c r="C783" t="str">
        <f t="shared" si="86"/>
        <v>11152111</v>
      </c>
      <c r="D783">
        <f t="shared" si="90"/>
        <v>1</v>
      </c>
      <c r="E783" t="str">
        <f t="shared" si="87"/>
        <v>1115211</v>
      </c>
      <c r="F783" t="str">
        <f t="shared" si="88"/>
        <v>1115211EQUIPOS Y APARATOS AUDIOVISUALES</v>
      </c>
      <c r="G783" s="9">
        <v>111</v>
      </c>
      <c r="H783" s="9">
        <v>5211</v>
      </c>
      <c r="I783" s="9" t="s">
        <v>64</v>
      </c>
      <c r="J783" s="9">
        <v>0</v>
      </c>
      <c r="K783" s="9" t="s">
        <v>258</v>
      </c>
      <c r="L783" s="9" t="s">
        <v>356</v>
      </c>
      <c r="M783" s="3">
        <v>1</v>
      </c>
      <c r="N783" s="10">
        <v>12000</v>
      </c>
      <c r="O783" s="10">
        <v>12000</v>
      </c>
      <c r="P783" s="3">
        <v>11149.73</v>
      </c>
      <c r="Q783" s="3">
        <v>11149.73</v>
      </c>
      <c r="R783" s="3">
        <v>11149.73</v>
      </c>
      <c r="S783" s="3">
        <v>11149.73</v>
      </c>
      <c r="T783" s="3">
        <v>11149.73</v>
      </c>
      <c r="U783" s="10">
        <v>850.27000000000044</v>
      </c>
      <c r="V783" s="10">
        <v>0</v>
      </c>
      <c r="W783" s="3">
        <v>0</v>
      </c>
      <c r="X783" s="3">
        <v>0</v>
      </c>
      <c r="Y783" s="1">
        <f t="shared" si="89"/>
        <v>0</v>
      </c>
    </row>
    <row r="784" spans="1:25" x14ac:dyDescent="0.25">
      <c r="A784" t="str">
        <f t="shared" si="85"/>
        <v>112-1</v>
      </c>
      <c r="B784">
        <f t="shared" si="91"/>
        <v>1</v>
      </c>
      <c r="C784" t="str">
        <f t="shared" si="86"/>
        <v>11227111</v>
      </c>
      <c r="D784">
        <f t="shared" si="90"/>
        <v>1</v>
      </c>
      <c r="E784" t="str">
        <f t="shared" si="87"/>
        <v>1122711</v>
      </c>
      <c r="F784" t="str">
        <f t="shared" si="88"/>
        <v>1122711VESTUARIO Y UNIFORMES</v>
      </c>
      <c r="G784" s="9">
        <v>112</v>
      </c>
      <c r="H784" s="9">
        <v>2711</v>
      </c>
      <c r="I784" s="9" t="s">
        <v>93</v>
      </c>
      <c r="J784" s="9">
        <v>0</v>
      </c>
      <c r="K784" s="9" t="s">
        <v>258</v>
      </c>
      <c r="L784" s="9" t="s">
        <v>356</v>
      </c>
      <c r="M784" s="3">
        <v>1</v>
      </c>
      <c r="N784" s="10">
        <v>3000</v>
      </c>
      <c r="O784" s="10">
        <v>0</v>
      </c>
      <c r="P784" s="3">
        <v>0</v>
      </c>
      <c r="Q784" s="3">
        <v>0</v>
      </c>
      <c r="R784" s="3">
        <v>0</v>
      </c>
      <c r="S784" s="3">
        <v>0</v>
      </c>
      <c r="T784" s="3">
        <v>0</v>
      </c>
      <c r="U784" s="10">
        <v>0</v>
      </c>
      <c r="V784" s="10">
        <v>0</v>
      </c>
      <c r="W784" s="3">
        <v>0</v>
      </c>
      <c r="X784" s="3">
        <v>3000</v>
      </c>
      <c r="Y784" s="1">
        <f t="shared" si="89"/>
        <v>-3000</v>
      </c>
    </row>
    <row r="785" spans="1:25" x14ac:dyDescent="0.25">
      <c r="A785" t="str">
        <f t="shared" si="85"/>
        <v>112-2</v>
      </c>
      <c r="B785">
        <f t="shared" si="91"/>
        <v>2</v>
      </c>
      <c r="C785" t="str">
        <f t="shared" si="86"/>
        <v>11227211</v>
      </c>
      <c r="D785">
        <f t="shared" si="90"/>
        <v>1</v>
      </c>
      <c r="E785" t="str">
        <f t="shared" si="87"/>
        <v>1122721</v>
      </c>
      <c r="F785" t="str">
        <f t="shared" si="88"/>
        <v>1122721PRENDAS DE SEGURIDAD Y PROTECCIÓN PERSONAL</v>
      </c>
      <c r="G785" s="9">
        <v>112</v>
      </c>
      <c r="H785" s="9">
        <v>2721</v>
      </c>
      <c r="I785" s="9" t="s">
        <v>54</v>
      </c>
      <c r="J785" s="9">
        <v>0</v>
      </c>
      <c r="K785" s="9" t="s">
        <v>258</v>
      </c>
      <c r="L785" s="9" t="s">
        <v>356</v>
      </c>
      <c r="M785" s="3">
        <v>1</v>
      </c>
      <c r="N785" s="10">
        <v>12000</v>
      </c>
      <c r="O785" s="10">
        <v>0</v>
      </c>
      <c r="P785" s="3">
        <v>0</v>
      </c>
      <c r="Q785" s="3">
        <v>0</v>
      </c>
      <c r="R785" s="3">
        <v>0</v>
      </c>
      <c r="S785" s="3">
        <v>0</v>
      </c>
      <c r="T785" s="3">
        <v>0</v>
      </c>
      <c r="U785" s="10">
        <v>0</v>
      </c>
      <c r="V785" s="10">
        <v>0</v>
      </c>
      <c r="W785" s="3">
        <v>0</v>
      </c>
      <c r="X785" s="3">
        <v>12000</v>
      </c>
      <c r="Y785" s="1">
        <f t="shared" si="89"/>
        <v>-12000</v>
      </c>
    </row>
    <row r="786" spans="1:25" x14ac:dyDescent="0.25">
      <c r="A786" t="str">
        <f t="shared" si="85"/>
        <v>112-3</v>
      </c>
      <c r="B786">
        <f t="shared" si="91"/>
        <v>3</v>
      </c>
      <c r="C786" t="str">
        <f t="shared" si="86"/>
        <v>11231111</v>
      </c>
      <c r="D786">
        <f t="shared" si="90"/>
        <v>1</v>
      </c>
      <c r="E786" t="str">
        <f t="shared" si="87"/>
        <v>1123111</v>
      </c>
      <c r="F786" t="str">
        <f t="shared" si="88"/>
        <v>1123111ENERGÍA ELÉCTRICA</v>
      </c>
      <c r="G786" s="9">
        <v>112</v>
      </c>
      <c r="H786" s="9">
        <v>3111</v>
      </c>
      <c r="I786" s="9" t="s">
        <v>110</v>
      </c>
      <c r="J786" s="9">
        <v>1</v>
      </c>
      <c r="K786" s="9" t="s">
        <v>623</v>
      </c>
      <c r="L786" s="9" t="s">
        <v>356</v>
      </c>
      <c r="M786" s="3">
        <v>1</v>
      </c>
      <c r="N786" s="10">
        <v>0</v>
      </c>
      <c r="O786" s="10">
        <v>0</v>
      </c>
      <c r="P786" s="3">
        <v>0</v>
      </c>
      <c r="Q786" s="3">
        <v>0</v>
      </c>
      <c r="R786" s="3">
        <v>0</v>
      </c>
      <c r="S786" s="3">
        <v>0</v>
      </c>
      <c r="T786" s="3">
        <v>0</v>
      </c>
      <c r="U786" s="10">
        <v>0</v>
      </c>
      <c r="V786" s="10">
        <v>0</v>
      </c>
      <c r="W786" s="3">
        <v>0</v>
      </c>
      <c r="X786" s="3">
        <v>0</v>
      </c>
      <c r="Y786" s="1">
        <f t="shared" si="89"/>
        <v>0</v>
      </c>
    </row>
    <row r="787" spans="1:25" x14ac:dyDescent="0.25">
      <c r="A787" t="str">
        <f t="shared" si="85"/>
        <v>112-4</v>
      </c>
      <c r="B787">
        <f t="shared" si="91"/>
        <v>4</v>
      </c>
      <c r="C787" t="str">
        <f t="shared" si="86"/>
        <v>11231112</v>
      </c>
      <c r="D787">
        <f t="shared" si="90"/>
        <v>2</v>
      </c>
      <c r="E787" t="str">
        <f t="shared" si="87"/>
        <v>1123111</v>
      </c>
      <c r="F787" t="str">
        <f t="shared" si="88"/>
        <v>1123111ENERGÍA ELÉCTRICA</v>
      </c>
      <c r="G787" s="9">
        <v>112</v>
      </c>
      <c r="H787" s="9">
        <v>3111</v>
      </c>
      <c r="I787" s="9" t="s">
        <v>110</v>
      </c>
      <c r="J787" s="9">
        <v>2</v>
      </c>
      <c r="K787" s="9" t="s">
        <v>624</v>
      </c>
      <c r="L787" s="9" t="s">
        <v>356</v>
      </c>
      <c r="M787" s="3">
        <v>1</v>
      </c>
      <c r="N787" s="10">
        <v>0</v>
      </c>
      <c r="O787" s="10">
        <v>0</v>
      </c>
      <c r="P787" s="3">
        <v>0</v>
      </c>
      <c r="Q787" s="3">
        <v>0</v>
      </c>
      <c r="R787" s="3">
        <v>0</v>
      </c>
      <c r="S787" s="3">
        <v>0</v>
      </c>
      <c r="T787" s="3">
        <v>0</v>
      </c>
      <c r="U787" s="10">
        <v>0</v>
      </c>
      <c r="V787" s="10">
        <v>0</v>
      </c>
      <c r="W787" s="3">
        <v>0</v>
      </c>
      <c r="X787" s="3">
        <v>0</v>
      </c>
      <c r="Y787" s="1">
        <f t="shared" si="89"/>
        <v>0</v>
      </c>
    </row>
    <row r="788" spans="1:25" x14ac:dyDescent="0.25">
      <c r="A788" t="str">
        <f t="shared" si="85"/>
        <v>112-5</v>
      </c>
      <c r="B788">
        <f t="shared" si="91"/>
        <v>5</v>
      </c>
      <c r="C788" t="str">
        <f t="shared" si="86"/>
        <v>11232611</v>
      </c>
      <c r="D788">
        <f t="shared" si="90"/>
        <v>1</v>
      </c>
      <c r="E788" t="str">
        <f t="shared" si="87"/>
        <v>1123261</v>
      </c>
      <c r="F788" t="str">
        <f t="shared" si="88"/>
        <v>1123261ARRENDAMIENTO DE MAQUINARIA, OTROS EQUIPOS Y HERRAMIENTAS</v>
      </c>
      <c r="G788" s="9">
        <v>112</v>
      </c>
      <c r="H788" s="9">
        <v>3261</v>
      </c>
      <c r="I788" s="9" t="s">
        <v>224</v>
      </c>
      <c r="J788" s="9">
        <v>1</v>
      </c>
      <c r="K788" s="9" t="s">
        <v>624</v>
      </c>
      <c r="L788" s="9" t="s">
        <v>356</v>
      </c>
      <c r="M788" s="3">
        <v>1</v>
      </c>
      <c r="N788" s="10">
        <v>0</v>
      </c>
      <c r="O788" s="10">
        <v>0</v>
      </c>
      <c r="P788" s="3">
        <v>0</v>
      </c>
      <c r="Q788" s="3">
        <v>0</v>
      </c>
      <c r="R788" s="3">
        <v>0</v>
      </c>
      <c r="S788" s="3">
        <v>0</v>
      </c>
      <c r="T788" s="3">
        <v>0</v>
      </c>
      <c r="U788" s="10">
        <v>0</v>
      </c>
      <c r="V788" s="10">
        <v>0</v>
      </c>
      <c r="W788" s="3">
        <v>0</v>
      </c>
      <c r="X788" s="3">
        <v>0</v>
      </c>
      <c r="Y788" s="1">
        <f t="shared" si="89"/>
        <v>0</v>
      </c>
    </row>
    <row r="789" spans="1:25" x14ac:dyDescent="0.25">
      <c r="A789" t="str">
        <f t="shared" si="85"/>
        <v>112-6</v>
      </c>
      <c r="B789">
        <f t="shared" si="91"/>
        <v>6</v>
      </c>
      <c r="C789" t="str">
        <f t="shared" si="86"/>
        <v>11232612</v>
      </c>
      <c r="D789">
        <f t="shared" si="90"/>
        <v>2</v>
      </c>
      <c r="E789" t="str">
        <f t="shared" si="87"/>
        <v>1123261</v>
      </c>
      <c r="F789" t="str">
        <f t="shared" si="88"/>
        <v>1123261ARRENDAMIENTO DE MAQUINARIA, OTROS EQUIPOS Y HERRAMIENTAS</v>
      </c>
      <c r="G789" s="9">
        <v>112</v>
      </c>
      <c r="H789" s="9">
        <v>3261</v>
      </c>
      <c r="I789" s="9" t="s">
        <v>224</v>
      </c>
      <c r="J789" s="9">
        <v>2</v>
      </c>
      <c r="K789" s="9" t="s">
        <v>623</v>
      </c>
      <c r="L789" s="9" t="s">
        <v>356</v>
      </c>
      <c r="M789" s="3">
        <v>1</v>
      </c>
      <c r="N789" s="10">
        <v>0</v>
      </c>
      <c r="O789" s="10">
        <v>0</v>
      </c>
      <c r="P789" s="3">
        <v>0</v>
      </c>
      <c r="Q789" s="3">
        <v>0</v>
      </c>
      <c r="R789" s="3">
        <v>0</v>
      </c>
      <c r="S789" s="3">
        <v>0</v>
      </c>
      <c r="T789" s="3">
        <v>0</v>
      </c>
      <c r="U789" s="10">
        <v>0</v>
      </c>
      <c r="V789" s="10">
        <v>0</v>
      </c>
      <c r="W789" s="3">
        <v>0</v>
      </c>
      <c r="X789" s="3">
        <v>0</v>
      </c>
      <c r="Y789" s="1">
        <f t="shared" si="89"/>
        <v>0</v>
      </c>
    </row>
    <row r="790" spans="1:25" x14ac:dyDescent="0.25">
      <c r="A790" t="str">
        <f t="shared" si="85"/>
        <v>112-7</v>
      </c>
      <c r="B790">
        <f t="shared" si="91"/>
        <v>7</v>
      </c>
      <c r="C790" t="str">
        <f t="shared" si="86"/>
        <v>11234111</v>
      </c>
      <c r="D790">
        <f t="shared" si="90"/>
        <v>1</v>
      </c>
      <c r="E790" t="str">
        <f t="shared" si="87"/>
        <v>1123411</v>
      </c>
      <c r="F790" t="str">
        <f t="shared" si="88"/>
        <v>1123411SERVICIOS FINANCIEROS Y BANCARIOS</v>
      </c>
      <c r="G790" s="9">
        <v>112</v>
      </c>
      <c r="H790" s="9">
        <v>3411</v>
      </c>
      <c r="I790" s="9" t="s">
        <v>129</v>
      </c>
      <c r="J790" s="9">
        <v>0</v>
      </c>
      <c r="K790" s="9" t="s">
        <v>258</v>
      </c>
      <c r="L790" s="9" t="s">
        <v>356</v>
      </c>
      <c r="M790" s="3">
        <v>1</v>
      </c>
      <c r="N790" s="10">
        <v>0</v>
      </c>
      <c r="O790" s="10">
        <v>0</v>
      </c>
      <c r="P790" s="3">
        <v>0</v>
      </c>
      <c r="Q790" s="3">
        <v>0</v>
      </c>
      <c r="R790" s="3">
        <v>0</v>
      </c>
      <c r="S790" s="3">
        <v>0</v>
      </c>
      <c r="T790" s="3">
        <v>0</v>
      </c>
      <c r="U790" s="10">
        <v>0</v>
      </c>
      <c r="V790" s="10">
        <v>0</v>
      </c>
      <c r="W790" s="3">
        <v>0</v>
      </c>
      <c r="X790" s="3">
        <v>0</v>
      </c>
      <c r="Y790" s="1">
        <f t="shared" si="89"/>
        <v>0</v>
      </c>
    </row>
    <row r="791" spans="1:25" x14ac:dyDescent="0.25">
      <c r="A791" t="str">
        <f t="shared" si="85"/>
        <v>112-8</v>
      </c>
      <c r="B791">
        <f t="shared" si="91"/>
        <v>8</v>
      </c>
      <c r="C791" t="str">
        <f t="shared" si="86"/>
        <v>11237111</v>
      </c>
      <c r="D791">
        <f t="shared" si="90"/>
        <v>1</v>
      </c>
      <c r="E791" t="str">
        <f t="shared" si="87"/>
        <v>1123711</v>
      </c>
      <c r="F791" t="str">
        <f t="shared" si="88"/>
        <v>1123711PASAJES AÉREOS</v>
      </c>
      <c r="G791" s="9">
        <v>112</v>
      </c>
      <c r="H791" s="9">
        <v>3711</v>
      </c>
      <c r="I791" s="9" t="s">
        <v>38</v>
      </c>
      <c r="J791" s="9">
        <v>0</v>
      </c>
      <c r="K791" s="9" t="s">
        <v>258</v>
      </c>
      <c r="L791" s="9" t="s">
        <v>356</v>
      </c>
      <c r="M791" s="3">
        <v>1</v>
      </c>
      <c r="N791" s="10">
        <v>0</v>
      </c>
      <c r="O791" s="10">
        <v>104800</v>
      </c>
      <c r="P791" s="3">
        <v>105928.37</v>
      </c>
      <c r="Q791" s="3">
        <v>105928.37</v>
      </c>
      <c r="R791" s="3">
        <v>34722.370000000003</v>
      </c>
      <c r="S791" s="3">
        <v>34722.370000000003</v>
      </c>
      <c r="T791" s="3">
        <v>34722.370000000003</v>
      </c>
      <c r="U791" s="10">
        <v>-1128.3699999999953</v>
      </c>
      <c r="V791" s="10">
        <v>0</v>
      </c>
      <c r="W791" s="3">
        <v>104800</v>
      </c>
      <c r="X791" s="3">
        <v>0</v>
      </c>
      <c r="Y791" s="1">
        <f t="shared" si="89"/>
        <v>104800</v>
      </c>
    </row>
    <row r="792" spans="1:25" x14ac:dyDescent="0.25">
      <c r="A792" t="str">
        <f t="shared" si="85"/>
        <v>112-9</v>
      </c>
      <c r="B792">
        <f t="shared" si="91"/>
        <v>9</v>
      </c>
      <c r="C792" t="str">
        <f t="shared" si="86"/>
        <v>11237511</v>
      </c>
      <c r="D792">
        <f t="shared" si="90"/>
        <v>1</v>
      </c>
      <c r="E792" t="str">
        <f t="shared" si="87"/>
        <v>1123751</v>
      </c>
      <c r="F792" t="str">
        <f t="shared" si="88"/>
        <v>1123751VIÁTICOS EN EL PAÍS</v>
      </c>
      <c r="G792" s="9">
        <v>112</v>
      </c>
      <c r="H792" s="9">
        <v>3751</v>
      </c>
      <c r="I792" s="9" t="s">
        <v>35</v>
      </c>
      <c r="J792" s="9">
        <v>0</v>
      </c>
      <c r="K792" s="9" t="s">
        <v>258</v>
      </c>
      <c r="L792" s="9" t="s">
        <v>356</v>
      </c>
      <c r="M792" s="3">
        <v>1</v>
      </c>
      <c r="N792" s="10">
        <v>0</v>
      </c>
      <c r="O792" s="10">
        <v>97000</v>
      </c>
      <c r="P792" s="3">
        <v>143032.21</v>
      </c>
      <c r="Q792" s="3">
        <v>143032.21</v>
      </c>
      <c r="R792" s="3">
        <v>47592.08</v>
      </c>
      <c r="S792" s="3">
        <v>47592.08</v>
      </c>
      <c r="T792" s="3">
        <v>47592.08</v>
      </c>
      <c r="U792" s="10">
        <v>-46032.209999999992</v>
      </c>
      <c r="V792" s="10">
        <v>0</v>
      </c>
      <c r="W792" s="3">
        <v>100000</v>
      </c>
      <c r="X792" s="3">
        <v>3000</v>
      </c>
      <c r="Y792" s="1">
        <f t="shared" si="89"/>
        <v>97000</v>
      </c>
    </row>
    <row r="793" spans="1:25" x14ac:dyDescent="0.25">
      <c r="A793" t="str">
        <f t="shared" si="85"/>
        <v>112-10</v>
      </c>
      <c r="B793">
        <f t="shared" si="91"/>
        <v>10</v>
      </c>
      <c r="C793" t="str">
        <f t="shared" si="86"/>
        <v>11239221</v>
      </c>
      <c r="D793">
        <f t="shared" si="90"/>
        <v>1</v>
      </c>
      <c r="E793" t="str">
        <f t="shared" si="87"/>
        <v>1123922</v>
      </c>
      <c r="F793" t="str">
        <f t="shared" si="88"/>
        <v>1123922IMPUESTOS Y DERECHOS</v>
      </c>
      <c r="G793" s="9">
        <v>112</v>
      </c>
      <c r="H793" s="9">
        <v>3922</v>
      </c>
      <c r="I793" s="9" t="s">
        <v>271</v>
      </c>
      <c r="J793" s="9">
        <v>1</v>
      </c>
      <c r="K793" s="9" t="s">
        <v>625</v>
      </c>
      <c r="L793" s="9" t="s">
        <v>356</v>
      </c>
      <c r="M793" s="3">
        <v>1</v>
      </c>
      <c r="N793" s="10">
        <v>0</v>
      </c>
      <c r="O793" s="10">
        <v>0</v>
      </c>
      <c r="P793" s="3">
        <v>0</v>
      </c>
      <c r="Q793" s="3">
        <v>0</v>
      </c>
      <c r="R793" s="3">
        <v>0</v>
      </c>
      <c r="S793" s="3">
        <v>0</v>
      </c>
      <c r="T793" s="3">
        <v>0</v>
      </c>
      <c r="U793" s="10">
        <v>0</v>
      </c>
      <c r="V793" s="10">
        <v>0</v>
      </c>
      <c r="W793" s="3">
        <v>0</v>
      </c>
      <c r="X793" s="3">
        <v>0</v>
      </c>
      <c r="Y793" s="1">
        <f t="shared" si="89"/>
        <v>0</v>
      </c>
    </row>
    <row r="794" spans="1:25" x14ac:dyDescent="0.25">
      <c r="A794" t="str">
        <f t="shared" si="85"/>
        <v>112-11</v>
      </c>
      <c r="B794">
        <f t="shared" si="91"/>
        <v>11</v>
      </c>
      <c r="C794" t="str">
        <f t="shared" si="86"/>
        <v>11259111</v>
      </c>
      <c r="D794">
        <f t="shared" si="90"/>
        <v>1</v>
      </c>
      <c r="E794" t="str">
        <f t="shared" si="87"/>
        <v>1125911</v>
      </c>
      <c r="F794" t="str">
        <f t="shared" si="88"/>
        <v>1125911SOFTWARE</v>
      </c>
      <c r="G794" s="9">
        <v>112</v>
      </c>
      <c r="H794" s="9">
        <v>5911</v>
      </c>
      <c r="I794" s="9" t="s">
        <v>106</v>
      </c>
      <c r="J794" s="9">
        <v>0</v>
      </c>
      <c r="K794" s="9" t="s">
        <v>258</v>
      </c>
      <c r="L794" s="9" t="s">
        <v>356</v>
      </c>
      <c r="M794" s="3">
        <v>1</v>
      </c>
      <c r="N794" s="10">
        <v>90000</v>
      </c>
      <c r="O794" s="10">
        <v>90000</v>
      </c>
      <c r="P794" s="3">
        <v>0</v>
      </c>
      <c r="Q794" s="3">
        <v>0</v>
      </c>
      <c r="R794" s="3">
        <v>0</v>
      </c>
      <c r="S794" s="3">
        <v>0</v>
      </c>
      <c r="T794" s="3">
        <v>0</v>
      </c>
      <c r="U794" s="10">
        <v>90000</v>
      </c>
      <c r="V794" s="10">
        <v>0</v>
      </c>
      <c r="W794" s="3">
        <v>0</v>
      </c>
      <c r="X794" s="3">
        <v>0</v>
      </c>
      <c r="Y794" s="1">
        <f t="shared" si="89"/>
        <v>0</v>
      </c>
    </row>
    <row r="795" spans="1:25" x14ac:dyDescent="0.25">
      <c r="A795" t="str">
        <f t="shared" si="85"/>
        <v>113-1</v>
      </c>
      <c r="B795">
        <f t="shared" si="91"/>
        <v>1</v>
      </c>
      <c r="C795" t="str">
        <f t="shared" si="86"/>
        <v>11322111</v>
      </c>
      <c r="D795">
        <f t="shared" si="90"/>
        <v>1</v>
      </c>
      <c r="E795" t="str">
        <f t="shared" si="87"/>
        <v>1132211</v>
      </c>
      <c r="F795" t="str">
        <f t="shared" si="88"/>
        <v>1132211PRODUCTOS ALIMENTICIOS PARA PERSONAS</v>
      </c>
      <c r="G795" s="9">
        <v>113</v>
      </c>
      <c r="H795" s="9">
        <v>2211</v>
      </c>
      <c r="I795" s="9" t="s">
        <v>56</v>
      </c>
      <c r="J795" s="9">
        <v>0</v>
      </c>
      <c r="K795" s="9" t="s">
        <v>258</v>
      </c>
      <c r="L795" s="9" t="s">
        <v>356</v>
      </c>
      <c r="M795" s="3">
        <v>1</v>
      </c>
      <c r="N795" s="10">
        <v>1800</v>
      </c>
      <c r="O795" s="10">
        <v>0</v>
      </c>
      <c r="P795" s="3">
        <v>0</v>
      </c>
      <c r="Q795" s="3">
        <v>0</v>
      </c>
      <c r="R795" s="3">
        <v>0</v>
      </c>
      <c r="S795" s="3">
        <v>0</v>
      </c>
      <c r="T795" s="3">
        <v>0</v>
      </c>
      <c r="U795" s="10">
        <v>0</v>
      </c>
      <c r="V795" s="10">
        <v>0</v>
      </c>
      <c r="W795" s="3">
        <v>0</v>
      </c>
      <c r="X795" s="3">
        <v>1800</v>
      </c>
      <c r="Y795" s="1">
        <f t="shared" si="89"/>
        <v>-1800</v>
      </c>
    </row>
    <row r="796" spans="1:25" x14ac:dyDescent="0.25">
      <c r="A796" t="str">
        <f t="shared" si="85"/>
        <v>113-2</v>
      </c>
      <c r="B796">
        <f t="shared" si="91"/>
        <v>2</v>
      </c>
      <c r="C796" t="str">
        <f t="shared" si="86"/>
        <v>11327111</v>
      </c>
      <c r="D796">
        <f t="shared" si="90"/>
        <v>1</v>
      </c>
      <c r="E796" t="str">
        <f t="shared" si="87"/>
        <v>1132711</v>
      </c>
      <c r="F796" t="str">
        <f t="shared" si="88"/>
        <v>1132711VESTUARIO Y UNIFORMES</v>
      </c>
      <c r="G796" s="9">
        <v>113</v>
      </c>
      <c r="H796" s="9">
        <v>2711</v>
      </c>
      <c r="I796" s="9" t="s">
        <v>93</v>
      </c>
      <c r="J796" s="9">
        <v>0</v>
      </c>
      <c r="K796" s="9" t="s">
        <v>258</v>
      </c>
      <c r="L796" s="9" t="s">
        <v>356</v>
      </c>
      <c r="M796" s="3">
        <v>1</v>
      </c>
      <c r="N796" s="10">
        <v>36000</v>
      </c>
      <c r="O796" s="10">
        <v>7196.64</v>
      </c>
      <c r="P796" s="3">
        <v>7196.64</v>
      </c>
      <c r="Q796" s="3">
        <v>7196.64</v>
      </c>
      <c r="R796" s="3">
        <v>7196.64</v>
      </c>
      <c r="S796" s="3">
        <v>7196.64</v>
      </c>
      <c r="T796" s="3">
        <v>7196.64</v>
      </c>
      <c r="U796" s="10">
        <v>0</v>
      </c>
      <c r="V796" s="10">
        <v>0</v>
      </c>
      <c r="W796" s="3">
        <v>0</v>
      </c>
      <c r="X796" s="3">
        <v>28803.360000000001</v>
      </c>
      <c r="Y796" s="1">
        <f t="shared" si="89"/>
        <v>-28803.360000000001</v>
      </c>
    </row>
    <row r="797" spans="1:25" x14ac:dyDescent="0.25">
      <c r="A797" t="str">
        <f t="shared" si="85"/>
        <v>113-3</v>
      </c>
      <c r="B797">
        <f t="shared" si="91"/>
        <v>3</v>
      </c>
      <c r="C797" t="str">
        <f t="shared" si="86"/>
        <v>11327211</v>
      </c>
      <c r="D797">
        <f t="shared" si="90"/>
        <v>1</v>
      </c>
      <c r="E797" t="str">
        <f t="shared" si="87"/>
        <v>1132721</v>
      </c>
      <c r="F797" t="str">
        <f t="shared" si="88"/>
        <v>1132721PRENDAS DE SEGURIDAD Y PROTECCIÓN PERSONAL</v>
      </c>
      <c r="G797" s="9">
        <v>113</v>
      </c>
      <c r="H797" s="9">
        <v>2721</v>
      </c>
      <c r="I797" s="9" t="s">
        <v>54</v>
      </c>
      <c r="J797" s="9">
        <v>0</v>
      </c>
      <c r="K797" s="9" t="s">
        <v>258</v>
      </c>
      <c r="L797" s="9" t="s">
        <v>356</v>
      </c>
      <c r="M797" s="3">
        <v>1</v>
      </c>
      <c r="N797" s="10">
        <v>50754</v>
      </c>
      <c r="O797" s="10">
        <v>49822.58</v>
      </c>
      <c r="P797" s="3">
        <v>38220.26</v>
      </c>
      <c r="Q797" s="3">
        <v>38220.26</v>
      </c>
      <c r="R797" s="3">
        <v>32166.799999999999</v>
      </c>
      <c r="S797" s="3">
        <v>32166.799999999999</v>
      </c>
      <c r="T797" s="3">
        <v>0</v>
      </c>
      <c r="U797" s="10">
        <v>11602.32</v>
      </c>
      <c r="V797" s="10">
        <v>0</v>
      </c>
      <c r="W797" s="3">
        <v>0</v>
      </c>
      <c r="X797" s="3">
        <v>931.42</v>
      </c>
      <c r="Y797" s="1">
        <f t="shared" si="89"/>
        <v>-931.42</v>
      </c>
    </row>
    <row r="798" spans="1:25" x14ac:dyDescent="0.25">
      <c r="A798" t="str">
        <f t="shared" si="85"/>
        <v>113-4</v>
      </c>
      <c r="B798">
        <f t="shared" si="91"/>
        <v>4</v>
      </c>
      <c r="C798" t="str">
        <f t="shared" si="86"/>
        <v>11329111</v>
      </c>
      <c r="D798">
        <f t="shared" si="90"/>
        <v>1</v>
      </c>
      <c r="E798" t="str">
        <f t="shared" si="87"/>
        <v>1132911</v>
      </c>
      <c r="F798" t="str">
        <f t="shared" si="88"/>
        <v>1132911HERRAMIENTAS MENORES</v>
      </c>
      <c r="G798" s="9">
        <v>113</v>
      </c>
      <c r="H798" s="9">
        <v>2911</v>
      </c>
      <c r="I798" s="9" t="s">
        <v>59</v>
      </c>
      <c r="J798" s="9">
        <v>0</v>
      </c>
      <c r="K798" s="9" t="s">
        <v>258</v>
      </c>
      <c r="L798" s="9" t="s">
        <v>356</v>
      </c>
      <c r="M798" s="3">
        <v>1</v>
      </c>
      <c r="N798" s="10">
        <v>20400</v>
      </c>
      <c r="O798" s="10">
        <v>3155.63</v>
      </c>
      <c r="P798" s="3">
        <v>3155.63</v>
      </c>
      <c r="Q798" s="3">
        <v>1415.63</v>
      </c>
      <c r="R798" s="3">
        <v>1415.63</v>
      </c>
      <c r="S798" s="3">
        <v>1415.63</v>
      </c>
      <c r="T798" s="3">
        <v>1415.63</v>
      </c>
      <c r="U798" s="10">
        <v>0</v>
      </c>
      <c r="V798" s="10">
        <v>0</v>
      </c>
      <c r="W798" s="3">
        <v>0</v>
      </c>
      <c r="X798" s="3">
        <v>17244.37</v>
      </c>
      <c r="Y798" s="1">
        <f t="shared" si="89"/>
        <v>-17244.37</v>
      </c>
    </row>
    <row r="799" spans="1:25" x14ac:dyDescent="0.25">
      <c r="A799" t="str">
        <f t="shared" si="85"/>
        <v>113-5</v>
      </c>
      <c r="B799">
        <f t="shared" si="91"/>
        <v>5</v>
      </c>
      <c r="C799" t="str">
        <f t="shared" si="86"/>
        <v>11333211</v>
      </c>
      <c r="D799">
        <f t="shared" si="90"/>
        <v>1</v>
      </c>
      <c r="E799" t="str">
        <f t="shared" si="87"/>
        <v>1133321</v>
      </c>
      <c r="F799" t="str">
        <f t="shared" si="88"/>
        <v>1133321SERVICIOS DE DISEÑO, ARQUITECTURA, INGENIERÍA Y ACTIVIDADES RELACIONADAS</v>
      </c>
      <c r="G799" s="9">
        <v>113</v>
      </c>
      <c r="H799" s="9">
        <v>3321</v>
      </c>
      <c r="I799" s="9" t="s">
        <v>251</v>
      </c>
      <c r="J799" s="9">
        <v>0</v>
      </c>
      <c r="K799" s="9" t="s">
        <v>258</v>
      </c>
      <c r="L799" s="9" t="s">
        <v>356</v>
      </c>
      <c r="M799" s="3">
        <v>1</v>
      </c>
      <c r="N799" s="10">
        <v>1200000</v>
      </c>
      <c r="O799" s="10">
        <v>62030</v>
      </c>
      <c r="P799" s="3">
        <v>0</v>
      </c>
      <c r="Q799" s="3">
        <v>0</v>
      </c>
      <c r="R799" s="3">
        <v>0</v>
      </c>
      <c r="S799" s="3">
        <v>0</v>
      </c>
      <c r="T799" s="3">
        <v>0</v>
      </c>
      <c r="U799" s="10">
        <v>62030</v>
      </c>
      <c r="V799" s="10">
        <v>0</v>
      </c>
      <c r="W799" s="3">
        <v>0</v>
      </c>
      <c r="X799" s="3">
        <v>1137970</v>
      </c>
      <c r="Y799" s="1">
        <f t="shared" si="89"/>
        <v>-1137970</v>
      </c>
    </row>
    <row r="800" spans="1:25" x14ac:dyDescent="0.25">
      <c r="A800" t="str">
        <f t="shared" si="85"/>
        <v>113-6</v>
      </c>
      <c r="B800">
        <f t="shared" si="91"/>
        <v>6</v>
      </c>
      <c r="C800" t="str">
        <f t="shared" si="86"/>
        <v>11333311</v>
      </c>
      <c r="D800">
        <f t="shared" si="90"/>
        <v>1</v>
      </c>
      <c r="E800" t="str">
        <f t="shared" si="87"/>
        <v>1133331</v>
      </c>
      <c r="F800" t="str">
        <f t="shared" si="88"/>
        <v>1133331SERVICIOS DE CONSULTORÍA ADMINISTRATIVA, PROCESOS, TÉCNICA Y EN TECNOLOGÍAS DE LA INFORMACIÓN</v>
      </c>
      <c r="G800" s="9">
        <v>113</v>
      </c>
      <c r="H800" s="9">
        <v>3331</v>
      </c>
      <c r="I800" s="9" t="s">
        <v>233</v>
      </c>
      <c r="J800" s="9">
        <v>0</v>
      </c>
      <c r="K800" s="9" t="s">
        <v>258</v>
      </c>
      <c r="L800" s="9" t="s">
        <v>356</v>
      </c>
      <c r="M800" s="3">
        <v>1</v>
      </c>
      <c r="N800" s="10">
        <v>300000</v>
      </c>
      <c r="O800" s="10">
        <v>150000</v>
      </c>
      <c r="P800" s="3">
        <v>0</v>
      </c>
      <c r="Q800" s="3">
        <v>0</v>
      </c>
      <c r="R800" s="3">
        <v>0</v>
      </c>
      <c r="S800" s="3">
        <v>0</v>
      </c>
      <c r="T800" s="3">
        <v>0</v>
      </c>
      <c r="U800" s="10">
        <v>150000</v>
      </c>
      <c r="V800" s="10">
        <v>0</v>
      </c>
      <c r="W800" s="3">
        <v>0</v>
      </c>
      <c r="X800" s="3">
        <v>150000</v>
      </c>
      <c r="Y800" s="1">
        <f t="shared" si="89"/>
        <v>-150000</v>
      </c>
    </row>
    <row r="801" spans="1:25" x14ac:dyDescent="0.25">
      <c r="A801" t="str">
        <f t="shared" si="85"/>
        <v>113-7</v>
      </c>
      <c r="B801">
        <f t="shared" si="91"/>
        <v>7</v>
      </c>
      <c r="C801" t="str">
        <f t="shared" si="86"/>
        <v>11337111</v>
      </c>
      <c r="D801">
        <f t="shared" si="90"/>
        <v>1</v>
      </c>
      <c r="E801" t="str">
        <f t="shared" si="87"/>
        <v>1133711</v>
      </c>
      <c r="F801" t="str">
        <f t="shared" si="88"/>
        <v>1133711PASAJES AÉREOS</v>
      </c>
      <c r="G801" s="9">
        <v>113</v>
      </c>
      <c r="H801" s="9">
        <v>3711</v>
      </c>
      <c r="I801" s="9" t="s">
        <v>38</v>
      </c>
      <c r="J801" s="9">
        <v>0</v>
      </c>
      <c r="K801" s="9" t="s">
        <v>258</v>
      </c>
      <c r="L801" s="9" t="s">
        <v>356</v>
      </c>
      <c r="M801" s="3">
        <v>1</v>
      </c>
      <c r="N801" s="10">
        <v>10500</v>
      </c>
      <c r="O801" s="10">
        <v>14500</v>
      </c>
      <c r="P801" s="3">
        <v>12394.12</v>
      </c>
      <c r="Q801" s="3">
        <v>12394.12</v>
      </c>
      <c r="R801" s="3">
        <v>12394.12</v>
      </c>
      <c r="S801" s="3">
        <v>12394.12</v>
      </c>
      <c r="T801" s="3">
        <v>12394.12</v>
      </c>
      <c r="U801" s="10">
        <v>2105.8799999999992</v>
      </c>
      <c r="V801" s="10">
        <v>0</v>
      </c>
      <c r="W801" s="3">
        <v>4000</v>
      </c>
      <c r="X801" s="3">
        <v>0</v>
      </c>
      <c r="Y801" s="1">
        <f t="shared" si="89"/>
        <v>4000</v>
      </c>
    </row>
    <row r="802" spans="1:25" x14ac:dyDescent="0.25">
      <c r="A802" t="str">
        <f t="shared" si="85"/>
        <v>113-8</v>
      </c>
      <c r="B802">
        <f t="shared" si="91"/>
        <v>8</v>
      </c>
      <c r="C802" t="str">
        <f t="shared" si="86"/>
        <v>11337511</v>
      </c>
      <c r="D802">
        <f t="shared" si="90"/>
        <v>1</v>
      </c>
      <c r="E802" t="str">
        <f t="shared" si="87"/>
        <v>1133751</v>
      </c>
      <c r="F802" t="str">
        <f t="shared" si="88"/>
        <v>1133751VIÁTICOS EN EL PAÍS</v>
      </c>
      <c r="G802" s="9">
        <v>113</v>
      </c>
      <c r="H802" s="9">
        <v>3751</v>
      </c>
      <c r="I802" s="9" t="s">
        <v>35</v>
      </c>
      <c r="J802" s="9">
        <v>0</v>
      </c>
      <c r="K802" s="9" t="s">
        <v>258</v>
      </c>
      <c r="L802" s="9" t="s">
        <v>356</v>
      </c>
      <c r="M802" s="3">
        <v>1</v>
      </c>
      <c r="N802" s="10">
        <v>13500</v>
      </c>
      <c r="O802" s="10">
        <v>21354</v>
      </c>
      <c r="P802" s="3">
        <v>18605.98</v>
      </c>
      <c r="Q802" s="3">
        <v>18605.98</v>
      </c>
      <c r="R802" s="3">
        <v>7837.98</v>
      </c>
      <c r="S802" s="3">
        <v>7837.98</v>
      </c>
      <c r="T802" s="3">
        <v>7837.98</v>
      </c>
      <c r="U802" s="10">
        <v>2748.0200000000004</v>
      </c>
      <c r="V802" s="10">
        <v>0</v>
      </c>
      <c r="W802" s="3">
        <v>7854</v>
      </c>
      <c r="X802" s="3">
        <v>0</v>
      </c>
      <c r="Y802" s="1">
        <f t="shared" si="89"/>
        <v>7854</v>
      </c>
    </row>
    <row r="803" spans="1:25" x14ac:dyDescent="0.25">
      <c r="A803" t="str">
        <f t="shared" si="85"/>
        <v>113-9</v>
      </c>
      <c r="B803">
        <f t="shared" si="91"/>
        <v>9</v>
      </c>
      <c r="C803" t="str">
        <f t="shared" si="86"/>
        <v>11352311</v>
      </c>
      <c r="D803">
        <f t="shared" si="90"/>
        <v>1</v>
      </c>
      <c r="E803" t="str">
        <f t="shared" si="87"/>
        <v>1135231</v>
      </c>
      <c r="F803" t="str">
        <f t="shared" si="88"/>
        <v>1135231CÁMARAS FOTOGRÁFICAS Y DE VIDEO</v>
      </c>
      <c r="G803" s="9">
        <v>113</v>
      </c>
      <c r="H803" s="9">
        <v>5231</v>
      </c>
      <c r="I803" s="9" t="s">
        <v>82</v>
      </c>
      <c r="J803" s="9">
        <v>0</v>
      </c>
      <c r="K803" s="9" t="s">
        <v>258</v>
      </c>
      <c r="L803" s="9" t="s">
        <v>356</v>
      </c>
      <c r="M803" s="3">
        <v>1</v>
      </c>
      <c r="N803" s="10">
        <v>22500</v>
      </c>
      <c r="O803" s="10">
        <v>22500</v>
      </c>
      <c r="P803" s="3">
        <v>12209.65</v>
      </c>
      <c r="Q803" s="3">
        <v>12209.65</v>
      </c>
      <c r="R803" s="3">
        <v>12209.65</v>
      </c>
      <c r="S803" s="3">
        <v>12209.65</v>
      </c>
      <c r="T803" s="3">
        <v>0</v>
      </c>
      <c r="U803" s="10">
        <v>10290.35</v>
      </c>
      <c r="V803" s="10">
        <v>0</v>
      </c>
      <c r="W803" s="3">
        <v>0</v>
      </c>
      <c r="X803" s="3">
        <v>0</v>
      </c>
      <c r="Y803" s="1">
        <f t="shared" si="89"/>
        <v>0</v>
      </c>
    </row>
    <row r="804" spans="1:25" x14ac:dyDescent="0.25">
      <c r="A804" t="str">
        <f t="shared" si="85"/>
        <v>113-10</v>
      </c>
      <c r="B804">
        <f t="shared" si="91"/>
        <v>10</v>
      </c>
      <c r="C804" t="str">
        <f t="shared" si="86"/>
        <v>11356711</v>
      </c>
      <c r="D804">
        <f t="shared" si="90"/>
        <v>1</v>
      </c>
      <c r="E804" t="str">
        <f t="shared" si="87"/>
        <v>1135671</v>
      </c>
      <c r="F804" t="str">
        <f t="shared" si="88"/>
        <v>1135671HERRAMIENTAS Y MÁQUINAS-HERRAMIENTA</v>
      </c>
      <c r="G804" s="9">
        <v>113</v>
      </c>
      <c r="H804" s="9">
        <v>5671</v>
      </c>
      <c r="I804" s="9" t="s">
        <v>84</v>
      </c>
      <c r="J804" s="9">
        <v>0</v>
      </c>
      <c r="K804" s="9" t="s">
        <v>258</v>
      </c>
      <c r="L804" s="9" t="s">
        <v>356</v>
      </c>
      <c r="M804" s="3">
        <v>1</v>
      </c>
      <c r="N804" s="10">
        <v>1080000</v>
      </c>
      <c r="O804" s="10">
        <v>185600</v>
      </c>
      <c r="P804" s="3">
        <v>175000.04</v>
      </c>
      <c r="Q804" s="3">
        <v>175000.04</v>
      </c>
      <c r="R804" s="3">
        <v>0</v>
      </c>
      <c r="S804" s="3">
        <v>0</v>
      </c>
      <c r="T804" s="3">
        <v>0</v>
      </c>
      <c r="U804" s="10">
        <v>10599.959999999992</v>
      </c>
      <c r="V804" s="10">
        <v>0</v>
      </c>
      <c r="W804" s="3">
        <v>0</v>
      </c>
      <c r="X804" s="3">
        <v>894400</v>
      </c>
      <c r="Y804" s="1">
        <f t="shared" si="89"/>
        <v>-894400</v>
      </c>
    </row>
    <row r="805" spans="1:25" x14ac:dyDescent="0.25">
      <c r="A805" t="str">
        <f t="shared" si="85"/>
        <v>114-1</v>
      </c>
      <c r="B805">
        <f t="shared" si="91"/>
        <v>1</v>
      </c>
      <c r="C805" t="str">
        <f t="shared" si="86"/>
        <v>11427111</v>
      </c>
      <c r="D805">
        <f t="shared" si="90"/>
        <v>1</v>
      </c>
      <c r="E805" t="str">
        <f t="shared" si="87"/>
        <v>1142711</v>
      </c>
      <c r="F805" t="str">
        <f t="shared" si="88"/>
        <v>1142711VESTUARIO Y UNIFORMES</v>
      </c>
      <c r="G805" s="9">
        <v>114</v>
      </c>
      <c r="H805" s="9">
        <v>2711</v>
      </c>
      <c r="I805" s="9" t="s">
        <v>93</v>
      </c>
      <c r="J805" s="9">
        <v>0</v>
      </c>
      <c r="K805" s="9" t="s">
        <v>258</v>
      </c>
      <c r="L805" s="9" t="s">
        <v>356</v>
      </c>
      <c r="M805" s="3">
        <v>1</v>
      </c>
      <c r="N805" s="10">
        <v>41999.98</v>
      </c>
      <c r="O805" s="10">
        <v>31002.16</v>
      </c>
      <c r="P805" s="3">
        <v>31002.16</v>
      </c>
      <c r="Q805" s="3">
        <v>31002.16</v>
      </c>
      <c r="R805" s="3">
        <v>0</v>
      </c>
      <c r="S805" s="3">
        <v>0</v>
      </c>
      <c r="T805" s="3">
        <v>0</v>
      </c>
      <c r="U805" s="10">
        <v>0</v>
      </c>
      <c r="V805" s="10">
        <v>0</v>
      </c>
      <c r="W805" s="3">
        <v>0</v>
      </c>
      <c r="X805" s="3">
        <v>10997.82</v>
      </c>
      <c r="Y805" s="1">
        <f t="shared" si="89"/>
        <v>-10997.82</v>
      </c>
    </row>
    <row r="806" spans="1:25" x14ac:dyDescent="0.25">
      <c r="A806" t="str">
        <f t="shared" si="85"/>
        <v>114-2</v>
      </c>
      <c r="B806">
        <f t="shared" si="91"/>
        <v>2</v>
      </c>
      <c r="C806" t="str">
        <f t="shared" si="86"/>
        <v>11427211</v>
      </c>
      <c r="D806">
        <f t="shared" si="90"/>
        <v>1</v>
      </c>
      <c r="E806" t="str">
        <f t="shared" si="87"/>
        <v>1142721</v>
      </c>
      <c r="F806" t="str">
        <f t="shared" si="88"/>
        <v>1142721PRENDAS DE SEGURIDAD Y PROTECCIÓN PERSONAL</v>
      </c>
      <c r="G806" s="9">
        <v>114</v>
      </c>
      <c r="H806" s="9">
        <v>2721</v>
      </c>
      <c r="I806" s="9" t="s">
        <v>54</v>
      </c>
      <c r="J806" s="9">
        <v>0</v>
      </c>
      <c r="K806" s="9" t="s">
        <v>258</v>
      </c>
      <c r="L806" s="9" t="s">
        <v>356</v>
      </c>
      <c r="M806" s="3">
        <v>1</v>
      </c>
      <c r="N806" s="10">
        <v>23999.98</v>
      </c>
      <c r="O806" s="10">
        <v>15881.79</v>
      </c>
      <c r="P806" s="3">
        <v>15881.79</v>
      </c>
      <c r="Q806" s="3">
        <v>15881.79</v>
      </c>
      <c r="R806" s="3">
        <v>0</v>
      </c>
      <c r="S806" s="3">
        <v>0</v>
      </c>
      <c r="T806" s="3">
        <v>0</v>
      </c>
      <c r="U806" s="10">
        <v>0</v>
      </c>
      <c r="V806" s="10">
        <v>0</v>
      </c>
      <c r="W806" s="3">
        <v>0</v>
      </c>
      <c r="X806" s="3">
        <v>8118.19</v>
      </c>
      <c r="Y806" s="1">
        <f t="shared" si="89"/>
        <v>-8118.19</v>
      </c>
    </row>
    <row r="807" spans="1:25" x14ac:dyDescent="0.25">
      <c r="A807" t="str">
        <f t="shared" si="85"/>
        <v>114-3</v>
      </c>
      <c r="B807">
        <f t="shared" si="91"/>
        <v>3</v>
      </c>
      <c r="C807" t="str">
        <f t="shared" si="86"/>
        <v>11429111</v>
      </c>
      <c r="D807">
        <f t="shared" si="90"/>
        <v>1</v>
      </c>
      <c r="E807" t="str">
        <f t="shared" si="87"/>
        <v>1142911</v>
      </c>
      <c r="F807" t="str">
        <f t="shared" si="88"/>
        <v>1142911HERRAMIENTAS MENORES</v>
      </c>
      <c r="G807" s="9">
        <v>114</v>
      </c>
      <c r="H807" s="9">
        <v>2911</v>
      </c>
      <c r="I807" s="9" t="s">
        <v>59</v>
      </c>
      <c r="J807" s="9">
        <v>0</v>
      </c>
      <c r="K807" s="9" t="s">
        <v>258</v>
      </c>
      <c r="L807" s="9" t="s">
        <v>356</v>
      </c>
      <c r="M807" s="3">
        <v>1</v>
      </c>
      <c r="N807" s="10">
        <v>36000</v>
      </c>
      <c r="O807" s="10">
        <v>10936.89</v>
      </c>
      <c r="P807" s="3">
        <v>10936.89</v>
      </c>
      <c r="Q807" s="3">
        <v>10936.89</v>
      </c>
      <c r="R807" s="3">
        <v>0</v>
      </c>
      <c r="S807" s="3">
        <v>0</v>
      </c>
      <c r="T807" s="3">
        <v>0</v>
      </c>
      <c r="U807" s="10">
        <v>0</v>
      </c>
      <c r="V807" s="10">
        <v>0</v>
      </c>
      <c r="W807" s="3">
        <v>0</v>
      </c>
      <c r="X807" s="3">
        <v>25063.11</v>
      </c>
      <c r="Y807" s="1">
        <f t="shared" si="89"/>
        <v>-25063.11</v>
      </c>
    </row>
    <row r="808" spans="1:25" x14ac:dyDescent="0.25">
      <c r="A808" t="str">
        <f t="shared" si="85"/>
        <v>114-4</v>
      </c>
      <c r="B808">
        <f t="shared" si="91"/>
        <v>4</v>
      </c>
      <c r="C808" t="str">
        <f t="shared" si="86"/>
        <v>11432611</v>
      </c>
      <c r="D808">
        <f t="shared" si="90"/>
        <v>1</v>
      </c>
      <c r="E808" t="str">
        <f t="shared" si="87"/>
        <v>1143261</v>
      </c>
      <c r="F808" t="str">
        <f t="shared" si="88"/>
        <v>1143261ARRENDAMIENTO DE MAQUINARIA, OTROS EQUIPOS Y HERRAMIENTAS</v>
      </c>
      <c r="G808" s="9">
        <v>114</v>
      </c>
      <c r="H808" s="9">
        <v>3261</v>
      </c>
      <c r="I808" s="9" t="s">
        <v>224</v>
      </c>
      <c r="J808" s="9">
        <v>0</v>
      </c>
      <c r="K808" s="9" t="s">
        <v>258</v>
      </c>
      <c r="L808" s="9" t="s">
        <v>356</v>
      </c>
      <c r="M808" s="3">
        <v>1</v>
      </c>
      <c r="N808" s="10">
        <v>83999.95</v>
      </c>
      <c r="O808" s="10">
        <v>41999.97</v>
      </c>
      <c r="P808" s="3">
        <v>0</v>
      </c>
      <c r="Q808" s="3">
        <v>0</v>
      </c>
      <c r="R808" s="3">
        <v>0</v>
      </c>
      <c r="S808" s="3">
        <v>0</v>
      </c>
      <c r="T808" s="3">
        <v>0</v>
      </c>
      <c r="U808" s="10">
        <v>41999.97</v>
      </c>
      <c r="V808" s="10">
        <v>0</v>
      </c>
      <c r="W808" s="3">
        <v>0</v>
      </c>
      <c r="X808" s="3">
        <v>41999.98</v>
      </c>
      <c r="Y808" s="1">
        <f t="shared" si="89"/>
        <v>-41999.98</v>
      </c>
    </row>
    <row r="809" spans="1:25" x14ac:dyDescent="0.25">
      <c r="A809" t="str">
        <f t="shared" si="85"/>
        <v>114-5</v>
      </c>
      <c r="B809">
        <f t="shared" si="91"/>
        <v>5</v>
      </c>
      <c r="C809" t="str">
        <f t="shared" si="86"/>
        <v>11435811</v>
      </c>
      <c r="D809">
        <f t="shared" si="90"/>
        <v>1</v>
      </c>
      <c r="E809" t="str">
        <f t="shared" si="87"/>
        <v>1143581</v>
      </c>
      <c r="F809" t="str">
        <f t="shared" si="88"/>
        <v>1143581SERVICIOS DE LIMPIEZA Y MANEJO DE DESECHOS</v>
      </c>
      <c r="G809" s="9">
        <v>114</v>
      </c>
      <c r="H809" s="9">
        <v>3581</v>
      </c>
      <c r="I809" s="9" t="s">
        <v>61</v>
      </c>
      <c r="J809" s="9">
        <v>0</v>
      </c>
      <c r="K809" s="9" t="s">
        <v>258</v>
      </c>
      <c r="L809" s="9" t="s">
        <v>580</v>
      </c>
      <c r="M809" s="3">
        <v>1</v>
      </c>
      <c r="N809" s="10">
        <v>70000000</v>
      </c>
      <c r="O809" s="10">
        <v>80000000</v>
      </c>
      <c r="P809" s="3">
        <v>76845197.769999996</v>
      </c>
      <c r="Q809" s="3">
        <v>76845197.769999996</v>
      </c>
      <c r="R809" s="3">
        <v>67212135.140000001</v>
      </c>
      <c r="S809" s="3">
        <v>67212135.140000001</v>
      </c>
      <c r="T809" s="3">
        <v>67212135.140000001</v>
      </c>
      <c r="U809" s="10">
        <v>3154802.2300000042</v>
      </c>
      <c r="V809" s="10">
        <v>0</v>
      </c>
      <c r="W809" s="3">
        <v>10000000</v>
      </c>
      <c r="X809" s="3">
        <v>0</v>
      </c>
      <c r="Y809" s="1">
        <f t="shared" si="89"/>
        <v>10000000</v>
      </c>
    </row>
    <row r="810" spans="1:25" x14ac:dyDescent="0.25">
      <c r="A810" t="str">
        <f t="shared" si="85"/>
        <v>114-6</v>
      </c>
      <c r="B810">
        <f t="shared" si="91"/>
        <v>6</v>
      </c>
      <c r="C810" t="str">
        <f t="shared" si="86"/>
        <v>11452311</v>
      </c>
      <c r="D810">
        <f t="shared" si="90"/>
        <v>1</v>
      </c>
      <c r="E810" t="str">
        <f t="shared" si="87"/>
        <v>1145231</v>
      </c>
      <c r="F810" t="str">
        <f t="shared" si="88"/>
        <v>1145231CÁMARAS FOTOGRÁFICAS Y DE VIDEO</v>
      </c>
      <c r="G810" s="9">
        <v>114</v>
      </c>
      <c r="H810" s="9">
        <v>5231</v>
      </c>
      <c r="I810" s="9" t="s">
        <v>82</v>
      </c>
      <c r="J810" s="9">
        <v>0</v>
      </c>
      <c r="K810" s="9" t="s">
        <v>258</v>
      </c>
      <c r="L810" s="9" t="s">
        <v>356</v>
      </c>
      <c r="M810" s="3">
        <v>1</v>
      </c>
      <c r="N810" s="10">
        <v>9000</v>
      </c>
      <c r="O810" s="10">
        <v>9000</v>
      </c>
      <c r="P810" s="3">
        <v>0</v>
      </c>
      <c r="Q810" s="3">
        <v>0</v>
      </c>
      <c r="R810" s="3">
        <v>0</v>
      </c>
      <c r="S810" s="3">
        <v>0</v>
      </c>
      <c r="T810" s="3">
        <v>0</v>
      </c>
      <c r="U810" s="10">
        <v>9000</v>
      </c>
      <c r="V810" s="10">
        <v>0</v>
      </c>
      <c r="W810" s="3">
        <v>0</v>
      </c>
      <c r="X810" s="3">
        <v>0</v>
      </c>
      <c r="Y810" s="1">
        <f t="shared" si="89"/>
        <v>0</v>
      </c>
    </row>
    <row r="811" spans="1:25" x14ac:dyDescent="0.25">
      <c r="A811" t="str">
        <f t="shared" si="85"/>
        <v>115-1</v>
      </c>
      <c r="B811">
        <f t="shared" si="91"/>
        <v>1</v>
      </c>
      <c r="C811" t="str">
        <f t="shared" si="86"/>
        <v>11561211</v>
      </c>
      <c r="D811">
        <f t="shared" si="90"/>
        <v>1</v>
      </c>
      <c r="E811" t="str">
        <f t="shared" si="87"/>
        <v>1156121</v>
      </c>
      <c r="F811" t="str">
        <f t="shared" si="88"/>
        <v>1156121EDIFICACIÓN NO  HABITACIONAL</v>
      </c>
      <c r="G811" s="9">
        <v>115</v>
      </c>
      <c r="H811" s="9">
        <v>6121</v>
      </c>
      <c r="I811" s="9" t="s">
        <v>178</v>
      </c>
      <c r="J811" s="9">
        <v>0</v>
      </c>
      <c r="K811" s="9" t="s">
        <v>258</v>
      </c>
      <c r="L811" s="9" t="s">
        <v>580</v>
      </c>
      <c r="M811" s="3">
        <v>1</v>
      </c>
      <c r="N811" s="10">
        <v>0</v>
      </c>
      <c r="O811" s="10">
        <v>18127998.48</v>
      </c>
      <c r="P811" s="3">
        <v>18127994.77</v>
      </c>
      <c r="Q811" s="3">
        <v>18127994.77</v>
      </c>
      <c r="R811" s="3">
        <v>5986926.4800000004</v>
      </c>
      <c r="S811" s="3">
        <v>5986926.4800000004</v>
      </c>
      <c r="T811" s="3">
        <v>5986926.4800000004</v>
      </c>
      <c r="U811" s="10">
        <v>3.7100000008940697</v>
      </c>
      <c r="V811" s="10">
        <v>0</v>
      </c>
      <c r="W811" s="3">
        <v>25908076.48</v>
      </c>
      <c r="X811" s="3">
        <v>7780078</v>
      </c>
      <c r="Y811" s="1">
        <f t="shared" si="89"/>
        <v>18127998.48</v>
      </c>
    </row>
    <row r="812" spans="1:25" x14ac:dyDescent="0.25">
      <c r="A812" t="str">
        <f t="shared" si="85"/>
        <v>115-2</v>
      </c>
      <c r="B812">
        <f t="shared" si="91"/>
        <v>2</v>
      </c>
      <c r="C812" t="str">
        <f t="shared" si="86"/>
        <v>11561212</v>
      </c>
      <c r="D812">
        <f t="shared" si="90"/>
        <v>2</v>
      </c>
      <c r="E812" t="str">
        <f t="shared" si="87"/>
        <v>1156121</v>
      </c>
      <c r="F812" t="str">
        <f t="shared" si="88"/>
        <v>1156121EDIFICACIÓN NO  HABITACIONAL</v>
      </c>
      <c r="G812" s="9">
        <v>115</v>
      </c>
      <c r="H812" s="9">
        <v>6121</v>
      </c>
      <c r="I812" s="9" t="s">
        <v>178</v>
      </c>
      <c r="J812" s="9">
        <v>0</v>
      </c>
      <c r="K812"/>
      <c r="L812" s="9" t="s">
        <v>594</v>
      </c>
      <c r="M812" s="3">
        <v>1</v>
      </c>
      <c r="N812" s="10">
        <v>20800000</v>
      </c>
      <c r="O812" s="10">
        <v>0</v>
      </c>
      <c r="P812" s="3">
        <v>0</v>
      </c>
      <c r="Q812" s="3">
        <v>0</v>
      </c>
      <c r="R812" s="3">
        <v>0</v>
      </c>
      <c r="S812" s="3">
        <v>0</v>
      </c>
      <c r="T812" s="3">
        <v>0</v>
      </c>
      <c r="U812" s="10">
        <v>0</v>
      </c>
      <c r="V812" s="10">
        <v>4090781.15</v>
      </c>
      <c r="W812" s="3">
        <v>0</v>
      </c>
      <c r="X812" s="3">
        <v>24890781.149999999</v>
      </c>
      <c r="Y812" s="1">
        <f t="shared" si="89"/>
        <v>-24890781.149999999</v>
      </c>
    </row>
    <row r="813" spans="1:25" x14ac:dyDescent="0.25">
      <c r="A813" t="str">
        <f t="shared" si="85"/>
        <v>115-3</v>
      </c>
      <c r="B813">
        <f t="shared" si="91"/>
        <v>3</v>
      </c>
      <c r="C813" t="str">
        <f t="shared" si="86"/>
        <v>11561213</v>
      </c>
      <c r="D813">
        <f t="shared" si="90"/>
        <v>3</v>
      </c>
      <c r="E813" t="str">
        <f t="shared" si="87"/>
        <v>1156121</v>
      </c>
      <c r="F813" t="str">
        <f t="shared" si="88"/>
        <v>1156121EDIFICACIÓN NO  HABITACIONAL</v>
      </c>
      <c r="G813" s="9">
        <v>115</v>
      </c>
      <c r="H813" s="9">
        <v>6121</v>
      </c>
      <c r="I813" s="9" t="s">
        <v>178</v>
      </c>
      <c r="J813" s="9">
        <v>1</v>
      </c>
      <c r="K813" s="9" t="s">
        <v>597</v>
      </c>
      <c r="L813" s="9" t="s">
        <v>52</v>
      </c>
      <c r="M813" s="3">
        <v>1</v>
      </c>
      <c r="N813" s="10">
        <v>0</v>
      </c>
      <c r="O813" s="10">
        <v>0</v>
      </c>
      <c r="P813" s="3">
        <v>0</v>
      </c>
      <c r="Q813" s="3">
        <v>0</v>
      </c>
      <c r="R813" s="3">
        <v>0</v>
      </c>
      <c r="S813" s="3">
        <v>0</v>
      </c>
      <c r="T813" s="3">
        <v>0</v>
      </c>
      <c r="U813" s="10">
        <v>0</v>
      </c>
      <c r="V813" s="10">
        <v>0</v>
      </c>
      <c r="W813" s="3">
        <v>0</v>
      </c>
      <c r="X813" s="3">
        <v>0</v>
      </c>
      <c r="Y813" s="1">
        <f t="shared" si="89"/>
        <v>0</v>
      </c>
    </row>
    <row r="814" spans="1:25" x14ac:dyDescent="0.25">
      <c r="A814" t="str">
        <f t="shared" si="85"/>
        <v>115-4</v>
      </c>
      <c r="B814">
        <f t="shared" si="91"/>
        <v>4</v>
      </c>
      <c r="C814" t="str">
        <f t="shared" si="86"/>
        <v>11561214</v>
      </c>
      <c r="D814">
        <f t="shared" si="90"/>
        <v>4</v>
      </c>
      <c r="E814" t="str">
        <f t="shared" si="87"/>
        <v>1156121</v>
      </c>
      <c r="F814" t="str">
        <f t="shared" si="88"/>
        <v>1156121EDIFICACIÓN NO  HABITACIONAL</v>
      </c>
      <c r="G814" s="9">
        <v>115</v>
      </c>
      <c r="H814" s="9">
        <v>6121</v>
      </c>
      <c r="I814" s="9" t="s">
        <v>178</v>
      </c>
      <c r="J814" s="9">
        <v>2</v>
      </c>
      <c r="K814" s="9" t="s">
        <v>651</v>
      </c>
      <c r="L814" s="9" t="s">
        <v>652</v>
      </c>
      <c r="M814" s="3">
        <v>1</v>
      </c>
      <c r="N814" s="10">
        <v>0</v>
      </c>
      <c r="O814" s="10">
        <v>5993225.1699999999</v>
      </c>
      <c r="P814" s="3">
        <v>5949874.75</v>
      </c>
      <c r="Q814" s="3">
        <v>5949874.75</v>
      </c>
      <c r="R814" s="3">
        <v>1983612.1</v>
      </c>
      <c r="S814" s="3">
        <v>1487468.7</v>
      </c>
      <c r="T814" s="3">
        <v>1487468.7</v>
      </c>
      <c r="U814" s="10">
        <v>43350.419999999925</v>
      </c>
      <c r="V814" s="10">
        <v>5993225.1699999999</v>
      </c>
      <c r="W814" s="3">
        <v>0</v>
      </c>
      <c r="X814" s="3">
        <v>0</v>
      </c>
      <c r="Y814" s="1">
        <f t="shared" si="89"/>
        <v>0</v>
      </c>
    </row>
    <row r="815" spans="1:25" x14ac:dyDescent="0.25">
      <c r="A815" t="str">
        <f t="shared" si="85"/>
        <v>115-5</v>
      </c>
      <c r="B815">
        <f t="shared" si="91"/>
        <v>5</v>
      </c>
      <c r="C815" t="str">
        <f t="shared" si="86"/>
        <v>11561215</v>
      </c>
      <c r="D815">
        <f t="shared" si="90"/>
        <v>5</v>
      </c>
      <c r="E815" t="str">
        <f t="shared" si="87"/>
        <v>1156121</v>
      </c>
      <c r="F815" t="str">
        <f t="shared" si="88"/>
        <v>1156121EDIFICACIÓN NO  HABITACIONAL</v>
      </c>
      <c r="G815" s="9">
        <v>115</v>
      </c>
      <c r="H815" s="9">
        <v>6121</v>
      </c>
      <c r="I815" s="9" t="s">
        <v>178</v>
      </c>
      <c r="J815" s="9">
        <v>3</v>
      </c>
      <c r="K815" s="9" t="s">
        <v>630</v>
      </c>
      <c r="L815" s="9" t="s">
        <v>580</v>
      </c>
      <c r="M815" s="3">
        <v>1</v>
      </c>
      <c r="N815" s="10">
        <v>0</v>
      </c>
      <c r="O815" s="10">
        <v>0</v>
      </c>
      <c r="P815" s="3">
        <v>0</v>
      </c>
      <c r="Q815" s="3">
        <v>0</v>
      </c>
      <c r="R815" s="3">
        <v>0</v>
      </c>
      <c r="S815" s="3">
        <v>0</v>
      </c>
      <c r="T815" s="3">
        <v>0</v>
      </c>
      <c r="U815" s="10">
        <v>0</v>
      </c>
      <c r="V815" s="10">
        <v>0</v>
      </c>
      <c r="W815" s="3">
        <v>116000</v>
      </c>
      <c r="X815" s="3">
        <v>116000</v>
      </c>
      <c r="Y815" s="1">
        <f t="shared" si="89"/>
        <v>0</v>
      </c>
    </row>
    <row r="816" spans="1:25" x14ac:dyDescent="0.25">
      <c r="A816" t="str">
        <f t="shared" si="85"/>
        <v>115-6</v>
      </c>
      <c r="B816">
        <f t="shared" si="91"/>
        <v>6</v>
      </c>
      <c r="C816" t="str">
        <f t="shared" si="86"/>
        <v>11561311</v>
      </c>
      <c r="D816">
        <f t="shared" si="90"/>
        <v>1</v>
      </c>
      <c r="E816" t="str">
        <f t="shared" si="87"/>
        <v>1156131</v>
      </c>
      <c r="F816" t="str">
        <f t="shared" si="88"/>
        <v>1156131CONSTRUCCIÓN DE OBRAS PARA EL ABASTECIMIENTO DE AGUA, PETRÓLEO, GAS, ELECTRICIDAD Y TELECOMUNICACIONES</v>
      </c>
      <c r="G816" s="9">
        <v>115</v>
      </c>
      <c r="H816" s="9">
        <v>6131</v>
      </c>
      <c r="I816" s="9" t="s">
        <v>208</v>
      </c>
      <c r="J816" s="9">
        <v>0</v>
      </c>
      <c r="K816" s="9" t="s">
        <v>258</v>
      </c>
      <c r="L816" s="9" t="s">
        <v>580</v>
      </c>
      <c r="M816" s="3">
        <v>1</v>
      </c>
      <c r="N816" s="10">
        <v>4929031</v>
      </c>
      <c r="O816" s="10">
        <v>15346820</v>
      </c>
      <c r="P816" s="3">
        <v>12481430.27</v>
      </c>
      <c r="Q816" s="3">
        <v>12481430.27</v>
      </c>
      <c r="R816" s="3">
        <v>10998860.82</v>
      </c>
      <c r="S816" s="3">
        <v>10719303.99</v>
      </c>
      <c r="T816" s="3">
        <v>10719303.99</v>
      </c>
      <c r="U816" s="10">
        <v>2865389.7300000004</v>
      </c>
      <c r="V816" s="10">
        <v>0</v>
      </c>
      <c r="W816" s="3">
        <v>10417789</v>
      </c>
      <c r="X816" s="3">
        <v>0</v>
      </c>
      <c r="Y816" s="1">
        <f t="shared" si="89"/>
        <v>10417789</v>
      </c>
    </row>
    <row r="817" spans="1:25" x14ac:dyDescent="0.25">
      <c r="A817" t="str">
        <f t="shared" si="85"/>
        <v>115-7</v>
      </c>
      <c r="B817">
        <f t="shared" si="91"/>
        <v>7</v>
      </c>
      <c r="C817" t="str">
        <f t="shared" si="86"/>
        <v>11561312</v>
      </c>
      <c r="D817">
        <f t="shared" si="90"/>
        <v>2</v>
      </c>
      <c r="E817" t="str">
        <f t="shared" si="87"/>
        <v>1156131</v>
      </c>
      <c r="F817" t="str">
        <f t="shared" si="88"/>
        <v>1156131CONSTRUCCIÓN DE OBRAS PARA EL ABASTECIMIENTO DE AGUA, PETRÓLEO, GAS, ELECTRICIDAD Y TELECOMUNICACIONES</v>
      </c>
      <c r="G817" s="9">
        <v>115</v>
      </c>
      <c r="H817" s="9">
        <v>6131</v>
      </c>
      <c r="I817" s="9" t="s">
        <v>208</v>
      </c>
      <c r="J817" s="9">
        <v>0</v>
      </c>
      <c r="K817"/>
      <c r="L817" s="9" t="s">
        <v>594</v>
      </c>
      <c r="M817" s="3">
        <v>1</v>
      </c>
      <c r="N817" s="10">
        <v>23670969</v>
      </c>
      <c r="O817" s="10">
        <v>40561750.149999999</v>
      </c>
      <c r="P817" s="3">
        <v>39691393.939999998</v>
      </c>
      <c r="Q817" s="3">
        <v>39691393.939999998</v>
      </c>
      <c r="R817" s="3">
        <v>13208733.5</v>
      </c>
      <c r="S817" s="3">
        <v>13208733.5</v>
      </c>
      <c r="T817" s="3">
        <v>13208733.5</v>
      </c>
      <c r="U817" s="10">
        <v>870356.21000000089</v>
      </c>
      <c r="V817" s="10">
        <v>0</v>
      </c>
      <c r="W817" s="3">
        <v>24890781.149999999</v>
      </c>
      <c r="X817" s="3">
        <v>8000000</v>
      </c>
      <c r="Y817" s="1">
        <f t="shared" si="89"/>
        <v>16890781.149999999</v>
      </c>
    </row>
    <row r="818" spans="1:25" x14ac:dyDescent="0.25">
      <c r="A818" t="str">
        <f t="shared" si="85"/>
        <v>115-8</v>
      </c>
      <c r="B818">
        <f t="shared" si="91"/>
        <v>8</v>
      </c>
      <c r="C818" t="str">
        <f t="shared" si="86"/>
        <v>11561313</v>
      </c>
      <c r="D818">
        <f t="shared" si="90"/>
        <v>3</v>
      </c>
      <c r="E818" t="str">
        <f t="shared" si="87"/>
        <v>1156131</v>
      </c>
      <c r="F818" t="str">
        <f t="shared" si="88"/>
        <v>1156131CONSTRUCCIÓN DE OBRAS PARA EL ABASTECIMIENTO DE AGUA, PETRÓLEO, GAS, ELECTRICIDAD Y TELECOMUNICACIONES</v>
      </c>
      <c r="G818" s="9">
        <v>115</v>
      </c>
      <c r="H818" s="9">
        <v>6131</v>
      </c>
      <c r="I818" s="9" t="s">
        <v>208</v>
      </c>
      <c r="J818" s="9">
        <v>0</v>
      </c>
      <c r="K818"/>
      <c r="L818" s="9" t="s">
        <v>52</v>
      </c>
      <c r="M818" s="3">
        <v>1</v>
      </c>
      <c r="N818" s="10">
        <v>0</v>
      </c>
      <c r="O818" s="10">
        <v>6985782.7699999996</v>
      </c>
      <c r="P818" s="3">
        <v>5567485.96</v>
      </c>
      <c r="Q818" s="3">
        <v>5567485.96</v>
      </c>
      <c r="R818" s="3">
        <v>5567485.96</v>
      </c>
      <c r="S818" s="3">
        <v>5567485.96</v>
      </c>
      <c r="T818" s="3">
        <v>5567485.96</v>
      </c>
      <c r="U818" s="10">
        <v>1418296.8099999996</v>
      </c>
      <c r="V818" s="10">
        <v>6985782.7699999996</v>
      </c>
      <c r="W818" s="3">
        <v>0</v>
      </c>
      <c r="X818" s="3">
        <v>0</v>
      </c>
      <c r="Y818" s="1">
        <f t="shared" si="89"/>
        <v>0</v>
      </c>
    </row>
    <row r="819" spans="1:25" x14ac:dyDescent="0.25">
      <c r="A819" t="str">
        <f t="shared" si="85"/>
        <v>115-9</v>
      </c>
      <c r="B819">
        <f t="shared" si="91"/>
        <v>9</v>
      </c>
      <c r="C819" t="str">
        <f t="shared" si="86"/>
        <v>11561314</v>
      </c>
      <c r="D819">
        <f t="shared" si="90"/>
        <v>4</v>
      </c>
      <c r="E819" t="str">
        <f t="shared" si="87"/>
        <v>1156131</v>
      </c>
      <c r="F819" t="str">
        <f t="shared" si="88"/>
        <v>1156131CONSTRUCCIÓN DE OBRAS PARA EL ABASTECIMIENTO DE AGUA, PETRÓLEO, GAS, ELECTRICIDAD Y TELECOMUNICACIONES</v>
      </c>
      <c r="G819" s="9">
        <v>115</v>
      </c>
      <c r="H819" s="9">
        <v>6131</v>
      </c>
      <c r="I819" s="9" t="s">
        <v>208</v>
      </c>
      <c r="J819" s="9">
        <v>0</v>
      </c>
      <c r="K819"/>
      <c r="L819" s="9" t="s">
        <v>658</v>
      </c>
      <c r="M819" s="3">
        <v>1</v>
      </c>
      <c r="N819" s="10">
        <v>0</v>
      </c>
      <c r="O819" s="10">
        <v>0</v>
      </c>
      <c r="P819" s="3">
        <v>40375179.799999997</v>
      </c>
      <c r="Q819" s="3">
        <v>40375179.799999997</v>
      </c>
      <c r="R819" s="3">
        <v>4037517.98</v>
      </c>
      <c r="S819" s="3">
        <v>0</v>
      </c>
      <c r="T819" s="3">
        <v>0</v>
      </c>
      <c r="U819" s="10">
        <v>-40375179.799999997</v>
      </c>
      <c r="V819" s="10">
        <v>0</v>
      </c>
      <c r="W819" s="3">
        <v>0</v>
      </c>
      <c r="X819" s="3">
        <v>0</v>
      </c>
      <c r="Y819" s="1">
        <f t="shared" si="89"/>
        <v>0</v>
      </c>
    </row>
    <row r="820" spans="1:25" x14ac:dyDescent="0.25">
      <c r="A820" t="str">
        <f t="shared" si="85"/>
        <v>115-10</v>
      </c>
      <c r="B820">
        <f t="shared" si="91"/>
        <v>10</v>
      </c>
      <c r="C820" t="str">
        <f t="shared" si="86"/>
        <v>11561315</v>
      </c>
      <c r="D820">
        <f t="shared" si="90"/>
        <v>5</v>
      </c>
      <c r="E820" t="str">
        <f t="shared" si="87"/>
        <v>1156131</v>
      </c>
      <c r="F820" t="str">
        <f t="shared" si="88"/>
        <v>1156131CONSTRUCCIÓN DE OBRAS PARA EL ABASTECIMIENTO DE AGUA, PETRÓLEO, GAS, ELECTRICIDAD Y TELECOMUNICACIONES</v>
      </c>
      <c r="G820" s="9">
        <v>115</v>
      </c>
      <c r="H820" s="9">
        <v>6131</v>
      </c>
      <c r="I820" s="9" t="s">
        <v>208</v>
      </c>
      <c r="J820" s="9">
        <v>1</v>
      </c>
      <c r="K820" s="9" t="s">
        <v>595</v>
      </c>
      <c r="L820" s="9" t="s">
        <v>580</v>
      </c>
      <c r="M820" s="3">
        <v>1</v>
      </c>
      <c r="N820" s="10">
        <v>0</v>
      </c>
      <c r="O820" s="10">
        <v>22283342.329999998</v>
      </c>
      <c r="P820" s="3">
        <v>22283342.329999998</v>
      </c>
      <c r="Q820" s="3">
        <v>22283342.329999998</v>
      </c>
      <c r="R820" s="3">
        <v>16066973.98</v>
      </c>
      <c r="S820" s="3">
        <v>16066973.98</v>
      </c>
      <c r="T820" s="3">
        <v>16066973.98</v>
      </c>
      <c r="U820" s="10">
        <v>0</v>
      </c>
      <c r="V820" s="10">
        <v>10400000</v>
      </c>
      <c r="W820" s="3">
        <v>22283342.329999998</v>
      </c>
      <c r="X820" s="3">
        <v>10400000</v>
      </c>
      <c r="Y820" s="1">
        <f t="shared" si="89"/>
        <v>11883342.329999998</v>
      </c>
    </row>
    <row r="821" spans="1:25" x14ac:dyDescent="0.25">
      <c r="A821" t="str">
        <f t="shared" si="85"/>
        <v>115-11</v>
      </c>
      <c r="B821">
        <f t="shared" si="91"/>
        <v>11</v>
      </c>
      <c r="C821" t="str">
        <f t="shared" si="86"/>
        <v>11561316</v>
      </c>
      <c r="D821">
        <f t="shared" si="90"/>
        <v>6</v>
      </c>
      <c r="E821" t="str">
        <f t="shared" si="87"/>
        <v>1156131</v>
      </c>
      <c r="F821" t="str">
        <f t="shared" si="88"/>
        <v>1156131CONSTRUCCIÓN DE OBRAS PARA EL ABASTECIMIENTO DE AGUA, PETRÓLEO, GAS, ELECTRICIDAD Y TELECOMUNICACIONES</v>
      </c>
      <c r="G821" s="9">
        <v>115</v>
      </c>
      <c r="H821" s="9">
        <v>6131</v>
      </c>
      <c r="I821" s="9" t="s">
        <v>208</v>
      </c>
      <c r="J821" s="9">
        <v>1</v>
      </c>
      <c r="K821" s="9" t="s">
        <v>638</v>
      </c>
      <c r="L821" s="9" t="s">
        <v>52</v>
      </c>
      <c r="M821" s="3">
        <v>1</v>
      </c>
      <c r="N821" s="10">
        <v>0</v>
      </c>
      <c r="O821" s="10">
        <v>175221640</v>
      </c>
      <c r="P821" s="3">
        <v>12974276.09</v>
      </c>
      <c r="Q821" s="3">
        <v>12974276.09</v>
      </c>
      <c r="R821" s="3">
        <v>5193994.88</v>
      </c>
      <c r="S821" s="3">
        <v>2339779.08</v>
      </c>
      <c r="T821" s="3">
        <v>2195382.98</v>
      </c>
      <c r="U821" s="10">
        <v>162247363.91</v>
      </c>
      <c r="V821" s="10">
        <v>0</v>
      </c>
      <c r="W821" s="3">
        <v>175221640</v>
      </c>
      <c r="X821" s="3">
        <v>0</v>
      </c>
      <c r="Y821" s="1">
        <f t="shared" si="89"/>
        <v>175221640</v>
      </c>
    </row>
    <row r="822" spans="1:25" x14ac:dyDescent="0.25">
      <c r="A822" t="str">
        <f t="shared" si="85"/>
        <v>115-12</v>
      </c>
      <c r="B822">
        <f t="shared" si="91"/>
        <v>12</v>
      </c>
      <c r="C822" t="str">
        <f t="shared" si="86"/>
        <v>11561317</v>
      </c>
      <c r="D822">
        <f t="shared" si="90"/>
        <v>7</v>
      </c>
      <c r="E822" t="str">
        <f t="shared" si="87"/>
        <v>1156131</v>
      </c>
      <c r="F822" t="str">
        <f t="shared" si="88"/>
        <v>1156131CONSTRUCCIÓN DE OBRAS PARA EL ABASTECIMIENTO DE AGUA, PETRÓLEO, GAS, ELECTRICIDAD Y TELECOMUNICACIONES</v>
      </c>
      <c r="G822" s="9">
        <v>115</v>
      </c>
      <c r="H822" s="9">
        <v>6131</v>
      </c>
      <c r="I822" s="9" t="s">
        <v>208</v>
      </c>
      <c r="J822" s="9">
        <v>2</v>
      </c>
      <c r="K822" s="9" t="s">
        <v>619</v>
      </c>
      <c r="L822" s="9" t="s">
        <v>580</v>
      </c>
      <c r="M822" s="3">
        <v>1</v>
      </c>
      <c r="N822" s="10">
        <v>0</v>
      </c>
      <c r="O822" s="10">
        <v>448489.55</v>
      </c>
      <c r="P822" s="3">
        <v>448489.54</v>
      </c>
      <c r="Q822" s="3">
        <v>448489.54</v>
      </c>
      <c r="R822" s="3">
        <v>448489.54</v>
      </c>
      <c r="S822" s="3">
        <v>448489.54</v>
      </c>
      <c r="T822" s="3">
        <v>448489.54</v>
      </c>
      <c r="U822" s="10">
        <v>1.0000000009313226E-2</v>
      </c>
      <c r="V822" s="10">
        <v>0</v>
      </c>
      <c r="W822" s="3">
        <v>448489.55</v>
      </c>
      <c r="X822" s="3">
        <v>0</v>
      </c>
      <c r="Y822" s="1">
        <f t="shared" si="89"/>
        <v>448489.55</v>
      </c>
    </row>
    <row r="823" spans="1:25" x14ac:dyDescent="0.25">
      <c r="A823" t="str">
        <f t="shared" si="85"/>
        <v>115-13</v>
      </c>
      <c r="B823">
        <f t="shared" si="91"/>
        <v>13</v>
      </c>
      <c r="C823" t="str">
        <f t="shared" si="86"/>
        <v>11561318</v>
      </c>
      <c r="D823">
        <f t="shared" si="90"/>
        <v>8</v>
      </c>
      <c r="E823" t="str">
        <f t="shared" si="87"/>
        <v>1156131</v>
      </c>
      <c r="F823" t="str">
        <f t="shared" si="88"/>
        <v>1156131CONSTRUCCIÓN DE OBRAS PARA EL ABASTECIMIENTO DE AGUA, PETRÓLEO, GAS, ELECTRICIDAD Y TELECOMUNICACIONES</v>
      </c>
      <c r="G823" s="9">
        <v>115</v>
      </c>
      <c r="H823" s="9">
        <v>6131</v>
      </c>
      <c r="I823" s="9" t="s">
        <v>208</v>
      </c>
      <c r="J823" s="9">
        <v>3</v>
      </c>
      <c r="K823" s="9" t="s">
        <v>619</v>
      </c>
      <c r="L823" s="9" t="s">
        <v>356</v>
      </c>
      <c r="M823" s="3">
        <v>1</v>
      </c>
      <c r="N823" s="10">
        <v>0</v>
      </c>
      <c r="O823" s="10">
        <v>0</v>
      </c>
      <c r="P823" s="3">
        <v>1415453.95</v>
      </c>
      <c r="Q823" s="3">
        <v>1415453.95</v>
      </c>
      <c r="R823" s="3">
        <v>0</v>
      </c>
      <c r="S823" s="3">
        <v>0</v>
      </c>
      <c r="T823" s="3">
        <v>0</v>
      </c>
      <c r="U823" s="10">
        <v>-1415453.95</v>
      </c>
      <c r="V823" s="10">
        <v>0</v>
      </c>
      <c r="W823" s="3">
        <v>0</v>
      </c>
      <c r="X823" s="3">
        <v>0</v>
      </c>
      <c r="Y823" s="1">
        <f t="shared" si="89"/>
        <v>0</v>
      </c>
    </row>
    <row r="824" spans="1:25" x14ac:dyDescent="0.25">
      <c r="A824" t="str">
        <f t="shared" si="85"/>
        <v>115-14</v>
      </c>
      <c r="B824">
        <f t="shared" si="91"/>
        <v>14</v>
      </c>
      <c r="C824" t="str">
        <f t="shared" si="86"/>
        <v>11561319</v>
      </c>
      <c r="D824">
        <f t="shared" si="90"/>
        <v>9</v>
      </c>
      <c r="E824" t="str">
        <f t="shared" si="87"/>
        <v>1156131</v>
      </c>
      <c r="F824" t="str">
        <f t="shared" si="88"/>
        <v>1156131CONSTRUCCIÓN DE OBRAS PARA EL ABASTECIMIENTO DE AGUA, PETRÓLEO, GAS, ELECTRICIDAD Y TELECOMUNICACIONES</v>
      </c>
      <c r="G824" s="9">
        <v>115</v>
      </c>
      <c r="H824" s="9">
        <v>6131</v>
      </c>
      <c r="I824" s="9" t="s">
        <v>208</v>
      </c>
      <c r="J824" s="9">
        <v>4</v>
      </c>
      <c r="K824" s="9" t="s">
        <v>636</v>
      </c>
      <c r="L824" s="9" t="s">
        <v>52</v>
      </c>
      <c r="M824" s="3">
        <v>1</v>
      </c>
      <c r="N824" s="10">
        <v>0</v>
      </c>
      <c r="O824" s="10">
        <v>0</v>
      </c>
      <c r="P824" s="3">
        <v>47096.37</v>
      </c>
      <c r="Q824" s="3">
        <v>47096.37</v>
      </c>
      <c r="R824" s="3">
        <v>0</v>
      </c>
      <c r="S824" s="3">
        <v>0</v>
      </c>
      <c r="T824" s="3">
        <v>0</v>
      </c>
      <c r="U824" s="10">
        <v>-47096.37</v>
      </c>
      <c r="V824" s="10">
        <v>0</v>
      </c>
      <c r="W824" s="3">
        <v>0</v>
      </c>
      <c r="X824" s="3">
        <v>0</v>
      </c>
      <c r="Y824" s="1">
        <f t="shared" si="89"/>
        <v>0</v>
      </c>
    </row>
    <row r="825" spans="1:25" x14ac:dyDescent="0.25">
      <c r="A825" t="str">
        <f t="shared" si="85"/>
        <v>115-15</v>
      </c>
      <c r="B825">
        <f t="shared" si="91"/>
        <v>15</v>
      </c>
      <c r="C825" t="str">
        <f t="shared" si="86"/>
        <v>11561511</v>
      </c>
      <c r="D825">
        <f t="shared" si="90"/>
        <v>1</v>
      </c>
      <c r="E825" t="str">
        <f t="shared" si="87"/>
        <v>1156151</v>
      </c>
      <c r="F825" t="str">
        <f t="shared" si="88"/>
        <v>1156151CONSTRUCCIÓN DE VÍAS DE COMUNICACIÓN</v>
      </c>
      <c r="G825" s="9">
        <v>115</v>
      </c>
      <c r="H825" s="9">
        <v>6151</v>
      </c>
      <c r="I825" s="9" t="s">
        <v>259</v>
      </c>
      <c r="J825" s="9">
        <v>0</v>
      </c>
      <c r="K825" s="9" t="s">
        <v>258</v>
      </c>
      <c r="L825" s="9" t="s">
        <v>580</v>
      </c>
      <c r="M825" s="3">
        <v>1</v>
      </c>
      <c r="N825" s="10">
        <v>39000000</v>
      </c>
      <c r="O825" s="10">
        <v>16744968.57</v>
      </c>
      <c r="P825" s="3">
        <v>16744968.27</v>
      </c>
      <c r="Q825" s="3">
        <v>16744968.27</v>
      </c>
      <c r="R825" s="3">
        <v>16163329.199999999</v>
      </c>
      <c r="S825" s="3">
        <v>14545723.789999999</v>
      </c>
      <c r="T825" s="3">
        <v>14545723.789999999</v>
      </c>
      <c r="U825" s="10">
        <v>0.30000000074505806</v>
      </c>
      <c r="V825" s="10">
        <v>0</v>
      </c>
      <c r="W825" s="3">
        <v>3321885</v>
      </c>
      <c r="X825" s="3">
        <v>25576916.43</v>
      </c>
      <c r="Y825" s="1">
        <f t="shared" si="89"/>
        <v>-22255031.43</v>
      </c>
    </row>
    <row r="826" spans="1:25" x14ac:dyDescent="0.25">
      <c r="A826" t="str">
        <f t="shared" si="85"/>
        <v>115-16</v>
      </c>
      <c r="B826">
        <f t="shared" si="91"/>
        <v>16</v>
      </c>
      <c r="C826" t="str">
        <f t="shared" si="86"/>
        <v>11561512</v>
      </c>
      <c r="D826">
        <f t="shared" si="90"/>
        <v>2</v>
      </c>
      <c r="E826" t="str">
        <f t="shared" si="87"/>
        <v>1156151</v>
      </c>
      <c r="F826" t="str">
        <f t="shared" si="88"/>
        <v>1156151CONSTRUCCIÓN DE VÍAS DE COMUNICACIÓN</v>
      </c>
      <c r="G826" s="9">
        <v>115</v>
      </c>
      <c r="H826" s="9">
        <v>6151</v>
      </c>
      <c r="I826" s="9" t="s">
        <v>259</v>
      </c>
      <c r="J826" s="9">
        <v>0</v>
      </c>
      <c r="K826"/>
      <c r="L826" s="9" t="s">
        <v>594</v>
      </c>
      <c r="M826" s="3">
        <v>1</v>
      </c>
      <c r="N826" s="10">
        <v>0</v>
      </c>
      <c r="O826" s="10">
        <v>8000000</v>
      </c>
      <c r="P826" s="3">
        <v>5722215.1100000003</v>
      </c>
      <c r="Q826" s="3">
        <v>5722215.1100000003</v>
      </c>
      <c r="R826" s="3">
        <v>1591129.94</v>
      </c>
      <c r="S826" s="3">
        <v>950421.95</v>
      </c>
      <c r="T826" s="3">
        <v>950421.95</v>
      </c>
      <c r="U826" s="10">
        <v>2277784.8899999997</v>
      </c>
      <c r="V826" s="10">
        <v>0</v>
      </c>
      <c r="W826" s="3">
        <v>8000000</v>
      </c>
      <c r="X826" s="3">
        <v>0</v>
      </c>
      <c r="Y826" s="1">
        <f t="shared" si="89"/>
        <v>8000000</v>
      </c>
    </row>
    <row r="827" spans="1:25" x14ac:dyDescent="0.25">
      <c r="A827" t="str">
        <f t="shared" si="85"/>
        <v>115-17</v>
      </c>
      <c r="B827">
        <f t="shared" si="91"/>
        <v>17</v>
      </c>
      <c r="C827" t="str">
        <f t="shared" si="86"/>
        <v>11561513</v>
      </c>
      <c r="D827">
        <f t="shared" si="90"/>
        <v>3</v>
      </c>
      <c r="E827" t="str">
        <f t="shared" si="87"/>
        <v>1156151</v>
      </c>
      <c r="F827" t="str">
        <f t="shared" si="88"/>
        <v>1156151CONSTRUCCIÓN DE VÍAS DE COMUNICACIÓN</v>
      </c>
      <c r="G827" s="9">
        <v>115</v>
      </c>
      <c r="H827" s="9">
        <v>6151</v>
      </c>
      <c r="I827" s="9" t="s">
        <v>259</v>
      </c>
      <c r="J827" s="9">
        <v>1</v>
      </c>
      <c r="K827" s="9" t="s">
        <v>619</v>
      </c>
      <c r="L827" s="9" t="s">
        <v>580</v>
      </c>
      <c r="M827" s="3">
        <v>1</v>
      </c>
      <c r="N827" s="10">
        <v>0</v>
      </c>
      <c r="O827" s="10">
        <v>2845084.55</v>
      </c>
      <c r="P827" s="3">
        <v>2845084.54</v>
      </c>
      <c r="Q827" s="3">
        <v>2845084.54</v>
      </c>
      <c r="R827" s="3">
        <v>2845084.54</v>
      </c>
      <c r="S827" s="3">
        <v>2845084.54</v>
      </c>
      <c r="T827" s="3">
        <v>2845084.54</v>
      </c>
      <c r="U827" s="10">
        <v>9.9999997764825821E-3</v>
      </c>
      <c r="V827" s="10">
        <v>0</v>
      </c>
      <c r="W827" s="3">
        <v>2845084.55</v>
      </c>
      <c r="X827" s="3">
        <v>0</v>
      </c>
      <c r="Y827" s="1">
        <f t="shared" si="89"/>
        <v>2845084.55</v>
      </c>
    </row>
    <row r="828" spans="1:25" x14ac:dyDescent="0.25">
      <c r="A828" t="str">
        <f t="shared" si="85"/>
        <v>115-18</v>
      </c>
      <c r="B828">
        <f t="shared" si="91"/>
        <v>18</v>
      </c>
      <c r="C828" t="str">
        <f t="shared" si="86"/>
        <v>11561911</v>
      </c>
      <c r="D828">
        <f t="shared" si="90"/>
        <v>1</v>
      </c>
      <c r="E828" t="str">
        <f t="shared" si="87"/>
        <v>1156191</v>
      </c>
      <c r="F828" t="str">
        <f t="shared" si="88"/>
        <v>1156191Trabajo de acabados en edificaciones  y otros trabajos especializados</v>
      </c>
      <c r="G828" s="9">
        <v>115</v>
      </c>
      <c r="H828" s="9">
        <v>6191</v>
      </c>
      <c r="I828" s="9" t="s">
        <v>637</v>
      </c>
      <c r="J828" s="9">
        <v>0</v>
      </c>
      <c r="K828" s="9" t="s">
        <v>258</v>
      </c>
      <c r="L828" s="9" t="s">
        <v>658</v>
      </c>
      <c r="M828" s="3">
        <v>1</v>
      </c>
      <c r="N828" s="10">
        <v>0</v>
      </c>
      <c r="O828" s="10">
        <v>0</v>
      </c>
      <c r="P828" s="3">
        <v>0</v>
      </c>
      <c r="Q828" s="3">
        <v>0</v>
      </c>
      <c r="R828" s="3">
        <v>0</v>
      </c>
      <c r="S828" s="3">
        <v>0</v>
      </c>
      <c r="T828" s="3">
        <v>0</v>
      </c>
      <c r="U828" s="10">
        <v>0</v>
      </c>
      <c r="V828" s="10">
        <v>0</v>
      </c>
      <c r="W828" s="3">
        <v>0</v>
      </c>
      <c r="X828" s="3">
        <v>0</v>
      </c>
      <c r="Y828" s="1">
        <f t="shared" si="89"/>
        <v>0</v>
      </c>
    </row>
    <row r="829" spans="1:25" x14ac:dyDescent="0.25">
      <c r="A829" t="str">
        <f t="shared" si="85"/>
        <v>115-19</v>
      </c>
      <c r="B829">
        <f t="shared" si="91"/>
        <v>19</v>
      </c>
      <c r="C829" t="str">
        <f t="shared" si="86"/>
        <v>11561912</v>
      </c>
      <c r="D829">
        <f t="shared" si="90"/>
        <v>2</v>
      </c>
      <c r="E829" t="str">
        <f t="shared" si="87"/>
        <v>1156191</v>
      </c>
      <c r="F829" t="str">
        <f t="shared" si="88"/>
        <v>1156191Trabajo de acabados en edificaciones  y otros trabajos especializados</v>
      </c>
      <c r="G829" s="9">
        <v>115</v>
      </c>
      <c r="H829" s="9">
        <v>6191</v>
      </c>
      <c r="I829" s="9" t="s">
        <v>637</v>
      </c>
      <c r="J829" s="9">
        <v>1</v>
      </c>
      <c r="K829" s="9" t="s">
        <v>638</v>
      </c>
      <c r="L829" s="9" t="s">
        <v>52</v>
      </c>
      <c r="M829" s="3">
        <v>1</v>
      </c>
      <c r="N829" s="10">
        <v>0</v>
      </c>
      <c r="O829" s="10">
        <v>778360</v>
      </c>
      <c r="P829" s="3">
        <v>778360</v>
      </c>
      <c r="Q829" s="3">
        <v>778360</v>
      </c>
      <c r="R829" s="3">
        <v>316100</v>
      </c>
      <c r="S829" s="3">
        <v>316100</v>
      </c>
      <c r="T829" s="3">
        <v>316100</v>
      </c>
      <c r="U829" s="10">
        <v>0</v>
      </c>
      <c r="V829" s="10">
        <v>176000000</v>
      </c>
      <c r="W829" s="3">
        <v>0</v>
      </c>
      <c r="X829" s="3">
        <v>175221640</v>
      </c>
      <c r="Y829" s="1">
        <f t="shared" si="89"/>
        <v>-175221640</v>
      </c>
    </row>
    <row r="830" spans="1:25" x14ac:dyDescent="0.25">
      <c r="A830" t="str">
        <f t="shared" si="85"/>
        <v>116-1</v>
      </c>
      <c r="B830">
        <f t="shared" si="91"/>
        <v>1</v>
      </c>
      <c r="C830" t="str">
        <f t="shared" si="86"/>
        <v>11627111</v>
      </c>
      <c r="D830">
        <f t="shared" si="90"/>
        <v>1</v>
      </c>
      <c r="E830" t="str">
        <f t="shared" si="87"/>
        <v>1162711</v>
      </c>
      <c r="F830" t="str">
        <f t="shared" si="88"/>
        <v>1162711VESTUARIO Y UNIFORMES</v>
      </c>
      <c r="G830" s="9">
        <v>116</v>
      </c>
      <c r="H830" s="9">
        <v>2711</v>
      </c>
      <c r="I830" s="9" t="s">
        <v>93</v>
      </c>
      <c r="J830" s="9">
        <v>0</v>
      </c>
      <c r="K830" s="9" t="s">
        <v>258</v>
      </c>
      <c r="L830" s="9" t="s">
        <v>356</v>
      </c>
      <c r="M830" s="3">
        <v>1</v>
      </c>
      <c r="N830" s="10">
        <v>6000</v>
      </c>
      <c r="O830" s="10">
        <v>0</v>
      </c>
      <c r="P830" s="3">
        <v>0</v>
      </c>
      <c r="Q830" s="3">
        <v>0</v>
      </c>
      <c r="R830" s="3">
        <v>0</v>
      </c>
      <c r="S830" s="3">
        <v>0</v>
      </c>
      <c r="T830" s="3">
        <v>0</v>
      </c>
      <c r="U830" s="10">
        <v>0</v>
      </c>
      <c r="V830" s="10">
        <v>0</v>
      </c>
      <c r="W830" s="3">
        <v>0</v>
      </c>
      <c r="X830" s="3">
        <v>6000</v>
      </c>
      <c r="Y830" s="1">
        <f t="shared" si="89"/>
        <v>-6000</v>
      </c>
    </row>
    <row r="831" spans="1:25" x14ac:dyDescent="0.25">
      <c r="A831" t="str">
        <f t="shared" si="85"/>
        <v>116-2</v>
      </c>
      <c r="B831">
        <f t="shared" si="91"/>
        <v>2</v>
      </c>
      <c r="C831" t="str">
        <f t="shared" si="86"/>
        <v>11627211</v>
      </c>
      <c r="D831">
        <f t="shared" si="90"/>
        <v>1</v>
      </c>
      <c r="E831" t="str">
        <f t="shared" si="87"/>
        <v>1162721</v>
      </c>
      <c r="F831" t="str">
        <f t="shared" si="88"/>
        <v>1162721PRENDAS DE SEGURIDAD Y PROTECCIÓN PERSONAL</v>
      </c>
      <c r="G831" s="9">
        <v>116</v>
      </c>
      <c r="H831" s="9">
        <v>2721</v>
      </c>
      <c r="I831" s="9" t="s">
        <v>54</v>
      </c>
      <c r="J831" s="9">
        <v>0</v>
      </c>
      <c r="K831" s="9" t="s">
        <v>258</v>
      </c>
      <c r="L831" s="9" t="s">
        <v>356</v>
      </c>
      <c r="M831" s="3">
        <v>1</v>
      </c>
      <c r="N831" s="10">
        <v>3000</v>
      </c>
      <c r="O831" s="10">
        <v>0</v>
      </c>
      <c r="P831" s="3">
        <v>0</v>
      </c>
      <c r="Q831" s="3">
        <v>0</v>
      </c>
      <c r="R831" s="3">
        <v>0</v>
      </c>
      <c r="S831" s="3">
        <v>0</v>
      </c>
      <c r="T831" s="3">
        <v>0</v>
      </c>
      <c r="U831" s="10">
        <v>0</v>
      </c>
      <c r="V831" s="10">
        <v>0</v>
      </c>
      <c r="W831" s="3">
        <v>0</v>
      </c>
      <c r="X831" s="3">
        <v>3000</v>
      </c>
      <c r="Y831" s="1">
        <f t="shared" si="89"/>
        <v>-3000</v>
      </c>
    </row>
    <row r="832" spans="1:25" x14ac:dyDescent="0.25">
      <c r="A832" t="str">
        <f t="shared" si="85"/>
        <v>117-1</v>
      </c>
      <c r="B832">
        <f t="shared" si="91"/>
        <v>1</v>
      </c>
      <c r="C832" t="str">
        <f t="shared" si="86"/>
        <v>11761211</v>
      </c>
      <c r="D832">
        <f t="shared" si="90"/>
        <v>1</v>
      </c>
      <c r="E832" t="str">
        <f t="shared" si="87"/>
        <v>1176121</v>
      </c>
      <c r="F832" t="str">
        <f t="shared" si="88"/>
        <v>1176121EDIFICACIÓN NO  HABITACIONAL</v>
      </c>
      <c r="G832" s="9">
        <v>117</v>
      </c>
      <c r="H832" s="9">
        <v>6121</v>
      </c>
      <c r="I832" s="9" t="s">
        <v>178</v>
      </c>
      <c r="J832" s="9">
        <v>0</v>
      </c>
      <c r="K832" s="9" t="s">
        <v>258</v>
      </c>
      <c r="L832" s="9" t="s">
        <v>356</v>
      </c>
      <c r="M832" s="3">
        <v>1</v>
      </c>
      <c r="N832" s="10">
        <v>260000</v>
      </c>
      <c r="O832" s="10">
        <v>260000</v>
      </c>
      <c r="P832" s="3">
        <v>0</v>
      </c>
      <c r="Q832" s="3">
        <v>0</v>
      </c>
      <c r="R832" s="3">
        <v>0</v>
      </c>
      <c r="S832" s="3">
        <v>0</v>
      </c>
      <c r="T832" s="3">
        <v>0</v>
      </c>
      <c r="U832" s="10">
        <v>260000</v>
      </c>
      <c r="V832" s="10">
        <v>0</v>
      </c>
      <c r="W832" s="3">
        <v>0</v>
      </c>
      <c r="X832" s="3">
        <v>0</v>
      </c>
      <c r="Y832" s="1">
        <f t="shared" si="89"/>
        <v>0</v>
      </c>
    </row>
    <row r="833" spans="1:25" x14ac:dyDescent="0.25">
      <c r="A833" t="str">
        <f t="shared" si="85"/>
        <v>118-1</v>
      </c>
      <c r="B833">
        <f t="shared" si="91"/>
        <v>1</v>
      </c>
      <c r="C833" t="str">
        <f t="shared" si="86"/>
        <v>11861211</v>
      </c>
      <c r="D833">
        <f t="shared" si="90"/>
        <v>1</v>
      </c>
      <c r="E833" t="str">
        <f t="shared" si="87"/>
        <v>1186121</v>
      </c>
      <c r="F833" t="str">
        <f t="shared" si="88"/>
        <v>1186121EDIFICACIÓN NO  HABITACIONAL</v>
      </c>
      <c r="G833" s="9">
        <v>118</v>
      </c>
      <c r="H833" s="9">
        <v>6121</v>
      </c>
      <c r="I833" s="9" t="s">
        <v>178</v>
      </c>
      <c r="J833" s="9">
        <v>0</v>
      </c>
      <c r="K833" s="9" t="s">
        <v>258</v>
      </c>
      <c r="L833" s="9" t="s">
        <v>356</v>
      </c>
      <c r="M833" s="3">
        <v>1</v>
      </c>
      <c r="N833" s="10">
        <v>374660</v>
      </c>
      <c r="O833" s="10">
        <v>374660</v>
      </c>
      <c r="P833" s="3">
        <v>0</v>
      </c>
      <c r="Q833" s="3">
        <v>0</v>
      </c>
      <c r="R833" s="3">
        <v>0</v>
      </c>
      <c r="S833" s="3">
        <v>0</v>
      </c>
      <c r="T833" s="3">
        <v>0</v>
      </c>
      <c r="U833" s="10">
        <v>374660</v>
      </c>
      <c r="V833" s="10">
        <v>0</v>
      </c>
      <c r="W833" s="3">
        <v>0</v>
      </c>
      <c r="X833" s="3">
        <v>0</v>
      </c>
      <c r="Y833" s="1">
        <f t="shared" si="89"/>
        <v>0</v>
      </c>
    </row>
    <row r="834" spans="1:25" x14ac:dyDescent="0.25">
      <c r="A834" t="str">
        <f t="shared" si="85"/>
        <v>119-1</v>
      </c>
      <c r="B834">
        <f t="shared" si="91"/>
        <v>1</v>
      </c>
      <c r="C834" t="str">
        <f t="shared" si="86"/>
        <v>11922111</v>
      </c>
      <c r="D834">
        <f t="shared" si="90"/>
        <v>1</v>
      </c>
      <c r="E834" t="str">
        <f t="shared" si="87"/>
        <v>1192211</v>
      </c>
      <c r="F834" t="str">
        <f t="shared" si="88"/>
        <v>1192211PRODUCTOS ALIMENTICIOS PARA PERSONAS</v>
      </c>
      <c r="G834" s="9">
        <v>119</v>
      </c>
      <c r="H834" s="9">
        <v>2211</v>
      </c>
      <c r="I834" s="9" t="s">
        <v>56</v>
      </c>
      <c r="J834" s="9">
        <v>0</v>
      </c>
      <c r="K834" s="9" t="s">
        <v>258</v>
      </c>
      <c r="L834" s="9" t="s">
        <v>356</v>
      </c>
      <c r="M834" s="3">
        <v>1</v>
      </c>
      <c r="N834" s="10">
        <v>87600</v>
      </c>
      <c r="O834" s="10">
        <v>42691.05</v>
      </c>
      <c r="P834" s="3">
        <v>42691.05</v>
      </c>
      <c r="Q834" s="3">
        <v>42691.05</v>
      </c>
      <c r="R834" s="3">
        <v>32691.05</v>
      </c>
      <c r="S834" s="3">
        <v>32691.05</v>
      </c>
      <c r="T834" s="3">
        <v>32691.05</v>
      </c>
      <c r="U834" s="10">
        <v>0</v>
      </c>
      <c r="V834" s="10">
        <v>0</v>
      </c>
      <c r="W834" s="3">
        <v>9911.0499999999993</v>
      </c>
      <c r="X834" s="3">
        <v>54820</v>
      </c>
      <c r="Y834" s="1">
        <f t="shared" si="89"/>
        <v>-44908.95</v>
      </c>
    </row>
    <row r="835" spans="1:25" x14ac:dyDescent="0.25">
      <c r="A835" t="str">
        <f t="shared" si="85"/>
        <v>119-2</v>
      </c>
      <c r="B835">
        <f t="shared" si="91"/>
        <v>2</v>
      </c>
      <c r="C835" t="str">
        <f t="shared" si="86"/>
        <v>11922311</v>
      </c>
      <c r="D835">
        <f t="shared" si="90"/>
        <v>1</v>
      </c>
      <c r="E835" t="str">
        <f t="shared" si="87"/>
        <v>1192231</v>
      </c>
      <c r="F835" t="str">
        <f t="shared" si="88"/>
        <v>1192231UTENSILIOS PARA EL SERVICIO DE ALIMENTACIÓN</v>
      </c>
      <c r="G835" s="9">
        <v>119</v>
      </c>
      <c r="H835" s="9">
        <v>2231</v>
      </c>
      <c r="I835" s="9" t="s">
        <v>57</v>
      </c>
      <c r="J835" s="9">
        <v>0</v>
      </c>
      <c r="K835" s="9" t="s">
        <v>258</v>
      </c>
      <c r="L835" s="9" t="s">
        <v>356</v>
      </c>
      <c r="M835" s="3">
        <v>1</v>
      </c>
      <c r="N835" s="10">
        <v>30000</v>
      </c>
      <c r="O835" s="10">
        <v>0</v>
      </c>
      <c r="P835" s="3">
        <v>0</v>
      </c>
      <c r="Q835" s="3">
        <v>0</v>
      </c>
      <c r="R835" s="3">
        <v>0</v>
      </c>
      <c r="S835" s="3">
        <v>0</v>
      </c>
      <c r="T835" s="3">
        <v>0</v>
      </c>
      <c r="U835" s="10">
        <v>0</v>
      </c>
      <c r="V835" s="10">
        <v>0</v>
      </c>
      <c r="W835" s="3">
        <v>0</v>
      </c>
      <c r="X835" s="3">
        <v>30000</v>
      </c>
      <c r="Y835" s="1">
        <f t="shared" si="89"/>
        <v>-30000</v>
      </c>
    </row>
    <row r="836" spans="1:25" x14ac:dyDescent="0.25">
      <c r="A836" t="str">
        <f t="shared" si="85"/>
        <v>119-3</v>
      </c>
      <c r="B836">
        <f t="shared" si="91"/>
        <v>3</v>
      </c>
      <c r="C836" t="str">
        <f t="shared" si="86"/>
        <v>11923611</v>
      </c>
      <c r="D836">
        <f t="shared" si="90"/>
        <v>1</v>
      </c>
      <c r="E836" t="str">
        <f t="shared" si="87"/>
        <v>1192361</v>
      </c>
      <c r="F836" t="str">
        <f t="shared" si="88"/>
        <v>1192361PRODUCTOS METÁLICOS Y A BASE DE MINERALES NO METÁLICOS ADQUIRIDOS COMO MATERIA PRIMA</v>
      </c>
      <c r="G836" s="9">
        <v>119</v>
      </c>
      <c r="H836" s="9">
        <v>2361</v>
      </c>
      <c r="I836" s="9" t="s">
        <v>239</v>
      </c>
      <c r="J836" s="9">
        <v>0</v>
      </c>
      <c r="K836" s="9" t="s">
        <v>258</v>
      </c>
      <c r="L836" s="9" t="s">
        <v>356</v>
      </c>
      <c r="M836" s="3">
        <v>1</v>
      </c>
      <c r="N836" s="10">
        <v>24000</v>
      </c>
      <c r="O836" s="10">
        <v>0</v>
      </c>
      <c r="P836" s="3">
        <v>0</v>
      </c>
      <c r="Q836" s="3">
        <v>0</v>
      </c>
      <c r="R836" s="3">
        <v>0</v>
      </c>
      <c r="S836" s="3">
        <v>0</v>
      </c>
      <c r="T836" s="3">
        <v>0</v>
      </c>
      <c r="U836" s="10">
        <v>0</v>
      </c>
      <c r="V836" s="10">
        <v>0</v>
      </c>
      <c r="W836" s="3">
        <v>0</v>
      </c>
      <c r="X836" s="3">
        <v>24000</v>
      </c>
      <c r="Y836" s="1">
        <f t="shared" si="89"/>
        <v>-24000</v>
      </c>
    </row>
    <row r="837" spans="1:25" x14ac:dyDescent="0.25">
      <c r="A837" t="str">
        <f t="shared" si="85"/>
        <v>119-4</v>
      </c>
      <c r="B837">
        <f t="shared" si="91"/>
        <v>4</v>
      </c>
      <c r="C837" t="str">
        <f t="shared" si="86"/>
        <v>11923911</v>
      </c>
      <c r="D837">
        <f t="shared" si="90"/>
        <v>1</v>
      </c>
      <c r="E837" t="str">
        <f t="shared" si="87"/>
        <v>1192391</v>
      </c>
      <c r="F837" t="str">
        <f t="shared" si="88"/>
        <v>1192391OTROS PRODUCTOS ADQUIRIDOS COMO MATERIA PRIMA</v>
      </c>
      <c r="G837" s="9">
        <v>119</v>
      </c>
      <c r="H837" s="9">
        <v>2391</v>
      </c>
      <c r="I837" s="9" t="s">
        <v>162</v>
      </c>
      <c r="J837" s="9">
        <v>0</v>
      </c>
      <c r="K837" s="9" t="s">
        <v>258</v>
      </c>
      <c r="L837" s="9" t="s">
        <v>356</v>
      </c>
      <c r="M837" s="3">
        <v>1</v>
      </c>
      <c r="N837" s="10">
        <v>0</v>
      </c>
      <c r="O837" s="10">
        <v>12669.8</v>
      </c>
      <c r="P837" s="3">
        <v>12669.8</v>
      </c>
      <c r="Q837" s="3">
        <v>7000</v>
      </c>
      <c r="R837" s="3">
        <v>7000</v>
      </c>
      <c r="S837" s="3">
        <v>7000</v>
      </c>
      <c r="T837" s="3">
        <v>0</v>
      </c>
      <c r="U837" s="10">
        <v>0</v>
      </c>
      <c r="V837" s="10">
        <v>0</v>
      </c>
      <c r="W837" s="3">
        <v>15000</v>
      </c>
      <c r="X837" s="3">
        <v>2330.1999999999998</v>
      </c>
      <c r="Y837" s="1">
        <f t="shared" si="89"/>
        <v>12669.8</v>
      </c>
    </row>
    <row r="838" spans="1:25" x14ac:dyDescent="0.25">
      <c r="A838" t="str">
        <f t="shared" ref="A838:A901" si="92">+CONCATENATE(G838,"-",B838)</f>
        <v>119-5</v>
      </c>
      <c r="B838">
        <f t="shared" si="91"/>
        <v>5</v>
      </c>
      <c r="C838" t="str">
        <f t="shared" ref="C838:C901" si="93">+CONCATENATE(E838,D838)</f>
        <v>11925211</v>
      </c>
      <c r="D838">
        <f t="shared" si="90"/>
        <v>1</v>
      </c>
      <c r="E838" t="str">
        <f t="shared" ref="E838:E901" si="94">+CONCATENATE(G838,H838)</f>
        <v>1192521</v>
      </c>
      <c r="F838" t="str">
        <f t="shared" ref="F838:F901" si="95">+CONCATENATE(G838,H838,I838)</f>
        <v>1192521FERTILIZANTES, PESTICIDAS Y OTROS AGROQUÍMICOS</v>
      </c>
      <c r="G838" s="9">
        <v>119</v>
      </c>
      <c r="H838" s="9">
        <v>2521</v>
      </c>
      <c r="I838" s="9" t="s">
        <v>116</v>
      </c>
      <c r="J838" s="9">
        <v>0</v>
      </c>
      <c r="K838" s="9" t="s">
        <v>258</v>
      </c>
      <c r="L838" s="9" t="s">
        <v>356</v>
      </c>
      <c r="M838" s="3">
        <v>1</v>
      </c>
      <c r="N838" s="10">
        <v>321000</v>
      </c>
      <c r="O838" s="10">
        <v>124702</v>
      </c>
      <c r="P838" s="3">
        <v>2800</v>
      </c>
      <c r="Q838" s="3">
        <v>2800</v>
      </c>
      <c r="R838" s="3">
        <v>2800</v>
      </c>
      <c r="S838" s="3">
        <v>2800</v>
      </c>
      <c r="T838" s="3">
        <v>0</v>
      </c>
      <c r="U838" s="10">
        <v>121902</v>
      </c>
      <c r="V838" s="10">
        <v>0</v>
      </c>
      <c r="W838" s="3">
        <v>0</v>
      </c>
      <c r="X838" s="3">
        <v>196298</v>
      </c>
      <c r="Y838" s="1">
        <f t="shared" ref="Y838:Y901" si="96">+W838-X838</f>
        <v>-196298</v>
      </c>
    </row>
    <row r="839" spans="1:25" x14ac:dyDescent="0.25">
      <c r="A839" t="str">
        <f t="shared" si="92"/>
        <v>119-6</v>
      </c>
      <c r="B839">
        <f t="shared" si="91"/>
        <v>6</v>
      </c>
      <c r="C839" t="str">
        <f t="shared" si="93"/>
        <v>11925611</v>
      </c>
      <c r="D839">
        <f t="shared" ref="D839:D902" si="97">+IF(E839=E838,D838+1,1)</f>
        <v>1</v>
      </c>
      <c r="E839" t="str">
        <f t="shared" si="94"/>
        <v>1192561</v>
      </c>
      <c r="F839" t="str">
        <f t="shared" si="95"/>
        <v>1192561FIBRAS SINTÉTICAS, HULES PLÁSTICOS Y DERIVADOS</v>
      </c>
      <c r="G839" s="9">
        <v>119</v>
      </c>
      <c r="H839" s="9">
        <v>2561</v>
      </c>
      <c r="I839" s="9" t="s">
        <v>168</v>
      </c>
      <c r="J839" s="9">
        <v>0</v>
      </c>
      <c r="K839" s="9" t="s">
        <v>258</v>
      </c>
      <c r="L839" s="9" t="s">
        <v>356</v>
      </c>
      <c r="M839" s="3">
        <v>1</v>
      </c>
      <c r="N839" s="10">
        <v>36000</v>
      </c>
      <c r="O839" s="10">
        <v>8773.84</v>
      </c>
      <c r="P839" s="3">
        <v>8773.84</v>
      </c>
      <c r="Q839" s="3">
        <v>8773.84</v>
      </c>
      <c r="R839" s="3">
        <v>0</v>
      </c>
      <c r="S839" s="3">
        <v>0</v>
      </c>
      <c r="T839" s="3">
        <v>0</v>
      </c>
      <c r="U839" s="10">
        <v>0</v>
      </c>
      <c r="V839" s="10">
        <v>0</v>
      </c>
      <c r="W839" s="3">
        <v>0</v>
      </c>
      <c r="X839" s="3">
        <v>27226.16</v>
      </c>
      <c r="Y839" s="1">
        <f t="shared" si="96"/>
        <v>-27226.16</v>
      </c>
    </row>
    <row r="840" spans="1:25" x14ac:dyDescent="0.25">
      <c r="A840" t="str">
        <f t="shared" si="92"/>
        <v>119-7</v>
      </c>
      <c r="B840">
        <f t="shared" ref="B840:B903" si="98">+IF(G840=G839,B839+1,1)</f>
        <v>7</v>
      </c>
      <c r="C840" t="str">
        <f t="shared" si="93"/>
        <v>11927111</v>
      </c>
      <c r="D840">
        <f t="shared" si="97"/>
        <v>1</v>
      </c>
      <c r="E840" t="str">
        <f t="shared" si="94"/>
        <v>1192711</v>
      </c>
      <c r="F840" t="str">
        <f t="shared" si="95"/>
        <v>1192711VESTUARIO Y UNIFORMES</v>
      </c>
      <c r="G840" s="9">
        <v>119</v>
      </c>
      <c r="H840" s="9">
        <v>2711</v>
      </c>
      <c r="I840" s="9" t="s">
        <v>93</v>
      </c>
      <c r="J840" s="9">
        <v>0</v>
      </c>
      <c r="K840" s="9" t="s">
        <v>258</v>
      </c>
      <c r="L840" s="9" t="s">
        <v>356</v>
      </c>
      <c r="M840" s="3">
        <v>1</v>
      </c>
      <c r="N840" s="10">
        <v>66000</v>
      </c>
      <c r="O840" s="10">
        <v>64536.6</v>
      </c>
      <c r="P840" s="3">
        <v>64536.6</v>
      </c>
      <c r="Q840" s="3">
        <v>19227</v>
      </c>
      <c r="R840" s="3">
        <v>19227</v>
      </c>
      <c r="S840" s="3">
        <v>19227</v>
      </c>
      <c r="T840" s="3">
        <v>0</v>
      </c>
      <c r="U840" s="10">
        <v>0</v>
      </c>
      <c r="V840" s="10">
        <v>0</v>
      </c>
      <c r="W840" s="3">
        <v>0</v>
      </c>
      <c r="X840" s="3">
        <v>1463.4</v>
      </c>
      <c r="Y840" s="1">
        <f t="shared" si="96"/>
        <v>-1463.4</v>
      </c>
    </row>
    <row r="841" spans="1:25" x14ac:dyDescent="0.25">
      <c r="A841" t="str">
        <f t="shared" si="92"/>
        <v>119-8</v>
      </c>
      <c r="B841">
        <f t="shared" si="98"/>
        <v>8</v>
      </c>
      <c r="C841" t="str">
        <f t="shared" si="93"/>
        <v>11927211</v>
      </c>
      <c r="D841">
        <f t="shared" si="97"/>
        <v>1</v>
      </c>
      <c r="E841" t="str">
        <f t="shared" si="94"/>
        <v>1192721</v>
      </c>
      <c r="F841" t="str">
        <f t="shared" si="95"/>
        <v>1192721PRENDAS DE SEGURIDAD Y PROTECCIÓN PERSONAL</v>
      </c>
      <c r="G841" s="9">
        <v>119</v>
      </c>
      <c r="H841" s="9">
        <v>2721</v>
      </c>
      <c r="I841" s="9" t="s">
        <v>54</v>
      </c>
      <c r="J841" s="9">
        <v>0</v>
      </c>
      <c r="K841" s="9" t="s">
        <v>258</v>
      </c>
      <c r="L841" s="9" t="s">
        <v>356</v>
      </c>
      <c r="M841" s="3">
        <v>1</v>
      </c>
      <c r="N841" s="10">
        <v>260280</v>
      </c>
      <c r="O841" s="10">
        <v>96387.65</v>
      </c>
      <c r="P841" s="3">
        <v>96387.65</v>
      </c>
      <c r="Q841" s="3">
        <v>96387.65</v>
      </c>
      <c r="R841" s="3">
        <v>96387.65</v>
      </c>
      <c r="S841" s="3">
        <v>52412.05</v>
      </c>
      <c r="T841" s="3">
        <v>16974.05</v>
      </c>
      <c r="U841" s="10">
        <v>0</v>
      </c>
      <c r="V841" s="10">
        <v>0</v>
      </c>
      <c r="W841" s="3">
        <v>0</v>
      </c>
      <c r="X841" s="3">
        <v>163892.35</v>
      </c>
      <c r="Y841" s="1">
        <f t="shared" si="96"/>
        <v>-163892.35</v>
      </c>
    </row>
    <row r="842" spans="1:25" x14ac:dyDescent="0.25">
      <c r="A842" t="str">
        <f t="shared" si="92"/>
        <v>119-9</v>
      </c>
      <c r="B842">
        <f t="shared" si="98"/>
        <v>9</v>
      </c>
      <c r="C842" t="str">
        <f t="shared" si="93"/>
        <v>11929111</v>
      </c>
      <c r="D842">
        <f t="shared" si="97"/>
        <v>1</v>
      </c>
      <c r="E842" t="str">
        <f t="shared" si="94"/>
        <v>1192911</v>
      </c>
      <c r="F842" t="str">
        <f t="shared" si="95"/>
        <v>1192911HERRAMIENTAS MENORES</v>
      </c>
      <c r="G842" s="9">
        <v>119</v>
      </c>
      <c r="H842" s="9">
        <v>2911</v>
      </c>
      <c r="I842" s="9" t="s">
        <v>59</v>
      </c>
      <c r="J842" s="9">
        <v>0</v>
      </c>
      <c r="K842" s="9" t="s">
        <v>258</v>
      </c>
      <c r="L842" s="9" t="s">
        <v>356</v>
      </c>
      <c r="M842" s="3">
        <v>1</v>
      </c>
      <c r="N842" s="10">
        <v>66000</v>
      </c>
      <c r="O842" s="10">
        <v>28137.01</v>
      </c>
      <c r="P842" s="3">
        <v>28137.01</v>
      </c>
      <c r="Q842" s="3">
        <v>28137.01</v>
      </c>
      <c r="R842" s="3">
        <v>6336.7</v>
      </c>
      <c r="S842" s="3">
        <v>3105.4</v>
      </c>
      <c r="T842" s="3">
        <v>1607.3</v>
      </c>
      <c r="U842" s="10">
        <v>0</v>
      </c>
      <c r="V842" s="10">
        <v>0</v>
      </c>
      <c r="W842" s="3">
        <v>0</v>
      </c>
      <c r="X842" s="3">
        <v>37862.99</v>
      </c>
      <c r="Y842" s="1">
        <f t="shared" si="96"/>
        <v>-37862.99</v>
      </c>
    </row>
    <row r="843" spans="1:25" x14ac:dyDescent="0.25">
      <c r="A843" t="str">
        <f t="shared" si="92"/>
        <v>119-10</v>
      </c>
      <c r="B843">
        <f t="shared" si="98"/>
        <v>10</v>
      </c>
      <c r="C843" t="str">
        <f t="shared" si="93"/>
        <v>11929911</v>
      </c>
      <c r="D843">
        <f t="shared" si="97"/>
        <v>1</v>
      </c>
      <c r="E843" t="str">
        <f t="shared" si="94"/>
        <v>1192991</v>
      </c>
      <c r="F843" t="str">
        <f t="shared" si="95"/>
        <v>1192991HERRAMIENTAS, REFACCIONES Y ACCESORIOS MENORES</v>
      </c>
      <c r="G843" s="9">
        <v>119</v>
      </c>
      <c r="H843" s="9">
        <v>2991</v>
      </c>
      <c r="I843" s="9" t="s">
        <v>621</v>
      </c>
      <c r="J843" s="9">
        <v>0</v>
      </c>
      <c r="K843" s="9" t="s">
        <v>258</v>
      </c>
      <c r="L843" s="9" t="s">
        <v>356</v>
      </c>
      <c r="M843" s="3">
        <v>1</v>
      </c>
      <c r="N843" s="10">
        <v>0</v>
      </c>
      <c r="O843" s="10">
        <v>8861.24</v>
      </c>
      <c r="P843" s="3">
        <v>8861.24</v>
      </c>
      <c r="Q843" s="3">
        <v>8861.24</v>
      </c>
      <c r="R843" s="3">
        <v>8861.24</v>
      </c>
      <c r="S843" s="3">
        <v>8861.24</v>
      </c>
      <c r="T843" s="3">
        <v>0</v>
      </c>
      <c r="U843" s="10">
        <v>0</v>
      </c>
      <c r="V843" s="10">
        <v>0</v>
      </c>
      <c r="W843" s="3">
        <v>20000</v>
      </c>
      <c r="X843" s="3">
        <v>11138.76</v>
      </c>
      <c r="Y843" s="1">
        <f t="shared" si="96"/>
        <v>8861.24</v>
      </c>
    </row>
    <row r="844" spans="1:25" x14ac:dyDescent="0.25">
      <c r="A844" t="str">
        <f t="shared" si="92"/>
        <v>119-11</v>
      </c>
      <c r="B844">
        <f t="shared" si="98"/>
        <v>11</v>
      </c>
      <c r="C844" t="str">
        <f t="shared" si="93"/>
        <v>11932511</v>
      </c>
      <c r="D844">
        <f t="shared" si="97"/>
        <v>1</v>
      </c>
      <c r="E844" t="str">
        <f t="shared" si="94"/>
        <v>1193251</v>
      </c>
      <c r="F844" t="str">
        <f t="shared" si="95"/>
        <v>1193251ARRENDAMIENTO DE EQUIPO DE TRANSPORTE</v>
      </c>
      <c r="G844" s="9">
        <v>119</v>
      </c>
      <c r="H844" s="9">
        <v>3251</v>
      </c>
      <c r="I844" s="9" t="s">
        <v>198</v>
      </c>
      <c r="J844" s="9">
        <v>0</v>
      </c>
      <c r="K844" s="9" t="s">
        <v>258</v>
      </c>
      <c r="L844" s="9" t="s">
        <v>356</v>
      </c>
      <c r="M844" s="3">
        <v>1</v>
      </c>
      <c r="N844" s="10">
        <v>178800</v>
      </c>
      <c r="O844" s="10">
        <v>173800</v>
      </c>
      <c r="P844" s="3">
        <v>8700</v>
      </c>
      <c r="Q844" s="3">
        <v>8700</v>
      </c>
      <c r="R844" s="3">
        <v>8700</v>
      </c>
      <c r="S844" s="3">
        <v>8700</v>
      </c>
      <c r="T844" s="3">
        <v>0</v>
      </c>
      <c r="U844" s="10">
        <v>165100</v>
      </c>
      <c r="V844" s="10">
        <v>0</v>
      </c>
      <c r="W844" s="3">
        <v>0</v>
      </c>
      <c r="X844" s="3">
        <v>5000</v>
      </c>
      <c r="Y844" s="1">
        <f t="shared" si="96"/>
        <v>-5000</v>
      </c>
    </row>
    <row r="845" spans="1:25" x14ac:dyDescent="0.25">
      <c r="A845" t="str">
        <f t="shared" si="92"/>
        <v>119-12</v>
      </c>
      <c r="B845">
        <f t="shared" si="98"/>
        <v>12</v>
      </c>
      <c r="C845" t="str">
        <f t="shared" si="93"/>
        <v>11933211</v>
      </c>
      <c r="D845">
        <f t="shared" si="97"/>
        <v>1</v>
      </c>
      <c r="E845" t="str">
        <f t="shared" si="94"/>
        <v>1193321</v>
      </c>
      <c r="F845" t="str">
        <f t="shared" si="95"/>
        <v>1193321SERVICIOS DE DISEÑO, ARQUITECTURA, INGENIERÍA Y ACTIVIDADES RELACIONADAS</v>
      </c>
      <c r="G845" s="9">
        <v>119</v>
      </c>
      <c r="H845" s="9">
        <v>3321</v>
      </c>
      <c r="I845" s="9" t="s">
        <v>251</v>
      </c>
      <c r="J845" s="9">
        <v>0</v>
      </c>
      <c r="K845" s="9" t="s">
        <v>258</v>
      </c>
      <c r="L845" s="9" t="s">
        <v>356</v>
      </c>
      <c r="M845" s="3">
        <v>1</v>
      </c>
      <c r="N845" s="10">
        <v>32400</v>
      </c>
      <c r="O845" s="10">
        <v>16200</v>
      </c>
      <c r="P845" s="3">
        <v>0</v>
      </c>
      <c r="Q845" s="3">
        <v>0</v>
      </c>
      <c r="R845" s="3">
        <v>0</v>
      </c>
      <c r="S845" s="3">
        <v>0</v>
      </c>
      <c r="T845" s="3">
        <v>0</v>
      </c>
      <c r="U845" s="10">
        <v>16200</v>
      </c>
      <c r="V845" s="10">
        <v>0</v>
      </c>
      <c r="W845" s="3">
        <v>0</v>
      </c>
      <c r="X845" s="3">
        <v>16200</v>
      </c>
      <c r="Y845" s="1">
        <f t="shared" si="96"/>
        <v>-16200</v>
      </c>
    </row>
    <row r="846" spans="1:25" x14ac:dyDescent="0.25">
      <c r="A846" t="str">
        <f t="shared" si="92"/>
        <v>119-13</v>
      </c>
      <c r="B846">
        <f t="shared" si="98"/>
        <v>13</v>
      </c>
      <c r="C846" t="str">
        <f t="shared" si="93"/>
        <v>11933511</v>
      </c>
      <c r="D846">
        <f t="shared" si="97"/>
        <v>1</v>
      </c>
      <c r="E846" t="str">
        <f t="shared" si="94"/>
        <v>1193351</v>
      </c>
      <c r="F846" t="str">
        <f t="shared" si="95"/>
        <v>1193351SERVICIOS DE INVESTIGACION CIENTIFICA Y DESARROLLO</v>
      </c>
      <c r="G846" s="9">
        <v>119</v>
      </c>
      <c r="H846" s="9">
        <v>3351</v>
      </c>
      <c r="I846" s="9" t="s">
        <v>248</v>
      </c>
      <c r="J846" s="9">
        <v>0</v>
      </c>
      <c r="K846" s="9" t="s">
        <v>258</v>
      </c>
      <c r="L846" s="9" t="s">
        <v>356</v>
      </c>
      <c r="M846" s="3">
        <v>1</v>
      </c>
      <c r="N846" s="10">
        <v>420000</v>
      </c>
      <c r="O846" s="10">
        <v>420000</v>
      </c>
      <c r="P846" s="3">
        <v>419999.99</v>
      </c>
      <c r="Q846" s="3">
        <v>419999.99</v>
      </c>
      <c r="R846" s="3">
        <v>419999.99</v>
      </c>
      <c r="S846" s="3">
        <v>0</v>
      </c>
      <c r="T846" s="3">
        <v>0</v>
      </c>
      <c r="U846" s="10">
        <v>1.0000000009313226E-2</v>
      </c>
      <c r="V846" s="10">
        <v>0</v>
      </c>
      <c r="W846" s="3">
        <v>0</v>
      </c>
      <c r="X846" s="3">
        <v>0</v>
      </c>
      <c r="Y846" s="1">
        <f t="shared" si="96"/>
        <v>0</v>
      </c>
    </row>
    <row r="847" spans="1:25" x14ac:dyDescent="0.25">
      <c r="A847" t="str">
        <f t="shared" si="92"/>
        <v>119-14</v>
      </c>
      <c r="B847">
        <f t="shared" si="98"/>
        <v>14</v>
      </c>
      <c r="C847" t="str">
        <f t="shared" si="93"/>
        <v>11933911</v>
      </c>
      <c r="D847">
        <f t="shared" si="97"/>
        <v>1</v>
      </c>
      <c r="E847" t="str">
        <f t="shared" si="94"/>
        <v>1193391</v>
      </c>
      <c r="F847" t="str">
        <f t="shared" si="95"/>
        <v>1193391SERVICIOS PROFESIONALES, CIENTÍFICOS Y TÉCNICOS INTEGRALES</v>
      </c>
      <c r="G847" s="9">
        <v>119</v>
      </c>
      <c r="H847" s="9">
        <v>3391</v>
      </c>
      <c r="I847" s="9" t="s">
        <v>215</v>
      </c>
      <c r="J847" s="9">
        <v>0</v>
      </c>
      <c r="K847" s="9" t="s">
        <v>258</v>
      </c>
      <c r="L847" s="9" t="s">
        <v>356</v>
      </c>
      <c r="M847" s="3">
        <v>1</v>
      </c>
      <c r="N847" s="10">
        <v>60000</v>
      </c>
      <c r="O847" s="10">
        <v>60000</v>
      </c>
      <c r="P847" s="3">
        <v>0</v>
      </c>
      <c r="Q847" s="3">
        <v>0</v>
      </c>
      <c r="R847" s="3">
        <v>0</v>
      </c>
      <c r="S847" s="3">
        <v>0</v>
      </c>
      <c r="T847" s="3">
        <v>0</v>
      </c>
      <c r="U847" s="10">
        <v>60000</v>
      </c>
      <c r="V847" s="10">
        <v>0</v>
      </c>
      <c r="W847" s="3">
        <v>0</v>
      </c>
      <c r="X847" s="3">
        <v>0</v>
      </c>
      <c r="Y847" s="1">
        <f t="shared" si="96"/>
        <v>0</v>
      </c>
    </row>
    <row r="848" spans="1:25" x14ac:dyDescent="0.25">
      <c r="A848" t="str">
        <f t="shared" si="92"/>
        <v>119-15</v>
      </c>
      <c r="B848">
        <f t="shared" si="98"/>
        <v>15</v>
      </c>
      <c r="C848" t="str">
        <f t="shared" si="93"/>
        <v>11934111</v>
      </c>
      <c r="D848">
        <f t="shared" si="97"/>
        <v>1</v>
      </c>
      <c r="E848" t="str">
        <f t="shared" si="94"/>
        <v>1193411</v>
      </c>
      <c r="F848" t="str">
        <f t="shared" si="95"/>
        <v>1193411SERVICIOS FINANCIEROS Y BANCARIOS</v>
      </c>
      <c r="G848" s="9">
        <v>119</v>
      </c>
      <c r="H848" s="9">
        <v>3411</v>
      </c>
      <c r="I848" s="9" t="s">
        <v>129</v>
      </c>
      <c r="J848" s="9">
        <v>0</v>
      </c>
      <c r="K848" s="9" t="s">
        <v>258</v>
      </c>
      <c r="L848" s="9" t="s">
        <v>356</v>
      </c>
      <c r="M848" s="3">
        <v>1</v>
      </c>
      <c r="N848" s="10">
        <v>0</v>
      </c>
      <c r="O848" s="10">
        <v>0</v>
      </c>
      <c r="P848" s="3">
        <v>0</v>
      </c>
      <c r="Q848" s="3">
        <v>0</v>
      </c>
      <c r="R848" s="3">
        <v>0</v>
      </c>
      <c r="S848" s="3">
        <v>0</v>
      </c>
      <c r="T848" s="3">
        <v>0</v>
      </c>
      <c r="U848" s="10">
        <v>0</v>
      </c>
      <c r="V848" s="10">
        <v>0</v>
      </c>
      <c r="W848" s="3">
        <v>0</v>
      </c>
      <c r="X848" s="3">
        <v>0</v>
      </c>
      <c r="Y848" s="1">
        <f t="shared" si="96"/>
        <v>0</v>
      </c>
    </row>
    <row r="849" spans="1:25" x14ac:dyDescent="0.25">
      <c r="A849" t="str">
        <f t="shared" si="92"/>
        <v>119-16</v>
      </c>
      <c r="B849">
        <f t="shared" si="98"/>
        <v>16</v>
      </c>
      <c r="C849" t="str">
        <f t="shared" si="93"/>
        <v>11935811</v>
      </c>
      <c r="D849">
        <f t="shared" si="97"/>
        <v>1</v>
      </c>
      <c r="E849" t="str">
        <f t="shared" si="94"/>
        <v>1193581</v>
      </c>
      <c r="F849" t="str">
        <f t="shared" si="95"/>
        <v>1193581SERVICIOS DE LIMPIEZA Y MANEJO DE DESECHOS</v>
      </c>
      <c r="G849" s="9">
        <v>119</v>
      </c>
      <c r="H849" s="9">
        <v>3581</v>
      </c>
      <c r="I849" s="9" t="s">
        <v>61</v>
      </c>
      <c r="J849" s="9">
        <v>0</v>
      </c>
      <c r="K849" s="9" t="s">
        <v>258</v>
      </c>
      <c r="L849" s="9" t="s">
        <v>52</v>
      </c>
      <c r="M849" s="3">
        <v>1</v>
      </c>
      <c r="N849" s="10">
        <v>0</v>
      </c>
      <c r="O849" s="10">
        <v>0</v>
      </c>
      <c r="P849" s="3">
        <v>0</v>
      </c>
      <c r="Q849" s="3">
        <v>0</v>
      </c>
      <c r="R849" s="3">
        <v>0</v>
      </c>
      <c r="S849" s="3">
        <v>0</v>
      </c>
      <c r="T849" s="3">
        <v>0</v>
      </c>
      <c r="U849" s="10">
        <v>0</v>
      </c>
      <c r="V849" s="10">
        <v>30000</v>
      </c>
      <c r="W849" s="3">
        <v>0</v>
      </c>
      <c r="X849" s="3">
        <v>30000</v>
      </c>
      <c r="Y849" s="1">
        <f t="shared" si="96"/>
        <v>-30000</v>
      </c>
    </row>
    <row r="850" spans="1:25" x14ac:dyDescent="0.25">
      <c r="A850" t="str">
        <f t="shared" si="92"/>
        <v>119-17</v>
      </c>
      <c r="B850">
        <f t="shared" si="98"/>
        <v>17</v>
      </c>
      <c r="C850" t="str">
        <f t="shared" si="93"/>
        <v>11935812</v>
      </c>
      <c r="D850">
        <f t="shared" si="97"/>
        <v>2</v>
      </c>
      <c r="E850" t="str">
        <f t="shared" si="94"/>
        <v>1193581</v>
      </c>
      <c r="F850" t="str">
        <f t="shared" si="95"/>
        <v>1193581SERVICIOS DE LIMPIEZA Y MANEJO DE DESECHOS</v>
      </c>
      <c r="G850" s="9">
        <v>119</v>
      </c>
      <c r="H850" s="9">
        <v>3581</v>
      </c>
      <c r="I850" s="9" t="s">
        <v>61</v>
      </c>
      <c r="J850" s="9">
        <v>0</v>
      </c>
      <c r="K850"/>
      <c r="L850" s="9" t="s">
        <v>580</v>
      </c>
      <c r="M850" s="3">
        <v>1</v>
      </c>
      <c r="N850" s="10">
        <v>30000</v>
      </c>
      <c r="O850" s="10">
        <v>0</v>
      </c>
      <c r="P850" s="3">
        <v>0</v>
      </c>
      <c r="Q850" s="3">
        <v>0</v>
      </c>
      <c r="R850" s="3">
        <v>0</v>
      </c>
      <c r="S850" s="3">
        <v>0</v>
      </c>
      <c r="T850" s="3">
        <v>0</v>
      </c>
      <c r="U850" s="10">
        <v>0</v>
      </c>
      <c r="V850" s="10">
        <v>0</v>
      </c>
      <c r="W850" s="3">
        <v>0</v>
      </c>
      <c r="X850" s="3">
        <v>30000</v>
      </c>
      <c r="Y850" s="1">
        <f t="shared" si="96"/>
        <v>-30000</v>
      </c>
    </row>
    <row r="851" spans="1:25" x14ac:dyDescent="0.25">
      <c r="A851" t="str">
        <f t="shared" si="92"/>
        <v>119-18</v>
      </c>
      <c r="B851">
        <f t="shared" si="98"/>
        <v>18</v>
      </c>
      <c r="C851" t="str">
        <f t="shared" si="93"/>
        <v>11937511</v>
      </c>
      <c r="D851">
        <f t="shared" si="97"/>
        <v>1</v>
      </c>
      <c r="E851" t="str">
        <f t="shared" si="94"/>
        <v>1193751</v>
      </c>
      <c r="F851" t="str">
        <f t="shared" si="95"/>
        <v>1193751VIÁTICOS EN EL PAÍS</v>
      </c>
      <c r="G851" s="9">
        <v>119</v>
      </c>
      <c r="H851" s="9">
        <v>3751</v>
      </c>
      <c r="I851" s="9" t="s">
        <v>35</v>
      </c>
      <c r="J851" s="9">
        <v>0</v>
      </c>
      <c r="K851" s="9" t="s">
        <v>258</v>
      </c>
      <c r="L851" s="9" t="s">
        <v>356</v>
      </c>
      <c r="M851" s="3">
        <v>1</v>
      </c>
      <c r="N851" s="10">
        <v>4800</v>
      </c>
      <c r="O851" s="10">
        <v>5000</v>
      </c>
      <c r="P851" s="3">
        <v>3274.21</v>
      </c>
      <c r="Q851" s="3">
        <v>3274.21</v>
      </c>
      <c r="R851" s="3">
        <v>3274.21</v>
      </c>
      <c r="S851" s="3">
        <v>3274.21</v>
      </c>
      <c r="T851" s="3">
        <v>3274.21</v>
      </c>
      <c r="U851" s="10">
        <v>1725.79</v>
      </c>
      <c r="V851" s="10">
        <v>0</v>
      </c>
      <c r="W851" s="3">
        <v>5000</v>
      </c>
      <c r="X851" s="3">
        <v>4800</v>
      </c>
      <c r="Y851" s="1">
        <f t="shared" si="96"/>
        <v>200</v>
      </c>
    </row>
    <row r="852" spans="1:25" x14ac:dyDescent="0.25">
      <c r="A852" t="str">
        <f t="shared" si="92"/>
        <v>119-19</v>
      </c>
      <c r="B852">
        <f t="shared" si="98"/>
        <v>19</v>
      </c>
      <c r="C852" t="str">
        <f t="shared" si="93"/>
        <v>11938211</v>
      </c>
      <c r="D852">
        <f t="shared" si="97"/>
        <v>1</v>
      </c>
      <c r="E852" t="str">
        <f t="shared" si="94"/>
        <v>1193821</v>
      </c>
      <c r="F852" t="str">
        <f t="shared" si="95"/>
        <v>1193821GASTOS DE ORDEN  SOCIAL Y CULTURAL</v>
      </c>
      <c r="G852" s="9">
        <v>119</v>
      </c>
      <c r="H852" s="9">
        <v>3821</v>
      </c>
      <c r="I852" s="9" t="s">
        <v>51</v>
      </c>
      <c r="J852" s="9">
        <v>0</v>
      </c>
      <c r="K852" s="9" t="s">
        <v>258</v>
      </c>
      <c r="L852" s="9" t="s">
        <v>356</v>
      </c>
      <c r="M852" s="3">
        <v>1</v>
      </c>
      <c r="N852" s="10">
        <v>42000</v>
      </c>
      <c r="O852" s="10">
        <v>524043</v>
      </c>
      <c r="P852" s="3">
        <v>41890.33</v>
      </c>
      <c r="Q852" s="3">
        <v>41890.33</v>
      </c>
      <c r="R852" s="3">
        <v>41890.33</v>
      </c>
      <c r="S852" s="3">
        <v>41890.33</v>
      </c>
      <c r="T852" s="3">
        <v>41890.33</v>
      </c>
      <c r="U852" s="10">
        <v>482152.67</v>
      </c>
      <c r="V852" s="10">
        <v>0</v>
      </c>
      <c r="W852" s="3">
        <v>482043</v>
      </c>
      <c r="X852" s="3">
        <v>0</v>
      </c>
      <c r="Y852" s="1">
        <f t="shared" si="96"/>
        <v>482043</v>
      </c>
    </row>
    <row r="853" spans="1:25" x14ac:dyDescent="0.25">
      <c r="A853" t="str">
        <f t="shared" si="92"/>
        <v>119-20</v>
      </c>
      <c r="B853">
        <f t="shared" si="98"/>
        <v>20</v>
      </c>
      <c r="C853" t="str">
        <f t="shared" si="93"/>
        <v>11938311</v>
      </c>
      <c r="D853">
        <f t="shared" si="97"/>
        <v>1</v>
      </c>
      <c r="E853" t="str">
        <f t="shared" si="94"/>
        <v>1193831</v>
      </c>
      <c r="F853" t="str">
        <f t="shared" si="95"/>
        <v>1193831CONGRESOS Y CONVENCIONES</v>
      </c>
      <c r="G853" s="9">
        <v>119</v>
      </c>
      <c r="H853" s="9">
        <v>3831</v>
      </c>
      <c r="I853" s="9" t="s">
        <v>98</v>
      </c>
      <c r="J853" s="9">
        <v>0</v>
      </c>
      <c r="K853" s="9" t="s">
        <v>258</v>
      </c>
      <c r="L853" s="9" t="s">
        <v>356</v>
      </c>
      <c r="M853" s="3">
        <v>1</v>
      </c>
      <c r="N853" s="10">
        <v>210000</v>
      </c>
      <c r="O853" s="10">
        <v>68311.990000000005</v>
      </c>
      <c r="P853" s="3">
        <v>23623.98</v>
      </c>
      <c r="Q853" s="3">
        <v>23623.98</v>
      </c>
      <c r="R853" s="3">
        <v>23623.98</v>
      </c>
      <c r="S853" s="3">
        <v>23623.98</v>
      </c>
      <c r="T853" s="3">
        <v>3480</v>
      </c>
      <c r="U853" s="10">
        <v>44688.010000000009</v>
      </c>
      <c r="V853" s="10">
        <v>0</v>
      </c>
      <c r="W853" s="3">
        <v>0</v>
      </c>
      <c r="X853" s="3">
        <v>141688.01</v>
      </c>
      <c r="Y853" s="1">
        <f t="shared" si="96"/>
        <v>-141688.01</v>
      </c>
    </row>
    <row r="854" spans="1:25" x14ac:dyDescent="0.25">
      <c r="A854" t="str">
        <f t="shared" si="92"/>
        <v>119-21</v>
      </c>
      <c r="B854">
        <f t="shared" si="98"/>
        <v>21</v>
      </c>
      <c r="C854" t="str">
        <f t="shared" si="93"/>
        <v>11938411</v>
      </c>
      <c r="D854">
        <f t="shared" si="97"/>
        <v>1</v>
      </c>
      <c r="E854" t="str">
        <f t="shared" si="94"/>
        <v>1193841</v>
      </c>
      <c r="F854" t="str">
        <f t="shared" si="95"/>
        <v>1193841EXPOSICIONES</v>
      </c>
      <c r="G854" s="9">
        <v>119</v>
      </c>
      <c r="H854" s="9">
        <v>3841</v>
      </c>
      <c r="I854" s="9" t="s">
        <v>275</v>
      </c>
      <c r="J854" s="9">
        <v>0</v>
      </c>
      <c r="K854" s="9" t="s">
        <v>258</v>
      </c>
      <c r="L854" s="9" t="s">
        <v>356</v>
      </c>
      <c r="M854" s="3">
        <v>1</v>
      </c>
      <c r="N854" s="10">
        <v>12000</v>
      </c>
      <c r="O854" s="10">
        <v>6000</v>
      </c>
      <c r="P854" s="3">
        <v>0</v>
      </c>
      <c r="Q854" s="3">
        <v>0</v>
      </c>
      <c r="R854" s="3">
        <v>0</v>
      </c>
      <c r="S854" s="3">
        <v>0</v>
      </c>
      <c r="T854" s="3">
        <v>0</v>
      </c>
      <c r="U854" s="10">
        <v>6000</v>
      </c>
      <c r="V854" s="10">
        <v>0</v>
      </c>
      <c r="W854" s="3">
        <v>0</v>
      </c>
      <c r="X854" s="3">
        <v>6000</v>
      </c>
      <c r="Y854" s="1">
        <f t="shared" si="96"/>
        <v>-6000</v>
      </c>
    </row>
    <row r="855" spans="1:25" x14ac:dyDescent="0.25">
      <c r="A855" t="str">
        <f t="shared" si="92"/>
        <v>119-22</v>
      </c>
      <c r="B855">
        <f t="shared" si="98"/>
        <v>22</v>
      </c>
      <c r="C855" t="str">
        <f t="shared" si="93"/>
        <v>11942111</v>
      </c>
      <c r="D855">
        <f t="shared" si="97"/>
        <v>1</v>
      </c>
      <c r="E855" t="str">
        <f t="shared" si="94"/>
        <v>1194211</v>
      </c>
      <c r="F855" t="str">
        <f t="shared" si="95"/>
        <v>1194211TRANSFERENCIAS OTORGADAS A ENTIDADES PARAESTATALES NO EMPRESARIALES Y NO FINANCIERAS</v>
      </c>
      <c r="G855" s="9">
        <v>119</v>
      </c>
      <c r="H855" s="9">
        <v>4211</v>
      </c>
      <c r="I855" s="9" t="s">
        <v>218</v>
      </c>
      <c r="J855" s="9">
        <v>0</v>
      </c>
      <c r="K855" s="9" t="s">
        <v>258</v>
      </c>
      <c r="L855" s="9" t="s">
        <v>52</v>
      </c>
      <c r="M855" s="3">
        <v>1</v>
      </c>
      <c r="N855" s="10">
        <v>0</v>
      </c>
      <c r="O855" s="10">
        <v>0</v>
      </c>
      <c r="P855" s="3">
        <v>0</v>
      </c>
      <c r="Q855" s="3">
        <v>0</v>
      </c>
      <c r="R855" s="3">
        <v>0</v>
      </c>
      <c r="S855" s="3">
        <v>0</v>
      </c>
      <c r="T855" s="3">
        <v>0</v>
      </c>
      <c r="U855" s="10">
        <v>0</v>
      </c>
      <c r="V855" s="10">
        <v>0</v>
      </c>
      <c r="W855" s="3">
        <v>0</v>
      </c>
      <c r="X855" s="3">
        <v>0</v>
      </c>
      <c r="Y855" s="1">
        <f t="shared" si="96"/>
        <v>0</v>
      </c>
    </row>
    <row r="856" spans="1:25" x14ac:dyDescent="0.25">
      <c r="A856" t="str">
        <f t="shared" si="92"/>
        <v>119-23</v>
      </c>
      <c r="B856">
        <f t="shared" si="98"/>
        <v>23</v>
      </c>
      <c r="C856" t="str">
        <f t="shared" si="93"/>
        <v>11942112</v>
      </c>
      <c r="D856">
        <f t="shared" si="97"/>
        <v>2</v>
      </c>
      <c r="E856" t="str">
        <f t="shared" si="94"/>
        <v>1194211</v>
      </c>
      <c r="F856" t="str">
        <f t="shared" si="95"/>
        <v>1194211TRANSFERENCIAS OTORGADAS A ENTIDADES PARAESTATALES NO EMPRESARIALES Y NO FINANCIERAS</v>
      </c>
      <c r="G856" s="9">
        <v>119</v>
      </c>
      <c r="H856" s="9">
        <v>4211</v>
      </c>
      <c r="I856" s="9" t="s">
        <v>218</v>
      </c>
      <c r="J856" s="9">
        <v>0</v>
      </c>
      <c r="K856"/>
      <c r="L856" s="9" t="s">
        <v>356</v>
      </c>
      <c r="M856" s="3">
        <v>1</v>
      </c>
      <c r="N856" s="10">
        <v>260000</v>
      </c>
      <c r="O856" s="10">
        <v>260000</v>
      </c>
      <c r="P856" s="3">
        <v>1286112.99</v>
      </c>
      <c r="Q856" s="3">
        <v>1286112.99</v>
      </c>
      <c r="R856" s="3">
        <v>1286112.99</v>
      </c>
      <c r="S856" s="3">
        <v>1286112.99</v>
      </c>
      <c r="T856" s="3">
        <v>1286112.99</v>
      </c>
      <c r="U856" s="10">
        <v>-1026112.99</v>
      </c>
      <c r="V856" s="10">
        <v>0</v>
      </c>
      <c r="W856" s="3">
        <v>0</v>
      </c>
      <c r="X856" s="3">
        <v>0</v>
      </c>
      <c r="Y856" s="1">
        <f t="shared" si="96"/>
        <v>0</v>
      </c>
    </row>
    <row r="857" spans="1:25" x14ac:dyDescent="0.25">
      <c r="A857" t="str">
        <f t="shared" si="92"/>
        <v>119-24</v>
      </c>
      <c r="B857">
        <f t="shared" si="98"/>
        <v>24</v>
      </c>
      <c r="C857" t="str">
        <f t="shared" si="93"/>
        <v>11944211</v>
      </c>
      <c r="D857">
        <f t="shared" si="97"/>
        <v>1</v>
      </c>
      <c r="E857" t="str">
        <f t="shared" si="94"/>
        <v>1194421</v>
      </c>
      <c r="F857" t="str">
        <f t="shared" si="95"/>
        <v>1194421BECAS Y OTRAS AYUDAS PARA PROGRAMAS DE CAPACITACIÓN</v>
      </c>
      <c r="G857" s="9">
        <v>119</v>
      </c>
      <c r="H857" s="9">
        <v>4421</v>
      </c>
      <c r="I857" s="9" t="s">
        <v>234</v>
      </c>
      <c r="J857" s="9">
        <v>0</v>
      </c>
      <c r="K857" s="9" t="s">
        <v>258</v>
      </c>
      <c r="L857" s="9" t="s">
        <v>356</v>
      </c>
      <c r="M857" s="3">
        <v>1</v>
      </c>
      <c r="N857" s="10">
        <v>156000</v>
      </c>
      <c r="O857" s="10">
        <v>156000</v>
      </c>
      <c r="P857" s="3">
        <v>50000</v>
      </c>
      <c r="Q857" s="3">
        <v>50000</v>
      </c>
      <c r="R857" s="3">
        <v>0</v>
      </c>
      <c r="S857" s="3">
        <v>0</v>
      </c>
      <c r="T857" s="3">
        <v>0</v>
      </c>
      <c r="U857" s="10">
        <v>106000</v>
      </c>
      <c r="V857" s="10">
        <v>0</v>
      </c>
      <c r="W857" s="3">
        <v>0</v>
      </c>
      <c r="X857" s="3">
        <v>0</v>
      </c>
      <c r="Y857" s="1">
        <f t="shared" si="96"/>
        <v>0</v>
      </c>
    </row>
    <row r="858" spans="1:25" x14ac:dyDescent="0.25">
      <c r="A858" t="str">
        <f t="shared" si="92"/>
        <v>119-25</v>
      </c>
      <c r="B858">
        <f t="shared" si="98"/>
        <v>25</v>
      </c>
      <c r="C858" t="str">
        <f t="shared" si="93"/>
        <v>11944311</v>
      </c>
      <c r="D858">
        <f t="shared" si="97"/>
        <v>1</v>
      </c>
      <c r="E858" t="str">
        <f t="shared" si="94"/>
        <v>1194431</v>
      </c>
      <c r="F858" t="str">
        <f t="shared" si="95"/>
        <v>1194431AYUDAS SOCIALES A INSTITUCIONES DE ENSEÑANZA</v>
      </c>
      <c r="G858" s="9">
        <v>119</v>
      </c>
      <c r="H858" s="9">
        <v>4431</v>
      </c>
      <c r="I858" s="9" t="s">
        <v>32</v>
      </c>
      <c r="J858" s="9">
        <v>0</v>
      </c>
      <c r="K858" s="9" t="s">
        <v>258</v>
      </c>
      <c r="L858" s="9" t="s">
        <v>356</v>
      </c>
      <c r="M858" s="3">
        <v>1</v>
      </c>
      <c r="N858" s="10">
        <v>208000</v>
      </c>
      <c r="O858" s="10">
        <v>208000</v>
      </c>
      <c r="P858" s="3">
        <v>122666</v>
      </c>
      <c r="Q858" s="3">
        <v>122666</v>
      </c>
      <c r="R858" s="3">
        <v>72666</v>
      </c>
      <c r="S858" s="3">
        <v>72666</v>
      </c>
      <c r="T858" s="3">
        <v>72666</v>
      </c>
      <c r="U858" s="10">
        <v>85334</v>
      </c>
      <c r="V858" s="10">
        <v>0</v>
      </c>
      <c r="W858" s="3">
        <v>0</v>
      </c>
      <c r="X858" s="3">
        <v>0</v>
      </c>
      <c r="Y858" s="1">
        <f t="shared" si="96"/>
        <v>0</v>
      </c>
    </row>
    <row r="859" spans="1:25" x14ac:dyDescent="0.25">
      <c r="A859" t="str">
        <f t="shared" si="92"/>
        <v>119-26</v>
      </c>
      <c r="B859">
        <f t="shared" si="98"/>
        <v>26</v>
      </c>
      <c r="C859" t="str">
        <f t="shared" si="93"/>
        <v>11951911</v>
      </c>
      <c r="D859">
        <f t="shared" si="97"/>
        <v>1</v>
      </c>
      <c r="E859" t="str">
        <f t="shared" si="94"/>
        <v>1195191</v>
      </c>
      <c r="F859" t="str">
        <f t="shared" si="95"/>
        <v>1195191OTROS MOBILIARIOS Y EQUIPOS DE ADMINISTRACIÓN</v>
      </c>
      <c r="G859" s="9">
        <v>119</v>
      </c>
      <c r="H859" s="9">
        <v>5191</v>
      </c>
      <c r="I859" s="9" t="s">
        <v>89</v>
      </c>
      <c r="J859" s="9">
        <v>0</v>
      </c>
      <c r="K859" s="9" t="s">
        <v>258</v>
      </c>
      <c r="L859" s="9" t="s">
        <v>356</v>
      </c>
      <c r="M859" s="3">
        <v>1</v>
      </c>
      <c r="N859" s="10">
        <v>0</v>
      </c>
      <c r="O859" s="10">
        <v>10000</v>
      </c>
      <c r="P859" s="3">
        <v>6948.4</v>
      </c>
      <c r="Q859" s="3">
        <v>6948.4</v>
      </c>
      <c r="R859" s="3">
        <v>6948.4</v>
      </c>
      <c r="S859" s="3">
        <v>6948.4</v>
      </c>
      <c r="T859" s="3">
        <v>0</v>
      </c>
      <c r="U859" s="10">
        <v>3051.6000000000004</v>
      </c>
      <c r="V859" s="10">
        <v>0</v>
      </c>
      <c r="W859" s="3">
        <v>10000</v>
      </c>
      <c r="X859" s="3">
        <v>0</v>
      </c>
      <c r="Y859" s="1">
        <f t="shared" si="96"/>
        <v>10000</v>
      </c>
    </row>
    <row r="860" spans="1:25" x14ac:dyDescent="0.25">
      <c r="A860" t="str">
        <f t="shared" si="92"/>
        <v>119-27</v>
      </c>
      <c r="B860">
        <f t="shared" si="98"/>
        <v>27</v>
      </c>
      <c r="C860" t="str">
        <f t="shared" si="93"/>
        <v>11952111</v>
      </c>
      <c r="D860">
        <f t="shared" si="97"/>
        <v>1</v>
      </c>
      <c r="E860" t="str">
        <f t="shared" si="94"/>
        <v>1195211</v>
      </c>
      <c r="F860" t="str">
        <f t="shared" si="95"/>
        <v>1195211EQUIPOS Y APARATOS AUDIOVISUALES</v>
      </c>
      <c r="G860" s="9">
        <v>119</v>
      </c>
      <c r="H860" s="9">
        <v>5211</v>
      </c>
      <c r="I860" s="9" t="s">
        <v>64</v>
      </c>
      <c r="J860" s="9">
        <v>0</v>
      </c>
      <c r="K860" s="9" t="s">
        <v>258</v>
      </c>
      <c r="L860" s="9" t="s">
        <v>356</v>
      </c>
      <c r="M860" s="3">
        <v>1</v>
      </c>
      <c r="N860" s="10">
        <v>12000</v>
      </c>
      <c r="O860" s="10">
        <v>12000</v>
      </c>
      <c r="P860" s="3">
        <v>0</v>
      </c>
      <c r="Q860" s="3">
        <v>0</v>
      </c>
      <c r="R860" s="3">
        <v>0</v>
      </c>
      <c r="S860" s="3">
        <v>0</v>
      </c>
      <c r="T860" s="3">
        <v>0</v>
      </c>
      <c r="U860" s="10">
        <v>12000</v>
      </c>
      <c r="V860" s="10">
        <v>0</v>
      </c>
      <c r="W860" s="3">
        <v>0</v>
      </c>
      <c r="X860" s="3">
        <v>0</v>
      </c>
      <c r="Y860" s="1">
        <f t="shared" si="96"/>
        <v>0</v>
      </c>
    </row>
    <row r="861" spans="1:25" x14ac:dyDescent="0.25">
      <c r="A861" t="str">
        <f t="shared" si="92"/>
        <v>119-28</v>
      </c>
      <c r="B861">
        <f t="shared" si="98"/>
        <v>28</v>
      </c>
      <c r="C861" t="str">
        <f t="shared" si="93"/>
        <v>11952311</v>
      </c>
      <c r="D861">
        <f t="shared" si="97"/>
        <v>1</v>
      </c>
      <c r="E861" t="str">
        <f t="shared" si="94"/>
        <v>1195231</v>
      </c>
      <c r="F861" t="str">
        <f t="shared" si="95"/>
        <v>1195231CÁMARAS FOTOGRÁFICAS Y DE VIDEO</v>
      </c>
      <c r="G861" s="9">
        <v>119</v>
      </c>
      <c r="H861" s="9">
        <v>5231</v>
      </c>
      <c r="I861" s="9" t="s">
        <v>82</v>
      </c>
      <c r="J861" s="9">
        <v>0</v>
      </c>
      <c r="K861" s="9" t="s">
        <v>258</v>
      </c>
      <c r="L861" s="9" t="s">
        <v>356</v>
      </c>
      <c r="M861" s="3">
        <v>1</v>
      </c>
      <c r="N861" s="10">
        <v>12000</v>
      </c>
      <c r="O861" s="10">
        <v>12000</v>
      </c>
      <c r="P861" s="3">
        <v>0</v>
      </c>
      <c r="Q861" s="3">
        <v>0</v>
      </c>
      <c r="R861" s="3">
        <v>0</v>
      </c>
      <c r="S861" s="3">
        <v>0</v>
      </c>
      <c r="T861" s="3">
        <v>0</v>
      </c>
      <c r="U861" s="10">
        <v>12000</v>
      </c>
      <c r="V861" s="10">
        <v>0</v>
      </c>
      <c r="W861" s="3">
        <v>0</v>
      </c>
      <c r="X861" s="3">
        <v>0</v>
      </c>
      <c r="Y861" s="1">
        <f t="shared" si="96"/>
        <v>0</v>
      </c>
    </row>
    <row r="862" spans="1:25" x14ac:dyDescent="0.25">
      <c r="A862" t="str">
        <f t="shared" si="92"/>
        <v>119-29</v>
      </c>
      <c r="B862">
        <f t="shared" si="98"/>
        <v>29</v>
      </c>
      <c r="C862" t="str">
        <f t="shared" si="93"/>
        <v>11952911</v>
      </c>
      <c r="D862">
        <f t="shared" si="97"/>
        <v>1</v>
      </c>
      <c r="E862" t="str">
        <f t="shared" si="94"/>
        <v>1195291</v>
      </c>
      <c r="F862" t="str">
        <f t="shared" si="95"/>
        <v>1195291OTRO MOBILIARIO Y EQUIPO EDUCACIONAL Y RECREATIVO</v>
      </c>
      <c r="G862" s="9">
        <v>119</v>
      </c>
      <c r="H862" s="9">
        <v>5291</v>
      </c>
      <c r="I862" s="9" t="s">
        <v>203</v>
      </c>
      <c r="J862" s="9">
        <v>0</v>
      </c>
      <c r="K862" s="9" t="s">
        <v>258</v>
      </c>
      <c r="L862" s="9" t="s">
        <v>356</v>
      </c>
      <c r="M862" s="3">
        <v>1</v>
      </c>
      <c r="N862" s="10">
        <v>48000</v>
      </c>
      <c r="O862" s="10">
        <v>19773.919999999998</v>
      </c>
      <c r="P862" s="3">
        <v>0</v>
      </c>
      <c r="Q862" s="3">
        <v>0</v>
      </c>
      <c r="R862" s="3">
        <v>0</v>
      </c>
      <c r="S862" s="3">
        <v>0</v>
      </c>
      <c r="T862" s="3">
        <v>0</v>
      </c>
      <c r="U862" s="10">
        <v>19773.919999999998</v>
      </c>
      <c r="V862" s="10">
        <v>0</v>
      </c>
      <c r="W862" s="3">
        <v>0</v>
      </c>
      <c r="X862" s="3">
        <v>28226.080000000002</v>
      </c>
      <c r="Y862" s="1">
        <f t="shared" si="96"/>
        <v>-28226.080000000002</v>
      </c>
    </row>
    <row r="863" spans="1:25" x14ac:dyDescent="0.25">
      <c r="A863" t="str">
        <f t="shared" si="92"/>
        <v>119-30</v>
      </c>
      <c r="B863">
        <f t="shared" si="98"/>
        <v>30</v>
      </c>
      <c r="C863" t="str">
        <f t="shared" si="93"/>
        <v>11956111</v>
      </c>
      <c r="D863">
        <f t="shared" si="97"/>
        <v>1</v>
      </c>
      <c r="E863" t="str">
        <f t="shared" si="94"/>
        <v>1195611</v>
      </c>
      <c r="F863" t="str">
        <f t="shared" si="95"/>
        <v>1195611MAQUINARIA Y EQUIPO AGROPECUARIO</v>
      </c>
      <c r="G863" s="9">
        <v>119</v>
      </c>
      <c r="H863" s="9">
        <v>5611</v>
      </c>
      <c r="I863" s="9" t="s">
        <v>90</v>
      </c>
      <c r="J863" s="9">
        <v>0</v>
      </c>
      <c r="K863" s="9" t="s">
        <v>258</v>
      </c>
      <c r="L863" s="9" t="s">
        <v>356</v>
      </c>
      <c r="M863" s="3">
        <v>1</v>
      </c>
      <c r="N863" s="10">
        <v>276000</v>
      </c>
      <c r="O863" s="10">
        <v>1900</v>
      </c>
      <c r="P863" s="3">
        <v>1900</v>
      </c>
      <c r="Q863" s="3">
        <v>1900</v>
      </c>
      <c r="R863" s="3">
        <v>0</v>
      </c>
      <c r="S863" s="3">
        <v>0</v>
      </c>
      <c r="T863" s="3">
        <v>0</v>
      </c>
      <c r="U863" s="10">
        <v>0</v>
      </c>
      <c r="V863" s="10">
        <v>0</v>
      </c>
      <c r="W863" s="3">
        <v>0</v>
      </c>
      <c r="X863" s="3">
        <v>274100</v>
      </c>
      <c r="Y863" s="1">
        <f t="shared" si="96"/>
        <v>-274100</v>
      </c>
    </row>
    <row r="864" spans="1:25" x14ac:dyDescent="0.25">
      <c r="A864" t="str">
        <f t="shared" si="92"/>
        <v>119-31</v>
      </c>
      <c r="B864">
        <f t="shared" si="98"/>
        <v>31</v>
      </c>
      <c r="C864" t="str">
        <f t="shared" si="93"/>
        <v>11956211</v>
      </c>
      <c r="D864">
        <f t="shared" si="97"/>
        <v>1</v>
      </c>
      <c r="E864" t="str">
        <f t="shared" si="94"/>
        <v>1195621</v>
      </c>
      <c r="F864" t="str">
        <f t="shared" si="95"/>
        <v>1195621MAQUINARIA Y EQUIPO INDUSTRIAL</v>
      </c>
      <c r="G864" s="9">
        <v>119</v>
      </c>
      <c r="H864" s="9">
        <v>5621</v>
      </c>
      <c r="I864" s="9" t="s">
        <v>88</v>
      </c>
      <c r="J864" s="9">
        <v>0</v>
      </c>
      <c r="K864" s="9" t="s">
        <v>258</v>
      </c>
      <c r="L864" s="9" t="s">
        <v>356</v>
      </c>
      <c r="M864" s="3">
        <v>1</v>
      </c>
      <c r="N864" s="10">
        <v>114000</v>
      </c>
      <c r="O864" s="10">
        <v>6326.08</v>
      </c>
      <c r="P864" s="3">
        <v>6326.08</v>
      </c>
      <c r="Q864" s="3">
        <v>6326.08</v>
      </c>
      <c r="R864" s="3">
        <v>6326.08</v>
      </c>
      <c r="S864" s="3">
        <v>6326.08</v>
      </c>
      <c r="T864" s="3">
        <v>0</v>
      </c>
      <c r="U864" s="10">
        <v>0</v>
      </c>
      <c r="V864" s="10">
        <v>0</v>
      </c>
      <c r="W864" s="3">
        <v>0</v>
      </c>
      <c r="X864" s="3">
        <v>107673.92</v>
      </c>
      <c r="Y864" s="1">
        <f t="shared" si="96"/>
        <v>-107673.92</v>
      </c>
    </row>
    <row r="865" spans="1:25" x14ac:dyDescent="0.25">
      <c r="A865" t="str">
        <f t="shared" si="92"/>
        <v>119-32</v>
      </c>
      <c r="B865">
        <f t="shared" si="98"/>
        <v>32</v>
      </c>
      <c r="C865" t="str">
        <f t="shared" si="93"/>
        <v>11956212</v>
      </c>
      <c r="D865">
        <f t="shared" si="97"/>
        <v>2</v>
      </c>
      <c r="E865" t="str">
        <f t="shared" si="94"/>
        <v>1195621</v>
      </c>
      <c r="F865" t="str">
        <f t="shared" si="95"/>
        <v>1195621MAQUINARIA Y EQUIPO INDUSTRIAL</v>
      </c>
      <c r="G865" s="9">
        <v>119</v>
      </c>
      <c r="H865" s="9">
        <v>5621</v>
      </c>
      <c r="I865" s="9" t="s">
        <v>88</v>
      </c>
      <c r="J865" s="9">
        <v>1</v>
      </c>
      <c r="K865" s="9" t="s">
        <v>656</v>
      </c>
      <c r="L865" s="9" t="s">
        <v>356</v>
      </c>
      <c r="M865" s="3">
        <v>1</v>
      </c>
      <c r="N865" s="10">
        <v>0</v>
      </c>
      <c r="O865" s="10">
        <v>18096</v>
      </c>
      <c r="P865" s="3">
        <v>18096</v>
      </c>
      <c r="Q865" s="3">
        <v>0</v>
      </c>
      <c r="R865" s="3">
        <v>0</v>
      </c>
      <c r="S865" s="3">
        <v>0</v>
      </c>
      <c r="T865" s="3">
        <v>0</v>
      </c>
      <c r="U865" s="10">
        <v>0</v>
      </c>
      <c r="V865" s="10">
        <v>0</v>
      </c>
      <c r="W865" s="3">
        <v>1000000</v>
      </c>
      <c r="X865" s="3">
        <v>981904</v>
      </c>
      <c r="Y865" s="1">
        <f t="shared" si="96"/>
        <v>18096</v>
      </c>
    </row>
    <row r="866" spans="1:25" x14ac:dyDescent="0.25">
      <c r="A866" t="str">
        <f t="shared" si="92"/>
        <v>119-33</v>
      </c>
      <c r="B866">
        <f t="shared" si="98"/>
        <v>33</v>
      </c>
      <c r="C866" t="str">
        <f t="shared" si="93"/>
        <v>11956511</v>
      </c>
      <c r="D866">
        <f t="shared" si="97"/>
        <v>1</v>
      </c>
      <c r="E866" t="str">
        <f t="shared" si="94"/>
        <v>1195651</v>
      </c>
      <c r="F866" t="str">
        <f t="shared" si="95"/>
        <v>1195651EQUIPO DE COMUNICACIÓN Y TELECOMUNICACIÓN</v>
      </c>
      <c r="G866" s="9">
        <v>119</v>
      </c>
      <c r="H866" s="9">
        <v>5651</v>
      </c>
      <c r="I866" s="9" t="s">
        <v>83</v>
      </c>
      <c r="J866" s="9">
        <v>0</v>
      </c>
      <c r="K866" s="9" t="s">
        <v>258</v>
      </c>
      <c r="L866" s="9" t="s">
        <v>356</v>
      </c>
      <c r="M866" s="3">
        <v>1</v>
      </c>
      <c r="N866" s="10">
        <v>15000</v>
      </c>
      <c r="O866" s="10">
        <v>15000</v>
      </c>
      <c r="P866" s="3">
        <v>0</v>
      </c>
      <c r="Q866" s="3">
        <v>0</v>
      </c>
      <c r="R866" s="3">
        <v>0</v>
      </c>
      <c r="S866" s="3">
        <v>0</v>
      </c>
      <c r="T866" s="3">
        <v>0</v>
      </c>
      <c r="U866" s="10">
        <v>15000</v>
      </c>
      <c r="V866" s="10">
        <v>0</v>
      </c>
      <c r="W866" s="3">
        <v>0</v>
      </c>
      <c r="X866" s="3">
        <v>0</v>
      </c>
      <c r="Y866" s="1">
        <f t="shared" si="96"/>
        <v>0</v>
      </c>
    </row>
    <row r="867" spans="1:25" x14ac:dyDescent="0.25">
      <c r="A867" t="str">
        <f t="shared" si="92"/>
        <v>119-34</v>
      </c>
      <c r="B867">
        <f t="shared" si="98"/>
        <v>34</v>
      </c>
      <c r="C867" t="str">
        <f t="shared" si="93"/>
        <v>11956711</v>
      </c>
      <c r="D867">
        <f t="shared" si="97"/>
        <v>1</v>
      </c>
      <c r="E867" t="str">
        <f t="shared" si="94"/>
        <v>1195671</v>
      </c>
      <c r="F867" t="str">
        <f t="shared" si="95"/>
        <v>1195671HERRAMIENTAS Y MÁQUINAS-HERRAMIENTA</v>
      </c>
      <c r="G867" s="9">
        <v>119</v>
      </c>
      <c r="H867" s="9">
        <v>5671</v>
      </c>
      <c r="I867" s="9" t="s">
        <v>84</v>
      </c>
      <c r="J867" s="9">
        <v>0</v>
      </c>
      <c r="K867" s="9" t="s">
        <v>258</v>
      </c>
      <c r="L867" s="9" t="s">
        <v>356</v>
      </c>
      <c r="M867" s="3">
        <v>1</v>
      </c>
      <c r="N867" s="10">
        <v>60000</v>
      </c>
      <c r="O867" s="10">
        <v>20000</v>
      </c>
      <c r="P867" s="3">
        <v>4582</v>
      </c>
      <c r="Q867" s="3">
        <v>4582</v>
      </c>
      <c r="R867" s="3">
        <v>0</v>
      </c>
      <c r="S867" s="3">
        <v>0</v>
      </c>
      <c r="T867" s="3">
        <v>0</v>
      </c>
      <c r="U867" s="10">
        <v>15418</v>
      </c>
      <c r="V867" s="10">
        <v>0</v>
      </c>
      <c r="W867" s="3">
        <v>0</v>
      </c>
      <c r="X867" s="3">
        <v>40000</v>
      </c>
      <c r="Y867" s="1">
        <f t="shared" si="96"/>
        <v>-40000</v>
      </c>
    </row>
    <row r="868" spans="1:25" x14ac:dyDescent="0.25">
      <c r="A868" t="str">
        <f t="shared" si="92"/>
        <v>119-35</v>
      </c>
      <c r="B868">
        <f t="shared" si="98"/>
        <v>35</v>
      </c>
      <c r="C868" t="str">
        <f t="shared" si="93"/>
        <v>11956911</v>
      </c>
      <c r="D868">
        <f t="shared" si="97"/>
        <v>1</v>
      </c>
      <c r="E868" t="str">
        <f t="shared" si="94"/>
        <v>1195691</v>
      </c>
      <c r="F868" t="str">
        <f t="shared" si="95"/>
        <v>1195691OTROS EQUIPOS</v>
      </c>
      <c r="G868" s="9">
        <v>119</v>
      </c>
      <c r="H868" s="9">
        <v>5691</v>
      </c>
      <c r="I868" s="9" t="s">
        <v>49</v>
      </c>
      <c r="J868" s="9">
        <v>0</v>
      </c>
      <c r="K868" s="9" t="s">
        <v>258</v>
      </c>
      <c r="L868" s="9" t="s">
        <v>356</v>
      </c>
      <c r="M868" s="3">
        <v>1</v>
      </c>
      <c r="N868" s="10">
        <v>6000</v>
      </c>
      <c r="O868" s="10">
        <v>46000</v>
      </c>
      <c r="P868" s="3">
        <v>0</v>
      </c>
      <c r="Q868" s="3">
        <v>0</v>
      </c>
      <c r="R868" s="3">
        <v>0</v>
      </c>
      <c r="S868" s="3">
        <v>0</v>
      </c>
      <c r="T868" s="3">
        <v>0</v>
      </c>
      <c r="U868" s="10">
        <v>46000</v>
      </c>
      <c r="V868" s="10">
        <v>0</v>
      </c>
      <c r="W868" s="3">
        <v>40000</v>
      </c>
      <c r="X868" s="3">
        <v>0</v>
      </c>
      <c r="Y868" s="1">
        <f t="shared" si="96"/>
        <v>40000</v>
      </c>
    </row>
    <row r="869" spans="1:25" x14ac:dyDescent="0.25">
      <c r="A869" t="str">
        <f t="shared" si="92"/>
        <v>119-36</v>
      </c>
      <c r="B869">
        <f t="shared" si="98"/>
        <v>36</v>
      </c>
      <c r="C869" t="str">
        <f t="shared" si="93"/>
        <v>11957811</v>
      </c>
      <c r="D869">
        <f t="shared" si="97"/>
        <v>1</v>
      </c>
      <c r="E869" t="str">
        <f t="shared" si="94"/>
        <v>1195781</v>
      </c>
      <c r="F869" t="str">
        <f t="shared" si="95"/>
        <v>1195781ÁRBOLES Y PLANTAS</v>
      </c>
      <c r="G869" s="9">
        <v>119</v>
      </c>
      <c r="H869" s="9">
        <v>5781</v>
      </c>
      <c r="I869" s="9" t="s">
        <v>124</v>
      </c>
      <c r="J869" s="9">
        <v>0</v>
      </c>
      <c r="K869" s="9" t="s">
        <v>258</v>
      </c>
      <c r="L869" s="9" t="s">
        <v>52</v>
      </c>
      <c r="M869" s="3">
        <v>1</v>
      </c>
      <c r="N869" s="10">
        <v>600000</v>
      </c>
      <c r="O869" s="10">
        <v>600000</v>
      </c>
      <c r="P869" s="3">
        <v>586233.84</v>
      </c>
      <c r="Q869" s="3">
        <v>0</v>
      </c>
      <c r="R869" s="3">
        <v>0</v>
      </c>
      <c r="S869" s="3">
        <v>0</v>
      </c>
      <c r="T869" s="3">
        <v>0</v>
      </c>
      <c r="U869" s="10">
        <v>13766.160000000033</v>
      </c>
      <c r="V869" s="10">
        <v>0</v>
      </c>
      <c r="W869" s="3">
        <v>0</v>
      </c>
      <c r="X869" s="3">
        <v>0</v>
      </c>
      <c r="Y869" s="1">
        <f t="shared" si="96"/>
        <v>0</v>
      </c>
    </row>
    <row r="870" spans="1:25" x14ac:dyDescent="0.25">
      <c r="A870" t="str">
        <f t="shared" si="92"/>
        <v>120-1</v>
      </c>
      <c r="B870">
        <f t="shared" si="98"/>
        <v>1</v>
      </c>
      <c r="C870" t="str">
        <f t="shared" si="93"/>
        <v>12039221</v>
      </c>
      <c r="D870">
        <f t="shared" si="97"/>
        <v>1</v>
      </c>
      <c r="E870" t="str">
        <f t="shared" si="94"/>
        <v>1203922</v>
      </c>
      <c r="F870" t="str">
        <f t="shared" si="95"/>
        <v>1203922IMPUESTOS Y DERECHOS</v>
      </c>
      <c r="G870" s="9">
        <v>120</v>
      </c>
      <c r="H870" s="9">
        <v>3922</v>
      </c>
      <c r="I870" s="9" t="s">
        <v>271</v>
      </c>
      <c r="J870" s="9">
        <v>0</v>
      </c>
      <c r="K870" s="9" t="s">
        <v>258</v>
      </c>
      <c r="L870" s="9" t="s">
        <v>356</v>
      </c>
      <c r="M870" s="3">
        <v>1</v>
      </c>
      <c r="N870" s="10">
        <v>60000</v>
      </c>
      <c r="O870" s="10">
        <v>60000</v>
      </c>
      <c r="P870" s="3">
        <v>0</v>
      </c>
      <c r="Q870" s="3">
        <v>0</v>
      </c>
      <c r="R870" s="3">
        <v>0</v>
      </c>
      <c r="S870" s="3">
        <v>0</v>
      </c>
      <c r="T870" s="3">
        <v>0</v>
      </c>
      <c r="U870" s="10">
        <v>60000</v>
      </c>
      <c r="V870" s="10">
        <v>0</v>
      </c>
      <c r="W870" s="3">
        <v>0</v>
      </c>
      <c r="X870" s="3">
        <v>0</v>
      </c>
      <c r="Y870" s="1">
        <f t="shared" si="96"/>
        <v>0</v>
      </c>
    </row>
    <row r="871" spans="1:25" x14ac:dyDescent="0.25">
      <c r="A871" t="str">
        <f t="shared" si="92"/>
        <v>121-1</v>
      </c>
      <c r="B871">
        <f t="shared" si="98"/>
        <v>1</v>
      </c>
      <c r="C871" t="str">
        <f t="shared" si="93"/>
        <v>12142111</v>
      </c>
      <c r="D871">
        <f t="shared" si="97"/>
        <v>1</v>
      </c>
      <c r="E871" t="str">
        <f t="shared" si="94"/>
        <v>1214211</v>
      </c>
      <c r="F871" t="str">
        <f t="shared" si="95"/>
        <v>1214211TRANSFERENCIAS OTORGADAS A ENTIDADES PARAESTATALES NO EMPRESARIALES Y NO FINANCIERAS</v>
      </c>
      <c r="G871" s="9">
        <v>121</v>
      </c>
      <c r="H871" s="9">
        <v>4211</v>
      </c>
      <c r="I871" s="9" t="s">
        <v>218</v>
      </c>
      <c r="J871" s="9">
        <v>0</v>
      </c>
      <c r="K871" s="9" t="s">
        <v>258</v>
      </c>
      <c r="L871" s="9" t="s">
        <v>592</v>
      </c>
      <c r="M871" s="3">
        <v>1</v>
      </c>
      <c r="N871" s="10">
        <v>59615914.649999999</v>
      </c>
      <c r="O871" s="10">
        <v>59615914.649999999</v>
      </c>
      <c r="P871" s="3">
        <v>59615914.649999999</v>
      </c>
      <c r="Q871" s="3">
        <v>59615914.649999999</v>
      </c>
      <c r="R871" s="3">
        <v>59615914.649999999</v>
      </c>
      <c r="S871" s="3">
        <v>54901452.210000001</v>
      </c>
      <c r="T871" s="3">
        <v>54901452.210000001</v>
      </c>
      <c r="U871" s="10">
        <v>0</v>
      </c>
      <c r="V871" s="10">
        <v>0</v>
      </c>
      <c r="W871" s="3">
        <v>0</v>
      </c>
      <c r="X871" s="3">
        <v>0</v>
      </c>
      <c r="Y871" s="1">
        <f t="shared" si="96"/>
        <v>0</v>
      </c>
    </row>
    <row r="872" spans="1:25" x14ac:dyDescent="0.25">
      <c r="A872" t="str">
        <f t="shared" si="92"/>
        <v>122-1</v>
      </c>
      <c r="B872">
        <f t="shared" si="98"/>
        <v>1</v>
      </c>
      <c r="C872" t="str">
        <f t="shared" si="93"/>
        <v>12221211</v>
      </c>
      <c r="D872">
        <f t="shared" si="97"/>
        <v>1</v>
      </c>
      <c r="E872" t="str">
        <f t="shared" si="94"/>
        <v>1222121</v>
      </c>
      <c r="F872" t="str">
        <f t="shared" si="95"/>
        <v>1222121MATERIALES Y ÚTILES DE IMPRESIÓN Y REPRODUCCIÓN</v>
      </c>
      <c r="G872" s="9">
        <v>122</v>
      </c>
      <c r="H872" s="9">
        <v>2121</v>
      </c>
      <c r="I872" s="9" t="s">
        <v>77</v>
      </c>
      <c r="J872" s="9">
        <v>0</v>
      </c>
      <c r="K872" s="9" t="s">
        <v>258</v>
      </c>
      <c r="L872" s="9" t="s">
        <v>356</v>
      </c>
      <c r="M872" s="3">
        <v>1</v>
      </c>
      <c r="N872" s="10">
        <v>18000</v>
      </c>
      <c r="O872" s="10">
        <v>0</v>
      </c>
      <c r="P872" s="3">
        <v>0</v>
      </c>
      <c r="Q872" s="3">
        <v>0</v>
      </c>
      <c r="R872" s="3">
        <v>0</v>
      </c>
      <c r="S872" s="3">
        <v>0</v>
      </c>
      <c r="T872" s="3">
        <v>0</v>
      </c>
      <c r="U872" s="10">
        <v>0</v>
      </c>
      <c r="V872" s="10">
        <v>0</v>
      </c>
      <c r="W872" s="3">
        <v>0</v>
      </c>
      <c r="X872" s="3">
        <v>18000</v>
      </c>
      <c r="Y872" s="1">
        <f t="shared" si="96"/>
        <v>-18000</v>
      </c>
    </row>
    <row r="873" spans="1:25" x14ac:dyDescent="0.25">
      <c r="A873" t="str">
        <f t="shared" si="92"/>
        <v>122-2</v>
      </c>
      <c r="B873">
        <f t="shared" si="98"/>
        <v>2</v>
      </c>
      <c r="C873" t="str">
        <f t="shared" si="93"/>
        <v>12242111</v>
      </c>
      <c r="D873">
        <f t="shared" si="97"/>
        <v>1</v>
      </c>
      <c r="E873" t="str">
        <f t="shared" si="94"/>
        <v>1224211</v>
      </c>
      <c r="F873" t="str">
        <f t="shared" si="95"/>
        <v>1224211TRANSFERENCIAS OTORGADAS A ENTIDADES PARAESTATALES NO EMPRESARIALES Y NO FINANCIERAS</v>
      </c>
      <c r="G873" s="9">
        <v>122</v>
      </c>
      <c r="H873" s="9">
        <v>4211</v>
      </c>
      <c r="I873" s="9" t="s">
        <v>218</v>
      </c>
      <c r="J873" s="9">
        <v>0</v>
      </c>
      <c r="K873" s="9" t="s">
        <v>258</v>
      </c>
      <c r="L873" s="9" t="s">
        <v>356</v>
      </c>
      <c r="M873" s="3">
        <v>1</v>
      </c>
      <c r="N873" s="10">
        <v>0</v>
      </c>
      <c r="O873" s="10">
        <v>0</v>
      </c>
      <c r="P873" s="3">
        <v>0</v>
      </c>
      <c r="Q873" s="3">
        <v>0</v>
      </c>
      <c r="R873" s="3">
        <v>0</v>
      </c>
      <c r="S873" s="3">
        <v>0</v>
      </c>
      <c r="T873" s="3">
        <v>0</v>
      </c>
      <c r="U873" s="10">
        <v>0</v>
      </c>
      <c r="V873" s="10">
        <v>0</v>
      </c>
      <c r="W873" s="3">
        <v>0</v>
      </c>
      <c r="X873" s="3">
        <v>0</v>
      </c>
      <c r="Y873" s="1">
        <f t="shared" si="96"/>
        <v>0</v>
      </c>
    </row>
    <row r="874" spans="1:25" x14ac:dyDescent="0.25">
      <c r="A874" t="str">
        <f t="shared" si="92"/>
        <v>122-3</v>
      </c>
      <c r="B874">
        <f t="shared" si="98"/>
        <v>3</v>
      </c>
      <c r="C874" t="str">
        <f t="shared" si="93"/>
        <v>12244111</v>
      </c>
      <c r="D874">
        <f t="shared" si="97"/>
        <v>1</v>
      </c>
      <c r="E874" t="str">
        <f t="shared" si="94"/>
        <v>1224411</v>
      </c>
      <c r="F874" t="str">
        <f t="shared" si="95"/>
        <v>1224411AYUDAS SOCIALES A PERSONAS</v>
      </c>
      <c r="G874" s="9">
        <v>122</v>
      </c>
      <c r="H874" s="9">
        <v>4411</v>
      </c>
      <c r="I874" s="9" t="s">
        <v>30</v>
      </c>
      <c r="J874" s="9">
        <v>0</v>
      </c>
      <c r="K874" s="9" t="s">
        <v>258</v>
      </c>
      <c r="L874" s="9" t="s">
        <v>356</v>
      </c>
      <c r="M874" s="3">
        <v>1</v>
      </c>
      <c r="N874" s="10">
        <v>0</v>
      </c>
      <c r="O874" s="10">
        <v>304896</v>
      </c>
      <c r="P874" s="3">
        <v>237636</v>
      </c>
      <c r="Q874" s="3">
        <v>237636</v>
      </c>
      <c r="R874" s="3">
        <v>237636</v>
      </c>
      <c r="S874" s="3">
        <v>237636</v>
      </c>
      <c r="T874" s="3">
        <v>237636</v>
      </c>
      <c r="U874" s="10">
        <v>67260</v>
      </c>
      <c r="V874" s="10">
        <v>0</v>
      </c>
      <c r="W874" s="3">
        <v>310000</v>
      </c>
      <c r="X874" s="3">
        <v>5104</v>
      </c>
      <c r="Y874" s="1">
        <f t="shared" si="96"/>
        <v>304896</v>
      </c>
    </row>
    <row r="875" spans="1:25" x14ac:dyDescent="0.25">
      <c r="A875" t="str">
        <f t="shared" si="92"/>
        <v>122-4</v>
      </c>
      <c r="B875">
        <f t="shared" si="98"/>
        <v>4</v>
      </c>
      <c r="C875" t="str">
        <f t="shared" si="93"/>
        <v>12244211</v>
      </c>
      <c r="D875">
        <f t="shared" si="97"/>
        <v>1</v>
      </c>
      <c r="E875" t="str">
        <f t="shared" si="94"/>
        <v>1224421</v>
      </c>
      <c r="F875" t="str">
        <f t="shared" si="95"/>
        <v>1224421BECAS Y OTRAS AYUDAS PARA PROGRAMAS DE CAPACITACIÓN</v>
      </c>
      <c r="G875" s="9">
        <v>122</v>
      </c>
      <c r="H875" s="9">
        <v>4421</v>
      </c>
      <c r="I875" s="9" t="s">
        <v>234</v>
      </c>
      <c r="J875" s="9">
        <v>0</v>
      </c>
      <c r="K875" s="9" t="s">
        <v>258</v>
      </c>
      <c r="L875" s="9" t="s">
        <v>356</v>
      </c>
      <c r="M875" s="3">
        <v>1</v>
      </c>
      <c r="N875" s="10">
        <v>310000</v>
      </c>
      <c r="O875" s="10">
        <v>0</v>
      </c>
      <c r="P875" s="3">
        <v>0</v>
      </c>
      <c r="Q875" s="3">
        <v>0</v>
      </c>
      <c r="R875" s="3">
        <v>0</v>
      </c>
      <c r="S875" s="3">
        <v>0</v>
      </c>
      <c r="T875" s="3">
        <v>0</v>
      </c>
      <c r="U875" s="10">
        <v>0</v>
      </c>
      <c r="V875" s="10">
        <v>0</v>
      </c>
      <c r="W875" s="3">
        <v>0</v>
      </c>
      <c r="X875" s="3">
        <v>310000</v>
      </c>
      <c r="Y875" s="1">
        <f t="shared" si="96"/>
        <v>-310000</v>
      </c>
    </row>
    <row r="876" spans="1:25" x14ac:dyDescent="0.25">
      <c r="A876" t="str">
        <f t="shared" si="92"/>
        <v>123-1</v>
      </c>
      <c r="B876">
        <f t="shared" si="98"/>
        <v>1</v>
      </c>
      <c r="C876" t="str">
        <f t="shared" si="93"/>
        <v>12321211</v>
      </c>
      <c r="D876">
        <f t="shared" si="97"/>
        <v>1</v>
      </c>
      <c r="E876" t="str">
        <f t="shared" si="94"/>
        <v>1232121</v>
      </c>
      <c r="F876" t="str">
        <f t="shared" si="95"/>
        <v>1232121MATERIALES Y ÚTILES DE IMPRESIÓN Y REPRODUCCIÓN</v>
      </c>
      <c r="G876" s="9">
        <v>123</v>
      </c>
      <c r="H876" s="9">
        <v>2121</v>
      </c>
      <c r="I876" s="9" t="s">
        <v>77</v>
      </c>
      <c r="J876" s="9">
        <v>0</v>
      </c>
      <c r="K876" s="9" t="s">
        <v>258</v>
      </c>
      <c r="L876" s="9" t="s">
        <v>356</v>
      </c>
      <c r="M876" s="3">
        <v>1</v>
      </c>
      <c r="N876" s="10">
        <v>12000</v>
      </c>
      <c r="O876" s="10">
        <v>0</v>
      </c>
      <c r="P876" s="3">
        <v>0</v>
      </c>
      <c r="Q876" s="3">
        <v>0</v>
      </c>
      <c r="R876" s="3">
        <v>0</v>
      </c>
      <c r="S876" s="3">
        <v>0</v>
      </c>
      <c r="T876" s="3">
        <v>0</v>
      </c>
      <c r="U876" s="10">
        <v>0</v>
      </c>
      <c r="V876" s="10">
        <v>0</v>
      </c>
      <c r="W876" s="3">
        <v>0</v>
      </c>
      <c r="X876" s="3">
        <v>12000</v>
      </c>
      <c r="Y876" s="1">
        <f t="shared" si="96"/>
        <v>-12000</v>
      </c>
    </row>
    <row r="877" spans="1:25" x14ac:dyDescent="0.25">
      <c r="A877" t="str">
        <f t="shared" si="92"/>
        <v>123-2</v>
      </c>
      <c r="B877">
        <f t="shared" si="98"/>
        <v>2</v>
      </c>
      <c r="C877" t="str">
        <f t="shared" si="93"/>
        <v>12321311</v>
      </c>
      <c r="D877">
        <f t="shared" si="97"/>
        <v>1</v>
      </c>
      <c r="E877" t="str">
        <f t="shared" si="94"/>
        <v>1232131</v>
      </c>
      <c r="F877" t="str">
        <f t="shared" si="95"/>
        <v>1232131MATERIAL ESTADÍSTICO Y GEOGRÁFICO</v>
      </c>
      <c r="G877" s="9">
        <v>123</v>
      </c>
      <c r="H877" s="9">
        <v>2131</v>
      </c>
      <c r="I877" s="9" t="s">
        <v>147</v>
      </c>
      <c r="J877" s="9">
        <v>0</v>
      </c>
      <c r="K877" s="9" t="s">
        <v>258</v>
      </c>
      <c r="L877" s="9" t="s">
        <v>356</v>
      </c>
      <c r="M877" s="3">
        <v>1</v>
      </c>
      <c r="N877" s="10">
        <v>72000</v>
      </c>
      <c r="O877" s="10">
        <v>0</v>
      </c>
      <c r="P877" s="3">
        <v>0</v>
      </c>
      <c r="Q877" s="3">
        <v>0</v>
      </c>
      <c r="R877" s="3">
        <v>0</v>
      </c>
      <c r="S877" s="3">
        <v>0</v>
      </c>
      <c r="T877" s="3">
        <v>0</v>
      </c>
      <c r="U877" s="10">
        <v>0</v>
      </c>
      <c r="V877" s="10">
        <v>0</v>
      </c>
      <c r="W877" s="3">
        <v>0</v>
      </c>
      <c r="X877" s="3">
        <v>72000</v>
      </c>
      <c r="Y877" s="1">
        <f t="shared" si="96"/>
        <v>-72000</v>
      </c>
    </row>
    <row r="878" spans="1:25" x14ac:dyDescent="0.25">
      <c r="A878" t="str">
        <f t="shared" si="92"/>
        <v>123-3</v>
      </c>
      <c r="B878">
        <f t="shared" si="98"/>
        <v>3</v>
      </c>
      <c r="C878" t="str">
        <f t="shared" si="93"/>
        <v>12333511</v>
      </c>
      <c r="D878">
        <f t="shared" si="97"/>
        <v>1</v>
      </c>
      <c r="E878" t="str">
        <f t="shared" si="94"/>
        <v>1233351</v>
      </c>
      <c r="F878" t="str">
        <f t="shared" si="95"/>
        <v>1233351SERVICIOS DE INVESTIGACION CIENTIFICA Y DESARROLLO</v>
      </c>
      <c r="G878" s="9">
        <v>123</v>
      </c>
      <c r="H878" s="9">
        <v>3351</v>
      </c>
      <c r="I878" s="9" t="s">
        <v>248</v>
      </c>
      <c r="J878" s="9">
        <v>0</v>
      </c>
      <c r="K878" s="9" t="s">
        <v>258</v>
      </c>
      <c r="L878" s="9" t="s">
        <v>356</v>
      </c>
      <c r="M878" s="3">
        <v>1</v>
      </c>
      <c r="N878" s="10">
        <v>48000</v>
      </c>
      <c r="O878" s="10">
        <v>0</v>
      </c>
      <c r="P878" s="3">
        <v>0</v>
      </c>
      <c r="Q878" s="3">
        <v>0</v>
      </c>
      <c r="R878" s="3">
        <v>0</v>
      </c>
      <c r="S878" s="3">
        <v>0</v>
      </c>
      <c r="T878" s="3">
        <v>0</v>
      </c>
      <c r="U878" s="10">
        <v>0</v>
      </c>
      <c r="V878" s="10">
        <v>0</v>
      </c>
      <c r="W878" s="3">
        <v>0</v>
      </c>
      <c r="X878" s="3">
        <v>48000</v>
      </c>
      <c r="Y878" s="1">
        <f t="shared" si="96"/>
        <v>-48000</v>
      </c>
    </row>
    <row r="879" spans="1:25" x14ac:dyDescent="0.25">
      <c r="A879" t="str">
        <f t="shared" si="92"/>
        <v>123-4</v>
      </c>
      <c r="B879">
        <f t="shared" si="98"/>
        <v>4</v>
      </c>
      <c r="C879" t="str">
        <f t="shared" si="93"/>
        <v>12333911</v>
      </c>
      <c r="D879">
        <f t="shared" si="97"/>
        <v>1</v>
      </c>
      <c r="E879" t="str">
        <f t="shared" si="94"/>
        <v>1233391</v>
      </c>
      <c r="F879" t="str">
        <f t="shared" si="95"/>
        <v>1233391SERVICIOS PROFESIONALES, CIENTÍFICOS Y TÉCNICOS INTEGRALES</v>
      </c>
      <c r="G879" s="9">
        <v>123</v>
      </c>
      <c r="H879" s="9">
        <v>3391</v>
      </c>
      <c r="I879" s="9" t="s">
        <v>215</v>
      </c>
      <c r="J879" s="9">
        <v>0</v>
      </c>
      <c r="K879" s="9" t="s">
        <v>258</v>
      </c>
      <c r="L879" s="9" t="s">
        <v>356</v>
      </c>
      <c r="M879" s="3">
        <v>1</v>
      </c>
      <c r="N879" s="10">
        <v>24000</v>
      </c>
      <c r="O879" s="10">
        <v>174098.6</v>
      </c>
      <c r="P879" s="3">
        <v>174098.6</v>
      </c>
      <c r="Q879" s="3">
        <v>174098.6</v>
      </c>
      <c r="R879" s="3">
        <v>174098.6</v>
      </c>
      <c r="S879" s="3">
        <v>174098.6</v>
      </c>
      <c r="T879" s="3">
        <v>174098.6</v>
      </c>
      <c r="U879" s="10">
        <v>0</v>
      </c>
      <c r="V879" s="10">
        <v>0</v>
      </c>
      <c r="W879" s="3">
        <v>174098.6</v>
      </c>
      <c r="X879" s="3">
        <v>24000</v>
      </c>
      <c r="Y879" s="1">
        <f t="shared" si="96"/>
        <v>150098.6</v>
      </c>
    </row>
    <row r="880" spans="1:25" x14ac:dyDescent="0.25">
      <c r="A880" t="str">
        <f t="shared" si="92"/>
        <v>124-1</v>
      </c>
      <c r="B880">
        <f t="shared" si="98"/>
        <v>1</v>
      </c>
      <c r="C880" t="str">
        <f t="shared" si="93"/>
        <v>12421211</v>
      </c>
      <c r="D880">
        <f t="shared" si="97"/>
        <v>1</v>
      </c>
      <c r="E880" t="str">
        <f t="shared" si="94"/>
        <v>1242121</v>
      </c>
      <c r="F880" t="str">
        <f t="shared" si="95"/>
        <v>1242121MATERIALES Y ÚTILES DE IMPRESIÓN Y REPRODUCCIÓN</v>
      </c>
      <c r="G880" s="9">
        <v>124</v>
      </c>
      <c r="H880" s="9">
        <v>2121</v>
      </c>
      <c r="I880" s="9" t="s">
        <v>77</v>
      </c>
      <c r="J880" s="9">
        <v>0</v>
      </c>
      <c r="K880" s="9" t="s">
        <v>258</v>
      </c>
      <c r="L880" s="9" t="s">
        <v>356</v>
      </c>
      <c r="M880" s="3">
        <v>1</v>
      </c>
      <c r="N880" s="10">
        <v>902946.68</v>
      </c>
      <c r="O880" s="10">
        <v>902946.68</v>
      </c>
      <c r="P880" s="3">
        <v>0</v>
      </c>
      <c r="Q880" s="3">
        <v>0</v>
      </c>
      <c r="R880" s="3">
        <v>0</v>
      </c>
      <c r="S880" s="3">
        <v>0</v>
      </c>
      <c r="T880" s="3">
        <v>0</v>
      </c>
      <c r="U880" s="10">
        <v>902946.68</v>
      </c>
      <c r="V880" s="10">
        <v>0</v>
      </c>
      <c r="W880" s="3">
        <v>0</v>
      </c>
      <c r="X880" s="3">
        <v>0</v>
      </c>
      <c r="Y880" s="1">
        <f t="shared" si="96"/>
        <v>0</v>
      </c>
    </row>
    <row r="881" spans="1:25" x14ac:dyDescent="0.25">
      <c r="A881" t="str">
        <f t="shared" si="92"/>
        <v>124-2</v>
      </c>
      <c r="B881">
        <f t="shared" si="98"/>
        <v>2</v>
      </c>
      <c r="C881" t="str">
        <f t="shared" si="93"/>
        <v>12421511</v>
      </c>
      <c r="D881">
        <f t="shared" si="97"/>
        <v>1</v>
      </c>
      <c r="E881" t="str">
        <f t="shared" si="94"/>
        <v>1242151</v>
      </c>
      <c r="F881" t="str">
        <f t="shared" si="95"/>
        <v>1242151MATERIAL IMPRESO E INFORMACIÓN DIGITAL</v>
      </c>
      <c r="G881" s="9">
        <v>124</v>
      </c>
      <c r="H881" s="9">
        <v>2151</v>
      </c>
      <c r="I881" s="9" t="s">
        <v>85</v>
      </c>
      <c r="J881" s="9">
        <v>0</v>
      </c>
      <c r="K881" s="9" t="s">
        <v>258</v>
      </c>
      <c r="L881" s="9" t="s">
        <v>356</v>
      </c>
      <c r="M881" s="3">
        <v>1</v>
      </c>
      <c r="N881" s="10">
        <v>18000</v>
      </c>
      <c r="O881" s="10">
        <v>0</v>
      </c>
      <c r="P881" s="3">
        <v>0</v>
      </c>
      <c r="Q881" s="3">
        <v>0</v>
      </c>
      <c r="R881" s="3">
        <v>0</v>
      </c>
      <c r="S881" s="3">
        <v>0</v>
      </c>
      <c r="T881" s="3">
        <v>0</v>
      </c>
      <c r="U881" s="10">
        <v>0</v>
      </c>
      <c r="V881" s="10">
        <v>0</v>
      </c>
      <c r="W881" s="3">
        <v>0</v>
      </c>
      <c r="X881" s="3">
        <v>18000</v>
      </c>
      <c r="Y881" s="1">
        <f t="shared" si="96"/>
        <v>-18000</v>
      </c>
    </row>
    <row r="882" spans="1:25" x14ac:dyDescent="0.25">
      <c r="A882" t="str">
        <f t="shared" si="92"/>
        <v>124-3</v>
      </c>
      <c r="B882">
        <f t="shared" si="98"/>
        <v>3</v>
      </c>
      <c r="C882" t="str">
        <f t="shared" si="93"/>
        <v>12422111</v>
      </c>
      <c r="D882">
        <f t="shared" si="97"/>
        <v>1</v>
      </c>
      <c r="E882" t="str">
        <f t="shared" si="94"/>
        <v>1242211</v>
      </c>
      <c r="F882" t="str">
        <f t="shared" si="95"/>
        <v>1242211PRODUCTOS ALIMENTICIOS PARA PERSONAS</v>
      </c>
      <c r="G882" s="9">
        <v>124</v>
      </c>
      <c r="H882" s="9">
        <v>2211</v>
      </c>
      <c r="I882" s="9" t="s">
        <v>56</v>
      </c>
      <c r="J882" s="9">
        <v>0</v>
      </c>
      <c r="K882" s="9" t="s">
        <v>258</v>
      </c>
      <c r="L882" s="9" t="s">
        <v>356</v>
      </c>
      <c r="M882" s="3">
        <v>1</v>
      </c>
      <c r="N882" s="10">
        <v>16500</v>
      </c>
      <c r="O882" s="10">
        <v>0</v>
      </c>
      <c r="P882" s="3">
        <v>0</v>
      </c>
      <c r="Q882" s="3">
        <v>0</v>
      </c>
      <c r="R882" s="3">
        <v>0</v>
      </c>
      <c r="S882" s="3">
        <v>0</v>
      </c>
      <c r="T882" s="3">
        <v>0</v>
      </c>
      <c r="U882" s="10">
        <v>0</v>
      </c>
      <c r="V882" s="10">
        <v>0</v>
      </c>
      <c r="W882" s="3">
        <v>0</v>
      </c>
      <c r="X882" s="3">
        <v>16500</v>
      </c>
      <c r="Y882" s="1">
        <f t="shared" si="96"/>
        <v>-16500</v>
      </c>
    </row>
    <row r="883" spans="1:25" x14ac:dyDescent="0.25">
      <c r="A883" t="str">
        <f t="shared" si="92"/>
        <v>124-4</v>
      </c>
      <c r="B883">
        <f t="shared" si="98"/>
        <v>4</v>
      </c>
      <c r="C883" t="str">
        <f t="shared" si="93"/>
        <v>12427111</v>
      </c>
      <c r="D883">
        <f t="shared" si="97"/>
        <v>1</v>
      </c>
      <c r="E883" t="str">
        <f t="shared" si="94"/>
        <v>1242711</v>
      </c>
      <c r="F883" t="str">
        <f t="shared" si="95"/>
        <v>1242711VESTUARIO Y UNIFORMES</v>
      </c>
      <c r="G883" s="9">
        <v>124</v>
      </c>
      <c r="H883" s="9">
        <v>2711</v>
      </c>
      <c r="I883" s="9" t="s">
        <v>93</v>
      </c>
      <c r="J883" s="9">
        <v>0</v>
      </c>
      <c r="K883" s="9" t="s">
        <v>258</v>
      </c>
      <c r="L883" s="9" t="s">
        <v>356</v>
      </c>
      <c r="M883" s="3">
        <v>1</v>
      </c>
      <c r="N883" s="10">
        <v>16800</v>
      </c>
      <c r="O883" s="10">
        <v>21448.400000000001</v>
      </c>
      <c r="P883" s="3">
        <v>21448.400000000001</v>
      </c>
      <c r="Q883" s="3">
        <v>21448.400000000001</v>
      </c>
      <c r="R883" s="3">
        <v>0</v>
      </c>
      <c r="S883" s="3">
        <v>0</v>
      </c>
      <c r="T883" s="3">
        <v>0</v>
      </c>
      <c r="U883" s="10">
        <v>0</v>
      </c>
      <c r="V883" s="10">
        <v>0</v>
      </c>
      <c r="W883" s="3">
        <v>4648.3999999999996</v>
      </c>
      <c r="X883" s="3">
        <v>0</v>
      </c>
      <c r="Y883" s="1">
        <f t="shared" si="96"/>
        <v>4648.3999999999996</v>
      </c>
    </row>
    <row r="884" spans="1:25" x14ac:dyDescent="0.25">
      <c r="A884" t="str">
        <f t="shared" si="92"/>
        <v>124-5</v>
      </c>
      <c r="B884">
        <f t="shared" si="98"/>
        <v>5</v>
      </c>
      <c r="C884" t="str">
        <f t="shared" si="93"/>
        <v>12432211</v>
      </c>
      <c r="D884">
        <f t="shared" si="97"/>
        <v>1</v>
      </c>
      <c r="E884" t="str">
        <f t="shared" si="94"/>
        <v>1243221</v>
      </c>
      <c r="F884" t="str">
        <f t="shared" si="95"/>
        <v>1243221ARRENDAMIENTO DE EDIFICIOS</v>
      </c>
      <c r="G884" s="9">
        <v>124</v>
      </c>
      <c r="H884" s="9">
        <v>3221</v>
      </c>
      <c r="I884" s="9" t="s">
        <v>141</v>
      </c>
      <c r="J884" s="9">
        <v>0</v>
      </c>
      <c r="K884" s="9" t="s">
        <v>258</v>
      </c>
      <c r="L884" s="9" t="s">
        <v>356</v>
      </c>
      <c r="M884" s="3">
        <v>1</v>
      </c>
      <c r="N884" s="10">
        <v>30002.400000000001</v>
      </c>
      <c r="O884" s="10">
        <v>30002.400000000001</v>
      </c>
      <c r="P884" s="3">
        <v>0</v>
      </c>
      <c r="Q884" s="3">
        <v>0</v>
      </c>
      <c r="R884" s="3">
        <v>0</v>
      </c>
      <c r="S884" s="3">
        <v>0</v>
      </c>
      <c r="T884" s="3">
        <v>0</v>
      </c>
      <c r="U884" s="10">
        <v>30002.400000000001</v>
      </c>
      <c r="V884" s="10">
        <v>0</v>
      </c>
      <c r="W884" s="3">
        <v>0</v>
      </c>
      <c r="X884" s="3">
        <v>0</v>
      </c>
      <c r="Y884" s="1">
        <f t="shared" si="96"/>
        <v>0</v>
      </c>
    </row>
    <row r="885" spans="1:25" x14ac:dyDescent="0.25">
      <c r="A885" t="str">
        <f t="shared" si="92"/>
        <v>124-6</v>
      </c>
      <c r="B885">
        <f t="shared" si="98"/>
        <v>6</v>
      </c>
      <c r="C885" t="str">
        <f t="shared" si="93"/>
        <v>12432911</v>
      </c>
      <c r="D885">
        <f t="shared" si="97"/>
        <v>1</v>
      </c>
      <c r="E885" t="str">
        <f t="shared" si="94"/>
        <v>1243291</v>
      </c>
      <c r="F885" t="str">
        <f t="shared" si="95"/>
        <v>1243291OTROS ARRENDAMIENTOS</v>
      </c>
      <c r="G885" s="9">
        <v>124</v>
      </c>
      <c r="H885" s="9">
        <v>3291</v>
      </c>
      <c r="I885" s="9" t="s">
        <v>60</v>
      </c>
      <c r="J885" s="9">
        <v>0</v>
      </c>
      <c r="K885" s="9" t="s">
        <v>258</v>
      </c>
      <c r="L885" s="9" t="s">
        <v>356</v>
      </c>
      <c r="M885" s="3">
        <v>1</v>
      </c>
      <c r="N885" s="10">
        <v>21000</v>
      </c>
      <c r="O885" s="10">
        <v>10500</v>
      </c>
      <c r="P885" s="3">
        <v>0</v>
      </c>
      <c r="Q885" s="3">
        <v>0</v>
      </c>
      <c r="R885" s="3">
        <v>0</v>
      </c>
      <c r="S885" s="3">
        <v>0</v>
      </c>
      <c r="T885" s="3">
        <v>0</v>
      </c>
      <c r="U885" s="10">
        <v>10500</v>
      </c>
      <c r="V885" s="10">
        <v>0</v>
      </c>
      <c r="W885" s="3">
        <v>0</v>
      </c>
      <c r="X885" s="3">
        <v>10500</v>
      </c>
      <c r="Y885" s="1">
        <f t="shared" si="96"/>
        <v>-10500</v>
      </c>
    </row>
    <row r="886" spans="1:25" x14ac:dyDescent="0.25">
      <c r="A886" t="str">
        <f t="shared" si="92"/>
        <v>124-7</v>
      </c>
      <c r="B886">
        <f t="shared" si="98"/>
        <v>7</v>
      </c>
      <c r="C886" t="str">
        <f t="shared" si="93"/>
        <v>12433411</v>
      </c>
      <c r="D886">
        <f t="shared" si="97"/>
        <v>1</v>
      </c>
      <c r="E886" t="str">
        <f t="shared" si="94"/>
        <v>1243341</v>
      </c>
      <c r="F886" t="str">
        <f t="shared" si="95"/>
        <v>1243341SERVICIOS DE CAPACITACIÓN</v>
      </c>
      <c r="G886" s="9">
        <v>124</v>
      </c>
      <c r="H886" s="9">
        <v>3341</v>
      </c>
      <c r="I886" s="9" t="s">
        <v>157</v>
      </c>
      <c r="J886" s="9">
        <v>0</v>
      </c>
      <c r="K886" s="9" t="s">
        <v>258</v>
      </c>
      <c r="L886" s="9" t="s">
        <v>667</v>
      </c>
      <c r="M886" s="3">
        <v>1</v>
      </c>
      <c r="N886" s="10">
        <v>0</v>
      </c>
      <c r="O886" s="10">
        <v>0</v>
      </c>
      <c r="P886" s="3">
        <v>0</v>
      </c>
      <c r="Q886" s="3">
        <v>0</v>
      </c>
      <c r="R886" s="3">
        <v>0</v>
      </c>
      <c r="S886" s="3">
        <v>0</v>
      </c>
      <c r="T886" s="3">
        <v>0</v>
      </c>
      <c r="U886" s="10">
        <v>0</v>
      </c>
      <c r="V886" s="10">
        <v>0</v>
      </c>
      <c r="W886" s="3">
        <v>0</v>
      </c>
      <c r="X886" s="3">
        <v>0</v>
      </c>
      <c r="Y886" s="1">
        <f t="shared" si="96"/>
        <v>0</v>
      </c>
    </row>
    <row r="887" spans="1:25" x14ac:dyDescent="0.25">
      <c r="A887" t="str">
        <f t="shared" si="92"/>
        <v>124-8</v>
      </c>
      <c r="B887">
        <f t="shared" si="98"/>
        <v>8</v>
      </c>
      <c r="C887" t="str">
        <f t="shared" si="93"/>
        <v>12435111</v>
      </c>
      <c r="D887">
        <f t="shared" si="97"/>
        <v>1</v>
      </c>
      <c r="E887" t="str">
        <f t="shared" si="94"/>
        <v>1243511</v>
      </c>
      <c r="F887" t="str">
        <f t="shared" si="95"/>
        <v>1243511CONSERVACIÓN Y MANTENIMIENTO MENOR DE INMUEBLES</v>
      </c>
      <c r="G887" s="9">
        <v>124</v>
      </c>
      <c r="H887" s="9">
        <v>3511</v>
      </c>
      <c r="I887" s="9" t="s">
        <v>131</v>
      </c>
      <c r="J887" s="9">
        <v>0</v>
      </c>
      <c r="K887" s="9" t="s">
        <v>258</v>
      </c>
      <c r="L887" s="9" t="s">
        <v>356</v>
      </c>
      <c r="M887" s="3">
        <v>1</v>
      </c>
      <c r="N887" s="10">
        <v>19800</v>
      </c>
      <c r="O887" s="10">
        <v>9900</v>
      </c>
      <c r="P887" s="3">
        <v>0</v>
      </c>
      <c r="Q887" s="3">
        <v>0</v>
      </c>
      <c r="R887" s="3">
        <v>0</v>
      </c>
      <c r="S887" s="3">
        <v>0</v>
      </c>
      <c r="T887" s="3">
        <v>0</v>
      </c>
      <c r="U887" s="10">
        <v>9900</v>
      </c>
      <c r="V887" s="10">
        <v>0</v>
      </c>
      <c r="W887" s="3">
        <v>0</v>
      </c>
      <c r="X887" s="3">
        <v>9900</v>
      </c>
      <c r="Y887" s="1">
        <f t="shared" si="96"/>
        <v>-9900</v>
      </c>
    </row>
    <row r="888" spans="1:25" x14ac:dyDescent="0.25">
      <c r="A888" t="str">
        <f t="shared" si="92"/>
        <v>124-9</v>
      </c>
      <c r="B888">
        <f t="shared" si="98"/>
        <v>9</v>
      </c>
      <c r="C888" t="str">
        <f t="shared" si="93"/>
        <v>12435311</v>
      </c>
      <c r="D888">
        <f t="shared" si="97"/>
        <v>1</v>
      </c>
      <c r="E888" t="str">
        <f t="shared" si="94"/>
        <v>1243531</v>
      </c>
      <c r="F888" t="str">
        <f t="shared" si="95"/>
        <v>1243531INSTALACIÓN, REPARACIÓN Y MANTENIMIENTO DE EQUIPO DE CÓMPUTO Y TECNOLOGÍA DE LA INFORMACIÓN</v>
      </c>
      <c r="G888" s="9">
        <v>124</v>
      </c>
      <c r="H888" s="9">
        <v>3531</v>
      </c>
      <c r="I888" s="9" t="s">
        <v>225</v>
      </c>
      <c r="J888" s="9">
        <v>0</v>
      </c>
      <c r="K888" s="9" t="s">
        <v>258</v>
      </c>
      <c r="L888" s="9" t="s">
        <v>356</v>
      </c>
      <c r="M888" s="3">
        <v>1</v>
      </c>
      <c r="N888" s="10">
        <v>9000</v>
      </c>
      <c r="O888" s="10">
        <v>4500</v>
      </c>
      <c r="P888" s="3">
        <v>0</v>
      </c>
      <c r="Q888" s="3">
        <v>0</v>
      </c>
      <c r="R888" s="3">
        <v>0</v>
      </c>
      <c r="S888" s="3">
        <v>0</v>
      </c>
      <c r="T888" s="3">
        <v>0</v>
      </c>
      <c r="U888" s="10">
        <v>4500</v>
      </c>
      <c r="V888" s="10">
        <v>0</v>
      </c>
      <c r="W888" s="3">
        <v>0</v>
      </c>
      <c r="X888" s="3">
        <v>4500</v>
      </c>
      <c r="Y888" s="1">
        <f t="shared" si="96"/>
        <v>-4500</v>
      </c>
    </row>
    <row r="889" spans="1:25" x14ac:dyDescent="0.25">
      <c r="A889" t="str">
        <f t="shared" si="92"/>
        <v>124-10</v>
      </c>
      <c r="B889">
        <f t="shared" si="98"/>
        <v>10</v>
      </c>
      <c r="C889" t="str">
        <f t="shared" si="93"/>
        <v>12436311</v>
      </c>
      <c r="D889">
        <f t="shared" si="97"/>
        <v>1</v>
      </c>
      <c r="E889" t="str">
        <f t="shared" si="94"/>
        <v>1243631</v>
      </c>
      <c r="F889" t="str">
        <f t="shared" si="95"/>
        <v>1243631SERVICIOS DE CREATIVIDAD, PREPRODUCCIÓN Y PRODUCCIÓN DE PUBLICIDAD, EXCEPTO INTERNET</v>
      </c>
      <c r="G889" s="9">
        <v>124</v>
      </c>
      <c r="H889" s="9">
        <v>3631</v>
      </c>
      <c r="I889" s="9" t="s">
        <v>219</v>
      </c>
      <c r="J889" s="9">
        <v>0</v>
      </c>
      <c r="K889" s="9" t="s">
        <v>258</v>
      </c>
      <c r="L889" s="9" t="s">
        <v>356</v>
      </c>
      <c r="M889" s="3">
        <v>1</v>
      </c>
      <c r="N889" s="10">
        <v>48000</v>
      </c>
      <c r="O889" s="10">
        <v>24000</v>
      </c>
      <c r="P889" s="3">
        <v>0</v>
      </c>
      <c r="Q889" s="3">
        <v>0</v>
      </c>
      <c r="R889" s="3">
        <v>0</v>
      </c>
      <c r="S889" s="3">
        <v>0</v>
      </c>
      <c r="T889" s="3">
        <v>0</v>
      </c>
      <c r="U889" s="10">
        <v>24000</v>
      </c>
      <c r="V889" s="10">
        <v>0</v>
      </c>
      <c r="W889" s="3">
        <v>0</v>
      </c>
      <c r="X889" s="3">
        <v>24000</v>
      </c>
      <c r="Y889" s="1">
        <f t="shared" si="96"/>
        <v>-24000</v>
      </c>
    </row>
    <row r="890" spans="1:25" x14ac:dyDescent="0.25">
      <c r="A890" t="str">
        <f t="shared" si="92"/>
        <v>124-11</v>
      </c>
      <c r="B890">
        <f t="shared" si="98"/>
        <v>11</v>
      </c>
      <c r="C890" t="str">
        <f t="shared" si="93"/>
        <v>12436511</v>
      </c>
      <c r="D890">
        <f t="shared" si="97"/>
        <v>1</v>
      </c>
      <c r="E890" t="str">
        <f t="shared" si="94"/>
        <v>1243651</v>
      </c>
      <c r="F890" t="str">
        <f t="shared" si="95"/>
        <v>1243651SERVICIOS DE LA INDUSTRIA FÍLMICA, DEL SONIDO Y DEL VIDEO</v>
      </c>
      <c r="G890" s="9">
        <v>124</v>
      </c>
      <c r="H890" s="9">
        <v>3651</v>
      </c>
      <c r="I890" s="9" t="s">
        <v>220</v>
      </c>
      <c r="J890" s="9">
        <v>0</v>
      </c>
      <c r="K890" s="9" t="s">
        <v>258</v>
      </c>
      <c r="L890" s="9" t="s">
        <v>356</v>
      </c>
      <c r="M890" s="3">
        <v>1</v>
      </c>
      <c r="N890" s="10">
        <v>11400</v>
      </c>
      <c r="O890" s="10">
        <v>0</v>
      </c>
      <c r="P890" s="3">
        <v>0</v>
      </c>
      <c r="Q890" s="3">
        <v>0</v>
      </c>
      <c r="R890" s="3">
        <v>0</v>
      </c>
      <c r="S890" s="3">
        <v>0</v>
      </c>
      <c r="T890" s="3">
        <v>0</v>
      </c>
      <c r="U890" s="10">
        <v>0</v>
      </c>
      <c r="V890" s="10">
        <v>0</v>
      </c>
      <c r="W890" s="3">
        <v>0</v>
      </c>
      <c r="X890" s="3">
        <v>11400</v>
      </c>
      <c r="Y890" s="1">
        <f t="shared" si="96"/>
        <v>-11400</v>
      </c>
    </row>
    <row r="891" spans="1:25" x14ac:dyDescent="0.25">
      <c r="A891" t="str">
        <f t="shared" si="92"/>
        <v>124-12</v>
      </c>
      <c r="B891">
        <f t="shared" si="98"/>
        <v>12</v>
      </c>
      <c r="C891" t="str">
        <f t="shared" si="93"/>
        <v>12436611</v>
      </c>
      <c r="D891">
        <f t="shared" si="97"/>
        <v>1</v>
      </c>
      <c r="E891" t="str">
        <f t="shared" si="94"/>
        <v>1243661</v>
      </c>
      <c r="F891" t="str">
        <f t="shared" si="95"/>
        <v>1243661SERVICIO DE CREACIÓN Y DIFUSIÓN DE CONTENIDO EXCLUSIVAMENTE A  TRAVÉS DE INTERNET</v>
      </c>
      <c r="G891" s="9">
        <v>124</v>
      </c>
      <c r="H891" s="9">
        <v>3661</v>
      </c>
      <c r="I891" s="9" t="s">
        <v>221</v>
      </c>
      <c r="J891" s="9">
        <v>0</v>
      </c>
      <c r="K891" s="9" t="s">
        <v>258</v>
      </c>
      <c r="L891" s="9" t="s">
        <v>356</v>
      </c>
      <c r="M891" s="3">
        <v>1</v>
      </c>
      <c r="N891" s="10">
        <v>24000</v>
      </c>
      <c r="O891" s="10">
        <v>12000</v>
      </c>
      <c r="P891" s="3">
        <v>0</v>
      </c>
      <c r="Q891" s="3">
        <v>0</v>
      </c>
      <c r="R891" s="3">
        <v>0</v>
      </c>
      <c r="S891" s="3">
        <v>0</v>
      </c>
      <c r="T891" s="3">
        <v>0</v>
      </c>
      <c r="U891" s="10">
        <v>12000</v>
      </c>
      <c r="V891" s="10">
        <v>0</v>
      </c>
      <c r="W891" s="3">
        <v>0</v>
      </c>
      <c r="X891" s="3">
        <v>12000</v>
      </c>
      <c r="Y891" s="1">
        <f t="shared" si="96"/>
        <v>-12000</v>
      </c>
    </row>
    <row r="892" spans="1:25" x14ac:dyDescent="0.25">
      <c r="A892" t="str">
        <f t="shared" si="92"/>
        <v>124-13</v>
      </c>
      <c r="B892">
        <f t="shared" si="98"/>
        <v>13</v>
      </c>
      <c r="C892" t="str">
        <f t="shared" si="93"/>
        <v>12437111</v>
      </c>
      <c r="D892">
        <f t="shared" si="97"/>
        <v>1</v>
      </c>
      <c r="E892" t="str">
        <f t="shared" si="94"/>
        <v>1243711</v>
      </c>
      <c r="F892" t="str">
        <f t="shared" si="95"/>
        <v>1243711PASAJES AÉREOS</v>
      </c>
      <c r="G892" s="9">
        <v>124</v>
      </c>
      <c r="H892" s="9">
        <v>3711</v>
      </c>
      <c r="I892" s="9" t="s">
        <v>38</v>
      </c>
      <c r="J892" s="9">
        <v>0</v>
      </c>
      <c r="K892" s="9" t="s">
        <v>258</v>
      </c>
      <c r="L892" s="9" t="s">
        <v>356</v>
      </c>
      <c r="M892" s="3">
        <v>1</v>
      </c>
      <c r="N892" s="10">
        <v>4500</v>
      </c>
      <c r="O892" s="10">
        <v>0</v>
      </c>
      <c r="P892" s="3">
        <v>0</v>
      </c>
      <c r="Q892" s="3">
        <v>0</v>
      </c>
      <c r="R892" s="3">
        <v>0</v>
      </c>
      <c r="S892" s="3">
        <v>0</v>
      </c>
      <c r="T892" s="3">
        <v>0</v>
      </c>
      <c r="U892" s="10">
        <v>0</v>
      </c>
      <c r="V892" s="10">
        <v>0</v>
      </c>
      <c r="W892" s="3">
        <v>0</v>
      </c>
      <c r="X892" s="3">
        <v>4500</v>
      </c>
      <c r="Y892" s="1">
        <f t="shared" si="96"/>
        <v>-4500</v>
      </c>
    </row>
    <row r="893" spans="1:25" x14ac:dyDescent="0.25">
      <c r="A893" t="str">
        <f t="shared" si="92"/>
        <v>124-14</v>
      </c>
      <c r="B893">
        <f t="shared" si="98"/>
        <v>14</v>
      </c>
      <c r="C893" t="str">
        <f t="shared" si="93"/>
        <v>12437211</v>
      </c>
      <c r="D893">
        <f t="shared" si="97"/>
        <v>1</v>
      </c>
      <c r="E893" t="str">
        <f t="shared" si="94"/>
        <v>1243721</v>
      </c>
      <c r="F893" t="str">
        <f t="shared" si="95"/>
        <v>1243721PASAJES TERRESTRES</v>
      </c>
      <c r="G893" s="9">
        <v>124</v>
      </c>
      <c r="H893" s="9">
        <v>3721</v>
      </c>
      <c r="I893" s="9" t="s">
        <v>34</v>
      </c>
      <c r="J893" s="9">
        <v>0</v>
      </c>
      <c r="K893" s="9" t="s">
        <v>258</v>
      </c>
      <c r="L893" s="9" t="s">
        <v>356</v>
      </c>
      <c r="M893" s="3">
        <v>1</v>
      </c>
      <c r="N893" s="10">
        <v>4500</v>
      </c>
      <c r="O893" s="10">
        <v>0</v>
      </c>
      <c r="P893" s="3">
        <v>0</v>
      </c>
      <c r="Q893" s="3">
        <v>0</v>
      </c>
      <c r="R893" s="3">
        <v>0</v>
      </c>
      <c r="S893" s="3">
        <v>0</v>
      </c>
      <c r="T893" s="3">
        <v>0</v>
      </c>
      <c r="U893" s="10">
        <v>0</v>
      </c>
      <c r="V893" s="10">
        <v>0</v>
      </c>
      <c r="W893" s="3">
        <v>0</v>
      </c>
      <c r="X893" s="3">
        <v>4500</v>
      </c>
      <c r="Y893" s="1">
        <f t="shared" si="96"/>
        <v>-4500</v>
      </c>
    </row>
    <row r="894" spans="1:25" x14ac:dyDescent="0.25">
      <c r="A894" t="str">
        <f t="shared" si="92"/>
        <v>124-15</v>
      </c>
      <c r="B894">
        <f t="shared" si="98"/>
        <v>15</v>
      </c>
      <c r="C894" t="str">
        <f t="shared" si="93"/>
        <v>12437511</v>
      </c>
      <c r="D894">
        <f t="shared" si="97"/>
        <v>1</v>
      </c>
      <c r="E894" t="str">
        <f t="shared" si="94"/>
        <v>1243751</v>
      </c>
      <c r="F894" t="str">
        <f t="shared" si="95"/>
        <v>1243751VIÁTICOS EN EL PAÍS</v>
      </c>
      <c r="G894" s="9">
        <v>124</v>
      </c>
      <c r="H894" s="9">
        <v>3751</v>
      </c>
      <c r="I894" s="9" t="s">
        <v>35</v>
      </c>
      <c r="J894" s="9">
        <v>0</v>
      </c>
      <c r="K894" s="9" t="s">
        <v>258</v>
      </c>
      <c r="L894" s="9" t="s">
        <v>356</v>
      </c>
      <c r="M894" s="3">
        <v>1</v>
      </c>
      <c r="N894" s="10">
        <v>6000</v>
      </c>
      <c r="O894" s="10">
        <v>0</v>
      </c>
      <c r="P894" s="3">
        <v>0</v>
      </c>
      <c r="Q894" s="3">
        <v>0</v>
      </c>
      <c r="R894" s="3">
        <v>0</v>
      </c>
      <c r="S894" s="3">
        <v>0</v>
      </c>
      <c r="T894" s="3">
        <v>0</v>
      </c>
      <c r="U894" s="10">
        <v>0</v>
      </c>
      <c r="V894" s="10">
        <v>0</v>
      </c>
      <c r="W894" s="3">
        <v>0</v>
      </c>
      <c r="X894" s="3">
        <v>6000</v>
      </c>
      <c r="Y894" s="1">
        <f t="shared" si="96"/>
        <v>-6000</v>
      </c>
    </row>
    <row r="895" spans="1:25" x14ac:dyDescent="0.25">
      <c r="A895" t="str">
        <f t="shared" si="92"/>
        <v>124-16</v>
      </c>
      <c r="B895">
        <f t="shared" si="98"/>
        <v>16</v>
      </c>
      <c r="C895" t="str">
        <f t="shared" si="93"/>
        <v>12438211</v>
      </c>
      <c r="D895">
        <f t="shared" si="97"/>
        <v>1</v>
      </c>
      <c r="E895" t="str">
        <f t="shared" si="94"/>
        <v>1243821</v>
      </c>
      <c r="F895" t="str">
        <f t="shared" si="95"/>
        <v>1243821GASTOS DE ORDEN  SOCIAL Y CULTURAL</v>
      </c>
      <c r="G895" s="9">
        <v>124</v>
      </c>
      <c r="H895" s="9">
        <v>3821</v>
      </c>
      <c r="I895" s="9" t="s">
        <v>51</v>
      </c>
      <c r="J895" s="9">
        <v>0</v>
      </c>
      <c r="K895" s="9" t="s">
        <v>258</v>
      </c>
      <c r="L895" s="9" t="s">
        <v>356</v>
      </c>
      <c r="M895" s="3">
        <v>1</v>
      </c>
      <c r="N895" s="10">
        <v>60000</v>
      </c>
      <c r="O895" s="10">
        <v>209058.6</v>
      </c>
      <c r="P895" s="3">
        <v>152940.12</v>
      </c>
      <c r="Q895" s="3">
        <v>152940.12</v>
      </c>
      <c r="R895" s="3">
        <v>152940.12</v>
      </c>
      <c r="S895" s="3">
        <v>152940.12</v>
      </c>
      <c r="T895" s="3">
        <v>152940.12</v>
      </c>
      <c r="U895" s="10">
        <v>56118.48000000001</v>
      </c>
      <c r="V895" s="10">
        <v>0</v>
      </c>
      <c r="W895" s="3">
        <v>149058.6</v>
      </c>
      <c r="X895" s="3">
        <v>0</v>
      </c>
      <c r="Y895" s="1">
        <f t="shared" si="96"/>
        <v>149058.6</v>
      </c>
    </row>
    <row r="896" spans="1:25" x14ac:dyDescent="0.25">
      <c r="A896" t="str">
        <f t="shared" si="92"/>
        <v>124-17</v>
      </c>
      <c r="B896">
        <f t="shared" si="98"/>
        <v>17</v>
      </c>
      <c r="C896" t="str">
        <f t="shared" si="93"/>
        <v>12444511</v>
      </c>
      <c r="D896">
        <f t="shared" si="97"/>
        <v>1</v>
      </c>
      <c r="E896" t="str">
        <f t="shared" si="94"/>
        <v>1244451</v>
      </c>
      <c r="F896" t="str">
        <f t="shared" si="95"/>
        <v>1244451AYUDAS SOCIALES A INSTITUCIONES SIN FINES DE LUCRO</v>
      </c>
      <c r="G896" s="9">
        <v>124</v>
      </c>
      <c r="H896" s="9">
        <v>4451</v>
      </c>
      <c r="I896" s="9" t="s">
        <v>75</v>
      </c>
      <c r="J896" s="9">
        <v>0</v>
      </c>
      <c r="K896" s="9" t="s">
        <v>258</v>
      </c>
      <c r="L896" s="9" t="s">
        <v>356</v>
      </c>
      <c r="M896" s="3">
        <v>1</v>
      </c>
      <c r="N896" s="10">
        <v>50000</v>
      </c>
      <c r="O896" s="10">
        <v>50000</v>
      </c>
      <c r="P896" s="3">
        <v>0</v>
      </c>
      <c r="Q896" s="3">
        <v>0</v>
      </c>
      <c r="R896" s="3">
        <v>0</v>
      </c>
      <c r="S896" s="3">
        <v>0</v>
      </c>
      <c r="T896" s="3">
        <v>0</v>
      </c>
      <c r="U896" s="10">
        <v>50000</v>
      </c>
      <c r="V896" s="10">
        <v>0</v>
      </c>
      <c r="W896" s="3">
        <v>0</v>
      </c>
      <c r="X896" s="3">
        <v>0</v>
      </c>
      <c r="Y896" s="1">
        <f t="shared" si="96"/>
        <v>0</v>
      </c>
    </row>
    <row r="897" spans="1:25" x14ac:dyDescent="0.25">
      <c r="A897" t="str">
        <f t="shared" si="92"/>
        <v>124-18</v>
      </c>
      <c r="B897">
        <f t="shared" si="98"/>
        <v>18</v>
      </c>
      <c r="C897" t="str">
        <f t="shared" si="93"/>
        <v>12459111</v>
      </c>
      <c r="D897">
        <f t="shared" si="97"/>
        <v>1</v>
      </c>
      <c r="E897" t="str">
        <f t="shared" si="94"/>
        <v>1245911</v>
      </c>
      <c r="F897" t="str">
        <f t="shared" si="95"/>
        <v>1245911SOFTWARE</v>
      </c>
      <c r="G897" s="9">
        <v>124</v>
      </c>
      <c r="H897" s="9">
        <v>5911</v>
      </c>
      <c r="I897" s="9" t="s">
        <v>106</v>
      </c>
      <c r="J897" s="9">
        <v>0</v>
      </c>
      <c r="K897" s="9" t="s">
        <v>258</v>
      </c>
      <c r="L897" s="9" t="s">
        <v>356</v>
      </c>
      <c r="M897" s="3">
        <v>1</v>
      </c>
      <c r="N897" s="10">
        <v>0</v>
      </c>
      <c r="O897" s="10">
        <v>79519.600000000006</v>
      </c>
      <c r="P897" s="3">
        <v>63800</v>
      </c>
      <c r="Q897" s="3">
        <v>0</v>
      </c>
      <c r="R897" s="3">
        <v>0</v>
      </c>
      <c r="S897" s="3">
        <v>0</v>
      </c>
      <c r="T897" s="3">
        <v>0</v>
      </c>
      <c r="U897" s="10">
        <v>15719.600000000006</v>
      </c>
      <c r="V897" s="10">
        <v>0</v>
      </c>
      <c r="W897" s="3">
        <v>79519.600000000006</v>
      </c>
      <c r="X897" s="3">
        <v>0</v>
      </c>
      <c r="Y897" s="1">
        <f t="shared" si="96"/>
        <v>79519.600000000006</v>
      </c>
    </row>
    <row r="898" spans="1:25" x14ac:dyDescent="0.25">
      <c r="A898" t="str">
        <f t="shared" si="92"/>
        <v>125-1</v>
      </c>
      <c r="B898">
        <f t="shared" si="98"/>
        <v>1</v>
      </c>
      <c r="C898" t="str">
        <f t="shared" si="93"/>
        <v>12542111</v>
      </c>
      <c r="D898">
        <f t="shared" si="97"/>
        <v>1</v>
      </c>
      <c r="E898" t="str">
        <f t="shared" si="94"/>
        <v>1254211</v>
      </c>
      <c r="F898" t="str">
        <f t="shared" si="95"/>
        <v>1254211TRANSFERENCIAS OTORGADAS A ENTIDADES PARAESTATALES NO EMPRESARIALES Y NO FINANCIERAS</v>
      </c>
      <c r="G898" s="9">
        <v>125</v>
      </c>
      <c r="H898" s="9">
        <v>4211</v>
      </c>
      <c r="I898" s="9" t="s">
        <v>218</v>
      </c>
      <c r="J898" s="9">
        <v>0</v>
      </c>
      <c r="K898" s="9" t="s">
        <v>258</v>
      </c>
      <c r="L898" s="9" t="s">
        <v>356</v>
      </c>
      <c r="M898" s="3">
        <v>1</v>
      </c>
      <c r="N898" s="10">
        <v>3554787.23</v>
      </c>
      <c r="O898" s="10">
        <v>3554787.23</v>
      </c>
      <c r="P898" s="3">
        <v>3258554.97</v>
      </c>
      <c r="Q898" s="3">
        <v>3258554.97</v>
      </c>
      <c r="R898" s="3">
        <v>3258554.97</v>
      </c>
      <c r="S898" s="3">
        <v>2962322.7</v>
      </c>
      <c r="T898" s="3">
        <v>2962322.7</v>
      </c>
      <c r="U898" s="10">
        <v>296232.25999999978</v>
      </c>
      <c r="V898" s="10">
        <v>0</v>
      </c>
      <c r="W898" s="3">
        <v>0</v>
      </c>
      <c r="X898" s="3">
        <v>0</v>
      </c>
      <c r="Y898" s="1">
        <f t="shared" si="96"/>
        <v>0</v>
      </c>
    </row>
    <row r="899" spans="1:25" x14ac:dyDescent="0.25">
      <c r="A899" t="str">
        <f t="shared" si="92"/>
        <v>126-1</v>
      </c>
      <c r="B899">
        <f t="shared" si="98"/>
        <v>1</v>
      </c>
      <c r="C899" t="str">
        <f t="shared" si="93"/>
        <v>12642111</v>
      </c>
      <c r="D899">
        <f t="shared" si="97"/>
        <v>1</v>
      </c>
      <c r="E899" t="str">
        <f t="shared" si="94"/>
        <v>1264211</v>
      </c>
      <c r="F899" t="str">
        <f t="shared" si="95"/>
        <v>1264211TRANSFERENCIAS OTORGADAS A ENTIDADES PARAESTATALES NO EMPRESARIALES Y NO FINANCIERAS</v>
      </c>
      <c r="G899" s="9">
        <v>126</v>
      </c>
      <c r="H899" s="9">
        <v>4211</v>
      </c>
      <c r="I899" s="9" t="s">
        <v>218</v>
      </c>
      <c r="J899" s="9">
        <v>0</v>
      </c>
      <c r="K899" s="9" t="s">
        <v>258</v>
      </c>
      <c r="L899" s="9" t="s">
        <v>356</v>
      </c>
      <c r="M899" s="3">
        <v>1</v>
      </c>
      <c r="N899" s="10">
        <v>12137279.470000001</v>
      </c>
      <c r="O899" s="10">
        <v>12137279.470000001</v>
      </c>
      <c r="P899" s="3">
        <v>11731016.789999999</v>
      </c>
      <c r="Q899" s="3">
        <v>11731016.789999999</v>
      </c>
      <c r="R899" s="3">
        <v>11597016.789999999</v>
      </c>
      <c r="S899" s="3">
        <v>11597016.789999999</v>
      </c>
      <c r="T899" s="3">
        <v>11597016.789999999</v>
      </c>
      <c r="U899" s="10">
        <v>406262.68000000156</v>
      </c>
      <c r="V899" s="10">
        <v>0</v>
      </c>
      <c r="W899" s="3">
        <v>0</v>
      </c>
      <c r="X899" s="3">
        <v>0</v>
      </c>
      <c r="Y899" s="1">
        <f t="shared" si="96"/>
        <v>0</v>
      </c>
    </row>
    <row r="900" spans="1:25" x14ac:dyDescent="0.25">
      <c r="A900" t="str">
        <f t="shared" si="92"/>
        <v>127-1</v>
      </c>
      <c r="B900">
        <f t="shared" si="98"/>
        <v>1</v>
      </c>
      <c r="C900" t="str">
        <f t="shared" si="93"/>
        <v>12742111</v>
      </c>
      <c r="D900">
        <f t="shared" si="97"/>
        <v>1</v>
      </c>
      <c r="E900" t="str">
        <f t="shared" si="94"/>
        <v>1274211</v>
      </c>
      <c r="F900" t="str">
        <f t="shared" si="95"/>
        <v>1274211TRANSFERENCIAS OTORGADAS A ENTIDADES PARAESTATALES NO EMPRESARIALES Y NO FINANCIERAS</v>
      </c>
      <c r="G900" s="9">
        <v>127</v>
      </c>
      <c r="H900" s="9">
        <v>4211</v>
      </c>
      <c r="I900" s="9" t="s">
        <v>218</v>
      </c>
      <c r="J900" s="9">
        <v>0</v>
      </c>
      <c r="K900" s="9" t="s">
        <v>258</v>
      </c>
      <c r="L900" s="9" t="s">
        <v>356</v>
      </c>
      <c r="M900" s="3">
        <v>1</v>
      </c>
      <c r="N900" s="10">
        <v>18081449.460000001</v>
      </c>
      <c r="O900" s="10">
        <v>18086553.460000001</v>
      </c>
      <c r="P900" s="3">
        <v>18086553.460000001</v>
      </c>
      <c r="Q900" s="3">
        <v>18086553.460000001</v>
      </c>
      <c r="R900" s="3">
        <v>18086553.460000001</v>
      </c>
      <c r="S900" s="3">
        <v>18086553.460000001</v>
      </c>
      <c r="T900" s="3">
        <v>18086553.460000001</v>
      </c>
      <c r="U900" s="10">
        <v>0</v>
      </c>
      <c r="V900" s="10">
        <v>0</v>
      </c>
      <c r="W900" s="3">
        <v>5104</v>
      </c>
      <c r="X900" s="3">
        <v>0</v>
      </c>
      <c r="Y900" s="1">
        <f t="shared" si="96"/>
        <v>5104</v>
      </c>
    </row>
    <row r="901" spans="1:25" x14ac:dyDescent="0.25">
      <c r="A901" t="str">
        <f t="shared" si="92"/>
        <v>128-1</v>
      </c>
      <c r="B901">
        <f t="shared" si="98"/>
        <v>1</v>
      </c>
      <c r="C901" t="str">
        <f t="shared" si="93"/>
        <v>12821211</v>
      </c>
      <c r="D901">
        <f t="shared" si="97"/>
        <v>1</v>
      </c>
      <c r="E901" t="str">
        <f t="shared" si="94"/>
        <v>1282121</v>
      </c>
      <c r="F901" t="str">
        <f t="shared" si="95"/>
        <v>1282121MATERIALES Y ÚTILES DE IMPRESIÓN Y REPRODUCCIÓN</v>
      </c>
      <c r="G901" s="9">
        <v>128</v>
      </c>
      <c r="H901" s="9">
        <v>2121</v>
      </c>
      <c r="I901" s="9" t="s">
        <v>77</v>
      </c>
      <c r="J901" s="9">
        <v>0</v>
      </c>
      <c r="K901" s="9" t="s">
        <v>258</v>
      </c>
      <c r="L901" s="9" t="s">
        <v>52</v>
      </c>
      <c r="M901" s="3">
        <v>1</v>
      </c>
      <c r="N901" s="10">
        <v>0</v>
      </c>
      <c r="O901" s="10">
        <v>7000</v>
      </c>
      <c r="P901" s="3">
        <v>2886.06</v>
      </c>
      <c r="Q901" s="3">
        <v>2886.06</v>
      </c>
      <c r="R901" s="3">
        <v>2886.06</v>
      </c>
      <c r="S901" s="3">
        <v>2886.06</v>
      </c>
      <c r="T901" s="3">
        <v>2886.06</v>
      </c>
      <c r="U901" s="10">
        <v>4113.9400000000005</v>
      </c>
      <c r="V901" s="10">
        <v>0</v>
      </c>
      <c r="W901" s="3">
        <v>80000</v>
      </c>
      <c r="X901" s="3">
        <v>73000</v>
      </c>
      <c r="Y901" s="1">
        <f t="shared" si="96"/>
        <v>7000</v>
      </c>
    </row>
    <row r="902" spans="1:25" x14ac:dyDescent="0.25">
      <c r="A902" t="str">
        <f t="shared" ref="A902:A965" si="99">+CONCATENATE(G902,"-",B902)</f>
        <v>128-2</v>
      </c>
      <c r="B902">
        <f t="shared" si="98"/>
        <v>2</v>
      </c>
      <c r="C902" t="str">
        <f t="shared" ref="C902:C965" si="100">+CONCATENATE(E902,D902)</f>
        <v>12821311</v>
      </c>
      <c r="D902">
        <f t="shared" si="97"/>
        <v>1</v>
      </c>
      <c r="E902" t="str">
        <f t="shared" ref="E902:E965" si="101">+CONCATENATE(G902,H902)</f>
        <v>1282131</v>
      </c>
      <c r="F902" t="str">
        <f t="shared" ref="F902:F965" si="102">+CONCATENATE(G902,H902,I902)</f>
        <v>1282131MATERIAL ESTADÍSTICO Y GEOGRÁFICO</v>
      </c>
      <c r="G902" s="9">
        <v>128</v>
      </c>
      <c r="H902" s="9">
        <v>2131</v>
      </c>
      <c r="I902" s="9" t="s">
        <v>147</v>
      </c>
      <c r="J902" s="9">
        <v>0</v>
      </c>
      <c r="K902" s="9" t="s">
        <v>258</v>
      </c>
      <c r="L902" s="9" t="s">
        <v>52</v>
      </c>
      <c r="M902" s="3">
        <v>1</v>
      </c>
      <c r="N902" s="10">
        <v>0</v>
      </c>
      <c r="O902" s="10">
        <v>0</v>
      </c>
      <c r="P902" s="3">
        <v>0</v>
      </c>
      <c r="Q902" s="3">
        <v>0</v>
      </c>
      <c r="R902" s="3">
        <v>0</v>
      </c>
      <c r="S902" s="3">
        <v>0</v>
      </c>
      <c r="T902" s="3">
        <v>0</v>
      </c>
      <c r="U902" s="10">
        <v>0</v>
      </c>
      <c r="V902" s="10">
        <v>0</v>
      </c>
      <c r="W902" s="3">
        <v>18000</v>
      </c>
      <c r="X902" s="3">
        <v>18000</v>
      </c>
      <c r="Y902" s="1">
        <f t="shared" ref="Y902:Y965" si="103">+W902-X902</f>
        <v>0</v>
      </c>
    </row>
    <row r="903" spans="1:25" x14ac:dyDescent="0.25">
      <c r="A903" t="str">
        <f t="shared" si="99"/>
        <v>128-3</v>
      </c>
      <c r="B903">
        <f t="shared" si="98"/>
        <v>3</v>
      </c>
      <c r="C903" t="str">
        <f t="shared" si="100"/>
        <v>12821511</v>
      </c>
      <c r="D903">
        <f t="shared" ref="D903:D966" si="104">+IF(E903=E902,D902+1,1)</f>
        <v>1</v>
      </c>
      <c r="E903" t="str">
        <f t="shared" si="101"/>
        <v>1282151</v>
      </c>
      <c r="F903" t="str">
        <f t="shared" si="102"/>
        <v>1282151MATERIAL IMPRESO E INFORMACIÓN DIGITAL</v>
      </c>
      <c r="G903" s="9">
        <v>128</v>
      </c>
      <c r="H903" s="9">
        <v>2151</v>
      </c>
      <c r="I903" s="9" t="s">
        <v>85</v>
      </c>
      <c r="J903" s="9">
        <v>0</v>
      </c>
      <c r="K903" s="9" t="s">
        <v>258</v>
      </c>
      <c r="L903" s="9" t="s">
        <v>52</v>
      </c>
      <c r="M903" s="3">
        <v>1</v>
      </c>
      <c r="N903" s="10">
        <v>0</v>
      </c>
      <c r="O903" s="10">
        <v>0</v>
      </c>
      <c r="P903" s="3">
        <v>0</v>
      </c>
      <c r="Q903" s="3">
        <v>0</v>
      </c>
      <c r="R903" s="3">
        <v>0</v>
      </c>
      <c r="S903" s="3">
        <v>0</v>
      </c>
      <c r="T903" s="3">
        <v>0</v>
      </c>
      <c r="U903" s="10">
        <v>0</v>
      </c>
      <c r="V903" s="10">
        <v>0</v>
      </c>
      <c r="W903" s="3">
        <v>50000</v>
      </c>
      <c r="X903" s="3">
        <v>50000</v>
      </c>
      <c r="Y903" s="1">
        <f t="shared" si="103"/>
        <v>0</v>
      </c>
    </row>
    <row r="904" spans="1:25" x14ac:dyDescent="0.25">
      <c r="A904" t="str">
        <f t="shared" si="99"/>
        <v>128-4</v>
      </c>
      <c r="B904">
        <f t="shared" ref="B904:B967" si="105">+IF(G904=G903,B903+1,1)</f>
        <v>4</v>
      </c>
      <c r="C904" t="str">
        <f t="shared" si="100"/>
        <v>12822111</v>
      </c>
      <c r="D904">
        <f t="shared" si="104"/>
        <v>1</v>
      </c>
      <c r="E904" t="str">
        <f t="shared" si="101"/>
        <v>1282211</v>
      </c>
      <c r="F904" t="str">
        <f t="shared" si="102"/>
        <v>1282211PRODUCTOS ALIMENTICIOS PARA PERSONAS</v>
      </c>
      <c r="G904" s="9">
        <v>128</v>
      </c>
      <c r="H904" s="9">
        <v>2211</v>
      </c>
      <c r="I904" s="9" t="s">
        <v>56</v>
      </c>
      <c r="J904" s="9">
        <v>0</v>
      </c>
      <c r="K904" s="9" t="s">
        <v>258</v>
      </c>
      <c r="L904" s="9" t="s">
        <v>52</v>
      </c>
      <c r="M904" s="3">
        <v>1</v>
      </c>
      <c r="N904" s="10">
        <v>0</v>
      </c>
      <c r="O904" s="10">
        <v>83000</v>
      </c>
      <c r="P904" s="3">
        <v>82795.03</v>
      </c>
      <c r="Q904" s="3">
        <v>82795.03</v>
      </c>
      <c r="R904" s="3">
        <v>82795.03</v>
      </c>
      <c r="S904" s="3">
        <v>82795.03</v>
      </c>
      <c r="T904" s="3">
        <v>82795.03</v>
      </c>
      <c r="U904" s="10">
        <v>204.97000000000116</v>
      </c>
      <c r="V904" s="10">
        <v>0</v>
      </c>
      <c r="W904" s="3">
        <v>83000</v>
      </c>
      <c r="X904" s="3">
        <v>0</v>
      </c>
      <c r="Y904" s="1">
        <f t="shared" si="103"/>
        <v>83000</v>
      </c>
    </row>
    <row r="905" spans="1:25" x14ac:dyDescent="0.25">
      <c r="A905" t="str">
        <f t="shared" si="99"/>
        <v>128-5</v>
      </c>
      <c r="B905">
        <f t="shared" si="105"/>
        <v>5</v>
      </c>
      <c r="C905" t="str">
        <f t="shared" si="100"/>
        <v>12824211</v>
      </c>
      <c r="D905">
        <f t="shared" si="104"/>
        <v>1</v>
      </c>
      <c r="E905" t="str">
        <f t="shared" si="101"/>
        <v>1282421</v>
      </c>
      <c r="F905" t="str">
        <f t="shared" si="102"/>
        <v>1282421CEMENTO Y PRODUCTOS DE CONCRETO</v>
      </c>
      <c r="G905" s="9">
        <v>128</v>
      </c>
      <c r="H905" s="9">
        <v>2421</v>
      </c>
      <c r="I905" s="9" t="s">
        <v>120</v>
      </c>
      <c r="J905" s="9">
        <v>0</v>
      </c>
      <c r="K905" s="9" t="s">
        <v>258</v>
      </c>
      <c r="L905" s="9" t="s">
        <v>52</v>
      </c>
      <c r="M905" s="3">
        <v>1</v>
      </c>
      <c r="N905" s="10">
        <v>0</v>
      </c>
      <c r="O905" s="10">
        <v>530000</v>
      </c>
      <c r="P905" s="3">
        <v>473065.63</v>
      </c>
      <c r="Q905" s="3">
        <v>473065.63</v>
      </c>
      <c r="R905" s="3">
        <v>473065.62</v>
      </c>
      <c r="S905" s="3">
        <v>473065.62</v>
      </c>
      <c r="T905" s="3">
        <v>76594.09</v>
      </c>
      <c r="U905" s="10">
        <v>56934.369999999995</v>
      </c>
      <c r="V905" s="10">
        <v>0</v>
      </c>
      <c r="W905" s="3">
        <v>640000</v>
      </c>
      <c r="X905" s="3">
        <v>110000</v>
      </c>
      <c r="Y905" s="1">
        <f t="shared" si="103"/>
        <v>530000</v>
      </c>
    </row>
    <row r="906" spans="1:25" x14ac:dyDescent="0.25">
      <c r="A906" t="str">
        <f t="shared" si="99"/>
        <v>128-6</v>
      </c>
      <c r="B906">
        <f t="shared" si="105"/>
        <v>6</v>
      </c>
      <c r="C906" t="str">
        <f t="shared" si="100"/>
        <v>12824411</v>
      </c>
      <c r="D906">
        <f t="shared" si="104"/>
        <v>1</v>
      </c>
      <c r="E906" t="str">
        <f t="shared" si="101"/>
        <v>1282441</v>
      </c>
      <c r="F906" t="str">
        <f t="shared" si="102"/>
        <v>1282441MADERA Y PRODUCTOS DE MADERA</v>
      </c>
      <c r="G906" s="9">
        <v>128</v>
      </c>
      <c r="H906" s="9">
        <v>2441</v>
      </c>
      <c r="I906" s="9" t="s">
        <v>122</v>
      </c>
      <c r="J906" s="9">
        <v>0</v>
      </c>
      <c r="K906" s="9" t="s">
        <v>258</v>
      </c>
      <c r="L906" s="9" t="s">
        <v>52</v>
      </c>
      <c r="M906" s="3">
        <v>1</v>
      </c>
      <c r="N906" s="10">
        <v>0</v>
      </c>
      <c r="O906" s="10">
        <v>0</v>
      </c>
      <c r="P906" s="3">
        <v>0</v>
      </c>
      <c r="Q906" s="3">
        <v>0</v>
      </c>
      <c r="R906" s="3">
        <v>0</v>
      </c>
      <c r="S906" s="3">
        <v>0</v>
      </c>
      <c r="T906" s="3">
        <v>0</v>
      </c>
      <c r="U906" s="10">
        <v>0</v>
      </c>
      <c r="V906" s="10">
        <v>0</v>
      </c>
      <c r="W906" s="3">
        <v>10000</v>
      </c>
      <c r="X906" s="3">
        <v>10000</v>
      </c>
      <c r="Y906" s="1">
        <f t="shared" si="103"/>
        <v>0</v>
      </c>
    </row>
    <row r="907" spans="1:25" x14ac:dyDescent="0.25">
      <c r="A907" t="str">
        <f t="shared" si="99"/>
        <v>128-7</v>
      </c>
      <c r="B907">
        <f t="shared" si="105"/>
        <v>7</v>
      </c>
      <c r="C907" t="str">
        <f t="shared" si="100"/>
        <v>12824611</v>
      </c>
      <c r="D907">
        <f t="shared" si="104"/>
        <v>1</v>
      </c>
      <c r="E907" t="str">
        <f t="shared" si="101"/>
        <v>1282461</v>
      </c>
      <c r="F907" t="str">
        <f t="shared" si="102"/>
        <v>1282461MATERIAL ELÉCTRICO Y ELECTRÓNICO</v>
      </c>
      <c r="G907" s="9">
        <v>128</v>
      </c>
      <c r="H907" s="9">
        <v>2461</v>
      </c>
      <c r="I907" s="9" t="s">
        <v>81</v>
      </c>
      <c r="J907" s="9">
        <v>0</v>
      </c>
      <c r="K907" s="9" t="s">
        <v>258</v>
      </c>
      <c r="L907" s="9" t="s">
        <v>52</v>
      </c>
      <c r="M907" s="3">
        <v>1</v>
      </c>
      <c r="N907" s="10">
        <v>0</v>
      </c>
      <c r="O907" s="10">
        <v>940000</v>
      </c>
      <c r="P907" s="3">
        <v>854708.47</v>
      </c>
      <c r="Q907" s="3">
        <v>844790.99</v>
      </c>
      <c r="R907" s="3">
        <v>516939.53</v>
      </c>
      <c r="S907" s="3">
        <v>363599.07</v>
      </c>
      <c r="T907" s="3">
        <v>358884.6</v>
      </c>
      <c r="U907" s="10">
        <v>85291.530000000028</v>
      </c>
      <c r="V907" s="10">
        <v>0</v>
      </c>
      <c r="W907" s="3">
        <v>1300000</v>
      </c>
      <c r="X907" s="3">
        <v>360000</v>
      </c>
      <c r="Y907" s="1">
        <f t="shared" si="103"/>
        <v>940000</v>
      </c>
    </row>
    <row r="908" spans="1:25" x14ac:dyDescent="0.25">
      <c r="A908" t="str">
        <f t="shared" si="99"/>
        <v>128-8</v>
      </c>
      <c r="B908">
        <f t="shared" si="105"/>
        <v>8</v>
      </c>
      <c r="C908" t="str">
        <f t="shared" si="100"/>
        <v>12824711</v>
      </c>
      <c r="D908">
        <f t="shared" si="104"/>
        <v>1</v>
      </c>
      <c r="E908" t="str">
        <f t="shared" si="101"/>
        <v>1282471</v>
      </c>
      <c r="F908" t="str">
        <f t="shared" si="102"/>
        <v>1282471ARTÍCULOS METÁLICOS PARA LA CONSTRUCCIÓN</v>
      </c>
      <c r="G908" s="9">
        <v>128</v>
      </c>
      <c r="H908" s="9">
        <v>2471</v>
      </c>
      <c r="I908" s="9" t="s">
        <v>123</v>
      </c>
      <c r="J908" s="9">
        <v>0</v>
      </c>
      <c r="K908" s="9" t="s">
        <v>258</v>
      </c>
      <c r="L908" s="9" t="s">
        <v>52</v>
      </c>
      <c r="M908" s="3">
        <v>1</v>
      </c>
      <c r="N908" s="10">
        <v>0</v>
      </c>
      <c r="O908" s="10">
        <v>1520000</v>
      </c>
      <c r="P908" s="3">
        <v>1456536.01</v>
      </c>
      <c r="Q908" s="3">
        <v>1303490.25</v>
      </c>
      <c r="R908" s="3">
        <v>1195880.19</v>
      </c>
      <c r="S908" s="3">
        <v>1195880.19</v>
      </c>
      <c r="T908" s="3">
        <v>808867.91</v>
      </c>
      <c r="U908" s="10">
        <v>63463.989999999991</v>
      </c>
      <c r="V908" s="10">
        <v>0</v>
      </c>
      <c r="W908" s="3">
        <v>1520000</v>
      </c>
      <c r="X908" s="3">
        <v>0</v>
      </c>
      <c r="Y908" s="1">
        <f t="shared" si="103"/>
        <v>1520000</v>
      </c>
    </row>
    <row r="909" spans="1:25" x14ac:dyDescent="0.25">
      <c r="A909" t="str">
        <f t="shared" si="99"/>
        <v>128-9</v>
      </c>
      <c r="B909">
        <f t="shared" si="105"/>
        <v>9</v>
      </c>
      <c r="C909" t="str">
        <f t="shared" si="100"/>
        <v>12825111</v>
      </c>
      <c r="D909">
        <f t="shared" si="104"/>
        <v>1</v>
      </c>
      <c r="E909" t="str">
        <f t="shared" si="101"/>
        <v>1282511</v>
      </c>
      <c r="F909" t="str">
        <f t="shared" si="102"/>
        <v>1282511PRODUCTOS QUÍMICOS BÁSICOS</v>
      </c>
      <c r="G909" s="9">
        <v>128</v>
      </c>
      <c r="H909" s="9">
        <v>2511</v>
      </c>
      <c r="I909" s="9" t="s">
        <v>118</v>
      </c>
      <c r="J909" s="9">
        <v>0</v>
      </c>
      <c r="K909" s="9" t="s">
        <v>258</v>
      </c>
      <c r="L909" s="9" t="s">
        <v>52</v>
      </c>
      <c r="M909" s="3">
        <v>1</v>
      </c>
      <c r="N909" s="10">
        <v>0</v>
      </c>
      <c r="O909" s="10">
        <v>1600000</v>
      </c>
      <c r="P909" s="3">
        <v>1598480</v>
      </c>
      <c r="Q909" s="3">
        <v>1598480</v>
      </c>
      <c r="R909" s="3">
        <v>1584003.2</v>
      </c>
      <c r="S909" s="3">
        <v>1584003.2</v>
      </c>
      <c r="T909" s="3">
        <v>578770.4</v>
      </c>
      <c r="U909" s="10">
        <v>1520</v>
      </c>
      <c r="V909" s="10">
        <v>0</v>
      </c>
      <c r="W909" s="3">
        <v>1600000</v>
      </c>
      <c r="X909" s="3">
        <v>0</v>
      </c>
      <c r="Y909" s="1">
        <f t="shared" si="103"/>
        <v>1600000</v>
      </c>
    </row>
    <row r="910" spans="1:25" x14ac:dyDescent="0.25">
      <c r="A910" t="str">
        <f t="shared" si="99"/>
        <v>128-10</v>
      </c>
      <c r="B910">
        <f t="shared" si="105"/>
        <v>10</v>
      </c>
      <c r="C910" t="str">
        <f t="shared" si="100"/>
        <v>12825511</v>
      </c>
      <c r="D910">
        <f t="shared" si="104"/>
        <v>1</v>
      </c>
      <c r="E910" t="str">
        <f t="shared" si="101"/>
        <v>1282551</v>
      </c>
      <c r="F910" t="str">
        <f t="shared" si="102"/>
        <v>1282551MATERIALES, ACCESORIOS Y SUMINISTROS DE LABORATORIO</v>
      </c>
      <c r="G910" s="9">
        <v>128</v>
      </c>
      <c r="H910" s="9">
        <v>2551</v>
      </c>
      <c r="I910" s="9" t="s">
        <v>213</v>
      </c>
      <c r="J910" s="9">
        <v>0</v>
      </c>
      <c r="K910" s="9" t="s">
        <v>258</v>
      </c>
      <c r="L910" s="9" t="s">
        <v>52</v>
      </c>
      <c r="M910" s="3">
        <v>1</v>
      </c>
      <c r="N910" s="10">
        <v>0</v>
      </c>
      <c r="O910" s="10">
        <v>883000</v>
      </c>
      <c r="P910" s="3">
        <v>842892.25</v>
      </c>
      <c r="Q910" s="3">
        <v>842892.25</v>
      </c>
      <c r="R910" s="3">
        <v>842892.19</v>
      </c>
      <c r="S910" s="3">
        <v>842892.19</v>
      </c>
      <c r="T910" s="3">
        <v>85199.44</v>
      </c>
      <c r="U910" s="10">
        <v>40107.75</v>
      </c>
      <c r="V910" s="10">
        <v>0</v>
      </c>
      <c r="W910" s="3">
        <v>883000</v>
      </c>
      <c r="X910" s="3">
        <v>0</v>
      </c>
      <c r="Y910" s="1">
        <f t="shared" si="103"/>
        <v>883000</v>
      </c>
    </row>
    <row r="911" spans="1:25" x14ac:dyDescent="0.25">
      <c r="A911" t="str">
        <f t="shared" si="99"/>
        <v>128-11</v>
      </c>
      <c r="B911">
        <f t="shared" si="105"/>
        <v>11</v>
      </c>
      <c r="C911" t="str">
        <f t="shared" si="100"/>
        <v>12825611</v>
      </c>
      <c r="D911">
        <f t="shared" si="104"/>
        <v>1</v>
      </c>
      <c r="E911" t="str">
        <f t="shared" si="101"/>
        <v>1282561</v>
      </c>
      <c r="F911" t="str">
        <f t="shared" si="102"/>
        <v>1282561FIBRAS SINTÉTICAS, HULES PLÁSTICOS Y DERIVADOS</v>
      </c>
      <c r="G911" s="9">
        <v>128</v>
      </c>
      <c r="H911" s="9">
        <v>2561</v>
      </c>
      <c r="I911" s="9" t="s">
        <v>168</v>
      </c>
      <c r="J911" s="9">
        <v>0</v>
      </c>
      <c r="K911" s="9" t="s">
        <v>258</v>
      </c>
      <c r="L911" s="9" t="s">
        <v>52</v>
      </c>
      <c r="M911" s="3">
        <v>1</v>
      </c>
      <c r="N911" s="10">
        <v>0</v>
      </c>
      <c r="O911" s="10">
        <v>1150000</v>
      </c>
      <c r="P911" s="3">
        <v>1103223.76</v>
      </c>
      <c r="Q911" s="3">
        <v>1011231.12</v>
      </c>
      <c r="R911" s="3">
        <v>967297.54</v>
      </c>
      <c r="S911" s="3">
        <v>967297.54</v>
      </c>
      <c r="T911" s="3">
        <v>500826.38</v>
      </c>
      <c r="U911" s="10">
        <v>46776.239999999991</v>
      </c>
      <c r="V911" s="10">
        <v>0</v>
      </c>
      <c r="W911" s="3">
        <v>1150000</v>
      </c>
      <c r="X911" s="3">
        <v>0</v>
      </c>
      <c r="Y911" s="1">
        <f t="shared" si="103"/>
        <v>1150000</v>
      </c>
    </row>
    <row r="912" spans="1:25" x14ac:dyDescent="0.25">
      <c r="A912" t="str">
        <f t="shared" si="99"/>
        <v>128-12</v>
      </c>
      <c r="B912">
        <f t="shared" si="105"/>
        <v>12</v>
      </c>
      <c r="C912" t="str">
        <f t="shared" si="100"/>
        <v>12827111</v>
      </c>
      <c r="D912">
        <f t="shared" si="104"/>
        <v>1</v>
      </c>
      <c r="E912" t="str">
        <f t="shared" si="101"/>
        <v>1282711</v>
      </c>
      <c r="F912" t="str">
        <f t="shared" si="102"/>
        <v>1282711VESTUARIO Y UNIFORMES</v>
      </c>
      <c r="G912" s="9">
        <v>128</v>
      </c>
      <c r="H912" s="9">
        <v>2711</v>
      </c>
      <c r="I912" s="9" t="s">
        <v>93</v>
      </c>
      <c r="J912" s="9">
        <v>0</v>
      </c>
      <c r="K912" s="9" t="s">
        <v>258</v>
      </c>
      <c r="L912" s="9" t="s">
        <v>52</v>
      </c>
      <c r="M912" s="3">
        <v>1</v>
      </c>
      <c r="N912" s="10">
        <v>0</v>
      </c>
      <c r="O912" s="10">
        <v>200000</v>
      </c>
      <c r="P912" s="3">
        <v>183390.62</v>
      </c>
      <c r="Q912" s="3">
        <v>183390.62</v>
      </c>
      <c r="R912" s="3">
        <v>183390.62</v>
      </c>
      <c r="S912" s="3">
        <v>183390.62</v>
      </c>
      <c r="T912" s="3">
        <v>47884.800000000003</v>
      </c>
      <c r="U912" s="10">
        <v>16609.380000000005</v>
      </c>
      <c r="V912" s="10">
        <v>0</v>
      </c>
      <c r="W912" s="3">
        <v>300000</v>
      </c>
      <c r="X912" s="3">
        <v>100000</v>
      </c>
      <c r="Y912" s="1">
        <f t="shared" si="103"/>
        <v>200000</v>
      </c>
    </row>
    <row r="913" spans="1:25" x14ac:dyDescent="0.25">
      <c r="A913" t="str">
        <f t="shared" si="99"/>
        <v>128-13</v>
      </c>
      <c r="B913">
        <f t="shared" si="105"/>
        <v>13</v>
      </c>
      <c r="C913" t="str">
        <f t="shared" si="100"/>
        <v>12827211</v>
      </c>
      <c r="D913">
        <f t="shared" si="104"/>
        <v>1</v>
      </c>
      <c r="E913" t="str">
        <f t="shared" si="101"/>
        <v>1282721</v>
      </c>
      <c r="F913" t="str">
        <f t="shared" si="102"/>
        <v>1282721PRENDAS DE SEGURIDAD Y PROTECCIÓN PERSONAL</v>
      </c>
      <c r="G913" s="9">
        <v>128</v>
      </c>
      <c r="H913" s="9">
        <v>2721</v>
      </c>
      <c r="I913" s="9" t="s">
        <v>54</v>
      </c>
      <c r="J913" s="9">
        <v>0</v>
      </c>
      <c r="K913" s="9" t="s">
        <v>258</v>
      </c>
      <c r="L913" s="9" t="s">
        <v>52</v>
      </c>
      <c r="M913" s="3">
        <v>1</v>
      </c>
      <c r="N913" s="10">
        <v>0</v>
      </c>
      <c r="O913" s="10">
        <v>390000</v>
      </c>
      <c r="P913" s="3">
        <v>385689.33</v>
      </c>
      <c r="Q913" s="3">
        <v>385689.33</v>
      </c>
      <c r="R913" s="3">
        <v>385689.32</v>
      </c>
      <c r="S913" s="3">
        <v>385689.32</v>
      </c>
      <c r="T913" s="3">
        <v>12977.84</v>
      </c>
      <c r="U913" s="10">
        <v>4310.6699999999837</v>
      </c>
      <c r="V913" s="10">
        <v>0</v>
      </c>
      <c r="W913" s="3">
        <v>390000</v>
      </c>
      <c r="X913" s="3">
        <v>0</v>
      </c>
      <c r="Y913" s="1">
        <f t="shared" si="103"/>
        <v>390000</v>
      </c>
    </row>
    <row r="914" spans="1:25" x14ac:dyDescent="0.25">
      <c r="A914" t="str">
        <f t="shared" si="99"/>
        <v>128-14</v>
      </c>
      <c r="B914">
        <f t="shared" si="105"/>
        <v>14</v>
      </c>
      <c r="C914" t="str">
        <f t="shared" si="100"/>
        <v>12829111</v>
      </c>
      <c r="D914">
        <f t="shared" si="104"/>
        <v>1</v>
      </c>
      <c r="E914" t="str">
        <f t="shared" si="101"/>
        <v>1282911</v>
      </c>
      <c r="F914" t="str">
        <f t="shared" si="102"/>
        <v>1282911HERRAMIENTAS MENORES</v>
      </c>
      <c r="G914" s="9">
        <v>128</v>
      </c>
      <c r="H914" s="9">
        <v>2911</v>
      </c>
      <c r="I914" s="9" t="s">
        <v>59</v>
      </c>
      <c r="J914" s="9">
        <v>0</v>
      </c>
      <c r="K914" s="9" t="s">
        <v>258</v>
      </c>
      <c r="L914" s="9" t="s">
        <v>52</v>
      </c>
      <c r="M914" s="3">
        <v>1</v>
      </c>
      <c r="N914" s="10">
        <v>0</v>
      </c>
      <c r="O914" s="10">
        <v>810000</v>
      </c>
      <c r="P914" s="3">
        <v>745308.5</v>
      </c>
      <c r="Q914" s="3">
        <v>552112.81999999995</v>
      </c>
      <c r="R914" s="3">
        <v>342793.31</v>
      </c>
      <c r="S914" s="3">
        <v>342793.31</v>
      </c>
      <c r="T914" s="3">
        <v>175348.75</v>
      </c>
      <c r="U914" s="10">
        <v>64691.5</v>
      </c>
      <c r="V914" s="10">
        <v>0</v>
      </c>
      <c r="W914" s="3">
        <v>810000</v>
      </c>
      <c r="X914" s="3">
        <v>0</v>
      </c>
      <c r="Y914" s="1">
        <f t="shared" si="103"/>
        <v>810000</v>
      </c>
    </row>
    <row r="915" spans="1:25" x14ac:dyDescent="0.25">
      <c r="A915" t="str">
        <f t="shared" si="99"/>
        <v>128-15</v>
      </c>
      <c r="B915">
        <f t="shared" si="105"/>
        <v>15</v>
      </c>
      <c r="C915" t="str">
        <f t="shared" si="100"/>
        <v>12831111</v>
      </c>
      <c r="D915">
        <f t="shared" si="104"/>
        <v>1</v>
      </c>
      <c r="E915" t="str">
        <f t="shared" si="101"/>
        <v>1283111</v>
      </c>
      <c r="F915" t="str">
        <f t="shared" si="102"/>
        <v>1283111ENERGÍA ELÉCTRICA</v>
      </c>
      <c r="G915" s="9">
        <v>128</v>
      </c>
      <c r="H915" s="9">
        <v>3111</v>
      </c>
      <c r="I915" s="9" t="s">
        <v>110</v>
      </c>
      <c r="J915" s="9">
        <v>0</v>
      </c>
      <c r="K915" s="9" t="s">
        <v>258</v>
      </c>
      <c r="L915" s="9" t="s">
        <v>356</v>
      </c>
      <c r="M915" s="3">
        <v>1</v>
      </c>
      <c r="N915" s="10">
        <v>0</v>
      </c>
      <c r="O915" s="10">
        <v>51602760</v>
      </c>
      <c r="P915" s="3">
        <v>51602760</v>
      </c>
      <c r="Q915" s="3">
        <v>51602760</v>
      </c>
      <c r="R915" s="3">
        <v>51602760</v>
      </c>
      <c r="S915" s="3">
        <v>51602760</v>
      </c>
      <c r="T915" s="3">
        <v>51602760</v>
      </c>
      <c r="U915" s="10">
        <v>0</v>
      </c>
      <c r="V915" s="10">
        <v>0</v>
      </c>
      <c r="W915" s="3">
        <v>51602760</v>
      </c>
      <c r="X915" s="3">
        <v>0</v>
      </c>
      <c r="Y915" s="1">
        <f t="shared" si="103"/>
        <v>51602760</v>
      </c>
    </row>
    <row r="916" spans="1:25" x14ac:dyDescent="0.25">
      <c r="A916" t="str">
        <f t="shared" si="99"/>
        <v>128-16</v>
      </c>
      <c r="B916">
        <f t="shared" si="105"/>
        <v>16</v>
      </c>
      <c r="C916" t="str">
        <f t="shared" si="100"/>
        <v>12831112</v>
      </c>
      <c r="D916">
        <f t="shared" si="104"/>
        <v>2</v>
      </c>
      <c r="E916" t="str">
        <f t="shared" si="101"/>
        <v>1283111</v>
      </c>
      <c r="F916" t="str">
        <f t="shared" si="102"/>
        <v>1283111ENERGÍA ELÉCTRICA</v>
      </c>
      <c r="G916" s="9">
        <v>128</v>
      </c>
      <c r="H916" s="9">
        <v>3111</v>
      </c>
      <c r="I916" s="9" t="s">
        <v>110</v>
      </c>
      <c r="J916" s="9">
        <v>0</v>
      </c>
      <c r="K916"/>
      <c r="L916" s="9" t="s">
        <v>580</v>
      </c>
      <c r="M916" s="3">
        <v>1</v>
      </c>
      <c r="N916" s="10">
        <v>0</v>
      </c>
      <c r="O916" s="10">
        <v>0</v>
      </c>
      <c r="P916" s="3">
        <v>0</v>
      </c>
      <c r="Q916" s="3">
        <v>0</v>
      </c>
      <c r="R916" s="3">
        <v>0</v>
      </c>
      <c r="S916" s="3">
        <v>0</v>
      </c>
      <c r="T916" s="3">
        <v>0</v>
      </c>
      <c r="U916" s="10">
        <v>0</v>
      </c>
      <c r="V916" s="10">
        <v>0</v>
      </c>
      <c r="W916" s="3">
        <v>55856797.840000004</v>
      </c>
      <c r="X916" s="3">
        <v>55856797.840000004</v>
      </c>
      <c r="Y916" s="1">
        <f t="shared" si="103"/>
        <v>0</v>
      </c>
    </row>
    <row r="917" spans="1:25" x14ac:dyDescent="0.25">
      <c r="A917" t="str">
        <f t="shared" si="99"/>
        <v>128-17</v>
      </c>
      <c r="B917">
        <f t="shared" si="105"/>
        <v>17</v>
      </c>
      <c r="C917" t="str">
        <f t="shared" si="100"/>
        <v>12831113</v>
      </c>
      <c r="D917">
        <f t="shared" si="104"/>
        <v>3</v>
      </c>
      <c r="E917" t="str">
        <f t="shared" si="101"/>
        <v>1283111</v>
      </c>
      <c r="F917" t="str">
        <f t="shared" si="102"/>
        <v>1283111ENERGÍA ELÉCTRICA</v>
      </c>
      <c r="G917" s="9">
        <v>128</v>
      </c>
      <c r="H917" s="9">
        <v>3111</v>
      </c>
      <c r="I917" s="9" t="s">
        <v>110</v>
      </c>
      <c r="J917" s="9">
        <v>0</v>
      </c>
      <c r="K917"/>
      <c r="L917" s="9" t="s">
        <v>52</v>
      </c>
      <c r="M917" s="3">
        <v>1</v>
      </c>
      <c r="N917" s="10">
        <v>0</v>
      </c>
      <c r="O917" s="10">
        <v>43178660.079999998</v>
      </c>
      <c r="P917" s="3">
        <v>56750468.5</v>
      </c>
      <c r="Q917" s="3">
        <v>43411249.5</v>
      </c>
      <c r="R917" s="3">
        <v>43411249.5</v>
      </c>
      <c r="S917" s="3">
        <v>43411249.5</v>
      </c>
      <c r="T917" s="3">
        <v>43411249.5</v>
      </c>
      <c r="U917" s="10">
        <v>-13571808.420000002</v>
      </c>
      <c r="V917" s="10">
        <v>0</v>
      </c>
      <c r="W917" s="3">
        <v>43178660.079999998</v>
      </c>
      <c r="X917" s="3">
        <v>0</v>
      </c>
      <c r="Y917" s="1">
        <f t="shared" si="103"/>
        <v>43178660.079999998</v>
      </c>
    </row>
    <row r="918" spans="1:25" x14ac:dyDescent="0.25">
      <c r="A918" t="str">
        <f t="shared" si="99"/>
        <v>128-18</v>
      </c>
      <c r="B918">
        <f t="shared" si="105"/>
        <v>18</v>
      </c>
      <c r="C918" t="str">
        <f t="shared" si="100"/>
        <v>12831114</v>
      </c>
      <c r="D918">
        <f t="shared" si="104"/>
        <v>4</v>
      </c>
      <c r="E918" t="str">
        <f t="shared" si="101"/>
        <v>1283111</v>
      </c>
      <c r="F918" t="str">
        <f t="shared" si="102"/>
        <v>1283111ENERGÍA ELÉCTRICA</v>
      </c>
      <c r="G918" s="9">
        <v>128</v>
      </c>
      <c r="H918" s="9">
        <v>3111</v>
      </c>
      <c r="I918" s="9" t="s">
        <v>110</v>
      </c>
      <c r="J918" s="9">
        <v>0</v>
      </c>
      <c r="K918"/>
      <c r="L918" s="9" t="s">
        <v>592</v>
      </c>
      <c r="M918" s="3">
        <v>1</v>
      </c>
      <c r="N918" s="10">
        <v>0</v>
      </c>
      <c r="O918" s="10">
        <v>16952837.960000001</v>
      </c>
      <c r="P918" s="3">
        <v>16952836.530000001</v>
      </c>
      <c r="Q918" s="3">
        <v>16952836.530000001</v>
      </c>
      <c r="R918" s="3">
        <v>16952836.530000001</v>
      </c>
      <c r="S918" s="3">
        <v>16952836.530000001</v>
      </c>
      <c r="T918" s="3">
        <v>16952836.530000001</v>
      </c>
      <c r="U918" s="10">
        <v>1.4299999997019768</v>
      </c>
      <c r="V918" s="10">
        <v>0</v>
      </c>
      <c r="W918" s="3">
        <v>16952837.960000001</v>
      </c>
      <c r="X918" s="3">
        <v>0</v>
      </c>
      <c r="Y918" s="1">
        <f t="shared" si="103"/>
        <v>16952837.960000001</v>
      </c>
    </row>
    <row r="919" spans="1:25" x14ac:dyDescent="0.25">
      <c r="A919" t="str">
        <f t="shared" si="99"/>
        <v>128-19</v>
      </c>
      <c r="B919">
        <f t="shared" si="105"/>
        <v>19</v>
      </c>
      <c r="C919" t="str">
        <f t="shared" si="100"/>
        <v>12832611</v>
      </c>
      <c r="D919">
        <f t="shared" si="104"/>
        <v>1</v>
      </c>
      <c r="E919" t="str">
        <f t="shared" si="101"/>
        <v>1283261</v>
      </c>
      <c r="F919" t="str">
        <f t="shared" si="102"/>
        <v>1283261ARRENDAMIENTO DE MAQUINARIA, OTROS EQUIPOS Y HERRAMIENTAS</v>
      </c>
      <c r="G919" s="9">
        <v>128</v>
      </c>
      <c r="H919" s="9">
        <v>3261</v>
      </c>
      <c r="I919" s="9" t="s">
        <v>224</v>
      </c>
      <c r="J919" s="9">
        <v>0</v>
      </c>
      <c r="K919" s="9" t="s">
        <v>258</v>
      </c>
      <c r="L919" s="9" t="s">
        <v>52</v>
      </c>
      <c r="M919" s="3">
        <v>1</v>
      </c>
      <c r="N919" s="10">
        <v>0</v>
      </c>
      <c r="O919" s="10">
        <v>597657.18000000005</v>
      </c>
      <c r="P919" s="3">
        <v>246429.24</v>
      </c>
      <c r="Q919" s="3">
        <v>246429.24</v>
      </c>
      <c r="R919" s="3">
        <v>246429.24</v>
      </c>
      <c r="S919" s="3">
        <v>191375.64</v>
      </c>
      <c r="T919" s="3">
        <v>6838.2</v>
      </c>
      <c r="U919" s="10">
        <v>351227.94000000006</v>
      </c>
      <c r="V919" s="10">
        <v>0</v>
      </c>
      <c r="W919" s="3">
        <v>646000</v>
      </c>
      <c r="X919" s="3">
        <v>48342.82</v>
      </c>
      <c r="Y919" s="1">
        <f t="shared" si="103"/>
        <v>597657.18000000005</v>
      </c>
    </row>
    <row r="920" spans="1:25" x14ac:dyDescent="0.25">
      <c r="A920" t="str">
        <f t="shared" si="99"/>
        <v>128-20</v>
      </c>
      <c r="B920">
        <f t="shared" si="105"/>
        <v>20</v>
      </c>
      <c r="C920" t="str">
        <f t="shared" si="100"/>
        <v>12832612</v>
      </c>
      <c r="D920">
        <f t="shared" si="104"/>
        <v>2</v>
      </c>
      <c r="E920" t="str">
        <f t="shared" si="101"/>
        <v>1283261</v>
      </c>
      <c r="F920" t="str">
        <f t="shared" si="102"/>
        <v>1283261ARRENDAMIENTO DE MAQUINARIA, OTROS EQUIPOS Y HERRAMIENTAS</v>
      </c>
      <c r="G920" s="9">
        <v>128</v>
      </c>
      <c r="H920" s="9">
        <v>3261</v>
      </c>
      <c r="I920" s="9" t="s">
        <v>224</v>
      </c>
      <c r="J920" s="9">
        <v>0</v>
      </c>
      <c r="K920"/>
      <c r="L920" s="9" t="s">
        <v>356</v>
      </c>
      <c r="M920" s="3">
        <v>1</v>
      </c>
      <c r="N920" s="10">
        <v>0</v>
      </c>
      <c r="O920" s="10">
        <v>42064813.340000004</v>
      </c>
      <c r="P920" s="3">
        <v>41874419.960000001</v>
      </c>
      <c r="Q920" s="3">
        <v>41874419.960000001</v>
      </c>
      <c r="R920" s="3">
        <v>36613764.399999999</v>
      </c>
      <c r="S920" s="3">
        <v>30155619.84</v>
      </c>
      <c r="T920" s="3">
        <v>22490332.879999999</v>
      </c>
      <c r="U920" s="10">
        <v>190393.38000000268</v>
      </c>
      <c r="V920" s="10">
        <v>0</v>
      </c>
      <c r="W920" s="3">
        <v>44875000</v>
      </c>
      <c r="X920" s="3">
        <v>2810186.66</v>
      </c>
      <c r="Y920" s="1">
        <f t="shared" si="103"/>
        <v>42064813.340000004</v>
      </c>
    </row>
    <row r="921" spans="1:25" x14ac:dyDescent="0.25">
      <c r="A921" t="str">
        <f t="shared" si="99"/>
        <v>128-21</v>
      </c>
      <c r="B921">
        <f t="shared" si="105"/>
        <v>21</v>
      </c>
      <c r="C921" t="str">
        <f t="shared" si="100"/>
        <v>12833211</v>
      </c>
      <c r="D921">
        <f t="shared" si="104"/>
        <v>1</v>
      </c>
      <c r="E921" t="str">
        <f t="shared" si="101"/>
        <v>1283321</v>
      </c>
      <c r="F921" t="str">
        <f t="shared" si="102"/>
        <v>1283321SERVICIOS DE DISEÑO, ARQUITECTURA, INGENIERÍA Y ACTIVIDADES RELACIONADAS</v>
      </c>
      <c r="G921" s="9">
        <v>128</v>
      </c>
      <c r="H921" s="9">
        <v>3321</v>
      </c>
      <c r="I921" s="9" t="s">
        <v>251</v>
      </c>
      <c r="J921" s="9">
        <v>0</v>
      </c>
      <c r="K921" s="9" t="s">
        <v>258</v>
      </c>
      <c r="L921" s="9" t="s">
        <v>52</v>
      </c>
      <c r="M921" s="3">
        <v>1</v>
      </c>
      <c r="N921" s="10">
        <v>0</v>
      </c>
      <c r="O921" s="10">
        <v>3492000</v>
      </c>
      <c r="P921" s="3">
        <v>3491465.44</v>
      </c>
      <c r="Q921" s="3">
        <v>3491465.44</v>
      </c>
      <c r="R921" s="3">
        <v>3469202.72</v>
      </c>
      <c r="S921" s="3">
        <v>3469202.72</v>
      </c>
      <c r="T921" s="3">
        <v>1362698.4</v>
      </c>
      <c r="U921" s="10">
        <v>534.56000000005588</v>
      </c>
      <c r="V921" s="10">
        <v>0</v>
      </c>
      <c r="W921" s="3">
        <v>3500000</v>
      </c>
      <c r="X921" s="3">
        <v>8000</v>
      </c>
      <c r="Y921" s="1">
        <f t="shared" si="103"/>
        <v>3492000</v>
      </c>
    </row>
    <row r="922" spans="1:25" x14ac:dyDescent="0.25">
      <c r="A922" t="str">
        <f t="shared" si="99"/>
        <v>128-22</v>
      </c>
      <c r="B922">
        <f t="shared" si="105"/>
        <v>22</v>
      </c>
      <c r="C922" t="str">
        <f t="shared" si="100"/>
        <v>12833212</v>
      </c>
      <c r="D922">
        <f t="shared" si="104"/>
        <v>2</v>
      </c>
      <c r="E922" t="str">
        <f t="shared" si="101"/>
        <v>1283321</v>
      </c>
      <c r="F922" t="str">
        <f t="shared" si="102"/>
        <v>1283321SERVICIOS DE DISEÑO, ARQUITECTURA, INGENIERÍA Y ACTIVIDADES RELACIONADAS</v>
      </c>
      <c r="G922" s="9">
        <v>128</v>
      </c>
      <c r="H922" s="9">
        <v>3321</v>
      </c>
      <c r="I922" s="9" t="s">
        <v>251</v>
      </c>
      <c r="J922" s="9">
        <v>0</v>
      </c>
      <c r="K922"/>
      <c r="L922" s="9" t="s">
        <v>356</v>
      </c>
      <c r="M922" s="3">
        <v>1</v>
      </c>
      <c r="N922" s="10">
        <v>0</v>
      </c>
      <c r="O922" s="10">
        <v>1870610.8</v>
      </c>
      <c r="P922" s="3">
        <v>1870221.6</v>
      </c>
      <c r="Q922" s="3">
        <v>1870221.6</v>
      </c>
      <c r="R922" s="3">
        <v>1870221.6</v>
      </c>
      <c r="S922" s="3">
        <v>1870221.6</v>
      </c>
      <c r="T922" s="3">
        <v>0</v>
      </c>
      <c r="U922" s="10">
        <v>389.19999999995343</v>
      </c>
      <c r="V922" s="10">
        <v>0</v>
      </c>
      <c r="W922" s="3">
        <v>2000000</v>
      </c>
      <c r="X922" s="3">
        <v>129389.2</v>
      </c>
      <c r="Y922" s="1">
        <f t="shared" si="103"/>
        <v>1870610.8</v>
      </c>
    </row>
    <row r="923" spans="1:25" x14ac:dyDescent="0.25">
      <c r="A923" t="str">
        <f t="shared" si="99"/>
        <v>128-23</v>
      </c>
      <c r="B923">
        <f t="shared" si="105"/>
        <v>23</v>
      </c>
      <c r="C923" t="str">
        <f t="shared" si="100"/>
        <v>12833811</v>
      </c>
      <c r="D923">
        <f t="shared" si="104"/>
        <v>1</v>
      </c>
      <c r="E923" t="str">
        <f t="shared" si="101"/>
        <v>1283381</v>
      </c>
      <c r="F923" t="str">
        <f t="shared" si="102"/>
        <v>1283381SERVICIOS DE VIGILANCIA</v>
      </c>
      <c r="G923" s="9">
        <v>128</v>
      </c>
      <c r="H923" s="9">
        <v>3381</v>
      </c>
      <c r="I923" s="9" t="s">
        <v>617</v>
      </c>
      <c r="J923" s="9">
        <v>0</v>
      </c>
      <c r="K923" s="9" t="s">
        <v>258</v>
      </c>
      <c r="L923" s="9" t="s">
        <v>52</v>
      </c>
      <c r="M923" s="3">
        <v>1</v>
      </c>
      <c r="N923" s="10">
        <v>0</v>
      </c>
      <c r="O923" s="10">
        <v>293480</v>
      </c>
      <c r="P923" s="3">
        <v>4508920</v>
      </c>
      <c r="Q923" s="3">
        <v>4508920</v>
      </c>
      <c r="R923" s="3">
        <v>4508920</v>
      </c>
      <c r="S923" s="3">
        <v>4508920</v>
      </c>
      <c r="T923" s="3">
        <v>293480</v>
      </c>
      <c r="U923" s="10">
        <v>-4215440</v>
      </c>
      <c r="V923" s="10">
        <v>0</v>
      </c>
      <c r="W923" s="3">
        <v>300000</v>
      </c>
      <c r="X923" s="3">
        <v>6520</v>
      </c>
      <c r="Y923" s="1">
        <f t="shared" si="103"/>
        <v>293480</v>
      </c>
    </row>
    <row r="924" spans="1:25" x14ac:dyDescent="0.25">
      <c r="A924" t="str">
        <f t="shared" si="99"/>
        <v>128-24</v>
      </c>
      <c r="B924">
        <f t="shared" si="105"/>
        <v>24</v>
      </c>
      <c r="C924" t="str">
        <f t="shared" si="100"/>
        <v>12833812</v>
      </c>
      <c r="D924">
        <f t="shared" si="104"/>
        <v>2</v>
      </c>
      <c r="E924" t="str">
        <f t="shared" si="101"/>
        <v>1283381</v>
      </c>
      <c r="F924" t="str">
        <f t="shared" si="102"/>
        <v>1283381SERVICIOS DE VIGILANCIA</v>
      </c>
      <c r="G924" s="9">
        <v>128</v>
      </c>
      <c r="H924" s="9">
        <v>3381</v>
      </c>
      <c r="I924" s="9" t="s">
        <v>617</v>
      </c>
      <c r="J924" s="9">
        <v>0</v>
      </c>
      <c r="K924"/>
      <c r="L924" s="9" t="s">
        <v>356</v>
      </c>
      <c r="M924" s="3">
        <v>1</v>
      </c>
      <c r="N924" s="10">
        <v>0</v>
      </c>
      <c r="O924" s="10">
        <v>16661830</v>
      </c>
      <c r="P924" s="3">
        <v>16661660</v>
      </c>
      <c r="Q924" s="3">
        <v>16661660</v>
      </c>
      <c r="R924" s="3">
        <v>16637300</v>
      </c>
      <c r="S924" s="3">
        <v>16637300</v>
      </c>
      <c r="T924" s="3">
        <v>16637300</v>
      </c>
      <c r="U924" s="10">
        <v>170</v>
      </c>
      <c r="V924" s="10">
        <v>0</v>
      </c>
      <c r="W924" s="3">
        <v>16700000</v>
      </c>
      <c r="X924" s="3">
        <v>38170</v>
      </c>
      <c r="Y924" s="1">
        <f t="shared" si="103"/>
        <v>16661830</v>
      </c>
    </row>
    <row r="925" spans="1:25" x14ac:dyDescent="0.25">
      <c r="A925" t="str">
        <f t="shared" si="99"/>
        <v>128-25</v>
      </c>
      <c r="B925">
        <f t="shared" si="105"/>
        <v>25</v>
      </c>
      <c r="C925" t="str">
        <f t="shared" si="100"/>
        <v>12833911</v>
      </c>
      <c r="D925">
        <f t="shared" si="104"/>
        <v>1</v>
      </c>
      <c r="E925" t="str">
        <f t="shared" si="101"/>
        <v>1283391</v>
      </c>
      <c r="F925" t="str">
        <f t="shared" si="102"/>
        <v>1283391SERVICIOS PROFESIONALES, CIENTÍFICOS Y TÉCNICOS INTEGRALES</v>
      </c>
      <c r="G925" s="9">
        <v>128</v>
      </c>
      <c r="H925" s="9">
        <v>3391</v>
      </c>
      <c r="I925" s="9" t="s">
        <v>215</v>
      </c>
      <c r="J925" s="9">
        <v>0</v>
      </c>
      <c r="K925" s="9" t="s">
        <v>258</v>
      </c>
      <c r="L925" s="9" t="s">
        <v>52</v>
      </c>
      <c r="M925" s="3">
        <v>1</v>
      </c>
      <c r="N925" s="10">
        <v>0</v>
      </c>
      <c r="O925" s="10">
        <v>0</v>
      </c>
      <c r="P925" s="3">
        <v>0</v>
      </c>
      <c r="Q925" s="3">
        <v>0</v>
      </c>
      <c r="R925" s="3">
        <v>0</v>
      </c>
      <c r="S925" s="3">
        <v>0</v>
      </c>
      <c r="T925" s="3">
        <v>0</v>
      </c>
      <c r="U925" s="10">
        <v>0</v>
      </c>
      <c r="V925" s="10">
        <v>0</v>
      </c>
      <c r="W925" s="3">
        <v>500000</v>
      </c>
      <c r="X925" s="3">
        <v>500000</v>
      </c>
      <c r="Y925" s="1">
        <f t="shared" si="103"/>
        <v>0</v>
      </c>
    </row>
    <row r="926" spans="1:25" x14ac:dyDescent="0.25">
      <c r="A926" t="str">
        <f t="shared" si="99"/>
        <v>128-26</v>
      </c>
      <c r="B926">
        <f t="shared" si="105"/>
        <v>26</v>
      </c>
      <c r="C926" t="str">
        <f t="shared" si="100"/>
        <v>12835111</v>
      </c>
      <c r="D926">
        <f t="shared" si="104"/>
        <v>1</v>
      </c>
      <c r="E926" t="str">
        <f t="shared" si="101"/>
        <v>1283511</v>
      </c>
      <c r="F926" t="str">
        <f t="shared" si="102"/>
        <v>1283511CONSERVACIÓN Y MANTENIMIENTO MENOR DE INMUEBLES</v>
      </c>
      <c r="G926" s="9">
        <v>128</v>
      </c>
      <c r="H926" s="9">
        <v>3511</v>
      </c>
      <c r="I926" s="9" t="s">
        <v>131</v>
      </c>
      <c r="J926" s="9">
        <v>0</v>
      </c>
      <c r="K926" s="9" t="s">
        <v>258</v>
      </c>
      <c r="L926" s="9" t="s">
        <v>52</v>
      </c>
      <c r="M926" s="3">
        <v>1</v>
      </c>
      <c r="N926" s="10">
        <v>0</v>
      </c>
      <c r="O926" s="10">
        <v>0</v>
      </c>
      <c r="P926" s="3">
        <v>0</v>
      </c>
      <c r="Q926" s="3">
        <v>0</v>
      </c>
      <c r="R926" s="3">
        <v>0</v>
      </c>
      <c r="S926" s="3">
        <v>0</v>
      </c>
      <c r="T926" s="3">
        <v>0</v>
      </c>
      <c r="U926" s="10">
        <v>0</v>
      </c>
      <c r="V926" s="10">
        <v>0</v>
      </c>
      <c r="W926" s="3">
        <v>35000</v>
      </c>
      <c r="X926" s="3">
        <v>35000</v>
      </c>
      <c r="Y926" s="1">
        <f t="shared" si="103"/>
        <v>0</v>
      </c>
    </row>
    <row r="927" spans="1:25" x14ac:dyDescent="0.25">
      <c r="A927" t="str">
        <f t="shared" si="99"/>
        <v>128-27</v>
      </c>
      <c r="B927">
        <f t="shared" si="105"/>
        <v>27</v>
      </c>
      <c r="C927" t="str">
        <f t="shared" si="100"/>
        <v>12835811</v>
      </c>
      <c r="D927">
        <f t="shared" si="104"/>
        <v>1</v>
      </c>
      <c r="E927" t="str">
        <f t="shared" si="101"/>
        <v>1283581</v>
      </c>
      <c r="F927" t="str">
        <f t="shared" si="102"/>
        <v>1283581SERVICIOS DE LIMPIEZA Y MANEJO DE DESECHOS</v>
      </c>
      <c r="G927" s="9">
        <v>128</v>
      </c>
      <c r="H927" s="9">
        <v>3581</v>
      </c>
      <c r="I927" s="9" t="s">
        <v>61</v>
      </c>
      <c r="J927" s="9">
        <v>0</v>
      </c>
      <c r="K927" s="9" t="s">
        <v>258</v>
      </c>
      <c r="L927" s="9" t="s">
        <v>52</v>
      </c>
      <c r="M927" s="3">
        <v>1</v>
      </c>
      <c r="N927" s="10">
        <v>0</v>
      </c>
      <c r="O927" s="10">
        <v>103000</v>
      </c>
      <c r="P927" s="3">
        <v>102495.74</v>
      </c>
      <c r="Q927" s="3">
        <v>102495.74</v>
      </c>
      <c r="R927" s="3">
        <v>102495.74</v>
      </c>
      <c r="S927" s="3">
        <v>102495.74</v>
      </c>
      <c r="T927" s="3">
        <v>0</v>
      </c>
      <c r="U927" s="10">
        <v>504.25999999999476</v>
      </c>
      <c r="V927" s="10">
        <v>0</v>
      </c>
      <c r="W927" s="3">
        <v>400000</v>
      </c>
      <c r="X927" s="3">
        <v>297000</v>
      </c>
      <c r="Y927" s="1">
        <f t="shared" si="103"/>
        <v>103000</v>
      </c>
    </row>
    <row r="928" spans="1:25" x14ac:dyDescent="0.25">
      <c r="A928" t="str">
        <f t="shared" si="99"/>
        <v>128-28</v>
      </c>
      <c r="B928">
        <f t="shared" si="105"/>
        <v>28</v>
      </c>
      <c r="C928" t="str">
        <f t="shared" si="100"/>
        <v>12835911</v>
      </c>
      <c r="D928">
        <f t="shared" si="104"/>
        <v>1</v>
      </c>
      <c r="E928" t="str">
        <f t="shared" si="101"/>
        <v>1283591</v>
      </c>
      <c r="F928" t="str">
        <f t="shared" si="102"/>
        <v>1283591SERVICIOS DE JARDINERÍA Y FUMIGACIÓN</v>
      </c>
      <c r="G928" s="9">
        <v>128</v>
      </c>
      <c r="H928" s="9">
        <v>3591</v>
      </c>
      <c r="I928" s="9" t="s">
        <v>199</v>
      </c>
      <c r="J928" s="9">
        <v>0</v>
      </c>
      <c r="K928" s="9" t="s">
        <v>258</v>
      </c>
      <c r="L928" s="9" t="s">
        <v>52</v>
      </c>
      <c r="M928" s="3">
        <v>1</v>
      </c>
      <c r="N928" s="10">
        <v>0</v>
      </c>
      <c r="O928" s="10">
        <v>0</v>
      </c>
      <c r="P928" s="3">
        <v>0</v>
      </c>
      <c r="Q928" s="3">
        <v>0</v>
      </c>
      <c r="R928" s="3">
        <v>0</v>
      </c>
      <c r="S928" s="3">
        <v>0</v>
      </c>
      <c r="T928" s="3">
        <v>0</v>
      </c>
      <c r="U928" s="10">
        <v>0</v>
      </c>
      <c r="V928" s="10">
        <v>0</v>
      </c>
      <c r="W928" s="3">
        <v>10000</v>
      </c>
      <c r="X928" s="3">
        <v>10000</v>
      </c>
      <c r="Y928" s="1">
        <f t="shared" si="103"/>
        <v>0</v>
      </c>
    </row>
    <row r="929" spans="1:25" x14ac:dyDescent="0.25">
      <c r="A929" t="str">
        <f t="shared" si="99"/>
        <v>128-29</v>
      </c>
      <c r="B929">
        <f t="shared" si="105"/>
        <v>29</v>
      </c>
      <c r="C929" t="str">
        <f t="shared" si="100"/>
        <v>12839221</v>
      </c>
      <c r="D929">
        <f t="shared" si="104"/>
        <v>1</v>
      </c>
      <c r="E929" t="str">
        <f t="shared" si="101"/>
        <v>1283922</v>
      </c>
      <c r="F929" t="str">
        <f t="shared" si="102"/>
        <v>1283922IMPUESTOS Y DERECHOS</v>
      </c>
      <c r="G929" s="9">
        <v>128</v>
      </c>
      <c r="H929" s="9">
        <v>3922</v>
      </c>
      <c r="I929" s="9" t="s">
        <v>271</v>
      </c>
      <c r="J929" s="9">
        <v>0</v>
      </c>
      <c r="K929" s="9" t="s">
        <v>258</v>
      </c>
      <c r="L929" s="9" t="s">
        <v>52</v>
      </c>
      <c r="M929" s="3">
        <v>1</v>
      </c>
      <c r="N929" s="10">
        <v>0</v>
      </c>
      <c r="O929" s="10">
        <v>109520</v>
      </c>
      <c r="P929" s="3">
        <v>105849</v>
      </c>
      <c r="Q929" s="3">
        <v>105849</v>
      </c>
      <c r="R929" s="3">
        <v>105849</v>
      </c>
      <c r="S929" s="3">
        <v>105849</v>
      </c>
      <c r="T929" s="3">
        <v>105849</v>
      </c>
      <c r="U929" s="10">
        <v>3671</v>
      </c>
      <c r="V929" s="10">
        <v>0</v>
      </c>
      <c r="W929" s="3">
        <v>109520</v>
      </c>
      <c r="X929" s="3">
        <v>0</v>
      </c>
      <c r="Y929" s="1">
        <f t="shared" si="103"/>
        <v>109520</v>
      </c>
    </row>
    <row r="930" spans="1:25" x14ac:dyDescent="0.25">
      <c r="A930" t="str">
        <f t="shared" si="99"/>
        <v>128-30</v>
      </c>
      <c r="B930">
        <f t="shared" si="105"/>
        <v>30</v>
      </c>
      <c r="C930" t="str">
        <f t="shared" si="100"/>
        <v>12839222</v>
      </c>
      <c r="D930">
        <f t="shared" si="104"/>
        <v>2</v>
      </c>
      <c r="E930" t="str">
        <f t="shared" si="101"/>
        <v>1283922</v>
      </c>
      <c r="F930" t="str">
        <f t="shared" si="102"/>
        <v>1283922IMPUESTOS Y DERECHOS</v>
      </c>
      <c r="G930" s="9">
        <v>128</v>
      </c>
      <c r="H930" s="9">
        <v>3922</v>
      </c>
      <c r="I930" s="9" t="s">
        <v>271</v>
      </c>
      <c r="J930" s="9">
        <v>0</v>
      </c>
      <c r="K930"/>
      <c r="L930" s="9" t="s">
        <v>356</v>
      </c>
      <c r="M930" s="3">
        <v>1</v>
      </c>
      <c r="N930" s="10">
        <v>0</v>
      </c>
      <c r="O930" s="10">
        <v>5704000</v>
      </c>
      <c r="P930" s="3">
        <v>5703972</v>
      </c>
      <c r="Q930" s="3">
        <v>5703972</v>
      </c>
      <c r="R930" s="3">
        <v>5703972</v>
      </c>
      <c r="S930" s="3">
        <v>5703972</v>
      </c>
      <c r="T930" s="3">
        <v>5703972</v>
      </c>
      <c r="U930" s="10">
        <v>28</v>
      </c>
      <c r="V930" s="10">
        <v>0</v>
      </c>
      <c r="W930" s="3">
        <v>5767000</v>
      </c>
      <c r="X930" s="3">
        <v>63000</v>
      </c>
      <c r="Y930" s="1">
        <f t="shared" si="103"/>
        <v>5704000</v>
      </c>
    </row>
    <row r="931" spans="1:25" x14ac:dyDescent="0.25">
      <c r="A931" t="str">
        <f t="shared" si="99"/>
        <v>128-31</v>
      </c>
      <c r="B931">
        <f t="shared" si="105"/>
        <v>31</v>
      </c>
      <c r="C931" t="str">
        <f t="shared" si="100"/>
        <v>12842111</v>
      </c>
      <c r="D931">
        <f t="shared" si="104"/>
        <v>1</v>
      </c>
      <c r="E931" t="str">
        <f t="shared" si="101"/>
        <v>1284211</v>
      </c>
      <c r="F931" t="str">
        <f t="shared" si="102"/>
        <v>1284211TRANSFERENCIAS OTORGADAS A ENTIDADES PARAESTATALES NO EMPRESARIALES Y NO FINANCIERAS</v>
      </c>
      <c r="G931" s="9">
        <v>128</v>
      </c>
      <c r="H931" s="9">
        <v>4211</v>
      </c>
      <c r="I931" s="9" t="s">
        <v>218</v>
      </c>
      <c r="J931" s="9">
        <v>0</v>
      </c>
      <c r="K931" s="9" t="s">
        <v>258</v>
      </c>
      <c r="L931" s="9" t="s">
        <v>356</v>
      </c>
      <c r="M931" s="3">
        <v>1</v>
      </c>
      <c r="N931" s="10">
        <v>48317389.719999999</v>
      </c>
      <c r="O931" s="10">
        <v>0</v>
      </c>
      <c r="P931" s="3">
        <v>0</v>
      </c>
      <c r="Q931" s="3">
        <v>0</v>
      </c>
      <c r="R931" s="3">
        <v>0</v>
      </c>
      <c r="S931" s="3">
        <v>0</v>
      </c>
      <c r="T931" s="3">
        <v>0</v>
      </c>
      <c r="U931" s="10">
        <v>0</v>
      </c>
      <c r="V931" s="10">
        <v>0</v>
      </c>
      <c r="W931" s="3">
        <v>0</v>
      </c>
      <c r="X931" s="3">
        <v>48317389.719999999</v>
      </c>
      <c r="Y931" s="1">
        <f t="shared" si="103"/>
        <v>-48317389.719999999</v>
      </c>
    </row>
    <row r="932" spans="1:25" x14ac:dyDescent="0.25">
      <c r="A932" t="str">
        <f t="shared" si="99"/>
        <v>128-32</v>
      </c>
      <c r="B932">
        <f t="shared" si="105"/>
        <v>32</v>
      </c>
      <c r="C932" t="str">
        <f t="shared" si="100"/>
        <v>12842112</v>
      </c>
      <c r="D932">
        <f t="shared" si="104"/>
        <v>2</v>
      </c>
      <c r="E932" t="str">
        <f t="shared" si="101"/>
        <v>1284211</v>
      </c>
      <c r="F932" t="str">
        <f t="shared" si="102"/>
        <v>1284211TRANSFERENCIAS OTORGADAS A ENTIDADES PARAESTATALES NO EMPRESARIALES Y NO FINANCIERAS</v>
      </c>
      <c r="G932" s="9">
        <v>128</v>
      </c>
      <c r="H932" s="9">
        <v>4211</v>
      </c>
      <c r="I932" s="9" t="s">
        <v>218</v>
      </c>
      <c r="J932" s="9">
        <v>0</v>
      </c>
      <c r="K932"/>
      <c r="L932" s="9" t="s">
        <v>580</v>
      </c>
      <c r="M932" s="3">
        <v>1</v>
      </c>
      <c r="N932" s="10">
        <v>55856797.840000004</v>
      </c>
      <c r="O932" s="10">
        <v>0</v>
      </c>
      <c r="P932" s="3">
        <v>0</v>
      </c>
      <c r="Q932" s="3">
        <v>0</v>
      </c>
      <c r="R932" s="3">
        <v>0</v>
      </c>
      <c r="S932" s="3">
        <v>0</v>
      </c>
      <c r="T932" s="3">
        <v>0</v>
      </c>
      <c r="U932" s="10">
        <v>0</v>
      </c>
      <c r="V932" s="10">
        <v>0</v>
      </c>
      <c r="W932" s="3">
        <v>0</v>
      </c>
      <c r="X932" s="3">
        <v>55856797.840000004</v>
      </c>
      <c r="Y932" s="1">
        <f t="shared" si="103"/>
        <v>-55856797.840000004</v>
      </c>
    </row>
    <row r="933" spans="1:25" x14ac:dyDescent="0.25">
      <c r="A933" t="str">
        <f t="shared" si="99"/>
        <v>128-33</v>
      </c>
      <c r="B933">
        <f t="shared" si="105"/>
        <v>33</v>
      </c>
      <c r="C933" t="str">
        <f t="shared" si="100"/>
        <v>12842113</v>
      </c>
      <c r="D933">
        <f t="shared" si="104"/>
        <v>3</v>
      </c>
      <c r="E933" t="str">
        <f t="shared" si="101"/>
        <v>1284211</v>
      </c>
      <c r="F933" t="str">
        <f t="shared" si="102"/>
        <v>1284211TRANSFERENCIAS OTORGADAS A ENTIDADES PARAESTATALES NO EMPRESARIALES Y NO FINANCIERAS</v>
      </c>
      <c r="G933" s="9">
        <v>128</v>
      </c>
      <c r="H933" s="9">
        <v>4211</v>
      </c>
      <c r="I933" s="9" t="s">
        <v>218</v>
      </c>
      <c r="J933" s="9">
        <v>0</v>
      </c>
      <c r="K933"/>
      <c r="L933" s="9" t="s">
        <v>52</v>
      </c>
      <c r="M933" s="3">
        <v>1</v>
      </c>
      <c r="N933" s="10">
        <v>178127012.31999999</v>
      </c>
      <c r="O933" s="10">
        <v>0</v>
      </c>
      <c r="P933" s="3">
        <v>0</v>
      </c>
      <c r="Q933" s="3">
        <v>0</v>
      </c>
      <c r="R933" s="3">
        <v>0</v>
      </c>
      <c r="S933" s="3">
        <v>0</v>
      </c>
      <c r="T933" s="3">
        <v>0</v>
      </c>
      <c r="U933" s="10">
        <v>0</v>
      </c>
      <c r="V933" s="10">
        <v>0</v>
      </c>
      <c r="W933" s="3">
        <v>0</v>
      </c>
      <c r="X933" s="3">
        <v>178127012.31999999</v>
      </c>
      <c r="Y933" s="1">
        <f t="shared" si="103"/>
        <v>-178127012.31999999</v>
      </c>
    </row>
    <row r="934" spans="1:25" x14ac:dyDescent="0.25">
      <c r="A934" t="str">
        <f t="shared" si="99"/>
        <v>128-34</v>
      </c>
      <c r="B934">
        <f t="shared" si="105"/>
        <v>34</v>
      </c>
      <c r="C934" t="str">
        <f t="shared" si="100"/>
        <v>12842114</v>
      </c>
      <c r="D934">
        <f t="shared" si="104"/>
        <v>4</v>
      </c>
      <c r="E934" t="str">
        <f t="shared" si="101"/>
        <v>1284211</v>
      </c>
      <c r="F934" t="str">
        <f t="shared" si="102"/>
        <v>1284211TRANSFERENCIAS OTORGADAS A ENTIDADES PARAESTATALES NO EMPRESARIALES Y NO FINANCIERAS</v>
      </c>
      <c r="G934" s="9">
        <v>128</v>
      </c>
      <c r="H934" s="9">
        <v>4211</v>
      </c>
      <c r="I934" s="9" t="s">
        <v>218</v>
      </c>
      <c r="J934" s="9">
        <v>0</v>
      </c>
      <c r="K934"/>
      <c r="L934" s="9" t="s">
        <v>592</v>
      </c>
      <c r="M934" s="3">
        <v>1</v>
      </c>
      <c r="N934" s="10">
        <v>12698800.119999999</v>
      </c>
      <c r="O934" s="10">
        <v>0</v>
      </c>
      <c r="P934" s="3">
        <v>0</v>
      </c>
      <c r="Q934" s="3">
        <v>0</v>
      </c>
      <c r="R934" s="3">
        <v>0</v>
      </c>
      <c r="S934" s="3">
        <v>0</v>
      </c>
      <c r="T934" s="3">
        <v>0</v>
      </c>
      <c r="U934" s="10">
        <v>0</v>
      </c>
      <c r="V934" s="10">
        <v>0</v>
      </c>
      <c r="W934" s="3">
        <v>0</v>
      </c>
      <c r="X934" s="3">
        <v>12698800.119999999</v>
      </c>
      <c r="Y934" s="1">
        <f t="shared" si="103"/>
        <v>-12698800.119999999</v>
      </c>
    </row>
    <row r="935" spans="1:25" x14ac:dyDescent="0.25">
      <c r="A935" t="str">
        <f t="shared" si="99"/>
        <v>128-35</v>
      </c>
      <c r="B935">
        <f t="shared" si="105"/>
        <v>35</v>
      </c>
      <c r="C935" t="str">
        <f t="shared" si="100"/>
        <v>12852311</v>
      </c>
      <c r="D935">
        <f t="shared" si="104"/>
        <v>1</v>
      </c>
      <c r="E935" t="str">
        <f t="shared" si="101"/>
        <v>1285231</v>
      </c>
      <c r="F935" t="str">
        <f t="shared" si="102"/>
        <v>1285231CÁMARAS FOTOGRÁFICAS Y DE VIDEO</v>
      </c>
      <c r="G935" s="9">
        <v>128</v>
      </c>
      <c r="H935" s="9">
        <v>5231</v>
      </c>
      <c r="I935" s="9" t="s">
        <v>82</v>
      </c>
      <c r="J935" s="9">
        <v>0</v>
      </c>
      <c r="K935" s="9" t="s">
        <v>258</v>
      </c>
      <c r="L935" s="9" t="s">
        <v>52</v>
      </c>
      <c r="M935" s="3">
        <v>1</v>
      </c>
      <c r="N935" s="10">
        <v>0</v>
      </c>
      <c r="O935" s="10">
        <v>7200</v>
      </c>
      <c r="P935" s="3">
        <v>0</v>
      </c>
      <c r="Q935" s="3">
        <v>0</v>
      </c>
      <c r="R935" s="3">
        <v>0</v>
      </c>
      <c r="S935" s="3">
        <v>0</v>
      </c>
      <c r="T935" s="3">
        <v>0</v>
      </c>
      <c r="U935" s="10">
        <v>7200</v>
      </c>
      <c r="V935" s="10">
        <v>0</v>
      </c>
      <c r="W935" s="3">
        <v>7200</v>
      </c>
      <c r="X935" s="3">
        <v>0</v>
      </c>
      <c r="Y935" s="1">
        <f t="shared" si="103"/>
        <v>7200</v>
      </c>
    </row>
    <row r="936" spans="1:25" x14ac:dyDescent="0.25">
      <c r="A936" t="str">
        <f t="shared" si="99"/>
        <v>128-36</v>
      </c>
      <c r="B936">
        <f t="shared" si="105"/>
        <v>36</v>
      </c>
      <c r="C936" t="str">
        <f t="shared" si="100"/>
        <v>12854911</v>
      </c>
      <c r="D936">
        <f t="shared" si="104"/>
        <v>1</v>
      </c>
      <c r="E936" t="str">
        <f t="shared" si="101"/>
        <v>1285491</v>
      </c>
      <c r="F936" t="str">
        <f t="shared" si="102"/>
        <v>1285491OTROS EQUIPOS DE TRANSPORTES</v>
      </c>
      <c r="G936" s="9">
        <v>128</v>
      </c>
      <c r="H936" s="9">
        <v>5491</v>
      </c>
      <c r="I936" s="9" t="s">
        <v>276</v>
      </c>
      <c r="J936" s="9">
        <v>0</v>
      </c>
      <c r="K936" s="9" t="s">
        <v>258</v>
      </c>
      <c r="L936" s="9" t="s">
        <v>52</v>
      </c>
      <c r="M936" s="3">
        <v>1</v>
      </c>
      <c r="N936" s="10">
        <v>0</v>
      </c>
      <c r="O936" s="10">
        <v>0</v>
      </c>
      <c r="P936" s="3">
        <v>0</v>
      </c>
      <c r="Q936" s="3">
        <v>0</v>
      </c>
      <c r="R936" s="3">
        <v>0</v>
      </c>
      <c r="S936" s="3">
        <v>0</v>
      </c>
      <c r="T936" s="3">
        <v>0</v>
      </c>
      <c r="U936" s="10">
        <v>0</v>
      </c>
      <c r="V936" s="10">
        <v>0</v>
      </c>
      <c r="W936" s="3">
        <v>600000</v>
      </c>
      <c r="X936" s="3">
        <v>600000</v>
      </c>
      <c r="Y936" s="1">
        <f t="shared" si="103"/>
        <v>0</v>
      </c>
    </row>
    <row r="937" spans="1:25" x14ac:dyDescent="0.25">
      <c r="A937" t="str">
        <f t="shared" si="99"/>
        <v>128-37</v>
      </c>
      <c r="B937">
        <f t="shared" si="105"/>
        <v>37</v>
      </c>
      <c r="C937" t="str">
        <f t="shared" si="100"/>
        <v>12856211</v>
      </c>
      <c r="D937">
        <f t="shared" si="104"/>
        <v>1</v>
      </c>
      <c r="E937" t="str">
        <f t="shared" si="101"/>
        <v>1285621</v>
      </c>
      <c r="F937" t="str">
        <f t="shared" si="102"/>
        <v>1285621MAQUINARIA Y EQUIPO INDUSTRIAL</v>
      </c>
      <c r="G937" s="9">
        <v>128</v>
      </c>
      <c r="H937" s="9">
        <v>5621</v>
      </c>
      <c r="I937" s="9" t="s">
        <v>88</v>
      </c>
      <c r="J937" s="9">
        <v>0</v>
      </c>
      <c r="K937" s="9" t="s">
        <v>258</v>
      </c>
      <c r="L937" s="9" t="s">
        <v>52</v>
      </c>
      <c r="M937" s="3">
        <v>1</v>
      </c>
      <c r="N937" s="10">
        <v>0</v>
      </c>
      <c r="O937" s="10">
        <v>0</v>
      </c>
      <c r="P937" s="3">
        <v>0</v>
      </c>
      <c r="Q937" s="3">
        <v>0</v>
      </c>
      <c r="R937" s="3">
        <v>0</v>
      </c>
      <c r="S937" s="3">
        <v>0</v>
      </c>
      <c r="T937" s="3">
        <v>0</v>
      </c>
      <c r="U937" s="10">
        <v>0</v>
      </c>
      <c r="V937" s="10">
        <v>0</v>
      </c>
      <c r="W937" s="3">
        <v>836315</v>
      </c>
      <c r="X937" s="3">
        <v>836315</v>
      </c>
      <c r="Y937" s="1">
        <f t="shared" si="103"/>
        <v>0</v>
      </c>
    </row>
    <row r="938" spans="1:25" x14ac:dyDescent="0.25">
      <c r="A938" t="str">
        <f t="shared" si="99"/>
        <v>128-38</v>
      </c>
      <c r="B938">
        <f t="shared" si="105"/>
        <v>38</v>
      </c>
      <c r="C938" t="str">
        <f t="shared" si="100"/>
        <v>12856511</v>
      </c>
      <c r="D938">
        <f t="shared" si="104"/>
        <v>1</v>
      </c>
      <c r="E938" t="str">
        <f t="shared" si="101"/>
        <v>1285651</v>
      </c>
      <c r="F938" t="str">
        <f t="shared" si="102"/>
        <v>1285651EQUIPO DE COMUNICACIÓN Y TELECOMUNICACIÓN</v>
      </c>
      <c r="G938" s="9">
        <v>128</v>
      </c>
      <c r="H938" s="9">
        <v>5651</v>
      </c>
      <c r="I938" s="9" t="s">
        <v>83</v>
      </c>
      <c r="J938" s="9">
        <v>0</v>
      </c>
      <c r="K938" s="9" t="s">
        <v>258</v>
      </c>
      <c r="L938" s="9" t="s">
        <v>52</v>
      </c>
      <c r="M938" s="3">
        <v>1</v>
      </c>
      <c r="N938" s="10">
        <v>0</v>
      </c>
      <c r="O938" s="10">
        <v>197400</v>
      </c>
      <c r="P938" s="3">
        <v>154833.66</v>
      </c>
      <c r="Q938" s="3">
        <v>154833.66</v>
      </c>
      <c r="R938" s="3">
        <v>154833.67000000001</v>
      </c>
      <c r="S938" s="3">
        <v>154833.67000000001</v>
      </c>
      <c r="T938" s="3">
        <v>0</v>
      </c>
      <c r="U938" s="10">
        <v>42566.34</v>
      </c>
      <c r="V938" s="10">
        <v>0</v>
      </c>
      <c r="W938" s="3">
        <v>197400</v>
      </c>
      <c r="X938" s="3">
        <v>0</v>
      </c>
      <c r="Y938" s="1">
        <f t="shared" si="103"/>
        <v>197400</v>
      </c>
    </row>
    <row r="939" spans="1:25" x14ac:dyDescent="0.25">
      <c r="A939" t="str">
        <f t="shared" si="99"/>
        <v>128-39</v>
      </c>
      <c r="B939">
        <f t="shared" si="105"/>
        <v>39</v>
      </c>
      <c r="C939" t="str">
        <f t="shared" si="100"/>
        <v>12856611</v>
      </c>
      <c r="D939">
        <f t="shared" si="104"/>
        <v>1</v>
      </c>
      <c r="E939" t="str">
        <f t="shared" si="101"/>
        <v>1285661</v>
      </c>
      <c r="F939" t="str">
        <f t="shared" si="102"/>
        <v>1285661EQUIPO DE GENERACIÓN ELÉCTRICA, APARATOS Y ACCESORIOS ELÉCTRICOS</v>
      </c>
      <c r="G939" s="9">
        <v>128</v>
      </c>
      <c r="H939" s="9">
        <v>5661</v>
      </c>
      <c r="I939" s="9" t="s">
        <v>238</v>
      </c>
      <c r="J939" s="9">
        <v>0</v>
      </c>
      <c r="K939" s="9" t="s">
        <v>258</v>
      </c>
      <c r="L939" s="9" t="s">
        <v>52</v>
      </c>
      <c r="M939" s="3">
        <v>1</v>
      </c>
      <c r="N939" s="10">
        <v>0</v>
      </c>
      <c r="O939" s="10">
        <v>1716315</v>
      </c>
      <c r="P939" s="3">
        <v>1655103.54</v>
      </c>
      <c r="Q939" s="3">
        <v>1655103.54</v>
      </c>
      <c r="R939" s="3">
        <v>1655103.54</v>
      </c>
      <c r="S939" s="3">
        <v>1655103.54</v>
      </c>
      <c r="T939" s="3">
        <v>512503.54</v>
      </c>
      <c r="U939" s="10">
        <v>61211.459999999963</v>
      </c>
      <c r="V939" s="10">
        <v>0</v>
      </c>
      <c r="W939" s="3">
        <v>1716315</v>
      </c>
      <c r="X939" s="3">
        <v>0</v>
      </c>
      <c r="Y939" s="1">
        <f t="shared" si="103"/>
        <v>1716315</v>
      </c>
    </row>
    <row r="940" spans="1:25" x14ac:dyDescent="0.25">
      <c r="A940" t="str">
        <f t="shared" si="99"/>
        <v>128-40</v>
      </c>
      <c r="B940">
        <f t="shared" si="105"/>
        <v>40</v>
      </c>
      <c r="C940" t="str">
        <f t="shared" si="100"/>
        <v>12856711</v>
      </c>
      <c r="D940">
        <f t="shared" si="104"/>
        <v>1</v>
      </c>
      <c r="E940" t="str">
        <f t="shared" si="101"/>
        <v>1285671</v>
      </c>
      <c r="F940" t="str">
        <f t="shared" si="102"/>
        <v>1285671HERRAMIENTAS Y MÁQUINAS-HERRAMIENTA</v>
      </c>
      <c r="G940" s="9">
        <v>128</v>
      </c>
      <c r="H940" s="9">
        <v>5671</v>
      </c>
      <c r="I940" s="9" t="s">
        <v>84</v>
      </c>
      <c r="J940" s="9">
        <v>0</v>
      </c>
      <c r="K940" s="9" t="s">
        <v>258</v>
      </c>
      <c r="L940" s="9" t="s">
        <v>52</v>
      </c>
      <c r="M940" s="3">
        <v>1</v>
      </c>
      <c r="N940" s="10">
        <v>0</v>
      </c>
      <c r="O940" s="10">
        <v>793500</v>
      </c>
      <c r="P940" s="3">
        <v>744654.6</v>
      </c>
      <c r="Q940" s="3">
        <v>744654.6</v>
      </c>
      <c r="R940" s="3">
        <v>744654.6</v>
      </c>
      <c r="S940" s="3">
        <v>416849.6</v>
      </c>
      <c r="T940" s="3">
        <v>193575</v>
      </c>
      <c r="U940" s="10">
        <v>48845.400000000023</v>
      </c>
      <c r="V940" s="10">
        <v>0</v>
      </c>
      <c r="W940" s="3">
        <v>843500</v>
      </c>
      <c r="X940" s="3">
        <v>50000</v>
      </c>
      <c r="Y940" s="6">
        <f t="shared" si="103"/>
        <v>793500</v>
      </c>
    </row>
    <row r="941" spans="1:25" x14ac:dyDescent="0.25">
      <c r="A941" t="str">
        <f t="shared" si="99"/>
        <v>128-41</v>
      </c>
      <c r="B941">
        <f t="shared" si="105"/>
        <v>41</v>
      </c>
      <c r="C941" t="str">
        <f t="shared" si="100"/>
        <v>12856911</v>
      </c>
      <c r="D941">
        <f t="shared" si="104"/>
        <v>1</v>
      </c>
      <c r="E941" t="str">
        <f t="shared" si="101"/>
        <v>1285691</v>
      </c>
      <c r="F941" t="str">
        <f t="shared" si="102"/>
        <v>1285691OTROS EQUIPOS</v>
      </c>
      <c r="G941" s="9">
        <v>128</v>
      </c>
      <c r="H941" s="9">
        <v>5691</v>
      </c>
      <c r="I941" s="9" t="s">
        <v>49</v>
      </c>
      <c r="J941" s="9">
        <v>0</v>
      </c>
      <c r="K941" s="9" t="s">
        <v>258</v>
      </c>
      <c r="L941" s="9" t="s">
        <v>52</v>
      </c>
      <c r="M941" s="3">
        <v>1</v>
      </c>
      <c r="N941" s="10">
        <v>0</v>
      </c>
      <c r="O941" s="10">
        <v>0</v>
      </c>
      <c r="P941" s="3">
        <v>0</v>
      </c>
      <c r="Q941" s="3">
        <v>0</v>
      </c>
      <c r="R941" s="3">
        <v>0</v>
      </c>
      <c r="S941" s="3">
        <v>0</v>
      </c>
      <c r="T941" s="3">
        <v>0</v>
      </c>
      <c r="U941" s="10">
        <v>0</v>
      </c>
      <c r="V941" s="10">
        <v>0</v>
      </c>
      <c r="W941" s="3">
        <v>50000</v>
      </c>
      <c r="X941" s="3">
        <v>50000</v>
      </c>
      <c r="Y941" s="6">
        <f t="shared" si="103"/>
        <v>0</v>
      </c>
    </row>
    <row r="942" spans="1:25" x14ac:dyDescent="0.25">
      <c r="A942" t="str">
        <f t="shared" si="99"/>
        <v>129-1</v>
      </c>
      <c r="B942">
        <f t="shared" si="105"/>
        <v>1</v>
      </c>
      <c r="C942" t="str">
        <f t="shared" si="100"/>
        <v>12942111</v>
      </c>
      <c r="D942">
        <f t="shared" si="104"/>
        <v>1</v>
      </c>
      <c r="E942" t="str">
        <f t="shared" si="101"/>
        <v>1294211</v>
      </c>
      <c r="F942" t="str">
        <f t="shared" si="102"/>
        <v>1294211TRANSFERENCIAS OTORGADAS A ENTIDADES PARAESTATALES NO EMPRESARIALES Y NO FINANCIERAS</v>
      </c>
      <c r="G942" s="9">
        <v>129</v>
      </c>
      <c r="H942" s="9">
        <v>4211</v>
      </c>
      <c r="I942" s="9" t="s">
        <v>218</v>
      </c>
      <c r="J942" s="9">
        <v>0</v>
      </c>
      <c r="K942" s="9" t="s">
        <v>258</v>
      </c>
      <c r="L942" s="9" t="s">
        <v>356</v>
      </c>
      <c r="M942" s="3">
        <v>1</v>
      </c>
      <c r="N942" s="10">
        <v>15000000</v>
      </c>
      <c r="O942" s="10">
        <v>0</v>
      </c>
      <c r="P942" s="3">
        <v>0</v>
      </c>
      <c r="Q942" s="3">
        <v>0</v>
      </c>
      <c r="R942" s="3">
        <v>0</v>
      </c>
      <c r="S942" s="3">
        <v>0</v>
      </c>
      <c r="T942" s="3">
        <v>0</v>
      </c>
      <c r="U942" s="10">
        <v>0</v>
      </c>
      <c r="V942" s="10">
        <v>0</v>
      </c>
      <c r="W942" s="3">
        <v>0</v>
      </c>
      <c r="X942" s="3">
        <v>15000000</v>
      </c>
      <c r="Y942" s="6">
        <f t="shared" si="103"/>
        <v>-15000000</v>
      </c>
    </row>
    <row r="943" spans="1:25" x14ac:dyDescent="0.25">
      <c r="A943" t="str">
        <f t="shared" si="99"/>
        <v>130-1</v>
      </c>
      <c r="B943">
        <f t="shared" si="105"/>
        <v>1</v>
      </c>
      <c r="C943" t="str">
        <f t="shared" si="100"/>
        <v>13021211</v>
      </c>
      <c r="D943">
        <f t="shared" si="104"/>
        <v>1</v>
      </c>
      <c r="E943" t="str">
        <f t="shared" si="101"/>
        <v>1302121</v>
      </c>
      <c r="F943" t="str">
        <f t="shared" si="102"/>
        <v>1302121MATERIALES Y ÚTILES DE IMPRESIÓN Y REPRODUCCIÓN</v>
      </c>
      <c r="G943" s="9">
        <v>130</v>
      </c>
      <c r="H943" s="9">
        <v>2121</v>
      </c>
      <c r="I943" s="9" t="s">
        <v>77</v>
      </c>
      <c r="J943" s="9">
        <v>0</v>
      </c>
      <c r="K943" s="9" t="s">
        <v>258</v>
      </c>
      <c r="L943" s="9" t="s">
        <v>52</v>
      </c>
      <c r="M943" s="3">
        <v>1</v>
      </c>
      <c r="N943" s="10">
        <v>0</v>
      </c>
      <c r="O943" s="10">
        <v>4000</v>
      </c>
      <c r="P943" s="3">
        <v>882.79</v>
      </c>
      <c r="Q943" s="3">
        <v>882.79</v>
      </c>
      <c r="R943" s="3">
        <v>882.79</v>
      </c>
      <c r="S943" s="3">
        <v>882.79</v>
      </c>
      <c r="T943" s="3">
        <v>882.79</v>
      </c>
      <c r="U943" s="10">
        <v>3117.21</v>
      </c>
      <c r="V943" s="10">
        <v>0</v>
      </c>
      <c r="W943" s="3">
        <v>60000</v>
      </c>
      <c r="X943" s="3">
        <v>56000</v>
      </c>
      <c r="Y943" s="6">
        <f t="shared" si="103"/>
        <v>4000</v>
      </c>
    </row>
    <row r="944" spans="1:25" x14ac:dyDescent="0.25">
      <c r="A944" t="str">
        <f t="shared" si="99"/>
        <v>130-2</v>
      </c>
      <c r="B944">
        <f t="shared" si="105"/>
        <v>2</v>
      </c>
      <c r="C944" t="str">
        <f t="shared" si="100"/>
        <v>13021511</v>
      </c>
      <c r="D944">
        <f t="shared" si="104"/>
        <v>1</v>
      </c>
      <c r="E944" t="str">
        <f t="shared" si="101"/>
        <v>1302151</v>
      </c>
      <c r="F944" t="str">
        <f t="shared" si="102"/>
        <v>1302151MATERIAL IMPRESO E INFORMACIÓN DIGITAL</v>
      </c>
      <c r="G944" s="9">
        <v>130</v>
      </c>
      <c r="H944" s="9">
        <v>2151</v>
      </c>
      <c r="I944" s="9" t="s">
        <v>85</v>
      </c>
      <c r="J944" s="9">
        <v>0</v>
      </c>
      <c r="K944" s="9" t="s">
        <v>258</v>
      </c>
      <c r="L944" s="9" t="s">
        <v>52</v>
      </c>
      <c r="M944" s="3">
        <v>1</v>
      </c>
      <c r="N944" s="10">
        <v>0</v>
      </c>
      <c r="O944" s="10">
        <v>185000</v>
      </c>
      <c r="P944" s="3">
        <v>0</v>
      </c>
      <c r="Q944" s="3">
        <v>0</v>
      </c>
      <c r="R944" s="3">
        <v>0</v>
      </c>
      <c r="S944" s="3">
        <v>0</v>
      </c>
      <c r="T944" s="3">
        <v>0</v>
      </c>
      <c r="U944" s="10">
        <v>185000</v>
      </c>
      <c r="V944" s="10">
        <v>0</v>
      </c>
      <c r="W944" s="3">
        <v>185000</v>
      </c>
      <c r="X944" s="3">
        <v>0</v>
      </c>
      <c r="Y944" s="6">
        <f t="shared" si="103"/>
        <v>185000</v>
      </c>
    </row>
    <row r="945" spans="1:25" x14ac:dyDescent="0.25">
      <c r="A945" t="str">
        <f t="shared" si="99"/>
        <v>130-3</v>
      </c>
      <c r="B945">
        <f t="shared" si="105"/>
        <v>3</v>
      </c>
      <c r="C945" t="str">
        <f t="shared" si="100"/>
        <v>13021711</v>
      </c>
      <c r="D945">
        <f t="shared" si="104"/>
        <v>1</v>
      </c>
      <c r="E945" t="str">
        <f t="shared" si="101"/>
        <v>1302171</v>
      </c>
      <c r="F945" t="str">
        <f t="shared" si="102"/>
        <v>1302171MATERIALES Y ÚTILES DE ENSEÑANZA</v>
      </c>
      <c r="G945" s="9">
        <v>130</v>
      </c>
      <c r="H945" s="9">
        <v>2171</v>
      </c>
      <c r="I945" s="9" t="s">
        <v>48</v>
      </c>
      <c r="J945" s="9">
        <v>0</v>
      </c>
      <c r="K945" s="9" t="s">
        <v>258</v>
      </c>
      <c r="L945" s="9" t="s">
        <v>52</v>
      </c>
      <c r="M945" s="3">
        <v>1</v>
      </c>
      <c r="N945" s="10">
        <v>0</v>
      </c>
      <c r="O945" s="10">
        <v>750000</v>
      </c>
      <c r="P945" s="3">
        <v>605069.78</v>
      </c>
      <c r="Q945" s="3">
        <v>598231.57999999996</v>
      </c>
      <c r="R945" s="3">
        <v>598231.57999999996</v>
      </c>
      <c r="S945" s="3">
        <v>332209.48</v>
      </c>
      <c r="T945" s="3">
        <v>5054.1000000000004</v>
      </c>
      <c r="U945" s="10">
        <v>144930.21999999997</v>
      </c>
      <c r="V945" s="10">
        <v>0</v>
      </c>
      <c r="W945" s="3">
        <v>750000</v>
      </c>
      <c r="X945" s="3">
        <v>0</v>
      </c>
      <c r="Y945" s="6">
        <f t="shared" si="103"/>
        <v>750000</v>
      </c>
    </row>
    <row r="946" spans="1:25" x14ac:dyDescent="0.25">
      <c r="A946" t="str">
        <f t="shared" si="99"/>
        <v>130-4</v>
      </c>
      <c r="B946">
        <f t="shared" si="105"/>
        <v>4</v>
      </c>
      <c r="C946" t="str">
        <f t="shared" si="100"/>
        <v>13022111</v>
      </c>
      <c r="D946">
        <f t="shared" si="104"/>
        <v>1</v>
      </c>
      <c r="E946" t="str">
        <f t="shared" si="101"/>
        <v>1302211</v>
      </c>
      <c r="F946" t="str">
        <f t="shared" si="102"/>
        <v>1302211PRODUCTOS ALIMENTICIOS PARA PERSONAS</v>
      </c>
      <c r="G946" s="9">
        <v>130</v>
      </c>
      <c r="H946" s="9">
        <v>2211</v>
      </c>
      <c r="I946" s="9" t="s">
        <v>56</v>
      </c>
      <c r="J946" s="9">
        <v>0</v>
      </c>
      <c r="K946" s="9" t="s">
        <v>258</v>
      </c>
      <c r="L946" s="9" t="s">
        <v>52</v>
      </c>
      <c r="M946" s="3">
        <v>1</v>
      </c>
      <c r="N946" s="10">
        <v>0</v>
      </c>
      <c r="O946" s="10">
        <v>10000</v>
      </c>
      <c r="P946" s="3">
        <v>2025.3</v>
      </c>
      <c r="Q946" s="3">
        <v>2025.3</v>
      </c>
      <c r="R946" s="3">
        <v>2025.3</v>
      </c>
      <c r="S946" s="3">
        <v>2025.3</v>
      </c>
      <c r="T946" s="3">
        <v>2025.3</v>
      </c>
      <c r="U946" s="10">
        <v>7974.7</v>
      </c>
      <c r="V946" s="10">
        <v>0</v>
      </c>
      <c r="W946" s="3">
        <v>10000</v>
      </c>
      <c r="X946" s="3">
        <v>0</v>
      </c>
      <c r="Y946" s="6">
        <f t="shared" si="103"/>
        <v>10000</v>
      </c>
    </row>
    <row r="947" spans="1:25" x14ac:dyDescent="0.25">
      <c r="A947" t="str">
        <f t="shared" si="99"/>
        <v>130-5</v>
      </c>
      <c r="B947">
        <f t="shared" si="105"/>
        <v>5</v>
      </c>
      <c r="C947" t="str">
        <f t="shared" si="100"/>
        <v>13024711</v>
      </c>
      <c r="D947">
        <f t="shared" si="104"/>
        <v>1</v>
      </c>
      <c r="E947" t="str">
        <f t="shared" si="101"/>
        <v>1302471</v>
      </c>
      <c r="F947" t="str">
        <f t="shared" si="102"/>
        <v>1302471ARTÍCULOS METÁLICOS PARA LA CONSTRUCCIÓN</v>
      </c>
      <c r="G947" s="9">
        <v>130</v>
      </c>
      <c r="H947" s="9">
        <v>2471</v>
      </c>
      <c r="I947" s="9" t="s">
        <v>123</v>
      </c>
      <c r="J947" s="9">
        <v>0</v>
      </c>
      <c r="K947" s="9" t="s">
        <v>258</v>
      </c>
      <c r="L947" s="9" t="s">
        <v>52</v>
      </c>
      <c r="M947" s="3">
        <v>1</v>
      </c>
      <c r="N947" s="10">
        <v>0</v>
      </c>
      <c r="O947" s="10">
        <v>66000</v>
      </c>
      <c r="P947" s="3">
        <v>632.20000000000005</v>
      </c>
      <c r="Q947" s="3">
        <v>632.20000000000005</v>
      </c>
      <c r="R947" s="3">
        <v>632.20000000000005</v>
      </c>
      <c r="S947" s="3">
        <v>632.20000000000005</v>
      </c>
      <c r="T947" s="3">
        <v>0</v>
      </c>
      <c r="U947" s="10">
        <v>65367.8</v>
      </c>
      <c r="V947" s="10">
        <v>0</v>
      </c>
      <c r="W947" s="3">
        <v>66000</v>
      </c>
      <c r="X947" s="3">
        <v>0</v>
      </c>
      <c r="Y947" s="6">
        <f t="shared" si="103"/>
        <v>66000</v>
      </c>
    </row>
    <row r="948" spans="1:25" x14ac:dyDescent="0.25">
      <c r="A948" t="str">
        <f t="shared" si="99"/>
        <v>130-6</v>
      </c>
      <c r="B948">
        <f t="shared" si="105"/>
        <v>6</v>
      </c>
      <c r="C948" t="str">
        <f t="shared" si="100"/>
        <v>13024911</v>
      </c>
      <c r="D948">
        <f t="shared" si="104"/>
        <v>1</v>
      </c>
      <c r="E948" t="str">
        <f t="shared" si="101"/>
        <v>1302491</v>
      </c>
      <c r="F948" t="str">
        <f t="shared" si="102"/>
        <v>1302491OTROS MATERIALES Y ARTÍCULOS DE CONSTRUCCIÓN Y REPARACIÓN</v>
      </c>
      <c r="G948" s="9">
        <v>130</v>
      </c>
      <c r="H948" s="9">
        <v>2491</v>
      </c>
      <c r="I948" s="9" t="s">
        <v>212</v>
      </c>
      <c r="J948" s="9">
        <v>0</v>
      </c>
      <c r="K948" s="9" t="s">
        <v>258</v>
      </c>
      <c r="L948" s="9" t="s">
        <v>52</v>
      </c>
      <c r="M948" s="3">
        <v>1</v>
      </c>
      <c r="N948" s="10">
        <v>0</v>
      </c>
      <c r="O948" s="10">
        <v>630000</v>
      </c>
      <c r="P948" s="3">
        <v>623691.09</v>
      </c>
      <c r="Q948" s="3">
        <v>619341.09</v>
      </c>
      <c r="R948" s="3">
        <v>14981.96</v>
      </c>
      <c r="S948" s="3">
        <v>14981.96</v>
      </c>
      <c r="T948" s="3">
        <v>9877.9599999999991</v>
      </c>
      <c r="U948" s="10">
        <v>6308.9100000000326</v>
      </c>
      <c r="V948" s="10">
        <v>0</v>
      </c>
      <c r="W948" s="3">
        <v>1450000</v>
      </c>
      <c r="X948" s="3">
        <v>820000</v>
      </c>
      <c r="Y948" s="6">
        <f t="shared" si="103"/>
        <v>630000</v>
      </c>
    </row>
    <row r="949" spans="1:25" x14ac:dyDescent="0.25">
      <c r="A949" t="str">
        <f t="shared" si="99"/>
        <v>130-7</v>
      </c>
      <c r="B949">
        <f t="shared" si="105"/>
        <v>7</v>
      </c>
      <c r="C949" t="str">
        <f t="shared" si="100"/>
        <v>13027111</v>
      </c>
      <c r="D949">
        <f t="shared" si="104"/>
        <v>1</v>
      </c>
      <c r="E949" t="str">
        <f t="shared" si="101"/>
        <v>1302711</v>
      </c>
      <c r="F949" t="str">
        <f t="shared" si="102"/>
        <v>1302711VESTUARIO Y UNIFORMES</v>
      </c>
      <c r="G949" s="9">
        <v>130</v>
      </c>
      <c r="H949" s="9">
        <v>2711</v>
      </c>
      <c r="I949" s="9" t="s">
        <v>93</v>
      </c>
      <c r="J949" s="9">
        <v>0</v>
      </c>
      <c r="K949" s="9" t="s">
        <v>258</v>
      </c>
      <c r="L949" s="9" t="s">
        <v>52</v>
      </c>
      <c r="M949" s="3">
        <v>1</v>
      </c>
      <c r="N949" s="10">
        <v>0</v>
      </c>
      <c r="O949" s="10">
        <v>15000</v>
      </c>
      <c r="P949" s="3">
        <v>0</v>
      </c>
      <c r="Q949" s="3">
        <v>0</v>
      </c>
      <c r="R949" s="3">
        <v>0</v>
      </c>
      <c r="S949" s="3">
        <v>0</v>
      </c>
      <c r="T949" s="3">
        <v>0</v>
      </c>
      <c r="U949" s="10">
        <v>15000</v>
      </c>
      <c r="V949" s="10">
        <v>0</v>
      </c>
      <c r="W949" s="3">
        <v>115000</v>
      </c>
      <c r="X949" s="3">
        <v>100000</v>
      </c>
      <c r="Y949" s="6">
        <f t="shared" si="103"/>
        <v>15000</v>
      </c>
    </row>
    <row r="950" spans="1:25" x14ac:dyDescent="0.25">
      <c r="A950" t="str">
        <f t="shared" si="99"/>
        <v>130-8</v>
      </c>
      <c r="B950">
        <f t="shared" si="105"/>
        <v>8</v>
      </c>
      <c r="C950" t="str">
        <f t="shared" si="100"/>
        <v>13029111</v>
      </c>
      <c r="D950">
        <f t="shared" si="104"/>
        <v>1</v>
      </c>
      <c r="E950" t="str">
        <f t="shared" si="101"/>
        <v>1302911</v>
      </c>
      <c r="F950" t="str">
        <f t="shared" si="102"/>
        <v>1302911HERRAMIENTAS MENORES</v>
      </c>
      <c r="G950" s="9">
        <v>130</v>
      </c>
      <c r="H950" s="9">
        <v>2911</v>
      </c>
      <c r="I950" s="9" t="s">
        <v>59</v>
      </c>
      <c r="J950" s="9">
        <v>0</v>
      </c>
      <c r="K950" s="9" t="s">
        <v>258</v>
      </c>
      <c r="L950" s="9" t="s">
        <v>52</v>
      </c>
      <c r="M950" s="3">
        <v>1</v>
      </c>
      <c r="N950" s="10">
        <v>0</v>
      </c>
      <c r="O950" s="10">
        <v>27500</v>
      </c>
      <c r="P950" s="3">
        <v>3867.95</v>
      </c>
      <c r="Q950" s="3">
        <v>3867.95</v>
      </c>
      <c r="R950" s="3">
        <v>3774.41</v>
      </c>
      <c r="S950" s="3">
        <v>0</v>
      </c>
      <c r="T950" s="3">
        <v>0</v>
      </c>
      <c r="U950" s="10">
        <v>23632.05</v>
      </c>
      <c r="V950" s="10">
        <v>0</v>
      </c>
      <c r="W950" s="3">
        <v>27500</v>
      </c>
      <c r="X950" s="3">
        <v>0</v>
      </c>
      <c r="Y950" s="6">
        <f t="shared" si="103"/>
        <v>27500</v>
      </c>
    </row>
    <row r="951" spans="1:25" x14ac:dyDescent="0.25">
      <c r="A951" t="str">
        <f t="shared" si="99"/>
        <v>130-9</v>
      </c>
      <c r="B951">
        <f t="shared" si="105"/>
        <v>9</v>
      </c>
      <c r="C951" t="str">
        <f t="shared" si="100"/>
        <v>13031111</v>
      </c>
      <c r="D951">
        <f t="shared" si="104"/>
        <v>1</v>
      </c>
      <c r="E951" t="str">
        <f t="shared" si="101"/>
        <v>1303111</v>
      </c>
      <c r="F951" t="str">
        <f t="shared" si="102"/>
        <v>1303111ENERGÍA ELÉCTRICA</v>
      </c>
      <c r="G951" s="9">
        <v>130</v>
      </c>
      <c r="H951" s="9">
        <v>3111</v>
      </c>
      <c r="I951" s="9" t="s">
        <v>110</v>
      </c>
      <c r="J951" s="9">
        <v>0</v>
      </c>
      <c r="K951" s="9" t="s">
        <v>258</v>
      </c>
      <c r="L951" s="9" t="s">
        <v>52</v>
      </c>
      <c r="M951" s="3">
        <v>1</v>
      </c>
      <c r="N951" s="10">
        <v>0</v>
      </c>
      <c r="O951" s="10">
        <v>0</v>
      </c>
      <c r="P951" s="3">
        <v>0</v>
      </c>
      <c r="Q951" s="3">
        <v>0</v>
      </c>
      <c r="R951" s="3">
        <v>0</v>
      </c>
      <c r="S951" s="3">
        <v>0</v>
      </c>
      <c r="T951" s="3">
        <v>0</v>
      </c>
      <c r="U951" s="10">
        <v>0</v>
      </c>
      <c r="V951" s="10">
        <v>0</v>
      </c>
      <c r="W951" s="3">
        <v>60000</v>
      </c>
      <c r="X951" s="3">
        <v>60000</v>
      </c>
      <c r="Y951" s="6">
        <f t="shared" si="103"/>
        <v>0</v>
      </c>
    </row>
    <row r="952" spans="1:25" x14ac:dyDescent="0.25">
      <c r="A952" t="str">
        <f t="shared" si="99"/>
        <v>130-10</v>
      </c>
      <c r="B952">
        <f t="shared" si="105"/>
        <v>10</v>
      </c>
      <c r="C952" t="str">
        <f t="shared" si="100"/>
        <v>13032511</v>
      </c>
      <c r="D952">
        <f t="shared" si="104"/>
        <v>1</v>
      </c>
      <c r="E952" t="str">
        <f t="shared" si="101"/>
        <v>1303251</v>
      </c>
      <c r="F952" t="str">
        <f t="shared" si="102"/>
        <v>1303251ARRENDAMIENTO DE EQUIPO DE TRANSPORTE</v>
      </c>
      <c r="G952" s="9">
        <v>130</v>
      </c>
      <c r="H952" s="9">
        <v>3251</v>
      </c>
      <c r="I952" s="9" t="s">
        <v>198</v>
      </c>
      <c r="J952" s="9">
        <v>0</v>
      </c>
      <c r="K952" s="9" t="s">
        <v>258</v>
      </c>
      <c r="L952" s="9" t="s">
        <v>52</v>
      </c>
      <c r="M952" s="3">
        <v>1</v>
      </c>
      <c r="N952" s="10">
        <v>0</v>
      </c>
      <c r="O952" s="10">
        <v>3000</v>
      </c>
      <c r="P952" s="3">
        <v>2900</v>
      </c>
      <c r="Q952" s="3">
        <v>2900</v>
      </c>
      <c r="R952" s="3">
        <v>2900</v>
      </c>
      <c r="S952" s="3">
        <v>2900</v>
      </c>
      <c r="T952" s="3">
        <v>2900</v>
      </c>
      <c r="U952" s="10">
        <v>100</v>
      </c>
      <c r="V952" s="10">
        <v>0</v>
      </c>
      <c r="W952" s="3">
        <v>50000</v>
      </c>
      <c r="X952" s="3">
        <v>47000</v>
      </c>
      <c r="Y952" s="6">
        <f t="shared" si="103"/>
        <v>3000</v>
      </c>
    </row>
    <row r="953" spans="1:25" x14ac:dyDescent="0.25">
      <c r="A953" t="str">
        <f t="shared" si="99"/>
        <v>130-11</v>
      </c>
      <c r="B953">
        <f t="shared" si="105"/>
        <v>11</v>
      </c>
      <c r="C953" t="str">
        <f t="shared" si="100"/>
        <v>13033311</v>
      </c>
      <c r="D953">
        <f t="shared" si="104"/>
        <v>1</v>
      </c>
      <c r="E953" t="str">
        <f t="shared" si="101"/>
        <v>1303331</v>
      </c>
      <c r="F953" t="str">
        <f t="shared" si="102"/>
        <v>1303331SERVICIOS DE CONSULTORÍA ADMINISTRATIVA, PROCESOS, TÉCNICA Y EN TECNOLOGÍAS DE LA INFORMACIÓN</v>
      </c>
      <c r="G953" s="9">
        <v>130</v>
      </c>
      <c r="H953" s="9">
        <v>3331</v>
      </c>
      <c r="I953" s="9" t="s">
        <v>233</v>
      </c>
      <c r="J953" s="9">
        <v>0</v>
      </c>
      <c r="K953" s="9" t="s">
        <v>258</v>
      </c>
      <c r="L953" s="9" t="s">
        <v>52</v>
      </c>
      <c r="M953" s="3">
        <v>1</v>
      </c>
      <c r="N953" s="10">
        <v>0</v>
      </c>
      <c r="O953" s="10">
        <v>252000</v>
      </c>
      <c r="P953" s="3">
        <v>247080</v>
      </c>
      <c r="Q953" s="3">
        <v>247080</v>
      </c>
      <c r="R953" s="3">
        <v>247080</v>
      </c>
      <c r="S953" s="3">
        <v>247080</v>
      </c>
      <c r="T953" s="3">
        <v>247080</v>
      </c>
      <c r="U953" s="10">
        <v>4920</v>
      </c>
      <c r="V953" s="10">
        <v>0</v>
      </c>
      <c r="W953" s="3">
        <v>1252000</v>
      </c>
      <c r="X953" s="3">
        <v>1000000</v>
      </c>
      <c r="Y953" s="6">
        <f t="shared" si="103"/>
        <v>252000</v>
      </c>
    </row>
    <row r="954" spans="1:25" x14ac:dyDescent="0.25">
      <c r="A954" t="str">
        <f t="shared" si="99"/>
        <v>130-12</v>
      </c>
      <c r="B954">
        <f t="shared" si="105"/>
        <v>12</v>
      </c>
      <c r="C954" t="str">
        <f t="shared" si="100"/>
        <v>13033811</v>
      </c>
      <c r="D954">
        <f t="shared" si="104"/>
        <v>1</v>
      </c>
      <c r="E954" t="str">
        <f t="shared" si="101"/>
        <v>1303381</v>
      </c>
      <c r="F954" t="str">
        <f t="shared" si="102"/>
        <v>1303381SERVICIOS DE VIGILANCIA</v>
      </c>
      <c r="G954" s="9">
        <v>130</v>
      </c>
      <c r="H954" s="9">
        <v>3381</v>
      </c>
      <c r="I954" s="9" t="s">
        <v>617</v>
      </c>
      <c r="J954" s="9">
        <v>0</v>
      </c>
      <c r="K954" s="9" t="s">
        <v>258</v>
      </c>
      <c r="L954" s="9" t="s">
        <v>356</v>
      </c>
      <c r="M954" s="3">
        <v>1</v>
      </c>
      <c r="N954" s="10">
        <v>0</v>
      </c>
      <c r="O954" s="10">
        <v>0</v>
      </c>
      <c r="P954" s="3">
        <v>0</v>
      </c>
      <c r="Q954" s="3">
        <v>0</v>
      </c>
      <c r="R954" s="3">
        <v>0</v>
      </c>
      <c r="S954" s="3">
        <v>0</v>
      </c>
      <c r="T954" s="3">
        <v>0</v>
      </c>
      <c r="U954" s="10">
        <v>0</v>
      </c>
      <c r="V954" s="10">
        <v>0</v>
      </c>
      <c r="W954" s="3">
        <v>15000</v>
      </c>
      <c r="X954" s="3">
        <v>15000</v>
      </c>
      <c r="Y954" s="6">
        <f t="shared" si="103"/>
        <v>0</v>
      </c>
    </row>
    <row r="955" spans="1:25" x14ac:dyDescent="0.25">
      <c r="A955" t="str">
        <f t="shared" si="99"/>
        <v>130-13</v>
      </c>
      <c r="B955">
        <f t="shared" si="105"/>
        <v>13</v>
      </c>
      <c r="C955" t="str">
        <f t="shared" si="100"/>
        <v>13033911</v>
      </c>
      <c r="D955">
        <f t="shared" si="104"/>
        <v>1</v>
      </c>
      <c r="E955" t="str">
        <f t="shared" si="101"/>
        <v>1303391</v>
      </c>
      <c r="F955" t="str">
        <f t="shared" si="102"/>
        <v>1303391SERVICIOS PROFESIONALES, CIENTÍFICOS Y TÉCNICOS INTEGRALES</v>
      </c>
      <c r="G955" s="9">
        <v>130</v>
      </c>
      <c r="H955" s="9">
        <v>3391</v>
      </c>
      <c r="I955" s="9" t="s">
        <v>215</v>
      </c>
      <c r="J955" s="9">
        <v>0</v>
      </c>
      <c r="K955" s="9" t="s">
        <v>258</v>
      </c>
      <c r="L955" s="9" t="s">
        <v>52</v>
      </c>
      <c r="M955" s="3">
        <v>1</v>
      </c>
      <c r="N955" s="10">
        <v>0</v>
      </c>
      <c r="O955" s="10">
        <v>2084000</v>
      </c>
      <c r="P955" s="3">
        <v>2083360</v>
      </c>
      <c r="Q955" s="3">
        <v>2083360</v>
      </c>
      <c r="R955" s="3">
        <v>2083360</v>
      </c>
      <c r="S955" s="3">
        <v>2083360</v>
      </c>
      <c r="T955" s="3">
        <v>1458352</v>
      </c>
      <c r="U955" s="10">
        <v>640</v>
      </c>
      <c r="V955" s="10">
        <v>0</v>
      </c>
      <c r="W955" s="3">
        <v>3000000</v>
      </c>
      <c r="X955" s="3">
        <v>916000</v>
      </c>
      <c r="Y955" s="6">
        <f t="shared" si="103"/>
        <v>2084000</v>
      </c>
    </row>
    <row r="956" spans="1:25" x14ac:dyDescent="0.25">
      <c r="A956" t="str">
        <f t="shared" si="99"/>
        <v>130-14</v>
      </c>
      <c r="B956">
        <f t="shared" si="105"/>
        <v>14</v>
      </c>
      <c r="C956" t="str">
        <f t="shared" si="100"/>
        <v>13034711</v>
      </c>
      <c r="D956">
        <f t="shared" si="104"/>
        <v>1</v>
      </c>
      <c r="E956" t="str">
        <f t="shared" si="101"/>
        <v>1303471</v>
      </c>
      <c r="F956" t="str">
        <f t="shared" si="102"/>
        <v>1303471FLETES Y MANIOBRAS</v>
      </c>
      <c r="G956" s="9">
        <v>130</v>
      </c>
      <c r="H956" s="9">
        <v>3471</v>
      </c>
      <c r="I956" s="9" t="s">
        <v>635</v>
      </c>
      <c r="J956" s="9">
        <v>0</v>
      </c>
      <c r="K956" s="9" t="s">
        <v>258</v>
      </c>
      <c r="L956" s="9" t="s">
        <v>52</v>
      </c>
      <c r="M956" s="3">
        <v>1</v>
      </c>
      <c r="N956" s="10">
        <v>0</v>
      </c>
      <c r="O956" s="10">
        <v>0</v>
      </c>
      <c r="P956" s="3">
        <v>0</v>
      </c>
      <c r="Q956" s="3">
        <v>0</v>
      </c>
      <c r="R956" s="3">
        <v>0</v>
      </c>
      <c r="S956" s="3">
        <v>0</v>
      </c>
      <c r="T956" s="3">
        <v>0</v>
      </c>
      <c r="U956" s="10">
        <v>0</v>
      </c>
      <c r="V956" s="10">
        <v>0</v>
      </c>
      <c r="W956" s="3">
        <v>30000</v>
      </c>
      <c r="X956" s="3">
        <v>30000</v>
      </c>
      <c r="Y956" s="6">
        <f t="shared" si="103"/>
        <v>0</v>
      </c>
    </row>
    <row r="957" spans="1:25" x14ac:dyDescent="0.25">
      <c r="A957" t="str">
        <f t="shared" si="99"/>
        <v>130-15</v>
      </c>
      <c r="B957">
        <f t="shared" si="105"/>
        <v>15</v>
      </c>
      <c r="C957" t="str">
        <f t="shared" si="100"/>
        <v>13035111</v>
      </c>
      <c r="D957">
        <f t="shared" si="104"/>
        <v>1</v>
      </c>
      <c r="E957" t="str">
        <f t="shared" si="101"/>
        <v>1303511</v>
      </c>
      <c r="F957" t="str">
        <f t="shared" si="102"/>
        <v>1303511CONSERVACIÓN Y MANTENIMIENTO MENOR DE INMUEBLES</v>
      </c>
      <c r="G957" s="9">
        <v>130</v>
      </c>
      <c r="H957" s="9">
        <v>3511</v>
      </c>
      <c r="I957" s="9" t="s">
        <v>131</v>
      </c>
      <c r="J957" s="9">
        <v>0</v>
      </c>
      <c r="K957" s="9" t="s">
        <v>258</v>
      </c>
      <c r="L957" s="9" t="s">
        <v>52</v>
      </c>
      <c r="M957" s="3">
        <v>1</v>
      </c>
      <c r="N957" s="10">
        <v>0</v>
      </c>
      <c r="O957" s="10">
        <v>391000</v>
      </c>
      <c r="P957" s="3">
        <v>390720.69</v>
      </c>
      <c r="Q957" s="3">
        <v>390720.69</v>
      </c>
      <c r="R957" s="3">
        <v>390720.69</v>
      </c>
      <c r="S957" s="3">
        <v>390720.69</v>
      </c>
      <c r="T957" s="3">
        <v>0</v>
      </c>
      <c r="U957" s="10">
        <v>279.30999999999767</v>
      </c>
      <c r="V957" s="10">
        <v>0</v>
      </c>
      <c r="W957" s="3">
        <v>445000</v>
      </c>
      <c r="X957" s="3">
        <v>54000</v>
      </c>
      <c r="Y957" s="6">
        <f t="shared" si="103"/>
        <v>391000</v>
      </c>
    </row>
    <row r="958" spans="1:25" x14ac:dyDescent="0.25">
      <c r="A958" t="str">
        <f t="shared" si="99"/>
        <v>130-16</v>
      </c>
      <c r="B958">
        <f t="shared" si="105"/>
        <v>16</v>
      </c>
      <c r="C958" t="str">
        <f t="shared" si="100"/>
        <v>13037111</v>
      </c>
      <c r="D958">
        <f t="shared" si="104"/>
        <v>1</v>
      </c>
      <c r="E958" t="str">
        <f t="shared" si="101"/>
        <v>1303711</v>
      </c>
      <c r="F958" t="str">
        <f t="shared" si="102"/>
        <v>1303711PASAJES AÉREOS</v>
      </c>
      <c r="G958" s="9">
        <v>130</v>
      </c>
      <c r="H958" s="9">
        <v>3711</v>
      </c>
      <c r="I958" s="9" t="s">
        <v>38</v>
      </c>
      <c r="J958" s="9">
        <v>0</v>
      </c>
      <c r="K958" s="9" t="s">
        <v>258</v>
      </c>
      <c r="L958" s="9" t="s">
        <v>52</v>
      </c>
      <c r="M958" s="3">
        <v>1</v>
      </c>
      <c r="N958" s="10">
        <v>0</v>
      </c>
      <c r="O958" s="10">
        <v>0</v>
      </c>
      <c r="P958" s="3">
        <v>0</v>
      </c>
      <c r="Q958" s="3">
        <v>0</v>
      </c>
      <c r="R958" s="3">
        <v>0</v>
      </c>
      <c r="S958" s="3">
        <v>0</v>
      </c>
      <c r="T958" s="3">
        <v>0</v>
      </c>
      <c r="U958" s="10">
        <v>0</v>
      </c>
      <c r="V958" s="10">
        <v>0</v>
      </c>
      <c r="W958" s="3">
        <v>30000</v>
      </c>
      <c r="X958" s="3">
        <v>30000</v>
      </c>
      <c r="Y958" s="6">
        <f t="shared" si="103"/>
        <v>0</v>
      </c>
    </row>
    <row r="959" spans="1:25" x14ac:dyDescent="0.25">
      <c r="A959" t="str">
        <f t="shared" si="99"/>
        <v>130-17</v>
      </c>
      <c r="B959">
        <f t="shared" si="105"/>
        <v>17</v>
      </c>
      <c r="C959" t="str">
        <f t="shared" si="100"/>
        <v>13037511</v>
      </c>
      <c r="D959">
        <f t="shared" si="104"/>
        <v>1</v>
      </c>
      <c r="E959" t="str">
        <f t="shared" si="101"/>
        <v>1303751</v>
      </c>
      <c r="F959" t="str">
        <f t="shared" si="102"/>
        <v>1303751VIÁTICOS EN EL PAÍS</v>
      </c>
      <c r="G959" s="9">
        <v>130</v>
      </c>
      <c r="H959" s="9">
        <v>3751</v>
      </c>
      <c r="I959" s="9" t="s">
        <v>35</v>
      </c>
      <c r="J959" s="9">
        <v>0</v>
      </c>
      <c r="K959" s="9" t="s">
        <v>258</v>
      </c>
      <c r="L959" s="9" t="s">
        <v>52</v>
      </c>
      <c r="M959" s="3">
        <v>1</v>
      </c>
      <c r="N959" s="10">
        <v>0</v>
      </c>
      <c r="O959" s="10">
        <v>10000</v>
      </c>
      <c r="P959" s="3">
        <v>5260.41</v>
      </c>
      <c r="Q959" s="3">
        <v>5260.41</v>
      </c>
      <c r="R959" s="3">
        <v>5260.41</v>
      </c>
      <c r="S959" s="3">
        <v>5260.41</v>
      </c>
      <c r="T959" s="3">
        <v>5260.41</v>
      </c>
      <c r="U959" s="10">
        <v>4739.59</v>
      </c>
      <c r="V959" s="10">
        <v>0</v>
      </c>
      <c r="W959" s="3">
        <v>30000</v>
      </c>
      <c r="X959" s="3">
        <v>20000</v>
      </c>
      <c r="Y959" s="6">
        <f t="shared" si="103"/>
        <v>10000</v>
      </c>
    </row>
    <row r="960" spans="1:25" x14ac:dyDescent="0.25">
      <c r="A960" t="str">
        <f t="shared" si="99"/>
        <v>130-18</v>
      </c>
      <c r="B960">
        <f t="shared" si="105"/>
        <v>18</v>
      </c>
      <c r="C960" t="str">
        <f t="shared" si="100"/>
        <v>13038211</v>
      </c>
      <c r="D960">
        <f t="shared" si="104"/>
        <v>1</v>
      </c>
      <c r="E960" t="str">
        <f t="shared" si="101"/>
        <v>1303821</v>
      </c>
      <c r="F960" t="str">
        <f t="shared" si="102"/>
        <v>1303821GASTOS DE ORDEN  SOCIAL Y CULTURAL</v>
      </c>
      <c r="G960" s="9">
        <v>130</v>
      </c>
      <c r="H960" s="9">
        <v>3821</v>
      </c>
      <c r="I960" s="9" t="s">
        <v>51</v>
      </c>
      <c r="J960" s="9">
        <v>0</v>
      </c>
      <c r="K960" s="9" t="s">
        <v>258</v>
      </c>
      <c r="L960" s="9" t="s">
        <v>52</v>
      </c>
      <c r="M960" s="3">
        <v>1</v>
      </c>
      <c r="N960" s="10">
        <v>0</v>
      </c>
      <c r="O960" s="10">
        <v>355492.06</v>
      </c>
      <c r="P960" s="3">
        <v>392085.54</v>
      </c>
      <c r="Q960" s="3">
        <v>322485.53999999998</v>
      </c>
      <c r="R960" s="3">
        <v>264485.53999999998</v>
      </c>
      <c r="S960" s="3">
        <v>262165.56</v>
      </c>
      <c r="T960" s="3">
        <v>262165.56</v>
      </c>
      <c r="U960" s="10">
        <v>-36593.479999999981</v>
      </c>
      <c r="V960" s="10">
        <v>0</v>
      </c>
      <c r="W960" s="3">
        <v>355492.06</v>
      </c>
      <c r="X960" s="3">
        <v>0</v>
      </c>
      <c r="Y960" s="6">
        <f t="shared" si="103"/>
        <v>355492.06</v>
      </c>
    </row>
    <row r="961" spans="1:25" x14ac:dyDescent="0.25">
      <c r="A961" t="str">
        <f t="shared" si="99"/>
        <v>130-19</v>
      </c>
      <c r="B961">
        <f t="shared" si="105"/>
        <v>19</v>
      </c>
      <c r="C961" t="str">
        <f t="shared" si="100"/>
        <v>13038212</v>
      </c>
      <c r="D961">
        <f t="shared" si="104"/>
        <v>2</v>
      </c>
      <c r="E961" t="str">
        <f t="shared" si="101"/>
        <v>1303821</v>
      </c>
      <c r="F961" t="str">
        <f t="shared" si="102"/>
        <v>1303821GASTOS DE ORDEN  SOCIAL Y CULTURAL</v>
      </c>
      <c r="G961" s="9">
        <v>130</v>
      </c>
      <c r="H961" s="9">
        <v>3821</v>
      </c>
      <c r="I961" s="9" t="s">
        <v>51</v>
      </c>
      <c r="J961" s="9">
        <v>0</v>
      </c>
      <c r="K961"/>
      <c r="L961" s="9" t="s">
        <v>356</v>
      </c>
      <c r="M961" s="3">
        <v>1</v>
      </c>
      <c r="N961" s="10">
        <v>0</v>
      </c>
      <c r="O961" s="10">
        <v>3483320.72</v>
      </c>
      <c r="P961" s="3">
        <v>3236453.36</v>
      </c>
      <c r="Q961" s="3">
        <v>2058380.56</v>
      </c>
      <c r="R961" s="3">
        <v>0</v>
      </c>
      <c r="S961" s="3">
        <v>0</v>
      </c>
      <c r="T961" s="3">
        <v>0</v>
      </c>
      <c r="U961" s="10">
        <v>246867.36000000034</v>
      </c>
      <c r="V961" s="10">
        <v>0</v>
      </c>
      <c r="W961" s="3">
        <v>4428320.72</v>
      </c>
      <c r="X961" s="3">
        <v>945000</v>
      </c>
      <c r="Y961" s="6">
        <f t="shared" si="103"/>
        <v>3483320.7199999997</v>
      </c>
    </row>
    <row r="962" spans="1:25" x14ac:dyDescent="0.25">
      <c r="A962" t="str">
        <f t="shared" si="99"/>
        <v>130-20</v>
      </c>
      <c r="B962">
        <f t="shared" si="105"/>
        <v>20</v>
      </c>
      <c r="C962" t="str">
        <f t="shared" si="100"/>
        <v>13038311</v>
      </c>
      <c r="D962">
        <f t="shared" si="104"/>
        <v>1</v>
      </c>
      <c r="E962" t="str">
        <f t="shared" si="101"/>
        <v>1303831</v>
      </c>
      <c r="F962" t="str">
        <f t="shared" si="102"/>
        <v>1303831CONGRESOS Y CONVENCIONES</v>
      </c>
      <c r="G962" s="9">
        <v>130</v>
      </c>
      <c r="H962" s="9">
        <v>3831</v>
      </c>
      <c r="I962" s="9" t="s">
        <v>98</v>
      </c>
      <c r="J962" s="9">
        <v>0</v>
      </c>
      <c r="K962" s="9" t="s">
        <v>258</v>
      </c>
      <c r="L962" s="9" t="s">
        <v>52</v>
      </c>
      <c r="M962" s="3">
        <v>1</v>
      </c>
      <c r="N962" s="10">
        <v>0</v>
      </c>
      <c r="O962" s="10">
        <v>119530.04</v>
      </c>
      <c r="P962" s="3">
        <v>119530.04</v>
      </c>
      <c r="Q962" s="3">
        <v>119530.04</v>
      </c>
      <c r="R962" s="3">
        <v>119530.05</v>
      </c>
      <c r="S962" s="3">
        <v>70000</v>
      </c>
      <c r="T962" s="3">
        <v>70000</v>
      </c>
      <c r="U962" s="10">
        <v>0</v>
      </c>
      <c r="V962" s="10">
        <v>0</v>
      </c>
      <c r="W962" s="3">
        <v>224530.04</v>
      </c>
      <c r="X962" s="3">
        <v>105000</v>
      </c>
      <c r="Y962" s="6">
        <f t="shared" si="103"/>
        <v>119530.04000000001</v>
      </c>
    </row>
    <row r="963" spans="1:25" x14ac:dyDescent="0.25">
      <c r="A963" t="str">
        <f t="shared" si="99"/>
        <v>130-21</v>
      </c>
      <c r="B963">
        <f t="shared" si="105"/>
        <v>21</v>
      </c>
      <c r="C963" t="str">
        <f t="shared" si="100"/>
        <v>13038312</v>
      </c>
      <c r="D963">
        <f t="shared" si="104"/>
        <v>2</v>
      </c>
      <c r="E963" t="str">
        <f t="shared" si="101"/>
        <v>1303831</v>
      </c>
      <c r="F963" t="str">
        <f t="shared" si="102"/>
        <v>1303831CONGRESOS Y CONVENCIONES</v>
      </c>
      <c r="G963" s="9">
        <v>130</v>
      </c>
      <c r="H963" s="9">
        <v>3831</v>
      </c>
      <c r="I963" s="9" t="s">
        <v>98</v>
      </c>
      <c r="J963" s="9">
        <v>0</v>
      </c>
      <c r="K963"/>
      <c r="L963" s="9" t="s">
        <v>356</v>
      </c>
      <c r="M963" s="3">
        <v>1</v>
      </c>
      <c r="N963" s="10">
        <v>0</v>
      </c>
      <c r="O963" s="10">
        <v>886339.09</v>
      </c>
      <c r="P963" s="3">
        <v>883674.18</v>
      </c>
      <c r="Q963" s="3">
        <v>883674.18</v>
      </c>
      <c r="R963" s="3">
        <v>883674.18</v>
      </c>
      <c r="S963" s="3">
        <v>429650.18</v>
      </c>
      <c r="T963" s="3">
        <v>10996</v>
      </c>
      <c r="U963" s="10">
        <v>2664.9099999999162</v>
      </c>
      <c r="V963" s="10">
        <v>0</v>
      </c>
      <c r="W963" s="3">
        <v>900000</v>
      </c>
      <c r="X963" s="3">
        <v>13660.91</v>
      </c>
      <c r="Y963" s="6">
        <f t="shared" si="103"/>
        <v>886339.09</v>
      </c>
    </row>
    <row r="964" spans="1:25" x14ac:dyDescent="0.25">
      <c r="A964" t="str">
        <f t="shared" si="99"/>
        <v>130-22</v>
      </c>
      <c r="B964">
        <f t="shared" si="105"/>
        <v>22</v>
      </c>
      <c r="C964" t="str">
        <f t="shared" si="100"/>
        <v>13038411</v>
      </c>
      <c r="D964">
        <f t="shared" si="104"/>
        <v>1</v>
      </c>
      <c r="E964" t="str">
        <f t="shared" si="101"/>
        <v>1303841</v>
      </c>
      <c r="F964" t="str">
        <f t="shared" si="102"/>
        <v>1303841EXPOSICIONES</v>
      </c>
      <c r="G964" s="9">
        <v>130</v>
      </c>
      <c r="H964" s="9">
        <v>3841</v>
      </c>
      <c r="I964" s="9" t="s">
        <v>275</v>
      </c>
      <c r="J964" s="9">
        <v>0</v>
      </c>
      <c r="K964" s="9" t="s">
        <v>258</v>
      </c>
      <c r="L964" s="9" t="s">
        <v>52</v>
      </c>
      <c r="M964" s="3">
        <v>1</v>
      </c>
      <c r="N964" s="10">
        <v>0</v>
      </c>
      <c r="O964" s="10">
        <v>0</v>
      </c>
      <c r="P964" s="3">
        <v>0</v>
      </c>
      <c r="Q964" s="3">
        <v>0</v>
      </c>
      <c r="R964" s="3">
        <v>0</v>
      </c>
      <c r="S964" s="3">
        <v>0</v>
      </c>
      <c r="T964" s="3">
        <v>0</v>
      </c>
      <c r="U964" s="10">
        <v>0</v>
      </c>
      <c r="V964" s="10">
        <v>0</v>
      </c>
      <c r="W964" s="3">
        <v>100000</v>
      </c>
      <c r="X964" s="3">
        <v>100000</v>
      </c>
      <c r="Y964" s="6">
        <f t="shared" si="103"/>
        <v>0</v>
      </c>
    </row>
    <row r="965" spans="1:25" x14ac:dyDescent="0.25">
      <c r="A965" t="str">
        <f t="shared" si="99"/>
        <v>130-23</v>
      </c>
      <c r="B965">
        <f t="shared" si="105"/>
        <v>23</v>
      </c>
      <c r="C965" t="str">
        <f t="shared" si="100"/>
        <v>13042111</v>
      </c>
      <c r="D965">
        <f t="shared" si="104"/>
        <v>1</v>
      </c>
      <c r="E965" t="str">
        <f t="shared" si="101"/>
        <v>1304211</v>
      </c>
      <c r="F965" t="str">
        <f t="shared" si="102"/>
        <v>1304211TRANSFERENCIAS OTORGADAS A ENTIDADES PARAESTATALES NO EMPRESARIALES Y NO FINANCIERAS</v>
      </c>
      <c r="G965" s="9">
        <v>130</v>
      </c>
      <c r="H965" s="9">
        <v>4211</v>
      </c>
      <c r="I965" s="9" t="s">
        <v>218</v>
      </c>
      <c r="J965" s="9">
        <v>0</v>
      </c>
      <c r="K965" s="9" t="s">
        <v>258</v>
      </c>
      <c r="L965" s="9" t="s">
        <v>356</v>
      </c>
      <c r="M965" s="3">
        <v>1</v>
      </c>
      <c r="N965" s="10">
        <v>5300355</v>
      </c>
      <c r="O965" s="10">
        <v>0</v>
      </c>
      <c r="P965" s="3">
        <v>0</v>
      </c>
      <c r="Q965" s="3">
        <v>0</v>
      </c>
      <c r="R965" s="3">
        <v>0</v>
      </c>
      <c r="S965" s="3">
        <v>0</v>
      </c>
      <c r="T965" s="3">
        <v>0</v>
      </c>
      <c r="U965" s="10">
        <v>0</v>
      </c>
      <c r="V965" s="10">
        <v>0</v>
      </c>
      <c r="W965" s="3">
        <v>0</v>
      </c>
      <c r="X965" s="3">
        <v>5300355</v>
      </c>
      <c r="Y965" s="6">
        <f t="shared" si="103"/>
        <v>-5300355</v>
      </c>
    </row>
    <row r="966" spans="1:25" x14ac:dyDescent="0.25">
      <c r="A966" t="str">
        <f t="shared" ref="A966:A1029" si="106">+CONCATENATE(G966,"-",B966)</f>
        <v>130-24</v>
      </c>
      <c r="B966">
        <f t="shared" si="105"/>
        <v>24</v>
      </c>
      <c r="C966" t="str">
        <f t="shared" ref="C966:C1029" si="107">+CONCATENATE(E966,D966)</f>
        <v>13051211</v>
      </c>
      <c r="D966">
        <f t="shared" si="104"/>
        <v>1</v>
      </c>
      <c r="E966" t="str">
        <f t="shared" ref="E966:E1029" si="108">+CONCATENATE(G966,H966)</f>
        <v>1305121</v>
      </c>
      <c r="F966" t="str">
        <f t="shared" ref="F966:F1029" si="109">+CONCATENATE(G966,H966,I966)</f>
        <v>1305121MUEBLES, EXCEPTO DE OFICINA Y ESTANTERÍA</v>
      </c>
      <c r="G966" s="9">
        <v>130</v>
      </c>
      <c r="H966" s="9">
        <v>5121</v>
      </c>
      <c r="I966" s="9" t="s">
        <v>105</v>
      </c>
      <c r="J966" s="9">
        <v>0</v>
      </c>
      <c r="K966" s="9" t="s">
        <v>258</v>
      </c>
      <c r="L966" s="9" t="s">
        <v>52</v>
      </c>
      <c r="M966" s="3">
        <v>1</v>
      </c>
      <c r="N966" s="10">
        <v>0</v>
      </c>
      <c r="O966" s="10">
        <v>620000</v>
      </c>
      <c r="P966" s="3">
        <v>0</v>
      </c>
      <c r="Q966" s="3">
        <v>0</v>
      </c>
      <c r="R966" s="3">
        <v>0</v>
      </c>
      <c r="S966" s="3">
        <v>0</v>
      </c>
      <c r="T966" s="3">
        <v>0</v>
      </c>
      <c r="U966" s="10">
        <v>620000</v>
      </c>
      <c r="V966" s="10">
        <v>0</v>
      </c>
      <c r="W966" s="3">
        <v>750000</v>
      </c>
      <c r="X966" s="3">
        <v>130000</v>
      </c>
      <c r="Y966" s="6">
        <f t="shared" ref="Y966:Y1029" si="110">+W966-X966</f>
        <v>620000</v>
      </c>
    </row>
    <row r="967" spans="1:25" x14ac:dyDescent="0.25">
      <c r="A967" t="str">
        <f t="shared" si="106"/>
        <v>130-25</v>
      </c>
      <c r="B967">
        <f t="shared" si="105"/>
        <v>25</v>
      </c>
      <c r="C967" t="str">
        <f t="shared" si="107"/>
        <v>13052111</v>
      </c>
      <c r="D967">
        <f t="shared" ref="D967:D1030" si="111">+IF(E967=E966,D966+1,1)</f>
        <v>1</v>
      </c>
      <c r="E967" t="str">
        <f t="shared" si="108"/>
        <v>1305211</v>
      </c>
      <c r="F967" t="str">
        <f t="shared" si="109"/>
        <v>1305211EQUIPOS Y APARATOS AUDIOVISUALES</v>
      </c>
      <c r="G967" s="9">
        <v>130</v>
      </c>
      <c r="H967" s="9">
        <v>5211</v>
      </c>
      <c r="I967" s="9" t="s">
        <v>64</v>
      </c>
      <c r="J967" s="9">
        <v>0</v>
      </c>
      <c r="K967" s="9" t="s">
        <v>258</v>
      </c>
      <c r="L967" s="9" t="s">
        <v>52</v>
      </c>
      <c r="M967" s="3">
        <v>1</v>
      </c>
      <c r="N967" s="10">
        <v>0</v>
      </c>
      <c r="O967" s="10">
        <v>55000</v>
      </c>
      <c r="P967" s="3">
        <v>695</v>
      </c>
      <c r="Q967" s="3">
        <v>695</v>
      </c>
      <c r="R967" s="3">
        <v>695</v>
      </c>
      <c r="S967" s="3">
        <v>695</v>
      </c>
      <c r="T967" s="3">
        <v>695</v>
      </c>
      <c r="U967" s="10">
        <v>54305</v>
      </c>
      <c r="V967" s="10">
        <v>0</v>
      </c>
      <c r="W967" s="3">
        <v>55000</v>
      </c>
      <c r="X967" s="3">
        <v>0</v>
      </c>
      <c r="Y967" s="6">
        <f t="shared" si="110"/>
        <v>55000</v>
      </c>
    </row>
    <row r="968" spans="1:25" x14ac:dyDescent="0.25">
      <c r="A968" t="str">
        <f t="shared" si="106"/>
        <v>130-26</v>
      </c>
      <c r="B968">
        <f t="shared" ref="B968:B1031" si="112">+IF(G968=G967,B967+1,1)</f>
        <v>26</v>
      </c>
      <c r="C968" t="str">
        <f t="shared" si="107"/>
        <v>13052311</v>
      </c>
      <c r="D968">
        <f t="shared" si="111"/>
        <v>1</v>
      </c>
      <c r="E968" t="str">
        <f t="shared" si="108"/>
        <v>1305231</v>
      </c>
      <c r="F968" t="str">
        <f t="shared" si="109"/>
        <v>1305231CÁMARAS FOTOGRÁFICAS Y DE VIDEO</v>
      </c>
      <c r="G968" s="9">
        <v>130</v>
      </c>
      <c r="H968" s="9">
        <v>5231</v>
      </c>
      <c r="I968" s="9" t="s">
        <v>82</v>
      </c>
      <c r="J968" s="9">
        <v>0</v>
      </c>
      <c r="K968" s="9" t="s">
        <v>258</v>
      </c>
      <c r="L968" s="9" t="s">
        <v>52</v>
      </c>
      <c r="M968" s="3">
        <v>1</v>
      </c>
      <c r="N968" s="10">
        <v>0</v>
      </c>
      <c r="O968" s="10">
        <v>50000</v>
      </c>
      <c r="P968" s="3">
        <v>0</v>
      </c>
      <c r="Q968" s="3">
        <v>0</v>
      </c>
      <c r="R968" s="3">
        <v>0</v>
      </c>
      <c r="S968" s="3">
        <v>0</v>
      </c>
      <c r="T968" s="3">
        <v>0</v>
      </c>
      <c r="U968" s="10">
        <v>50000</v>
      </c>
      <c r="V968" s="10">
        <v>0</v>
      </c>
      <c r="W968" s="3">
        <v>80000</v>
      </c>
      <c r="X968" s="3">
        <v>30000</v>
      </c>
      <c r="Y968" s="6">
        <f t="shared" si="110"/>
        <v>50000</v>
      </c>
    </row>
    <row r="969" spans="1:25" x14ac:dyDescent="0.25">
      <c r="A969" t="str">
        <f t="shared" si="106"/>
        <v>130-27</v>
      </c>
      <c r="B969">
        <f t="shared" si="112"/>
        <v>27</v>
      </c>
      <c r="C969" t="str">
        <f t="shared" si="107"/>
        <v>13052911</v>
      </c>
      <c r="D969">
        <f t="shared" si="111"/>
        <v>1</v>
      </c>
      <c r="E969" t="str">
        <f t="shared" si="108"/>
        <v>1305291</v>
      </c>
      <c r="F969" t="str">
        <f t="shared" si="109"/>
        <v>1305291OTRO MOBILIARIO Y EQUIPO EDUCACIONAL Y RECREATIVO</v>
      </c>
      <c r="G969" s="9">
        <v>130</v>
      </c>
      <c r="H969" s="9">
        <v>5291</v>
      </c>
      <c r="I969" s="9" t="s">
        <v>203</v>
      </c>
      <c r="J969" s="9">
        <v>0</v>
      </c>
      <c r="K969" s="9" t="s">
        <v>258</v>
      </c>
      <c r="L969" s="9" t="s">
        <v>52</v>
      </c>
      <c r="M969" s="3">
        <v>1</v>
      </c>
      <c r="N969" s="10">
        <v>0</v>
      </c>
      <c r="O969" s="10">
        <v>154855</v>
      </c>
      <c r="P969" s="3">
        <v>154855</v>
      </c>
      <c r="Q969" s="3">
        <v>154855</v>
      </c>
      <c r="R969" s="3">
        <v>0</v>
      </c>
      <c r="S969" s="3">
        <v>0</v>
      </c>
      <c r="T969" s="3">
        <v>0</v>
      </c>
      <c r="U969" s="10">
        <v>0</v>
      </c>
      <c r="V969" s="10">
        <v>0</v>
      </c>
      <c r="W969" s="3">
        <v>154855</v>
      </c>
      <c r="X969" s="3">
        <v>0</v>
      </c>
      <c r="Y969" s="6">
        <f t="shared" si="110"/>
        <v>154855</v>
      </c>
    </row>
    <row r="970" spans="1:25" x14ac:dyDescent="0.25">
      <c r="A970" t="str">
        <f t="shared" si="106"/>
        <v>130-28</v>
      </c>
      <c r="B970">
        <f t="shared" si="112"/>
        <v>28</v>
      </c>
      <c r="C970" t="str">
        <f t="shared" si="107"/>
        <v>13056511</v>
      </c>
      <c r="D970">
        <f t="shared" si="111"/>
        <v>1</v>
      </c>
      <c r="E970" t="str">
        <f t="shared" si="108"/>
        <v>1305651</v>
      </c>
      <c r="F970" t="str">
        <f t="shared" si="109"/>
        <v>1305651EQUIPO DE COMUNICACIÓN Y TELECOMUNICACIÓN</v>
      </c>
      <c r="G970" s="9">
        <v>130</v>
      </c>
      <c r="H970" s="9">
        <v>5651</v>
      </c>
      <c r="I970" s="9" t="s">
        <v>83</v>
      </c>
      <c r="J970" s="9">
        <v>0</v>
      </c>
      <c r="K970" s="9" t="s">
        <v>258</v>
      </c>
      <c r="L970" s="9" t="s">
        <v>52</v>
      </c>
      <c r="M970" s="3">
        <v>1</v>
      </c>
      <c r="N970" s="10">
        <v>0</v>
      </c>
      <c r="O970" s="10">
        <v>150000</v>
      </c>
      <c r="P970" s="3">
        <v>129106.88</v>
      </c>
      <c r="Q970" s="3">
        <v>129106.88</v>
      </c>
      <c r="R970" s="3">
        <v>114106.88</v>
      </c>
      <c r="S970" s="3">
        <v>114106.88</v>
      </c>
      <c r="T970" s="3">
        <v>0</v>
      </c>
      <c r="U970" s="10">
        <v>20893.119999999995</v>
      </c>
      <c r="V970" s="10">
        <v>0</v>
      </c>
      <c r="W970" s="3">
        <v>150000</v>
      </c>
      <c r="X970" s="3">
        <v>0</v>
      </c>
      <c r="Y970" s="6">
        <f t="shared" si="110"/>
        <v>150000</v>
      </c>
    </row>
    <row r="971" spans="1:25" x14ac:dyDescent="0.25">
      <c r="A971" t="str">
        <f t="shared" si="106"/>
        <v>130-29</v>
      </c>
      <c r="B971">
        <f t="shared" si="112"/>
        <v>29</v>
      </c>
      <c r="C971" t="str">
        <f t="shared" si="107"/>
        <v>13056911</v>
      </c>
      <c r="D971">
        <f t="shared" si="111"/>
        <v>1</v>
      </c>
      <c r="E971" t="str">
        <f t="shared" si="108"/>
        <v>1305691</v>
      </c>
      <c r="F971" t="str">
        <f t="shared" si="109"/>
        <v>1305691OTROS EQUIPOS</v>
      </c>
      <c r="G971" s="9">
        <v>130</v>
      </c>
      <c r="H971" s="9">
        <v>5691</v>
      </c>
      <c r="I971" s="9" t="s">
        <v>49</v>
      </c>
      <c r="J971" s="9">
        <v>0</v>
      </c>
      <c r="K971" s="9" t="s">
        <v>258</v>
      </c>
      <c r="L971" s="9" t="s">
        <v>52</v>
      </c>
      <c r="M971" s="3">
        <v>1</v>
      </c>
      <c r="N971" s="10">
        <v>0</v>
      </c>
      <c r="O971" s="10">
        <v>15000</v>
      </c>
      <c r="P971" s="3">
        <v>15000</v>
      </c>
      <c r="Q971" s="3">
        <v>15000</v>
      </c>
      <c r="R971" s="3">
        <v>0</v>
      </c>
      <c r="S971" s="3">
        <v>0</v>
      </c>
      <c r="T971" s="3">
        <v>0</v>
      </c>
      <c r="U971" s="10">
        <v>0</v>
      </c>
      <c r="V971" s="10">
        <v>0</v>
      </c>
      <c r="W971" s="3">
        <v>15000</v>
      </c>
      <c r="X971" s="3">
        <v>0</v>
      </c>
      <c r="Y971" s="6">
        <f t="shared" si="110"/>
        <v>15000</v>
      </c>
    </row>
    <row r="972" spans="1:25" x14ac:dyDescent="0.25">
      <c r="A972" t="str">
        <f t="shared" si="106"/>
        <v>130-30</v>
      </c>
      <c r="B972">
        <f t="shared" si="112"/>
        <v>30</v>
      </c>
      <c r="C972" t="str">
        <f t="shared" si="107"/>
        <v>13057811</v>
      </c>
      <c r="D972">
        <f t="shared" si="111"/>
        <v>1</v>
      </c>
      <c r="E972" t="str">
        <f t="shared" si="108"/>
        <v>1305781</v>
      </c>
      <c r="F972" t="str">
        <f t="shared" si="109"/>
        <v>1305781ÁRBOLES Y PLANTAS</v>
      </c>
      <c r="G972" s="9">
        <v>130</v>
      </c>
      <c r="H972" s="9">
        <v>5781</v>
      </c>
      <c r="I972" s="9" t="s">
        <v>124</v>
      </c>
      <c r="J972" s="9">
        <v>0</v>
      </c>
      <c r="K972" s="9" t="s">
        <v>258</v>
      </c>
      <c r="L972" s="9" t="s">
        <v>52</v>
      </c>
      <c r="M972" s="3">
        <v>1</v>
      </c>
      <c r="N972" s="10">
        <v>0</v>
      </c>
      <c r="O972" s="10">
        <v>50000</v>
      </c>
      <c r="P972" s="3">
        <v>0</v>
      </c>
      <c r="Q972" s="3">
        <v>0</v>
      </c>
      <c r="R972" s="3">
        <v>0</v>
      </c>
      <c r="S972" s="3">
        <v>0</v>
      </c>
      <c r="T972" s="3">
        <v>0</v>
      </c>
      <c r="U972" s="10">
        <v>50000</v>
      </c>
      <c r="V972" s="10">
        <v>0</v>
      </c>
      <c r="W972" s="3">
        <v>50000</v>
      </c>
      <c r="X972" s="3">
        <v>0</v>
      </c>
      <c r="Y972" s="6">
        <f t="shared" si="110"/>
        <v>50000</v>
      </c>
    </row>
    <row r="973" spans="1:25" x14ac:dyDescent="0.25">
      <c r="A973" t="str">
        <f t="shared" si="106"/>
        <v>130-31</v>
      </c>
      <c r="B973">
        <f t="shared" si="112"/>
        <v>31</v>
      </c>
      <c r="C973" t="str">
        <f t="shared" si="107"/>
        <v>13061511</v>
      </c>
      <c r="D973">
        <f t="shared" si="111"/>
        <v>1</v>
      </c>
      <c r="E973" t="str">
        <f t="shared" si="108"/>
        <v>1306151</v>
      </c>
      <c r="F973" t="str">
        <f t="shared" si="109"/>
        <v>1306151CONSTRUCCIÓN DE VÍAS DE COMUNICACIÓN</v>
      </c>
      <c r="G973" s="9">
        <v>130</v>
      </c>
      <c r="H973" s="9">
        <v>6151</v>
      </c>
      <c r="I973" s="9" t="s">
        <v>259</v>
      </c>
      <c r="J973" s="9">
        <v>0</v>
      </c>
      <c r="K973" s="9" t="s">
        <v>258</v>
      </c>
      <c r="L973" s="9" t="s">
        <v>52</v>
      </c>
      <c r="M973" s="3">
        <v>1</v>
      </c>
      <c r="N973" s="10">
        <v>0</v>
      </c>
      <c r="O973" s="10">
        <v>3800000</v>
      </c>
      <c r="P973" s="3">
        <v>0</v>
      </c>
      <c r="Q973" s="3">
        <v>0</v>
      </c>
      <c r="R973" s="3">
        <v>0</v>
      </c>
      <c r="S973" s="3">
        <v>0</v>
      </c>
      <c r="T973" s="3">
        <v>0</v>
      </c>
      <c r="U973" s="10">
        <v>3800000</v>
      </c>
      <c r="V973" s="10">
        <v>0</v>
      </c>
      <c r="W973" s="3">
        <v>3800000</v>
      </c>
      <c r="X973" s="3">
        <v>0</v>
      </c>
      <c r="Y973" s="6">
        <f t="shared" si="110"/>
        <v>3800000</v>
      </c>
    </row>
    <row r="974" spans="1:25" x14ac:dyDescent="0.25">
      <c r="A974" t="str">
        <f t="shared" si="106"/>
        <v>131-1</v>
      </c>
      <c r="B974">
        <f t="shared" si="112"/>
        <v>1</v>
      </c>
      <c r="C974" t="str">
        <f t="shared" si="107"/>
        <v>13123911</v>
      </c>
      <c r="D974">
        <f t="shared" si="111"/>
        <v>1</v>
      </c>
      <c r="E974" t="str">
        <f t="shared" si="108"/>
        <v>1312391</v>
      </c>
      <c r="F974" t="str">
        <f t="shared" si="109"/>
        <v>1312391OTROS PRODUCTOS ADQUIRIDOS COMO MATERIA PRIMA</v>
      </c>
      <c r="G974" s="9">
        <v>131</v>
      </c>
      <c r="H974" s="9">
        <v>2391</v>
      </c>
      <c r="I974" s="9" t="s">
        <v>162</v>
      </c>
      <c r="J974" s="9">
        <v>0</v>
      </c>
      <c r="K974" s="9" t="s">
        <v>258</v>
      </c>
      <c r="L974" s="9" t="s">
        <v>52</v>
      </c>
      <c r="M974" s="3">
        <v>1</v>
      </c>
      <c r="N974" s="10">
        <v>0</v>
      </c>
      <c r="O974" s="10">
        <v>100000</v>
      </c>
      <c r="P974" s="3">
        <v>100000</v>
      </c>
      <c r="Q974" s="3">
        <v>100000</v>
      </c>
      <c r="R974" s="3">
        <v>0</v>
      </c>
      <c r="S974" s="3">
        <v>0</v>
      </c>
      <c r="T974" s="3">
        <v>0</v>
      </c>
      <c r="U974" s="10">
        <v>0</v>
      </c>
      <c r="V974" s="10">
        <v>0</v>
      </c>
      <c r="W974" s="3">
        <v>500000</v>
      </c>
      <c r="X974" s="3">
        <v>400000</v>
      </c>
      <c r="Y974" s="6">
        <f t="shared" si="110"/>
        <v>100000</v>
      </c>
    </row>
    <row r="975" spans="1:25" x14ac:dyDescent="0.25">
      <c r="A975" t="str">
        <f t="shared" si="106"/>
        <v>131-2</v>
      </c>
      <c r="B975">
        <f t="shared" si="112"/>
        <v>2</v>
      </c>
      <c r="C975" t="str">
        <f t="shared" si="107"/>
        <v>13124211</v>
      </c>
      <c r="D975">
        <f t="shared" si="111"/>
        <v>1</v>
      </c>
      <c r="E975" t="str">
        <f t="shared" si="108"/>
        <v>1312421</v>
      </c>
      <c r="F975" t="str">
        <f t="shared" si="109"/>
        <v>1312421CEMENTO Y PRODUCTOS DE CONCRETO</v>
      </c>
      <c r="G975" s="9">
        <v>131</v>
      </c>
      <c r="H975" s="9">
        <v>2421</v>
      </c>
      <c r="I975" s="9" t="s">
        <v>120</v>
      </c>
      <c r="J975" s="9">
        <v>0</v>
      </c>
      <c r="K975" s="9" t="s">
        <v>258</v>
      </c>
      <c r="L975" s="9" t="s">
        <v>52</v>
      </c>
      <c r="M975" s="3">
        <v>1</v>
      </c>
      <c r="N975" s="10">
        <v>0</v>
      </c>
      <c r="O975" s="10">
        <v>0</v>
      </c>
      <c r="P975" s="3">
        <v>0</v>
      </c>
      <c r="Q975" s="3">
        <v>0</v>
      </c>
      <c r="R975" s="3">
        <v>0</v>
      </c>
      <c r="S975" s="3">
        <v>0</v>
      </c>
      <c r="T975" s="3">
        <v>0</v>
      </c>
      <c r="U975" s="10">
        <v>0</v>
      </c>
      <c r="V975" s="10">
        <v>0</v>
      </c>
      <c r="W975" s="3">
        <v>500000</v>
      </c>
      <c r="X975" s="3">
        <v>500000</v>
      </c>
      <c r="Y975" s="6">
        <f t="shared" si="110"/>
        <v>0</v>
      </c>
    </row>
    <row r="976" spans="1:25" x14ac:dyDescent="0.25">
      <c r="A976" t="str">
        <f t="shared" si="106"/>
        <v>131-3</v>
      </c>
      <c r="B976">
        <f t="shared" si="112"/>
        <v>3</v>
      </c>
      <c r="C976" t="str">
        <f t="shared" si="107"/>
        <v>13124311</v>
      </c>
      <c r="D976">
        <f t="shared" si="111"/>
        <v>1</v>
      </c>
      <c r="E976" t="str">
        <f t="shared" si="108"/>
        <v>1312431</v>
      </c>
      <c r="F976" t="str">
        <f t="shared" si="109"/>
        <v>1312431CAL, YESO Y PRODUCTOS DE YESO</v>
      </c>
      <c r="G976" s="9">
        <v>131</v>
      </c>
      <c r="H976" s="9">
        <v>2431</v>
      </c>
      <c r="I976" s="9" t="s">
        <v>121</v>
      </c>
      <c r="J976" s="9">
        <v>0</v>
      </c>
      <c r="K976" s="9" t="s">
        <v>258</v>
      </c>
      <c r="L976" s="9" t="s">
        <v>52</v>
      </c>
      <c r="M976" s="3">
        <v>1</v>
      </c>
      <c r="N976" s="10">
        <v>0</v>
      </c>
      <c r="O976" s="10">
        <v>0</v>
      </c>
      <c r="P976" s="3">
        <v>0</v>
      </c>
      <c r="Q976" s="3">
        <v>0</v>
      </c>
      <c r="R976" s="3">
        <v>0</v>
      </c>
      <c r="S976" s="3">
        <v>0</v>
      </c>
      <c r="T976" s="3">
        <v>0</v>
      </c>
      <c r="U976" s="10">
        <v>0</v>
      </c>
      <c r="V976" s="10">
        <v>0</v>
      </c>
      <c r="W976" s="3">
        <v>250000</v>
      </c>
      <c r="X976" s="3">
        <v>250000</v>
      </c>
      <c r="Y976" s="6">
        <f t="shared" si="110"/>
        <v>0</v>
      </c>
    </row>
    <row r="977" spans="1:25" x14ac:dyDescent="0.25">
      <c r="A977" t="str">
        <f t="shared" si="106"/>
        <v>131-4</v>
      </c>
      <c r="B977">
        <f t="shared" si="112"/>
        <v>4</v>
      </c>
      <c r="C977" t="str">
        <f t="shared" si="107"/>
        <v>13124411</v>
      </c>
      <c r="D977">
        <f t="shared" si="111"/>
        <v>1</v>
      </c>
      <c r="E977" t="str">
        <f t="shared" si="108"/>
        <v>1312441</v>
      </c>
      <c r="F977" t="str">
        <f t="shared" si="109"/>
        <v>1312441MADERA Y PRODUCTOS DE MADERA</v>
      </c>
      <c r="G977" s="9">
        <v>131</v>
      </c>
      <c r="H977" s="9">
        <v>2441</v>
      </c>
      <c r="I977" s="9" t="s">
        <v>122</v>
      </c>
      <c r="J977" s="9">
        <v>0</v>
      </c>
      <c r="K977" s="9" t="s">
        <v>258</v>
      </c>
      <c r="L977" s="9" t="s">
        <v>52</v>
      </c>
      <c r="M977" s="3">
        <v>1</v>
      </c>
      <c r="N977" s="10">
        <v>0</v>
      </c>
      <c r="O977" s="10">
        <v>306000</v>
      </c>
      <c r="P977" s="3">
        <v>292217.68</v>
      </c>
      <c r="Q977" s="3">
        <v>292217.68</v>
      </c>
      <c r="R977" s="3">
        <v>292217.68</v>
      </c>
      <c r="S977" s="3">
        <v>0</v>
      </c>
      <c r="T977" s="3">
        <v>0</v>
      </c>
      <c r="U977" s="10">
        <v>13782.320000000007</v>
      </c>
      <c r="V977" s="10">
        <v>0</v>
      </c>
      <c r="W977" s="3">
        <v>306000</v>
      </c>
      <c r="X977" s="3">
        <v>0</v>
      </c>
      <c r="Y977" s="6">
        <f t="shared" si="110"/>
        <v>306000</v>
      </c>
    </row>
    <row r="978" spans="1:25" x14ac:dyDescent="0.25">
      <c r="A978" t="str">
        <f t="shared" si="106"/>
        <v>131-5</v>
      </c>
      <c r="B978">
        <f t="shared" si="112"/>
        <v>5</v>
      </c>
      <c r="C978" t="str">
        <f t="shared" si="107"/>
        <v>13124811</v>
      </c>
      <c r="D978">
        <f t="shared" si="111"/>
        <v>1</v>
      </c>
      <c r="E978" t="str">
        <f t="shared" si="108"/>
        <v>1312481</v>
      </c>
      <c r="F978" t="str">
        <f t="shared" si="109"/>
        <v>1312481MATERIALES COMPLEMENTARIOS</v>
      </c>
      <c r="G978" s="9">
        <v>131</v>
      </c>
      <c r="H978" s="9">
        <v>2481</v>
      </c>
      <c r="I978" s="9" t="s">
        <v>86</v>
      </c>
      <c r="J978" s="9">
        <v>0</v>
      </c>
      <c r="K978" s="9" t="s">
        <v>258</v>
      </c>
      <c r="L978" s="9" t="s">
        <v>52</v>
      </c>
      <c r="M978" s="3">
        <v>1</v>
      </c>
      <c r="N978" s="10">
        <v>0</v>
      </c>
      <c r="O978" s="10">
        <v>27576</v>
      </c>
      <c r="P978" s="3">
        <v>0</v>
      </c>
      <c r="Q978" s="3">
        <v>0</v>
      </c>
      <c r="R978" s="3">
        <v>0</v>
      </c>
      <c r="S978" s="3">
        <v>0</v>
      </c>
      <c r="T978" s="3">
        <v>0</v>
      </c>
      <c r="U978" s="10">
        <v>27576</v>
      </c>
      <c r="V978" s="10">
        <v>0</v>
      </c>
      <c r="W978" s="3">
        <v>127576</v>
      </c>
      <c r="X978" s="3">
        <v>100000</v>
      </c>
      <c r="Y978" s="6">
        <f t="shared" si="110"/>
        <v>27576</v>
      </c>
    </row>
    <row r="979" spans="1:25" x14ac:dyDescent="0.25">
      <c r="A979" t="str">
        <f t="shared" si="106"/>
        <v>131-6</v>
      </c>
      <c r="B979">
        <f t="shared" si="112"/>
        <v>6</v>
      </c>
      <c r="C979" t="str">
        <f t="shared" si="107"/>
        <v>13129111</v>
      </c>
      <c r="D979">
        <f t="shared" si="111"/>
        <v>1</v>
      </c>
      <c r="E979" t="str">
        <f t="shared" si="108"/>
        <v>1312911</v>
      </c>
      <c r="F979" t="str">
        <f t="shared" si="109"/>
        <v>1312911HERRAMIENTAS MENORES</v>
      </c>
      <c r="G979" s="9">
        <v>131</v>
      </c>
      <c r="H979" s="9">
        <v>2911</v>
      </c>
      <c r="I979" s="9" t="s">
        <v>59</v>
      </c>
      <c r="J979" s="9">
        <v>0</v>
      </c>
      <c r="K979" s="9" t="s">
        <v>258</v>
      </c>
      <c r="L979" s="9" t="s">
        <v>52</v>
      </c>
      <c r="M979" s="3">
        <v>1</v>
      </c>
      <c r="N979" s="10">
        <v>0</v>
      </c>
      <c r="O979" s="10">
        <v>150000</v>
      </c>
      <c r="P979" s="3">
        <v>66165.37</v>
      </c>
      <c r="Q979" s="3">
        <v>66165.37</v>
      </c>
      <c r="R979" s="3">
        <v>66165.37</v>
      </c>
      <c r="S979" s="3">
        <v>27444.32</v>
      </c>
      <c r="T979" s="3">
        <v>0</v>
      </c>
      <c r="U979" s="10">
        <v>83834.63</v>
      </c>
      <c r="V979" s="10">
        <v>0</v>
      </c>
      <c r="W979" s="3">
        <v>150000</v>
      </c>
      <c r="X979" s="3">
        <v>0</v>
      </c>
      <c r="Y979" s="6">
        <f t="shared" si="110"/>
        <v>150000</v>
      </c>
    </row>
    <row r="980" spans="1:25" x14ac:dyDescent="0.25">
      <c r="A980" t="str">
        <f t="shared" si="106"/>
        <v>131-7</v>
      </c>
      <c r="B980">
        <f t="shared" si="112"/>
        <v>7</v>
      </c>
      <c r="C980" t="str">
        <f t="shared" si="107"/>
        <v>13132911</v>
      </c>
      <c r="D980">
        <f t="shared" si="111"/>
        <v>1</v>
      </c>
      <c r="E980" t="str">
        <f t="shared" si="108"/>
        <v>1313291</v>
      </c>
      <c r="F980" t="str">
        <f t="shared" si="109"/>
        <v>1313291OTROS ARRENDAMIENTOS</v>
      </c>
      <c r="G980" s="9">
        <v>131</v>
      </c>
      <c r="H980" s="9">
        <v>3291</v>
      </c>
      <c r="I980" s="9" t="s">
        <v>60</v>
      </c>
      <c r="J980" s="9">
        <v>0</v>
      </c>
      <c r="K980" s="9" t="s">
        <v>258</v>
      </c>
      <c r="L980" s="9" t="s">
        <v>52</v>
      </c>
      <c r="M980" s="3">
        <v>1</v>
      </c>
      <c r="N980" s="10">
        <v>0</v>
      </c>
      <c r="O980" s="10">
        <v>0</v>
      </c>
      <c r="P980" s="3">
        <v>0</v>
      </c>
      <c r="Q980" s="3">
        <v>0</v>
      </c>
      <c r="R980" s="3">
        <v>0</v>
      </c>
      <c r="S980" s="3">
        <v>0</v>
      </c>
      <c r="T980" s="3">
        <v>0</v>
      </c>
      <c r="U980" s="10">
        <v>0</v>
      </c>
      <c r="V980" s="10">
        <v>0</v>
      </c>
      <c r="W980" s="3">
        <v>150000</v>
      </c>
      <c r="X980" s="3">
        <v>150000</v>
      </c>
      <c r="Y980" s="6">
        <f t="shared" si="110"/>
        <v>0</v>
      </c>
    </row>
    <row r="981" spans="1:25" x14ac:dyDescent="0.25">
      <c r="A981" t="str">
        <f t="shared" si="106"/>
        <v>131-8</v>
      </c>
      <c r="B981">
        <f t="shared" si="112"/>
        <v>8</v>
      </c>
      <c r="C981" t="str">
        <f t="shared" si="107"/>
        <v>13134111</v>
      </c>
      <c r="D981">
        <f t="shared" si="111"/>
        <v>1</v>
      </c>
      <c r="E981" t="str">
        <f t="shared" si="108"/>
        <v>1313411</v>
      </c>
      <c r="F981" t="str">
        <f t="shared" si="109"/>
        <v>1313411SERVICIOS FINANCIEROS Y BANCARIOS</v>
      </c>
      <c r="G981" s="9">
        <v>131</v>
      </c>
      <c r="H981" s="9">
        <v>3411</v>
      </c>
      <c r="I981" s="9" t="s">
        <v>129</v>
      </c>
      <c r="J981" s="9">
        <v>0</v>
      </c>
      <c r="K981" s="9" t="s">
        <v>258</v>
      </c>
      <c r="L981" s="9" t="s">
        <v>356</v>
      </c>
      <c r="M981" s="3">
        <v>1</v>
      </c>
      <c r="N981" s="10">
        <v>0</v>
      </c>
      <c r="O981" s="10">
        <v>0</v>
      </c>
      <c r="P981" s="3">
        <v>0</v>
      </c>
      <c r="Q981" s="3">
        <v>0</v>
      </c>
      <c r="R981" s="3">
        <v>0</v>
      </c>
      <c r="S981" s="3">
        <v>0</v>
      </c>
      <c r="T981" s="3">
        <v>0</v>
      </c>
      <c r="U981" s="10">
        <v>0</v>
      </c>
      <c r="V981" s="10">
        <v>0</v>
      </c>
      <c r="W981" s="3">
        <v>0</v>
      </c>
      <c r="X981" s="3">
        <v>0</v>
      </c>
      <c r="Y981" s="6">
        <f t="shared" si="110"/>
        <v>0</v>
      </c>
    </row>
    <row r="982" spans="1:25" x14ac:dyDescent="0.25">
      <c r="A982" t="str">
        <f t="shared" si="106"/>
        <v>131-9</v>
      </c>
      <c r="B982">
        <f t="shared" si="112"/>
        <v>9</v>
      </c>
      <c r="C982" t="str">
        <f t="shared" si="107"/>
        <v>13135111</v>
      </c>
      <c r="D982">
        <f t="shared" si="111"/>
        <v>1</v>
      </c>
      <c r="E982" t="str">
        <f t="shared" si="108"/>
        <v>1313511</v>
      </c>
      <c r="F982" t="str">
        <f t="shared" si="109"/>
        <v>1313511CONSERVACIÓN Y MANTENIMIENTO MENOR DE INMUEBLES</v>
      </c>
      <c r="G982" s="9">
        <v>131</v>
      </c>
      <c r="H982" s="9">
        <v>3511</v>
      </c>
      <c r="I982" s="9" t="s">
        <v>131</v>
      </c>
      <c r="J982" s="9">
        <v>0</v>
      </c>
      <c r="K982" s="9" t="s">
        <v>258</v>
      </c>
      <c r="L982" s="9" t="s">
        <v>52</v>
      </c>
      <c r="M982" s="3">
        <v>1</v>
      </c>
      <c r="N982" s="10">
        <v>0</v>
      </c>
      <c r="O982" s="10">
        <v>0</v>
      </c>
      <c r="P982" s="3">
        <v>0</v>
      </c>
      <c r="Q982" s="3">
        <v>0</v>
      </c>
      <c r="R982" s="3">
        <v>0</v>
      </c>
      <c r="S982" s="3">
        <v>0</v>
      </c>
      <c r="T982" s="3">
        <v>0</v>
      </c>
      <c r="U982" s="10">
        <v>0</v>
      </c>
      <c r="V982" s="10">
        <v>0</v>
      </c>
      <c r="W982" s="3">
        <v>150000</v>
      </c>
      <c r="X982" s="3">
        <v>150000</v>
      </c>
      <c r="Y982" s="6">
        <f t="shared" si="110"/>
        <v>0</v>
      </c>
    </row>
    <row r="983" spans="1:25" x14ac:dyDescent="0.25">
      <c r="A983" t="str">
        <f t="shared" si="106"/>
        <v>131-10</v>
      </c>
      <c r="B983">
        <f t="shared" si="112"/>
        <v>10</v>
      </c>
      <c r="C983" t="str">
        <f t="shared" si="107"/>
        <v>13138311</v>
      </c>
      <c r="D983">
        <f t="shared" si="111"/>
        <v>1</v>
      </c>
      <c r="E983" t="str">
        <f t="shared" si="108"/>
        <v>1313831</v>
      </c>
      <c r="F983" t="str">
        <f t="shared" si="109"/>
        <v>1313831CONGRESOS Y CONVENCIONES</v>
      </c>
      <c r="G983" s="9">
        <v>131</v>
      </c>
      <c r="H983" s="9">
        <v>3831</v>
      </c>
      <c r="I983" s="9" t="s">
        <v>98</v>
      </c>
      <c r="J983" s="9">
        <v>0</v>
      </c>
      <c r="K983" s="9" t="s">
        <v>258</v>
      </c>
      <c r="L983" s="9" t="s">
        <v>52</v>
      </c>
      <c r="M983" s="3">
        <v>1</v>
      </c>
      <c r="N983" s="10">
        <v>0</v>
      </c>
      <c r="O983" s="10">
        <v>0</v>
      </c>
      <c r="P983" s="3">
        <v>0</v>
      </c>
      <c r="Q983" s="3">
        <v>0</v>
      </c>
      <c r="R983" s="3">
        <v>0</v>
      </c>
      <c r="S983" s="3">
        <v>0</v>
      </c>
      <c r="T983" s="3">
        <v>0</v>
      </c>
      <c r="U983" s="10">
        <v>0</v>
      </c>
      <c r="V983" s="10">
        <v>0</v>
      </c>
      <c r="W983" s="3">
        <v>50000</v>
      </c>
      <c r="X983" s="3">
        <v>50000</v>
      </c>
      <c r="Y983" s="6">
        <f t="shared" si="110"/>
        <v>0</v>
      </c>
    </row>
    <row r="984" spans="1:25" x14ac:dyDescent="0.25">
      <c r="A984" t="str">
        <f t="shared" si="106"/>
        <v>131-11</v>
      </c>
      <c r="B984">
        <f t="shared" si="112"/>
        <v>11</v>
      </c>
      <c r="C984" t="str">
        <f t="shared" si="107"/>
        <v>13142111</v>
      </c>
      <c r="D984">
        <f t="shared" si="111"/>
        <v>1</v>
      </c>
      <c r="E984" t="str">
        <f t="shared" si="108"/>
        <v>1314211</v>
      </c>
      <c r="F984" t="str">
        <f t="shared" si="109"/>
        <v>1314211TRANSFERENCIAS OTORGADAS A ENTIDADES PARAESTATALES NO EMPRESARIALES Y NO FINANCIERAS</v>
      </c>
      <c r="G984" s="9">
        <v>131</v>
      </c>
      <c r="H984" s="9">
        <v>4211</v>
      </c>
      <c r="I984" s="9" t="s">
        <v>218</v>
      </c>
      <c r="J984" s="9">
        <v>0</v>
      </c>
      <c r="K984" s="9" t="s">
        <v>258</v>
      </c>
      <c r="L984" s="9" t="s">
        <v>356</v>
      </c>
      <c r="M984" s="3">
        <v>1</v>
      </c>
      <c r="N984" s="10">
        <v>374160</v>
      </c>
      <c r="O984" s="10">
        <v>0</v>
      </c>
      <c r="P984" s="3">
        <v>0</v>
      </c>
      <c r="Q984" s="3">
        <v>0</v>
      </c>
      <c r="R984" s="3">
        <v>0</v>
      </c>
      <c r="S984" s="3">
        <v>0</v>
      </c>
      <c r="T984" s="3">
        <v>0</v>
      </c>
      <c r="U984" s="10">
        <v>0</v>
      </c>
      <c r="V984" s="10">
        <v>0</v>
      </c>
      <c r="W984" s="3">
        <v>0</v>
      </c>
      <c r="X984" s="3">
        <v>374160</v>
      </c>
      <c r="Y984" s="6">
        <f t="shared" si="110"/>
        <v>-374160</v>
      </c>
    </row>
    <row r="985" spans="1:25" x14ac:dyDescent="0.25">
      <c r="A985" t="str">
        <f t="shared" si="106"/>
        <v>131-12</v>
      </c>
      <c r="B985">
        <f t="shared" si="112"/>
        <v>12</v>
      </c>
      <c r="C985" t="str">
        <f t="shared" si="107"/>
        <v>13144111</v>
      </c>
      <c r="D985">
        <f t="shared" si="111"/>
        <v>1</v>
      </c>
      <c r="E985" t="str">
        <f t="shared" si="108"/>
        <v>1314411</v>
      </c>
      <c r="F985" t="str">
        <f t="shared" si="109"/>
        <v>1314411AYUDAS SOCIALES A PERSONAS</v>
      </c>
      <c r="G985" s="9">
        <v>131</v>
      </c>
      <c r="H985" s="9">
        <v>4411</v>
      </c>
      <c r="I985" s="9" t="s">
        <v>30</v>
      </c>
      <c r="J985" s="9">
        <v>0</v>
      </c>
      <c r="K985" s="9" t="s">
        <v>258</v>
      </c>
      <c r="L985" s="9" t="s">
        <v>356</v>
      </c>
      <c r="M985" s="3">
        <v>1</v>
      </c>
      <c r="N985" s="10">
        <v>0</v>
      </c>
      <c r="O985" s="10">
        <v>6000000</v>
      </c>
      <c r="P985" s="3">
        <v>4808135.4800000004</v>
      </c>
      <c r="Q985" s="3">
        <v>4808135.4800000004</v>
      </c>
      <c r="R985" s="3">
        <v>4280039.16</v>
      </c>
      <c r="S985" s="3">
        <v>390950</v>
      </c>
      <c r="T985" s="3">
        <v>380450</v>
      </c>
      <c r="U985" s="10">
        <v>1191864.5199999996</v>
      </c>
      <c r="V985" s="10">
        <v>0</v>
      </c>
      <c r="W985" s="3">
        <v>6000000</v>
      </c>
      <c r="X985" s="3">
        <v>0</v>
      </c>
      <c r="Y985" s="6">
        <f t="shared" si="110"/>
        <v>6000000</v>
      </c>
    </row>
    <row r="986" spans="1:25" x14ac:dyDescent="0.25">
      <c r="A986" t="str">
        <f t="shared" si="106"/>
        <v>131-13</v>
      </c>
      <c r="B986">
        <f t="shared" si="112"/>
        <v>13</v>
      </c>
      <c r="C986" t="str">
        <f t="shared" si="107"/>
        <v>13144511</v>
      </c>
      <c r="D986">
        <f t="shared" si="111"/>
        <v>1</v>
      </c>
      <c r="E986" t="str">
        <f t="shared" si="108"/>
        <v>1314451</v>
      </c>
      <c r="F986" t="str">
        <f t="shared" si="109"/>
        <v>1314451AYUDAS SOCIALES A INSTITUCIONES SIN FINES DE LUCRO</v>
      </c>
      <c r="G986" s="9">
        <v>131</v>
      </c>
      <c r="H986" s="9">
        <v>4451</v>
      </c>
      <c r="I986" s="9" t="s">
        <v>75</v>
      </c>
      <c r="J986" s="9">
        <v>0</v>
      </c>
      <c r="K986" s="9" t="s">
        <v>258</v>
      </c>
      <c r="L986" s="9" t="s">
        <v>52</v>
      </c>
      <c r="M986" s="3">
        <v>1</v>
      </c>
      <c r="N986" s="10">
        <v>0</v>
      </c>
      <c r="O986" s="10">
        <v>50000</v>
      </c>
      <c r="P986" s="3">
        <v>0</v>
      </c>
      <c r="Q986" s="3">
        <v>0</v>
      </c>
      <c r="R986" s="3">
        <v>0</v>
      </c>
      <c r="S986" s="3">
        <v>0</v>
      </c>
      <c r="T986" s="3">
        <v>0</v>
      </c>
      <c r="U986" s="10">
        <v>50000</v>
      </c>
      <c r="V986" s="10">
        <v>0</v>
      </c>
      <c r="W986" s="3">
        <v>50000</v>
      </c>
      <c r="X986" s="3">
        <v>0</v>
      </c>
      <c r="Y986" s="6">
        <f t="shared" si="110"/>
        <v>50000</v>
      </c>
    </row>
    <row r="987" spans="1:25" x14ac:dyDescent="0.25">
      <c r="A987" t="str">
        <f t="shared" si="106"/>
        <v>132-1</v>
      </c>
      <c r="B987">
        <f t="shared" si="112"/>
        <v>1</v>
      </c>
      <c r="C987" t="str">
        <f t="shared" si="107"/>
        <v>13242111</v>
      </c>
      <c r="D987">
        <f t="shared" si="111"/>
        <v>1</v>
      </c>
      <c r="E987" t="str">
        <f t="shared" si="108"/>
        <v>1324211</v>
      </c>
      <c r="F987" t="str">
        <f t="shared" si="109"/>
        <v>1324211TRANSFERENCIAS OTORGADAS A ENTIDADES PARAESTATALES NO EMPRESARIALES Y NO FINANCIERAS</v>
      </c>
      <c r="G987" s="9">
        <v>132</v>
      </c>
      <c r="H987" s="9">
        <v>4211</v>
      </c>
      <c r="I987" s="9" t="s">
        <v>218</v>
      </c>
      <c r="J987" s="9">
        <v>0</v>
      </c>
      <c r="K987" s="9" t="s">
        <v>258</v>
      </c>
      <c r="L987" s="9" t="s">
        <v>356</v>
      </c>
      <c r="M987" s="3">
        <v>1</v>
      </c>
      <c r="N987" s="10">
        <v>200000</v>
      </c>
      <c r="O987" s="10">
        <v>0</v>
      </c>
      <c r="P987" s="3">
        <v>0</v>
      </c>
      <c r="Q987" s="3">
        <v>0</v>
      </c>
      <c r="R987" s="3">
        <v>0</v>
      </c>
      <c r="S987" s="3">
        <v>0</v>
      </c>
      <c r="T987" s="3">
        <v>0</v>
      </c>
      <c r="U987" s="10">
        <v>0</v>
      </c>
      <c r="V987" s="10">
        <v>0</v>
      </c>
      <c r="W987" s="3">
        <v>0</v>
      </c>
      <c r="X987" s="3">
        <v>200000</v>
      </c>
      <c r="Y987" s="6">
        <f t="shared" si="110"/>
        <v>-200000</v>
      </c>
    </row>
    <row r="988" spans="1:25" x14ac:dyDescent="0.25">
      <c r="A988" t="str">
        <f t="shared" si="106"/>
        <v>133-1</v>
      </c>
      <c r="B988">
        <f t="shared" si="112"/>
        <v>1</v>
      </c>
      <c r="C988" t="str">
        <f t="shared" si="107"/>
        <v>13342111</v>
      </c>
      <c r="D988">
        <f t="shared" si="111"/>
        <v>1</v>
      </c>
      <c r="E988" t="str">
        <f t="shared" si="108"/>
        <v>1334211</v>
      </c>
      <c r="F988" t="str">
        <f t="shared" si="109"/>
        <v>1334211TRANSFERENCIAS OTORGADAS A ENTIDADES PARAESTATALES NO EMPRESARIALES Y NO FINANCIERAS</v>
      </c>
      <c r="G988" s="9">
        <v>133</v>
      </c>
      <c r="H988" s="9">
        <v>4211</v>
      </c>
      <c r="I988" s="9" t="s">
        <v>218</v>
      </c>
      <c r="J988" s="9">
        <v>0</v>
      </c>
      <c r="K988" s="9" t="s">
        <v>258</v>
      </c>
      <c r="L988" s="9" t="s">
        <v>356</v>
      </c>
      <c r="M988" s="3">
        <v>1</v>
      </c>
      <c r="N988" s="10">
        <v>7603416</v>
      </c>
      <c r="O988" s="10">
        <v>0</v>
      </c>
      <c r="P988" s="3">
        <v>0</v>
      </c>
      <c r="Q988" s="3">
        <v>0</v>
      </c>
      <c r="R988" s="3">
        <v>0</v>
      </c>
      <c r="S988" s="3">
        <v>0</v>
      </c>
      <c r="T988" s="3">
        <v>0</v>
      </c>
      <c r="U988" s="10">
        <v>0</v>
      </c>
      <c r="V988" s="10">
        <v>0</v>
      </c>
      <c r="W988" s="3">
        <v>0</v>
      </c>
      <c r="X988" s="3">
        <v>7603416</v>
      </c>
      <c r="Y988" s="6">
        <f t="shared" si="110"/>
        <v>-7603416</v>
      </c>
    </row>
    <row r="989" spans="1:25" x14ac:dyDescent="0.25">
      <c r="A989" t="str">
        <f t="shared" si="106"/>
        <v>134-1</v>
      </c>
      <c r="B989">
        <f t="shared" si="112"/>
        <v>1</v>
      </c>
      <c r="C989" t="str">
        <f t="shared" si="107"/>
        <v>13421111</v>
      </c>
      <c r="D989">
        <f t="shared" si="111"/>
        <v>1</v>
      </c>
      <c r="E989" t="str">
        <f t="shared" si="108"/>
        <v>1342111</v>
      </c>
      <c r="F989" t="str">
        <f t="shared" si="109"/>
        <v>1342111MATERIALES, ÚTILES Y EQUIPOS MENORES DE OFICINA</v>
      </c>
      <c r="G989" s="9">
        <v>134</v>
      </c>
      <c r="H989" s="9">
        <v>2111</v>
      </c>
      <c r="I989" s="9" t="s">
        <v>53</v>
      </c>
      <c r="J989" s="9">
        <v>1</v>
      </c>
      <c r="K989" s="9" t="s">
        <v>641</v>
      </c>
      <c r="L989" s="9" t="s">
        <v>52</v>
      </c>
      <c r="M989" s="3">
        <v>1</v>
      </c>
      <c r="N989" s="10">
        <v>0</v>
      </c>
      <c r="O989" s="10">
        <v>79645.03</v>
      </c>
      <c r="P989" s="3">
        <v>3071.55</v>
      </c>
      <c r="Q989" s="3">
        <v>3071.55</v>
      </c>
      <c r="R989" s="3">
        <v>3071.55</v>
      </c>
      <c r="S989" s="3">
        <v>3071.55</v>
      </c>
      <c r="T989" s="3">
        <v>3071.55</v>
      </c>
      <c r="U989" s="10">
        <v>76573.48</v>
      </c>
      <c r="V989" s="10">
        <v>0</v>
      </c>
      <c r="W989" s="3">
        <v>100000</v>
      </c>
      <c r="X989" s="3">
        <v>20354.97</v>
      </c>
      <c r="Y989" s="6">
        <f t="shared" si="110"/>
        <v>79645.03</v>
      </c>
    </row>
    <row r="990" spans="1:25" x14ac:dyDescent="0.25">
      <c r="A990" t="str">
        <f t="shared" si="106"/>
        <v>134-2</v>
      </c>
      <c r="B990">
        <f t="shared" si="112"/>
        <v>2</v>
      </c>
      <c r="C990" t="str">
        <f t="shared" si="107"/>
        <v>13421411</v>
      </c>
      <c r="D990">
        <f t="shared" si="111"/>
        <v>1</v>
      </c>
      <c r="E990" t="str">
        <f t="shared" si="108"/>
        <v>1342141</v>
      </c>
      <c r="F990" t="str">
        <f t="shared" si="109"/>
        <v>1342141MATERIALES, ÚTILES Y EQUIPOS MENORES DE TECNOLOGÍAS DE LA INFORMACIÓN Y COMUNICACIONES</v>
      </c>
      <c r="G990" s="9">
        <v>134</v>
      </c>
      <c r="H990" s="9">
        <v>2141</v>
      </c>
      <c r="I990" s="9" t="s">
        <v>211</v>
      </c>
      <c r="J990" s="9">
        <v>1</v>
      </c>
      <c r="K990" s="9" t="s">
        <v>641</v>
      </c>
      <c r="L990" s="9" t="s">
        <v>52</v>
      </c>
      <c r="M990" s="3">
        <v>1</v>
      </c>
      <c r="N990" s="10">
        <v>0</v>
      </c>
      <c r="O990" s="10">
        <v>16660</v>
      </c>
      <c r="P990" s="3">
        <v>0</v>
      </c>
      <c r="Q990" s="3">
        <v>0</v>
      </c>
      <c r="R990" s="3">
        <v>0</v>
      </c>
      <c r="S990" s="3">
        <v>0</v>
      </c>
      <c r="T990" s="3">
        <v>0</v>
      </c>
      <c r="U990" s="10">
        <v>16660</v>
      </c>
      <c r="V990" s="10">
        <v>0</v>
      </c>
      <c r="W990" s="3">
        <v>23800</v>
      </c>
      <c r="X990" s="3">
        <v>7140</v>
      </c>
      <c r="Y990" s="6">
        <f t="shared" si="110"/>
        <v>16660</v>
      </c>
    </row>
    <row r="991" spans="1:25" x14ac:dyDescent="0.25">
      <c r="A991" t="str">
        <f t="shared" si="106"/>
        <v>134-3</v>
      </c>
      <c r="B991">
        <f t="shared" si="112"/>
        <v>3</v>
      </c>
      <c r="C991" t="str">
        <f t="shared" si="107"/>
        <v>13421611</v>
      </c>
      <c r="D991">
        <f t="shared" si="111"/>
        <v>1</v>
      </c>
      <c r="E991" t="str">
        <f t="shared" si="108"/>
        <v>1342161</v>
      </c>
      <c r="F991" t="str">
        <f t="shared" si="109"/>
        <v>1342161MATERIAL DE LIMPIEZA</v>
      </c>
      <c r="G991" s="9">
        <v>134</v>
      </c>
      <c r="H991" s="9">
        <v>2161</v>
      </c>
      <c r="I991" s="9" t="s">
        <v>80</v>
      </c>
      <c r="J991" s="9">
        <v>1</v>
      </c>
      <c r="K991" s="9" t="s">
        <v>641</v>
      </c>
      <c r="L991" s="9" t="s">
        <v>52</v>
      </c>
      <c r="M991" s="3">
        <v>1</v>
      </c>
      <c r="N991" s="10">
        <v>0</v>
      </c>
      <c r="O991" s="10">
        <v>0</v>
      </c>
      <c r="P991" s="3">
        <v>0</v>
      </c>
      <c r="Q991" s="3">
        <v>0</v>
      </c>
      <c r="R991" s="3">
        <v>0</v>
      </c>
      <c r="S991" s="3">
        <v>0</v>
      </c>
      <c r="T991" s="3">
        <v>0</v>
      </c>
      <c r="U991" s="10">
        <v>0</v>
      </c>
      <c r="V991" s="10">
        <v>0</v>
      </c>
      <c r="W991" s="3">
        <v>100000</v>
      </c>
      <c r="X991" s="3">
        <v>100000</v>
      </c>
      <c r="Y991" s="6">
        <f t="shared" si="110"/>
        <v>0</v>
      </c>
    </row>
    <row r="992" spans="1:25" x14ac:dyDescent="0.25">
      <c r="A992" t="str">
        <f t="shared" si="106"/>
        <v>134-4</v>
      </c>
      <c r="B992">
        <f t="shared" si="112"/>
        <v>4</v>
      </c>
      <c r="C992" t="str">
        <f t="shared" si="107"/>
        <v>13421612</v>
      </c>
      <c r="D992">
        <f t="shared" si="111"/>
        <v>2</v>
      </c>
      <c r="E992" t="str">
        <f t="shared" si="108"/>
        <v>1342161</v>
      </c>
      <c r="F992" t="str">
        <f t="shared" si="109"/>
        <v>1342161MATERIAL DE LIMPIEZA</v>
      </c>
      <c r="G992" s="9">
        <v>134</v>
      </c>
      <c r="H992" s="9">
        <v>2161</v>
      </c>
      <c r="I992" s="9" t="s">
        <v>80</v>
      </c>
      <c r="J992" s="9">
        <v>2</v>
      </c>
      <c r="K992" s="9" t="s">
        <v>643</v>
      </c>
      <c r="L992" s="9" t="s">
        <v>52</v>
      </c>
      <c r="M992" s="3">
        <v>1</v>
      </c>
      <c r="N992" s="10">
        <v>0</v>
      </c>
      <c r="O992" s="10">
        <v>0</v>
      </c>
      <c r="P992" s="3">
        <v>0</v>
      </c>
      <c r="Q992" s="3">
        <v>0</v>
      </c>
      <c r="R992" s="3">
        <v>0</v>
      </c>
      <c r="S992" s="3">
        <v>0</v>
      </c>
      <c r="T992" s="3">
        <v>0</v>
      </c>
      <c r="U992" s="10">
        <v>0</v>
      </c>
      <c r="V992" s="10">
        <v>0</v>
      </c>
      <c r="W992" s="3">
        <v>50000</v>
      </c>
      <c r="X992" s="3">
        <v>50000</v>
      </c>
      <c r="Y992" s="6">
        <f t="shared" si="110"/>
        <v>0</v>
      </c>
    </row>
    <row r="993" spans="1:25" x14ac:dyDescent="0.25">
      <c r="A993" t="str">
        <f t="shared" si="106"/>
        <v>134-5</v>
      </c>
      <c r="B993">
        <f t="shared" si="112"/>
        <v>5</v>
      </c>
      <c r="C993" t="str">
        <f t="shared" si="107"/>
        <v>13426111</v>
      </c>
      <c r="D993">
        <f t="shared" si="111"/>
        <v>1</v>
      </c>
      <c r="E993" t="str">
        <f t="shared" si="108"/>
        <v>1342611</v>
      </c>
      <c r="F993" t="str">
        <f t="shared" si="109"/>
        <v>1342611COMBUSTIBLES, LUBRICANTES Y ADITIVOS</v>
      </c>
      <c r="G993" s="9">
        <v>134</v>
      </c>
      <c r="H993" s="9">
        <v>2611</v>
      </c>
      <c r="I993" s="9" t="s">
        <v>58</v>
      </c>
      <c r="J993" s="9">
        <v>1</v>
      </c>
      <c r="K993" s="9" t="s">
        <v>641</v>
      </c>
      <c r="L993" s="9" t="s">
        <v>52</v>
      </c>
      <c r="M993" s="3">
        <v>1</v>
      </c>
      <c r="N993" s="10">
        <v>0</v>
      </c>
      <c r="O993" s="10">
        <v>2800000</v>
      </c>
      <c r="P993" s="3">
        <v>2800000</v>
      </c>
      <c r="Q993" s="3">
        <v>2800000</v>
      </c>
      <c r="R993" s="3">
        <v>2800000</v>
      </c>
      <c r="S993" s="3">
        <v>2800000</v>
      </c>
      <c r="T993" s="3">
        <v>2800000</v>
      </c>
      <c r="U993" s="10">
        <v>0</v>
      </c>
      <c r="V993" s="10">
        <v>0</v>
      </c>
      <c r="W993" s="3">
        <v>2800000</v>
      </c>
      <c r="X993" s="3">
        <v>0</v>
      </c>
      <c r="Y993" s="6">
        <f t="shared" si="110"/>
        <v>2800000</v>
      </c>
    </row>
    <row r="994" spans="1:25" x14ac:dyDescent="0.25">
      <c r="A994" t="str">
        <f t="shared" si="106"/>
        <v>134-6</v>
      </c>
      <c r="B994">
        <f t="shared" si="112"/>
        <v>6</v>
      </c>
      <c r="C994" t="str">
        <f t="shared" si="107"/>
        <v>13426112</v>
      </c>
      <c r="D994">
        <f t="shared" si="111"/>
        <v>2</v>
      </c>
      <c r="E994" t="str">
        <f t="shared" si="108"/>
        <v>1342611</v>
      </c>
      <c r="F994" t="str">
        <f t="shared" si="109"/>
        <v>1342611COMBUSTIBLES, LUBRICANTES Y ADITIVOS</v>
      </c>
      <c r="G994" s="9">
        <v>134</v>
      </c>
      <c r="H994" s="9">
        <v>2611</v>
      </c>
      <c r="I994" s="9" t="s">
        <v>58</v>
      </c>
      <c r="J994" s="9">
        <v>2</v>
      </c>
      <c r="K994" s="9" t="s">
        <v>643</v>
      </c>
      <c r="L994" s="9" t="s">
        <v>52</v>
      </c>
      <c r="M994" s="3">
        <v>1</v>
      </c>
      <c r="N994" s="10">
        <v>0</v>
      </c>
      <c r="O994" s="10">
        <v>0</v>
      </c>
      <c r="P994" s="3">
        <v>0</v>
      </c>
      <c r="Q994" s="3">
        <v>0</v>
      </c>
      <c r="R994" s="3">
        <v>0</v>
      </c>
      <c r="S994" s="3">
        <v>0</v>
      </c>
      <c r="T994" s="3">
        <v>0</v>
      </c>
      <c r="U994" s="10">
        <v>0</v>
      </c>
      <c r="V994" s="10">
        <v>0</v>
      </c>
      <c r="W994" s="3">
        <v>30000</v>
      </c>
      <c r="X994" s="3">
        <v>30000</v>
      </c>
      <c r="Y994" s="6">
        <f t="shared" si="110"/>
        <v>0</v>
      </c>
    </row>
    <row r="995" spans="1:25" x14ac:dyDescent="0.25">
      <c r="A995" t="str">
        <f t="shared" si="106"/>
        <v>134-7</v>
      </c>
      <c r="B995">
        <f t="shared" si="112"/>
        <v>7</v>
      </c>
      <c r="C995" t="str">
        <f t="shared" si="107"/>
        <v>13426113</v>
      </c>
      <c r="D995">
        <f t="shared" si="111"/>
        <v>3</v>
      </c>
      <c r="E995" t="str">
        <f t="shared" si="108"/>
        <v>1342611</v>
      </c>
      <c r="F995" t="str">
        <f t="shared" si="109"/>
        <v>1342611COMBUSTIBLES, LUBRICANTES Y ADITIVOS</v>
      </c>
      <c r="G995" s="9">
        <v>134</v>
      </c>
      <c r="H995" s="9">
        <v>2611</v>
      </c>
      <c r="I995" s="9" t="s">
        <v>58</v>
      </c>
      <c r="J995" s="9">
        <v>3</v>
      </c>
      <c r="K995" s="9" t="s">
        <v>644</v>
      </c>
      <c r="L995" s="9" t="s">
        <v>52</v>
      </c>
      <c r="M995" s="3">
        <v>1</v>
      </c>
      <c r="N995" s="10">
        <v>0</v>
      </c>
      <c r="O995" s="10">
        <v>0</v>
      </c>
      <c r="P995" s="3">
        <v>0</v>
      </c>
      <c r="Q995" s="3">
        <v>0</v>
      </c>
      <c r="R995" s="3">
        <v>0</v>
      </c>
      <c r="S995" s="3">
        <v>0</v>
      </c>
      <c r="T995" s="3">
        <v>0</v>
      </c>
      <c r="U995" s="10">
        <v>0</v>
      </c>
      <c r="V995" s="10">
        <v>0</v>
      </c>
      <c r="W995" s="3">
        <v>670000</v>
      </c>
      <c r="X995" s="3">
        <v>670000</v>
      </c>
      <c r="Y995" s="6">
        <f t="shared" si="110"/>
        <v>0</v>
      </c>
    </row>
    <row r="996" spans="1:25" x14ac:dyDescent="0.25">
      <c r="A996" t="str">
        <f t="shared" si="106"/>
        <v>134-8</v>
      </c>
      <c r="B996">
        <f t="shared" si="112"/>
        <v>8</v>
      </c>
      <c r="C996" t="str">
        <f t="shared" si="107"/>
        <v>13429411</v>
      </c>
      <c r="D996">
        <f t="shared" si="111"/>
        <v>1</v>
      </c>
      <c r="E996" t="str">
        <f t="shared" si="108"/>
        <v>1342941</v>
      </c>
      <c r="F996" t="str">
        <f t="shared" si="109"/>
        <v>1342941REFACCIONES Y ACCESORIOS MENORES DE EQUIPO DE CÓMPUTO Y TECNOLOGÍAS DE LA INFORMACIÓN</v>
      </c>
      <c r="G996" s="9">
        <v>134</v>
      </c>
      <c r="H996" s="9">
        <v>2941</v>
      </c>
      <c r="I996" s="9" t="s">
        <v>223</v>
      </c>
      <c r="J996" s="9">
        <v>1</v>
      </c>
      <c r="K996" s="9" t="s">
        <v>641</v>
      </c>
      <c r="L996" s="9" t="s">
        <v>52</v>
      </c>
      <c r="M996" s="3">
        <v>1</v>
      </c>
      <c r="N996" s="10">
        <v>0</v>
      </c>
      <c r="O996" s="10">
        <v>15000</v>
      </c>
      <c r="P996" s="3">
        <v>15000</v>
      </c>
      <c r="Q996" s="3">
        <v>15000</v>
      </c>
      <c r="R996" s="3">
        <v>0</v>
      </c>
      <c r="S996" s="3">
        <v>0</v>
      </c>
      <c r="T996" s="3">
        <v>0</v>
      </c>
      <c r="U996" s="10">
        <v>0</v>
      </c>
      <c r="V996" s="10">
        <v>0</v>
      </c>
      <c r="W996" s="3">
        <v>15000</v>
      </c>
      <c r="X996" s="3">
        <v>0</v>
      </c>
      <c r="Y996" s="6">
        <f t="shared" si="110"/>
        <v>15000</v>
      </c>
    </row>
    <row r="997" spans="1:25" x14ac:dyDescent="0.25">
      <c r="A997" t="str">
        <f t="shared" si="106"/>
        <v>134-9</v>
      </c>
      <c r="B997">
        <f t="shared" si="112"/>
        <v>9</v>
      </c>
      <c r="C997" t="str">
        <f t="shared" si="107"/>
        <v>13429611</v>
      </c>
      <c r="D997">
        <f t="shared" si="111"/>
        <v>1</v>
      </c>
      <c r="E997" t="str">
        <f t="shared" si="108"/>
        <v>1342961</v>
      </c>
      <c r="F997" t="str">
        <f t="shared" si="109"/>
        <v>1342961REFACCIONES Y ACCESORIOS MENORES DE EQUIPO DE TRANSPORTE</v>
      </c>
      <c r="G997" s="9">
        <v>134</v>
      </c>
      <c r="H997" s="9">
        <v>2961</v>
      </c>
      <c r="I997" s="9" t="s">
        <v>227</v>
      </c>
      <c r="J997" s="9">
        <v>1</v>
      </c>
      <c r="K997" s="9" t="s">
        <v>641</v>
      </c>
      <c r="L997" s="9" t="s">
        <v>52</v>
      </c>
      <c r="M997" s="3">
        <v>1</v>
      </c>
      <c r="N997" s="10">
        <v>0</v>
      </c>
      <c r="O997" s="10">
        <v>79191.66</v>
      </c>
      <c r="P997" s="3">
        <v>23842.86</v>
      </c>
      <c r="Q997" s="3">
        <v>23842.86</v>
      </c>
      <c r="R997" s="3">
        <v>23842.86</v>
      </c>
      <c r="S997" s="3">
        <v>23842.86</v>
      </c>
      <c r="T997" s="3">
        <v>23842.86</v>
      </c>
      <c r="U997" s="10">
        <v>55348.800000000003</v>
      </c>
      <c r="V997" s="10">
        <v>0</v>
      </c>
      <c r="W997" s="3">
        <v>100000</v>
      </c>
      <c r="X997" s="3">
        <v>20808.34</v>
      </c>
      <c r="Y997" s="6">
        <f t="shared" si="110"/>
        <v>79191.66</v>
      </c>
    </row>
    <row r="998" spans="1:25" x14ac:dyDescent="0.25">
      <c r="A998" t="str">
        <f t="shared" si="106"/>
        <v>134-10</v>
      </c>
      <c r="B998">
        <f t="shared" si="112"/>
        <v>10</v>
      </c>
      <c r="C998" t="str">
        <f t="shared" si="107"/>
        <v>13429612</v>
      </c>
      <c r="D998">
        <f t="shared" si="111"/>
        <v>2</v>
      </c>
      <c r="E998" t="str">
        <f t="shared" si="108"/>
        <v>1342961</v>
      </c>
      <c r="F998" t="str">
        <f t="shared" si="109"/>
        <v>1342961REFACCIONES Y ACCESORIOS MENORES DE EQUIPO DE TRANSPORTE</v>
      </c>
      <c r="G998" s="9">
        <v>134</v>
      </c>
      <c r="H998" s="9">
        <v>2961</v>
      </c>
      <c r="I998" s="9" t="s">
        <v>227</v>
      </c>
      <c r="J998" s="9">
        <v>2</v>
      </c>
      <c r="K998" s="9" t="s">
        <v>643</v>
      </c>
      <c r="L998" s="9" t="s">
        <v>52</v>
      </c>
      <c r="M998" s="3">
        <v>1</v>
      </c>
      <c r="N998" s="10">
        <v>0</v>
      </c>
      <c r="O998" s="10">
        <v>35000</v>
      </c>
      <c r="P998" s="3">
        <v>0</v>
      </c>
      <c r="Q998" s="3">
        <v>0</v>
      </c>
      <c r="R998" s="3">
        <v>0</v>
      </c>
      <c r="S998" s="3">
        <v>0</v>
      </c>
      <c r="T998" s="3">
        <v>0</v>
      </c>
      <c r="U998" s="10">
        <v>35000</v>
      </c>
      <c r="V998" s="10">
        <v>0</v>
      </c>
      <c r="W998" s="3">
        <v>50000</v>
      </c>
      <c r="X998" s="3">
        <v>15000</v>
      </c>
      <c r="Y998" s="6">
        <f t="shared" si="110"/>
        <v>35000</v>
      </c>
    </row>
    <row r="999" spans="1:25" x14ac:dyDescent="0.25">
      <c r="A999" t="str">
        <f t="shared" si="106"/>
        <v>134-11</v>
      </c>
      <c r="B999">
        <f t="shared" si="112"/>
        <v>11</v>
      </c>
      <c r="C999" t="str">
        <f t="shared" si="107"/>
        <v>13429811</v>
      </c>
      <c r="D999">
        <f t="shared" si="111"/>
        <v>1</v>
      </c>
      <c r="E999" t="str">
        <f t="shared" si="108"/>
        <v>1342981</v>
      </c>
      <c r="F999" t="str">
        <f t="shared" si="109"/>
        <v>1342981REFACCIONES Y ACCESORIOS MENORES DE MAQUINARIA Y OTROS EQUIPOS</v>
      </c>
      <c r="G999" s="9">
        <v>134</v>
      </c>
      <c r="H999" s="9">
        <v>2981</v>
      </c>
      <c r="I999" s="9" t="s">
        <v>228</v>
      </c>
      <c r="J999" s="9">
        <v>1</v>
      </c>
      <c r="K999" s="9" t="s">
        <v>641</v>
      </c>
      <c r="L999" s="9" t="s">
        <v>52</v>
      </c>
      <c r="M999" s="3">
        <v>1</v>
      </c>
      <c r="N999" s="10">
        <v>0</v>
      </c>
      <c r="O999" s="10">
        <v>553452.04</v>
      </c>
      <c r="P999" s="3">
        <v>311253.52</v>
      </c>
      <c r="Q999" s="3">
        <v>311253.52</v>
      </c>
      <c r="R999" s="3">
        <v>284753.52</v>
      </c>
      <c r="S999" s="3">
        <v>284753.52</v>
      </c>
      <c r="T999" s="3">
        <v>31396.13</v>
      </c>
      <c r="U999" s="10">
        <v>242198.52000000002</v>
      </c>
      <c r="V999" s="10">
        <v>0</v>
      </c>
      <c r="W999" s="3">
        <v>1000000</v>
      </c>
      <c r="X999" s="3">
        <v>446547.96</v>
      </c>
      <c r="Y999" s="6">
        <f t="shared" si="110"/>
        <v>553452.04</v>
      </c>
    </row>
    <row r="1000" spans="1:25" x14ac:dyDescent="0.25">
      <c r="A1000" t="str">
        <f t="shared" si="106"/>
        <v>134-12</v>
      </c>
      <c r="B1000">
        <f t="shared" si="112"/>
        <v>12</v>
      </c>
      <c r="C1000" t="str">
        <f t="shared" si="107"/>
        <v>13433411</v>
      </c>
      <c r="D1000">
        <f t="shared" si="111"/>
        <v>1</v>
      </c>
      <c r="E1000" t="str">
        <f t="shared" si="108"/>
        <v>1343341</v>
      </c>
      <c r="F1000" t="str">
        <f t="shared" si="109"/>
        <v>1343341SERVICIOS DE CAPACITACIÓN</v>
      </c>
      <c r="G1000" s="9">
        <v>134</v>
      </c>
      <c r="H1000" s="9">
        <v>3341</v>
      </c>
      <c r="I1000" s="9" t="s">
        <v>157</v>
      </c>
      <c r="J1000" s="9">
        <v>2</v>
      </c>
      <c r="K1000" s="9" t="s">
        <v>643</v>
      </c>
      <c r="L1000" s="9" t="s">
        <v>52</v>
      </c>
      <c r="M1000" s="3">
        <v>1</v>
      </c>
      <c r="N1000" s="10">
        <v>0</v>
      </c>
      <c r="O1000" s="10">
        <v>0</v>
      </c>
      <c r="P1000" s="3">
        <v>0</v>
      </c>
      <c r="Q1000" s="3">
        <v>0</v>
      </c>
      <c r="R1000" s="3">
        <v>0</v>
      </c>
      <c r="S1000" s="3">
        <v>0</v>
      </c>
      <c r="T1000" s="3">
        <v>0</v>
      </c>
      <c r="U1000" s="10">
        <v>0</v>
      </c>
      <c r="V1000" s="10">
        <v>0</v>
      </c>
      <c r="W1000" s="3">
        <v>300000</v>
      </c>
      <c r="X1000" s="3">
        <v>300000</v>
      </c>
      <c r="Y1000" s="6">
        <f t="shared" si="110"/>
        <v>0</v>
      </c>
    </row>
    <row r="1001" spans="1:25" x14ac:dyDescent="0.25">
      <c r="A1001" t="str">
        <f t="shared" si="106"/>
        <v>134-13</v>
      </c>
      <c r="B1001">
        <f t="shared" si="112"/>
        <v>13</v>
      </c>
      <c r="C1001" t="str">
        <f t="shared" si="107"/>
        <v>13433611</v>
      </c>
      <c r="D1001">
        <f t="shared" si="111"/>
        <v>1</v>
      </c>
      <c r="E1001" t="str">
        <f t="shared" si="108"/>
        <v>1343361</v>
      </c>
      <c r="F1001" t="str">
        <f t="shared" si="109"/>
        <v>1343361SERVICIOS DE APOYO ADMINISTRATIVO, FOTOCOPIADO E IMPRESIÓN</v>
      </c>
      <c r="G1001" s="9">
        <v>134</v>
      </c>
      <c r="H1001" s="9">
        <v>3361</v>
      </c>
      <c r="I1001" s="9" t="s">
        <v>214</v>
      </c>
      <c r="J1001" s="9">
        <v>1</v>
      </c>
      <c r="K1001" s="9" t="s">
        <v>641</v>
      </c>
      <c r="L1001" s="9" t="s">
        <v>52</v>
      </c>
      <c r="M1001" s="3">
        <v>1</v>
      </c>
      <c r="N1001" s="10">
        <v>0</v>
      </c>
      <c r="O1001" s="10">
        <v>35000</v>
      </c>
      <c r="P1001" s="3">
        <v>35000</v>
      </c>
      <c r="Q1001" s="3">
        <v>35000</v>
      </c>
      <c r="R1001" s="3">
        <v>0</v>
      </c>
      <c r="S1001" s="3">
        <v>0</v>
      </c>
      <c r="T1001" s="3">
        <v>0</v>
      </c>
      <c r="U1001" s="10">
        <v>0</v>
      </c>
      <c r="V1001" s="10">
        <v>0</v>
      </c>
      <c r="W1001" s="3">
        <v>35000</v>
      </c>
      <c r="X1001" s="3">
        <v>0</v>
      </c>
      <c r="Y1001" s="6">
        <f t="shared" si="110"/>
        <v>35000</v>
      </c>
    </row>
    <row r="1002" spans="1:25" x14ac:dyDescent="0.25">
      <c r="A1002" t="str">
        <f t="shared" si="106"/>
        <v>134-14</v>
      </c>
      <c r="B1002">
        <f t="shared" si="112"/>
        <v>14</v>
      </c>
      <c r="C1002" t="str">
        <f t="shared" si="107"/>
        <v>13435511</v>
      </c>
      <c r="D1002">
        <f t="shared" si="111"/>
        <v>1</v>
      </c>
      <c r="E1002" t="str">
        <f t="shared" si="108"/>
        <v>1343551</v>
      </c>
      <c r="F1002" t="str">
        <f t="shared" si="109"/>
        <v>1343551REPARACIÓN Y MANTENIMIENTO DE EQUIPO DE TRANSPORTE</v>
      </c>
      <c r="G1002" s="9">
        <v>134</v>
      </c>
      <c r="H1002" s="9">
        <v>3551</v>
      </c>
      <c r="I1002" s="9" t="s">
        <v>144</v>
      </c>
      <c r="J1002" s="9">
        <v>1</v>
      </c>
      <c r="K1002" s="9" t="s">
        <v>641</v>
      </c>
      <c r="L1002" s="9" t="s">
        <v>52</v>
      </c>
      <c r="M1002" s="3">
        <v>1</v>
      </c>
      <c r="N1002" s="10">
        <v>0</v>
      </c>
      <c r="O1002" s="10">
        <v>80000</v>
      </c>
      <c r="P1002" s="3">
        <v>71920</v>
      </c>
      <c r="Q1002" s="3">
        <v>71920</v>
      </c>
      <c r="R1002" s="3">
        <v>71920</v>
      </c>
      <c r="S1002" s="3">
        <v>71920</v>
      </c>
      <c r="T1002" s="3">
        <v>0</v>
      </c>
      <c r="U1002" s="10">
        <v>8080</v>
      </c>
      <c r="V1002" s="10">
        <v>0</v>
      </c>
      <c r="W1002" s="3">
        <v>80000</v>
      </c>
      <c r="X1002" s="3">
        <v>0</v>
      </c>
      <c r="Y1002" s="6">
        <f t="shared" si="110"/>
        <v>80000</v>
      </c>
    </row>
    <row r="1003" spans="1:25" x14ac:dyDescent="0.25">
      <c r="A1003" t="str">
        <f t="shared" si="106"/>
        <v>134-15</v>
      </c>
      <c r="B1003">
        <f t="shared" si="112"/>
        <v>15</v>
      </c>
      <c r="C1003" t="str">
        <f t="shared" si="107"/>
        <v>13435711</v>
      </c>
      <c r="D1003">
        <f t="shared" si="111"/>
        <v>1</v>
      </c>
      <c r="E1003" t="str">
        <f t="shared" si="108"/>
        <v>1343571</v>
      </c>
      <c r="F1003" t="str">
        <f t="shared" si="109"/>
        <v>1343571INSTALACIÓN, REPARACIÓN Y MANTENIMIENTO DE MAQUINARIA, OTROS EQUIPOS Y HERRAMIENTA</v>
      </c>
      <c r="G1003" s="9">
        <v>134</v>
      </c>
      <c r="H1003" s="9">
        <v>3571</v>
      </c>
      <c r="I1003" s="9" t="s">
        <v>226</v>
      </c>
      <c r="J1003" s="9">
        <v>1</v>
      </c>
      <c r="K1003" s="9" t="s">
        <v>641</v>
      </c>
      <c r="L1003" s="9" t="s">
        <v>52</v>
      </c>
      <c r="M1003" s="3">
        <v>1</v>
      </c>
      <c r="N1003" s="10">
        <v>0</v>
      </c>
      <c r="O1003" s="10">
        <v>102724785</v>
      </c>
      <c r="P1003" s="3">
        <v>102632002.84</v>
      </c>
      <c r="Q1003" s="3">
        <v>102610322.31999999</v>
      </c>
      <c r="R1003" s="3">
        <v>102562933.20999999</v>
      </c>
      <c r="S1003" s="3">
        <v>101418173.29000001</v>
      </c>
      <c r="T1003" s="3">
        <v>66484869.539999999</v>
      </c>
      <c r="U1003" s="10">
        <v>92782.159999996424</v>
      </c>
      <c r="V1003" s="10">
        <v>0</v>
      </c>
      <c r="W1003" s="3">
        <v>102724785</v>
      </c>
      <c r="X1003" s="3">
        <v>0</v>
      </c>
      <c r="Y1003" s="6">
        <f t="shared" si="110"/>
        <v>102724785</v>
      </c>
    </row>
    <row r="1004" spans="1:25" x14ac:dyDescent="0.25">
      <c r="A1004" t="str">
        <f t="shared" si="106"/>
        <v>134-16</v>
      </c>
      <c r="B1004">
        <f t="shared" si="112"/>
        <v>16</v>
      </c>
      <c r="C1004" t="str">
        <f t="shared" si="107"/>
        <v>13451111</v>
      </c>
      <c r="D1004">
        <f t="shared" si="111"/>
        <v>1</v>
      </c>
      <c r="E1004" t="str">
        <f t="shared" si="108"/>
        <v>1345111</v>
      </c>
      <c r="F1004" t="str">
        <f t="shared" si="109"/>
        <v>1345111MUEBLES DE OFICINA Y ESTANTERÍA</v>
      </c>
      <c r="G1004" s="9">
        <v>134</v>
      </c>
      <c r="H1004" s="9">
        <v>5111</v>
      </c>
      <c r="I1004" s="9" t="s">
        <v>63</v>
      </c>
      <c r="J1004" s="9">
        <v>1</v>
      </c>
      <c r="K1004" s="9" t="s">
        <v>641</v>
      </c>
      <c r="L1004" s="9" t="s">
        <v>52</v>
      </c>
      <c r="M1004" s="3">
        <v>1</v>
      </c>
      <c r="N1004" s="10">
        <v>0</v>
      </c>
      <c r="O1004" s="10">
        <v>20000</v>
      </c>
      <c r="P1004" s="3">
        <v>0</v>
      </c>
      <c r="Q1004" s="3">
        <v>0</v>
      </c>
      <c r="R1004" s="3">
        <v>0</v>
      </c>
      <c r="S1004" s="3">
        <v>0</v>
      </c>
      <c r="T1004" s="3">
        <v>0</v>
      </c>
      <c r="U1004" s="10">
        <v>20000</v>
      </c>
      <c r="V1004" s="10">
        <v>0</v>
      </c>
      <c r="W1004" s="3">
        <v>20000</v>
      </c>
      <c r="X1004" s="3">
        <v>0</v>
      </c>
      <c r="Y1004" s="6">
        <f t="shared" si="110"/>
        <v>20000</v>
      </c>
    </row>
    <row r="1005" spans="1:25" x14ac:dyDescent="0.25">
      <c r="A1005" t="str">
        <f t="shared" si="106"/>
        <v>134-17</v>
      </c>
      <c r="B1005">
        <f t="shared" si="112"/>
        <v>17</v>
      </c>
      <c r="C1005" t="str">
        <f t="shared" si="107"/>
        <v>13451511</v>
      </c>
      <c r="D1005">
        <f t="shared" si="111"/>
        <v>1</v>
      </c>
      <c r="E1005" t="str">
        <f t="shared" si="108"/>
        <v>1345151</v>
      </c>
      <c r="F1005" t="str">
        <f t="shared" si="109"/>
        <v>1345151EQUIPO DE CÓMPUTO DE TECNOLOGÍAS DE LA INFORMACIÓN</v>
      </c>
      <c r="G1005" s="9">
        <v>134</v>
      </c>
      <c r="H1005" s="9">
        <v>5151</v>
      </c>
      <c r="I1005" s="9" t="s">
        <v>268</v>
      </c>
      <c r="J1005" s="9">
        <v>1</v>
      </c>
      <c r="K1005" s="9" t="s">
        <v>641</v>
      </c>
      <c r="L1005" s="9" t="s">
        <v>52</v>
      </c>
      <c r="M1005" s="3">
        <v>1</v>
      </c>
      <c r="N1005" s="10">
        <v>0</v>
      </c>
      <c r="O1005" s="10">
        <v>150000</v>
      </c>
      <c r="P1005" s="3">
        <v>0</v>
      </c>
      <c r="Q1005" s="3">
        <v>0</v>
      </c>
      <c r="R1005" s="3">
        <v>0</v>
      </c>
      <c r="S1005" s="3">
        <v>0</v>
      </c>
      <c r="T1005" s="3">
        <v>0</v>
      </c>
      <c r="U1005" s="10">
        <v>150000</v>
      </c>
      <c r="V1005" s="10">
        <v>0</v>
      </c>
      <c r="W1005" s="3">
        <v>150000</v>
      </c>
      <c r="X1005" s="3">
        <v>0</v>
      </c>
      <c r="Y1005" s="6">
        <f t="shared" si="110"/>
        <v>150000</v>
      </c>
    </row>
    <row r="1006" spans="1:25" x14ac:dyDescent="0.25">
      <c r="A1006" t="str">
        <f t="shared" si="106"/>
        <v>134-18</v>
      </c>
      <c r="B1006">
        <f t="shared" si="112"/>
        <v>18</v>
      </c>
      <c r="C1006" t="str">
        <f t="shared" si="107"/>
        <v>13451512</v>
      </c>
      <c r="D1006">
        <f t="shared" si="111"/>
        <v>2</v>
      </c>
      <c r="E1006" t="str">
        <f t="shared" si="108"/>
        <v>1345151</v>
      </c>
      <c r="F1006" t="str">
        <f t="shared" si="109"/>
        <v>1345151EQUIPO DE CÓMPUTO DE TECNOLOGÍAS DE LA INFORMACIÓN</v>
      </c>
      <c r="G1006" s="9">
        <v>134</v>
      </c>
      <c r="H1006" s="9">
        <v>5151</v>
      </c>
      <c r="I1006" s="9" t="s">
        <v>268</v>
      </c>
      <c r="J1006" s="9">
        <v>2</v>
      </c>
      <c r="K1006" s="9" t="s">
        <v>643</v>
      </c>
      <c r="L1006" s="9" t="s">
        <v>52</v>
      </c>
      <c r="M1006" s="3">
        <v>1</v>
      </c>
      <c r="N1006" s="10">
        <v>0</v>
      </c>
      <c r="O1006" s="10">
        <v>90000</v>
      </c>
      <c r="P1006" s="3">
        <v>89088</v>
      </c>
      <c r="Q1006" s="3">
        <v>0</v>
      </c>
      <c r="R1006" s="3">
        <v>0</v>
      </c>
      <c r="S1006" s="3">
        <v>0</v>
      </c>
      <c r="T1006" s="3">
        <v>0</v>
      </c>
      <c r="U1006" s="10">
        <v>912</v>
      </c>
      <c r="V1006" s="10">
        <v>0</v>
      </c>
      <c r="W1006" s="3">
        <v>90000</v>
      </c>
      <c r="X1006" s="3">
        <v>0</v>
      </c>
      <c r="Y1006" s="6">
        <f t="shared" si="110"/>
        <v>90000</v>
      </c>
    </row>
    <row r="1007" spans="1:25" x14ac:dyDescent="0.25">
      <c r="A1007" t="str">
        <f t="shared" si="106"/>
        <v>134-19</v>
      </c>
      <c r="B1007">
        <f t="shared" si="112"/>
        <v>19</v>
      </c>
      <c r="C1007" t="str">
        <f t="shared" si="107"/>
        <v>13451513</v>
      </c>
      <c r="D1007">
        <f t="shared" si="111"/>
        <v>3</v>
      </c>
      <c r="E1007" t="str">
        <f t="shared" si="108"/>
        <v>1345151</v>
      </c>
      <c r="F1007" t="str">
        <f t="shared" si="109"/>
        <v>1345151EQUIPO DE CÓMPUTO DE TECNOLOGÍAS DE LA INFORMACIÓN</v>
      </c>
      <c r="G1007" s="9">
        <v>134</v>
      </c>
      <c r="H1007" s="9">
        <v>5151</v>
      </c>
      <c r="I1007" s="9" t="s">
        <v>268</v>
      </c>
      <c r="J1007" s="9">
        <v>3</v>
      </c>
      <c r="K1007" s="9" t="s">
        <v>644</v>
      </c>
      <c r="L1007" s="9" t="s">
        <v>52</v>
      </c>
      <c r="M1007" s="3">
        <v>1</v>
      </c>
      <c r="N1007" s="10">
        <v>0</v>
      </c>
      <c r="O1007" s="10">
        <v>375000</v>
      </c>
      <c r="P1007" s="3">
        <v>341256.41</v>
      </c>
      <c r="Q1007" s="3">
        <v>184656.41</v>
      </c>
      <c r="R1007" s="3">
        <v>184656.41</v>
      </c>
      <c r="S1007" s="3">
        <v>0</v>
      </c>
      <c r="T1007" s="3">
        <v>0</v>
      </c>
      <c r="U1007" s="10">
        <v>33743.590000000026</v>
      </c>
      <c r="V1007" s="10">
        <v>0</v>
      </c>
      <c r="W1007" s="3">
        <v>375000</v>
      </c>
      <c r="X1007" s="3">
        <v>0</v>
      </c>
      <c r="Y1007" s="6">
        <f t="shared" si="110"/>
        <v>375000</v>
      </c>
    </row>
    <row r="1008" spans="1:25" x14ac:dyDescent="0.25">
      <c r="A1008" t="str">
        <f t="shared" si="106"/>
        <v>134-20</v>
      </c>
      <c r="B1008">
        <f t="shared" si="112"/>
        <v>20</v>
      </c>
      <c r="C1008" t="str">
        <f t="shared" si="107"/>
        <v>13454111</v>
      </c>
      <c r="D1008">
        <f t="shared" si="111"/>
        <v>1</v>
      </c>
      <c r="E1008" t="str">
        <f t="shared" si="108"/>
        <v>1345411</v>
      </c>
      <c r="F1008" t="str">
        <f t="shared" si="109"/>
        <v>1345411VEHICULOS Y EQUIPO DE TRANSPORTE</v>
      </c>
      <c r="G1008" s="9">
        <v>134</v>
      </c>
      <c r="H1008" s="9">
        <v>5411</v>
      </c>
      <c r="I1008" s="9" t="s">
        <v>242</v>
      </c>
      <c r="J1008" s="9">
        <v>2</v>
      </c>
      <c r="K1008" s="9" t="s">
        <v>643</v>
      </c>
      <c r="L1008" s="9" t="s">
        <v>52</v>
      </c>
      <c r="M1008" s="3">
        <v>1</v>
      </c>
      <c r="N1008" s="10">
        <v>0</v>
      </c>
      <c r="O1008" s="10">
        <v>2007000</v>
      </c>
      <c r="P1008" s="3">
        <v>1948189.05</v>
      </c>
      <c r="Q1008" s="3">
        <v>1948189.05</v>
      </c>
      <c r="R1008" s="3">
        <v>1798189</v>
      </c>
      <c r="S1008" s="3">
        <v>1798189</v>
      </c>
      <c r="T1008" s="3">
        <v>0</v>
      </c>
      <c r="U1008" s="10">
        <v>58810.949999999953</v>
      </c>
      <c r="V1008" s="10">
        <v>0</v>
      </c>
      <c r="W1008" s="3">
        <v>2007000</v>
      </c>
      <c r="X1008" s="3">
        <v>0</v>
      </c>
      <c r="Y1008" s="6">
        <f t="shared" si="110"/>
        <v>2007000</v>
      </c>
    </row>
    <row r="1009" spans="1:25" x14ac:dyDescent="0.25">
      <c r="A1009" t="str">
        <f t="shared" si="106"/>
        <v>135-1</v>
      </c>
      <c r="B1009">
        <f t="shared" si="112"/>
        <v>1</v>
      </c>
      <c r="C1009" t="str">
        <f t="shared" si="107"/>
        <v>13521211</v>
      </c>
      <c r="D1009">
        <f t="shared" si="111"/>
        <v>1</v>
      </c>
      <c r="E1009" t="str">
        <f t="shared" si="108"/>
        <v>1352121</v>
      </c>
      <c r="F1009" t="str">
        <f t="shared" si="109"/>
        <v>1352121MATERIALES Y ÚTILES DE IMPRESIÓN Y REPRODUCCIÓN</v>
      </c>
      <c r="G1009" s="9">
        <v>135</v>
      </c>
      <c r="H1009" s="9">
        <v>2121</v>
      </c>
      <c r="I1009" s="9" t="s">
        <v>77</v>
      </c>
      <c r="J1009" s="9">
        <v>0</v>
      </c>
      <c r="K1009" s="9" t="s">
        <v>258</v>
      </c>
      <c r="L1009" s="9" t="s">
        <v>52</v>
      </c>
      <c r="M1009" s="3">
        <v>1</v>
      </c>
      <c r="N1009" s="10">
        <v>0</v>
      </c>
      <c r="O1009" s="10">
        <v>100000</v>
      </c>
      <c r="P1009" s="3">
        <v>100000</v>
      </c>
      <c r="Q1009" s="3">
        <v>100000</v>
      </c>
      <c r="R1009" s="3">
        <v>0</v>
      </c>
      <c r="S1009" s="3">
        <v>0</v>
      </c>
      <c r="T1009" s="3">
        <v>0</v>
      </c>
      <c r="U1009" s="10">
        <v>0</v>
      </c>
      <c r="V1009" s="10">
        <v>0</v>
      </c>
      <c r="W1009" s="3">
        <v>100000</v>
      </c>
      <c r="X1009" s="3">
        <v>0</v>
      </c>
      <c r="Y1009" s="6">
        <f t="shared" si="110"/>
        <v>100000</v>
      </c>
    </row>
    <row r="1010" spans="1:25" x14ac:dyDescent="0.25">
      <c r="A1010" t="str">
        <f t="shared" si="106"/>
        <v>135-2</v>
      </c>
      <c r="B1010">
        <f t="shared" si="112"/>
        <v>2</v>
      </c>
      <c r="C1010" t="str">
        <f t="shared" si="107"/>
        <v>13544111</v>
      </c>
      <c r="D1010">
        <f t="shared" si="111"/>
        <v>1</v>
      </c>
      <c r="E1010" t="str">
        <f t="shared" si="108"/>
        <v>1354411</v>
      </c>
      <c r="F1010" t="str">
        <f t="shared" si="109"/>
        <v>1354411AYUDAS SOCIALES A PERSONAS</v>
      </c>
      <c r="G1010" s="9">
        <v>135</v>
      </c>
      <c r="H1010" s="9">
        <v>4411</v>
      </c>
      <c r="I1010" s="9" t="s">
        <v>30</v>
      </c>
      <c r="J1010" s="9">
        <v>0</v>
      </c>
      <c r="K1010" s="9" t="s">
        <v>258</v>
      </c>
      <c r="L1010" s="9" t="s">
        <v>356</v>
      </c>
      <c r="M1010" s="3">
        <v>1</v>
      </c>
      <c r="N1010" s="10">
        <v>0</v>
      </c>
      <c r="O1010" s="10">
        <v>0</v>
      </c>
      <c r="P1010" s="3">
        <v>0</v>
      </c>
      <c r="Q1010" s="3">
        <v>0</v>
      </c>
      <c r="R1010" s="3">
        <v>0</v>
      </c>
      <c r="S1010" s="3">
        <v>0</v>
      </c>
      <c r="T1010" s="3">
        <v>0</v>
      </c>
      <c r="U1010" s="10">
        <v>0</v>
      </c>
      <c r="V1010" s="10">
        <v>0</v>
      </c>
      <c r="W1010" s="3">
        <v>0</v>
      </c>
      <c r="X1010" s="3">
        <v>0</v>
      </c>
      <c r="Y1010" s="6">
        <f t="shared" si="110"/>
        <v>0</v>
      </c>
    </row>
    <row r="1011" spans="1:25" x14ac:dyDescent="0.25">
      <c r="A1011" t="str">
        <f t="shared" si="106"/>
        <v>135-3</v>
      </c>
      <c r="B1011">
        <f t="shared" si="112"/>
        <v>3</v>
      </c>
      <c r="C1011" t="str">
        <f t="shared" si="107"/>
        <v>13552311</v>
      </c>
      <c r="D1011">
        <f t="shared" si="111"/>
        <v>1</v>
      </c>
      <c r="E1011" t="str">
        <f t="shared" si="108"/>
        <v>1355231</v>
      </c>
      <c r="F1011" t="str">
        <f t="shared" si="109"/>
        <v>1355231CÁMARAS FOTOGRÁFICAS Y DE VIDEO</v>
      </c>
      <c r="G1011" s="9">
        <v>135</v>
      </c>
      <c r="H1011" s="9">
        <v>5231</v>
      </c>
      <c r="I1011" s="9" t="s">
        <v>82</v>
      </c>
      <c r="J1011" s="9">
        <v>0</v>
      </c>
      <c r="K1011" s="9" t="s">
        <v>258</v>
      </c>
      <c r="L1011" s="9" t="s">
        <v>52</v>
      </c>
      <c r="M1011" s="3">
        <v>1</v>
      </c>
      <c r="N1011" s="10">
        <v>0</v>
      </c>
      <c r="O1011" s="10">
        <v>58000</v>
      </c>
      <c r="P1011" s="3">
        <v>37474.949999999997</v>
      </c>
      <c r="Q1011" s="3">
        <v>37474.949999999997</v>
      </c>
      <c r="R1011" s="3">
        <v>37474.949999999997</v>
      </c>
      <c r="S1011" s="3">
        <v>0</v>
      </c>
      <c r="T1011" s="3">
        <v>0</v>
      </c>
      <c r="U1011" s="10">
        <v>20525.050000000003</v>
      </c>
      <c r="V1011" s="10">
        <v>0</v>
      </c>
      <c r="W1011" s="3">
        <v>58000</v>
      </c>
      <c r="X1011" s="3">
        <v>0</v>
      </c>
      <c r="Y1011" s="6">
        <f t="shared" si="110"/>
        <v>58000</v>
      </c>
    </row>
    <row r="1012" spans="1:25" x14ac:dyDescent="0.25">
      <c r="A1012" t="str">
        <f t="shared" si="106"/>
        <v>136-1</v>
      </c>
      <c r="B1012">
        <f t="shared" si="112"/>
        <v>1</v>
      </c>
      <c r="C1012" t="str">
        <f t="shared" si="107"/>
        <v>13636511</v>
      </c>
      <c r="D1012">
        <f t="shared" si="111"/>
        <v>1</v>
      </c>
      <c r="E1012" t="str">
        <f t="shared" si="108"/>
        <v>1363651</v>
      </c>
      <c r="F1012" t="str">
        <f t="shared" si="109"/>
        <v>1363651SERVICIOS DE LA INDUSTRIA FÍLMICA, DEL SONIDO Y DEL VIDEO</v>
      </c>
      <c r="G1012" s="9">
        <v>136</v>
      </c>
      <c r="H1012" s="9">
        <v>3651</v>
      </c>
      <c r="I1012" s="9" t="s">
        <v>220</v>
      </c>
      <c r="J1012" s="9">
        <v>0</v>
      </c>
      <c r="K1012" s="9" t="s">
        <v>258</v>
      </c>
      <c r="L1012" s="9" t="s">
        <v>52</v>
      </c>
      <c r="M1012" s="3">
        <v>1</v>
      </c>
      <c r="N1012" s="10">
        <v>0</v>
      </c>
      <c r="O1012" s="10">
        <v>742000</v>
      </c>
      <c r="P1012" s="3">
        <v>739297.38</v>
      </c>
      <c r="Q1012" s="3">
        <v>739297.38</v>
      </c>
      <c r="R1012" s="3">
        <v>614338.69999999995</v>
      </c>
      <c r="S1012" s="3">
        <v>614338.69999999995</v>
      </c>
      <c r="T1012" s="3">
        <v>426900.68</v>
      </c>
      <c r="U1012" s="10">
        <v>2702.6199999999953</v>
      </c>
      <c r="V1012" s="10">
        <v>682000</v>
      </c>
      <c r="W1012" s="3">
        <v>60000</v>
      </c>
      <c r="X1012" s="3">
        <v>0</v>
      </c>
      <c r="Y1012" s="6">
        <f t="shared" si="110"/>
        <v>60000</v>
      </c>
    </row>
    <row r="1013" spans="1:25" x14ac:dyDescent="0.25">
      <c r="A1013" t="str">
        <f t="shared" si="106"/>
        <v>136-2</v>
      </c>
      <c r="B1013">
        <f t="shared" si="112"/>
        <v>2</v>
      </c>
      <c r="C1013" t="str">
        <f t="shared" si="107"/>
        <v>13636512</v>
      </c>
      <c r="D1013">
        <f t="shared" si="111"/>
        <v>2</v>
      </c>
      <c r="E1013" t="str">
        <f t="shared" si="108"/>
        <v>1363651</v>
      </c>
      <c r="F1013" t="str">
        <f t="shared" si="109"/>
        <v>1363651SERVICIOS DE LA INDUSTRIA FÍLMICA, DEL SONIDO Y DEL VIDEO</v>
      </c>
      <c r="G1013" s="9">
        <v>136</v>
      </c>
      <c r="H1013" s="9">
        <v>3651</v>
      </c>
      <c r="I1013" s="9" t="s">
        <v>220</v>
      </c>
      <c r="J1013" s="9">
        <v>0</v>
      </c>
      <c r="K1013"/>
      <c r="L1013" s="9" t="s">
        <v>356</v>
      </c>
      <c r="M1013" s="3">
        <v>1</v>
      </c>
      <c r="N1013" s="10">
        <v>0</v>
      </c>
      <c r="O1013" s="10">
        <v>0</v>
      </c>
      <c r="P1013" s="3">
        <v>0</v>
      </c>
      <c r="Q1013" s="3">
        <v>0</v>
      </c>
      <c r="R1013" s="3">
        <v>0</v>
      </c>
      <c r="S1013" s="3">
        <v>0</v>
      </c>
      <c r="T1013" s="3">
        <v>0</v>
      </c>
      <c r="U1013" s="10">
        <v>0</v>
      </c>
      <c r="V1013" s="10">
        <v>0</v>
      </c>
      <c r="W1013" s="3">
        <v>0</v>
      </c>
      <c r="X1013" s="3">
        <v>0</v>
      </c>
      <c r="Y1013" s="6">
        <f t="shared" si="110"/>
        <v>0</v>
      </c>
    </row>
    <row r="1014" spans="1:25" x14ac:dyDescent="0.25">
      <c r="A1014" t="str">
        <f t="shared" si="106"/>
        <v>136-3</v>
      </c>
      <c r="B1014">
        <f t="shared" si="112"/>
        <v>3</v>
      </c>
      <c r="C1014" t="str">
        <f t="shared" si="107"/>
        <v>13636611</v>
      </c>
      <c r="D1014">
        <f t="shared" si="111"/>
        <v>1</v>
      </c>
      <c r="E1014" t="str">
        <f t="shared" si="108"/>
        <v>1363661</v>
      </c>
      <c r="F1014" t="str">
        <f t="shared" si="109"/>
        <v>1363661SERVICIO DE CREACIÓN Y DIFUSIÓN DE CONTENIDO EXCLUSIVAMENTE A  TRAVÉS DE INTERNET</v>
      </c>
      <c r="G1014" s="9">
        <v>136</v>
      </c>
      <c r="H1014" s="9">
        <v>3661</v>
      </c>
      <c r="I1014" s="9" t="s">
        <v>221</v>
      </c>
      <c r="J1014" s="9">
        <v>0</v>
      </c>
      <c r="K1014" s="9" t="s">
        <v>258</v>
      </c>
      <c r="L1014" s="9" t="s">
        <v>52</v>
      </c>
      <c r="M1014" s="3">
        <v>1</v>
      </c>
      <c r="N1014" s="10">
        <v>0</v>
      </c>
      <c r="O1014" s="10">
        <v>1359000</v>
      </c>
      <c r="P1014" s="3">
        <v>1356817.57</v>
      </c>
      <c r="Q1014" s="3">
        <v>1356817.57</v>
      </c>
      <c r="R1014" s="3">
        <v>1108940.55</v>
      </c>
      <c r="S1014" s="3">
        <v>1108940.55</v>
      </c>
      <c r="T1014" s="3">
        <v>814442.98</v>
      </c>
      <c r="U1014" s="10">
        <v>2182.4299999999348</v>
      </c>
      <c r="V1014" s="10">
        <v>1224000</v>
      </c>
      <c r="W1014" s="3">
        <v>195000</v>
      </c>
      <c r="X1014" s="3">
        <v>60000</v>
      </c>
      <c r="Y1014" s="6">
        <f t="shared" si="110"/>
        <v>135000</v>
      </c>
    </row>
    <row r="1015" spans="1:25" x14ac:dyDescent="0.25">
      <c r="A1015" t="str">
        <f t="shared" si="106"/>
        <v>136-4</v>
      </c>
      <c r="B1015">
        <f t="shared" si="112"/>
        <v>4</v>
      </c>
      <c r="C1015" t="str">
        <f t="shared" si="107"/>
        <v>13636612</v>
      </c>
      <c r="D1015">
        <f t="shared" si="111"/>
        <v>2</v>
      </c>
      <c r="E1015" t="str">
        <f t="shared" si="108"/>
        <v>1363661</v>
      </c>
      <c r="F1015" t="str">
        <f t="shared" si="109"/>
        <v>1363661SERVICIO DE CREACIÓN Y DIFUSIÓN DE CONTENIDO EXCLUSIVAMENTE A  TRAVÉS DE INTERNET</v>
      </c>
      <c r="G1015" s="9">
        <v>136</v>
      </c>
      <c r="H1015" s="9">
        <v>3661</v>
      </c>
      <c r="I1015" s="9" t="s">
        <v>221</v>
      </c>
      <c r="J1015" s="9">
        <v>0</v>
      </c>
      <c r="K1015"/>
      <c r="L1015" s="9" t="s">
        <v>356</v>
      </c>
      <c r="M1015" s="3">
        <v>1</v>
      </c>
      <c r="N1015" s="10">
        <v>0</v>
      </c>
      <c r="O1015" s="10">
        <v>0</v>
      </c>
      <c r="P1015" s="3">
        <v>0</v>
      </c>
      <c r="Q1015" s="3">
        <v>0</v>
      </c>
      <c r="R1015" s="3">
        <v>0</v>
      </c>
      <c r="S1015" s="3">
        <v>0</v>
      </c>
      <c r="T1015" s="3">
        <v>0</v>
      </c>
      <c r="U1015" s="10">
        <v>0</v>
      </c>
      <c r="V1015" s="10">
        <v>0</v>
      </c>
      <c r="W1015" s="3">
        <v>0</v>
      </c>
      <c r="X1015" s="3">
        <v>0</v>
      </c>
      <c r="Y1015" s="6">
        <f t="shared" si="110"/>
        <v>0</v>
      </c>
    </row>
    <row r="1016" spans="1:25" x14ac:dyDescent="0.25">
      <c r="A1016" t="str">
        <f t="shared" si="106"/>
        <v>137-1</v>
      </c>
      <c r="B1016">
        <f t="shared" si="112"/>
        <v>1</v>
      </c>
      <c r="C1016" t="str">
        <f t="shared" si="107"/>
        <v>13736511</v>
      </c>
      <c r="D1016">
        <f t="shared" si="111"/>
        <v>1</v>
      </c>
      <c r="E1016" t="str">
        <f t="shared" si="108"/>
        <v>1373651</v>
      </c>
      <c r="F1016" t="str">
        <f t="shared" si="109"/>
        <v>1373651SERVICIOS DE LA INDUSTRIA FÍLMICA, DEL SONIDO Y DEL VIDEO</v>
      </c>
      <c r="G1016" s="9">
        <v>137</v>
      </c>
      <c r="H1016" s="9">
        <v>3651</v>
      </c>
      <c r="I1016" s="9" t="s">
        <v>220</v>
      </c>
      <c r="J1016" s="9">
        <v>0</v>
      </c>
      <c r="K1016" s="9" t="s">
        <v>258</v>
      </c>
      <c r="L1016" s="9" t="s">
        <v>52</v>
      </c>
      <c r="M1016" s="3">
        <v>1</v>
      </c>
      <c r="N1016" s="10">
        <v>0</v>
      </c>
      <c r="O1016" s="10">
        <v>572000</v>
      </c>
      <c r="P1016" s="3">
        <v>419168.05</v>
      </c>
      <c r="Q1016" s="3">
        <v>419168.05</v>
      </c>
      <c r="R1016" s="3">
        <v>314376.06</v>
      </c>
      <c r="S1016" s="3">
        <v>314376.06</v>
      </c>
      <c r="T1016" s="3">
        <v>157188.03</v>
      </c>
      <c r="U1016" s="10">
        <v>152831.95000000001</v>
      </c>
      <c r="V1016" s="10">
        <v>572000</v>
      </c>
      <c r="W1016" s="3">
        <v>0</v>
      </c>
      <c r="X1016" s="3">
        <v>0</v>
      </c>
      <c r="Y1016" s="6">
        <f t="shared" si="110"/>
        <v>0</v>
      </c>
    </row>
    <row r="1017" spans="1:25" x14ac:dyDescent="0.25">
      <c r="A1017" t="str">
        <f t="shared" si="106"/>
        <v>137-2</v>
      </c>
      <c r="B1017">
        <f t="shared" si="112"/>
        <v>2</v>
      </c>
      <c r="C1017" t="str">
        <f t="shared" si="107"/>
        <v>13736512</v>
      </c>
      <c r="D1017">
        <f t="shared" si="111"/>
        <v>2</v>
      </c>
      <c r="E1017" t="str">
        <f t="shared" si="108"/>
        <v>1373651</v>
      </c>
      <c r="F1017" t="str">
        <f t="shared" si="109"/>
        <v>1373651SERVICIOS DE LA INDUSTRIA FÍLMICA, DEL SONIDO Y DEL VIDEO</v>
      </c>
      <c r="G1017" s="9">
        <v>137</v>
      </c>
      <c r="H1017" s="9">
        <v>3651</v>
      </c>
      <c r="I1017" s="9" t="s">
        <v>220</v>
      </c>
      <c r="J1017" s="9">
        <v>0</v>
      </c>
      <c r="K1017"/>
      <c r="L1017" s="9" t="s">
        <v>356</v>
      </c>
      <c r="M1017" s="3">
        <v>1</v>
      </c>
      <c r="N1017" s="10">
        <v>0</v>
      </c>
      <c r="O1017" s="10">
        <v>0</v>
      </c>
      <c r="P1017" s="3">
        <v>0</v>
      </c>
      <c r="Q1017" s="3">
        <v>0</v>
      </c>
      <c r="R1017" s="3">
        <v>0</v>
      </c>
      <c r="S1017" s="3">
        <v>0</v>
      </c>
      <c r="T1017" s="3">
        <v>0</v>
      </c>
      <c r="U1017" s="10">
        <v>0</v>
      </c>
      <c r="V1017" s="10">
        <v>0</v>
      </c>
      <c r="W1017" s="3">
        <v>0</v>
      </c>
      <c r="X1017" s="3">
        <v>0</v>
      </c>
      <c r="Y1017" s="6">
        <f t="shared" si="110"/>
        <v>0</v>
      </c>
    </row>
    <row r="1018" spans="1:25" x14ac:dyDescent="0.25">
      <c r="A1018" t="str">
        <f t="shared" si="106"/>
        <v>137-3</v>
      </c>
      <c r="B1018">
        <f t="shared" si="112"/>
        <v>3</v>
      </c>
      <c r="C1018" t="str">
        <f t="shared" si="107"/>
        <v>13736611</v>
      </c>
      <c r="D1018">
        <f t="shared" si="111"/>
        <v>1</v>
      </c>
      <c r="E1018" t="str">
        <f t="shared" si="108"/>
        <v>1373661</v>
      </c>
      <c r="F1018" t="str">
        <f t="shared" si="109"/>
        <v>1373661SERVICIO DE CREACIÓN Y DIFUSIÓN DE CONTENIDO EXCLUSIVAMENTE A  TRAVÉS DE INTERNET</v>
      </c>
      <c r="G1018" s="9">
        <v>137</v>
      </c>
      <c r="H1018" s="9">
        <v>3661</v>
      </c>
      <c r="I1018" s="9" t="s">
        <v>221</v>
      </c>
      <c r="J1018" s="9">
        <v>0</v>
      </c>
      <c r="K1018" s="9" t="s">
        <v>258</v>
      </c>
      <c r="L1018" s="9" t="s">
        <v>52</v>
      </c>
      <c r="M1018" s="3">
        <v>1</v>
      </c>
      <c r="N1018" s="10">
        <v>0</v>
      </c>
      <c r="O1018" s="10">
        <v>1076000</v>
      </c>
      <c r="P1018" s="3">
        <v>784748.92</v>
      </c>
      <c r="Q1018" s="3">
        <v>784748.92</v>
      </c>
      <c r="R1018" s="3">
        <v>610360.31000000006</v>
      </c>
      <c r="S1018" s="3">
        <v>610360.31000000006</v>
      </c>
      <c r="T1018" s="3">
        <v>402899.93</v>
      </c>
      <c r="U1018" s="10">
        <v>291251.07999999996</v>
      </c>
      <c r="V1018" s="10">
        <v>1076000</v>
      </c>
      <c r="W1018" s="3">
        <v>0</v>
      </c>
      <c r="X1018" s="3">
        <v>0</v>
      </c>
      <c r="Y1018" s="6">
        <f t="shared" si="110"/>
        <v>0</v>
      </c>
    </row>
    <row r="1019" spans="1:25" x14ac:dyDescent="0.25">
      <c r="A1019" t="str">
        <f t="shared" si="106"/>
        <v>137-4</v>
      </c>
      <c r="B1019">
        <f t="shared" si="112"/>
        <v>4</v>
      </c>
      <c r="C1019" t="str">
        <f t="shared" si="107"/>
        <v>13736612</v>
      </c>
      <c r="D1019">
        <f t="shared" si="111"/>
        <v>2</v>
      </c>
      <c r="E1019" t="str">
        <f t="shared" si="108"/>
        <v>1373661</v>
      </c>
      <c r="F1019" t="str">
        <f t="shared" si="109"/>
        <v>1373661SERVICIO DE CREACIÓN Y DIFUSIÓN DE CONTENIDO EXCLUSIVAMENTE A  TRAVÉS DE INTERNET</v>
      </c>
      <c r="G1019" s="9">
        <v>137</v>
      </c>
      <c r="H1019" s="9">
        <v>3661</v>
      </c>
      <c r="I1019" s="9" t="s">
        <v>221</v>
      </c>
      <c r="J1019" s="9">
        <v>0</v>
      </c>
      <c r="K1019"/>
      <c r="L1019" s="9" t="s">
        <v>356</v>
      </c>
      <c r="M1019" s="3">
        <v>1</v>
      </c>
      <c r="N1019" s="10">
        <v>0</v>
      </c>
      <c r="O1019" s="10">
        <v>0</v>
      </c>
      <c r="P1019" s="3">
        <v>0</v>
      </c>
      <c r="Q1019" s="3">
        <v>0</v>
      </c>
      <c r="R1019" s="3">
        <v>0</v>
      </c>
      <c r="S1019" s="3">
        <v>0</v>
      </c>
      <c r="T1019" s="3">
        <v>0</v>
      </c>
      <c r="U1019" s="10">
        <v>0</v>
      </c>
      <c r="V1019" s="10">
        <v>0</v>
      </c>
      <c r="W1019" s="3">
        <v>0</v>
      </c>
      <c r="X1019" s="3">
        <v>0</v>
      </c>
      <c r="Y1019" s="6">
        <f t="shared" si="110"/>
        <v>0</v>
      </c>
    </row>
    <row r="1020" spans="1:25" x14ac:dyDescent="0.25">
      <c r="A1020" t="str">
        <f t="shared" si="106"/>
        <v>138-1</v>
      </c>
      <c r="B1020">
        <f t="shared" si="112"/>
        <v>1</v>
      </c>
      <c r="C1020" t="str">
        <f t="shared" si="107"/>
        <v>13836511</v>
      </c>
      <c r="D1020">
        <f t="shared" si="111"/>
        <v>1</v>
      </c>
      <c r="E1020" t="str">
        <f t="shared" si="108"/>
        <v>1383651</v>
      </c>
      <c r="F1020" t="str">
        <f t="shared" si="109"/>
        <v>1383651SERVICIOS DE LA INDUSTRIA FÍLMICA, DEL SONIDO Y DEL VIDEO</v>
      </c>
      <c r="G1020" s="9">
        <v>138</v>
      </c>
      <c r="H1020" s="9">
        <v>3651</v>
      </c>
      <c r="I1020" s="9" t="s">
        <v>220</v>
      </c>
      <c r="J1020" s="9">
        <v>0</v>
      </c>
      <c r="K1020" s="9" t="s">
        <v>258</v>
      </c>
      <c r="L1020" s="9" t="s">
        <v>52</v>
      </c>
      <c r="M1020" s="3">
        <v>1</v>
      </c>
      <c r="N1020" s="10">
        <v>0</v>
      </c>
      <c r="O1020" s="10">
        <v>572000</v>
      </c>
      <c r="P1020" s="3">
        <v>419168.05</v>
      </c>
      <c r="Q1020" s="3">
        <v>419168.05</v>
      </c>
      <c r="R1020" s="3">
        <v>314376.06</v>
      </c>
      <c r="S1020" s="3">
        <v>314376.06</v>
      </c>
      <c r="T1020" s="3">
        <v>157188.03</v>
      </c>
      <c r="U1020" s="10">
        <v>152831.95000000001</v>
      </c>
      <c r="V1020" s="10">
        <v>572000</v>
      </c>
      <c r="W1020" s="3">
        <v>0</v>
      </c>
      <c r="X1020" s="3">
        <v>0</v>
      </c>
      <c r="Y1020" s="6">
        <f t="shared" si="110"/>
        <v>0</v>
      </c>
    </row>
    <row r="1021" spans="1:25" x14ac:dyDescent="0.25">
      <c r="A1021" t="str">
        <f t="shared" si="106"/>
        <v>138-2</v>
      </c>
      <c r="B1021">
        <f t="shared" si="112"/>
        <v>2</v>
      </c>
      <c r="C1021" t="str">
        <f t="shared" si="107"/>
        <v>13836512</v>
      </c>
      <c r="D1021">
        <f t="shared" si="111"/>
        <v>2</v>
      </c>
      <c r="E1021" t="str">
        <f t="shared" si="108"/>
        <v>1383651</v>
      </c>
      <c r="F1021" t="str">
        <f t="shared" si="109"/>
        <v>1383651SERVICIOS DE LA INDUSTRIA FÍLMICA, DEL SONIDO Y DEL VIDEO</v>
      </c>
      <c r="G1021" s="9">
        <v>138</v>
      </c>
      <c r="H1021" s="9">
        <v>3651</v>
      </c>
      <c r="I1021" s="9" t="s">
        <v>220</v>
      </c>
      <c r="J1021" s="9">
        <v>0</v>
      </c>
      <c r="K1021"/>
      <c r="L1021" s="9" t="s">
        <v>356</v>
      </c>
      <c r="M1021" s="3">
        <v>1</v>
      </c>
      <c r="N1021" s="10">
        <v>0</v>
      </c>
      <c r="O1021" s="10">
        <v>0</v>
      </c>
      <c r="P1021" s="3">
        <v>0</v>
      </c>
      <c r="Q1021" s="3">
        <v>0</v>
      </c>
      <c r="R1021" s="3">
        <v>0</v>
      </c>
      <c r="S1021" s="3">
        <v>0</v>
      </c>
      <c r="T1021" s="3">
        <v>0</v>
      </c>
      <c r="U1021" s="10">
        <v>0</v>
      </c>
      <c r="V1021" s="10">
        <v>0</v>
      </c>
      <c r="W1021" s="3">
        <v>0</v>
      </c>
      <c r="X1021" s="3">
        <v>0</v>
      </c>
      <c r="Y1021" s="6">
        <f t="shared" si="110"/>
        <v>0</v>
      </c>
    </row>
    <row r="1022" spans="1:25" x14ac:dyDescent="0.25">
      <c r="A1022" t="str">
        <f t="shared" si="106"/>
        <v>138-3</v>
      </c>
      <c r="B1022">
        <f t="shared" si="112"/>
        <v>3</v>
      </c>
      <c r="C1022" t="str">
        <f t="shared" si="107"/>
        <v>13836611</v>
      </c>
      <c r="D1022">
        <f t="shared" si="111"/>
        <v>1</v>
      </c>
      <c r="E1022" t="str">
        <f t="shared" si="108"/>
        <v>1383661</v>
      </c>
      <c r="F1022" t="str">
        <f t="shared" si="109"/>
        <v>1383661SERVICIO DE CREACIÓN Y DIFUSIÓN DE CONTENIDO EXCLUSIVAMENTE A  TRAVÉS DE INTERNET</v>
      </c>
      <c r="G1022" s="9">
        <v>138</v>
      </c>
      <c r="H1022" s="9">
        <v>3661</v>
      </c>
      <c r="I1022" s="9" t="s">
        <v>221</v>
      </c>
      <c r="J1022" s="9">
        <v>0</v>
      </c>
      <c r="K1022" s="9" t="s">
        <v>258</v>
      </c>
      <c r="L1022" s="9" t="s">
        <v>52</v>
      </c>
      <c r="M1022" s="3">
        <v>1</v>
      </c>
      <c r="N1022" s="10">
        <v>0</v>
      </c>
      <c r="O1022" s="10">
        <v>1076000</v>
      </c>
      <c r="P1022" s="3">
        <v>697554.59</v>
      </c>
      <c r="Q1022" s="3">
        <v>697554.59</v>
      </c>
      <c r="R1022" s="3">
        <v>523165.98</v>
      </c>
      <c r="S1022" s="3">
        <v>523165.98</v>
      </c>
      <c r="T1022" s="3">
        <v>315705.59999999998</v>
      </c>
      <c r="U1022" s="10">
        <v>378445.41000000003</v>
      </c>
      <c r="V1022" s="10">
        <v>1076000</v>
      </c>
      <c r="W1022" s="3">
        <v>0</v>
      </c>
      <c r="X1022" s="3">
        <v>0</v>
      </c>
      <c r="Y1022" s="6">
        <f t="shared" si="110"/>
        <v>0</v>
      </c>
    </row>
    <row r="1023" spans="1:25" x14ac:dyDescent="0.25">
      <c r="A1023" t="str">
        <f t="shared" si="106"/>
        <v>138-4</v>
      </c>
      <c r="B1023">
        <f t="shared" si="112"/>
        <v>4</v>
      </c>
      <c r="C1023" t="str">
        <f t="shared" si="107"/>
        <v>13836612</v>
      </c>
      <c r="D1023">
        <f t="shared" si="111"/>
        <v>2</v>
      </c>
      <c r="E1023" t="str">
        <f t="shared" si="108"/>
        <v>1383661</v>
      </c>
      <c r="F1023" t="str">
        <f t="shared" si="109"/>
        <v>1383661SERVICIO DE CREACIÓN Y DIFUSIÓN DE CONTENIDO EXCLUSIVAMENTE A  TRAVÉS DE INTERNET</v>
      </c>
      <c r="G1023" s="9">
        <v>138</v>
      </c>
      <c r="H1023" s="9">
        <v>3661</v>
      </c>
      <c r="I1023" s="9" t="s">
        <v>221</v>
      </c>
      <c r="J1023" s="9">
        <v>0</v>
      </c>
      <c r="K1023"/>
      <c r="L1023" s="9" t="s">
        <v>356</v>
      </c>
      <c r="M1023" s="3">
        <v>1</v>
      </c>
      <c r="N1023" s="10">
        <v>0</v>
      </c>
      <c r="O1023" s="10">
        <v>0.1</v>
      </c>
      <c r="P1023" s="3">
        <v>0.1</v>
      </c>
      <c r="Q1023" s="3">
        <v>0.1</v>
      </c>
      <c r="R1023" s="3">
        <v>0.1</v>
      </c>
      <c r="S1023" s="3">
        <v>0.1</v>
      </c>
      <c r="T1023" s="3">
        <v>0.1</v>
      </c>
      <c r="U1023" s="10">
        <v>0</v>
      </c>
      <c r="V1023" s="10">
        <v>0</v>
      </c>
      <c r="W1023" s="3">
        <v>0.1</v>
      </c>
      <c r="X1023" s="3">
        <v>0</v>
      </c>
      <c r="Y1023" s="6">
        <f t="shared" si="110"/>
        <v>0.1</v>
      </c>
    </row>
    <row r="1024" spans="1:25" x14ac:dyDescent="0.25">
      <c r="A1024" t="str">
        <f t="shared" si="106"/>
        <v>139-1</v>
      </c>
      <c r="B1024">
        <f t="shared" si="112"/>
        <v>1</v>
      </c>
      <c r="C1024" t="str">
        <f t="shared" si="107"/>
        <v>13936511</v>
      </c>
      <c r="D1024">
        <f t="shared" si="111"/>
        <v>1</v>
      </c>
      <c r="E1024" t="str">
        <f t="shared" si="108"/>
        <v>1393651</v>
      </c>
      <c r="F1024" t="str">
        <f t="shared" si="109"/>
        <v>1393651SERVICIOS DE LA INDUSTRIA FÍLMICA, DEL SONIDO Y DEL VIDEO</v>
      </c>
      <c r="G1024" s="9">
        <v>139</v>
      </c>
      <c r="H1024" s="9">
        <v>3651</v>
      </c>
      <c r="I1024" s="9" t="s">
        <v>220</v>
      </c>
      <c r="J1024" s="9">
        <v>0</v>
      </c>
      <c r="K1024" s="9" t="s">
        <v>258</v>
      </c>
      <c r="L1024" s="9" t="s">
        <v>52</v>
      </c>
      <c r="M1024" s="3">
        <v>1</v>
      </c>
      <c r="N1024" s="10">
        <v>0</v>
      </c>
      <c r="O1024" s="10">
        <v>788000</v>
      </c>
      <c r="P1024" s="3">
        <v>577530.41</v>
      </c>
      <c r="Q1024" s="3">
        <v>577530.41</v>
      </c>
      <c r="R1024" s="3">
        <v>433147.8</v>
      </c>
      <c r="S1024" s="3">
        <v>433147.8</v>
      </c>
      <c r="T1024" s="3">
        <v>216573.9</v>
      </c>
      <c r="U1024" s="10">
        <v>210469.58999999997</v>
      </c>
      <c r="V1024" s="10">
        <v>788000</v>
      </c>
      <c r="W1024" s="3">
        <v>0</v>
      </c>
      <c r="X1024" s="3">
        <v>0</v>
      </c>
      <c r="Y1024" s="6">
        <f t="shared" si="110"/>
        <v>0</v>
      </c>
    </row>
    <row r="1025" spans="1:25" x14ac:dyDescent="0.25">
      <c r="A1025" t="str">
        <f t="shared" si="106"/>
        <v>139-2</v>
      </c>
      <c r="B1025">
        <f t="shared" si="112"/>
        <v>2</v>
      </c>
      <c r="C1025" t="str">
        <f t="shared" si="107"/>
        <v>13936512</v>
      </c>
      <c r="D1025">
        <f t="shared" si="111"/>
        <v>2</v>
      </c>
      <c r="E1025" t="str">
        <f t="shared" si="108"/>
        <v>1393651</v>
      </c>
      <c r="F1025" t="str">
        <f t="shared" si="109"/>
        <v>1393651SERVICIOS DE LA INDUSTRIA FÍLMICA, DEL SONIDO Y DEL VIDEO</v>
      </c>
      <c r="G1025" s="9">
        <v>139</v>
      </c>
      <c r="H1025" s="9">
        <v>3651</v>
      </c>
      <c r="I1025" s="9" t="s">
        <v>220</v>
      </c>
      <c r="J1025" s="9">
        <v>0</v>
      </c>
      <c r="K1025"/>
      <c r="L1025" s="9" t="s">
        <v>356</v>
      </c>
      <c r="M1025" s="3">
        <v>1</v>
      </c>
      <c r="N1025" s="10">
        <v>0</v>
      </c>
      <c r="O1025" s="10">
        <v>0</v>
      </c>
      <c r="P1025" s="3">
        <v>0</v>
      </c>
      <c r="Q1025" s="3">
        <v>0</v>
      </c>
      <c r="R1025" s="3">
        <v>0</v>
      </c>
      <c r="S1025" s="3">
        <v>0</v>
      </c>
      <c r="T1025" s="3">
        <v>0</v>
      </c>
      <c r="U1025" s="10">
        <v>0</v>
      </c>
      <c r="V1025" s="10">
        <v>0</v>
      </c>
      <c r="W1025" s="3">
        <v>0</v>
      </c>
      <c r="X1025" s="3">
        <v>0</v>
      </c>
      <c r="Y1025" s="6">
        <f t="shared" si="110"/>
        <v>0</v>
      </c>
    </row>
    <row r="1026" spans="1:25" x14ac:dyDescent="0.25">
      <c r="A1026" t="str">
        <f t="shared" si="106"/>
        <v>139-3</v>
      </c>
      <c r="B1026">
        <f t="shared" si="112"/>
        <v>3</v>
      </c>
      <c r="C1026" t="str">
        <f t="shared" si="107"/>
        <v>13936611</v>
      </c>
      <c r="D1026">
        <f t="shared" si="111"/>
        <v>1</v>
      </c>
      <c r="E1026" t="str">
        <f t="shared" si="108"/>
        <v>1393661</v>
      </c>
      <c r="F1026" t="str">
        <f t="shared" si="109"/>
        <v>1393661SERVICIO DE CREACIÓN Y DIFUSIÓN DE CONTENIDO EXCLUSIVAMENTE A  TRAVÉS DE INTERNET</v>
      </c>
      <c r="G1026" s="9">
        <v>139</v>
      </c>
      <c r="H1026" s="9">
        <v>3661</v>
      </c>
      <c r="I1026" s="9" t="s">
        <v>221</v>
      </c>
      <c r="J1026" s="9">
        <v>0</v>
      </c>
      <c r="K1026" s="9" t="s">
        <v>258</v>
      </c>
      <c r="L1026" s="9" t="s">
        <v>52</v>
      </c>
      <c r="M1026" s="3">
        <v>1</v>
      </c>
      <c r="N1026" s="10">
        <v>0</v>
      </c>
      <c r="O1026" s="10">
        <v>1296000</v>
      </c>
      <c r="P1026" s="3">
        <v>1233413.43</v>
      </c>
      <c r="Q1026" s="3">
        <v>1233413.43</v>
      </c>
      <c r="R1026" s="3">
        <v>925060.08</v>
      </c>
      <c r="S1026" s="3">
        <v>925060.08</v>
      </c>
      <c r="T1026" s="3">
        <v>563537.64</v>
      </c>
      <c r="U1026" s="10">
        <v>62586.570000000065</v>
      </c>
      <c r="V1026" s="10">
        <v>1296000</v>
      </c>
      <c r="W1026" s="3">
        <v>0</v>
      </c>
      <c r="X1026" s="3">
        <v>0</v>
      </c>
      <c r="Y1026" s="6">
        <f t="shared" si="110"/>
        <v>0</v>
      </c>
    </row>
    <row r="1027" spans="1:25" x14ac:dyDescent="0.25">
      <c r="A1027" t="str">
        <f t="shared" si="106"/>
        <v>139-4</v>
      </c>
      <c r="B1027">
        <f t="shared" si="112"/>
        <v>4</v>
      </c>
      <c r="C1027" t="str">
        <f t="shared" si="107"/>
        <v>13936612</v>
      </c>
      <c r="D1027">
        <f t="shared" si="111"/>
        <v>2</v>
      </c>
      <c r="E1027" t="str">
        <f t="shared" si="108"/>
        <v>1393661</v>
      </c>
      <c r="F1027" t="str">
        <f t="shared" si="109"/>
        <v>1393661SERVICIO DE CREACIÓN Y DIFUSIÓN DE CONTENIDO EXCLUSIVAMENTE A  TRAVÉS DE INTERNET</v>
      </c>
      <c r="G1027" s="9">
        <v>139</v>
      </c>
      <c r="H1027" s="9">
        <v>3661</v>
      </c>
      <c r="I1027" s="9" t="s">
        <v>221</v>
      </c>
      <c r="J1027" s="9">
        <v>0</v>
      </c>
      <c r="K1027"/>
      <c r="L1027" s="9" t="s">
        <v>356</v>
      </c>
      <c r="M1027" s="3">
        <v>1</v>
      </c>
      <c r="N1027" s="10">
        <v>0</v>
      </c>
      <c r="O1027" s="10">
        <v>0</v>
      </c>
      <c r="P1027" s="3">
        <v>0</v>
      </c>
      <c r="Q1027" s="3">
        <v>0</v>
      </c>
      <c r="R1027" s="3">
        <v>0</v>
      </c>
      <c r="S1027" s="3">
        <v>0</v>
      </c>
      <c r="T1027" s="3">
        <v>0</v>
      </c>
      <c r="U1027" s="10">
        <v>0</v>
      </c>
      <c r="V1027" s="10">
        <v>0</v>
      </c>
      <c r="W1027" s="3">
        <v>0</v>
      </c>
      <c r="X1027" s="3">
        <v>0</v>
      </c>
      <c r="Y1027" s="6">
        <f t="shared" si="110"/>
        <v>0</v>
      </c>
    </row>
    <row r="1028" spans="1:25" x14ac:dyDescent="0.25">
      <c r="A1028" t="str">
        <f t="shared" si="106"/>
        <v>140-1</v>
      </c>
      <c r="B1028">
        <f t="shared" si="112"/>
        <v>1</v>
      </c>
      <c r="C1028" t="str">
        <f t="shared" si="107"/>
        <v>14024611</v>
      </c>
      <c r="D1028">
        <f t="shared" si="111"/>
        <v>1</v>
      </c>
      <c r="E1028" t="str">
        <f t="shared" si="108"/>
        <v>1402461</v>
      </c>
      <c r="F1028" t="str">
        <f t="shared" si="109"/>
        <v>1402461MATERIAL ELÉCTRICO Y ELECTRÓNICO</v>
      </c>
      <c r="G1028" s="9">
        <v>140</v>
      </c>
      <c r="H1028" s="9">
        <v>2461</v>
      </c>
      <c r="I1028" s="9" t="s">
        <v>81</v>
      </c>
      <c r="J1028" s="9">
        <v>0</v>
      </c>
      <c r="K1028" s="9" t="s">
        <v>258</v>
      </c>
      <c r="L1028" s="9" t="s">
        <v>356</v>
      </c>
      <c r="M1028" s="3">
        <v>1</v>
      </c>
      <c r="N1028" s="10">
        <v>0</v>
      </c>
      <c r="O1028" s="10">
        <v>62524</v>
      </c>
      <c r="P1028" s="3">
        <v>62524</v>
      </c>
      <c r="Q1028" s="3">
        <v>62524</v>
      </c>
      <c r="R1028" s="3">
        <v>62524</v>
      </c>
      <c r="S1028" s="3">
        <v>0</v>
      </c>
      <c r="T1028" s="3">
        <v>0</v>
      </c>
      <c r="U1028" s="10">
        <v>0</v>
      </c>
      <c r="V1028" s="10">
        <v>0</v>
      </c>
      <c r="W1028" s="3">
        <v>63000</v>
      </c>
      <c r="X1028" s="3">
        <v>476</v>
      </c>
      <c r="Y1028" s="6">
        <f t="shared" si="110"/>
        <v>62524</v>
      </c>
    </row>
    <row r="1029" spans="1:25" x14ac:dyDescent="0.25">
      <c r="A1029" t="str">
        <f t="shared" si="106"/>
        <v>140-2</v>
      </c>
      <c r="B1029">
        <f t="shared" si="112"/>
        <v>2</v>
      </c>
      <c r="C1029" t="str">
        <f t="shared" si="107"/>
        <v>14024911</v>
      </c>
      <c r="D1029">
        <f t="shared" si="111"/>
        <v>1</v>
      </c>
      <c r="E1029" t="str">
        <f t="shared" si="108"/>
        <v>1402491</v>
      </c>
      <c r="F1029" t="str">
        <f t="shared" si="109"/>
        <v>1402491OTROS MATERIALES Y ARTÍCULOS DE CONSTRUCCIÓN Y REPARACIÓN</v>
      </c>
      <c r="G1029" s="9">
        <v>140</v>
      </c>
      <c r="H1029" s="9">
        <v>2491</v>
      </c>
      <c r="I1029" s="9" t="s">
        <v>212</v>
      </c>
      <c r="J1029" s="9">
        <v>0</v>
      </c>
      <c r="K1029" s="9" t="s">
        <v>258</v>
      </c>
      <c r="L1029" s="9" t="s">
        <v>356</v>
      </c>
      <c r="M1029" s="3">
        <v>1</v>
      </c>
      <c r="N1029" s="10">
        <v>0</v>
      </c>
      <c r="O1029" s="10">
        <v>153230.9</v>
      </c>
      <c r="P1029" s="3">
        <v>90308.67</v>
      </c>
      <c r="Q1029" s="3">
        <v>90308.67</v>
      </c>
      <c r="R1029" s="3">
        <v>37514.400000000001</v>
      </c>
      <c r="S1029" s="3">
        <v>37514.400000000001</v>
      </c>
      <c r="T1029" s="3">
        <v>0</v>
      </c>
      <c r="U1029" s="10">
        <v>62922.229999999996</v>
      </c>
      <c r="V1029" s="10">
        <v>0</v>
      </c>
      <c r="W1029" s="3">
        <v>278697.40999999997</v>
      </c>
      <c r="X1029" s="3">
        <v>125466.51</v>
      </c>
      <c r="Y1029" s="6">
        <f t="shared" si="110"/>
        <v>153230.89999999997</v>
      </c>
    </row>
    <row r="1030" spans="1:25" x14ac:dyDescent="0.25">
      <c r="A1030" t="str">
        <f t="shared" ref="A1030:A1093" si="113">+CONCATENATE(G1030,"-",B1030)</f>
        <v>140-3</v>
      </c>
      <c r="B1030">
        <f t="shared" si="112"/>
        <v>3</v>
      </c>
      <c r="C1030" t="str">
        <f t="shared" ref="C1030:C1093" si="114">+CONCATENATE(E1030,D1030)</f>
        <v>14025211</v>
      </c>
      <c r="D1030">
        <f t="shared" si="111"/>
        <v>1</v>
      </c>
      <c r="E1030" t="str">
        <f t="shared" ref="E1030:E1093" si="115">+CONCATENATE(G1030,H1030)</f>
        <v>1402521</v>
      </c>
      <c r="F1030" t="str">
        <f t="shared" ref="F1030:F1093" si="116">+CONCATENATE(G1030,H1030,I1030)</f>
        <v>1402521FERTILIZANTES, PESTICIDAS Y OTROS AGROQUÍMICOS</v>
      </c>
      <c r="G1030" s="9">
        <v>140</v>
      </c>
      <c r="H1030" s="9">
        <v>2521</v>
      </c>
      <c r="I1030" s="9" t="s">
        <v>116</v>
      </c>
      <c r="J1030" s="9">
        <v>0</v>
      </c>
      <c r="K1030" s="9" t="s">
        <v>258</v>
      </c>
      <c r="L1030" s="9" t="s">
        <v>356</v>
      </c>
      <c r="M1030" s="3">
        <v>1</v>
      </c>
      <c r="N1030" s="10">
        <v>0</v>
      </c>
      <c r="O1030" s="10">
        <v>59931.4</v>
      </c>
      <c r="P1030" s="3">
        <v>59931.4</v>
      </c>
      <c r="Q1030" s="3">
        <v>0</v>
      </c>
      <c r="R1030" s="3">
        <v>0</v>
      </c>
      <c r="S1030" s="3">
        <v>0</v>
      </c>
      <c r="T1030" s="3">
        <v>0</v>
      </c>
      <c r="U1030" s="10">
        <v>0</v>
      </c>
      <c r="V1030" s="10">
        <v>0</v>
      </c>
      <c r="W1030" s="3">
        <v>60000</v>
      </c>
      <c r="X1030" s="3">
        <v>68.599999999999994</v>
      </c>
      <c r="Y1030" s="6">
        <f t="shared" ref="Y1030:Y1093" si="117">+W1030-X1030</f>
        <v>59931.4</v>
      </c>
    </row>
    <row r="1031" spans="1:25" x14ac:dyDescent="0.25">
      <c r="A1031" t="str">
        <f t="shared" si="113"/>
        <v>140-4</v>
      </c>
      <c r="B1031">
        <f t="shared" si="112"/>
        <v>4</v>
      </c>
      <c r="C1031" t="str">
        <f t="shared" si="114"/>
        <v>14027211</v>
      </c>
      <c r="D1031">
        <f t="shared" ref="D1031:D1094" si="118">+IF(E1031=E1030,D1030+1,1)</f>
        <v>1</v>
      </c>
      <c r="E1031" t="str">
        <f t="shared" si="115"/>
        <v>1402721</v>
      </c>
      <c r="F1031" t="str">
        <f t="shared" si="116"/>
        <v>1402721PRENDAS DE SEGURIDAD Y PROTECCIÓN PERSONAL</v>
      </c>
      <c r="G1031" s="9">
        <v>140</v>
      </c>
      <c r="H1031" s="9">
        <v>2721</v>
      </c>
      <c r="I1031" s="9" t="s">
        <v>54</v>
      </c>
      <c r="J1031" s="9">
        <v>0</v>
      </c>
      <c r="K1031" s="9" t="s">
        <v>258</v>
      </c>
      <c r="L1031" s="9" t="s">
        <v>356</v>
      </c>
      <c r="M1031" s="3">
        <v>1</v>
      </c>
      <c r="N1031" s="10">
        <v>0</v>
      </c>
      <c r="O1031" s="10">
        <v>3608.96</v>
      </c>
      <c r="P1031" s="3">
        <v>3608.96</v>
      </c>
      <c r="Q1031" s="3">
        <v>3608.96</v>
      </c>
      <c r="R1031" s="3">
        <v>3608.95</v>
      </c>
      <c r="S1031" s="3">
        <v>0</v>
      </c>
      <c r="T1031" s="3">
        <v>0</v>
      </c>
      <c r="U1031" s="10">
        <v>0</v>
      </c>
      <c r="V1031" s="10">
        <v>0</v>
      </c>
      <c r="W1031" s="3">
        <v>7000</v>
      </c>
      <c r="X1031" s="3">
        <v>3391.04</v>
      </c>
      <c r="Y1031" s="6">
        <f t="shared" si="117"/>
        <v>3608.96</v>
      </c>
    </row>
    <row r="1032" spans="1:25" x14ac:dyDescent="0.25">
      <c r="A1032" t="str">
        <f t="shared" si="113"/>
        <v>140-5</v>
      </c>
      <c r="B1032">
        <f t="shared" ref="B1032:B1095" si="119">+IF(G1032=G1031,B1031+1,1)</f>
        <v>5</v>
      </c>
      <c r="C1032" t="str">
        <f t="shared" si="114"/>
        <v>14035211</v>
      </c>
      <c r="D1032">
        <f t="shared" si="118"/>
        <v>1</v>
      </c>
      <c r="E1032" t="str">
        <f t="shared" si="115"/>
        <v>1403521</v>
      </c>
      <c r="F1032" t="str">
        <f t="shared" si="116"/>
        <v>1403521INSTALACIÓN, REPARACIÓN Y MANTENIMIENTO DE MOBILIARIO Y EQUIPO DE ADMINISTRACIÓN, EDUCACIONAL Y RECREATIVO</v>
      </c>
      <c r="G1032" s="9">
        <v>140</v>
      </c>
      <c r="H1032" s="9">
        <v>3521</v>
      </c>
      <c r="I1032" s="9" t="s">
        <v>230</v>
      </c>
      <c r="J1032" s="9">
        <v>0</v>
      </c>
      <c r="K1032" s="9" t="s">
        <v>258</v>
      </c>
      <c r="L1032" s="9" t="s">
        <v>356</v>
      </c>
      <c r="M1032" s="3">
        <v>1</v>
      </c>
      <c r="N1032" s="10">
        <v>0</v>
      </c>
      <c r="O1032" s="10">
        <v>0</v>
      </c>
      <c r="P1032" s="3">
        <v>0</v>
      </c>
      <c r="Q1032" s="3">
        <v>0</v>
      </c>
      <c r="R1032" s="3">
        <v>0</v>
      </c>
      <c r="S1032" s="3">
        <v>0</v>
      </c>
      <c r="T1032" s="3">
        <v>0</v>
      </c>
      <c r="U1032" s="10">
        <v>0</v>
      </c>
      <c r="V1032" s="10">
        <v>0</v>
      </c>
      <c r="W1032" s="3">
        <v>360000</v>
      </c>
      <c r="X1032" s="3">
        <v>360000</v>
      </c>
      <c r="Y1032" s="6">
        <f t="shared" si="117"/>
        <v>0</v>
      </c>
    </row>
    <row r="1033" spans="1:25" x14ac:dyDescent="0.25">
      <c r="A1033" t="str">
        <f t="shared" si="113"/>
        <v>141-1</v>
      </c>
      <c r="B1033">
        <f t="shared" si="119"/>
        <v>1</v>
      </c>
      <c r="C1033" t="str">
        <f t="shared" si="114"/>
        <v>14136311</v>
      </c>
      <c r="D1033">
        <f t="shared" si="118"/>
        <v>1</v>
      </c>
      <c r="E1033" t="str">
        <f t="shared" si="115"/>
        <v>1413631</v>
      </c>
      <c r="F1033" t="str">
        <f t="shared" si="116"/>
        <v>1413631SERVICIOS DE CREATIVIDAD, PREPRODUCCIÓN Y PRODUCCIÓN DE PUBLICIDAD, EXCEPTO INTERNET</v>
      </c>
      <c r="G1033" s="9">
        <v>141</v>
      </c>
      <c r="H1033" s="9">
        <v>3631</v>
      </c>
      <c r="I1033" s="9" t="s">
        <v>219</v>
      </c>
      <c r="J1033" s="9">
        <v>0</v>
      </c>
      <c r="K1033" s="9" t="s">
        <v>258</v>
      </c>
      <c r="L1033" s="9" t="s">
        <v>356</v>
      </c>
      <c r="M1033" s="3">
        <v>1</v>
      </c>
      <c r="N1033" s="10">
        <v>0</v>
      </c>
      <c r="O1033" s="10">
        <v>565252.61</v>
      </c>
      <c r="P1033" s="3">
        <v>565252.61</v>
      </c>
      <c r="Q1033" s="3">
        <v>376835.07</v>
      </c>
      <c r="R1033" s="3">
        <v>376835.07</v>
      </c>
      <c r="S1033" s="3">
        <v>376835.07</v>
      </c>
      <c r="T1033" s="3">
        <v>376835.07</v>
      </c>
      <c r="U1033" s="10">
        <v>0</v>
      </c>
      <c r="V1033" s="10">
        <v>0</v>
      </c>
      <c r="W1033" s="3">
        <v>565252.61</v>
      </c>
      <c r="X1033" s="3">
        <v>0</v>
      </c>
      <c r="Y1033" s="6">
        <f t="shared" si="117"/>
        <v>565252.61</v>
      </c>
    </row>
    <row r="1034" spans="1:25" x14ac:dyDescent="0.25">
      <c r="A1034" t="str">
        <f t="shared" si="113"/>
        <v>142-1</v>
      </c>
      <c r="B1034">
        <f t="shared" si="119"/>
        <v>1</v>
      </c>
      <c r="C1034" t="str">
        <f t="shared" si="114"/>
        <v>14236311</v>
      </c>
      <c r="D1034">
        <f t="shared" si="118"/>
        <v>1</v>
      </c>
      <c r="E1034" t="str">
        <f t="shared" si="115"/>
        <v>1423631</v>
      </c>
      <c r="F1034" t="str">
        <f t="shared" si="116"/>
        <v>1423631SERVICIOS DE CREATIVIDAD, PREPRODUCCIÓN Y PRODUCCIÓN DE PUBLICIDAD, EXCEPTO INTERNET</v>
      </c>
      <c r="G1034" s="9">
        <v>142</v>
      </c>
      <c r="H1034" s="9">
        <v>3631</v>
      </c>
      <c r="I1034" s="9" t="s">
        <v>219</v>
      </c>
      <c r="J1034" s="9">
        <v>0</v>
      </c>
      <c r="K1034" s="9" t="s">
        <v>258</v>
      </c>
      <c r="L1034" s="9" t="s">
        <v>356</v>
      </c>
      <c r="M1034" s="3">
        <v>1</v>
      </c>
      <c r="N1034" s="10">
        <v>0</v>
      </c>
      <c r="O1034" s="10">
        <v>565252.61</v>
      </c>
      <c r="P1034" s="3">
        <v>565252.61</v>
      </c>
      <c r="Q1034" s="3">
        <v>376835.07</v>
      </c>
      <c r="R1034" s="3">
        <v>376835.07</v>
      </c>
      <c r="S1034" s="3">
        <v>376835.07</v>
      </c>
      <c r="T1034" s="3">
        <v>376835.07</v>
      </c>
      <c r="U1034" s="10">
        <v>0</v>
      </c>
      <c r="V1034" s="10">
        <v>0</v>
      </c>
      <c r="W1034" s="3">
        <v>565252.61</v>
      </c>
      <c r="X1034" s="3">
        <v>0</v>
      </c>
      <c r="Y1034" s="6">
        <f t="shared" si="117"/>
        <v>565252.61</v>
      </c>
    </row>
    <row r="1035" spans="1:25" x14ac:dyDescent="0.25">
      <c r="A1035" t="str">
        <f t="shared" si="113"/>
        <v>143-1</v>
      </c>
      <c r="B1035">
        <f t="shared" si="119"/>
        <v>1</v>
      </c>
      <c r="C1035" t="str">
        <f t="shared" si="114"/>
        <v>14336311</v>
      </c>
      <c r="D1035">
        <f t="shared" si="118"/>
        <v>1</v>
      </c>
      <c r="E1035" t="str">
        <f t="shared" si="115"/>
        <v>1433631</v>
      </c>
      <c r="F1035" t="str">
        <f t="shared" si="116"/>
        <v>1433631SERVICIOS DE CREATIVIDAD, PREPRODUCCIÓN Y PRODUCCIÓN DE PUBLICIDAD, EXCEPTO INTERNET</v>
      </c>
      <c r="G1035" s="9">
        <v>143</v>
      </c>
      <c r="H1035" s="9">
        <v>3631</v>
      </c>
      <c r="I1035" s="9" t="s">
        <v>219</v>
      </c>
      <c r="J1035" s="9">
        <v>0</v>
      </c>
      <c r="K1035" s="9" t="s">
        <v>258</v>
      </c>
      <c r="L1035" s="9" t="s">
        <v>356</v>
      </c>
      <c r="M1035" s="3">
        <v>1</v>
      </c>
      <c r="N1035" s="10">
        <v>0</v>
      </c>
      <c r="O1035" s="10">
        <v>474502.59</v>
      </c>
      <c r="P1035" s="3">
        <v>474502.59</v>
      </c>
      <c r="Q1035" s="3">
        <v>316335.06</v>
      </c>
      <c r="R1035" s="3">
        <v>316335.06</v>
      </c>
      <c r="S1035" s="3">
        <v>316335.06</v>
      </c>
      <c r="T1035" s="3">
        <v>316335.06</v>
      </c>
      <c r="U1035" s="10">
        <v>0</v>
      </c>
      <c r="V1035" s="10">
        <v>0</v>
      </c>
      <c r="W1035" s="3">
        <v>474502.59</v>
      </c>
      <c r="X1035" s="3">
        <v>0</v>
      </c>
      <c r="Y1035" s="6">
        <f t="shared" si="117"/>
        <v>474502.59</v>
      </c>
    </row>
    <row r="1036" spans="1:25" x14ac:dyDescent="0.25">
      <c r="A1036" t="str">
        <f t="shared" si="113"/>
        <v>144-1</v>
      </c>
      <c r="B1036">
        <f t="shared" si="119"/>
        <v>1</v>
      </c>
      <c r="C1036" t="str">
        <f t="shared" si="114"/>
        <v>14436311</v>
      </c>
      <c r="D1036">
        <f t="shared" si="118"/>
        <v>1</v>
      </c>
      <c r="E1036" t="str">
        <f t="shared" si="115"/>
        <v>1443631</v>
      </c>
      <c r="F1036" t="str">
        <f t="shared" si="116"/>
        <v>1443631SERVICIOS DE CREATIVIDAD, PREPRODUCCIÓN Y PRODUCCIÓN DE PUBLICIDAD, EXCEPTO INTERNET</v>
      </c>
      <c r="G1036" s="9">
        <v>144</v>
      </c>
      <c r="H1036" s="9">
        <v>3631</v>
      </c>
      <c r="I1036" s="9" t="s">
        <v>219</v>
      </c>
      <c r="J1036" s="9">
        <v>0</v>
      </c>
      <c r="K1036" s="9" t="s">
        <v>258</v>
      </c>
      <c r="L1036" s="9" t="s">
        <v>356</v>
      </c>
      <c r="M1036" s="3">
        <v>1</v>
      </c>
      <c r="N1036" s="10">
        <v>0</v>
      </c>
      <c r="O1036" s="10">
        <v>756898.86</v>
      </c>
      <c r="P1036" s="3">
        <v>756898.85</v>
      </c>
      <c r="Q1036" s="3">
        <v>504599.23</v>
      </c>
      <c r="R1036" s="3">
        <v>504599.22</v>
      </c>
      <c r="S1036" s="3">
        <v>504599.22</v>
      </c>
      <c r="T1036" s="3">
        <v>504599.22</v>
      </c>
      <c r="U1036" s="10">
        <v>1.0000000009313226E-2</v>
      </c>
      <c r="V1036" s="10">
        <v>0</v>
      </c>
      <c r="W1036" s="3">
        <v>756898.86</v>
      </c>
      <c r="X1036" s="3">
        <v>0</v>
      </c>
      <c r="Y1036" s="6">
        <f t="shared" si="117"/>
        <v>756898.86</v>
      </c>
    </row>
    <row r="1037" spans="1:25" x14ac:dyDescent="0.25">
      <c r="A1037" t="str">
        <f t="shared" si="113"/>
        <v>145-1</v>
      </c>
      <c r="B1037">
        <f t="shared" si="119"/>
        <v>1</v>
      </c>
      <c r="C1037" t="str">
        <f t="shared" si="114"/>
        <v>14515411</v>
      </c>
      <c r="D1037">
        <f t="shared" si="118"/>
        <v>1</v>
      </c>
      <c r="E1037" t="str">
        <f t="shared" si="115"/>
        <v>1451541</v>
      </c>
      <c r="F1037" t="str">
        <f t="shared" si="116"/>
        <v>1451541PRESTACIONES CONTRACTUALES</v>
      </c>
      <c r="G1037" s="9">
        <v>145</v>
      </c>
      <c r="H1037" s="9">
        <v>1541</v>
      </c>
      <c r="I1037" s="9" t="s">
        <v>603</v>
      </c>
      <c r="J1037" s="9">
        <v>0</v>
      </c>
      <c r="K1037" s="9" t="s">
        <v>258</v>
      </c>
      <c r="L1037" s="9" t="s">
        <v>604</v>
      </c>
      <c r="M1037" s="3">
        <v>1</v>
      </c>
      <c r="N1037" s="10">
        <v>0</v>
      </c>
      <c r="O1037" s="10">
        <v>3277183.2</v>
      </c>
      <c r="P1037" s="3">
        <v>2761284.62</v>
      </c>
      <c r="Q1037" s="3">
        <v>2761284.62</v>
      </c>
      <c r="R1037" s="3">
        <v>2761284.62</v>
      </c>
      <c r="S1037" s="3">
        <v>2761284.62</v>
      </c>
      <c r="T1037" s="3">
        <v>2761284.62</v>
      </c>
      <c r="U1037" s="10">
        <v>515898.58000000007</v>
      </c>
      <c r="V1037" s="10">
        <v>3277183.2</v>
      </c>
      <c r="W1037" s="3">
        <v>0</v>
      </c>
      <c r="X1037" s="3">
        <v>0</v>
      </c>
      <c r="Y1037" s="6">
        <f t="shared" si="117"/>
        <v>0</v>
      </c>
    </row>
    <row r="1038" spans="1:25" x14ac:dyDescent="0.25">
      <c r="A1038" t="str">
        <f t="shared" si="113"/>
        <v>145-2</v>
      </c>
      <c r="B1038">
        <f t="shared" si="119"/>
        <v>2</v>
      </c>
      <c r="C1038" t="str">
        <f t="shared" si="114"/>
        <v>14521111</v>
      </c>
      <c r="D1038">
        <f t="shared" si="118"/>
        <v>1</v>
      </c>
      <c r="E1038" t="str">
        <f t="shared" si="115"/>
        <v>1452111</v>
      </c>
      <c r="F1038" t="str">
        <f t="shared" si="116"/>
        <v>1452111MATERIALES, ÚTILES Y EQUIPOS MENORES DE OFICINA</v>
      </c>
      <c r="G1038" s="9">
        <v>145</v>
      </c>
      <c r="H1038" s="9">
        <v>2111</v>
      </c>
      <c r="I1038" s="9" t="s">
        <v>53</v>
      </c>
      <c r="J1038" s="9">
        <v>0</v>
      </c>
      <c r="K1038" s="9" t="s">
        <v>258</v>
      </c>
      <c r="L1038" s="9" t="s">
        <v>607</v>
      </c>
      <c r="M1038" s="3">
        <v>1</v>
      </c>
      <c r="N1038" s="10">
        <v>0</v>
      </c>
      <c r="O1038" s="10">
        <v>36000</v>
      </c>
      <c r="P1038" s="3">
        <v>35999.980000000003</v>
      </c>
      <c r="Q1038" s="3">
        <v>35999.980000000003</v>
      </c>
      <c r="R1038" s="3">
        <v>35999.9</v>
      </c>
      <c r="S1038" s="3">
        <v>35999.9</v>
      </c>
      <c r="T1038" s="3">
        <v>35999.9</v>
      </c>
      <c r="U1038" s="10">
        <v>1.9999999996798579E-2</v>
      </c>
      <c r="V1038" s="10">
        <v>36000</v>
      </c>
      <c r="W1038" s="3">
        <v>0</v>
      </c>
      <c r="X1038" s="3">
        <v>0</v>
      </c>
      <c r="Y1038" s="6">
        <f t="shared" si="117"/>
        <v>0</v>
      </c>
    </row>
    <row r="1039" spans="1:25" x14ac:dyDescent="0.25">
      <c r="A1039" t="str">
        <f t="shared" si="113"/>
        <v>145-3</v>
      </c>
      <c r="B1039">
        <f t="shared" si="119"/>
        <v>3</v>
      </c>
      <c r="C1039" t="str">
        <f t="shared" si="114"/>
        <v>14521211</v>
      </c>
      <c r="D1039">
        <f t="shared" si="118"/>
        <v>1</v>
      </c>
      <c r="E1039" t="str">
        <f t="shared" si="115"/>
        <v>1452121</v>
      </c>
      <c r="F1039" t="str">
        <f t="shared" si="116"/>
        <v>1452121MATERIALES Y ÚTILES DE IMPRESIÓN Y REPRODUCCIÓN</v>
      </c>
      <c r="G1039" s="9">
        <v>145</v>
      </c>
      <c r="H1039" s="9">
        <v>2121</v>
      </c>
      <c r="I1039" s="9" t="s">
        <v>77</v>
      </c>
      <c r="J1039" s="9">
        <v>0</v>
      </c>
      <c r="K1039" s="9" t="s">
        <v>258</v>
      </c>
      <c r="L1039" s="9" t="s">
        <v>607</v>
      </c>
      <c r="M1039" s="3">
        <v>1</v>
      </c>
      <c r="N1039" s="10">
        <v>0</v>
      </c>
      <c r="O1039" s="10">
        <v>36000</v>
      </c>
      <c r="P1039" s="3">
        <v>34991.919999999998</v>
      </c>
      <c r="Q1039" s="3">
        <v>34991.919999999998</v>
      </c>
      <c r="R1039" s="3">
        <v>34991.919999999998</v>
      </c>
      <c r="S1039" s="3">
        <v>34991.919999999998</v>
      </c>
      <c r="T1039" s="3">
        <v>34991.919999999998</v>
      </c>
      <c r="U1039" s="10">
        <v>1008.0800000000017</v>
      </c>
      <c r="V1039" s="10">
        <v>36000</v>
      </c>
      <c r="W1039" s="3">
        <v>0</v>
      </c>
      <c r="X1039" s="3">
        <v>0</v>
      </c>
      <c r="Y1039" s="6">
        <f t="shared" si="117"/>
        <v>0</v>
      </c>
    </row>
    <row r="1040" spans="1:25" x14ac:dyDescent="0.25">
      <c r="A1040" t="str">
        <f t="shared" si="113"/>
        <v>145-4</v>
      </c>
      <c r="B1040">
        <f t="shared" si="119"/>
        <v>4</v>
      </c>
      <c r="C1040" t="str">
        <f t="shared" si="114"/>
        <v>14527111</v>
      </c>
      <c r="D1040">
        <f t="shared" si="118"/>
        <v>1</v>
      </c>
      <c r="E1040" t="str">
        <f t="shared" si="115"/>
        <v>1452711</v>
      </c>
      <c r="F1040" t="str">
        <f t="shared" si="116"/>
        <v>1452711VESTUARIO Y UNIFORMES</v>
      </c>
      <c r="G1040" s="9">
        <v>145</v>
      </c>
      <c r="H1040" s="9">
        <v>2711</v>
      </c>
      <c r="I1040" s="9" t="s">
        <v>93</v>
      </c>
      <c r="J1040" s="9">
        <v>0</v>
      </c>
      <c r="K1040" s="9" t="s">
        <v>258</v>
      </c>
      <c r="L1040" s="9" t="s">
        <v>607</v>
      </c>
      <c r="M1040" s="3">
        <v>1</v>
      </c>
      <c r="N1040" s="10">
        <v>0</v>
      </c>
      <c r="O1040" s="10">
        <v>4588000</v>
      </c>
      <c r="P1040" s="3">
        <v>3865509.76</v>
      </c>
      <c r="Q1040" s="3">
        <v>3865509.76</v>
      </c>
      <c r="R1040" s="3">
        <v>3865509.76</v>
      </c>
      <c r="S1040" s="3">
        <v>3865509.76</v>
      </c>
      <c r="T1040" s="3">
        <v>3865509.76</v>
      </c>
      <c r="U1040" s="10">
        <v>722490.24000000022</v>
      </c>
      <c r="V1040" s="10">
        <v>4588000</v>
      </c>
      <c r="W1040" s="3">
        <v>0</v>
      </c>
      <c r="X1040" s="3">
        <v>0</v>
      </c>
      <c r="Y1040" s="6">
        <f t="shared" si="117"/>
        <v>0</v>
      </c>
    </row>
    <row r="1041" spans="1:25" x14ac:dyDescent="0.25">
      <c r="A1041" t="str">
        <f t="shared" si="113"/>
        <v>145-5</v>
      </c>
      <c r="B1041">
        <f t="shared" si="119"/>
        <v>5</v>
      </c>
      <c r="C1041" t="str">
        <f t="shared" si="114"/>
        <v>14528211</v>
      </c>
      <c r="D1041">
        <f t="shared" si="118"/>
        <v>1</v>
      </c>
      <c r="E1041" t="str">
        <f t="shared" si="115"/>
        <v>1452821</v>
      </c>
      <c r="F1041" t="str">
        <f t="shared" si="116"/>
        <v>1452821MATRIALES Y SUMINISTROS PARA SEGURIDAD</v>
      </c>
      <c r="G1041" s="9">
        <v>145</v>
      </c>
      <c r="H1041" s="9">
        <v>2821</v>
      </c>
      <c r="I1041" s="9" t="s">
        <v>279</v>
      </c>
      <c r="J1041" s="9">
        <v>0</v>
      </c>
      <c r="K1041" s="9" t="s">
        <v>258</v>
      </c>
      <c r="L1041" s="9" t="s">
        <v>607</v>
      </c>
      <c r="M1041" s="3">
        <v>1</v>
      </c>
      <c r="N1041" s="10">
        <v>0</v>
      </c>
      <c r="O1041" s="10">
        <v>365000</v>
      </c>
      <c r="P1041" s="3">
        <v>364999.8</v>
      </c>
      <c r="Q1041" s="3">
        <v>0</v>
      </c>
      <c r="R1041" s="3">
        <v>0</v>
      </c>
      <c r="S1041" s="3">
        <v>0</v>
      </c>
      <c r="T1041" s="3">
        <v>0</v>
      </c>
      <c r="U1041" s="10">
        <v>0.20000000001164153</v>
      </c>
      <c r="V1041" s="10">
        <v>365000</v>
      </c>
      <c r="W1041" s="3">
        <v>0</v>
      </c>
      <c r="X1041" s="3">
        <v>0</v>
      </c>
      <c r="Y1041" s="6">
        <f t="shared" si="117"/>
        <v>0</v>
      </c>
    </row>
    <row r="1042" spans="1:25" x14ac:dyDescent="0.25">
      <c r="A1042" t="str">
        <f t="shared" si="113"/>
        <v>145-6</v>
      </c>
      <c r="B1042">
        <f t="shared" si="119"/>
        <v>6</v>
      </c>
      <c r="C1042" t="str">
        <f t="shared" si="114"/>
        <v>14528311</v>
      </c>
      <c r="D1042">
        <f t="shared" si="118"/>
        <v>1</v>
      </c>
      <c r="E1042" t="str">
        <f t="shared" si="115"/>
        <v>1452831</v>
      </c>
      <c r="F1042" t="str">
        <f t="shared" si="116"/>
        <v>1452831PRENDAS DE PROTECCIÓN PARA SEGURIDAD PÚBLICA Y NACIONAL</v>
      </c>
      <c r="G1042" s="9">
        <v>145</v>
      </c>
      <c r="H1042" s="9">
        <v>2831</v>
      </c>
      <c r="I1042" s="9" t="s">
        <v>246</v>
      </c>
      <c r="J1042" s="9">
        <v>0</v>
      </c>
      <c r="K1042" s="9" t="s">
        <v>258</v>
      </c>
      <c r="L1042" s="9" t="s">
        <v>607</v>
      </c>
      <c r="M1042" s="3">
        <v>1</v>
      </c>
      <c r="N1042" s="10">
        <v>0</v>
      </c>
      <c r="O1042" s="10">
        <v>2612000</v>
      </c>
      <c r="P1042" s="3">
        <v>2533788</v>
      </c>
      <c r="Q1042" s="3">
        <v>2533788</v>
      </c>
      <c r="R1042" s="3">
        <v>2533788</v>
      </c>
      <c r="S1042" s="3">
        <v>2533788</v>
      </c>
      <c r="T1042" s="3">
        <v>2533788</v>
      </c>
      <c r="U1042" s="10">
        <v>78212</v>
      </c>
      <c r="V1042" s="10">
        <v>2612000</v>
      </c>
      <c r="W1042" s="3">
        <v>0</v>
      </c>
      <c r="X1042" s="3">
        <v>0</v>
      </c>
      <c r="Y1042" s="6">
        <f t="shared" si="117"/>
        <v>0</v>
      </c>
    </row>
    <row r="1043" spans="1:25" x14ac:dyDescent="0.25">
      <c r="A1043" t="str">
        <f t="shared" si="113"/>
        <v>145-7</v>
      </c>
      <c r="B1043">
        <f t="shared" si="119"/>
        <v>7</v>
      </c>
      <c r="C1043" t="str">
        <f t="shared" si="114"/>
        <v>14533411</v>
      </c>
      <c r="D1043">
        <f t="shared" si="118"/>
        <v>1</v>
      </c>
      <c r="E1043" t="str">
        <f t="shared" si="115"/>
        <v>1453341</v>
      </c>
      <c r="F1043" t="str">
        <f t="shared" si="116"/>
        <v>1453341SERVICIOS DE CAPACITACIÓN</v>
      </c>
      <c r="G1043" s="9">
        <v>145</v>
      </c>
      <c r="H1043" s="9">
        <v>3341</v>
      </c>
      <c r="I1043" s="9" t="s">
        <v>157</v>
      </c>
      <c r="J1043" s="9">
        <v>0</v>
      </c>
      <c r="K1043" s="9" t="s">
        <v>258</v>
      </c>
      <c r="L1043" s="9" t="s">
        <v>607</v>
      </c>
      <c r="M1043" s="3">
        <v>1</v>
      </c>
      <c r="N1043" s="10">
        <v>0</v>
      </c>
      <c r="O1043" s="10">
        <v>1470000</v>
      </c>
      <c r="P1043" s="3">
        <v>1050000</v>
      </c>
      <c r="Q1043" s="3">
        <v>1050000</v>
      </c>
      <c r="R1043" s="3">
        <v>1050000</v>
      </c>
      <c r="S1043" s="3">
        <v>1050000</v>
      </c>
      <c r="T1043" s="3">
        <v>1050000</v>
      </c>
      <c r="U1043" s="10">
        <v>420000</v>
      </c>
      <c r="V1043" s="10">
        <v>1470000</v>
      </c>
      <c r="W1043" s="3">
        <v>0</v>
      </c>
      <c r="X1043" s="3">
        <v>0</v>
      </c>
      <c r="Y1043" s="6">
        <f t="shared" si="117"/>
        <v>0</v>
      </c>
    </row>
    <row r="1044" spans="1:25" x14ac:dyDescent="0.25">
      <c r="A1044" t="str">
        <f t="shared" si="113"/>
        <v>145-8</v>
      </c>
      <c r="B1044">
        <f t="shared" si="119"/>
        <v>8</v>
      </c>
      <c r="C1044" t="str">
        <f t="shared" si="114"/>
        <v>14533611</v>
      </c>
      <c r="D1044">
        <f t="shared" si="118"/>
        <v>1</v>
      </c>
      <c r="E1044" t="str">
        <f t="shared" si="115"/>
        <v>1453361</v>
      </c>
      <c r="F1044" t="str">
        <f t="shared" si="116"/>
        <v>1453361SERVICIOS DE APOYO ADMINISTRATIVO, FOTOCOPIADO E IMPRESIÓN</v>
      </c>
      <c r="G1044" s="9">
        <v>145</v>
      </c>
      <c r="H1044" s="9">
        <v>3361</v>
      </c>
      <c r="I1044" s="9" t="s">
        <v>214</v>
      </c>
      <c r="J1044" s="9">
        <v>0</v>
      </c>
      <c r="K1044" s="9" t="s">
        <v>258</v>
      </c>
      <c r="L1044" s="9" t="s">
        <v>607</v>
      </c>
      <c r="M1044" s="3">
        <v>1</v>
      </c>
      <c r="N1044" s="10">
        <v>0</v>
      </c>
      <c r="O1044" s="10">
        <v>1000000</v>
      </c>
      <c r="P1044" s="3">
        <v>999108</v>
      </c>
      <c r="Q1044" s="3">
        <v>999108</v>
      </c>
      <c r="R1044" s="3">
        <v>999108</v>
      </c>
      <c r="S1044" s="3">
        <v>999108</v>
      </c>
      <c r="T1044" s="3">
        <v>999108</v>
      </c>
      <c r="U1044" s="10">
        <v>892</v>
      </c>
      <c r="V1044" s="10">
        <v>1000000</v>
      </c>
      <c r="W1044" s="3">
        <v>0</v>
      </c>
      <c r="X1044" s="3">
        <v>0</v>
      </c>
      <c r="Y1044" s="6">
        <f t="shared" si="117"/>
        <v>0</v>
      </c>
    </row>
    <row r="1045" spans="1:25" x14ac:dyDescent="0.25">
      <c r="A1045" t="str">
        <f t="shared" si="113"/>
        <v>145-9</v>
      </c>
      <c r="B1045">
        <f t="shared" si="119"/>
        <v>9</v>
      </c>
      <c r="C1045" t="str">
        <f t="shared" si="114"/>
        <v>14533911</v>
      </c>
      <c r="D1045">
        <f t="shared" si="118"/>
        <v>1</v>
      </c>
      <c r="E1045" t="str">
        <f t="shared" si="115"/>
        <v>1453391</v>
      </c>
      <c r="F1045" t="str">
        <f t="shared" si="116"/>
        <v>1453391SERVICIOS PROFESIONALES, CIENTÍFICOS Y TÉCNICOS INTEGRALES</v>
      </c>
      <c r="G1045" s="9">
        <v>145</v>
      </c>
      <c r="H1045" s="9">
        <v>3391</v>
      </c>
      <c r="I1045" s="9" t="s">
        <v>215</v>
      </c>
      <c r="J1045" s="9">
        <v>0</v>
      </c>
      <c r="K1045" s="9" t="s">
        <v>258</v>
      </c>
      <c r="L1045" s="9" t="s">
        <v>607</v>
      </c>
      <c r="M1045" s="3">
        <v>1</v>
      </c>
      <c r="N1045" s="10">
        <v>0</v>
      </c>
      <c r="O1045" s="10">
        <v>4386915.96</v>
      </c>
      <c r="P1045" s="3">
        <v>4303000</v>
      </c>
      <c r="Q1045" s="3">
        <v>4303000</v>
      </c>
      <c r="R1045" s="3">
        <v>4303000</v>
      </c>
      <c r="S1045" s="3">
        <v>1308000</v>
      </c>
      <c r="T1045" s="3">
        <v>1308000</v>
      </c>
      <c r="U1045" s="10">
        <v>83915.959999999963</v>
      </c>
      <c r="V1045" s="10">
        <v>4386915.96</v>
      </c>
      <c r="W1045" s="3">
        <v>0</v>
      </c>
      <c r="X1045" s="3">
        <v>0</v>
      </c>
      <c r="Y1045" s="6">
        <f t="shared" si="117"/>
        <v>0</v>
      </c>
    </row>
    <row r="1046" spans="1:25" x14ac:dyDescent="0.25">
      <c r="A1046" t="str">
        <f t="shared" si="113"/>
        <v>145-10</v>
      </c>
      <c r="B1046">
        <f t="shared" si="119"/>
        <v>10</v>
      </c>
      <c r="C1046" t="str">
        <f t="shared" si="114"/>
        <v>14536111</v>
      </c>
      <c r="D1046">
        <f t="shared" si="118"/>
        <v>1</v>
      </c>
      <c r="E1046" t="str">
        <f t="shared" si="115"/>
        <v>1453611</v>
      </c>
      <c r="F1046" t="str">
        <f t="shared" si="116"/>
        <v>1453611DIFUSIÓN POR RADIO, TELEVISIÓN Y OTROS MEDIOS DE MENSAJES SOBRE PROGRAMAS Y ACTIVIDADES GUBERNAMENTALES</v>
      </c>
      <c r="G1046" s="9">
        <v>145</v>
      </c>
      <c r="H1046" s="9">
        <v>3611</v>
      </c>
      <c r="I1046" s="9" t="s">
        <v>222</v>
      </c>
      <c r="J1046" s="9">
        <v>0</v>
      </c>
      <c r="K1046" s="9" t="s">
        <v>258</v>
      </c>
      <c r="L1046" s="9" t="s">
        <v>607</v>
      </c>
      <c r="M1046" s="3">
        <v>1</v>
      </c>
      <c r="N1046" s="10">
        <v>0</v>
      </c>
      <c r="O1046" s="10">
        <v>70000</v>
      </c>
      <c r="P1046" s="3">
        <v>70000</v>
      </c>
      <c r="Q1046" s="3">
        <v>70000</v>
      </c>
      <c r="R1046" s="3">
        <v>0</v>
      </c>
      <c r="S1046" s="3">
        <v>0</v>
      </c>
      <c r="T1046" s="3">
        <v>0</v>
      </c>
      <c r="U1046" s="10">
        <v>0</v>
      </c>
      <c r="V1046" s="10">
        <v>70000</v>
      </c>
      <c r="W1046" s="3">
        <v>0</v>
      </c>
      <c r="X1046" s="3">
        <v>0</v>
      </c>
      <c r="Y1046" s="6">
        <f t="shared" si="117"/>
        <v>0</v>
      </c>
    </row>
    <row r="1047" spans="1:25" x14ac:dyDescent="0.25">
      <c r="A1047" t="str">
        <f t="shared" si="113"/>
        <v>145-11</v>
      </c>
      <c r="B1047">
        <f t="shared" si="119"/>
        <v>11</v>
      </c>
      <c r="C1047" t="str">
        <f t="shared" si="114"/>
        <v>14537111</v>
      </c>
      <c r="D1047">
        <f t="shared" si="118"/>
        <v>1</v>
      </c>
      <c r="E1047" t="str">
        <f t="shared" si="115"/>
        <v>1453711</v>
      </c>
      <c r="F1047" t="str">
        <f t="shared" si="116"/>
        <v>1453711PASAJES AÉREOS</v>
      </c>
      <c r="G1047" s="9">
        <v>145</v>
      </c>
      <c r="H1047" s="9">
        <v>3711</v>
      </c>
      <c r="I1047" s="9" t="s">
        <v>38</v>
      </c>
      <c r="J1047" s="9">
        <v>0</v>
      </c>
      <c r="K1047" s="9" t="s">
        <v>258</v>
      </c>
      <c r="L1047" s="9" t="s">
        <v>604</v>
      </c>
      <c r="M1047" s="3">
        <v>1</v>
      </c>
      <c r="N1047" s="10">
        <v>0</v>
      </c>
      <c r="O1047" s="10">
        <v>35600</v>
      </c>
      <c r="P1047" s="3">
        <v>35270.99</v>
      </c>
      <c r="Q1047" s="3">
        <v>35270.99</v>
      </c>
      <c r="R1047" s="3">
        <v>27984.99</v>
      </c>
      <c r="S1047" s="3">
        <v>27984.99</v>
      </c>
      <c r="T1047" s="3">
        <v>27984.99</v>
      </c>
      <c r="U1047" s="10">
        <v>329.01000000000204</v>
      </c>
      <c r="V1047" s="10">
        <v>0</v>
      </c>
      <c r="W1047" s="3">
        <v>35600</v>
      </c>
      <c r="X1047" s="3">
        <v>0</v>
      </c>
      <c r="Y1047" s="6">
        <f t="shared" si="117"/>
        <v>35600</v>
      </c>
    </row>
    <row r="1048" spans="1:25" x14ac:dyDescent="0.25">
      <c r="A1048" t="str">
        <f t="shared" si="113"/>
        <v>145-12</v>
      </c>
      <c r="B1048">
        <f t="shared" si="119"/>
        <v>12</v>
      </c>
      <c r="C1048" t="str">
        <f t="shared" si="114"/>
        <v>14537511</v>
      </c>
      <c r="D1048">
        <f t="shared" si="118"/>
        <v>1</v>
      </c>
      <c r="E1048" t="str">
        <f t="shared" si="115"/>
        <v>1453751</v>
      </c>
      <c r="F1048" t="str">
        <f t="shared" si="116"/>
        <v>1453751VIÁTICOS EN EL PAÍS</v>
      </c>
      <c r="G1048" s="9">
        <v>145</v>
      </c>
      <c r="H1048" s="9">
        <v>3751</v>
      </c>
      <c r="I1048" s="9" t="s">
        <v>35</v>
      </c>
      <c r="J1048" s="9">
        <v>0</v>
      </c>
      <c r="K1048" s="9" t="s">
        <v>258</v>
      </c>
      <c r="L1048" s="9" t="s">
        <v>604</v>
      </c>
      <c r="M1048" s="3">
        <v>1</v>
      </c>
      <c r="N1048" s="10">
        <v>0</v>
      </c>
      <c r="O1048" s="10">
        <v>12400</v>
      </c>
      <c r="P1048" s="3">
        <v>9819.2999999999993</v>
      </c>
      <c r="Q1048" s="3">
        <v>9819.2999999999993</v>
      </c>
      <c r="R1048" s="3">
        <v>7697.93</v>
      </c>
      <c r="S1048" s="3">
        <v>7697.93</v>
      </c>
      <c r="T1048" s="3">
        <v>7697.93</v>
      </c>
      <c r="U1048" s="10">
        <v>2580.7000000000007</v>
      </c>
      <c r="V1048" s="10">
        <v>48000</v>
      </c>
      <c r="W1048" s="3">
        <v>0</v>
      </c>
      <c r="X1048" s="3">
        <v>35600</v>
      </c>
      <c r="Y1048" s="6">
        <f t="shared" si="117"/>
        <v>-35600</v>
      </c>
    </row>
    <row r="1049" spans="1:25" x14ac:dyDescent="0.25">
      <c r="A1049" t="str">
        <f t="shared" si="113"/>
        <v>145-13</v>
      </c>
      <c r="B1049">
        <f t="shared" si="119"/>
        <v>13</v>
      </c>
      <c r="C1049" t="str">
        <f t="shared" si="114"/>
        <v>14544211</v>
      </c>
      <c r="D1049">
        <f t="shared" si="118"/>
        <v>1</v>
      </c>
      <c r="E1049" t="str">
        <f t="shared" si="115"/>
        <v>1454421</v>
      </c>
      <c r="F1049" t="str">
        <f t="shared" si="116"/>
        <v>1454421BECAS Y OTRAS AYUDAS PARA PROGRAMAS DE CAPACITACIÓN</v>
      </c>
      <c r="G1049" s="9">
        <v>145</v>
      </c>
      <c r="H1049" s="9">
        <v>4421</v>
      </c>
      <c r="I1049" s="9" t="s">
        <v>234</v>
      </c>
      <c r="J1049" s="9">
        <v>0</v>
      </c>
      <c r="K1049" s="9" t="s">
        <v>258</v>
      </c>
      <c r="L1049" s="9" t="s">
        <v>607</v>
      </c>
      <c r="M1049" s="3">
        <v>1</v>
      </c>
      <c r="N1049" s="10">
        <v>0</v>
      </c>
      <c r="O1049" s="10">
        <v>750000</v>
      </c>
      <c r="P1049" s="3">
        <v>0</v>
      </c>
      <c r="Q1049" s="3">
        <v>0</v>
      </c>
      <c r="R1049" s="3">
        <v>0</v>
      </c>
      <c r="S1049" s="3">
        <v>0</v>
      </c>
      <c r="T1049" s="3">
        <v>0</v>
      </c>
      <c r="U1049" s="10">
        <v>750000</v>
      </c>
      <c r="V1049" s="10">
        <v>750000</v>
      </c>
      <c r="W1049" s="3">
        <v>0</v>
      </c>
      <c r="X1049" s="3">
        <v>0</v>
      </c>
      <c r="Y1049" s="6">
        <f t="shared" si="117"/>
        <v>0</v>
      </c>
    </row>
    <row r="1050" spans="1:25" x14ac:dyDescent="0.25">
      <c r="A1050" t="str">
        <f t="shared" si="113"/>
        <v>145-14</v>
      </c>
      <c r="B1050">
        <f t="shared" si="119"/>
        <v>14</v>
      </c>
      <c r="C1050" t="str">
        <f t="shared" si="114"/>
        <v>14554111</v>
      </c>
      <c r="D1050">
        <f t="shared" si="118"/>
        <v>1</v>
      </c>
      <c r="E1050" t="str">
        <f t="shared" si="115"/>
        <v>1455411</v>
      </c>
      <c r="F1050" t="str">
        <f t="shared" si="116"/>
        <v>1455411VEHICULOS Y EQUIPO DE TRANSPORTE</v>
      </c>
      <c r="G1050" s="9">
        <v>145</v>
      </c>
      <c r="H1050" s="9">
        <v>5411</v>
      </c>
      <c r="I1050" s="9" t="s">
        <v>242</v>
      </c>
      <c r="J1050" s="9">
        <v>0</v>
      </c>
      <c r="K1050" s="9" t="s">
        <v>258</v>
      </c>
      <c r="L1050" s="9" t="s">
        <v>607</v>
      </c>
      <c r="M1050" s="3">
        <v>1</v>
      </c>
      <c r="N1050" s="10">
        <v>0</v>
      </c>
      <c r="O1050" s="10">
        <v>1312000.04</v>
      </c>
      <c r="P1050" s="3">
        <v>1290989.8600000001</v>
      </c>
      <c r="Q1050" s="3">
        <v>1290989.8600000001</v>
      </c>
      <c r="R1050" s="3">
        <v>1290989.8600000001</v>
      </c>
      <c r="S1050" s="3">
        <v>1290989.8600000001</v>
      </c>
      <c r="T1050" s="3">
        <v>1290989.8600000001</v>
      </c>
      <c r="U1050" s="10">
        <v>21010.179999999935</v>
      </c>
      <c r="V1050" s="10">
        <v>1312000.04</v>
      </c>
      <c r="W1050" s="3">
        <v>0</v>
      </c>
      <c r="X1050" s="3">
        <v>0</v>
      </c>
      <c r="Y1050" s="6">
        <f t="shared" si="117"/>
        <v>0</v>
      </c>
    </row>
    <row r="1051" spans="1:25" x14ac:dyDescent="0.25">
      <c r="A1051" t="str">
        <f t="shared" si="113"/>
        <v>(en blanco)-1</v>
      </c>
      <c r="B1051">
        <f t="shared" si="119"/>
        <v>1</v>
      </c>
      <c r="C1051" t="str">
        <f t="shared" si="114"/>
        <v>(en blanco)(en blanco)1</v>
      </c>
      <c r="D1051">
        <f t="shared" si="118"/>
        <v>1</v>
      </c>
      <c r="E1051" t="str">
        <f t="shared" si="115"/>
        <v>(en blanco)(en blanco)</v>
      </c>
      <c r="F1051" t="str">
        <f t="shared" si="116"/>
        <v>(en blanco)(en blanco)(en blanco)</v>
      </c>
      <c r="G1051" s="9" t="s">
        <v>337</v>
      </c>
      <c r="H1051" s="9" t="s">
        <v>337</v>
      </c>
      <c r="I1051" s="9" t="s">
        <v>337</v>
      </c>
      <c r="J1051" s="9" t="s">
        <v>337</v>
      </c>
      <c r="K1051" s="9" t="s">
        <v>337</v>
      </c>
      <c r="L1051" s="9" t="s">
        <v>337</v>
      </c>
      <c r="M1051" s="3"/>
      <c r="N1051" s="10">
        <v>2567681867.999999</v>
      </c>
      <c r="O1051" s="10">
        <v>2989889173.6900005</v>
      </c>
      <c r="P1051" s="3"/>
      <c r="Q1051" s="3"/>
      <c r="R1051" s="3"/>
      <c r="S1051" s="3"/>
      <c r="T1051" s="3"/>
      <c r="U1051" s="10"/>
      <c r="V1051" s="10"/>
      <c r="W1051" s="3"/>
      <c r="X1051" s="3"/>
      <c r="Y1051" s="6">
        <f t="shared" si="117"/>
        <v>0</v>
      </c>
    </row>
    <row r="1052" spans="1:25" x14ac:dyDescent="0.25">
      <c r="A1052" t="str">
        <f t="shared" si="113"/>
        <v>Total general-1</v>
      </c>
      <c r="B1052">
        <f t="shared" si="119"/>
        <v>1</v>
      </c>
      <c r="C1052" t="str">
        <f t="shared" si="114"/>
        <v>Total general1</v>
      </c>
      <c r="D1052">
        <f t="shared" si="118"/>
        <v>1</v>
      </c>
      <c r="E1052" t="str">
        <f t="shared" si="115"/>
        <v>Total general</v>
      </c>
      <c r="F1052" t="str">
        <f t="shared" si="116"/>
        <v>Total general</v>
      </c>
      <c r="G1052" s="9" t="s">
        <v>186</v>
      </c>
      <c r="K1052"/>
      <c r="L1052"/>
      <c r="M1052" s="3">
        <v>1046</v>
      </c>
      <c r="N1052" s="10">
        <v>5135363735.9999981</v>
      </c>
      <c r="O1052" s="10">
        <v>5979778347.3800011</v>
      </c>
      <c r="P1052" s="3">
        <v>2520820016.25</v>
      </c>
      <c r="Q1052" s="3">
        <v>2492236809.3799996</v>
      </c>
      <c r="R1052" s="3">
        <v>2285766232.3799987</v>
      </c>
      <c r="S1052" s="3">
        <v>2207158229.349999</v>
      </c>
      <c r="T1052" s="3">
        <v>2042834661.2599993</v>
      </c>
      <c r="U1052" s="10">
        <v>469069157.43999994</v>
      </c>
      <c r="V1052" s="10">
        <v>422207305.69</v>
      </c>
      <c r="W1052" s="3">
        <v>1067176705.24</v>
      </c>
      <c r="X1052" s="3">
        <v>1067176705.2400001</v>
      </c>
      <c r="Y1052" s="6">
        <f t="shared" si="117"/>
        <v>0</v>
      </c>
    </row>
    <row r="1053" spans="1:25" x14ac:dyDescent="0.25">
      <c r="A1053" t="str">
        <f t="shared" si="113"/>
        <v>-1</v>
      </c>
      <c r="B1053">
        <f t="shared" si="119"/>
        <v>1</v>
      </c>
      <c r="C1053" t="str">
        <f t="shared" si="114"/>
        <v>1</v>
      </c>
      <c r="D1053">
        <f t="shared" si="118"/>
        <v>1</v>
      </c>
      <c r="E1053" t="str">
        <f t="shared" si="115"/>
        <v/>
      </c>
      <c r="F1053" t="str">
        <f t="shared" si="116"/>
        <v/>
      </c>
      <c r="K1053"/>
      <c r="L1053"/>
      <c r="U1053"/>
      <c r="V1053"/>
      <c r="Y1053" s="6">
        <f t="shared" si="117"/>
        <v>0</v>
      </c>
    </row>
    <row r="1054" spans="1:25" x14ac:dyDescent="0.25">
      <c r="A1054" t="str">
        <f t="shared" si="113"/>
        <v>-2</v>
      </c>
      <c r="B1054">
        <f t="shared" si="119"/>
        <v>2</v>
      </c>
      <c r="C1054" t="str">
        <f t="shared" si="114"/>
        <v>2</v>
      </c>
      <c r="D1054">
        <f t="shared" si="118"/>
        <v>2</v>
      </c>
      <c r="E1054" t="str">
        <f t="shared" si="115"/>
        <v/>
      </c>
      <c r="F1054" t="str">
        <f t="shared" si="116"/>
        <v/>
      </c>
      <c r="K1054"/>
      <c r="L1054"/>
      <c r="U1054"/>
      <c r="V1054"/>
      <c r="Y1054" s="6">
        <f t="shared" si="117"/>
        <v>0</v>
      </c>
    </row>
    <row r="1055" spans="1:25" x14ac:dyDescent="0.25">
      <c r="A1055" t="str">
        <f t="shared" si="113"/>
        <v>-3</v>
      </c>
      <c r="B1055">
        <f t="shared" si="119"/>
        <v>3</v>
      </c>
      <c r="C1055" t="str">
        <f t="shared" si="114"/>
        <v>3</v>
      </c>
      <c r="D1055">
        <f t="shared" si="118"/>
        <v>3</v>
      </c>
      <c r="E1055" t="str">
        <f t="shared" si="115"/>
        <v/>
      </c>
      <c r="F1055" t="str">
        <f t="shared" si="116"/>
        <v/>
      </c>
      <c r="K1055"/>
      <c r="L1055"/>
      <c r="U1055"/>
      <c r="V1055"/>
      <c r="Y1055" s="6">
        <f t="shared" si="117"/>
        <v>0</v>
      </c>
    </row>
    <row r="1056" spans="1:25" x14ac:dyDescent="0.25">
      <c r="A1056" t="str">
        <f t="shared" si="113"/>
        <v>-4</v>
      </c>
      <c r="B1056">
        <f t="shared" si="119"/>
        <v>4</v>
      </c>
      <c r="C1056" t="str">
        <f t="shared" si="114"/>
        <v>4</v>
      </c>
      <c r="D1056">
        <f t="shared" si="118"/>
        <v>4</v>
      </c>
      <c r="E1056" t="str">
        <f t="shared" si="115"/>
        <v/>
      </c>
      <c r="F1056" t="str">
        <f t="shared" si="116"/>
        <v/>
      </c>
      <c r="K1056"/>
      <c r="L1056"/>
      <c r="U1056"/>
      <c r="V1056"/>
      <c r="Y1056" s="6">
        <f t="shared" si="117"/>
        <v>0</v>
      </c>
    </row>
    <row r="1057" spans="1:25" x14ac:dyDescent="0.25">
      <c r="A1057" t="str">
        <f t="shared" si="113"/>
        <v>-5</v>
      </c>
      <c r="B1057">
        <f t="shared" si="119"/>
        <v>5</v>
      </c>
      <c r="C1057" t="str">
        <f t="shared" si="114"/>
        <v>5</v>
      </c>
      <c r="D1057">
        <f t="shared" si="118"/>
        <v>5</v>
      </c>
      <c r="E1057" t="str">
        <f t="shared" si="115"/>
        <v/>
      </c>
      <c r="F1057" t="str">
        <f t="shared" si="116"/>
        <v/>
      </c>
      <c r="K1057"/>
      <c r="L1057"/>
      <c r="U1057"/>
      <c r="V1057"/>
      <c r="Y1057" s="6">
        <f t="shared" si="117"/>
        <v>0</v>
      </c>
    </row>
    <row r="1058" spans="1:25" x14ac:dyDescent="0.25">
      <c r="A1058" t="str">
        <f t="shared" si="113"/>
        <v>-6</v>
      </c>
      <c r="B1058">
        <f t="shared" si="119"/>
        <v>6</v>
      </c>
      <c r="C1058" t="str">
        <f t="shared" si="114"/>
        <v>6</v>
      </c>
      <c r="D1058">
        <f t="shared" si="118"/>
        <v>6</v>
      </c>
      <c r="E1058" t="str">
        <f t="shared" si="115"/>
        <v/>
      </c>
      <c r="F1058" t="str">
        <f t="shared" si="116"/>
        <v/>
      </c>
      <c r="K1058"/>
      <c r="L1058"/>
      <c r="U1058"/>
      <c r="V1058"/>
      <c r="Y1058" s="6">
        <f t="shared" si="117"/>
        <v>0</v>
      </c>
    </row>
    <row r="1059" spans="1:25" x14ac:dyDescent="0.25">
      <c r="A1059" t="str">
        <f t="shared" si="113"/>
        <v>-7</v>
      </c>
      <c r="B1059">
        <f t="shared" si="119"/>
        <v>7</v>
      </c>
      <c r="C1059" t="str">
        <f t="shared" si="114"/>
        <v>7</v>
      </c>
      <c r="D1059">
        <f t="shared" si="118"/>
        <v>7</v>
      </c>
      <c r="E1059" t="str">
        <f t="shared" si="115"/>
        <v/>
      </c>
      <c r="F1059" t="str">
        <f t="shared" si="116"/>
        <v/>
      </c>
      <c r="K1059"/>
      <c r="L1059"/>
      <c r="U1059"/>
      <c r="V1059"/>
      <c r="Y1059" s="6">
        <f t="shared" si="117"/>
        <v>0</v>
      </c>
    </row>
    <row r="1060" spans="1:25" x14ac:dyDescent="0.25">
      <c r="A1060" t="str">
        <f t="shared" si="113"/>
        <v>-8</v>
      </c>
      <c r="B1060">
        <f t="shared" si="119"/>
        <v>8</v>
      </c>
      <c r="C1060" t="str">
        <f t="shared" si="114"/>
        <v>8</v>
      </c>
      <c r="D1060">
        <f t="shared" si="118"/>
        <v>8</v>
      </c>
      <c r="E1060" t="str">
        <f t="shared" si="115"/>
        <v/>
      </c>
      <c r="F1060" t="str">
        <f t="shared" si="116"/>
        <v/>
      </c>
      <c r="K1060"/>
      <c r="L1060"/>
      <c r="U1060"/>
      <c r="V1060"/>
      <c r="Y1060" s="6">
        <f t="shared" si="117"/>
        <v>0</v>
      </c>
    </row>
    <row r="1061" spans="1:25" x14ac:dyDescent="0.25">
      <c r="A1061" t="str">
        <f t="shared" si="113"/>
        <v>-9</v>
      </c>
      <c r="B1061">
        <f t="shared" si="119"/>
        <v>9</v>
      </c>
      <c r="C1061" t="str">
        <f t="shared" si="114"/>
        <v>9</v>
      </c>
      <c r="D1061">
        <f t="shared" si="118"/>
        <v>9</v>
      </c>
      <c r="E1061" t="str">
        <f t="shared" si="115"/>
        <v/>
      </c>
      <c r="F1061" t="str">
        <f t="shared" si="116"/>
        <v/>
      </c>
      <c r="K1061"/>
      <c r="L1061"/>
      <c r="U1061"/>
      <c r="V1061"/>
      <c r="Y1061" s="6">
        <f t="shared" si="117"/>
        <v>0</v>
      </c>
    </row>
    <row r="1062" spans="1:25" x14ac:dyDescent="0.25">
      <c r="A1062" t="str">
        <f t="shared" si="113"/>
        <v>-10</v>
      </c>
      <c r="B1062">
        <f t="shared" si="119"/>
        <v>10</v>
      </c>
      <c r="C1062" t="str">
        <f t="shared" si="114"/>
        <v>10</v>
      </c>
      <c r="D1062">
        <f t="shared" si="118"/>
        <v>10</v>
      </c>
      <c r="E1062" t="str">
        <f t="shared" si="115"/>
        <v/>
      </c>
      <c r="F1062" t="str">
        <f t="shared" si="116"/>
        <v/>
      </c>
      <c r="K1062"/>
      <c r="L1062"/>
      <c r="U1062"/>
      <c r="V1062"/>
      <c r="Y1062" s="6">
        <f t="shared" si="117"/>
        <v>0</v>
      </c>
    </row>
    <row r="1063" spans="1:25" x14ac:dyDescent="0.25">
      <c r="A1063" t="str">
        <f t="shared" si="113"/>
        <v>-11</v>
      </c>
      <c r="B1063">
        <f t="shared" si="119"/>
        <v>11</v>
      </c>
      <c r="C1063" t="str">
        <f t="shared" si="114"/>
        <v>11</v>
      </c>
      <c r="D1063">
        <f t="shared" si="118"/>
        <v>11</v>
      </c>
      <c r="E1063" t="str">
        <f t="shared" si="115"/>
        <v/>
      </c>
      <c r="F1063" t="str">
        <f t="shared" si="116"/>
        <v/>
      </c>
      <c r="K1063"/>
      <c r="L1063"/>
      <c r="U1063"/>
      <c r="V1063"/>
      <c r="Y1063" s="6">
        <f t="shared" si="117"/>
        <v>0</v>
      </c>
    </row>
    <row r="1064" spans="1:25" x14ac:dyDescent="0.25">
      <c r="A1064" t="str">
        <f t="shared" si="113"/>
        <v>-12</v>
      </c>
      <c r="B1064">
        <f t="shared" si="119"/>
        <v>12</v>
      </c>
      <c r="C1064" t="str">
        <f t="shared" si="114"/>
        <v>12</v>
      </c>
      <c r="D1064">
        <f t="shared" si="118"/>
        <v>12</v>
      </c>
      <c r="E1064" t="str">
        <f t="shared" si="115"/>
        <v/>
      </c>
      <c r="F1064" t="str">
        <f t="shared" si="116"/>
        <v/>
      </c>
      <c r="K1064"/>
      <c r="L1064"/>
      <c r="U1064"/>
      <c r="V1064"/>
      <c r="Y1064" s="6">
        <f t="shared" si="117"/>
        <v>0</v>
      </c>
    </row>
    <row r="1065" spans="1:25" x14ac:dyDescent="0.25">
      <c r="A1065" t="str">
        <f t="shared" si="113"/>
        <v>-13</v>
      </c>
      <c r="B1065">
        <f t="shared" si="119"/>
        <v>13</v>
      </c>
      <c r="C1065" t="str">
        <f t="shared" si="114"/>
        <v>13</v>
      </c>
      <c r="D1065">
        <f t="shared" si="118"/>
        <v>13</v>
      </c>
      <c r="E1065" t="str">
        <f t="shared" si="115"/>
        <v/>
      </c>
      <c r="F1065" t="str">
        <f t="shared" si="116"/>
        <v/>
      </c>
      <c r="K1065"/>
      <c r="L1065"/>
      <c r="U1065"/>
      <c r="V1065"/>
      <c r="Y1065" s="6">
        <f t="shared" si="117"/>
        <v>0</v>
      </c>
    </row>
    <row r="1066" spans="1:25" x14ac:dyDescent="0.25">
      <c r="A1066" t="str">
        <f t="shared" si="113"/>
        <v>-14</v>
      </c>
      <c r="B1066">
        <f t="shared" si="119"/>
        <v>14</v>
      </c>
      <c r="C1066" t="str">
        <f t="shared" si="114"/>
        <v>14</v>
      </c>
      <c r="D1066">
        <f t="shared" si="118"/>
        <v>14</v>
      </c>
      <c r="E1066" t="str">
        <f t="shared" si="115"/>
        <v/>
      </c>
      <c r="F1066" t="str">
        <f t="shared" si="116"/>
        <v/>
      </c>
      <c r="K1066"/>
      <c r="L1066"/>
      <c r="U1066"/>
      <c r="V1066"/>
      <c r="Y1066" s="6">
        <f t="shared" si="117"/>
        <v>0</v>
      </c>
    </row>
    <row r="1067" spans="1:25" x14ac:dyDescent="0.25">
      <c r="A1067" t="str">
        <f t="shared" si="113"/>
        <v>-15</v>
      </c>
      <c r="B1067">
        <f t="shared" si="119"/>
        <v>15</v>
      </c>
      <c r="C1067" t="str">
        <f t="shared" si="114"/>
        <v>15</v>
      </c>
      <c r="D1067">
        <f t="shared" si="118"/>
        <v>15</v>
      </c>
      <c r="E1067" t="str">
        <f t="shared" si="115"/>
        <v/>
      </c>
      <c r="F1067" t="str">
        <f t="shared" si="116"/>
        <v/>
      </c>
      <c r="K1067"/>
      <c r="L1067"/>
      <c r="U1067"/>
      <c r="V1067"/>
      <c r="Y1067" s="6">
        <f t="shared" si="117"/>
        <v>0</v>
      </c>
    </row>
    <row r="1068" spans="1:25" x14ac:dyDescent="0.25">
      <c r="A1068" t="str">
        <f t="shared" si="113"/>
        <v>-16</v>
      </c>
      <c r="B1068">
        <f t="shared" si="119"/>
        <v>16</v>
      </c>
      <c r="C1068" t="str">
        <f t="shared" si="114"/>
        <v>16</v>
      </c>
      <c r="D1068">
        <f t="shared" si="118"/>
        <v>16</v>
      </c>
      <c r="E1068" t="str">
        <f t="shared" si="115"/>
        <v/>
      </c>
      <c r="F1068" t="str">
        <f t="shared" si="116"/>
        <v/>
      </c>
      <c r="K1068"/>
      <c r="L1068"/>
      <c r="U1068"/>
      <c r="V1068"/>
      <c r="Y1068" s="6">
        <f t="shared" si="117"/>
        <v>0</v>
      </c>
    </row>
    <row r="1069" spans="1:25" x14ac:dyDescent="0.25">
      <c r="A1069" t="str">
        <f t="shared" si="113"/>
        <v>-17</v>
      </c>
      <c r="B1069">
        <f t="shared" si="119"/>
        <v>17</v>
      </c>
      <c r="C1069" t="str">
        <f t="shared" si="114"/>
        <v>17</v>
      </c>
      <c r="D1069">
        <f t="shared" si="118"/>
        <v>17</v>
      </c>
      <c r="E1069" t="str">
        <f t="shared" si="115"/>
        <v/>
      </c>
      <c r="F1069" t="str">
        <f t="shared" si="116"/>
        <v/>
      </c>
      <c r="K1069"/>
      <c r="L1069"/>
      <c r="U1069"/>
      <c r="V1069"/>
      <c r="Y1069" s="6">
        <f t="shared" si="117"/>
        <v>0</v>
      </c>
    </row>
    <row r="1070" spans="1:25" x14ac:dyDescent="0.25">
      <c r="A1070" t="str">
        <f t="shared" si="113"/>
        <v>-18</v>
      </c>
      <c r="B1070">
        <f t="shared" si="119"/>
        <v>18</v>
      </c>
      <c r="C1070" t="str">
        <f t="shared" si="114"/>
        <v>18</v>
      </c>
      <c r="D1070">
        <f t="shared" si="118"/>
        <v>18</v>
      </c>
      <c r="E1070" t="str">
        <f t="shared" si="115"/>
        <v/>
      </c>
      <c r="F1070" t="str">
        <f t="shared" si="116"/>
        <v/>
      </c>
      <c r="K1070"/>
      <c r="L1070"/>
      <c r="U1070"/>
      <c r="V1070"/>
      <c r="Y1070" s="6">
        <f t="shared" si="117"/>
        <v>0</v>
      </c>
    </row>
    <row r="1071" spans="1:25" x14ac:dyDescent="0.25">
      <c r="A1071" t="str">
        <f t="shared" si="113"/>
        <v>-19</v>
      </c>
      <c r="B1071">
        <f t="shared" si="119"/>
        <v>19</v>
      </c>
      <c r="C1071" t="str">
        <f t="shared" si="114"/>
        <v>19</v>
      </c>
      <c r="D1071">
        <f t="shared" si="118"/>
        <v>19</v>
      </c>
      <c r="E1071" t="str">
        <f t="shared" si="115"/>
        <v/>
      </c>
      <c r="F1071" t="str">
        <f t="shared" si="116"/>
        <v/>
      </c>
      <c r="K1071"/>
      <c r="L1071"/>
      <c r="U1071"/>
      <c r="V1071"/>
      <c r="Y1071" s="6">
        <f t="shared" si="117"/>
        <v>0</v>
      </c>
    </row>
    <row r="1072" spans="1:25" x14ac:dyDescent="0.25">
      <c r="A1072" t="str">
        <f t="shared" si="113"/>
        <v>-20</v>
      </c>
      <c r="B1072">
        <f t="shared" si="119"/>
        <v>20</v>
      </c>
      <c r="C1072" t="str">
        <f t="shared" si="114"/>
        <v>20</v>
      </c>
      <c r="D1072">
        <f t="shared" si="118"/>
        <v>20</v>
      </c>
      <c r="E1072" t="str">
        <f t="shared" si="115"/>
        <v/>
      </c>
      <c r="F1072" t="str">
        <f t="shared" si="116"/>
        <v/>
      </c>
      <c r="K1072"/>
      <c r="L1072"/>
      <c r="U1072"/>
      <c r="V1072"/>
      <c r="Y1072" s="6">
        <f t="shared" si="117"/>
        <v>0</v>
      </c>
    </row>
    <row r="1073" spans="1:25" x14ac:dyDescent="0.25">
      <c r="A1073" t="str">
        <f t="shared" si="113"/>
        <v>-21</v>
      </c>
      <c r="B1073">
        <f t="shared" si="119"/>
        <v>21</v>
      </c>
      <c r="C1073" t="str">
        <f t="shared" si="114"/>
        <v>21</v>
      </c>
      <c r="D1073">
        <f t="shared" si="118"/>
        <v>21</v>
      </c>
      <c r="E1073" t="str">
        <f t="shared" si="115"/>
        <v/>
      </c>
      <c r="F1073" t="str">
        <f t="shared" si="116"/>
        <v/>
      </c>
      <c r="K1073"/>
      <c r="L1073"/>
      <c r="U1073"/>
      <c r="V1073"/>
      <c r="Y1073" s="6">
        <f t="shared" si="117"/>
        <v>0</v>
      </c>
    </row>
    <row r="1074" spans="1:25" x14ac:dyDescent="0.25">
      <c r="A1074" t="str">
        <f t="shared" si="113"/>
        <v>-22</v>
      </c>
      <c r="B1074">
        <f t="shared" si="119"/>
        <v>22</v>
      </c>
      <c r="C1074" t="str">
        <f t="shared" si="114"/>
        <v>22</v>
      </c>
      <c r="D1074">
        <f t="shared" si="118"/>
        <v>22</v>
      </c>
      <c r="E1074" t="str">
        <f t="shared" si="115"/>
        <v/>
      </c>
      <c r="F1074" t="str">
        <f t="shared" si="116"/>
        <v/>
      </c>
      <c r="K1074"/>
      <c r="L1074"/>
      <c r="U1074"/>
      <c r="V1074"/>
      <c r="Y1074" s="6">
        <f t="shared" si="117"/>
        <v>0</v>
      </c>
    </row>
    <row r="1075" spans="1:25" x14ac:dyDescent="0.25">
      <c r="A1075" t="str">
        <f t="shared" si="113"/>
        <v>-23</v>
      </c>
      <c r="B1075">
        <f t="shared" si="119"/>
        <v>23</v>
      </c>
      <c r="C1075" t="str">
        <f t="shared" si="114"/>
        <v>23</v>
      </c>
      <c r="D1075">
        <f t="shared" si="118"/>
        <v>23</v>
      </c>
      <c r="E1075" t="str">
        <f t="shared" si="115"/>
        <v/>
      </c>
      <c r="F1075" t="str">
        <f t="shared" si="116"/>
        <v/>
      </c>
      <c r="K1075"/>
      <c r="L1075"/>
      <c r="U1075"/>
      <c r="V1075"/>
      <c r="Y1075" s="6">
        <f t="shared" si="117"/>
        <v>0</v>
      </c>
    </row>
    <row r="1076" spans="1:25" x14ac:dyDescent="0.25">
      <c r="A1076" t="str">
        <f t="shared" si="113"/>
        <v>-24</v>
      </c>
      <c r="B1076">
        <f t="shared" si="119"/>
        <v>24</v>
      </c>
      <c r="C1076" t="str">
        <f t="shared" si="114"/>
        <v>24</v>
      </c>
      <c r="D1076">
        <f t="shared" si="118"/>
        <v>24</v>
      </c>
      <c r="E1076" t="str">
        <f t="shared" si="115"/>
        <v/>
      </c>
      <c r="F1076" t="str">
        <f t="shared" si="116"/>
        <v/>
      </c>
      <c r="K1076"/>
      <c r="L1076"/>
      <c r="U1076"/>
      <c r="V1076"/>
      <c r="Y1076" s="6">
        <f t="shared" si="117"/>
        <v>0</v>
      </c>
    </row>
    <row r="1077" spans="1:25" x14ac:dyDescent="0.25">
      <c r="A1077" t="str">
        <f t="shared" si="113"/>
        <v>-25</v>
      </c>
      <c r="B1077">
        <f t="shared" si="119"/>
        <v>25</v>
      </c>
      <c r="C1077" t="str">
        <f t="shared" si="114"/>
        <v>25</v>
      </c>
      <c r="D1077">
        <f t="shared" si="118"/>
        <v>25</v>
      </c>
      <c r="E1077" t="str">
        <f t="shared" si="115"/>
        <v/>
      </c>
      <c r="F1077" t="str">
        <f t="shared" si="116"/>
        <v/>
      </c>
      <c r="K1077"/>
      <c r="L1077"/>
      <c r="U1077"/>
      <c r="V1077"/>
      <c r="Y1077" s="6">
        <f t="shared" si="117"/>
        <v>0</v>
      </c>
    </row>
    <row r="1078" spans="1:25" x14ac:dyDescent="0.25">
      <c r="A1078" t="str">
        <f t="shared" si="113"/>
        <v>-26</v>
      </c>
      <c r="B1078">
        <f t="shared" si="119"/>
        <v>26</v>
      </c>
      <c r="C1078" t="str">
        <f t="shared" si="114"/>
        <v>26</v>
      </c>
      <c r="D1078">
        <f t="shared" si="118"/>
        <v>26</v>
      </c>
      <c r="E1078" t="str">
        <f t="shared" si="115"/>
        <v/>
      </c>
      <c r="F1078" t="str">
        <f t="shared" si="116"/>
        <v/>
      </c>
      <c r="K1078"/>
      <c r="L1078"/>
      <c r="U1078"/>
      <c r="V1078"/>
      <c r="Y1078" s="6">
        <f t="shared" si="117"/>
        <v>0</v>
      </c>
    </row>
    <row r="1079" spans="1:25" x14ac:dyDescent="0.25">
      <c r="A1079" t="str">
        <f t="shared" si="113"/>
        <v>-27</v>
      </c>
      <c r="B1079">
        <f t="shared" si="119"/>
        <v>27</v>
      </c>
      <c r="C1079" t="str">
        <f t="shared" si="114"/>
        <v>27</v>
      </c>
      <c r="D1079">
        <f t="shared" si="118"/>
        <v>27</v>
      </c>
      <c r="E1079" t="str">
        <f t="shared" si="115"/>
        <v/>
      </c>
      <c r="F1079" t="str">
        <f t="shared" si="116"/>
        <v/>
      </c>
      <c r="K1079"/>
      <c r="L1079"/>
      <c r="U1079"/>
      <c r="V1079"/>
      <c r="Y1079" s="6">
        <f t="shared" si="117"/>
        <v>0</v>
      </c>
    </row>
    <row r="1080" spans="1:25" x14ac:dyDescent="0.25">
      <c r="A1080" t="str">
        <f t="shared" si="113"/>
        <v>-28</v>
      </c>
      <c r="B1080">
        <f t="shared" si="119"/>
        <v>28</v>
      </c>
      <c r="C1080" t="str">
        <f t="shared" si="114"/>
        <v>28</v>
      </c>
      <c r="D1080">
        <f t="shared" si="118"/>
        <v>28</v>
      </c>
      <c r="E1080" t="str">
        <f t="shared" si="115"/>
        <v/>
      </c>
      <c r="F1080" t="str">
        <f t="shared" si="116"/>
        <v/>
      </c>
      <c r="K1080"/>
      <c r="L1080"/>
      <c r="U1080"/>
      <c r="V1080"/>
      <c r="Y1080" s="6">
        <f t="shared" si="117"/>
        <v>0</v>
      </c>
    </row>
    <row r="1081" spans="1:25" x14ac:dyDescent="0.25">
      <c r="A1081" t="str">
        <f t="shared" si="113"/>
        <v>-29</v>
      </c>
      <c r="B1081">
        <f t="shared" si="119"/>
        <v>29</v>
      </c>
      <c r="C1081" t="str">
        <f t="shared" si="114"/>
        <v>29</v>
      </c>
      <c r="D1081">
        <f t="shared" si="118"/>
        <v>29</v>
      </c>
      <c r="E1081" t="str">
        <f t="shared" si="115"/>
        <v/>
      </c>
      <c r="F1081" t="str">
        <f t="shared" si="116"/>
        <v/>
      </c>
      <c r="K1081"/>
      <c r="L1081"/>
      <c r="U1081"/>
      <c r="V1081"/>
      <c r="Y1081" s="6">
        <f t="shared" si="117"/>
        <v>0</v>
      </c>
    </row>
    <row r="1082" spans="1:25" x14ac:dyDescent="0.25">
      <c r="A1082" t="str">
        <f t="shared" si="113"/>
        <v>-30</v>
      </c>
      <c r="B1082">
        <f t="shared" si="119"/>
        <v>30</v>
      </c>
      <c r="C1082" t="str">
        <f t="shared" si="114"/>
        <v>30</v>
      </c>
      <c r="D1082">
        <f t="shared" si="118"/>
        <v>30</v>
      </c>
      <c r="E1082" t="str">
        <f t="shared" si="115"/>
        <v/>
      </c>
      <c r="F1082" t="str">
        <f t="shared" si="116"/>
        <v/>
      </c>
      <c r="K1082"/>
      <c r="L1082"/>
      <c r="U1082"/>
      <c r="V1082"/>
      <c r="Y1082" s="6">
        <f t="shared" si="117"/>
        <v>0</v>
      </c>
    </row>
    <row r="1083" spans="1:25" x14ac:dyDescent="0.25">
      <c r="A1083" t="str">
        <f t="shared" si="113"/>
        <v>-31</v>
      </c>
      <c r="B1083">
        <f t="shared" si="119"/>
        <v>31</v>
      </c>
      <c r="C1083" t="str">
        <f t="shared" si="114"/>
        <v>31</v>
      </c>
      <c r="D1083">
        <f t="shared" si="118"/>
        <v>31</v>
      </c>
      <c r="E1083" t="str">
        <f t="shared" si="115"/>
        <v/>
      </c>
      <c r="F1083" t="str">
        <f t="shared" si="116"/>
        <v/>
      </c>
      <c r="K1083"/>
      <c r="L1083"/>
      <c r="U1083"/>
      <c r="V1083"/>
      <c r="Y1083" s="6">
        <f t="shared" si="117"/>
        <v>0</v>
      </c>
    </row>
    <row r="1084" spans="1:25" x14ac:dyDescent="0.25">
      <c r="A1084" t="str">
        <f t="shared" si="113"/>
        <v>-32</v>
      </c>
      <c r="B1084">
        <f t="shared" si="119"/>
        <v>32</v>
      </c>
      <c r="C1084" t="str">
        <f t="shared" si="114"/>
        <v>32</v>
      </c>
      <c r="D1084">
        <f t="shared" si="118"/>
        <v>32</v>
      </c>
      <c r="E1084" t="str">
        <f t="shared" si="115"/>
        <v/>
      </c>
      <c r="F1084" t="str">
        <f t="shared" si="116"/>
        <v/>
      </c>
      <c r="K1084"/>
      <c r="L1084"/>
      <c r="U1084"/>
      <c r="V1084"/>
      <c r="Y1084" s="6">
        <f t="shared" si="117"/>
        <v>0</v>
      </c>
    </row>
    <row r="1085" spans="1:25" x14ac:dyDescent="0.25">
      <c r="A1085" t="str">
        <f t="shared" si="113"/>
        <v>-33</v>
      </c>
      <c r="B1085">
        <f t="shared" si="119"/>
        <v>33</v>
      </c>
      <c r="C1085" t="str">
        <f t="shared" si="114"/>
        <v>33</v>
      </c>
      <c r="D1085">
        <f t="shared" si="118"/>
        <v>33</v>
      </c>
      <c r="E1085" t="str">
        <f t="shared" si="115"/>
        <v/>
      </c>
      <c r="F1085" t="str">
        <f t="shared" si="116"/>
        <v/>
      </c>
      <c r="K1085"/>
      <c r="L1085"/>
      <c r="U1085"/>
      <c r="V1085"/>
      <c r="Y1085" s="6">
        <f t="shared" si="117"/>
        <v>0</v>
      </c>
    </row>
    <row r="1086" spans="1:25" x14ac:dyDescent="0.25">
      <c r="A1086" t="str">
        <f t="shared" si="113"/>
        <v>-34</v>
      </c>
      <c r="B1086">
        <f t="shared" si="119"/>
        <v>34</v>
      </c>
      <c r="C1086" t="str">
        <f t="shared" si="114"/>
        <v>34</v>
      </c>
      <c r="D1086">
        <f t="shared" si="118"/>
        <v>34</v>
      </c>
      <c r="E1086" t="str">
        <f t="shared" si="115"/>
        <v/>
      </c>
      <c r="F1086" t="str">
        <f t="shared" si="116"/>
        <v/>
      </c>
      <c r="K1086"/>
      <c r="L1086"/>
      <c r="U1086"/>
      <c r="V1086"/>
      <c r="Y1086" s="6">
        <f t="shared" si="117"/>
        <v>0</v>
      </c>
    </row>
    <row r="1087" spans="1:25" x14ac:dyDescent="0.25">
      <c r="A1087" t="str">
        <f t="shared" si="113"/>
        <v>-35</v>
      </c>
      <c r="B1087">
        <f t="shared" si="119"/>
        <v>35</v>
      </c>
      <c r="C1087" t="str">
        <f t="shared" si="114"/>
        <v>35</v>
      </c>
      <c r="D1087">
        <f t="shared" si="118"/>
        <v>35</v>
      </c>
      <c r="E1087" t="str">
        <f t="shared" si="115"/>
        <v/>
      </c>
      <c r="F1087" t="str">
        <f t="shared" si="116"/>
        <v/>
      </c>
      <c r="K1087"/>
      <c r="L1087"/>
      <c r="U1087"/>
      <c r="V1087"/>
      <c r="Y1087" s="6">
        <f t="shared" si="117"/>
        <v>0</v>
      </c>
    </row>
    <row r="1088" spans="1:25" x14ac:dyDescent="0.25">
      <c r="A1088" t="str">
        <f t="shared" si="113"/>
        <v>-36</v>
      </c>
      <c r="B1088">
        <f t="shared" si="119"/>
        <v>36</v>
      </c>
      <c r="C1088" t="str">
        <f t="shared" si="114"/>
        <v>36</v>
      </c>
      <c r="D1088">
        <f t="shared" si="118"/>
        <v>36</v>
      </c>
      <c r="E1088" t="str">
        <f t="shared" si="115"/>
        <v/>
      </c>
      <c r="F1088" t="str">
        <f t="shared" si="116"/>
        <v/>
      </c>
      <c r="K1088"/>
      <c r="L1088"/>
      <c r="U1088"/>
      <c r="V1088"/>
      <c r="Y1088" s="6">
        <f t="shared" si="117"/>
        <v>0</v>
      </c>
    </row>
    <row r="1089" spans="1:25" x14ac:dyDescent="0.25">
      <c r="A1089" t="str">
        <f t="shared" si="113"/>
        <v>-37</v>
      </c>
      <c r="B1089">
        <f t="shared" si="119"/>
        <v>37</v>
      </c>
      <c r="C1089" t="str">
        <f t="shared" si="114"/>
        <v>37</v>
      </c>
      <c r="D1089">
        <f t="shared" si="118"/>
        <v>37</v>
      </c>
      <c r="E1089" t="str">
        <f t="shared" si="115"/>
        <v/>
      </c>
      <c r="F1089" t="str">
        <f t="shared" si="116"/>
        <v/>
      </c>
      <c r="K1089"/>
      <c r="L1089"/>
      <c r="U1089"/>
      <c r="V1089"/>
      <c r="Y1089" s="6">
        <f t="shared" si="117"/>
        <v>0</v>
      </c>
    </row>
    <row r="1090" spans="1:25" x14ac:dyDescent="0.25">
      <c r="A1090" t="str">
        <f t="shared" si="113"/>
        <v>-38</v>
      </c>
      <c r="B1090">
        <f t="shared" si="119"/>
        <v>38</v>
      </c>
      <c r="C1090" t="str">
        <f t="shared" si="114"/>
        <v>38</v>
      </c>
      <c r="D1090">
        <f t="shared" si="118"/>
        <v>38</v>
      </c>
      <c r="E1090" t="str">
        <f t="shared" si="115"/>
        <v/>
      </c>
      <c r="F1090" t="str">
        <f t="shared" si="116"/>
        <v/>
      </c>
      <c r="K1090"/>
      <c r="L1090"/>
      <c r="U1090"/>
      <c r="V1090"/>
      <c r="Y1090" s="6">
        <f t="shared" si="117"/>
        <v>0</v>
      </c>
    </row>
    <row r="1091" spans="1:25" x14ac:dyDescent="0.25">
      <c r="A1091" t="str">
        <f t="shared" si="113"/>
        <v>-39</v>
      </c>
      <c r="B1091">
        <f t="shared" si="119"/>
        <v>39</v>
      </c>
      <c r="C1091" t="str">
        <f t="shared" si="114"/>
        <v>39</v>
      </c>
      <c r="D1091">
        <f t="shared" si="118"/>
        <v>39</v>
      </c>
      <c r="E1091" t="str">
        <f t="shared" si="115"/>
        <v/>
      </c>
      <c r="F1091" t="str">
        <f t="shared" si="116"/>
        <v/>
      </c>
      <c r="K1091"/>
      <c r="L1091"/>
      <c r="U1091"/>
      <c r="V1091"/>
      <c r="Y1091" s="6">
        <f t="shared" si="117"/>
        <v>0</v>
      </c>
    </row>
    <row r="1092" spans="1:25" x14ac:dyDescent="0.25">
      <c r="A1092" t="str">
        <f t="shared" si="113"/>
        <v>-40</v>
      </c>
      <c r="B1092">
        <f t="shared" si="119"/>
        <v>40</v>
      </c>
      <c r="C1092" t="str">
        <f t="shared" si="114"/>
        <v>40</v>
      </c>
      <c r="D1092">
        <f t="shared" si="118"/>
        <v>40</v>
      </c>
      <c r="E1092" t="str">
        <f t="shared" si="115"/>
        <v/>
      </c>
      <c r="F1092" t="str">
        <f t="shared" si="116"/>
        <v/>
      </c>
      <c r="K1092"/>
      <c r="L1092"/>
      <c r="U1092"/>
      <c r="V1092"/>
      <c r="Y1092" s="6">
        <f t="shared" si="117"/>
        <v>0</v>
      </c>
    </row>
    <row r="1093" spans="1:25" x14ac:dyDescent="0.25">
      <c r="A1093" t="str">
        <f t="shared" si="113"/>
        <v>-41</v>
      </c>
      <c r="B1093">
        <f t="shared" si="119"/>
        <v>41</v>
      </c>
      <c r="C1093" t="str">
        <f t="shared" si="114"/>
        <v>41</v>
      </c>
      <c r="D1093">
        <f t="shared" si="118"/>
        <v>41</v>
      </c>
      <c r="E1093" t="str">
        <f t="shared" si="115"/>
        <v/>
      </c>
      <c r="F1093" t="str">
        <f t="shared" si="116"/>
        <v/>
      </c>
      <c r="K1093"/>
      <c r="L1093"/>
      <c r="U1093"/>
      <c r="V1093"/>
      <c r="Y1093" s="6">
        <f t="shared" si="117"/>
        <v>0</v>
      </c>
    </row>
    <row r="1094" spans="1:25" x14ac:dyDescent="0.25">
      <c r="A1094" t="str">
        <f t="shared" ref="A1094:A1157" si="120">+CONCATENATE(G1094,"-",B1094)</f>
        <v>-42</v>
      </c>
      <c r="B1094">
        <f t="shared" si="119"/>
        <v>42</v>
      </c>
      <c r="C1094" t="str">
        <f t="shared" ref="C1094:C1157" si="121">+CONCATENATE(E1094,D1094)</f>
        <v>42</v>
      </c>
      <c r="D1094">
        <f t="shared" si="118"/>
        <v>42</v>
      </c>
      <c r="E1094" t="str">
        <f t="shared" ref="E1094:E1157" si="122">+CONCATENATE(G1094,H1094)</f>
        <v/>
      </c>
      <c r="F1094" t="str">
        <f t="shared" ref="F1094:F1157" si="123">+CONCATENATE(G1094,H1094,I1094)</f>
        <v/>
      </c>
      <c r="K1094"/>
      <c r="L1094"/>
      <c r="U1094"/>
      <c r="V1094"/>
      <c r="Y1094" s="6">
        <f t="shared" ref="Y1094:Y1157" si="124">+W1094-X1094</f>
        <v>0</v>
      </c>
    </row>
    <row r="1095" spans="1:25" x14ac:dyDescent="0.25">
      <c r="A1095" t="str">
        <f t="shared" si="120"/>
        <v>-43</v>
      </c>
      <c r="B1095">
        <f t="shared" si="119"/>
        <v>43</v>
      </c>
      <c r="C1095" t="str">
        <f t="shared" si="121"/>
        <v>43</v>
      </c>
      <c r="D1095">
        <f t="shared" ref="D1095:D1158" si="125">+IF(E1095=E1094,D1094+1,1)</f>
        <v>43</v>
      </c>
      <c r="E1095" t="str">
        <f t="shared" si="122"/>
        <v/>
      </c>
      <c r="F1095" t="str">
        <f t="shared" si="123"/>
        <v/>
      </c>
      <c r="K1095"/>
      <c r="L1095"/>
      <c r="U1095"/>
      <c r="V1095"/>
      <c r="Y1095" s="6">
        <f t="shared" si="124"/>
        <v>0</v>
      </c>
    </row>
    <row r="1096" spans="1:25" x14ac:dyDescent="0.25">
      <c r="A1096" t="str">
        <f t="shared" si="120"/>
        <v>-44</v>
      </c>
      <c r="B1096">
        <f t="shared" ref="B1096:B1159" si="126">+IF(G1096=G1095,B1095+1,1)</f>
        <v>44</v>
      </c>
      <c r="C1096" t="str">
        <f t="shared" si="121"/>
        <v>44</v>
      </c>
      <c r="D1096">
        <f t="shared" si="125"/>
        <v>44</v>
      </c>
      <c r="E1096" t="str">
        <f t="shared" si="122"/>
        <v/>
      </c>
      <c r="F1096" t="str">
        <f t="shared" si="123"/>
        <v/>
      </c>
      <c r="K1096"/>
      <c r="L1096"/>
      <c r="U1096"/>
      <c r="V1096"/>
      <c r="Y1096" s="6">
        <f t="shared" si="124"/>
        <v>0</v>
      </c>
    </row>
    <row r="1097" spans="1:25" x14ac:dyDescent="0.25">
      <c r="A1097" t="str">
        <f t="shared" si="120"/>
        <v>-45</v>
      </c>
      <c r="B1097">
        <f t="shared" si="126"/>
        <v>45</v>
      </c>
      <c r="C1097" t="str">
        <f t="shared" si="121"/>
        <v>45</v>
      </c>
      <c r="D1097">
        <f t="shared" si="125"/>
        <v>45</v>
      </c>
      <c r="E1097" t="str">
        <f t="shared" si="122"/>
        <v/>
      </c>
      <c r="F1097" t="str">
        <f t="shared" si="123"/>
        <v/>
      </c>
      <c r="K1097"/>
      <c r="L1097"/>
      <c r="U1097"/>
      <c r="V1097"/>
      <c r="Y1097" s="6">
        <f t="shared" si="124"/>
        <v>0</v>
      </c>
    </row>
    <row r="1098" spans="1:25" x14ac:dyDescent="0.25">
      <c r="A1098" t="str">
        <f t="shared" si="120"/>
        <v>-46</v>
      </c>
      <c r="B1098">
        <f t="shared" si="126"/>
        <v>46</v>
      </c>
      <c r="C1098" t="str">
        <f t="shared" si="121"/>
        <v>46</v>
      </c>
      <c r="D1098">
        <f t="shared" si="125"/>
        <v>46</v>
      </c>
      <c r="E1098" t="str">
        <f t="shared" si="122"/>
        <v/>
      </c>
      <c r="F1098" t="str">
        <f t="shared" si="123"/>
        <v/>
      </c>
      <c r="K1098"/>
      <c r="L1098"/>
      <c r="U1098"/>
      <c r="V1098"/>
      <c r="Y1098" s="6">
        <f t="shared" si="124"/>
        <v>0</v>
      </c>
    </row>
    <row r="1099" spans="1:25" x14ac:dyDescent="0.25">
      <c r="A1099" t="str">
        <f t="shared" si="120"/>
        <v>-47</v>
      </c>
      <c r="B1099">
        <f t="shared" si="126"/>
        <v>47</v>
      </c>
      <c r="C1099" t="str">
        <f t="shared" si="121"/>
        <v>47</v>
      </c>
      <c r="D1099">
        <f t="shared" si="125"/>
        <v>47</v>
      </c>
      <c r="E1099" t="str">
        <f t="shared" si="122"/>
        <v/>
      </c>
      <c r="F1099" t="str">
        <f t="shared" si="123"/>
        <v/>
      </c>
      <c r="K1099"/>
      <c r="L1099"/>
      <c r="U1099"/>
      <c r="V1099"/>
      <c r="Y1099" s="6">
        <f t="shared" si="124"/>
        <v>0</v>
      </c>
    </row>
    <row r="1100" spans="1:25" x14ac:dyDescent="0.25">
      <c r="A1100" t="str">
        <f t="shared" si="120"/>
        <v>-48</v>
      </c>
      <c r="B1100">
        <f t="shared" si="126"/>
        <v>48</v>
      </c>
      <c r="C1100" t="str">
        <f t="shared" si="121"/>
        <v>48</v>
      </c>
      <c r="D1100">
        <f t="shared" si="125"/>
        <v>48</v>
      </c>
      <c r="E1100" t="str">
        <f t="shared" si="122"/>
        <v/>
      </c>
      <c r="F1100" t="str">
        <f t="shared" si="123"/>
        <v/>
      </c>
      <c r="K1100"/>
      <c r="L1100"/>
      <c r="U1100"/>
      <c r="V1100"/>
      <c r="Y1100" s="6">
        <f t="shared" si="124"/>
        <v>0</v>
      </c>
    </row>
    <row r="1101" spans="1:25" x14ac:dyDescent="0.25">
      <c r="A1101" t="str">
        <f t="shared" si="120"/>
        <v>-49</v>
      </c>
      <c r="B1101">
        <f t="shared" si="126"/>
        <v>49</v>
      </c>
      <c r="C1101" t="str">
        <f t="shared" si="121"/>
        <v>49</v>
      </c>
      <c r="D1101">
        <f t="shared" si="125"/>
        <v>49</v>
      </c>
      <c r="E1101" t="str">
        <f t="shared" si="122"/>
        <v/>
      </c>
      <c r="F1101" t="str">
        <f t="shared" si="123"/>
        <v/>
      </c>
      <c r="K1101"/>
      <c r="L1101"/>
      <c r="U1101"/>
      <c r="V1101"/>
      <c r="Y1101" s="6">
        <f t="shared" si="124"/>
        <v>0</v>
      </c>
    </row>
    <row r="1102" spans="1:25" x14ac:dyDescent="0.25">
      <c r="A1102" t="str">
        <f t="shared" si="120"/>
        <v>-50</v>
      </c>
      <c r="B1102">
        <f t="shared" si="126"/>
        <v>50</v>
      </c>
      <c r="C1102" t="str">
        <f t="shared" si="121"/>
        <v>50</v>
      </c>
      <c r="D1102">
        <f t="shared" si="125"/>
        <v>50</v>
      </c>
      <c r="E1102" t="str">
        <f t="shared" si="122"/>
        <v/>
      </c>
      <c r="F1102" t="str">
        <f t="shared" si="123"/>
        <v/>
      </c>
      <c r="K1102"/>
      <c r="L1102"/>
      <c r="U1102"/>
      <c r="V1102"/>
      <c r="Y1102" s="6">
        <f t="shared" si="124"/>
        <v>0</v>
      </c>
    </row>
    <row r="1103" spans="1:25" x14ac:dyDescent="0.25">
      <c r="A1103" t="str">
        <f t="shared" si="120"/>
        <v>-51</v>
      </c>
      <c r="B1103">
        <f t="shared" si="126"/>
        <v>51</v>
      </c>
      <c r="C1103" t="str">
        <f t="shared" si="121"/>
        <v>51</v>
      </c>
      <c r="D1103">
        <f t="shared" si="125"/>
        <v>51</v>
      </c>
      <c r="E1103" t="str">
        <f t="shared" si="122"/>
        <v/>
      </c>
      <c r="F1103" t="str">
        <f t="shared" si="123"/>
        <v/>
      </c>
      <c r="K1103"/>
      <c r="L1103"/>
      <c r="U1103"/>
      <c r="V1103"/>
      <c r="Y1103" s="6">
        <f t="shared" si="124"/>
        <v>0</v>
      </c>
    </row>
    <row r="1104" spans="1:25" x14ac:dyDescent="0.25">
      <c r="A1104" t="str">
        <f t="shared" si="120"/>
        <v>-52</v>
      </c>
      <c r="B1104">
        <f t="shared" si="126"/>
        <v>52</v>
      </c>
      <c r="C1104" t="str">
        <f t="shared" si="121"/>
        <v>52</v>
      </c>
      <c r="D1104">
        <f t="shared" si="125"/>
        <v>52</v>
      </c>
      <c r="E1104" t="str">
        <f t="shared" si="122"/>
        <v/>
      </c>
      <c r="F1104" t="str">
        <f t="shared" si="123"/>
        <v/>
      </c>
      <c r="K1104"/>
      <c r="L1104"/>
      <c r="U1104"/>
      <c r="V1104"/>
      <c r="Y1104" s="6">
        <f t="shared" si="124"/>
        <v>0</v>
      </c>
    </row>
    <row r="1105" spans="1:25" x14ac:dyDescent="0.25">
      <c r="A1105" t="str">
        <f t="shared" si="120"/>
        <v>-53</v>
      </c>
      <c r="B1105">
        <f t="shared" si="126"/>
        <v>53</v>
      </c>
      <c r="C1105" t="str">
        <f t="shared" si="121"/>
        <v>53</v>
      </c>
      <c r="D1105">
        <f t="shared" si="125"/>
        <v>53</v>
      </c>
      <c r="E1105" t="str">
        <f t="shared" si="122"/>
        <v/>
      </c>
      <c r="F1105" t="str">
        <f t="shared" si="123"/>
        <v/>
      </c>
      <c r="K1105"/>
      <c r="L1105"/>
      <c r="U1105"/>
      <c r="V1105"/>
      <c r="Y1105" s="6">
        <f t="shared" si="124"/>
        <v>0</v>
      </c>
    </row>
    <row r="1106" spans="1:25" x14ac:dyDescent="0.25">
      <c r="A1106" t="str">
        <f t="shared" si="120"/>
        <v>-54</v>
      </c>
      <c r="B1106">
        <f t="shared" si="126"/>
        <v>54</v>
      </c>
      <c r="C1106" t="str">
        <f t="shared" si="121"/>
        <v>54</v>
      </c>
      <c r="D1106">
        <f t="shared" si="125"/>
        <v>54</v>
      </c>
      <c r="E1106" t="str">
        <f t="shared" si="122"/>
        <v/>
      </c>
      <c r="F1106" t="str">
        <f t="shared" si="123"/>
        <v/>
      </c>
      <c r="K1106"/>
      <c r="L1106"/>
      <c r="U1106"/>
      <c r="V1106"/>
      <c r="Y1106" s="6">
        <f t="shared" si="124"/>
        <v>0</v>
      </c>
    </row>
    <row r="1107" spans="1:25" x14ac:dyDescent="0.25">
      <c r="A1107" t="str">
        <f t="shared" si="120"/>
        <v>-55</v>
      </c>
      <c r="B1107">
        <f t="shared" si="126"/>
        <v>55</v>
      </c>
      <c r="C1107" t="str">
        <f t="shared" si="121"/>
        <v>55</v>
      </c>
      <c r="D1107">
        <f t="shared" si="125"/>
        <v>55</v>
      </c>
      <c r="E1107" t="str">
        <f t="shared" si="122"/>
        <v/>
      </c>
      <c r="F1107" t="str">
        <f t="shared" si="123"/>
        <v/>
      </c>
      <c r="K1107"/>
      <c r="L1107"/>
      <c r="U1107"/>
      <c r="V1107"/>
      <c r="Y1107" s="6">
        <f t="shared" si="124"/>
        <v>0</v>
      </c>
    </row>
    <row r="1108" spans="1:25" x14ac:dyDescent="0.25">
      <c r="A1108" t="str">
        <f t="shared" si="120"/>
        <v>-56</v>
      </c>
      <c r="B1108">
        <f t="shared" si="126"/>
        <v>56</v>
      </c>
      <c r="C1108" t="str">
        <f t="shared" si="121"/>
        <v>56</v>
      </c>
      <c r="D1108">
        <f t="shared" si="125"/>
        <v>56</v>
      </c>
      <c r="E1108" t="str">
        <f t="shared" si="122"/>
        <v/>
      </c>
      <c r="F1108" t="str">
        <f t="shared" si="123"/>
        <v/>
      </c>
      <c r="K1108"/>
      <c r="L1108"/>
      <c r="U1108"/>
      <c r="V1108"/>
      <c r="Y1108" s="6">
        <f t="shared" si="124"/>
        <v>0</v>
      </c>
    </row>
    <row r="1109" spans="1:25" x14ac:dyDescent="0.25">
      <c r="A1109" t="str">
        <f t="shared" si="120"/>
        <v>-57</v>
      </c>
      <c r="B1109">
        <f t="shared" si="126"/>
        <v>57</v>
      </c>
      <c r="C1109" t="str">
        <f t="shared" si="121"/>
        <v>57</v>
      </c>
      <c r="D1109">
        <f t="shared" si="125"/>
        <v>57</v>
      </c>
      <c r="E1109" t="str">
        <f t="shared" si="122"/>
        <v/>
      </c>
      <c r="F1109" t="str">
        <f t="shared" si="123"/>
        <v/>
      </c>
      <c r="K1109"/>
      <c r="L1109"/>
      <c r="U1109"/>
      <c r="V1109"/>
      <c r="Y1109" s="6">
        <f t="shared" si="124"/>
        <v>0</v>
      </c>
    </row>
    <row r="1110" spans="1:25" x14ac:dyDescent="0.25">
      <c r="A1110" t="str">
        <f t="shared" si="120"/>
        <v>-58</v>
      </c>
      <c r="B1110">
        <f t="shared" si="126"/>
        <v>58</v>
      </c>
      <c r="C1110" t="str">
        <f t="shared" si="121"/>
        <v>58</v>
      </c>
      <c r="D1110">
        <f t="shared" si="125"/>
        <v>58</v>
      </c>
      <c r="E1110" t="str">
        <f t="shared" si="122"/>
        <v/>
      </c>
      <c r="F1110" t="str">
        <f t="shared" si="123"/>
        <v/>
      </c>
      <c r="K1110"/>
      <c r="L1110"/>
      <c r="U1110"/>
      <c r="V1110"/>
      <c r="Y1110" s="6">
        <f t="shared" si="124"/>
        <v>0</v>
      </c>
    </row>
    <row r="1111" spans="1:25" x14ac:dyDescent="0.25">
      <c r="A1111" t="str">
        <f t="shared" si="120"/>
        <v>-59</v>
      </c>
      <c r="B1111">
        <f t="shared" si="126"/>
        <v>59</v>
      </c>
      <c r="C1111" t="str">
        <f t="shared" si="121"/>
        <v>59</v>
      </c>
      <c r="D1111">
        <f t="shared" si="125"/>
        <v>59</v>
      </c>
      <c r="E1111" t="str">
        <f t="shared" si="122"/>
        <v/>
      </c>
      <c r="F1111" t="str">
        <f t="shared" si="123"/>
        <v/>
      </c>
      <c r="K1111"/>
      <c r="L1111"/>
      <c r="U1111"/>
      <c r="V1111"/>
      <c r="Y1111" s="6">
        <f t="shared" si="124"/>
        <v>0</v>
      </c>
    </row>
    <row r="1112" spans="1:25" x14ac:dyDescent="0.25">
      <c r="A1112" t="str">
        <f t="shared" si="120"/>
        <v>-60</v>
      </c>
      <c r="B1112">
        <f t="shared" si="126"/>
        <v>60</v>
      </c>
      <c r="C1112" t="str">
        <f t="shared" si="121"/>
        <v>60</v>
      </c>
      <c r="D1112">
        <f t="shared" si="125"/>
        <v>60</v>
      </c>
      <c r="E1112" t="str">
        <f t="shared" si="122"/>
        <v/>
      </c>
      <c r="F1112" t="str">
        <f t="shared" si="123"/>
        <v/>
      </c>
      <c r="K1112"/>
      <c r="L1112"/>
      <c r="U1112"/>
      <c r="V1112"/>
      <c r="Y1112" s="6">
        <f t="shared" si="124"/>
        <v>0</v>
      </c>
    </row>
    <row r="1113" spans="1:25" x14ac:dyDescent="0.25">
      <c r="A1113" t="str">
        <f t="shared" si="120"/>
        <v>-61</v>
      </c>
      <c r="B1113">
        <f t="shared" si="126"/>
        <v>61</v>
      </c>
      <c r="C1113" t="str">
        <f t="shared" si="121"/>
        <v>61</v>
      </c>
      <c r="D1113">
        <f t="shared" si="125"/>
        <v>61</v>
      </c>
      <c r="E1113" t="str">
        <f t="shared" si="122"/>
        <v/>
      </c>
      <c r="F1113" t="str">
        <f t="shared" si="123"/>
        <v/>
      </c>
      <c r="K1113"/>
      <c r="L1113"/>
      <c r="U1113"/>
      <c r="V1113"/>
      <c r="Y1113" s="6">
        <f t="shared" si="124"/>
        <v>0</v>
      </c>
    </row>
    <row r="1114" spans="1:25" x14ac:dyDescent="0.25">
      <c r="A1114" t="str">
        <f t="shared" si="120"/>
        <v>-62</v>
      </c>
      <c r="B1114">
        <f t="shared" si="126"/>
        <v>62</v>
      </c>
      <c r="C1114" t="str">
        <f t="shared" si="121"/>
        <v>62</v>
      </c>
      <c r="D1114">
        <f t="shared" si="125"/>
        <v>62</v>
      </c>
      <c r="E1114" t="str">
        <f t="shared" si="122"/>
        <v/>
      </c>
      <c r="F1114" t="str">
        <f t="shared" si="123"/>
        <v/>
      </c>
      <c r="K1114"/>
      <c r="L1114"/>
      <c r="U1114"/>
      <c r="V1114"/>
      <c r="Y1114" s="6">
        <f t="shared" si="124"/>
        <v>0</v>
      </c>
    </row>
    <row r="1115" spans="1:25" x14ac:dyDescent="0.25">
      <c r="A1115" t="str">
        <f t="shared" si="120"/>
        <v>-63</v>
      </c>
      <c r="B1115">
        <f t="shared" si="126"/>
        <v>63</v>
      </c>
      <c r="C1115" t="str">
        <f t="shared" si="121"/>
        <v>63</v>
      </c>
      <c r="D1115">
        <f t="shared" si="125"/>
        <v>63</v>
      </c>
      <c r="E1115" t="str">
        <f t="shared" si="122"/>
        <v/>
      </c>
      <c r="F1115" t="str">
        <f t="shared" si="123"/>
        <v/>
      </c>
      <c r="K1115"/>
      <c r="L1115"/>
      <c r="U1115"/>
      <c r="V1115"/>
      <c r="Y1115" s="6">
        <f t="shared" si="124"/>
        <v>0</v>
      </c>
    </row>
    <row r="1116" spans="1:25" x14ac:dyDescent="0.25">
      <c r="A1116" t="str">
        <f t="shared" si="120"/>
        <v>-64</v>
      </c>
      <c r="B1116">
        <f t="shared" si="126"/>
        <v>64</v>
      </c>
      <c r="C1116" t="str">
        <f t="shared" si="121"/>
        <v>64</v>
      </c>
      <c r="D1116">
        <f t="shared" si="125"/>
        <v>64</v>
      </c>
      <c r="E1116" t="str">
        <f t="shared" si="122"/>
        <v/>
      </c>
      <c r="F1116" t="str">
        <f t="shared" si="123"/>
        <v/>
      </c>
      <c r="K1116"/>
      <c r="L1116"/>
      <c r="U1116"/>
      <c r="V1116"/>
      <c r="Y1116" s="6">
        <f t="shared" si="124"/>
        <v>0</v>
      </c>
    </row>
    <row r="1117" spans="1:25" x14ac:dyDescent="0.25">
      <c r="A1117" t="str">
        <f t="shared" si="120"/>
        <v>-65</v>
      </c>
      <c r="B1117">
        <f t="shared" si="126"/>
        <v>65</v>
      </c>
      <c r="C1117" t="str">
        <f t="shared" si="121"/>
        <v>65</v>
      </c>
      <c r="D1117">
        <f t="shared" si="125"/>
        <v>65</v>
      </c>
      <c r="E1117" t="str">
        <f t="shared" si="122"/>
        <v/>
      </c>
      <c r="F1117" t="str">
        <f t="shared" si="123"/>
        <v/>
      </c>
      <c r="K1117"/>
      <c r="L1117"/>
      <c r="U1117"/>
      <c r="V1117"/>
      <c r="Y1117" s="6">
        <f t="shared" si="124"/>
        <v>0</v>
      </c>
    </row>
    <row r="1118" spans="1:25" x14ac:dyDescent="0.25">
      <c r="A1118" t="str">
        <f t="shared" si="120"/>
        <v>-66</v>
      </c>
      <c r="B1118">
        <f t="shared" si="126"/>
        <v>66</v>
      </c>
      <c r="C1118" t="str">
        <f t="shared" si="121"/>
        <v>66</v>
      </c>
      <c r="D1118">
        <f t="shared" si="125"/>
        <v>66</v>
      </c>
      <c r="E1118" t="str">
        <f t="shared" si="122"/>
        <v/>
      </c>
      <c r="F1118" t="str">
        <f t="shared" si="123"/>
        <v/>
      </c>
      <c r="K1118"/>
      <c r="L1118"/>
      <c r="U1118"/>
      <c r="V1118"/>
      <c r="Y1118" s="6">
        <f t="shared" si="124"/>
        <v>0</v>
      </c>
    </row>
    <row r="1119" spans="1:25" x14ac:dyDescent="0.25">
      <c r="A1119" t="str">
        <f t="shared" si="120"/>
        <v>-67</v>
      </c>
      <c r="B1119">
        <f t="shared" si="126"/>
        <v>67</v>
      </c>
      <c r="C1119" t="str">
        <f t="shared" si="121"/>
        <v>67</v>
      </c>
      <c r="D1119">
        <f t="shared" si="125"/>
        <v>67</v>
      </c>
      <c r="E1119" t="str">
        <f t="shared" si="122"/>
        <v/>
      </c>
      <c r="F1119" t="str">
        <f t="shared" si="123"/>
        <v/>
      </c>
      <c r="K1119"/>
      <c r="L1119"/>
      <c r="U1119"/>
      <c r="V1119"/>
      <c r="Y1119" s="6">
        <f t="shared" si="124"/>
        <v>0</v>
      </c>
    </row>
    <row r="1120" spans="1:25" x14ac:dyDescent="0.25">
      <c r="A1120" t="str">
        <f t="shared" si="120"/>
        <v>-68</v>
      </c>
      <c r="B1120">
        <f t="shared" si="126"/>
        <v>68</v>
      </c>
      <c r="C1120" t="str">
        <f t="shared" si="121"/>
        <v>68</v>
      </c>
      <c r="D1120">
        <f t="shared" si="125"/>
        <v>68</v>
      </c>
      <c r="E1120" t="str">
        <f t="shared" si="122"/>
        <v/>
      </c>
      <c r="F1120" t="str">
        <f t="shared" si="123"/>
        <v/>
      </c>
      <c r="K1120"/>
      <c r="L1120"/>
      <c r="U1120"/>
      <c r="V1120"/>
      <c r="Y1120" s="6">
        <f t="shared" si="124"/>
        <v>0</v>
      </c>
    </row>
    <row r="1121" spans="1:25" x14ac:dyDescent="0.25">
      <c r="A1121" t="str">
        <f t="shared" si="120"/>
        <v>-69</v>
      </c>
      <c r="B1121">
        <f t="shared" si="126"/>
        <v>69</v>
      </c>
      <c r="C1121" t="str">
        <f t="shared" si="121"/>
        <v>69</v>
      </c>
      <c r="D1121">
        <f t="shared" si="125"/>
        <v>69</v>
      </c>
      <c r="E1121" t="str">
        <f t="shared" si="122"/>
        <v/>
      </c>
      <c r="F1121" t="str">
        <f t="shared" si="123"/>
        <v/>
      </c>
      <c r="K1121"/>
      <c r="L1121"/>
      <c r="U1121"/>
      <c r="V1121"/>
      <c r="Y1121" s="6">
        <f t="shared" si="124"/>
        <v>0</v>
      </c>
    </row>
    <row r="1122" spans="1:25" x14ac:dyDescent="0.25">
      <c r="A1122" t="str">
        <f t="shared" si="120"/>
        <v>-70</v>
      </c>
      <c r="B1122">
        <f t="shared" si="126"/>
        <v>70</v>
      </c>
      <c r="C1122" t="str">
        <f t="shared" si="121"/>
        <v>70</v>
      </c>
      <c r="D1122">
        <f t="shared" si="125"/>
        <v>70</v>
      </c>
      <c r="E1122" t="str">
        <f t="shared" si="122"/>
        <v/>
      </c>
      <c r="F1122" t="str">
        <f t="shared" si="123"/>
        <v/>
      </c>
      <c r="K1122"/>
      <c r="L1122"/>
      <c r="U1122"/>
      <c r="V1122"/>
      <c r="Y1122" s="6">
        <f t="shared" si="124"/>
        <v>0</v>
      </c>
    </row>
    <row r="1123" spans="1:25" x14ac:dyDescent="0.25">
      <c r="A1123" t="str">
        <f t="shared" si="120"/>
        <v>-71</v>
      </c>
      <c r="B1123">
        <f t="shared" si="126"/>
        <v>71</v>
      </c>
      <c r="C1123" t="str">
        <f t="shared" si="121"/>
        <v>71</v>
      </c>
      <c r="D1123">
        <f t="shared" si="125"/>
        <v>71</v>
      </c>
      <c r="E1123" t="str">
        <f t="shared" si="122"/>
        <v/>
      </c>
      <c r="F1123" t="str">
        <f t="shared" si="123"/>
        <v/>
      </c>
      <c r="K1123"/>
      <c r="L1123"/>
      <c r="U1123"/>
      <c r="V1123"/>
      <c r="Y1123" s="6">
        <f t="shared" si="124"/>
        <v>0</v>
      </c>
    </row>
    <row r="1124" spans="1:25" x14ac:dyDescent="0.25">
      <c r="A1124" t="str">
        <f t="shared" si="120"/>
        <v>-72</v>
      </c>
      <c r="B1124">
        <f t="shared" si="126"/>
        <v>72</v>
      </c>
      <c r="C1124" t="str">
        <f t="shared" si="121"/>
        <v>72</v>
      </c>
      <c r="D1124">
        <f t="shared" si="125"/>
        <v>72</v>
      </c>
      <c r="E1124" t="str">
        <f t="shared" si="122"/>
        <v/>
      </c>
      <c r="F1124" t="str">
        <f t="shared" si="123"/>
        <v/>
      </c>
      <c r="K1124"/>
      <c r="L1124"/>
      <c r="U1124"/>
      <c r="V1124"/>
      <c r="Y1124" s="6">
        <f t="shared" si="124"/>
        <v>0</v>
      </c>
    </row>
    <row r="1125" spans="1:25" x14ac:dyDescent="0.25">
      <c r="A1125" t="str">
        <f t="shared" si="120"/>
        <v>-73</v>
      </c>
      <c r="B1125">
        <f t="shared" si="126"/>
        <v>73</v>
      </c>
      <c r="C1125" t="str">
        <f t="shared" si="121"/>
        <v>73</v>
      </c>
      <c r="D1125">
        <f t="shared" si="125"/>
        <v>73</v>
      </c>
      <c r="E1125" t="str">
        <f t="shared" si="122"/>
        <v/>
      </c>
      <c r="F1125" t="str">
        <f t="shared" si="123"/>
        <v/>
      </c>
      <c r="K1125"/>
      <c r="L1125"/>
      <c r="U1125"/>
      <c r="V1125"/>
      <c r="Y1125" s="6">
        <f t="shared" si="124"/>
        <v>0</v>
      </c>
    </row>
    <row r="1126" spans="1:25" x14ac:dyDescent="0.25">
      <c r="A1126" t="str">
        <f t="shared" si="120"/>
        <v>-74</v>
      </c>
      <c r="B1126">
        <f t="shared" si="126"/>
        <v>74</v>
      </c>
      <c r="C1126" t="str">
        <f t="shared" si="121"/>
        <v>74</v>
      </c>
      <c r="D1126">
        <f t="shared" si="125"/>
        <v>74</v>
      </c>
      <c r="E1126" t="str">
        <f t="shared" si="122"/>
        <v/>
      </c>
      <c r="F1126" t="str">
        <f t="shared" si="123"/>
        <v/>
      </c>
      <c r="K1126"/>
      <c r="L1126"/>
      <c r="U1126"/>
      <c r="V1126"/>
      <c r="Y1126" s="6">
        <f t="shared" si="124"/>
        <v>0</v>
      </c>
    </row>
    <row r="1127" spans="1:25" x14ac:dyDescent="0.25">
      <c r="A1127" t="str">
        <f t="shared" si="120"/>
        <v>-75</v>
      </c>
      <c r="B1127">
        <f t="shared" si="126"/>
        <v>75</v>
      </c>
      <c r="C1127" t="str">
        <f t="shared" si="121"/>
        <v>75</v>
      </c>
      <c r="D1127">
        <f t="shared" si="125"/>
        <v>75</v>
      </c>
      <c r="E1127" t="str">
        <f t="shared" si="122"/>
        <v/>
      </c>
      <c r="F1127" t="str">
        <f t="shared" si="123"/>
        <v/>
      </c>
      <c r="K1127"/>
      <c r="L1127"/>
      <c r="U1127"/>
      <c r="V1127"/>
      <c r="Y1127" s="6">
        <f t="shared" si="124"/>
        <v>0</v>
      </c>
    </row>
    <row r="1128" spans="1:25" x14ac:dyDescent="0.25">
      <c r="A1128" t="str">
        <f t="shared" si="120"/>
        <v>-76</v>
      </c>
      <c r="B1128">
        <f t="shared" si="126"/>
        <v>76</v>
      </c>
      <c r="C1128" t="str">
        <f t="shared" si="121"/>
        <v>76</v>
      </c>
      <c r="D1128">
        <f t="shared" si="125"/>
        <v>76</v>
      </c>
      <c r="E1128" t="str">
        <f t="shared" si="122"/>
        <v/>
      </c>
      <c r="F1128" t="str">
        <f t="shared" si="123"/>
        <v/>
      </c>
      <c r="K1128"/>
      <c r="L1128"/>
      <c r="U1128"/>
      <c r="V1128"/>
      <c r="Y1128" s="6">
        <f t="shared" si="124"/>
        <v>0</v>
      </c>
    </row>
    <row r="1129" spans="1:25" x14ac:dyDescent="0.25">
      <c r="A1129" t="str">
        <f t="shared" si="120"/>
        <v>-77</v>
      </c>
      <c r="B1129">
        <f t="shared" si="126"/>
        <v>77</v>
      </c>
      <c r="C1129" t="str">
        <f t="shared" si="121"/>
        <v>77</v>
      </c>
      <c r="D1129">
        <f t="shared" si="125"/>
        <v>77</v>
      </c>
      <c r="E1129" t="str">
        <f t="shared" si="122"/>
        <v/>
      </c>
      <c r="F1129" t="str">
        <f t="shared" si="123"/>
        <v/>
      </c>
      <c r="K1129"/>
      <c r="L1129"/>
      <c r="U1129"/>
      <c r="V1129"/>
      <c r="Y1129" s="6">
        <f t="shared" si="124"/>
        <v>0</v>
      </c>
    </row>
    <row r="1130" spans="1:25" x14ac:dyDescent="0.25">
      <c r="A1130" t="str">
        <f t="shared" si="120"/>
        <v>-78</v>
      </c>
      <c r="B1130">
        <f t="shared" si="126"/>
        <v>78</v>
      </c>
      <c r="C1130" t="str">
        <f t="shared" si="121"/>
        <v>78</v>
      </c>
      <c r="D1130">
        <f t="shared" si="125"/>
        <v>78</v>
      </c>
      <c r="E1130" t="str">
        <f t="shared" si="122"/>
        <v/>
      </c>
      <c r="F1130" t="str">
        <f t="shared" si="123"/>
        <v/>
      </c>
      <c r="K1130"/>
      <c r="L1130"/>
      <c r="U1130"/>
      <c r="V1130"/>
      <c r="Y1130" s="6">
        <f t="shared" si="124"/>
        <v>0</v>
      </c>
    </row>
    <row r="1131" spans="1:25" x14ac:dyDescent="0.25">
      <c r="A1131" t="str">
        <f t="shared" si="120"/>
        <v>-79</v>
      </c>
      <c r="B1131">
        <f t="shared" si="126"/>
        <v>79</v>
      </c>
      <c r="C1131" t="str">
        <f t="shared" si="121"/>
        <v>79</v>
      </c>
      <c r="D1131">
        <f t="shared" si="125"/>
        <v>79</v>
      </c>
      <c r="E1131" t="str">
        <f t="shared" si="122"/>
        <v/>
      </c>
      <c r="F1131" t="str">
        <f t="shared" si="123"/>
        <v/>
      </c>
      <c r="K1131"/>
      <c r="L1131"/>
      <c r="U1131"/>
      <c r="V1131"/>
      <c r="Y1131" s="6">
        <f t="shared" si="124"/>
        <v>0</v>
      </c>
    </row>
    <row r="1132" spans="1:25" x14ac:dyDescent="0.25">
      <c r="A1132" t="str">
        <f t="shared" si="120"/>
        <v>-80</v>
      </c>
      <c r="B1132">
        <f t="shared" si="126"/>
        <v>80</v>
      </c>
      <c r="C1132" t="str">
        <f t="shared" si="121"/>
        <v>80</v>
      </c>
      <c r="D1132">
        <f t="shared" si="125"/>
        <v>80</v>
      </c>
      <c r="E1132" t="str">
        <f t="shared" si="122"/>
        <v/>
      </c>
      <c r="F1132" t="str">
        <f t="shared" si="123"/>
        <v/>
      </c>
      <c r="K1132"/>
      <c r="L1132"/>
      <c r="U1132"/>
      <c r="V1132"/>
      <c r="Y1132" s="6">
        <f t="shared" si="124"/>
        <v>0</v>
      </c>
    </row>
    <row r="1133" spans="1:25" x14ac:dyDescent="0.25">
      <c r="A1133" t="str">
        <f t="shared" si="120"/>
        <v>-81</v>
      </c>
      <c r="B1133">
        <f t="shared" si="126"/>
        <v>81</v>
      </c>
      <c r="C1133" t="str">
        <f t="shared" si="121"/>
        <v>81</v>
      </c>
      <c r="D1133">
        <f t="shared" si="125"/>
        <v>81</v>
      </c>
      <c r="E1133" t="str">
        <f t="shared" si="122"/>
        <v/>
      </c>
      <c r="F1133" t="str">
        <f t="shared" si="123"/>
        <v/>
      </c>
      <c r="K1133"/>
      <c r="L1133"/>
      <c r="U1133"/>
      <c r="V1133"/>
      <c r="Y1133" s="6">
        <f t="shared" si="124"/>
        <v>0</v>
      </c>
    </row>
    <row r="1134" spans="1:25" x14ac:dyDescent="0.25">
      <c r="A1134" t="str">
        <f t="shared" si="120"/>
        <v>-82</v>
      </c>
      <c r="B1134">
        <f t="shared" si="126"/>
        <v>82</v>
      </c>
      <c r="C1134" t="str">
        <f t="shared" si="121"/>
        <v>82</v>
      </c>
      <c r="D1134">
        <f t="shared" si="125"/>
        <v>82</v>
      </c>
      <c r="E1134" t="str">
        <f t="shared" si="122"/>
        <v/>
      </c>
      <c r="F1134" t="str">
        <f t="shared" si="123"/>
        <v/>
      </c>
      <c r="K1134"/>
      <c r="L1134"/>
      <c r="U1134"/>
      <c r="V1134"/>
      <c r="Y1134" s="6">
        <f t="shared" si="124"/>
        <v>0</v>
      </c>
    </row>
    <row r="1135" spans="1:25" x14ac:dyDescent="0.25">
      <c r="A1135" t="str">
        <f t="shared" si="120"/>
        <v>-83</v>
      </c>
      <c r="B1135">
        <f t="shared" si="126"/>
        <v>83</v>
      </c>
      <c r="C1135" t="str">
        <f t="shared" si="121"/>
        <v>83</v>
      </c>
      <c r="D1135">
        <f t="shared" si="125"/>
        <v>83</v>
      </c>
      <c r="E1135" t="str">
        <f t="shared" si="122"/>
        <v/>
      </c>
      <c r="F1135" t="str">
        <f t="shared" si="123"/>
        <v/>
      </c>
      <c r="K1135"/>
      <c r="L1135"/>
      <c r="U1135"/>
      <c r="V1135"/>
      <c r="Y1135" s="6">
        <f t="shared" si="124"/>
        <v>0</v>
      </c>
    </row>
    <row r="1136" spans="1:25" x14ac:dyDescent="0.25">
      <c r="A1136" t="str">
        <f t="shared" si="120"/>
        <v>-84</v>
      </c>
      <c r="B1136">
        <f t="shared" si="126"/>
        <v>84</v>
      </c>
      <c r="C1136" t="str">
        <f t="shared" si="121"/>
        <v>84</v>
      </c>
      <c r="D1136">
        <f t="shared" si="125"/>
        <v>84</v>
      </c>
      <c r="E1136" t="str">
        <f t="shared" si="122"/>
        <v/>
      </c>
      <c r="F1136" t="str">
        <f t="shared" si="123"/>
        <v/>
      </c>
      <c r="K1136"/>
      <c r="L1136"/>
      <c r="U1136"/>
      <c r="V1136"/>
      <c r="Y1136" s="6">
        <f t="shared" si="124"/>
        <v>0</v>
      </c>
    </row>
    <row r="1137" spans="1:25" x14ac:dyDescent="0.25">
      <c r="A1137" t="str">
        <f t="shared" si="120"/>
        <v>-85</v>
      </c>
      <c r="B1137">
        <f t="shared" si="126"/>
        <v>85</v>
      </c>
      <c r="C1137" t="str">
        <f t="shared" si="121"/>
        <v>85</v>
      </c>
      <c r="D1137">
        <f t="shared" si="125"/>
        <v>85</v>
      </c>
      <c r="E1137" t="str">
        <f t="shared" si="122"/>
        <v/>
      </c>
      <c r="F1137" t="str">
        <f t="shared" si="123"/>
        <v/>
      </c>
      <c r="K1137"/>
      <c r="L1137"/>
      <c r="U1137"/>
      <c r="V1137"/>
      <c r="Y1137" s="6">
        <f t="shared" si="124"/>
        <v>0</v>
      </c>
    </row>
    <row r="1138" spans="1:25" x14ac:dyDescent="0.25">
      <c r="A1138" t="str">
        <f t="shared" si="120"/>
        <v>-86</v>
      </c>
      <c r="B1138">
        <f t="shared" si="126"/>
        <v>86</v>
      </c>
      <c r="C1138" t="str">
        <f t="shared" si="121"/>
        <v>86</v>
      </c>
      <c r="D1138">
        <f t="shared" si="125"/>
        <v>86</v>
      </c>
      <c r="E1138" t="str">
        <f t="shared" si="122"/>
        <v/>
      </c>
      <c r="F1138" t="str">
        <f t="shared" si="123"/>
        <v/>
      </c>
      <c r="K1138"/>
      <c r="L1138"/>
      <c r="U1138"/>
      <c r="V1138"/>
      <c r="Y1138" s="6">
        <f t="shared" si="124"/>
        <v>0</v>
      </c>
    </row>
    <row r="1139" spans="1:25" x14ac:dyDescent="0.25">
      <c r="A1139" t="str">
        <f t="shared" si="120"/>
        <v>-87</v>
      </c>
      <c r="B1139">
        <f t="shared" si="126"/>
        <v>87</v>
      </c>
      <c r="C1139" t="str">
        <f t="shared" si="121"/>
        <v>87</v>
      </c>
      <c r="D1139">
        <f t="shared" si="125"/>
        <v>87</v>
      </c>
      <c r="E1139" t="str">
        <f t="shared" si="122"/>
        <v/>
      </c>
      <c r="F1139" t="str">
        <f t="shared" si="123"/>
        <v/>
      </c>
      <c r="K1139"/>
      <c r="L1139"/>
      <c r="U1139"/>
      <c r="V1139"/>
      <c r="Y1139" s="6">
        <f t="shared" si="124"/>
        <v>0</v>
      </c>
    </row>
    <row r="1140" spans="1:25" x14ac:dyDescent="0.25">
      <c r="A1140" t="str">
        <f t="shared" si="120"/>
        <v>-88</v>
      </c>
      <c r="B1140">
        <f t="shared" si="126"/>
        <v>88</v>
      </c>
      <c r="C1140" t="str">
        <f t="shared" si="121"/>
        <v>88</v>
      </c>
      <c r="D1140">
        <f t="shared" si="125"/>
        <v>88</v>
      </c>
      <c r="E1140" t="str">
        <f t="shared" si="122"/>
        <v/>
      </c>
      <c r="F1140" t="str">
        <f t="shared" si="123"/>
        <v/>
      </c>
      <c r="K1140"/>
      <c r="L1140"/>
      <c r="U1140"/>
      <c r="V1140"/>
      <c r="Y1140" s="6">
        <f t="shared" si="124"/>
        <v>0</v>
      </c>
    </row>
    <row r="1141" spans="1:25" x14ac:dyDescent="0.25">
      <c r="A1141" t="str">
        <f t="shared" si="120"/>
        <v>-89</v>
      </c>
      <c r="B1141">
        <f t="shared" si="126"/>
        <v>89</v>
      </c>
      <c r="C1141" t="str">
        <f t="shared" si="121"/>
        <v>89</v>
      </c>
      <c r="D1141">
        <f t="shared" si="125"/>
        <v>89</v>
      </c>
      <c r="E1141" t="str">
        <f t="shared" si="122"/>
        <v/>
      </c>
      <c r="F1141" t="str">
        <f t="shared" si="123"/>
        <v/>
      </c>
      <c r="K1141"/>
      <c r="L1141"/>
      <c r="U1141"/>
      <c r="V1141"/>
      <c r="Y1141" s="6">
        <f t="shared" si="124"/>
        <v>0</v>
      </c>
    </row>
    <row r="1142" spans="1:25" x14ac:dyDescent="0.25">
      <c r="A1142" t="str">
        <f t="shared" si="120"/>
        <v>-90</v>
      </c>
      <c r="B1142">
        <f t="shared" si="126"/>
        <v>90</v>
      </c>
      <c r="C1142" t="str">
        <f t="shared" si="121"/>
        <v>90</v>
      </c>
      <c r="D1142">
        <f t="shared" si="125"/>
        <v>90</v>
      </c>
      <c r="E1142" t="str">
        <f t="shared" si="122"/>
        <v/>
      </c>
      <c r="F1142" t="str">
        <f t="shared" si="123"/>
        <v/>
      </c>
      <c r="K1142"/>
      <c r="L1142"/>
      <c r="U1142"/>
      <c r="V1142"/>
      <c r="Y1142" s="6">
        <f t="shared" si="124"/>
        <v>0</v>
      </c>
    </row>
    <row r="1143" spans="1:25" x14ac:dyDescent="0.25">
      <c r="A1143" t="str">
        <f t="shared" si="120"/>
        <v>-91</v>
      </c>
      <c r="B1143">
        <f t="shared" si="126"/>
        <v>91</v>
      </c>
      <c r="C1143" t="str">
        <f t="shared" si="121"/>
        <v>91</v>
      </c>
      <c r="D1143">
        <f t="shared" si="125"/>
        <v>91</v>
      </c>
      <c r="E1143" t="str">
        <f t="shared" si="122"/>
        <v/>
      </c>
      <c r="F1143" t="str">
        <f t="shared" si="123"/>
        <v/>
      </c>
      <c r="K1143"/>
      <c r="L1143"/>
      <c r="U1143"/>
      <c r="V1143"/>
      <c r="Y1143" s="6">
        <f t="shared" si="124"/>
        <v>0</v>
      </c>
    </row>
    <row r="1144" spans="1:25" x14ac:dyDescent="0.25">
      <c r="A1144" t="str">
        <f t="shared" si="120"/>
        <v>-92</v>
      </c>
      <c r="B1144">
        <f t="shared" si="126"/>
        <v>92</v>
      </c>
      <c r="C1144" t="str">
        <f t="shared" si="121"/>
        <v>92</v>
      </c>
      <c r="D1144">
        <f t="shared" si="125"/>
        <v>92</v>
      </c>
      <c r="E1144" t="str">
        <f t="shared" si="122"/>
        <v/>
      </c>
      <c r="F1144" t="str">
        <f t="shared" si="123"/>
        <v/>
      </c>
      <c r="K1144"/>
      <c r="L1144"/>
      <c r="U1144"/>
      <c r="V1144"/>
      <c r="Y1144" s="6">
        <f t="shared" si="124"/>
        <v>0</v>
      </c>
    </row>
    <row r="1145" spans="1:25" x14ac:dyDescent="0.25">
      <c r="A1145" t="str">
        <f t="shared" si="120"/>
        <v>-93</v>
      </c>
      <c r="B1145">
        <f t="shared" si="126"/>
        <v>93</v>
      </c>
      <c r="C1145" t="str">
        <f t="shared" si="121"/>
        <v>93</v>
      </c>
      <c r="D1145">
        <f t="shared" si="125"/>
        <v>93</v>
      </c>
      <c r="E1145" t="str">
        <f t="shared" si="122"/>
        <v/>
      </c>
      <c r="F1145" t="str">
        <f t="shared" si="123"/>
        <v/>
      </c>
      <c r="K1145"/>
      <c r="L1145"/>
      <c r="U1145"/>
      <c r="V1145"/>
      <c r="Y1145" s="6">
        <f t="shared" si="124"/>
        <v>0</v>
      </c>
    </row>
    <row r="1146" spans="1:25" x14ac:dyDescent="0.25">
      <c r="A1146" t="str">
        <f t="shared" si="120"/>
        <v>-94</v>
      </c>
      <c r="B1146">
        <f t="shared" si="126"/>
        <v>94</v>
      </c>
      <c r="C1146" t="str">
        <f t="shared" si="121"/>
        <v>94</v>
      </c>
      <c r="D1146">
        <f t="shared" si="125"/>
        <v>94</v>
      </c>
      <c r="E1146" t="str">
        <f t="shared" si="122"/>
        <v/>
      </c>
      <c r="F1146" t="str">
        <f t="shared" si="123"/>
        <v/>
      </c>
      <c r="K1146"/>
      <c r="L1146"/>
      <c r="U1146"/>
      <c r="V1146"/>
      <c r="Y1146" s="6">
        <f t="shared" si="124"/>
        <v>0</v>
      </c>
    </row>
    <row r="1147" spans="1:25" x14ac:dyDescent="0.25">
      <c r="A1147" t="str">
        <f t="shared" si="120"/>
        <v>-95</v>
      </c>
      <c r="B1147">
        <f t="shared" si="126"/>
        <v>95</v>
      </c>
      <c r="C1147" t="str">
        <f t="shared" si="121"/>
        <v>95</v>
      </c>
      <c r="D1147">
        <f t="shared" si="125"/>
        <v>95</v>
      </c>
      <c r="E1147" t="str">
        <f t="shared" si="122"/>
        <v/>
      </c>
      <c r="F1147" t="str">
        <f t="shared" si="123"/>
        <v/>
      </c>
      <c r="K1147"/>
      <c r="L1147"/>
      <c r="U1147"/>
      <c r="V1147"/>
      <c r="Y1147" s="6">
        <f t="shared" si="124"/>
        <v>0</v>
      </c>
    </row>
    <row r="1148" spans="1:25" x14ac:dyDescent="0.25">
      <c r="A1148" t="str">
        <f t="shared" si="120"/>
        <v>-96</v>
      </c>
      <c r="B1148">
        <f t="shared" si="126"/>
        <v>96</v>
      </c>
      <c r="C1148" t="str">
        <f t="shared" si="121"/>
        <v>96</v>
      </c>
      <c r="D1148">
        <f t="shared" si="125"/>
        <v>96</v>
      </c>
      <c r="E1148" t="str">
        <f t="shared" si="122"/>
        <v/>
      </c>
      <c r="F1148" t="str">
        <f t="shared" si="123"/>
        <v/>
      </c>
      <c r="K1148"/>
      <c r="L1148"/>
      <c r="U1148"/>
      <c r="V1148"/>
      <c r="Y1148" s="6">
        <f t="shared" si="124"/>
        <v>0</v>
      </c>
    </row>
    <row r="1149" spans="1:25" x14ac:dyDescent="0.25">
      <c r="A1149" t="str">
        <f t="shared" si="120"/>
        <v>-97</v>
      </c>
      <c r="B1149">
        <f t="shared" si="126"/>
        <v>97</v>
      </c>
      <c r="C1149" t="str">
        <f t="shared" si="121"/>
        <v>97</v>
      </c>
      <c r="D1149">
        <f t="shared" si="125"/>
        <v>97</v>
      </c>
      <c r="E1149" t="str">
        <f t="shared" si="122"/>
        <v/>
      </c>
      <c r="F1149" t="str">
        <f t="shared" si="123"/>
        <v/>
      </c>
      <c r="K1149"/>
      <c r="L1149"/>
      <c r="U1149"/>
      <c r="V1149"/>
      <c r="Y1149" s="6">
        <f t="shared" si="124"/>
        <v>0</v>
      </c>
    </row>
    <row r="1150" spans="1:25" x14ac:dyDescent="0.25">
      <c r="A1150" t="str">
        <f t="shared" si="120"/>
        <v>-98</v>
      </c>
      <c r="B1150">
        <f t="shared" si="126"/>
        <v>98</v>
      </c>
      <c r="C1150" t="str">
        <f t="shared" si="121"/>
        <v>98</v>
      </c>
      <c r="D1150">
        <f t="shared" si="125"/>
        <v>98</v>
      </c>
      <c r="E1150" t="str">
        <f t="shared" si="122"/>
        <v/>
      </c>
      <c r="F1150" t="str">
        <f t="shared" si="123"/>
        <v/>
      </c>
      <c r="K1150"/>
      <c r="L1150"/>
      <c r="U1150"/>
      <c r="V1150"/>
      <c r="Y1150" s="6">
        <f t="shared" si="124"/>
        <v>0</v>
      </c>
    </row>
    <row r="1151" spans="1:25" x14ac:dyDescent="0.25">
      <c r="A1151" t="str">
        <f t="shared" si="120"/>
        <v>-99</v>
      </c>
      <c r="B1151">
        <f t="shared" si="126"/>
        <v>99</v>
      </c>
      <c r="C1151" t="str">
        <f t="shared" si="121"/>
        <v>99</v>
      </c>
      <c r="D1151">
        <f t="shared" si="125"/>
        <v>99</v>
      </c>
      <c r="E1151" t="str">
        <f t="shared" si="122"/>
        <v/>
      </c>
      <c r="F1151" t="str">
        <f t="shared" si="123"/>
        <v/>
      </c>
      <c r="K1151"/>
      <c r="L1151"/>
      <c r="U1151"/>
      <c r="V1151"/>
      <c r="Y1151" s="6">
        <f t="shared" si="124"/>
        <v>0</v>
      </c>
    </row>
    <row r="1152" spans="1:25" x14ac:dyDescent="0.25">
      <c r="A1152" t="str">
        <f t="shared" si="120"/>
        <v>-100</v>
      </c>
      <c r="B1152">
        <f t="shared" si="126"/>
        <v>100</v>
      </c>
      <c r="C1152" t="str">
        <f t="shared" si="121"/>
        <v>100</v>
      </c>
      <c r="D1152">
        <f t="shared" si="125"/>
        <v>100</v>
      </c>
      <c r="E1152" t="str">
        <f t="shared" si="122"/>
        <v/>
      </c>
      <c r="F1152" t="str">
        <f t="shared" si="123"/>
        <v/>
      </c>
      <c r="K1152"/>
      <c r="L1152"/>
      <c r="U1152"/>
      <c r="V1152"/>
      <c r="Y1152" s="6">
        <f t="shared" si="124"/>
        <v>0</v>
      </c>
    </row>
    <row r="1153" spans="1:25" x14ac:dyDescent="0.25">
      <c r="A1153" t="str">
        <f t="shared" si="120"/>
        <v>-101</v>
      </c>
      <c r="B1153">
        <f t="shared" si="126"/>
        <v>101</v>
      </c>
      <c r="C1153" t="str">
        <f t="shared" si="121"/>
        <v>101</v>
      </c>
      <c r="D1153">
        <f t="shared" si="125"/>
        <v>101</v>
      </c>
      <c r="E1153" t="str">
        <f t="shared" si="122"/>
        <v/>
      </c>
      <c r="F1153" t="str">
        <f t="shared" si="123"/>
        <v/>
      </c>
      <c r="K1153"/>
      <c r="L1153"/>
      <c r="U1153"/>
      <c r="V1153"/>
      <c r="Y1153" s="6">
        <f t="shared" si="124"/>
        <v>0</v>
      </c>
    </row>
    <row r="1154" spans="1:25" x14ac:dyDescent="0.25">
      <c r="A1154" t="str">
        <f t="shared" si="120"/>
        <v>-102</v>
      </c>
      <c r="B1154">
        <f t="shared" si="126"/>
        <v>102</v>
      </c>
      <c r="C1154" t="str">
        <f t="shared" si="121"/>
        <v>102</v>
      </c>
      <c r="D1154">
        <f t="shared" si="125"/>
        <v>102</v>
      </c>
      <c r="E1154" t="str">
        <f t="shared" si="122"/>
        <v/>
      </c>
      <c r="F1154" t="str">
        <f t="shared" si="123"/>
        <v/>
      </c>
      <c r="K1154"/>
      <c r="L1154"/>
      <c r="U1154"/>
      <c r="V1154"/>
      <c r="Y1154" s="6">
        <f t="shared" si="124"/>
        <v>0</v>
      </c>
    </row>
    <row r="1155" spans="1:25" x14ac:dyDescent="0.25">
      <c r="A1155" t="str">
        <f t="shared" si="120"/>
        <v>-103</v>
      </c>
      <c r="B1155">
        <f t="shared" si="126"/>
        <v>103</v>
      </c>
      <c r="C1155" t="str">
        <f t="shared" si="121"/>
        <v>103</v>
      </c>
      <c r="D1155">
        <f t="shared" si="125"/>
        <v>103</v>
      </c>
      <c r="E1155" t="str">
        <f t="shared" si="122"/>
        <v/>
      </c>
      <c r="F1155" t="str">
        <f t="shared" si="123"/>
        <v/>
      </c>
      <c r="K1155"/>
      <c r="L1155"/>
      <c r="U1155"/>
      <c r="V1155"/>
      <c r="Y1155" s="6">
        <f t="shared" si="124"/>
        <v>0</v>
      </c>
    </row>
    <row r="1156" spans="1:25" x14ac:dyDescent="0.25">
      <c r="A1156" t="str">
        <f t="shared" si="120"/>
        <v>-104</v>
      </c>
      <c r="B1156">
        <f t="shared" si="126"/>
        <v>104</v>
      </c>
      <c r="C1156" t="str">
        <f t="shared" si="121"/>
        <v>104</v>
      </c>
      <c r="D1156">
        <f t="shared" si="125"/>
        <v>104</v>
      </c>
      <c r="E1156" t="str">
        <f t="shared" si="122"/>
        <v/>
      </c>
      <c r="F1156" t="str">
        <f t="shared" si="123"/>
        <v/>
      </c>
      <c r="K1156"/>
      <c r="L1156"/>
      <c r="U1156"/>
      <c r="V1156"/>
      <c r="Y1156" s="6">
        <f t="shared" si="124"/>
        <v>0</v>
      </c>
    </row>
    <row r="1157" spans="1:25" x14ac:dyDescent="0.25">
      <c r="A1157" t="str">
        <f t="shared" si="120"/>
        <v>-105</v>
      </c>
      <c r="B1157">
        <f t="shared" si="126"/>
        <v>105</v>
      </c>
      <c r="C1157" t="str">
        <f t="shared" si="121"/>
        <v>105</v>
      </c>
      <c r="D1157">
        <f t="shared" si="125"/>
        <v>105</v>
      </c>
      <c r="E1157" t="str">
        <f t="shared" si="122"/>
        <v/>
      </c>
      <c r="F1157" t="str">
        <f t="shared" si="123"/>
        <v/>
      </c>
      <c r="K1157"/>
      <c r="L1157"/>
      <c r="U1157"/>
      <c r="V1157"/>
      <c r="Y1157" s="6">
        <f t="shared" si="124"/>
        <v>0</v>
      </c>
    </row>
    <row r="1158" spans="1:25" x14ac:dyDescent="0.25">
      <c r="A1158" t="str">
        <f t="shared" ref="A1158:A1221" si="127">+CONCATENATE(G1158,"-",B1158)</f>
        <v>-106</v>
      </c>
      <c r="B1158">
        <f t="shared" si="126"/>
        <v>106</v>
      </c>
      <c r="C1158" t="str">
        <f t="shared" ref="C1158:C1221" si="128">+CONCATENATE(E1158,D1158)</f>
        <v>106</v>
      </c>
      <c r="D1158">
        <f t="shared" si="125"/>
        <v>106</v>
      </c>
      <c r="E1158" t="str">
        <f t="shared" ref="E1158:E1221" si="129">+CONCATENATE(G1158,H1158)</f>
        <v/>
      </c>
      <c r="F1158" t="str">
        <f t="shared" ref="F1158:F1221" si="130">+CONCATENATE(G1158,H1158,I1158)</f>
        <v/>
      </c>
      <c r="K1158"/>
      <c r="L1158"/>
      <c r="U1158"/>
      <c r="V1158"/>
      <c r="Y1158" s="6">
        <f t="shared" ref="Y1158:Y1221" si="131">+W1158-X1158</f>
        <v>0</v>
      </c>
    </row>
    <row r="1159" spans="1:25" x14ac:dyDescent="0.25">
      <c r="A1159" t="str">
        <f t="shared" si="127"/>
        <v>-107</v>
      </c>
      <c r="B1159">
        <f t="shared" si="126"/>
        <v>107</v>
      </c>
      <c r="C1159" t="str">
        <f t="shared" si="128"/>
        <v>107</v>
      </c>
      <c r="D1159">
        <f t="shared" ref="D1159:D1222" si="132">+IF(E1159=E1158,D1158+1,1)</f>
        <v>107</v>
      </c>
      <c r="E1159" t="str">
        <f t="shared" si="129"/>
        <v/>
      </c>
      <c r="F1159" t="str">
        <f t="shared" si="130"/>
        <v/>
      </c>
      <c r="K1159"/>
      <c r="L1159"/>
      <c r="U1159"/>
      <c r="V1159"/>
      <c r="Y1159" s="6">
        <f t="shared" si="131"/>
        <v>0</v>
      </c>
    </row>
    <row r="1160" spans="1:25" x14ac:dyDescent="0.25">
      <c r="A1160" t="str">
        <f t="shared" si="127"/>
        <v>-108</v>
      </c>
      <c r="B1160">
        <f t="shared" ref="B1160:B1223" si="133">+IF(G1160=G1159,B1159+1,1)</f>
        <v>108</v>
      </c>
      <c r="C1160" t="str">
        <f t="shared" si="128"/>
        <v>108</v>
      </c>
      <c r="D1160">
        <f t="shared" si="132"/>
        <v>108</v>
      </c>
      <c r="E1160" t="str">
        <f t="shared" si="129"/>
        <v/>
      </c>
      <c r="F1160" t="str">
        <f t="shared" si="130"/>
        <v/>
      </c>
      <c r="K1160"/>
      <c r="L1160"/>
      <c r="U1160"/>
      <c r="V1160"/>
      <c r="Y1160" s="6">
        <f t="shared" si="131"/>
        <v>0</v>
      </c>
    </row>
    <row r="1161" spans="1:25" x14ac:dyDescent="0.25">
      <c r="A1161" t="str">
        <f t="shared" si="127"/>
        <v>-109</v>
      </c>
      <c r="B1161">
        <f t="shared" si="133"/>
        <v>109</v>
      </c>
      <c r="C1161" t="str">
        <f t="shared" si="128"/>
        <v>109</v>
      </c>
      <c r="D1161">
        <f t="shared" si="132"/>
        <v>109</v>
      </c>
      <c r="E1161" t="str">
        <f t="shared" si="129"/>
        <v/>
      </c>
      <c r="F1161" t="str">
        <f t="shared" si="130"/>
        <v/>
      </c>
      <c r="K1161"/>
      <c r="L1161"/>
      <c r="U1161"/>
      <c r="V1161"/>
      <c r="Y1161" s="6">
        <f t="shared" si="131"/>
        <v>0</v>
      </c>
    </row>
    <row r="1162" spans="1:25" x14ac:dyDescent="0.25">
      <c r="A1162" t="str">
        <f t="shared" si="127"/>
        <v>-110</v>
      </c>
      <c r="B1162">
        <f t="shared" si="133"/>
        <v>110</v>
      </c>
      <c r="C1162" t="str">
        <f t="shared" si="128"/>
        <v>110</v>
      </c>
      <c r="D1162">
        <f t="shared" si="132"/>
        <v>110</v>
      </c>
      <c r="E1162" t="str">
        <f t="shared" si="129"/>
        <v/>
      </c>
      <c r="F1162" t="str">
        <f t="shared" si="130"/>
        <v/>
      </c>
      <c r="K1162"/>
      <c r="L1162"/>
      <c r="U1162"/>
      <c r="V1162"/>
      <c r="Y1162" s="6">
        <f t="shared" si="131"/>
        <v>0</v>
      </c>
    </row>
    <row r="1163" spans="1:25" x14ac:dyDescent="0.25">
      <c r="A1163" t="str">
        <f t="shared" si="127"/>
        <v>-111</v>
      </c>
      <c r="B1163">
        <f t="shared" si="133"/>
        <v>111</v>
      </c>
      <c r="C1163" t="str">
        <f t="shared" si="128"/>
        <v>111</v>
      </c>
      <c r="D1163">
        <f t="shared" si="132"/>
        <v>111</v>
      </c>
      <c r="E1163" t="str">
        <f t="shared" si="129"/>
        <v/>
      </c>
      <c r="F1163" t="str">
        <f t="shared" si="130"/>
        <v/>
      </c>
      <c r="K1163"/>
      <c r="L1163"/>
      <c r="U1163"/>
      <c r="V1163"/>
      <c r="Y1163" s="6">
        <f t="shared" si="131"/>
        <v>0</v>
      </c>
    </row>
    <row r="1164" spans="1:25" x14ac:dyDescent="0.25">
      <c r="A1164" t="str">
        <f t="shared" si="127"/>
        <v>-112</v>
      </c>
      <c r="B1164">
        <f t="shared" si="133"/>
        <v>112</v>
      </c>
      <c r="C1164" t="str">
        <f t="shared" si="128"/>
        <v>112</v>
      </c>
      <c r="D1164">
        <f t="shared" si="132"/>
        <v>112</v>
      </c>
      <c r="E1164" t="str">
        <f t="shared" si="129"/>
        <v/>
      </c>
      <c r="F1164" t="str">
        <f t="shared" si="130"/>
        <v/>
      </c>
      <c r="K1164"/>
      <c r="L1164"/>
      <c r="U1164"/>
      <c r="V1164"/>
      <c r="Y1164" s="6">
        <f t="shared" si="131"/>
        <v>0</v>
      </c>
    </row>
    <row r="1165" spans="1:25" x14ac:dyDescent="0.25">
      <c r="A1165" t="str">
        <f t="shared" si="127"/>
        <v>-113</v>
      </c>
      <c r="B1165">
        <f t="shared" si="133"/>
        <v>113</v>
      </c>
      <c r="C1165" t="str">
        <f t="shared" si="128"/>
        <v>113</v>
      </c>
      <c r="D1165">
        <f t="shared" si="132"/>
        <v>113</v>
      </c>
      <c r="E1165" t="str">
        <f t="shared" si="129"/>
        <v/>
      </c>
      <c r="F1165" t="str">
        <f t="shared" si="130"/>
        <v/>
      </c>
      <c r="K1165"/>
      <c r="L1165"/>
      <c r="U1165"/>
      <c r="V1165"/>
      <c r="Y1165" s="6">
        <f t="shared" si="131"/>
        <v>0</v>
      </c>
    </row>
    <row r="1166" spans="1:25" x14ac:dyDescent="0.25">
      <c r="A1166" t="str">
        <f t="shared" si="127"/>
        <v>-114</v>
      </c>
      <c r="B1166">
        <f t="shared" si="133"/>
        <v>114</v>
      </c>
      <c r="C1166" t="str">
        <f t="shared" si="128"/>
        <v>114</v>
      </c>
      <c r="D1166">
        <f t="shared" si="132"/>
        <v>114</v>
      </c>
      <c r="E1166" t="str">
        <f t="shared" si="129"/>
        <v/>
      </c>
      <c r="F1166" t="str">
        <f t="shared" si="130"/>
        <v/>
      </c>
      <c r="K1166"/>
      <c r="L1166"/>
      <c r="U1166"/>
      <c r="V1166"/>
      <c r="Y1166" s="6">
        <f t="shared" si="131"/>
        <v>0</v>
      </c>
    </row>
    <row r="1167" spans="1:25" x14ac:dyDescent="0.25">
      <c r="A1167" t="str">
        <f t="shared" si="127"/>
        <v>-115</v>
      </c>
      <c r="B1167">
        <f t="shared" si="133"/>
        <v>115</v>
      </c>
      <c r="C1167" t="str">
        <f t="shared" si="128"/>
        <v>115</v>
      </c>
      <c r="D1167">
        <f t="shared" si="132"/>
        <v>115</v>
      </c>
      <c r="E1167" t="str">
        <f t="shared" si="129"/>
        <v/>
      </c>
      <c r="F1167" t="str">
        <f t="shared" si="130"/>
        <v/>
      </c>
      <c r="K1167"/>
      <c r="L1167"/>
      <c r="U1167"/>
      <c r="V1167"/>
      <c r="Y1167" s="6">
        <f t="shared" si="131"/>
        <v>0</v>
      </c>
    </row>
    <row r="1168" spans="1:25" x14ac:dyDescent="0.25">
      <c r="A1168" t="str">
        <f t="shared" si="127"/>
        <v>-116</v>
      </c>
      <c r="B1168">
        <f t="shared" si="133"/>
        <v>116</v>
      </c>
      <c r="C1168" t="str">
        <f t="shared" si="128"/>
        <v>116</v>
      </c>
      <c r="D1168">
        <f t="shared" si="132"/>
        <v>116</v>
      </c>
      <c r="E1168" t="str">
        <f t="shared" si="129"/>
        <v/>
      </c>
      <c r="F1168" t="str">
        <f t="shared" si="130"/>
        <v/>
      </c>
      <c r="K1168"/>
      <c r="L1168"/>
      <c r="U1168"/>
      <c r="V1168"/>
      <c r="Y1168" s="6">
        <f t="shared" si="131"/>
        <v>0</v>
      </c>
    </row>
    <row r="1169" spans="1:25" x14ac:dyDescent="0.25">
      <c r="A1169" t="str">
        <f t="shared" si="127"/>
        <v>-117</v>
      </c>
      <c r="B1169">
        <f t="shared" si="133"/>
        <v>117</v>
      </c>
      <c r="C1169" t="str">
        <f t="shared" si="128"/>
        <v>117</v>
      </c>
      <c r="D1169">
        <f t="shared" si="132"/>
        <v>117</v>
      </c>
      <c r="E1169" t="str">
        <f t="shared" si="129"/>
        <v/>
      </c>
      <c r="F1169" t="str">
        <f t="shared" si="130"/>
        <v/>
      </c>
      <c r="K1169"/>
      <c r="L1169"/>
      <c r="U1169"/>
      <c r="V1169"/>
      <c r="Y1169" s="6">
        <f t="shared" si="131"/>
        <v>0</v>
      </c>
    </row>
    <row r="1170" spans="1:25" x14ac:dyDescent="0.25">
      <c r="A1170" t="str">
        <f t="shared" si="127"/>
        <v>-118</v>
      </c>
      <c r="B1170">
        <f t="shared" si="133"/>
        <v>118</v>
      </c>
      <c r="C1170" t="str">
        <f t="shared" si="128"/>
        <v>118</v>
      </c>
      <c r="D1170">
        <f t="shared" si="132"/>
        <v>118</v>
      </c>
      <c r="E1170" t="str">
        <f t="shared" si="129"/>
        <v/>
      </c>
      <c r="F1170" t="str">
        <f t="shared" si="130"/>
        <v/>
      </c>
      <c r="K1170"/>
      <c r="L1170"/>
      <c r="U1170"/>
      <c r="V1170"/>
      <c r="Y1170" s="6">
        <f t="shared" si="131"/>
        <v>0</v>
      </c>
    </row>
    <row r="1171" spans="1:25" x14ac:dyDescent="0.25">
      <c r="A1171" t="str">
        <f t="shared" si="127"/>
        <v>-119</v>
      </c>
      <c r="B1171">
        <f t="shared" si="133"/>
        <v>119</v>
      </c>
      <c r="C1171" t="str">
        <f t="shared" si="128"/>
        <v>119</v>
      </c>
      <c r="D1171">
        <f t="shared" si="132"/>
        <v>119</v>
      </c>
      <c r="E1171" t="str">
        <f t="shared" si="129"/>
        <v/>
      </c>
      <c r="F1171" t="str">
        <f t="shared" si="130"/>
        <v/>
      </c>
      <c r="K1171"/>
      <c r="L1171"/>
      <c r="U1171"/>
      <c r="V1171"/>
      <c r="Y1171" s="6">
        <f t="shared" si="131"/>
        <v>0</v>
      </c>
    </row>
    <row r="1172" spans="1:25" x14ac:dyDescent="0.25">
      <c r="A1172" t="str">
        <f t="shared" si="127"/>
        <v>-120</v>
      </c>
      <c r="B1172">
        <f t="shared" si="133"/>
        <v>120</v>
      </c>
      <c r="C1172" t="str">
        <f t="shared" si="128"/>
        <v>120</v>
      </c>
      <c r="D1172">
        <f t="shared" si="132"/>
        <v>120</v>
      </c>
      <c r="E1172" t="str">
        <f t="shared" si="129"/>
        <v/>
      </c>
      <c r="F1172" t="str">
        <f t="shared" si="130"/>
        <v/>
      </c>
      <c r="K1172"/>
      <c r="L1172"/>
      <c r="U1172"/>
      <c r="V1172"/>
      <c r="Y1172" s="6">
        <f t="shared" si="131"/>
        <v>0</v>
      </c>
    </row>
    <row r="1173" spans="1:25" x14ac:dyDescent="0.25">
      <c r="A1173" t="str">
        <f t="shared" si="127"/>
        <v>-121</v>
      </c>
      <c r="B1173">
        <f t="shared" si="133"/>
        <v>121</v>
      </c>
      <c r="C1173" t="str">
        <f t="shared" si="128"/>
        <v>121</v>
      </c>
      <c r="D1173">
        <f t="shared" si="132"/>
        <v>121</v>
      </c>
      <c r="E1173" t="str">
        <f t="shared" si="129"/>
        <v/>
      </c>
      <c r="F1173" t="str">
        <f t="shared" si="130"/>
        <v/>
      </c>
      <c r="K1173"/>
      <c r="L1173"/>
      <c r="U1173"/>
      <c r="V1173"/>
      <c r="Y1173" s="6">
        <f t="shared" si="131"/>
        <v>0</v>
      </c>
    </row>
    <row r="1174" spans="1:25" x14ac:dyDescent="0.25">
      <c r="A1174" t="str">
        <f t="shared" si="127"/>
        <v>-122</v>
      </c>
      <c r="B1174">
        <f t="shared" si="133"/>
        <v>122</v>
      </c>
      <c r="C1174" t="str">
        <f t="shared" si="128"/>
        <v>122</v>
      </c>
      <c r="D1174">
        <f t="shared" si="132"/>
        <v>122</v>
      </c>
      <c r="E1174" t="str">
        <f t="shared" si="129"/>
        <v/>
      </c>
      <c r="F1174" t="str">
        <f t="shared" si="130"/>
        <v/>
      </c>
      <c r="K1174"/>
      <c r="L1174"/>
      <c r="U1174"/>
      <c r="V1174"/>
      <c r="Y1174" s="6">
        <f t="shared" si="131"/>
        <v>0</v>
      </c>
    </row>
    <row r="1175" spans="1:25" x14ac:dyDescent="0.25">
      <c r="A1175" t="str">
        <f t="shared" si="127"/>
        <v>-123</v>
      </c>
      <c r="B1175">
        <f t="shared" si="133"/>
        <v>123</v>
      </c>
      <c r="C1175" t="str">
        <f t="shared" si="128"/>
        <v>123</v>
      </c>
      <c r="D1175">
        <f t="shared" si="132"/>
        <v>123</v>
      </c>
      <c r="E1175" t="str">
        <f t="shared" si="129"/>
        <v/>
      </c>
      <c r="F1175" t="str">
        <f t="shared" si="130"/>
        <v/>
      </c>
      <c r="K1175"/>
      <c r="L1175"/>
      <c r="U1175"/>
      <c r="V1175"/>
      <c r="Y1175" s="6">
        <f t="shared" si="131"/>
        <v>0</v>
      </c>
    </row>
    <row r="1176" spans="1:25" x14ac:dyDescent="0.25">
      <c r="A1176" t="str">
        <f t="shared" si="127"/>
        <v>-124</v>
      </c>
      <c r="B1176">
        <f t="shared" si="133"/>
        <v>124</v>
      </c>
      <c r="C1176" t="str">
        <f t="shared" si="128"/>
        <v>124</v>
      </c>
      <c r="D1176">
        <f t="shared" si="132"/>
        <v>124</v>
      </c>
      <c r="E1176" t="str">
        <f t="shared" si="129"/>
        <v/>
      </c>
      <c r="F1176" t="str">
        <f t="shared" si="130"/>
        <v/>
      </c>
      <c r="K1176"/>
      <c r="L1176"/>
      <c r="U1176"/>
      <c r="V1176"/>
      <c r="Y1176" s="6">
        <f t="shared" si="131"/>
        <v>0</v>
      </c>
    </row>
    <row r="1177" spans="1:25" x14ac:dyDescent="0.25">
      <c r="A1177" t="str">
        <f t="shared" si="127"/>
        <v>-125</v>
      </c>
      <c r="B1177">
        <f t="shared" si="133"/>
        <v>125</v>
      </c>
      <c r="C1177" t="str">
        <f t="shared" si="128"/>
        <v>125</v>
      </c>
      <c r="D1177">
        <f t="shared" si="132"/>
        <v>125</v>
      </c>
      <c r="E1177" t="str">
        <f t="shared" si="129"/>
        <v/>
      </c>
      <c r="F1177" t="str">
        <f t="shared" si="130"/>
        <v/>
      </c>
      <c r="K1177"/>
      <c r="L1177"/>
      <c r="U1177"/>
      <c r="V1177"/>
      <c r="Y1177" s="6">
        <f t="shared" si="131"/>
        <v>0</v>
      </c>
    </row>
    <row r="1178" spans="1:25" x14ac:dyDescent="0.25">
      <c r="A1178" t="str">
        <f t="shared" si="127"/>
        <v>-126</v>
      </c>
      <c r="B1178">
        <f t="shared" si="133"/>
        <v>126</v>
      </c>
      <c r="C1178" t="str">
        <f t="shared" si="128"/>
        <v>126</v>
      </c>
      <c r="D1178">
        <f t="shared" si="132"/>
        <v>126</v>
      </c>
      <c r="E1178" t="str">
        <f t="shared" si="129"/>
        <v/>
      </c>
      <c r="F1178" t="str">
        <f t="shared" si="130"/>
        <v/>
      </c>
      <c r="K1178"/>
      <c r="L1178"/>
      <c r="U1178"/>
      <c r="V1178"/>
      <c r="Y1178" s="6">
        <f t="shared" si="131"/>
        <v>0</v>
      </c>
    </row>
    <row r="1179" spans="1:25" x14ac:dyDescent="0.25">
      <c r="A1179" t="str">
        <f t="shared" si="127"/>
        <v>-127</v>
      </c>
      <c r="B1179">
        <f t="shared" si="133"/>
        <v>127</v>
      </c>
      <c r="C1179" t="str">
        <f t="shared" si="128"/>
        <v>127</v>
      </c>
      <c r="D1179">
        <f t="shared" si="132"/>
        <v>127</v>
      </c>
      <c r="E1179" t="str">
        <f t="shared" si="129"/>
        <v/>
      </c>
      <c r="F1179" t="str">
        <f t="shared" si="130"/>
        <v/>
      </c>
      <c r="K1179"/>
      <c r="L1179"/>
      <c r="U1179"/>
      <c r="V1179"/>
      <c r="Y1179" s="6">
        <f t="shared" si="131"/>
        <v>0</v>
      </c>
    </row>
    <row r="1180" spans="1:25" x14ac:dyDescent="0.25">
      <c r="A1180" t="str">
        <f t="shared" si="127"/>
        <v>-128</v>
      </c>
      <c r="B1180">
        <f t="shared" si="133"/>
        <v>128</v>
      </c>
      <c r="C1180" t="str">
        <f t="shared" si="128"/>
        <v>128</v>
      </c>
      <c r="D1180">
        <f t="shared" si="132"/>
        <v>128</v>
      </c>
      <c r="E1180" t="str">
        <f t="shared" si="129"/>
        <v/>
      </c>
      <c r="F1180" t="str">
        <f t="shared" si="130"/>
        <v/>
      </c>
      <c r="K1180"/>
      <c r="L1180"/>
      <c r="U1180"/>
      <c r="V1180"/>
      <c r="Y1180" s="6">
        <f t="shared" si="131"/>
        <v>0</v>
      </c>
    </row>
    <row r="1181" spans="1:25" x14ac:dyDescent="0.25">
      <c r="A1181" t="str">
        <f t="shared" si="127"/>
        <v>-129</v>
      </c>
      <c r="B1181">
        <f t="shared" si="133"/>
        <v>129</v>
      </c>
      <c r="C1181" t="str">
        <f t="shared" si="128"/>
        <v>129</v>
      </c>
      <c r="D1181">
        <f t="shared" si="132"/>
        <v>129</v>
      </c>
      <c r="E1181" t="str">
        <f t="shared" si="129"/>
        <v/>
      </c>
      <c r="F1181" t="str">
        <f t="shared" si="130"/>
        <v/>
      </c>
      <c r="K1181"/>
      <c r="L1181"/>
      <c r="U1181"/>
      <c r="V1181"/>
      <c r="Y1181" s="6">
        <f t="shared" si="131"/>
        <v>0</v>
      </c>
    </row>
    <row r="1182" spans="1:25" x14ac:dyDescent="0.25">
      <c r="A1182" t="str">
        <f t="shared" si="127"/>
        <v>-130</v>
      </c>
      <c r="B1182">
        <f t="shared" si="133"/>
        <v>130</v>
      </c>
      <c r="C1182" t="str">
        <f t="shared" si="128"/>
        <v>130</v>
      </c>
      <c r="D1182">
        <f t="shared" si="132"/>
        <v>130</v>
      </c>
      <c r="E1182" t="str">
        <f t="shared" si="129"/>
        <v/>
      </c>
      <c r="F1182" t="str">
        <f t="shared" si="130"/>
        <v/>
      </c>
      <c r="K1182"/>
      <c r="L1182"/>
      <c r="U1182"/>
      <c r="V1182"/>
      <c r="Y1182" s="6">
        <f t="shared" si="131"/>
        <v>0</v>
      </c>
    </row>
    <row r="1183" spans="1:25" x14ac:dyDescent="0.25">
      <c r="A1183" t="str">
        <f t="shared" si="127"/>
        <v>-131</v>
      </c>
      <c r="B1183">
        <f t="shared" si="133"/>
        <v>131</v>
      </c>
      <c r="C1183" t="str">
        <f t="shared" si="128"/>
        <v>131</v>
      </c>
      <c r="D1183">
        <f t="shared" si="132"/>
        <v>131</v>
      </c>
      <c r="E1183" t="str">
        <f t="shared" si="129"/>
        <v/>
      </c>
      <c r="F1183" t="str">
        <f t="shared" si="130"/>
        <v/>
      </c>
      <c r="K1183"/>
      <c r="L1183"/>
      <c r="U1183"/>
      <c r="V1183"/>
      <c r="Y1183" s="6">
        <f t="shared" si="131"/>
        <v>0</v>
      </c>
    </row>
    <row r="1184" spans="1:25" x14ac:dyDescent="0.25">
      <c r="A1184" t="str">
        <f t="shared" si="127"/>
        <v>-132</v>
      </c>
      <c r="B1184">
        <f t="shared" si="133"/>
        <v>132</v>
      </c>
      <c r="C1184" t="str">
        <f t="shared" si="128"/>
        <v>132</v>
      </c>
      <c r="D1184">
        <f t="shared" si="132"/>
        <v>132</v>
      </c>
      <c r="E1184" t="str">
        <f t="shared" si="129"/>
        <v/>
      </c>
      <c r="F1184" t="str">
        <f t="shared" si="130"/>
        <v/>
      </c>
      <c r="K1184"/>
      <c r="L1184"/>
      <c r="U1184"/>
      <c r="V1184"/>
      <c r="Y1184" s="6">
        <f t="shared" si="131"/>
        <v>0</v>
      </c>
    </row>
    <row r="1185" spans="1:25" x14ac:dyDescent="0.25">
      <c r="A1185" t="str">
        <f t="shared" si="127"/>
        <v>-133</v>
      </c>
      <c r="B1185">
        <f t="shared" si="133"/>
        <v>133</v>
      </c>
      <c r="C1185" t="str">
        <f t="shared" si="128"/>
        <v>133</v>
      </c>
      <c r="D1185">
        <f t="shared" si="132"/>
        <v>133</v>
      </c>
      <c r="E1185" t="str">
        <f t="shared" si="129"/>
        <v/>
      </c>
      <c r="F1185" t="str">
        <f t="shared" si="130"/>
        <v/>
      </c>
      <c r="K1185"/>
      <c r="L1185"/>
      <c r="U1185"/>
      <c r="V1185"/>
      <c r="Y1185" s="6">
        <f t="shared" si="131"/>
        <v>0</v>
      </c>
    </row>
    <row r="1186" spans="1:25" x14ac:dyDescent="0.25">
      <c r="A1186" t="str">
        <f t="shared" si="127"/>
        <v>-134</v>
      </c>
      <c r="B1186">
        <f t="shared" si="133"/>
        <v>134</v>
      </c>
      <c r="C1186" t="str">
        <f t="shared" si="128"/>
        <v>134</v>
      </c>
      <c r="D1186">
        <f t="shared" si="132"/>
        <v>134</v>
      </c>
      <c r="E1186" t="str">
        <f t="shared" si="129"/>
        <v/>
      </c>
      <c r="F1186" t="str">
        <f t="shared" si="130"/>
        <v/>
      </c>
      <c r="K1186"/>
      <c r="L1186"/>
      <c r="U1186"/>
      <c r="V1186"/>
      <c r="Y1186" s="6">
        <f t="shared" si="131"/>
        <v>0</v>
      </c>
    </row>
    <row r="1187" spans="1:25" x14ac:dyDescent="0.25">
      <c r="A1187" t="str">
        <f t="shared" si="127"/>
        <v>-135</v>
      </c>
      <c r="B1187">
        <f t="shared" si="133"/>
        <v>135</v>
      </c>
      <c r="C1187" t="str">
        <f t="shared" si="128"/>
        <v>135</v>
      </c>
      <c r="D1187">
        <f t="shared" si="132"/>
        <v>135</v>
      </c>
      <c r="E1187" t="str">
        <f t="shared" si="129"/>
        <v/>
      </c>
      <c r="F1187" t="str">
        <f t="shared" si="130"/>
        <v/>
      </c>
      <c r="K1187"/>
      <c r="L1187"/>
      <c r="U1187"/>
      <c r="V1187"/>
      <c r="Y1187" s="6">
        <f t="shared" si="131"/>
        <v>0</v>
      </c>
    </row>
    <row r="1188" spans="1:25" x14ac:dyDescent="0.25">
      <c r="A1188" t="str">
        <f t="shared" si="127"/>
        <v>-136</v>
      </c>
      <c r="B1188">
        <f t="shared" si="133"/>
        <v>136</v>
      </c>
      <c r="C1188" t="str">
        <f t="shared" si="128"/>
        <v>136</v>
      </c>
      <c r="D1188">
        <f t="shared" si="132"/>
        <v>136</v>
      </c>
      <c r="E1188" t="str">
        <f t="shared" si="129"/>
        <v/>
      </c>
      <c r="F1188" t="str">
        <f t="shared" si="130"/>
        <v/>
      </c>
      <c r="K1188"/>
      <c r="L1188"/>
      <c r="U1188"/>
      <c r="V1188"/>
      <c r="Y1188" s="6">
        <f t="shared" si="131"/>
        <v>0</v>
      </c>
    </row>
    <row r="1189" spans="1:25" x14ac:dyDescent="0.25">
      <c r="A1189" t="str">
        <f t="shared" si="127"/>
        <v>-137</v>
      </c>
      <c r="B1189">
        <f t="shared" si="133"/>
        <v>137</v>
      </c>
      <c r="C1189" t="str">
        <f t="shared" si="128"/>
        <v>137</v>
      </c>
      <c r="D1189">
        <f t="shared" si="132"/>
        <v>137</v>
      </c>
      <c r="E1189" t="str">
        <f t="shared" si="129"/>
        <v/>
      </c>
      <c r="F1189" t="str">
        <f t="shared" si="130"/>
        <v/>
      </c>
      <c r="K1189"/>
      <c r="L1189"/>
      <c r="U1189"/>
      <c r="V1189"/>
      <c r="Y1189" s="6">
        <f t="shared" si="131"/>
        <v>0</v>
      </c>
    </row>
    <row r="1190" spans="1:25" x14ac:dyDescent="0.25">
      <c r="A1190" t="str">
        <f t="shared" si="127"/>
        <v>-138</v>
      </c>
      <c r="B1190">
        <f t="shared" si="133"/>
        <v>138</v>
      </c>
      <c r="C1190" t="str">
        <f t="shared" si="128"/>
        <v>138</v>
      </c>
      <c r="D1190">
        <f t="shared" si="132"/>
        <v>138</v>
      </c>
      <c r="E1190" t="str">
        <f t="shared" si="129"/>
        <v/>
      </c>
      <c r="F1190" t="str">
        <f t="shared" si="130"/>
        <v/>
      </c>
      <c r="K1190"/>
      <c r="L1190"/>
      <c r="U1190"/>
      <c r="V1190"/>
      <c r="Y1190" s="6">
        <f t="shared" si="131"/>
        <v>0</v>
      </c>
    </row>
    <row r="1191" spans="1:25" x14ac:dyDescent="0.25">
      <c r="A1191" t="str">
        <f t="shared" si="127"/>
        <v>-139</v>
      </c>
      <c r="B1191">
        <f t="shared" si="133"/>
        <v>139</v>
      </c>
      <c r="C1191" t="str">
        <f t="shared" si="128"/>
        <v>139</v>
      </c>
      <c r="D1191">
        <f t="shared" si="132"/>
        <v>139</v>
      </c>
      <c r="E1191" t="str">
        <f t="shared" si="129"/>
        <v/>
      </c>
      <c r="F1191" t="str">
        <f t="shared" si="130"/>
        <v/>
      </c>
      <c r="K1191"/>
      <c r="L1191"/>
      <c r="U1191"/>
      <c r="V1191"/>
      <c r="Y1191" s="6">
        <f t="shared" si="131"/>
        <v>0</v>
      </c>
    </row>
    <row r="1192" spans="1:25" x14ac:dyDescent="0.25">
      <c r="A1192" t="str">
        <f t="shared" si="127"/>
        <v>-140</v>
      </c>
      <c r="B1192">
        <f t="shared" si="133"/>
        <v>140</v>
      </c>
      <c r="C1192" t="str">
        <f t="shared" si="128"/>
        <v>140</v>
      </c>
      <c r="D1192">
        <f t="shared" si="132"/>
        <v>140</v>
      </c>
      <c r="E1192" t="str">
        <f t="shared" si="129"/>
        <v/>
      </c>
      <c r="F1192" t="str">
        <f t="shared" si="130"/>
        <v/>
      </c>
      <c r="K1192"/>
      <c r="L1192"/>
      <c r="U1192"/>
      <c r="V1192"/>
      <c r="Y1192" s="6">
        <f t="shared" si="131"/>
        <v>0</v>
      </c>
    </row>
    <row r="1193" spans="1:25" x14ac:dyDescent="0.25">
      <c r="A1193" t="str">
        <f t="shared" si="127"/>
        <v>-141</v>
      </c>
      <c r="B1193">
        <f t="shared" si="133"/>
        <v>141</v>
      </c>
      <c r="C1193" t="str">
        <f t="shared" si="128"/>
        <v>141</v>
      </c>
      <c r="D1193">
        <f t="shared" si="132"/>
        <v>141</v>
      </c>
      <c r="E1193" t="str">
        <f t="shared" si="129"/>
        <v/>
      </c>
      <c r="F1193" t="str">
        <f t="shared" si="130"/>
        <v/>
      </c>
      <c r="K1193"/>
      <c r="L1193"/>
      <c r="U1193"/>
      <c r="V1193"/>
      <c r="Y1193" s="6">
        <f t="shared" si="131"/>
        <v>0</v>
      </c>
    </row>
    <row r="1194" spans="1:25" x14ac:dyDescent="0.25">
      <c r="A1194" t="str">
        <f t="shared" si="127"/>
        <v>-142</v>
      </c>
      <c r="B1194">
        <f t="shared" si="133"/>
        <v>142</v>
      </c>
      <c r="C1194" t="str">
        <f t="shared" si="128"/>
        <v>142</v>
      </c>
      <c r="D1194">
        <f t="shared" si="132"/>
        <v>142</v>
      </c>
      <c r="E1194" t="str">
        <f t="shared" si="129"/>
        <v/>
      </c>
      <c r="F1194" t="str">
        <f t="shared" si="130"/>
        <v/>
      </c>
      <c r="K1194"/>
      <c r="L1194"/>
      <c r="U1194"/>
      <c r="V1194"/>
      <c r="Y1194" s="6">
        <f t="shared" si="131"/>
        <v>0</v>
      </c>
    </row>
    <row r="1195" spans="1:25" x14ac:dyDescent="0.25">
      <c r="A1195" t="str">
        <f t="shared" si="127"/>
        <v>-143</v>
      </c>
      <c r="B1195">
        <f t="shared" si="133"/>
        <v>143</v>
      </c>
      <c r="C1195" t="str">
        <f t="shared" si="128"/>
        <v>143</v>
      </c>
      <c r="D1195">
        <f t="shared" si="132"/>
        <v>143</v>
      </c>
      <c r="E1195" t="str">
        <f t="shared" si="129"/>
        <v/>
      </c>
      <c r="F1195" t="str">
        <f t="shared" si="130"/>
        <v/>
      </c>
      <c r="K1195"/>
      <c r="L1195"/>
      <c r="U1195"/>
      <c r="V1195"/>
      <c r="Y1195" s="6">
        <f t="shared" si="131"/>
        <v>0</v>
      </c>
    </row>
    <row r="1196" spans="1:25" x14ac:dyDescent="0.25">
      <c r="A1196" t="str">
        <f t="shared" si="127"/>
        <v>-144</v>
      </c>
      <c r="B1196">
        <f t="shared" si="133"/>
        <v>144</v>
      </c>
      <c r="C1196" t="str">
        <f t="shared" si="128"/>
        <v>144</v>
      </c>
      <c r="D1196">
        <f t="shared" si="132"/>
        <v>144</v>
      </c>
      <c r="E1196" t="str">
        <f t="shared" si="129"/>
        <v/>
      </c>
      <c r="F1196" t="str">
        <f t="shared" si="130"/>
        <v/>
      </c>
      <c r="K1196"/>
      <c r="L1196"/>
      <c r="U1196"/>
      <c r="V1196"/>
      <c r="Y1196" s="6">
        <f t="shared" si="131"/>
        <v>0</v>
      </c>
    </row>
    <row r="1197" spans="1:25" x14ac:dyDescent="0.25">
      <c r="A1197" t="str">
        <f t="shared" si="127"/>
        <v>-145</v>
      </c>
      <c r="B1197">
        <f t="shared" si="133"/>
        <v>145</v>
      </c>
      <c r="C1197" t="str">
        <f t="shared" si="128"/>
        <v>145</v>
      </c>
      <c r="D1197">
        <f t="shared" si="132"/>
        <v>145</v>
      </c>
      <c r="E1197" t="str">
        <f t="shared" si="129"/>
        <v/>
      </c>
      <c r="F1197" t="str">
        <f t="shared" si="130"/>
        <v/>
      </c>
      <c r="K1197"/>
      <c r="L1197"/>
      <c r="U1197"/>
      <c r="V1197"/>
      <c r="Y1197" s="6">
        <f t="shared" si="131"/>
        <v>0</v>
      </c>
    </row>
    <row r="1198" spans="1:25" x14ac:dyDescent="0.25">
      <c r="A1198" t="str">
        <f t="shared" si="127"/>
        <v>-146</v>
      </c>
      <c r="B1198">
        <f t="shared" si="133"/>
        <v>146</v>
      </c>
      <c r="C1198" t="str">
        <f t="shared" si="128"/>
        <v>146</v>
      </c>
      <c r="D1198">
        <f t="shared" si="132"/>
        <v>146</v>
      </c>
      <c r="E1198" t="str">
        <f t="shared" si="129"/>
        <v/>
      </c>
      <c r="F1198" t="str">
        <f t="shared" si="130"/>
        <v/>
      </c>
      <c r="K1198"/>
      <c r="L1198"/>
      <c r="U1198"/>
      <c r="V1198"/>
      <c r="Y1198" s="6">
        <f t="shared" si="131"/>
        <v>0</v>
      </c>
    </row>
    <row r="1199" spans="1:25" x14ac:dyDescent="0.25">
      <c r="A1199" t="str">
        <f t="shared" si="127"/>
        <v>-147</v>
      </c>
      <c r="B1199">
        <f t="shared" si="133"/>
        <v>147</v>
      </c>
      <c r="C1199" t="str">
        <f t="shared" si="128"/>
        <v>147</v>
      </c>
      <c r="D1199">
        <f t="shared" si="132"/>
        <v>147</v>
      </c>
      <c r="E1199" t="str">
        <f t="shared" si="129"/>
        <v/>
      </c>
      <c r="F1199" t="str">
        <f t="shared" si="130"/>
        <v/>
      </c>
      <c r="K1199"/>
      <c r="L1199"/>
      <c r="U1199"/>
      <c r="V1199"/>
      <c r="Y1199" s="6">
        <f t="shared" si="131"/>
        <v>0</v>
      </c>
    </row>
    <row r="1200" spans="1:25" x14ac:dyDescent="0.25">
      <c r="A1200" t="str">
        <f t="shared" si="127"/>
        <v>-148</v>
      </c>
      <c r="B1200">
        <f t="shared" si="133"/>
        <v>148</v>
      </c>
      <c r="C1200" t="str">
        <f t="shared" si="128"/>
        <v>148</v>
      </c>
      <c r="D1200">
        <f t="shared" si="132"/>
        <v>148</v>
      </c>
      <c r="E1200" t="str">
        <f t="shared" si="129"/>
        <v/>
      </c>
      <c r="F1200" t="str">
        <f t="shared" si="130"/>
        <v/>
      </c>
      <c r="K1200"/>
      <c r="L1200"/>
      <c r="U1200"/>
      <c r="V1200"/>
      <c r="Y1200" s="6">
        <f t="shared" si="131"/>
        <v>0</v>
      </c>
    </row>
    <row r="1201" spans="1:25" x14ac:dyDescent="0.25">
      <c r="A1201" t="str">
        <f t="shared" si="127"/>
        <v>-149</v>
      </c>
      <c r="B1201">
        <f t="shared" si="133"/>
        <v>149</v>
      </c>
      <c r="C1201" t="str">
        <f t="shared" si="128"/>
        <v>149</v>
      </c>
      <c r="D1201">
        <f t="shared" si="132"/>
        <v>149</v>
      </c>
      <c r="E1201" t="str">
        <f t="shared" si="129"/>
        <v/>
      </c>
      <c r="F1201" t="str">
        <f t="shared" si="130"/>
        <v/>
      </c>
      <c r="K1201"/>
      <c r="L1201"/>
      <c r="U1201"/>
      <c r="V1201"/>
      <c r="Y1201" s="6">
        <f t="shared" si="131"/>
        <v>0</v>
      </c>
    </row>
    <row r="1202" spans="1:25" x14ac:dyDescent="0.25">
      <c r="A1202" t="str">
        <f t="shared" si="127"/>
        <v>-150</v>
      </c>
      <c r="B1202">
        <f t="shared" si="133"/>
        <v>150</v>
      </c>
      <c r="C1202" t="str">
        <f t="shared" si="128"/>
        <v>150</v>
      </c>
      <c r="D1202">
        <f t="shared" si="132"/>
        <v>150</v>
      </c>
      <c r="E1202" t="str">
        <f t="shared" si="129"/>
        <v/>
      </c>
      <c r="F1202" t="str">
        <f t="shared" si="130"/>
        <v/>
      </c>
      <c r="K1202"/>
      <c r="L1202"/>
      <c r="U1202"/>
      <c r="V1202"/>
      <c r="Y1202" s="6">
        <f t="shared" si="131"/>
        <v>0</v>
      </c>
    </row>
    <row r="1203" spans="1:25" x14ac:dyDescent="0.25">
      <c r="A1203" t="str">
        <f t="shared" si="127"/>
        <v>-151</v>
      </c>
      <c r="B1203">
        <f t="shared" si="133"/>
        <v>151</v>
      </c>
      <c r="C1203" t="str">
        <f t="shared" si="128"/>
        <v>151</v>
      </c>
      <c r="D1203">
        <f t="shared" si="132"/>
        <v>151</v>
      </c>
      <c r="E1203" t="str">
        <f t="shared" si="129"/>
        <v/>
      </c>
      <c r="F1203" t="str">
        <f t="shared" si="130"/>
        <v/>
      </c>
      <c r="K1203"/>
      <c r="L1203"/>
      <c r="U1203"/>
      <c r="V1203"/>
      <c r="Y1203" s="6">
        <f t="shared" si="131"/>
        <v>0</v>
      </c>
    </row>
    <row r="1204" spans="1:25" x14ac:dyDescent="0.25">
      <c r="A1204" t="str">
        <f t="shared" si="127"/>
        <v>-152</v>
      </c>
      <c r="B1204">
        <f t="shared" si="133"/>
        <v>152</v>
      </c>
      <c r="C1204" t="str">
        <f t="shared" si="128"/>
        <v>152</v>
      </c>
      <c r="D1204">
        <f t="shared" si="132"/>
        <v>152</v>
      </c>
      <c r="E1204" t="str">
        <f t="shared" si="129"/>
        <v/>
      </c>
      <c r="F1204" t="str">
        <f t="shared" si="130"/>
        <v/>
      </c>
      <c r="K1204"/>
      <c r="L1204"/>
      <c r="U1204"/>
      <c r="V1204"/>
      <c r="Y1204" s="6">
        <f t="shared" si="131"/>
        <v>0</v>
      </c>
    </row>
    <row r="1205" spans="1:25" x14ac:dyDescent="0.25">
      <c r="A1205" t="str">
        <f t="shared" si="127"/>
        <v>-153</v>
      </c>
      <c r="B1205">
        <f t="shared" si="133"/>
        <v>153</v>
      </c>
      <c r="C1205" t="str">
        <f t="shared" si="128"/>
        <v>153</v>
      </c>
      <c r="D1205">
        <f t="shared" si="132"/>
        <v>153</v>
      </c>
      <c r="E1205" t="str">
        <f t="shared" si="129"/>
        <v/>
      </c>
      <c r="F1205" t="str">
        <f t="shared" si="130"/>
        <v/>
      </c>
      <c r="K1205"/>
      <c r="L1205"/>
      <c r="U1205"/>
      <c r="V1205"/>
      <c r="Y1205" s="6">
        <f t="shared" si="131"/>
        <v>0</v>
      </c>
    </row>
    <row r="1206" spans="1:25" x14ac:dyDescent="0.25">
      <c r="A1206" t="str">
        <f t="shared" si="127"/>
        <v>-154</v>
      </c>
      <c r="B1206">
        <f t="shared" si="133"/>
        <v>154</v>
      </c>
      <c r="C1206" t="str">
        <f t="shared" si="128"/>
        <v>154</v>
      </c>
      <c r="D1206">
        <f t="shared" si="132"/>
        <v>154</v>
      </c>
      <c r="E1206" t="str">
        <f t="shared" si="129"/>
        <v/>
      </c>
      <c r="F1206" t="str">
        <f t="shared" si="130"/>
        <v/>
      </c>
      <c r="K1206"/>
      <c r="L1206"/>
      <c r="U1206"/>
      <c r="V1206"/>
      <c r="Y1206" s="6">
        <f t="shared" si="131"/>
        <v>0</v>
      </c>
    </row>
    <row r="1207" spans="1:25" x14ac:dyDescent="0.25">
      <c r="A1207" t="str">
        <f t="shared" si="127"/>
        <v>-155</v>
      </c>
      <c r="B1207">
        <f t="shared" si="133"/>
        <v>155</v>
      </c>
      <c r="C1207" t="str">
        <f t="shared" si="128"/>
        <v>155</v>
      </c>
      <c r="D1207">
        <f t="shared" si="132"/>
        <v>155</v>
      </c>
      <c r="E1207" t="str">
        <f t="shared" si="129"/>
        <v/>
      </c>
      <c r="F1207" t="str">
        <f t="shared" si="130"/>
        <v/>
      </c>
      <c r="K1207"/>
      <c r="L1207"/>
      <c r="U1207"/>
      <c r="V1207"/>
      <c r="Y1207" s="6">
        <f t="shared" si="131"/>
        <v>0</v>
      </c>
    </row>
    <row r="1208" spans="1:25" x14ac:dyDescent="0.25">
      <c r="A1208" t="str">
        <f t="shared" si="127"/>
        <v>-156</v>
      </c>
      <c r="B1208">
        <f t="shared" si="133"/>
        <v>156</v>
      </c>
      <c r="C1208" t="str">
        <f t="shared" si="128"/>
        <v>156</v>
      </c>
      <c r="D1208">
        <f t="shared" si="132"/>
        <v>156</v>
      </c>
      <c r="E1208" t="str">
        <f t="shared" si="129"/>
        <v/>
      </c>
      <c r="F1208" t="str">
        <f t="shared" si="130"/>
        <v/>
      </c>
      <c r="K1208"/>
      <c r="L1208"/>
      <c r="U1208"/>
      <c r="V1208"/>
      <c r="Y1208" s="6">
        <f t="shared" si="131"/>
        <v>0</v>
      </c>
    </row>
    <row r="1209" spans="1:25" x14ac:dyDescent="0.25">
      <c r="A1209" t="str">
        <f t="shared" si="127"/>
        <v>-157</v>
      </c>
      <c r="B1209">
        <f t="shared" si="133"/>
        <v>157</v>
      </c>
      <c r="C1209" t="str">
        <f t="shared" si="128"/>
        <v>157</v>
      </c>
      <c r="D1209">
        <f t="shared" si="132"/>
        <v>157</v>
      </c>
      <c r="E1209" t="str">
        <f t="shared" si="129"/>
        <v/>
      </c>
      <c r="F1209" t="str">
        <f t="shared" si="130"/>
        <v/>
      </c>
      <c r="K1209"/>
      <c r="L1209"/>
      <c r="U1209"/>
      <c r="V1209"/>
      <c r="Y1209" s="6">
        <f t="shared" si="131"/>
        <v>0</v>
      </c>
    </row>
    <row r="1210" spans="1:25" x14ac:dyDescent="0.25">
      <c r="A1210" t="str">
        <f t="shared" si="127"/>
        <v>-158</v>
      </c>
      <c r="B1210">
        <f t="shared" si="133"/>
        <v>158</v>
      </c>
      <c r="C1210" t="str">
        <f t="shared" si="128"/>
        <v>158</v>
      </c>
      <c r="D1210">
        <f t="shared" si="132"/>
        <v>158</v>
      </c>
      <c r="E1210" t="str">
        <f t="shared" si="129"/>
        <v/>
      </c>
      <c r="F1210" t="str">
        <f t="shared" si="130"/>
        <v/>
      </c>
      <c r="K1210"/>
      <c r="L1210"/>
      <c r="U1210"/>
      <c r="V1210"/>
      <c r="Y1210" s="6">
        <f t="shared" si="131"/>
        <v>0</v>
      </c>
    </row>
    <row r="1211" spans="1:25" x14ac:dyDescent="0.25">
      <c r="A1211" t="str">
        <f t="shared" si="127"/>
        <v>-159</v>
      </c>
      <c r="B1211">
        <f t="shared" si="133"/>
        <v>159</v>
      </c>
      <c r="C1211" t="str">
        <f t="shared" si="128"/>
        <v>159</v>
      </c>
      <c r="D1211">
        <f t="shared" si="132"/>
        <v>159</v>
      </c>
      <c r="E1211" t="str">
        <f t="shared" si="129"/>
        <v/>
      </c>
      <c r="F1211" t="str">
        <f t="shared" si="130"/>
        <v/>
      </c>
      <c r="K1211"/>
      <c r="L1211"/>
      <c r="U1211"/>
      <c r="V1211"/>
      <c r="Y1211" s="6">
        <f t="shared" si="131"/>
        <v>0</v>
      </c>
    </row>
    <row r="1212" spans="1:25" x14ac:dyDescent="0.25">
      <c r="A1212" t="str">
        <f t="shared" si="127"/>
        <v>-160</v>
      </c>
      <c r="B1212">
        <f t="shared" si="133"/>
        <v>160</v>
      </c>
      <c r="C1212" t="str">
        <f t="shared" si="128"/>
        <v>160</v>
      </c>
      <c r="D1212">
        <f t="shared" si="132"/>
        <v>160</v>
      </c>
      <c r="E1212" t="str">
        <f t="shared" si="129"/>
        <v/>
      </c>
      <c r="F1212" t="str">
        <f t="shared" si="130"/>
        <v/>
      </c>
      <c r="K1212"/>
      <c r="L1212"/>
      <c r="U1212"/>
      <c r="V1212"/>
      <c r="Y1212" s="6">
        <f t="shared" si="131"/>
        <v>0</v>
      </c>
    </row>
    <row r="1213" spans="1:25" x14ac:dyDescent="0.25">
      <c r="A1213" t="str">
        <f t="shared" si="127"/>
        <v>-161</v>
      </c>
      <c r="B1213">
        <f t="shared" si="133"/>
        <v>161</v>
      </c>
      <c r="C1213" t="str">
        <f t="shared" si="128"/>
        <v>161</v>
      </c>
      <c r="D1213">
        <f t="shared" si="132"/>
        <v>161</v>
      </c>
      <c r="E1213" t="str">
        <f t="shared" si="129"/>
        <v/>
      </c>
      <c r="F1213" t="str">
        <f t="shared" si="130"/>
        <v/>
      </c>
      <c r="K1213"/>
      <c r="L1213"/>
      <c r="U1213"/>
      <c r="V1213"/>
      <c r="Y1213" s="6">
        <f t="shared" si="131"/>
        <v>0</v>
      </c>
    </row>
    <row r="1214" spans="1:25" x14ac:dyDescent="0.25">
      <c r="A1214" t="str">
        <f t="shared" si="127"/>
        <v>-162</v>
      </c>
      <c r="B1214">
        <f t="shared" si="133"/>
        <v>162</v>
      </c>
      <c r="C1214" t="str">
        <f t="shared" si="128"/>
        <v>162</v>
      </c>
      <c r="D1214">
        <f t="shared" si="132"/>
        <v>162</v>
      </c>
      <c r="E1214" t="str">
        <f t="shared" si="129"/>
        <v/>
      </c>
      <c r="F1214" t="str">
        <f t="shared" si="130"/>
        <v/>
      </c>
      <c r="K1214"/>
      <c r="L1214"/>
      <c r="U1214"/>
      <c r="V1214"/>
      <c r="Y1214" s="6">
        <f t="shared" si="131"/>
        <v>0</v>
      </c>
    </row>
    <row r="1215" spans="1:25" x14ac:dyDescent="0.25">
      <c r="A1215" t="str">
        <f t="shared" si="127"/>
        <v>-163</v>
      </c>
      <c r="B1215">
        <f t="shared" si="133"/>
        <v>163</v>
      </c>
      <c r="C1215" t="str">
        <f t="shared" si="128"/>
        <v>163</v>
      </c>
      <c r="D1215">
        <f t="shared" si="132"/>
        <v>163</v>
      </c>
      <c r="E1215" t="str">
        <f t="shared" si="129"/>
        <v/>
      </c>
      <c r="F1215" t="str">
        <f t="shared" si="130"/>
        <v/>
      </c>
      <c r="K1215"/>
      <c r="L1215"/>
      <c r="U1215"/>
      <c r="V1215"/>
      <c r="Y1215" s="6">
        <f t="shared" si="131"/>
        <v>0</v>
      </c>
    </row>
    <row r="1216" spans="1:25" x14ac:dyDescent="0.25">
      <c r="A1216" t="str">
        <f t="shared" si="127"/>
        <v>-164</v>
      </c>
      <c r="B1216">
        <f t="shared" si="133"/>
        <v>164</v>
      </c>
      <c r="C1216" t="str">
        <f t="shared" si="128"/>
        <v>164</v>
      </c>
      <c r="D1216">
        <f t="shared" si="132"/>
        <v>164</v>
      </c>
      <c r="E1216" t="str">
        <f t="shared" si="129"/>
        <v/>
      </c>
      <c r="F1216" t="str">
        <f t="shared" si="130"/>
        <v/>
      </c>
      <c r="K1216"/>
      <c r="L1216"/>
      <c r="U1216"/>
      <c r="V1216"/>
      <c r="Y1216" s="6">
        <f t="shared" si="131"/>
        <v>0</v>
      </c>
    </row>
    <row r="1217" spans="1:25" x14ac:dyDescent="0.25">
      <c r="A1217" t="str">
        <f t="shared" si="127"/>
        <v>-165</v>
      </c>
      <c r="B1217">
        <f t="shared" si="133"/>
        <v>165</v>
      </c>
      <c r="C1217" t="str">
        <f t="shared" si="128"/>
        <v>165</v>
      </c>
      <c r="D1217">
        <f t="shared" si="132"/>
        <v>165</v>
      </c>
      <c r="E1217" t="str">
        <f t="shared" si="129"/>
        <v/>
      </c>
      <c r="F1217" t="str">
        <f t="shared" si="130"/>
        <v/>
      </c>
      <c r="K1217"/>
      <c r="L1217"/>
      <c r="U1217"/>
      <c r="V1217"/>
      <c r="Y1217" s="6">
        <f t="shared" si="131"/>
        <v>0</v>
      </c>
    </row>
    <row r="1218" spans="1:25" x14ac:dyDescent="0.25">
      <c r="A1218" t="str">
        <f t="shared" si="127"/>
        <v>-166</v>
      </c>
      <c r="B1218">
        <f t="shared" si="133"/>
        <v>166</v>
      </c>
      <c r="C1218" t="str">
        <f t="shared" si="128"/>
        <v>166</v>
      </c>
      <c r="D1218">
        <f t="shared" si="132"/>
        <v>166</v>
      </c>
      <c r="E1218" t="str">
        <f t="shared" si="129"/>
        <v/>
      </c>
      <c r="F1218" t="str">
        <f t="shared" si="130"/>
        <v/>
      </c>
      <c r="K1218"/>
      <c r="L1218"/>
      <c r="U1218"/>
      <c r="V1218"/>
      <c r="Y1218" s="6">
        <f t="shared" si="131"/>
        <v>0</v>
      </c>
    </row>
    <row r="1219" spans="1:25" x14ac:dyDescent="0.25">
      <c r="A1219" t="str">
        <f t="shared" si="127"/>
        <v>-167</v>
      </c>
      <c r="B1219">
        <f t="shared" si="133"/>
        <v>167</v>
      </c>
      <c r="C1219" t="str">
        <f t="shared" si="128"/>
        <v>167</v>
      </c>
      <c r="D1219">
        <f t="shared" si="132"/>
        <v>167</v>
      </c>
      <c r="E1219" t="str">
        <f t="shared" si="129"/>
        <v/>
      </c>
      <c r="F1219" t="str">
        <f t="shared" si="130"/>
        <v/>
      </c>
      <c r="K1219"/>
      <c r="L1219"/>
      <c r="U1219"/>
      <c r="V1219"/>
      <c r="Y1219" s="6">
        <f t="shared" si="131"/>
        <v>0</v>
      </c>
    </row>
    <row r="1220" spans="1:25" x14ac:dyDescent="0.25">
      <c r="A1220" t="str">
        <f t="shared" si="127"/>
        <v>-168</v>
      </c>
      <c r="B1220">
        <f t="shared" si="133"/>
        <v>168</v>
      </c>
      <c r="C1220" t="str">
        <f t="shared" si="128"/>
        <v>168</v>
      </c>
      <c r="D1220">
        <f t="shared" si="132"/>
        <v>168</v>
      </c>
      <c r="E1220" t="str">
        <f t="shared" si="129"/>
        <v/>
      </c>
      <c r="F1220" t="str">
        <f t="shared" si="130"/>
        <v/>
      </c>
      <c r="K1220"/>
      <c r="L1220"/>
      <c r="U1220"/>
      <c r="V1220"/>
      <c r="Y1220" s="6">
        <f t="shared" si="131"/>
        <v>0</v>
      </c>
    </row>
    <row r="1221" spans="1:25" x14ac:dyDescent="0.25">
      <c r="A1221" t="str">
        <f t="shared" si="127"/>
        <v>-169</v>
      </c>
      <c r="B1221">
        <f t="shared" si="133"/>
        <v>169</v>
      </c>
      <c r="C1221" t="str">
        <f t="shared" si="128"/>
        <v>169</v>
      </c>
      <c r="D1221">
        <f t="shared" si="132"/>
        <v>169</v>
      </c>
      <c r="E1221" t="str">
        <f t="shared" si="129"/>
        <v/>
      </c>
      <c r="F1221" t="str">
        <f t="shared" si="130"/>
        <v/>
      </c>
      <c r="K1221"/>
      <c r="L1221"/>
      <c r="U1221"/>
      <c r="V1221"/>
      <c r="Y1221" s="6">
        <f t="shared" si="131"/>
        <v>0</v>
      </c>
    </row>
    <row r="1222" spans="1:25" x14ac:dyDescent="0.25">
      <c r="A1222" t="str">
        <f t="shared" ref="A1222:A1285" si="134">+CONCATENATE(G1222,"-",B1222)</f>
        <v>-170</v>
      </c>
      <c r="B1222">
        <f t="shared" si="133"/>
        <v>170</v>
      </c>
      <c r="C1222" t="str">
        <f t="shared" ref="C1222:C1285" si="135">+CONCATENATE(E1222,D1222)</f>
        <v>170</v>
      </c>
      <c r="D1222">
        <f t="shared" si="132"/>
        <v>170</v>
      </c>
      <c r="E1222" t="str">
        <f t="shared" ref="E1222:E1285" si="136">+CONCATENATE(G1222,H1222)</f>
        <v/>
      </c>
      <c r="F1222" t="str">
        <f t="shared" ref="F1222:F1285" si="137">+CONCATENATE(G1222,H1222,I1222)</f>
        <v/>
      </c>
      <c r="K1222"/>
      <c r="L1222"/>
      <c r="U1222"/>
      <c r="V1222"/>
      <c r="Y1222" s="6">
        <f t="shared" ref="Y1222:Y1285" si="138">+W1222-X1222</f>
        <v>0</v>
      </c>
    </row>
    <row r="1223" spans="1:25" x14ac:dyDescent="0.25">
      <c r="A1223" t="str">
        <f t="shared" si="134"/>
        <v>-171</v>
      </c>
      <c r="B1223">
        <f t="shared" si="133"/>
        <v>171</v>
      </c>
      <c r="C1223" t="str">
        <f t="shared" si="135"/>
        <v>171</v>
      </c>
      <c r="D1223">
        <f t="shared" ref="D1223:D1286" si="139">+IF(E1223=E1222,D1222+1,1)</f>
        <v>171</v>
      </c>
      <c r="E1223" t="str">
        <f t="shared" si="136"/>
        <v/>
      </c>
      <c r="F1223" t="str">
        <f t="shared" si="137"/>
        <v/>
      </c>
      <c r="K1223"/>
      <c r="L1223"/>
      <c r="U1223"/>
      <c r="V1223"/>
      <c r="Y1223" s="6">
        <f t="shared" si="138"/>
        <v>0</v>
      </c>
    </row>
    <row r="1224" spans="1:25" x14ac:dyDescent="0.25">
      <c r="A1224" t="str">
        <f t="shared" si="134"/>
        <v>-172</v>
      </c>
      <c r="B1224">
        <f t="shared" ref="B1224:B1287" si="140">+IF(G1224=G1223,B1223+1,1)</f>
        <v>172</v>
      </c>
      <c r="C1224" t="str">
        <f t="shared" si="135"/>
        <v>172</v>
      </c>
      <c r="D1224">
        <f t="shared" si="139"/>
        <v>172</v>
      </c>
      <c r="E1224" t="str">
        <f t="shared" si="136"/>
        <v/>
      </c>
      <c r="F1224" t="str">
        <f t="shared" si="137"/>
        <v/>
      </c>
      <c r="K1224"/>
      <c r="L1224"/>
      <c r="U1224"/>
      <c r="V1224"/>
      <c r="Y1224" s="6">
        <f t="shared" si="138"/>
        <v>0</v>
      </c>
    </row>
    <row r="1225" spans="1:25" x14ac:dyDescent="0.25">
      <c r="A1225" t="str">
        <f t="shared" si="134"/>
        <v>-173</v>
      </c>
      <c r="B1225">
        <f t="shared" si="140"/>
        <v>173</v>
      </c>
      <c r="C1225" t="str">
        <f t="shared" si="135"/>
        <v>173</v>
      </c>
      <c r="D1225">
        <f t="shared" si="139"/>
        <v>173</v>
      </c>
      <c r="E1225" t="str">
        <f t="shared" si="136"/>
        <v/>
      </c>
      <c r="F1225" t="str">
        <f t="shared" si="137"/>
        <v/>
      </c>
      <c r="K1225"/>
      <c r="L1225"/>
      <c r="U1225"/>
      <c r="V1225"/>
      <c r="Y1225" s="6">
        <f t="shared" si="138"/>
        <v>0</v>
      </c>
    </row>
    <row r="1226" spans="1:25" x14ac:dyDescent="0.25">
      <c r="A1226" t="str">
        <f t="shared" si="134"/>
        <v>-174</v>
      </c>
      <c r="B1226">
        <f t="shared" si="140"/>
        <v>174</v>
      </c>
      <c r="C1226" t="str">
        <f t="shared" si="135"/>
        <v>174</v>
      </c>
      <c r="D1226">
        <f t="shared" si="139"/>
        <v>174</v>
      </c>
      <c r="E1226" t="str">
        <f t="shared" si="136"/>
        <v/>
      </c>
      <c r="F1226" t="str">
        <f t="shared" si="137"/>
        <v/>
      </c>
      <c r="K1226"/>
      <c r="L1226"/>
      <c r="U1226"/>
      <c r="V1226"/>
      <c r="Y1226" s="6">
        <f t="shared" si="138"/>
        <v>0</v>
      </c>
    </row>
    <row r="1227" spans="1:25" x14ac:dyDescent="0.25">
      <c r="A1227" t="str">
        <f t="shared" si="134"/>
        <v>-175</v>
      </c>
      <c r="B1227">
        <f t="shared" si="140"/>
        <v>175</v>
      </c>
      <c r="C1227" t="str">
        <f t="shared" si="135"/>
        <v>175</v>
      </c>
      <c r="D1227">
        <f t="shared" si="139"/>
        <v>175</v>
      </c>
      <c r="E1227" t="str">
        <f t="shared" si="136"/>
        <v/>
      </c>
      <c r="F1227" t="str">
        <f t="shared" si="137"/>
        <v/>
      </c>
      <c r="K1227"/>
      <c r="L1227"/>
      <c r="U1227"/>
      <c r="V1227"/>
      <c r="Y1227" s="6">
        <f t="shared" si="138"/>
        <v>0</v>
      </c>
    </row>
    <row r="1228" spans="1:25" x14ac:dyDescent="0.25">
      <c r="A1228" t="str">
        <f t="shared" si="134"/>
        <v>-176</v>
      </c>
      <c r="B1228">
        <f t="shared" si="140"/>
        <v>176</v>
      </c>
      <c r="C1228" t="str">
        <f t="shared" si="135"/>
        <v>176</v>
      </c>
      <c r="D1228">
        <f t="shared" si="139"/>
        <v>176</v>
      </c>
      <c r="E1228" t="str">
        <f t="shared" si="136"/>
        <v/>
      </c>
      <c r="F1228" t="str">
        <f t="shared" si="137"/>
        <v/>
      </c>
      <c r="K1228"/>
      <c r="L1228"/>
      <c r="U1228"/>
      <c r="V1228"/>
      <c r="Y1228" s="6">
        <f t="shared" si="138"/>
        <v>0</v>
      </c>
    </row>
    <row r="1229" spans="1:25" x14ac:dyDescent="0.25">
      <c r="A1229" t="str">
        <f t="shared" si="134"/>
        <v>-177</v>
      </c>
      <c r="B1229">
        <f t="shared" si="140"/>
        <v>177</v>
      </c>
      <c r="C1229" t="str">
        <f t="shared" si="135"/>
        <v>177</v>
      </c>
      <c r="D1229">
        <f t="shared" si="139"/>
        <v>177</v>
      </c>
      <c r="E1229" t="str">
        <f t="shared" si="136"/>
        <v/>
      </c>
      <c r="F1229" t="str">
        <f t="shared" si="137"/>
        <v/>
      </c>
      <c r="K1229"/>
      <c r="L1229"/>
      <c r="U1229"/>
      <c r="V1229"/>
      <c r="Y1229" s="6">
        <f t="shared" si="138"/>
        <v>0</v>
      </c>
    </row>
    <row r="1230" spans="1:25" x14ac:dyDescent="0.25">
      <c r="A1230" t="str">
        <f t="shared" si="134"/>
        <v>-178</v>
      </c>
      <c r="B1230">
        <f t="shared" si="140"/>
        <v>178</v>
      </c>
      <c r="C1230" t="str">
        <f t="shared" si="135"/>
        <v>178</v>
      </c>
      <c r="D1230">
        <f t="shared" si="139"/>
        <v>178</v>
      </c>
      <c r="E1230" t="str">
        <f t="shared" si="136"/>
        <v/>
      </c>
      <c r="F1230" t="str">
        <f t="shared" si="137"/>
        <v/>
      </c>
      <c r="K1230"/>
      <c r="L1230"/>
      <c r="U1230"/>
      <c r="V1230"/>
      <c r="Y1230" s="6">
        <f t="shared" si="138"/>
        <v>0</v>
      </c>
    </row>
    <row r="1231" spans="1:25" x14ac:dyDescent="0.25">
      <c r="A1231" t="str">
        <f t="shared" si="134"/>
        <v>-179</v>
      </c>
      <c r="B1231">
        <f t="shared" si="140"/>
        <v>179</v>
      </c>
      <c r="C1231" t="str">
        <f t="shared" si="135"/>
        <v>179</v>
      </c>
      <c r="D1231">
        <f t="shared" si="139"/>
        <v>179</v>
      </c>
      <c r="E1231" t="str">
        <f t="shared" si="136"/>
        <v/>
      </c>
      <c r="F1231" t="str">
        <f t="shared" si="137"/>
        <v/>
      </c>
      <c r="K1231"/>
      <c r="L1231"/>
      <c r="U1231"/>
      <c r="V1231"/>
      <c r="Y1231" s="6">
        <f t="shared" si="138"/>
        <v>0</v>
      </c>
    </row>
    <row r="1232" spans="1:25" x14ac:dyDescent="0.25">
      <c r="A1232" t="str">
        <f t="shared" si="134"/>
        <v>-180</v>
      </c>
      <c r="B1232">
        <f t="shared" si="140"/>
        <v>180</v>
      </c>
      <c r="C1232" t="str">
        <f t="shared" si="135"/>
        <v>180</v>
      </c>
      <c r="D1232">
        <f t="shared" si="139"/>
        <v>180</v>
      </c>
      <c r="E1232" t="str">
        <f t="shared" si="136"/>
        <v/>
      </c>
      <c r="F1232" t="str">
        <f t="shared" si="137"/>
        <v/>
      </c>
      <c r="K1232"/>
      <c r="L1232"/>
      <c r="U1232"/>
      <c r="V1232"/>
      <c r="Y1232" s="6">
        <f t="shared" si="138"/>
        <v>0</v>
      </c>
    </row>
    <row r="1233" spans="1:25" x14ac:dyDescent="0.25">
      <c r="A1233" t="str">
        <f t="shared" si="134"/>
        <v>-181</v>
      </c>
      <c r="B1233">
        <f t="shared" si="140"/>
        <v>181</v>
      </c>
      <c r="C1233" t="str">
        <f t="shared" si="135"/>
        <v>181</v>
      </c>
      <c r="D1233">
        <f t="shared" si="139"/>
        <v>181</v>
      </c>
      <c r="E1233" t="str">
        <f t="shared" si="136"/>
        <v/>
      </c>
      <c r="F1233" t="str">
        <f t="shared" si="137"/>
        <v/>
      </c>
      <c r="K1233"/>
      <c r="L1233"/>
      <c r="U1233"/>
      <c r="V1233"/>
      <c r="Y1233" s="6">
        <f t="shared" si="138"/>
        <v>0</v>
      </c>
    </row>
    <row r="1234" spans="1:25" x14ac:dyDescent="0.25">
      <c r="A1234" t="str">
        <f t="shared" si="134"/>
        <v>-182</v>
      </c>
      <c r="B1234">
        <f t="shared" si="140"/>
        <v>182</v>
      </c>
      <c r="C1234" t="str">
        <f t="shared" si="135"/>
        <v>182</v>
      </c>
      <c r="D1234">
        <f t="shared" si="139"/>
        <v>182</v>
      </c>
      <c r="E1234" t="str">
        <f t="shared" si="136"/>
        <v/>
      </c>
      <c r="F1234" t="str">
        <f t="shared" si="137"/>
        <v/>
      </c>
      <c r="K1234"/>
      <c r="L1234"/>
      <c r="U1234"/>
      <c r="V1234"/>
      <c r="Y1234" s="6">
        <f t="shared" si="138"/>
        <v>0</v>
      </c>
    </row>
    <row r="1235" spans="1:25" x14ac:dyDescent="0.25">
      <c r="A1235" t="str">
        <f t="shared" si="134"/>
        <v>-183</v>
      </c>
      <c r="B1235">
        <f t="shared" si="140"/>
        <v>183</v>
      </c>
      <c r="C1235" t="str">
        <f t="shared" si="135"/>
        <v>183</v>
      </c>
      <c r="D1235">
        <f t="shared" si="139"/>
        <v>183</v>
      </c>
      <c r="E1235" t="str">
        <f t="shared" si="136"/>
        <v/>
      </c>
      <c r="F1235" t="str">
        <f t="shared" si="137"/>
        <v/>
      </c>
      <c r="K1235"/>
      <c r="L1235"/>
      <c r="U1235"/>
      <c r="V1235"/>
      <c r="Y1235" s="6">
        <f t="shared" si="138"/>
        <v>0</v>
      </c>
    </row>
    <row r="1236" spans="1:25" x14ac:dyDescent="0.25">
      <c r="A1236" t="str">
        <f t="shared" si="134"/>
        <v>-184</v>
      </c>
      <c r="B1236">
        <f t="shared" si="140"/>
        <v>184</v>
      </c>
      <c r="C1236" t="str">
        <f t="shared" si="135"/>
        <v>184</v>
      </c>
      <c r="D1236">
        <f t="shared" si="139"/>
        <v>184</v>
      </c>
      <c r="E1236" t="str">
        <f t="shared" si="136"/>
        <v/>
      </c>
      <c r="F1236" t="str">
        <f t="shared" si="137"/>
        <v/>
      </c>
      <c r="K1236"/>
      <c r="L1236"/>
      <c r="U1236"/>
      <c r="V1236"/>
      <c r="Y1236" s="6">
        <f t="shared" si="138"/>
        <v>0</v>
      </c>
    </row>
    <row r="1237" spans="1:25" x14ac:dyDescent="0.25">
      <c r="A1237" t="str">
        <f t="shared" si="134"/>
        <v>-185</v>
      </c>
      <c r="B1237">
        <f t="shared" si="140"/>
        <v>185</v>
      </c>
      <c r="C1237" t="str">
        <f t="shared" si="135"/>
        <v>185</v>
      </c>
      <c r="D1237">
        <f t="shared" si="139"/>
        <v>185</v>
      </c>
      <c r="E1237" t="str">
        <f t="shared" si="136"/>
        <v/>
      </c>
      <c r="F1237" t="str">
        <f t="shared" si="137"/>
        <v/>
      </c>
      <c r="K1237"/>
      <c r="L1237"/>
      <c r="U1237"/>
      <c r="V1237"/>
      <c r="Y1237" s="6">
        <f t="shared" si="138"/>
        <v>0</v>
      </c>
    </row>
    <row r="1238" spans="1:25" x14ac:dyDescent="0.25">
      <c r="A1238" t="str">
        <f t="shared" si="134"/>
        <v>-186</v>
      </c>
      <c r="B1238">
        <f t="shared" si="140"/>
        <v>186</v>
      </c>
      <c r="C1238" t="str">
        <f t="shared" si="135"/>
        <v>186</v>
      </c>
      <c r="D1238">
        <f t="shared" si="139"/>
        <v>186</v>
      </c>
      <c r="E1238" t="str">
        <f t="shared" si="136"/>
        <v/>
      </c>
      <c r="F1238" t="str">
        <f t="shared" si="137"/>
        <v/>
      </c>
      <c r="K1238"/>
      <c r="L1238"/>
      <c r="U1238"/>
      <c r="V1238"/>
      <c r="Y1238" s="6">
        <f t="shared" si="138"/>
        <v>0</v>
      </c>
    </row>
    <row r="1239" spans="1:25" x14ac:dyDescent="0.25">
      <c r="A1239" t="str">
        <f t="shared" si="134"/>
        <v>-187</v>
      </c>
      <c r="B1239">
        <f t="shared" si="140"/>
        <v>187</v>
      </c>
      <c r="C1239" t="str">
        <f t="shared" si="135"/>
        <v>187</v>
      </c>
      <c r="D1239">
        <f t="shared" si="139"/>
        <v>187</v>
      </c>
      <c r="E1239" t="str">
        <f t="shared" si="136"/>
        <v/>
      </c>
      <c r="F1239" t="str">
        <f t="shared" si="137"/>
        <v/>
      </c>
      <c r="K1239"/>
      <c r="L1239"/>
      <c r="U1239"/>
      <c r="V1239"/>
      <c r="Y1239" s="6">
        <f t="shared" si="138"/>
        <v>0</v>
      </c>
    </row>
    <row r="1240" spans="1:25" x14ac:dyDescent="0.25">
      <c r="A1240" t="str">
        <f t="shared" si="134"/>
        <v>-188</v>
      </c>
      <c r="B1240">
        <f t="shared" si="140"/>
        <v>188</v>
      </c>
      <c r="C1240" t="str">
        <f t="shared" si="135"/>
        <v>188</v>
      </c>
      <c r="D1240">
        <f t="shared" si="139"/>
        <v>188</v>
      </c>
      <c r="E1240" t="str">
        <f t="shared" si="136"/>
        <v/>
      </c>
      <c r="F1240" t="str">
        <f t="shared" si="137"/>
        <v/>
      </c>
      <c r="K1240"/>
      <c r="L1240"/>
      <c r="U1240"/>
      <c r="V1240"/>
      <c r="Y1240" s="6">
        <f t="shared" si="138"/>
        <v>0</v>
      </c>
    </row>
    <row r="1241" spans="1:25" x14ac:dyDescent="0.25">
      <c r="A1241" t="str">
        <f t="shared" si="134"/>
        <v>-189</v>
      </c>
      <c r="B1241">
        <f t="shared" si="140"/>
        <v>189</v>
      </c>
      <c r="C1241" t="str">
        <f t="shared" si="135"/>
        <v>189</v>
      </c>
      <c r="D1241">
        <f t="shared" si="139"/>
        <v>189</v>
      </c>
      <c r="E1241" t="str">
        <f t="shared" si="136"/>
        <v/>
      </c>
      <c r="F1241" t="str">
        <f t="shared" si="137"/>
        <v/>
      </c>
      <c r="K1241"/>
      <c r="L1241"/>
      <c r="U1241"/>
      <c r="V1241"/>
      <c r="Y1241" s="6">
        <f t="shared" si="138"/>
        <v>0</v>
      </c>
    </row>
    <row r="1242" spans="1:25" x14ac:dyDescent="0.25">
      <c r="A1242" t="str">
        <f t="shared" si="134"/>
        <v>-190</v>
      </c>
      <c r="B1242">
        <f t="shared" si="140"/>
        <v>190</v>
      </c>
      <c r="C1242" t="str">
        <f t="shared" si="135"/>
        <v>190</v>
      </c>
      <c r="D1242">
        <f t="shared" si="139"/>
        <v>190</v>
      </c>
      <c r="E1242" t="str">
        <f t="shared" si="136"/>
        <v/>
      </c>
      <c r="F1242" t="str">
        <f t="shared" si="137"/>
        <v/>
      </c>
      <c r="K1242"/>
      <c r="L1242"/>
      <c r="U1242"/>
      <c r="V1242"/>
      <c r="Y1242" s="6">
        <f t="shared" si="138"/>
        <v>0</v>
      </c>
    </row>
    <row r="1243" spans="1:25" x14ac:dyDescent="0.25">
      <c r="A1243" t="str">
        <f t="shared" si="134"/>
        <v>-191</v>
      </c>
      <c r="B1243">
        <f t="shared" si="140"/>
        <v>191</v>
      </c>
      <c r="C1243" t="str">
        <f t="shared" si="135"/>
        <v>191</v>
      </c>
      <c r="D1243">
        <f t="shared" si="139"/>
        <v>191</v>
      </c>
      <c r="E1243" t="str">
        <f t="shared" si="136"/>
        <v/>
      </c>
      <c r="F1243" t="str">
        <f t="shared" si="137"/>
        <v/>
      </c>
      <c r="K1243"/>
      <c r="L1243"/>
      <c r="U1243"/>
      <c r="V1243"/>
      <c r="Y1243" s="6">
        <f t="shared" si="138"/>
        <v>0</v>
      </c>
    </row>
    <row r="1244" spans="1:25" x14ac:dyDescent="0.25">
      <c r="A1244" t="str">
        <f t="shared" si="134"/>
        <v>-192</v>
      </c>
      <c r="B1244">
        <f t="shared" si="140"/>
        <v>192</v>
      </c>
      <c r="C1244" t="str">
        <f t="shared" si="135"/>
        <v>192</v>
      </c>
      <c r="D1244">
        <f t="shared" si="139"/>
        <v>192</v>
      </c>
      <c r="E1244" t="str">
        <f t="shared" si="136"/>
        <v/>
      </c>
      <c r="F1244" t="str">
        <f t="shared" si="137"/>
        <v/>
      </c>
      <c r="K1244"/>
      <c r="L1244"/>
      <c r="U1244"/>
      <c r="V1244"/>
      <c r="Y1244" s="6">
        <f t="shared" si="138"/>
        <v>0</v>
      </c>
    </row>
    <row r="1245" spans="1:25" x14ac:dyDescent="0.25">
      <c r="A1245" t="str">
        <f t="shared" si="134"/>
        <v>-193</v>
      </c>
      <c r="B1245">
        <f t="shared" si="140"/>
        <v>193</v>
      </c>
      <c r="C1245" t="str">
        <f t="shared" si="135"/>
        <v>193</v>
      </c>
      <c r="D1245">
        <f t="shared" si="139"/>
        <v>193</v>
      </c>
      <c r="E1245" t="str">
        <f t="shared" si="136"/>
        <v/>
      </c>
      <c r="F1245" t="str">
        <f t="shared" si="137"/>
        <v/>
      </c>
      <c r="K1245"/>
      <c r="L1245"/>
      <c r="U1245"/>
      <c r="V1245"/>
      <c r="Y1245" s="6">
        <f t="shared" si="138"/>
        <v>0</v>
      </c>
    </row>
    <row r="1246" spans="1:25" x14ac:dyDescent="0.25">
      <c r="A1246" t="str">
        <f t="shared" si="134"/>
        <v>-194</v>
      </c>
      <c r="B1246">
        <f t="shared" si="140"/>
        <v>194</v>
      </c>
      <c r="C1246" t="str">
        <f t="shared" si="135"/>
        <v>194</v>
      </c>
      <c r="D1246">
        <f t="shared" si="139"/>
        <v>194</v>
      </c>
      <c r="E1246" t="str">
        <f t="shared" si="136"/>
        <v/>
      </c>
      <c r="F1246" t="str">
        <f t="shared" si="137"/>
        <v/>
      </c>
      <c r="K1246"/>
      <c r="L1246"/>
      <c r="U1246"/>
      <c r="V1246"/>
      <c r="Y1246" s="6">
        <f t="shared" si="138"/>
        <v>0</v>
      </c>
    </row>
    <row r="1247" spans="1:25" x14ac:dyDescent="0.25">
      <c r="A1247" t="str">
        <f t="shared" si="134"/>
        <v>-195</v>
      </c>
      <c r="B1247">
        <f t="shared" si="140"/>
        <v>195</v>
      </c>
      <c r="C1247" t="str">
        <f t="shared" si="135"/>
        <v>195</v>
      </c>
      <c r="D1247">
        <f t="shared" si="139"/>
        <v>195</v>
      </c>
      <c r="E1247" t="str">
        <f t="shared" si="136"/>
        <v/>
      </c>
      <c r="F1247" t="str">
        <f t="shared" si="137"/>
        <v/>
      </c>
      <c r="K1247"/>
      <c r="L1247"/>
      <c r="U1247"/>
      <c r="V1247"/>
      <c r="Y1247" s="6">
        <f t="shared" si="138"/>
        <v>0</v>
      </c>
    </row>
    <row r="1248" spans="1:25" x14ac:dyDescent="0.25">
      <c r="A1248" t="str">
        <f t="shared" si="134"/>
        <v>-196</v>
      </c>
      <c r="B1248">
        <f t="shared" si="140"/>
        <v>196</v>
      </c>
      <c r="C1248" t="str">
        <f t="shared" si="135"/>
        <v>196</v>
      </c>
      <c r="D1248">
        <f t="shared" si="139"/>
        <v>196</v>
      </c>
      <c r="E1248" t="str">
        <f t="shared" si="136"/>
        <v/>
      </c>
      <c r="F1248" t="str">
        <f t="shared" si="137"/>
        <v/>
      </c>
      <c r="K1248"/>
      <c r="L1248"/>
      <c r="U1248"/>
      <c r="V1248"/>
      <c r="Y1248" s="6">
        <f t="shared" si="138"/>
        <v>0</v>
      </c>
    </row>
    <row r="1249" spans="1:25" x14ac:dyDescent="0.25">
      <c r="A1249" t="str">
        <f t="shared" si="134"/>
        <v>-197</v>
      </c>
      <c r="B1249">
        <f t="shared" si="140"/>
        <v>197</v>
      </c>
      <c r="C1249" t="str">
        <f t="shared" si="135"/>
        <v>197</v>
      </c>
      <c r="D1249">
        <f t="shared" si="139"/>
        <v>197</v>
      </c>
      <c r="E1249" t="str">
        <f t="shared" si="136"/>
        <v/>
      </c>
      <c r="F1249" t="str">
        <f t="shared" si="137"/>
        <v/>
      </c>
      <c r="K1249"/>
      <c r="L1249"/>
      <c r="U1249"/>
      <c r="V1249"/>
      <c r="Y1249" s="6">
        <f t="shared" si="138"/>
        <v>0</v>
      </c>
    </row>
    <row r="1250" spans="1:25" x14ac:dyDescent="0.25">
      <c r="A1250" t="str">
        <f t="shared" si="134"/>
        <v>-198</v>
      </c>
      <c r="B1250">
        <f t="shared" si="140"/>
        <v>198</v>
      </c>
      <c r="C1250" t="str">
        <f t="shared" si="135"/>
        <v>198</v>
      </c>
      <c r="D1250">
        <f t="shared" si="139"/>
        <v>198</v>
      </c>
      <c r="E1250" t="str">
        <f t="shared" si="136"/>
        <v/>
      </c>
      <c r="F1250" t="str">
        <f t="shared" si="137"/>
        <v/>
      </c>
      <c r="K1250"/>
      <c r="L1250"/>
      <c r="U1250"/>
      <c r="V1250"/>
      <c r="Y1250" s="6">
        <f t="shared" si="138"/>
        <v>0</v>
      </c>
    </row>
    <row r="1251" spans="1:25" x14ac:dyDescent="0.25">
      <c r="A1251" t="str">
        <f t="shared" si="134"/>
        <v>-199</v>
      </c>
      <c r="B1251">
        <f t="shared" si="140"/>
        <v>199</v>
      </c>
      <c r="C1251" t="str">
        <f t="shared" si="135"/>
        <v>199</v>
      </c>
      <c r="D1251">
        <f t="shared" si="139"/>
        <v>199</v>
      </c>
      <c r="E1251" t="str">
        <f t="shared" si="136"/>
        <v/>
      </c>
      <c r="F1251" t="str">
        <f t="shared" si="137"/>
        <v/>
      </c>
      <c r="K1251"/>
      <c r="L1251"/>
      <c r="U1251"/>
      <c r="V1251"/>
      <c r="Y1251" s="6">
        <f t="shared" si="138"/>
        <v>0</v>
      </c>
    </row>
    <row r="1252" spans="1:25" x14ac:dyDescent="0.25">
      <c r="A1252" t="str">
        <f t="shared" si="134"/>
        <v>-200</v>
      </c>
      <c r="B1252">
        <f t="shared" si="140"/>
        <v>200</v>
      </c>
      <c r="C1252" t="str">
        <f t="shared" si="135"/>
        <v>200</v>
      </c>
      <c r="D1252">
        <f t="shared" si="139"/>
        <v>200</v>
      </c>
      <c r="E1252" t="str">
        <f t="shared" si="136"/>
        <v/>
      </c>
      <c r="F1252" t="str">
        <f t="shared" si="137"/>
        <v/>
      </c>
      <c r="K1252"/>
      <c r="L1252"/>
      <c r="U1252"/>
      <c r="V1252"/>
      <c r="Y1252" s="6">
        <f t="shared" si="138"/>
        <v>0</v>
      </c>
    </row>
    <row r="1253" spans="1:25" x14ac:dyDescent="0.25">
      <c r="A1253" t="str">
        <f t="shared" si="134"/>
        <v>-201</v>
      </c>
      <c r="B1253">
        <f t="shared" si="140"/>
        <v>201</v>
      </c>
      <c r="C1253" t="str">
        <f t="shared" si="135"/>
        <v>201</v>
      </c>
      <c r="D1253">
        <f t="shared" si="139"/>
        <v>201</v>
      </c>
      <c r="E1253" t="str">
        <f t="shared" si="136"/>
        <v/>
      </c>
      <c r="F1253" t="str">
        <f t="shared" si="137"/>
        <v/>
      </c>
      <c r="K1253"/>
      <c r="L1253"/>
      <c r="U1253"/>
      <c r="V1253"/>
      <c r="Y1253" s="6">
        <f t="shared" si="138"/>
        <v>0</v>
      </c>
    </row>
    <row r="1254" spans="1:25" x14ac:dyDescent="0.25">
      <c r="A1254" t="str">
        <f t="shared" si="134"/>
        <v>-202</v>
      </c>
      <c r="B1254">
        <f t="shared" si="140"/>
        <v>202</v>
      </c>
      <c r="C1254" t="str">
        <f t="shared" si="135"/>
        <v>202</v>
      </c>
      <c r="D1254">
        <f t="shared" si="139"/>
        <v>202</v>
      </c>
      <c r="E1254" t="str">
        <f t="shared" si="136"/>
        <v/>
      </c>
      <c r="F1254" t="str">
        <f t="shared" si="137"/>
        <v/>
      </c>
      <c r="K1254"/>
      <c r="L1254"/>
      <c r="U1254"/>
      <c r="V1254"/>
      <c r="Y1254" s="6">
        <f t="shared" si="138"/>
        <v>0</v>
      </c>
    </row>
    <row r="1255" spans="1:25" x14ac:dyDescent="0.25">
      <c r="A1255" t="str">
        <f t="shared" si="134"/>
        <v>-203</v>
      </c>
      <c r="B1255">
        <f t="shared" si="140"/>
        <v>203</v>
      </c>
      <c r="C1255" t="str">
        <f t="shared" si="135"/>
        <v>203</v>
      </c>
      <c r="D1255">
        <f t="shared" si="139"/>
        <v>203</v>
      </c>
      <c r="E1255" t="str">
        <f t="shared" si="136"/>
        <v/>
      </c>
      <c r="F1255" t="str">
        <f t="shared" si="137"/>
        <v/>
      </c>
      <c r="K1255"/>
      <c r="L1255"/>
      <c r="U1255"/>
      <c r="V1255"/>
      <c r="Y1255" s="6">
        <f t="shared" si="138"/>
        <v>0</v>
      </c>
    </row>
    <row r="1256" spans="1:25" x14ac:dyDescent="0.25">
      <c r="A1256" t="str">
        <f t="shared" si="134"/>
        <v>-204</v>
      </c>
      <c r="B1256">
        <f t="shared" si="140"/>
        <v>204</v>
      </c>
      <c r="C1256" t="str">
        <f t="shared" si="135"/>
        <v>204</v>
      </c>
      <c r="D1256">
        <f t="shared" si="139"/>
        <v>204</v>
      </c>
      <c r="E1256" t="str">
        <f t="shared" si="136"/>
        <v/>
      </c>
      <c r="F1256" t="str">
        <f t="shared" si="137"/>
        <v/>
      </c>
      <c r="K1256"/>
      <c r="L1256"/>
      <c r="U1256"/>
      <c r="V1256"/>
      <c r="Y1256" s="6">
        <f t="shared" si="138"/>
        <v>0</v>
      </c>
    </row>
    <row r="1257" spans="1:25" x14ac:dyDescent="0.25">
      <c r="A1257" t="str">
        <f t="shared" si="134"/>
        <v>-205</v>
      </c>
      <c r="B1257">
        <f t="shared" si="140"/>
        <v>205</v>
      </c>
      <c r="C1257" t="str">
        <f t="shared" si="135"/>
        <v>205</v>
      </c>
      <c r="D1257">
        <f t="shared" si="139"/>
        <v>205</v>
      </c>
      <c r="E1257" t="str">
        <f t="shared" si="136"/>
        <v/>
      </c>
      <c r="F1257" t="str">
        <f t="shared" si="137"/>
        <v/>
      </c>
      <c r="K1257"/>
      <c r="L1257"/>
      <c r="U1257"/>
      <c r="V1257"/>
      <c r="Y1257" s="6">
        <f t="shared" si="138"/>
        <v>0</v>
      </c>
    </row>
    <row r="1258" spans="1:25" x14ac:dyDescent="0.25">
      <c r="A1258" t="str">
        <f t="shared" si="134"/>
        <v>-206</v>
      </c>
      <c r="B1258">
        <f t="shared" si="140"/>
        <v>206</v>
      </c>
      <c r="C1258" t="str">
        <f t="shared" si="135"/>
        <v>206</v>
      </c>
      <c r="D1258">
        <f t="shared" si="139"/>
        <v>206</v>
      </c>
      <c r="E1258" t="str">
        <f t="shared" si="136"/>
        <v/>
      </c>
      <c r="F1258" t="str">
        <f t="shared" si="137"/>
        <v/>
      </c>
      <c r="K1258"/>
      <c r="L1258"/>
      <c r="U1258"/>
      <c r="V1258"/>
      <c r="Y1258" s="6">
        <f t="shared" si="138"/>
        <v>0</v>
      </c>
    </row>
    <row r="1259" spans="1:25" x14ac:dyDescent="0.25">
      <c r="A1259" t="str">
        <f t="shared" si="134"/>
        <v>-207</v>
      </c>
      <c r="B1259">
        <f t="shared" si="140"/>
        <v>207</v>
      </c>
      <c r="C1259" t="str">
        <f t="shared" si="135"/>
        <v>207</v>
      </c>
      <c r="D1259">
        <f t="shared" si="139"/>
        <v>207</v>
      </c>
      <c r="E1259" t="str">
        <f t="shared" si="136"/>
        <v/>
      </c>
      <c r="F1259" t="str">
        <f t="shared" si="137"/>
        <v/>
      </c>
      <c r="K1259"/>
      <c r="L1259"/>
      <c r="U1259"/>
      <c r="V1259"/>
      <c r="Y1259" s="6">
        <f t="shared" si="138"/>
        <v>0</v>
      </c>
    </row>
    <row r="1260" spans="1:25" x14ac:dyDescent="0.25">
      <c r="A1260" t="str">
        <f t="shared" si="134"/>
        <v>-208</v>
      </c>
      <c r="B1260">
        <f t="shared" si="140"/>
        <v>208</v>
      </c>
      <c r="C1260" t="str">
        <f t="shared" si="135"/>
        <v>208</v>
      </c>
      <c r="D1260">
        <f t="shared" si="139"/>
        <v>208</v>
      </c>
      <c r="E1260" t="str">
        <f t="shared" si="136"/>
        <v/>
      </c>
      <c r="F1260" t="str">
        <f t="shared" si="137"/>
        <v/>
      </c>
      <c r="K1260"/>
      <c r="L1260"/>
      <c r="U1260"/>
      <c r="V1260"/>
      <c r="Y1260" s="6">
        <f t="shared" si="138"/>
        <v>0</v>
      </c>
    </row>
    <row r="1261" spans="1:25" x14ac:dyDescent="0.25">
      <c r="A1261" t="str">
        <f t="shared" si="134"/>
        <v>-209</v>
      </c>
      <c r="B1261">
        <f t="shared" si="140"/>
        <v>209</v>
      </c>
      <c r="C1261" t="str">
        <f t="shared" si="135"/>
        <v>209</v>
      </c>
      <c r="D1261">
        <f t="shared" si="139"/>
        <v>209</v>
      </c>
      <c r="E1261" t="str">
        <f t="shared" si="136"/>
        <v/>
      </c>
      <c r="F1261" t="str">
        <f t="shared" si="137"/>
        <v/>
      </c>
      <c r="K1261"/>
      <c r="L1261"/>
      <c r="U1261"/>
      <c r="V1261"/>
      <c r="Y1261" s="6">
        <f t="shared" si="138"/>
        <v>0</v>
      </c>
    </row>
    <row r="1262" spans="1:25" x14ac:dyDescent="0.25">
      <c r="A1262" t="str">
        <f t="shared" si="134"/>
        <v>-210</v>
      </c>
      <c r="B1262">
        <f t="shared" si="140"/>
        <v>210</v>
      </c>
      <c r="C1262" t="str">
        <f t="shared" si="135"/>
        <v>210</v>
      </c>
      <c r="D1262">
        <f t="shared" si="139"/>
        <v>210</v>
      </c>
      <c r="E1262" t="str">
        <f t="shared" si="136"/>
        <v/>
      </c>
      <c r="F1262" t="str">
        <f t="shared" si="137"/>
        <v/>
      </c>
      <c r="K1262"/>
      <c r="L1262"/>
      <c r="U1262"/>
      <c r="V1262"/>
      <c r="Y1262" s="6">
        <f t="shared" si="138"/>
        <v>0</v>
      </c>
    </row>
    <row r="1263" spans="1:25" x14ac:dyDescent="0.25">
      <c r="A1263" t="str">
        <f t="shared" si="134"/>
        <v>-211</v>
      </c>
      <c r="B1263">
        <f t="shared" si="140"/>
        <v>211</v>
      </c>
      <c r="C1263" t="str">
        <f t="shared" si="135"/>
        <v>211</v>
      </c>
      <c r="D1263">
        <f t="shared" si="139"/>
        <v>211</v>
      </c>
      <c r="E1263" t="str">
        <f t="shared" si="136"/>
        <v/>
      </c>
      <c r="F1263" t="str">
        <f t="shared" si="137"/>
        <v/>
      </c>
      <c r="K1263"/>
      <c r="L1263"/>
      <c r="U1263"/>
      <c r="V1263"/>
      <c r="Y1263" s="6">
        <f t="shared" si="138"/>
        <v>0</v>
      </c>
    </row>
    <row r="1264" spans="1:25" x14ac:dyDescent="0.25">
      <c r="A1264" t="str">
        <f t="shared" si="134"/>
        <v>-212</v>
      </c>
      <c r="B1264">
        <f t="shared" si="140"/>
        <v>212</v>
      </c>
      <c r="C1264" t="str">
        <f t="shared" si="135"/>
        <v>212</v>
      </c>
      <c r="D1264">
        <f t="shared" si="139"/>
        <v>212</v>
      </c>
      <c r="E1264" t="str">
        <f t="shared" si="136"/>
        <v/>
      </c>
      <c r="F1264" t="str">
        <f t="shared" si="137"/>
        <v/>
      </c>
      <c r="K1264"/>
      <c r="L1264"/>
      <c r="U1264"/>
      <c r="V1264"/>
      <c r="Y1264" s="6">
        <f t="shared" si="138"/>
        <v>0</v>
      </c>
    </row>
    <row r="1265" spans="1:25" x14ac:dyDescent="0.25">
      <c r="A1265" t="str">
        <f t="shared" si="134"/>
        <v>-213</v>
      </c>
      <c r="B1265">
        <f t="shared" si="140"/>
        <v>213</v>
      </c>
      <c r="C1265" t="str">
        <f t="shared" si="135"/>
        <v>213</v>
      </c>
      <c r="D1265">
        <f t="shared" si="139"/>
        <v>213</v>
      </c>
      <c r="E1265" t="str">
        <f t="shared" si="136"/>
        <v/>
      </c>
      <c r="F1265" t="str">
        <f t="shared" si="137"/>
        <v/>
      </c>
      <c r="K1265"/>
      <c r="L1265"/>
      <c r="U1265"/>
      <c r="V1265"/>
      <c r="Y1265" s="6">
        <f t="shared" si="138"/>
        <v>0</v>
      </c>
    </row>
    <row r="1266" spans="1:25" x14ac:dyDescent="0.25">
      <c r="A1266" t="str">
        <f t="shared" si="134"/>
        <v>-214</v>
      </c>
      <c r="B1266">
        <f t="shared" si="140"/>
        <v>214</v>
      </c>
      <c r="C1266" t="str">
        <f t="shared" si="135"/>
        <v>214</v>
      </c>
      <c r="D1266">
        <f t="shared" si="139"/>
        <v>214</v>
      </c>
      <c r="E1266" t="str">
        <f t="shared" si="136"/>
        <v/>
      </c>
      <c r="F1266" t="str">
        <f t="shared" si="137"/>
        <v/>
      </c>
      <c r="K1266"/>
      <c r="L1266"/>
      <c r="U1266"/>
      <c r="V1266"/>
      <c r="Y1266" s="6">
        <f t="shared" si="138"/>
        <v>0</v>
      </c>
    </row>
    <row r="1267" spans="1:25" x14ac:dyDescent="0.25">
      <c r="A1267" t="str">
        <f t="shared" si="134"/>
        <v>-215</v>
      </c>
      <c r="B1267">
        <f t="shared" si="140"/>
        <v>215</v>
      </c>
      <c r="C1267" t="str">
        <f t="shared" si="135"/>
        <v>215</v>
      </c>
      <c r="D1267">
        <f t="shared" si="139"/>
        <v>215</v>
      </c>
      <c r="E1267" t="str">
        <f t="shared" si="136"/>
        <v/>
      </c>
      <c r="F1267" t="str">
        <f t="shared" si="137"/>
        <v/>
      </c>
      <c r="K1267"/>
      <c r="L1267"/>
      <c r="U1267"/>
      <c r="V1267"/>
      <c r="Y1267" s="6">
        <f t="shared" si="138"/>
        <v>0</v>
      </c>
    </row>
    <row r="1268" spans="1:25" x14ac:dyDescent="0.25">
      <c r="A1268" t="str">
        <f t="shared" si="134"/>
        <v>-216</v>
      </c>
      <c r="B1268">
        <f t="shared" si="140"/>
        <v>216</v>
      </c>
      <c r="C1268" t="str">
        <f t="shared" si="135"/>
        <v>216</v>
      </c>
      <c r="D1268">
        <f t="shared" si="139"/>
        <v>216</v>
      </c>
      <c r="E1268" t="str">
        <f t="shared" si="136"/>
        <v/>
      </c>
      <c r="F1268" t="str">
        <f t="shared" si="137"/>
        <v/>
      </c>
      <c r="K1268"/>
      <c r="L1268"/>
      <c r="U1268"/>
      <c r="V1268"/>
      <c r="Y1268" s="6">
        <f t="shared" si="138"/>
        <v>0</v>
      </c>
    </row>
    <row r="1269" spans="1:25" x14ac:dyDescent="0.25">
      <c r="A1269" t="str">
        <f t="shared" si="134"/>
        <v>-217</v>
      </c>
      <c r="B1269">
        <f t="shared" si="140"/>
        <v>217</v>
      </c>
      <c r="C1269" t="str">
        <f t="shared" si="135"/>
        <v>217</v>
      </c>
      <c r="D1269">
        <f t="shared" si="139"/>
        <v>217</v>
      </c>
      <c r="E1269" t="str">
        <f t="shared" si="136"/>
        <v/>
      </c>
      <c r="F1269" t="str">
        <f t="shared" si="137"/>
        <v/>
      </c>
      <c r="K1269"/>
      <c r="L1269"/>
      <c r="U1269"/>
      <c r="V1269"/>
      <c r="Y1269" s="6">
        <f t="shared" si="138"/>
        <v>0</v>
      </c>
    </row>
    <row r="1270" spans="1:25" x14ac:dyDescent="0.25">
      <c r="A1270" t="str">
        <f t="shared" si="134"/>
        <v>-218</v>
      </c>
      <c r="B1270">
        <f t="shared" si="140"/>
        <v>218</v>
      </c>
      <c r="C1270" t="str">
        <f t="shared" si="135"/>
        <v>218</v>
      </c>
      <c r="D1270">
        <f t="shared" si="139"/>
        <v>218</v>
      </c>
      <c r="E1270" t="str">
        <f t="shared" si="136"/>
        <v/>
      </c>
      <c r="F1270" t="str">
        <f t="shared" si="137"/>
        <v/>
      </c>
      <c r="K1270"/>
      <c r="L1270"/>
      <c r="U1270"/>
      <c r="V1270"/>
      <c r="Y1270" s="6">
        <f t="shared" si="138"/>
        <v>0</v>
      </c>
    </row>
    <row r="1271" spans="1:25" x14ac:dyDescent="0.25">
      <c r="A1271" t="str">
        <f t="shared" si="134"/>
        <v>-219</v>
      </c>
      <c r="B1271">
        <f t="shared" si="140"/>
        <v>219</v>
      </c>
      <c r="C1271" t="str">
        <f t="shared" si="135"/>
        <v>219</v>
      </c>
      <c r="D1271">
        <f t="shared" si="139"/>
        <v>219</v>
      </c>
      <c r="E1271" t="str">
        <f t="shared" si="136"/>
        <v/>
      </c>
      <c r="F1271" t="str">
        <f t="shared" si="137"/>
        <v/>
      </c>
      <c r="K1271"/>
      <c r="L1271"/>
      <c r="U1271"/>
      <c r="V1271"/>
      <c r="Y1271" s="6">
        <f t="shared" si="138"/>
        <v>0</v>
      </c>
    </row>
    <row r="1272" spans="1:25" x14ac:dyDescent="0.25">
      <c r="A1272" t="str">
        <f t="shared" si="134"/>
        <v>-220</v>
      </c>
      <c r="B1272">
        <f t="shared" si="140"/>
        <v>220</v>
      </c>
      <c r="C1272" t="str">
        <f t="shared" si="135"/>
        <v>220</v>
      </c>
      <c r="D1272">
        <f t="shared" si="139"/>
        <v>220</v>
      </c>
      <c r="E1272" t="str">
        <f t="shared" si="136"/>
        <v/>
      </c>
      <c r="F1272" t="str">
        <f t="shared" si="137"/>
        <v/>
      </c>
      <c r="K1272"/>
      <c r="L1272"/>
      <c r="U1272"/>
      <c r="V1272"/>
      <c r="Y1272" s="6">
        <f t="shared" si="138"/>
        <v>0</v>
      </c>
    </row>
    <row r="1273" spans="1:25" x14ac:dyDescent="0.25">
      <c r="A1273" t="str">
        <f t="shared" si="134"/>
        <v>-221</v>
      </c>
      <c r="B1273">
        <f t="shared" si="140"/>
        <v>221</v>
      </c>
      <c r="C1273" t="str">
        <f t="shared" si="135"/>
        <v>221</v>
      </c>
      <c r="D1273">
        <f t="shared" si="139"/>
        <v>221</v>
      </c>
      <c r="E1273" t="str">
        <f t="shared" si="136"/>
        <v/>
      </c>
      <c r="F1273" t="str">
        <f t="shared" si="137"/>
        <v/>
      </c>
      <c r="K1273"/>
      <c r="L1273"/>
      <c r="U1273"/>
      <c r="V1273"/>
      <c r="Y1273" s="6">
        <f t="shared" si="138"/>
        <v>0</v>
      </c>
    </row>
    <row r="1274" spans="1:25" x14ac:dyDescent="0.25">
      <c r="A1274" t="str">
        <f t="shared" si="134"/>
        <v>-222</v>
      </c>
      <c r="B1274">
        <f t="shared" si="140"/>
        <v>222</v>
      </c>
      <c r="C1274" t="str">
        <f t="shared" si="135"/>
        <v>222</v>
      </c>
      <c r="D1274">
        <f t="shared" si="139"/>
        <v>222</v>
      </c>
      <c r="E1274" t="str">
        <f t="shared" si="136"/>
        <v/>
      </c>
      <c r="F1274" t="str">
        <f t="shared" si="137"/>
        <v/>
      </c>
      <c r="K1274"/>
      <c r="L1274"/>
      <c r="U1274"/>
      <c r="V1274"/>
      <c r="Y1274" s="6">
        <f t="shared" si="138"/>
        <v>0</v>
      </c>
    </row>
    <row r="1275" spans="1:25" x14ac:dyDescent="0.25">
      <c r="A1275" t="str">
        <f t="shared" si="134"/>
        <v>-223</v>
      </c>
      <c r="B1275">
        <f t="shared" si="140"/>
        <v>223</v>
      </c>
      <c r="C1275" t="str">
        <f t="shared" si="135"/>
        <v>223</v>
      </c>
      <c r="D1275">
        <f t="shared" si="139"/>
        <v>223</v>
      </c>
      <c r="E1275" t="str">
        <f t="shared" si="136"/>
        <v/>
      </c>
      <c r="F1275" t="str">
        <f t="shared" si="137"/>
        <v/>
      </c>
      <c r="K1275"/>
      <c r="L1275"/>
      <c r="U1275"/>
      <c r="V1275"/>
      <c r="Y1275" s="6">
        <f t="shared" si="138"/>
        <v>0</v>
      </c>
    </row>
    <row r="1276" spans="1:25" x14ac:dyDescent="0.25">
      <c r="A1276" t="str">
        <f t="shared" si="134"/>
        <v>-224</v>
      </c>
      <c r="B1276">
        <f t="shared" si="140"/>
        <v>224</v>
      </c>
      <c r="C1276" t="str">
        <f t="shared" si="135"/>
        <v>224</v>
      </c>
      <c r="D1276">
        <f t="shared" si="139"/>
        <v>224</v>
      </c>
      <c r="E1276" t="str">
        <f t="shared" si="136"/>
        <v/>
      </c>
      <c r="F1276" t="str">
        <f t="shared" si="137"/>
        <v/>
      </c>
      <c r="K1276"/>
      <c r="L1276"/>
      <c r="U1276"/>
      <c r="V1276"/>
      <c r="Y1276" s="6">
        <f t="shared" si="138"/>
        <v>0</v>
      </c>
    </row>
    <row r="1277" spans="1:25" x14ac:dyDescent="0.25">
      <c r="A1277" t="str">
        <f t="shared" si="134"/>
        <v>-225</v>
      </c>
      <c r="B1277">
        <f t="shared" si="140"/>
        <v>225</v>
      </c>
      <c r="C1277" t="str">
        <f t="shared" si="135"/>
        <v>225</v>
      </c>
      <c r="D1277">
        <f t="shared" si="139"/>
        <v>225</v>
      </c>
      <c r="E1277" t="str">
        <f t="shared" si="136"/>
        <v/>
      </c>
      <c r="F1277" t="str">
        <f t="shared" si="137"/>
        <v/>
      </c>
      <c r="K1277"/>
      <c r="L1277"/>
      <c r="U1277"/>
      <c r="V1277"/>
      <c r="Y1277" s="6">
        <f t="shared" si="138"/>
        <v>0</v>
      </c>
    </row>
    <row r="1278" spans="1:25" x14ac:dyDescent="0.25">
      <c r="A1278" t="str">
        <f t="shared" si="134"/>
        <v>-226</v>
      </c>
      <c r="B1278">
        <f t="shared" si="140"/>
        <v>226</v>
      </c>
      <c r="C1278" t="str">
        <f t="shared" si="135"/>
        <v>226</v>
      </c>
      <c r="D1278">
        <f t="shared" si="139"/>
        <v>226</v>
      </c>
      <c r="E1278" t="str">
        <f t="shared" si="136"/>
        <v/>
      </c>
      <c r="F1278" t="str">
        <f t="shared" si="137"/>
        <v/>
      </c>
      <c r="K1278"/>
      <c r="L1278"/>
      <c r="U1278"/>
      <c r="V1278"/>
      <c r="Y1278" s="6">
        <f t="shared" si="138"/>
        <v>0</v>
      </c>
    </row>
    <row r="1279" spans="1:25" x14ac:dyDescent="0.25">
      <c r="A1279" t="str">
        <f t="shared" si="134"/>
        <v>-227</v>
      </c>
      <c r="B1279">
        <f t="shared" si="140"/>
        <v>227</v>
      </c>
      <c r="C1279" t="str">
        <f t="shared" si="135"/>
        <v>227</v>
      </c>
      <c r="D1279">
        <f t="shared" si="139"/>
        <v>227</v>
      </c>
      <c r="E1279" t="str">
        <f t="shared" si="136"/>
        <v/>
      </c>
      <c r="F1279" t="str">
        <f t="shared" si="137"/>
        <v/>
      </c>
      <c r="K1279"/>
      <c r="L1279"/>
      <c r="U1279"/>
      <c r="V1279"/>
      <c r="Y1279" s="6">
        <f t="shared" si="138"/>
        <v>0</v>
      </c>
    </row>
    <row r="1280" spans="1:25" x14ac:dyDescent="0.25">
      <c r="A1280" t="str">
        <f t="shared" si="134"/>
        <v>-228</v>
      </c>
      <c r="B1280">
        <f t="shared" si="140"/>
        <v>228</v>
      </c>
      <c r="C1280" t="str">
        <f t="shared" si="135"/>
        <v>228</v>
      </c>
      <c r="D1280">
        <f t="shared" si="139"/>
        <v>228</v>
      </c>
      <c r="E1280" t="str">
        <f t="shared" si="136"/>
        <v/>
      </c>
      <c r="F1280" t="str">
        <f t="shared" si="137"/>
        <v/>
      </c>
      <c r="K1280"/>
      <c r="L1280"/>
      <c r="U1280"/>
      <c r="V1280"/>
      <c r="Y1280" s="6">
        <f t="shared" si="138"/>
        <v>0</v>
      </c>
    </row>
    <row r="1281" spans="1:25" x14ac:dyDescent="0.25">
      <c r="A1281" t="str">
        <f t="shared" si="134"/>
        <v>-229</v>
      </c>
      <c r="B1281">
        <f t="shared" si="140"/>
        <v>229</v>
      </c>
      <c r="C1281" t="str">
        <f t="shared" si="135"/>
        <v>229</v>
      </c>
      <c r="D1281">
        <f t="shared" si="139"/>
        <v>229</v>
      </c>
      <c r="E1281" t="str">
        <f t="shared" si="136"/>
        <v/>
      </c>
      <c r="F1281" t="str">
        <f t="shared" si="137"/>
        <v/>
      </c>
      <c r="K1281"/>
      <c r="L1281"/>
      <c r="U1281"/>
      <c r="V1281"/>
      <c r="Y1281" s="6">
        <f t="shared" si="138"/>
        <v>0</v>
      </c>
    </row>
    <row r="1282" spans="1:25" x14ac:dyDescent="0.25">
      <c r="A1282" t="str">
        <f t="shared" si="134"/>
        <v>-230</v>
      </c>
      <c r="B1282">
        <f t="shared" si="140"/>
        <v>230</v>
      </c>
      <c r="C1282" t="str">
        <f t="shared" si="135"/>
        <v>230</v>
      </c>
      <c r="D1282">
        <f t="shared" si="139"/>
        <v>230</v>
      </c>
      <c r="E1282" t="str">
        <f t="shared" si="136"/>
        <v/>
      </c>
      <c r="F1282" t="str">
        <f t="shared" si="137"/>
        <v/>
      </c>
      <c r="K1282"/>
      <c r="L1282"/>
      <c r="U1282"/>
      <c r="V1282"/>
      <c r="Y1282" s="6">
        <f t="shared" si="138"/>
        <v>0</v>
      </c>
    </row>
    <row r="1283" spans="1:25" x14ac:dyDescent="0.25">
      <c r="A1283" t="str">
        <f t="shared" si="134"/>
        <v>-231</v>
      </c>
      <c r="B1283">
        <f t="shared" si="140"/>
        <v>231</v>
      </c>
      <c r="C1283" t="str">
        <f t="shared" si="135"/>
        <v>231</v>
      </c>
      <c r="D1283">
        <f t="shared" si="139"/>
        <v>231</v>
      </c>
      <c r="E1283" t="str">
        <f t="shared" si="136"/>
        <v/>
      </c>
      <c r="F1283" t="str">
        <f t="shared" si="137"/>
        <v/>
      </c>
      <c r="K1283"/>
      <c r="L1283"/>
      <c r="U1283"/>
      <c r="V1283"/>
      <c r="Y1283" s="6">
        <f t="shared" si="138"/>
        <v>0</v>
      </c>
    </row>
    <row r="1284" spans="1:25" x14ac:dyDescent="0.25">
      <c r="A1284" t="str">
        <f t="shared" si="134"/>
        <v>-232</v>
      </c>
      <c r="B1284">
        <f t="shared" si="140"/>
        <v>232</v>
      </c>
      <c r="C1284" t="str">
        <f t="shared" si="135"/>
        <v>232</v>
      </c>
      <c r="D1284">
        <f t="shared" si="139"/>
        <v>232</v>
      </c>
      <c r="E1284" t="str">
        <f t="shared" si="136"/>
        <v/>
      </c>
      <c r="F1284" t="str">
        <f t="shared" si="137"/>
        <v/>
      </c>
      <c r="K1284"/>
      <c r="L1284"/>
      <c r="U1284"/>
      <c r="V1284"/>
      <c r="Y1284" s="6">
        <f t="shared" si="138"/>
        <v>0</v>
      </c>
    </row>
    <row r="1285" spans="1:25" x14ac:dyDescent="0.25">
      <c r="A1285" t="str">
        <f t="shared" si="134"/>
        <v>-233</v>
      </c>
      <c r="B1285">
        <f t="shared" si="140"/>
        <v>233</v>
      </c>
      <c r="C1285" t="str">
        <f t="shared" si="135"/>
        <v>233</v>
      </c>
      <c r="D1285">
        <f t="shared" si="139"/>
        <v>233</v>
      </c>
      <c r="E1285" t="str">
        <f t="shared" si="136"/>
        <v/>
      </c>
      <c r="F1285" t="str">
        <f t="shared" si="137"/>
        <v/>
      </c>
      <c r="K1285"/>
      <c r="L1285"/>
      <c r="U1285"/>
      <c r="V1285"/>
      <c r="Y1285" s="6">
        <f t="shared" si="138"/>
        <v>0</v>
      </c>
    </row>
    <row r="1286" spans="1:25" x14ac:dyDescent="0.25">
      <c r="A1286" t="str">
        <f t="shared" ref="A1286:A1349" si="141">+CONCATENATE(G1286,"-",B1286)</f>
        <v>-234</v>
      </c>
      <c r="B1286">
        <f t="shared" si="140"/>
        <v>234</v>
      </c>
      <c r="C1286" t="str">
        <f t="shared" ref="C1286:C1349" si="142">+CONCATENATE(E1286,D1286)</f>
        <v>234</v>
      </c>
      <c r="D1286">
        <f t="shared" si="139"/>
        <v>234</v>
      </c>
      <c r="E1286" t="str">
        <f t="shared" ref="E1286:E1349" si="143">+CONCATENATE(G1286,H1286)</f>
        <v/>
      </c>
      <c r="F1286" t="str">
        <f t="shared" ref="F1286:F1349" si="144">+CONCATENATE(G1286,H1286,I1286)</f>
        <v/>
      </c>
      <c r="K1286"/>
      <c r="L1286"/>
      <c r="U1286"/>
      <c r="V1286"/>
      <c r="Y1286" s="6">
        <f t="shared" ref="Y1286:Y1349" si="145">+W1286-X1286</f>
        <v>0</v>
      </c>
    </row>
    <row r="1287" spans="1:25" x14ac:dyDescent="0.25">
      <c r="A1287" t="str">
        <f t="shared" si="141"/>
        <v>-235</v>
      </c>
      <c r="B1287">
        <f t="shared" si="140"/>
        <v>235</v>
      </c>
      <c r="C1287" t="str">
        <f t="shared" si="142"/>
        <v>235</v>
      </c>
      <c r="D1287">
        <f t="shared" ref="D1287:D1350" si="146">+IF(E1287=E1286,D1286+1,1)</f>
        <v>235</v>
      </c>
      <c r="E1287" t="str">
        <f t="shared" si="143"/>
        <v/>
      </c>
      <c r="F1287" t="str">
        <f t="shared" si="144"/>
        <v/>
      </c>
      <c r="K1287"/>
      <c r="L1287"/>
      <c r="U1287"/>
      <c r="V1287"/>
      <c r="Y1287" s="6">
        <f t="shared" si="145"/>
        <v>0</v>
      </c>
    </row>
    <row r="1288" spans="1:25" x14ac:dyDescent="0.25">
      <c r="A1288" t="str">
        <f t="shared" si="141"/>
        <v>-236</v>
      </c>
      <c r="B1288">
        <f t="shared" ref="B1288:B1351" si="147">+IF(G1288=G1287,B1287+1,1)</f>
        <v>236</v>
      </c>
      <c r="C1288" t="str">
        <f t="shared" si="142"/>
        <v>236</v>
      </c>
      <c r="D1288">
        <f t="shared" si="146"/>
        <v>236</v>
      </c>
      <c r="E1288" t="str">
        <f t="shared" si="143"/>
        <v/>
      </c>
      <c r="F1288" t="str">
        <f t="shared" si="144"/>
        <v/>
      </c>
      <c r="K1288"/>
      <c r="L1288"/>
      <c r="U1288"/>
      <c r="V1288"/>
      <c r="Y1288" s="6">
        <f t="shared" si="145"/>
        <v>0</v>
      </c>
    </row>
    <row r="1289" spans="1:25" x14ac:dyDescent="0.25">
      <c r="A1289" t="str">
        <f t="shared" si="141"/>
        <v>-237</v>
      </c>
      <c r="B1289">
        <f t="shared" si="147"/>
        <v>237</v>
      </c>
      <c r="C1289" t="str">
        <f t="shared" si="142"/>
        <v>237</v>
      </c>
      <c r="D1289">
        <f t="shared" si="146"/>
        <v>237</v>
      </c>
      <c r="E1289" t="str">
        <f t="shared" si="143"/>
        <v/>
      </c>
      <c r="F1289" t="str">
        <f t="shared" si="144"/>
        <v/>
      </c>
      <c r="K1289"/>
      <c r="L1289"/>
      <c r="U1289"/>
      <c r="V1289"/>
      <c r="Y1289" s="6">
        <f t="shared" si="145"/>
        <v>0</v>
      </c>
    </row>
    <row r="1290" spans="1:25" x14ac:dyDescent="0.25">
      <c r="A1290" t="str">
        <f t="shared" si="141"/>
        <v>-238</v>
      </c>
      <c r="B1290">
        <f t="shared" si="147"/>
        <v>238</v>
      </c>
      <c r="C1290" t="str">
        <f t="shared" si="142"/>
        <v>238</v>
      </c>
      <c r="D1290">
        <f t="shared" si="146"/>
        <v>238</v>
      </c>
      <c r="E1290" t="str">
        <f t="shared" si="143"/>
        <v/>
      </c>
      <c r="F1290" t="str">
        <f t="shared" si="144"/>
        <v/>
      </c>
      <c r="K1290"/>
      <c r="L1290"/>
      <c r="U1290"/>
      <c r="V1290"/>
      <c r="Y1290" s="6">
        <f t="shared" si="145"/>
        <v>0</v>
      </c>
    </row>
    <row r="1291" spans="1:25" x14ac:dyDescent="0.25">
      <c r="A1291" t="str">
        <f t="shared" si="141"/>
        <v>-239</v>
      </c>
      <c r="B1291">
        <f t="shared" si="147"/>
        <v>239</v>
      </c>
      <c r="C1291" t="str">
        <f t="shared" si="142"/>
        <v>239</v>
      </c>
      <c r="D1291">
        <f t="shared" si="146"/>
        <v>239</v>
      </c>
      <c r="E1291" t="str">
        <f t="shared" si="143"/>
        <v/>
      </c>
      <c r="F1291" t="str">
        <f t="shared" si="144"/>
        <v/>
      </c>
      <c r="K1291"/>
      <c r="L1291"/>
      <c r="U1291"/>
      <c r="V1291"/>
      <c r="Y1291" s="6">
        <f t="shared" si="145"/>
        <v>0</v>
      </c>
    </row>
    <row r="1292" spans="1:25" x14ac:dyDescent="0.25">
      <c r="A1292" t="str">
        <f t="shared" si="141"/>
        <v>-240</v>
      </c>
      <c r="B1292">
        <f t="shared" si="147"/>
        <v>240</v>
      </c>
      <c r="C1292" t="str">
        <f t="shared" si="142"/>
        <v>240</v>
      </c>
      <c r="D1292">
        <f t="shared" si="146"/>
        <v>240</v>
      </c>
      <c r="E1292" t="str">
        <f t="shared" si="143"/>
        <v/>
      </c>
      <c r="F1292" t="str">
        <f t="shared" si="144"/>
        <v/>
      </c>
      <c r="K1292"/>
      <c r="L1292"/>
      <c r="U1292"/>
      <c r="V1292"/>
      <c r="Y1292" s="6">
        <f t="shared" si="145"/>
        <v>0</v>
      </c>
    </row>
    <row r="1293" spans="1:25" x14ac:dyDescent="0.25">
      <c r="A1293" t="str">
        <f t="shared" si="141"/>
        <v>-241</v>
      </c>
      <c r="B1293">
        <f t="shared" si="147"/>
        <v>241</v>
      </c>
      <c r="C1293" t="str">
        <f t="shared" si="142"/>
        <v>241</v>
      </c>
      <c r="D1293">
        <f t="shared" si="146"/>
        <v>241</v>
      </c>
      <c r="E1293" t="str">
        <f t="shared" si="143"/>
        <v/>
      </c>
      <c r="F1293" t="str">
        <f t="shared" si="144"/>
        <v/>
      </c>
      <c r="K1293"/>
      <c r="L1293"/>
      <c r="U1293"/>
      <c r="V1293"/>
      <c r="Y1293" s="6">
        <f t="shared" si="145"/>
        <v>0</v>
      </c>
    </row>
    <row r="1294" spans="1:25" x14ac:dyDescent="0.25">
      <c r="A1294" t="str">
        <f t="shared" si="141"/>
        <v>-242</v>
      </c>
      <c r="B1294">
        <f t="shared" si="147"/>
        <v>242</v>
      </c>
      <c r="C1294" t="str">
        <f t="shared" si="142"/>
        <v>242</v>
      </c>
      <c r="D1294">
        <f t="shared" si="146"/>
        <v>242</v>
      </c>
      <c r="E1294" t="str">
        <f t="shared" si="143"/>
        <v/>
      </c>
      <c r="F1294" t="str">
        <f t="shared" si="144"/>
        <v/>
      </c>
      <c r="K1294"/>
      <c r="L1294"/>
      <c r="U1294"/>
      <c r="V1294"/>
      <c r="Y1294" s="6">
        <f t="shared" si="145"/>
        <v>0</v>
      </c>
    </row>
    <row r="1295" spans="1:25" x14ac:dyDescent="0.25">
      <c r="A1295" t="str">
        <f t="shared" si="141"/>
        <v>-243</v>
      </c>
      <c r="B1295">
        <f t="shared" si="147"/>
        <v>243</v>
      </c>
      <c r="C1295" t="str">
        <f t="shared" si="142"/>
        <v>243</v>
      </c>
      <c r="D1295">
        <f t="shared" si="146"/>
        <v>243</v>
      </c>
      <c r="E1295" t="str">
        <f t="shared" si="143"/>
        <v/>
      </c>
      <c r="F1295" t="str">
        <f t="shared" si="144"/>
        <v/>
      </c>
      <c r="K1295"/>
      <c r="L1295"/>
      <c r="U1295"/>
      <c r="V1295"/>
      <c r="Y1295" s="6">
        <f t="shared" si="145"/>
        <v>0</v>
      </c>
    </row>
    <row r="1296" spans="1:25" x14ac:dyDescent="0.25">
      <c r="A1296" t="str">
        <f t="shared" si="141"/>
        <v>-244</v>
      </c>
      <c r="B1296">
        <f t="shared" si="147"/>
        <v>244</v>
      </c>
      <c r="C1296" t="str">
        <f t="shared" si="142"/>
        <v>244</v>
      </c>
      <c r="D1296">
        <f t="shared" si="146"/>
        <v>244</v>
      </c>
      <c r="E1296" t="str">
        <f t="shared" si="143"/>
        <v/>
      </c>
      <c r="F1296" t="str">
        <f t="shared" si="144"/>
        <v/>
      </c>
      <c r="K1296"/>
      <c r="L1296"/>
      <c r="U1296"/>
      <c r="V1296"/>
      <c r="Y1296" s="6">
        <f t="shared" si="145"/>
        <v>0</v>
      </c>
    </row>
    <row r="1297" spans="1:25" x14ac:dyDescent="0.25">
      <c r="A1297" t="str">
        <f t="shared" si="141"/>
        <v>-245</v>
      </c>
      <c r="B1297">
        <f t="shared" si="147"/>
        <v>245</v>
      </c>
      <c r="C1297" t="str">
        <f t="shared" si="142"/>
        <v>245</v>
      </c>
      <c r="D1297">
        <f t="shared" si="146"/>
        <v>245</v>
      </c>
      <c r="E1297" t="str">
        <f t="shared" si="143"/>
        <v/>
      </c>
      <c r="F1297" t="str">
        <f t="shared" si="144"/>
        <v/>
      </c>
      <c r="K1297"/>
      <c r="L1297"/>
      <c r="U1297"/>
      <c r="V1297"/>
      <c r="Y1297" s="6">
        <f t="shared" si="145"/>
        <v>0</v>
      </c>
    </row>
    <row r="1298" spans="1:25" x14ac:dyDescent="0.25">
      <c r="A1298" t="str">
        <f t="shared" si="141"/>
        <v>-246</v>
      </c>
      <c r="B1298">
        <f t="shared" si="147"/>
        <v>246</v>
      </c>
      <c r="C1298" t="str">
        <f t="shared" si="142"/>
        <v>246</v>
      </c>
      <c r="D1298">
        <f t="shared" si="146"/>
        <v>246</v>
      </c>
      <c r="E1298" t="str">
        <f t="shared" si="143"/>
        <v/>
      </c>
      <c r="F1298" t="str">
        <f t="shared" si="144"/>
        <v/>
      </c>
      <c r="K1298"/>
      <c r="L1298"/>
      <c r="U1298"/>
      <c r="V1298"/>
      <c r="Y1298" s="6">
        <f t="shared" si="145"/>
        <v>0</v>
      </c>
    </row>
    <row r="1299" spans="1:25" x14ac:dyDescent="0.25">
      <c r="A1299" t="str">
        <f t="shared" si="141"/>
        <v>-247</v>
      </c>
      <c r="B1299">
        <f t="shared" si="147"/>
        <v>247</v>
      </c>
      <c r="C1299" t="str">
        <f t="shared" si="142"/>
        <v>247</v>
      </c>
      <c r="D1299">
        <f t="shared" si="146"/>
        <v>247</v>
      </c>
      <c r="E1299" t="str">
        <f t="shared" si="143"/>
        <v/>
      </c>
      <c r="F1299" t="str">
        <f t="shared" si="144"/>
        <v/>
      </c>
      <c r="K1299"/>
      <c r="L1299"/>
      <c r="U1299"/>
      <c r="V1299"/>
      <c r="Y1299" s="6">
        <f t="shared" si="145"/>
        <v>0</v>
      </c>
    </row>
    <row r="1300" spans="1:25" x14ac:dyDescent="0.25">
      <c r="A1300" t="str">
        <f t="shared" si="141"/>
        <v>-248</v>
      </c>
      <c r="B1300">
        <f t="shared" si="147"/>
        <v>248</v>
      </c>
      <c r="C1300" t="str">
        <f t="shared" si="142"/>
        <v>248</v>
      </c>
      <c r="D1300">
        <f t="shared" si="146"/>
        <v>248</v>
      </c>
      <c r="E1300" t="str">
        <f t="shared" si="143"/>
        <v/>
      </c>
      <c r="F1300" t="str">
        <f t="shared" si="144"/>
        <v/>
      </c>
      <c r="K1300"/>
      <c r="L1300"/>
      <c r="U1300"/>
      <c r="V1300"/>
      <c r="Y1300" s="6">
        <f t="shared" si="145"/>
        <v>0</v>
      </c>
    </row>
    <row r="1301" spans="1:25" x14ac:dyDescent="0.25">
      <c r="A1301" t="str">
        <f t="shared" si="141"/>
        <v>-249</v>
      </c>
      <c r="B1301">
        <f t="shared" si="147"/>
        <v>249</v>
      </c>
      <c r="C1301" t="str">
        <f t="shared" si="142"/>
        <v>249</v>
      </c>
      <c r="D1301">
        <f t="shared" si="146"/>
        <v>249</v>
      </c>
      <c r="E1301" t="str">
        <f t="shared" si="143"/>
        <v/>
      </c>
      <c r="F1301" t="str">
        <f t="shared" si="144"/>
        <v/>
      </c>
      <c r="K1301"/>
      <c r="L1301"/>
      <c r="U1301"/>
      <c r="V1301"/>
      <c r="Y1301" s="6">
        <f t="shared" si="145"/>
        <v>0</v>
      </c>
    </row>
    <row r="1302" spans="1:25" x14ac:dyDescent="0.25">
      <c r="A1302" t="str">
        <f t="shared" si="141"/>
        <v>-250</v>
      </c>
      <c r="B1302">
        <f t="shared" si="147"/>
        <v>250</v>
      </c>
      <c r="C1302" t="str">
        <f t="shared" si="142"/>
        <v>250</v>
      </c>
      <c r="D1302">
        <f t="shared" si="146"/>
        <v>250</v>
      </c>
      <c r="E1302" t="str">
        <f t="shared" si="143"/>
        <v/>
      </c>
      <c r="F1302" t="str">
        <f t="shared" si="144"/>
        <v/>
      </c>
      <c r="K1302"/>
      <c r="L1302"/>
      <c r="U1302"/>
      <c r="V1302"/>
      <c r="Y1302" s="6">
        <f t="shared" si="145"/>
        <v>0</v>
      </c>
    </row>
    <row r="1303" spans="1:25" x14ac:dyDescent="0.25">
      <c r="A1303" t="str">
        <f t="shared" si="141"/>
        <v>-251</v>
      </c>
      <c r="B1303">
        <f t="shared" si="147"/>
        <v>251</v>
      </c>
      <c r="C1303" t="str">
        <f t="shared" si="142"/>
        <v>251</v>
      </c>
      <c r="D1303">
        <f t="shared" si="146"/>
        <v>251</v>
      </c>
      <c r="E1303" t="str">
        <f t="shared" si="143"/>
        <v/>
      </c>
      <c r="F1303" t="str">
        <f t="shared" si="144"/>
        <v/>
      </c>
      <c r="K1303"/>
      <c r="L1303"/>
      <c r="U1303"/>
      <c r="V1303"/>
      <c r="Y1303" s="6">
        <f t="shared" si="145"/>
        <v>0</v>
      </c>
    </row>
    <row r="1304" spans="1:25" x14ac:dyDescent="0.25">
      <c r="A1304" t="str">
        <f t="shared" si="141"/>
        <v>-252</v>
      </c>
      <c r="B1304">
        <f t="shared" si="147"/>
        <v>252</v>
      </c>
      <c r="C1304" t="str">
        <f t="shared" si="142"/>
        <v>252</v>
      </c>
      <c r="D1304">
        <f t="shared" si="146"/>
        <v>252</v>
      </c>
      <c r="E1304" t="str">
        <f t="shared" si="143"/>
        <v/>
      </c>
      <c r="F1304" t="str">
        <f t="shared" si="144"/>
        <v/>
      </c>
      <c r="K1304"/>
      <c r="L1304"/>
      <c r="U1304"/>
      <c r="V1304"/>
      <c r="Y1304" s="6">
        <f t="shared" si="145"/>
        <v>0</v>
      </c>
    </row>
    <row r="1305" spans="1:25" x14ac:dyDescent="0.25">
      <c r="A1305" t="str">
        <f t="shared" si="141"/>
        <v>-253</v>
      </c>
      <c r="B1305">
        <f t="shared" si="147"/>
        <v>253</v>
      </c>
      <c r="C1305" t="str">
        <f t="shared" si="142"/>
        <v>253</v>
      </c>
      <c r="D1305">
        <f t="shared" si="146"/>
        <v>253</v>
      </c>
      <c r="E1305" t="str">
        <f t="shared" si="143"/>
        <v/>
      </c>
      <c r="F1305" t="str">
        <f t="shared" si="144"/>
        <v/>
      </c>
      <c r="K1305"/>
      <c r="L1305"/>
      <c r="U1305"/>
      <c r="V1305"/>
      <c r="Y1305" s="6">
        <f t="shared" si="145"/>
        <v>0</v>
      </c>
    </row>
    <row r="1306" spans="1:25" x14ac:dyDescent="0.25">
      <c r="A1306" t="str">
        <f t="shared" si="141"/>
        <v>-254</v>
      </c>
      <c r="B1306">
        <f t="shared" si="147"/>
        <v>254</v>
      </c>
      <c r="C1306" t="str">
        <f t="shared" si="142"/>
        <v>254</v>
      </c>
      <c r="D1306">
        <f t="shared" si="146"/>
        <v>254</v>
      </c>
      <c r="E1306" t="str">
        <f t="shared" si="143"/>
        <v/>
      </c>
      <c r="F1306" t="str">
        <f t="shared" si="144"/>
        <v/>
      </c>
      <c r="K1306"/>
      <c r="L1306"/>
      <c r="U1306"/>
      <c r="V1306"/>
      <c r="Y1306" s="6">
        <f t="shared" si="145"/>
        <v>0</v>
      </c>
    </row>
    <row r="1307" spans="1:25" x14ac:dyDescent="0.25">
      <c r="A1307" t="str">
        <f t="shared" si="141"/>
        <v>-255</v>
      </c>
      <c r="B1307">
        <f t="shared" si="147"/>
        <v>255</v>
      </c>
      <c r="C1307" t="str">
        <f t="shared" si="142"/>
        <v>255</v>
      </c>
      <c r="D1307">
        <f t="shared" si="146"/>
        <v>255</v>
      </c>
      <c r="E1307" t="str">
        <f t="shared" si="143"/>
        <v/>
      </c>
      <c r="F1307" t="str">
        <f t="shared" si="144"/>
        <v/>
      </c>
      <c r="K1307"/>
      <c r="L1307"/>
      <c r="U1307"/>
      <c r="V1307"/>
      <c r="Y1307" s="6">
        <f t="shared" si="145"/>
        <v>0</v>
      </c>
    </row>
    <row r="1308" spans="1:25" x14ac:dyDescent="0.25">
      <c r="A1308" t="str">
        <f t="shared" si="141"/>
        <v>-256</v>
      </c>
      <c r="B1308">
        <f t="shared" si="147"/>
        <v>256</v>
      </c>
      <c r="C1308" t="str">
        <f t="shared" si="142"/>
        <v>256</v>
      </c>
      <c r="D1308">
        <f t="shared" si="146"/>
        <v>256</v>
      </c>
      <c r="E1308" t="str">
        <f t="shared" si="143"/>
        <v/>
      </c>
      <c r="F1308" t="str">
        <f t="shared" si="144"/>
        <v/>
      </c>
      <c r="K1308"/>
      <c r="L1308"/>
      <c r="U1308"/>
      <c r="V1308"/>
      <c r="Y1308" s="6">
        <f t="shared" si="145"/>
        <v>0</v>
      </c>
    </row>
    <row r="1309" spans="1:25" x14ac:dyDescent="0.25">
      <c r="A1309" t="str">
        <f t="shared" si="141"/>
        <v>-257</v>
      </c>
      <c r="B1309">
        <f t="shared" si="147"/>
        <v>257</v>
      </c>
      <c r="C1309" t="str">
        <f t="shared" si="142"/>
        <v>257</v>
      </c>
      <c r="D1309">
        <f t="shared" si="146"/>
        <v>257</v>
      </c>
      <c r="E1309" t="str">
        <f t="shared" si="143"/>
        <v/>
      </c>
      <c r="F1309" t="str">
        <f t="shared" si="144"/>
        <v/>
      </c>
      <c r="K1309"/>
      <c r="L1309"/>
      <c r="U1309"/>
      <c r="V1309"/>
      <c r="Y1309" s="6">
        <f t="shared" si="145"/>
        <v>0</v>
      </c>
    </row>
    <row r="1310" spans="1:25" x14ac:dyDescent="0.25">
      <c r="A1310" t="str">
        <f t="shared" si="141"/>
        <v>-258</v>
      </c>
      <c r="B1310">
        <f t="shared" si="147"/>
        <v>258</v>
      </c>
      <c r="C1310" t="str">
        <f t="shared" si="142"/>
        <v>258</v>
      </c>
      <c r="D1310">
        <f t="shared" si="146"/>
        <v>258</v>
      </c>
      <c r="E1310" t="str">
        <f t="shared" si="143"/>
        <v/>
      </c>
      <c r="F1310" t="str">
        <f t="shared" si="144"/>
        <v/>
      </c>
      <c r="K1310"/>
      <c r="L1310"/>
      <c r="U1310"/>
      <c r="V1310"/>
      <c r="Y1310" s="6">
        <f t="shared" si="145"/>
        <v>0</v>
      </c>
    </row>
    <row r="1311" spans="1:25" x14ac:dyDescent="0.25">
      <c r="A1311" t="str">
        <f t="shared" si="141"/>
        <v>-259</v>
      </c>
      <c r="B1311">
        <f t="shared" si="147"/>
        <v>259</v>
      </c>
      <c r="C1311" t="str">
        <f t="shared" si="142"/>
        <v>259</v>
      </c>
      <c r="D1311">
        <f t="shared" si="146"/>
        <v>259</v>
      </c>
      <c r="E1311" t="str">
        <f t="shared" si="143"/>
        <v/>
      </c>
      <c r="F1311" t="str">
        <f t="shared" si="144"/>
        <v/>
      </c>
      <c r="K1311"/>
      <c r="L1311"/>
      <c r="U1311"/>
      <c r="V1311"/>
      <c r="Y1311" s="6">
        <f t="shared" si="145"/>
        <v>0</v>
      </c>
    </row>
    <row r="1312" spans="1:25" x14ac:dyDescent="0.25">
      <c r="A1312" t="str">
        <f t="shared" si="141"/>
        <v>-260</v>
      </c>
      <c r="B1312">
        <f t="shared" si="147"/>
        <v>260</v>
      </c>
      <c r="C1312" t="str">
        <f t="shared" si="142"/>
        <v>260</v>
      </c>
      <c r="D1312">
        <f t="shared" si="146"/>
        <v>260</v>
      </c>
      <c r="E1312" t="str">
        <f t="shared" si="143"/>
        <v/>
      </c>
      <c r="F1312" t="str">
        <f t="shared" si="144"/>
        <v/>
      </c>
      <c r="K1312"/>
      <c r="L1312"/>
      <c r="U1312"/>
      <c r="V1312"/>
      <c r="Y1312" s="6">
        <f t="shared" si="145"/>
        <v>0</v>
      </c>
    </row>
    <row r="1313" spans="1:25" x14ac:dyDescent="0.25">
      <c r="A1313" t="str">
        <f t="shared" si="141"/>
        <v>-261</v>
      </c>
      <c r="B1313">
        <f t="shared" si="147"/>
        <v>261</v>
      </c>
      <c r="C1313" t="str">
        <f t="shared" si="142"/>
        <v>261</v>
      </c>
      <c r="D1313">
        <f t="shared" si="146"/>
        <v>261</v>
      </c>
      <c r="E1313" t="str">
        <f t="shared" si="143"/>
        <v/>
      </c>
      <c r="F1313" t="str">
        <f t="shared" si="144"/>
        <v/>
      </c>
      <c r="K1313"/>
      <c r="L1313"/>
      <c r="U1313"/>
      <c r="V1313"/>
      <c r="Y1313" s="6">
        <f t="shared" si="145"/>
        <v>0</v>
      </c>
    </row>
    <row r="1314" spans="1:25" x14ac:dyDescent="0.25">
      <c r="A1314" t="str">
        <f t="shared" si="141"/>
        <v>-262</v>
      </c>
      <c r="B1314">
        <f t="shared" si="147"/>
        <v>262</v>
      </c>
      <c r="C1314" t="str">
        <f t="shared" si="142"/>
        <v>262</v>
      </c>
      <c r="D1314">
        <f t="shared" si="146"/>
        <v>262</v>
      </c>
      <c r="E1314" t="str">
        <f t="shared" si="143"/>
        <v/>
      </c>
      <c r="F1314" t="str">
        <f t="shared" si="144"/>
        <v/>
      </c>
      <c r="K1314"/>
      <c r="L1314"/>
      <c r="U1314"/>
      <c r="V1314"/>
      <c r="Y1314" s="6">
        <f t="shared" si="145"/>
        <v>0</v>
      </c>
    </row>
    <row r="1315" spans="1:25" x14ac:dyDescent="0.25">
      <c r="A1315" t="str">
        <f t="shared" si="141"/>
        <v>-263</v>
      </c>
      <c r="B1315">
        <f t="shared" si="147"/>
        <v>263</v>
      </c>
      <c r="C1315" t="str">
        <f t="shared" si="142"/>
        <v>263</v>
      </c>
      <c r="D1315">
        <f t="shared" si="146"/>
        <v>263</v>
      </c>
      <c r="E1315" t="str">
        <f t="shared" si="143"/>
        <v/>
      </c>
      <c r="F1315" t="str">
        <f t="shared" si="144"/>
        <v/>
      </c>
      <c r="K1315"/>
      <c r="L1315"/>
      <c r="U1315"/>
      <c r="V1315"/>
      <c r="Y1315" s="6">
        <f t="shared" si="145"/>
        <v>0</v>
      </c>
    </row>
    <row r="1316" spans="1:25" x14ac:dyDescent="0.25">
      <c r="A1316" t="str">
        <f t="shared" si="141"/>
        <v>-264</v>
      </c>
      <c r="B1316">
        <f t="shared" si="147"/>
        <v>264</v>
      </c>
      <c r="C1316" t="str">
        <f t="shared" si="142"/>
        <v>264</v>
      </c>
      <c r="D1316">
        <f t="shared" si="146"/>
        <v>264</v>
      </c>
      <c r="E1316" t="str">
        <f t="shared" si="143"/>
        <v/>
      </c>
      <c r="F1316" t="str">
        <f t="shared" si="144"/>
        <v/>
      </c>
      <c r="K1316"/>
      <c r="L1316"/>
      <c r="U1316"/>
      <c r="V1316"/>
      <c r="Y1316" s="6">
        <f t="shared" si="145"/>
        <v>0</v>
      </c>
    </row>
    <row r="1317" spans="1:25" x14ac:dyDescent="0.25">
      <c r="A1317" t="str">
        <f t="shared" si="141"/>
        <v>-265</v>
      </c>
      <c r="B1317">
        <f t="shared" si="147"/>
        <v>265</v>
      </c>
      <c r="C1317" t="str">
        <f t="shared" si="142"/>
        <v>265</v>
      </c>
      <c r="D1317">
        <f t="shared" si="146"/>
        <v>265</v>
      </c>
      <c r="E1317" t="str">
        <f t="shared" si="143"/>
        <v/>
      </c>
      <c r="F1317" t="str">
        <f t="shared" si="144"/>
        <v/>
      </c>
      <c r="K1317"/>
      <c r="L1317"/>
      <c r="U1317"/>
      <c r="V1317"/>
      <c r="Y1317" s="6">
        <f t="shared" si="145"/>
        <v>0</v>
      </c>
    </row>
    <row r="1318" spans="1:25" x14ac:dyDescent="0.25">
      <c r="A1318" t="str">
        <f t="shared" si="141"/>
        <v>-266</v>
      </c>
      <c r="B1318">
        <f t="shared" si="147"/>
        <v>266</v>
      </c>
      <c r="C1318" t="str">
        <f t="shared" si="142"/>
        <v>266</v>
      </c>
      <c r="D1318">
        <f t="shared" si="146"/>
        <v>266</v>
      </c>
      <c r="E1318" t="str">
        <f t="shared" si="143"/>
        <v/>
      </c>
      <c r="F1318" t="str">
        <f t="shared" si="144"/>
        <v/>
      </c>
      <c r="K1318"/>
      <c r="L1318"/>
      <c r="U1318"/>
      <c r="V1318"/>
      <c r="Y1318" s="6">
        <f t="shared" si="145"/>
        <v>0</v>
      </c>
    </row>
    <row r="1319" spans="1:25" x14ac:dyDescent="0.25">
      <c r="A1319" t="str">
        <f t="shared" si="141"/>
        <v>-267</v>
      </c>
      <c r="B1319">
        <f t="shared" si="147"/>
        <v>267</v>
      </c>
      <c r="C1319" t="str">
        <f t="shared" si="142"/>
        <v>267</v>
      </c>
      <c r="D1319">
        <f t="shared" si="146"/>
        <v>267</v>
      </c>
      <c r="E1319" t="str">
        <f t="shared" si="143"/>
        <v/>
      </c>
      <c r="F1319" t="str">
        <f t="shared" si="144"/>
        <v/>
      </c>
      <c r="K1319"/>
      <c r="L1319"/>
      <c r="U1319"/>
      <c r="V1319"/>
      <c r="Y1319" s="6">
        <f t="shared" si="145"/>
        <v>0</v>
      </c>
    </row>
    <row r="1320" spans="1:25" x14ac:dyDescent="0.25">
      <c r="A1320" t="str">
        <f t="shared" si="141"/>
        <v>-268</v>
      </c>
      <c r="B1320">
        <f t="shared" si="147"/>
        <v>268</v>
      </c>
      <c r="C1320" t="str">
        <f t="shared" si="142"/>
        <v>268</v>
      </c>
      <c r="D1320">
        <f t="shared" si="146"/>
        <v>268</v>
      </c>
      <c r="E1320" t="str">
        <f t="shared" si="143"/>
        <v/>
      </c>
      <c r="F1320" t="str">
        <f t="shared" si="144"/>
        <v/>
      </c>
      <c r="K1320"/>
      <c r="L1320"/>
      <c r="U1320"/>
      <c r="V1320"/>
      <c r="Y1320" s="6">
        <f t="shared" si="145"/>
        <v>0</v>
      </c>
    </row>
    <row r="1321" spans="1:25" x14ac:dyDescent="0.25">
      <c r="A1321" t="str">
        <f t="shared" si="141"/>
        <v>-269</v>
      </c>
      <c r="B1321">
        <f t="shared" si="147"/>
        <v>269</v>
      </c>
      <c r="C1321" t="str">
        <f t="shared" si="142"/>
        <v>269</v>
      </c>
      <c r="D1321">
        <f t="shared" si="146"/>
        <v>269</v>
      </c>
      <c r="E1321" t="str">
        <f t="shared" si="143"/>
        <v/>
      </c>
      <c r="F1321" t="str">
        <f t="shared" si="144"/>
        <v/>
      </c>
      <c r="K1321"/>
      <c r="L1321"/>
      <c r="U1321"/>
      <c r="V1321"/>
      <c r="Y1321" s="6">
        <f t="shared" si="145"/>
        <v>0</v>
      </c>
    </row>
    <row r="1322" spans="1:25" x14ac:dyDescent="0.25">
      <c r="A1322" t="str">
        <f t="shared" si="141"/>
        <v>-270</v>
      </c>
      <c r="B1322">
        <f t="shared" si="147"/>
        <v>270</v>
      </c>
      <c r="C1322" t="str">
        <f t="shared" si="142"/>
        <v>270</v>
      </c>
      <c r="D1322">
        <f t="shared" si="146"/>
        <v>270</v>
      </c>
      <c r="E1322" t="str">
        <f t="shared" si="143"/>
        <v/>
      </c>
      <c r="F1322" t="str">
        <f t="shared" si="144"/>
        <v/>
      </c>
      <c r="K1322"/>
      <c r="L1322"/>
      <c r="U1322"/>
      <c r="V1322"/>
      <c r="Y1322" s="6">
        <f t="shared" si="145"/>
        <v>0</v>
      </c>
    </row>
    <row r="1323" spans="1:25" x14ac:dyDescent="0.25">
      <c r="A1323" t="str">
        <f t="shared" si="141"/>
        <v>-271</v>
      </c>
      <c r="B1323">
        <f t="shared" si="147"/>
        <v>271</v>
      </c>
      <c r="C1323" t="str">
        <f t="shared" si="142"/>
        <v>271</v>
      </c>
      <c r="D1323">
        <f t="shared" si="146"/>
        <v>271</v>
      </c>
      <c r="E1323" t="str">
        <f t="shared" si="143"/>
        <v/>
      </c>
      <c r="F1323" t="str">
        <f t="shared" si="144"/>
        <v/>
      </c>
      <c r="K1323"/>
      <c r="L1323"/>
      <c r="U1323"/>
      <c r="V1323"/>
      <c r="Y1323" s="6">
        <f t="shared" si="145"/>
        <v>0</v>
      </c>
    </row>
    <row r="1324" spans="1:25" x14ac:dyDescent="0.25">
      <c r="A1324" t="str">
        <f t="shared" si="141"/>
        <v>-272</v>
      </c>
      <c r="B1324">
        <f t="shared" si="147"/>
        <v>272</v>
      </c>
      <c r="C1324" t="str">
        <f t="shared" si="142"/>
        <v>272</v>
      </c>
      <c r="D1324">
        <f t="shared" si="146"/>
        <v>272</v>
      </c>
      <c r="E1324" t="str">
        <f t="shared" si="143"/>
        <v/>
      </c>
      <c r="F1324" t="str">
        <f t="shared" si="144"/>
        <v/>
      </c>
      <c r="K1324"/>
      <c r="L1324"/>
      <c r="U1324"/>
      <c r="V1324"/>
      <c r="Y1324" s="6">
        <f t="shared" si="145"/>
        <v>0</v>
      </c>
    </row>
    <row r="1325" spans="1:25" x14ac:dyDescent="0.25">
      <c r="A1325" t="str">
        <f t="shared" si="141"/>
        <v>-273</v>
      </c>
      <c r="B1325">
        <f t="shared" si="147"/>
        <v>273</v>
      </c>
      <c r="C1325" t="str">
        <f t="shared" si="142"/>
        <v>273</v>
      </c>
      <c r="D1325">
        <f t="shared" si="146"/>
        <v>273</v>
      </c>
      <c r="E1325" t="str">
        <f t="shared" si="143"/>
        <v/>
      </c>
      <c r="F1325" t="str">
        <f t="shared" si="144"/>
        <v/>
      </c>
      <c r="K1325"/>
      <c r="L1325"/>
      <c r="U1325"/>
      <c r="V1325"/>
      <c r="Y1325" s="6">
        <f t="shared" si="145"/>
        <v>0</v>
      </c>
    </row>
    <row r="1326" spans="1:25" x14ac:dyDescent="0.25">
      <c r="A1326" t="str">
        <f t="shared" si="141"/>
        <v>-274</v>
      </c>
      <c r="B1326">
        <f t="shared" si="147"/>
        <v>274</v>
      </c>
      <c r="C1326" t="str">
        <f t="shared" si="142"/>
        <v>274</v>
      </c>
      <c r="D1326">
        <f t="shared" si="146"/>
        <v>274</v>
      </c>
      <c r="E1326" t="str">
        <f t="shared" si="143"/>
        <v/>
      </c>
      <c r="F1326" t="str">
        <f t="shared" si="144"/>
        <v/>
      </c>
      <c r="K1326"/>
      <c r="L1326"/>
      <c r="U1326"/>
      <c r="V1326"/>
      <c r="Y1326" s="6">
        <f t="shared" si="145"/>
        <v>0</v>
      </c>
    </row>
    <row r="1327" spans="1:25" x14ac:dyDescent="0.25">
      <c r="A1327" t="str">
        <f t="shared" si="141"/>
        <v>-275</v>
      </c>
      <c r="B1327">
        <f t="shared" si="147"/>
        <v>275</v>
      </c>
      <c r="C1327" t="str">
        <f t="shared" si="142"/>
        <v>275</v>
      </c>
      <c r="D1327">
        <f t="shared" si="146"/>
        <v>275</v>
      </c>
      <c r="E1327" t="str">
        <f t="shared" si="143"/>
        <v/>
      </c>
      <c r="F1327" t="str">
        <f t="shared" si="144"/>
        <v/>
      </c>
      <c r="K1327"/>
      <c r="L1327"/>
      <c r="U1327"/>
      <c r="V1327"/>
      <c r="Y1327" s="6">
        <f t="shared" si="145"/>
        <v>0</v>
      </c>
    </row>
    <row r="1328" spans="1:25" x14ac:dyDescent="0.25">
      <c r="A1328" t="str">
        <f t="shared" si="141"/>
        <v>-276</v>
      </c>
      <c r="B1328">
        <f t="shared" si="147"/>
        <v>276</v>
      </c>
      <c r="C1328" t="str">
        <f t="shared" si="142"/>
        <v>276</v>
      </c>
      <c r="D1328">
        <f t="shared" si="146"/>
        <v>276</v>
      </c>
      <c r="E1328" t="str">
        <f t="shared" si="143"/>
        <v/>
      </c>
      <c r="F1328" t="str">
        <f t="shared" si="144"/>
        <v/>
      </c>
      <c r="K1328"/>
      <c r="L1328"/>
      <c r="U1328"/>
      <c r="V1328"/>
      <c r="Y1328" s="6">
        <f t="shared" si="145"/>
        <v>0</v>
      </c>
    </row>
    <row r="1329" spans="1:25" x14ac:dyDescent="0.25">
      <c r="A1329" t="str">
        <f t="shared" si="141"/>
        <v>-277</v>
      </c>
      <c r="B1329">
        <f t="shared" si="147"/>
        <v>277</v>
      </c>
      <c r="C1329" t="str">
        <f t="shared" si="142"/>
        <v>277</v>
      </c>
      <c r="D1329">
        <f t="shared" si="146"/>
        <v>277</v>
      </c>
      <c r="E1329" t="str">
        <f t="shared" si="143"/>
        <v/>
      </c>
      <c r="F1329" t="str">
        <f t="shared" si="144"/>
        <v/>
      </c>
      <c r="K1329"/>
      <c r="L1329"/>
      <c r="U1329"/>
      <c r="V1329"/>
      <c r="Y1329" s="6">
        <f t="shared" si="145"/>
        <v>0</v>
      </c>
    </row>
    <row r="1330" spans="1:25" x14ac:dyDescent="0.25">
      <c r="A1330" t="str">
        <f t="shared" si="141"/>
        <v>-278</v>
      </c>
      <c r="B1330">
        <f t="shared" si="147"/>
        <v>278</v>
      </c>
      <c r="C1330" t="str">
        <f t="shared" si="142"/>
        <v>278</v>
      </c>
      <c r="D1330">
        <f t="shared" si="146"/>
        <v>278</v>
      </c>
      <c r="E1330" t="str">
        <f t="shared" si="143"/>
        <v/>
      </c>
      <c r="F1330" t="str">
        <f t="shared" si="144"/>
        <v/>
      </c>
      <c r="K1330"/>
      <c r="L1330"/>
      <c r="U1330"/>
      <c r="V1330"/>
      <c r="Y1330" s="6">
        <f t="shared" si="145"/>
        <v>0</v>
      </c>
    </row>
    <row r="1331" spans="1:25" x14ac:dyDescent="0.25">
      <c r="A1331" t="str">
        <f t="shared" si="141"/>
        <v>-279</v>
      </c>
      <c r="B1331">
        <f t="shared" si="147"/>
        <v>279</v>
      </c>
      <c r="C1331" t="str">
        <f t="shared" si="142"/>
        <v>279</v>
      </c>
      <c r="D1331">
        <f t="shared" si="146"/>
        <v>279</v>
      </c>
      <c r="E1331" t="str">
        <f t="shared" si="143"/>
        <v/>
      </c>
      <c r="F1331" t="str">
        <f t="shared" si="144"/>
        <v/>
      </c>
      <c r="K1331"/>
      <c r="L1331"/>
      <c r="U1331"/>
      <c r="V1331"/>
      <c r="Y1331" s="6">
        <f t="shared" si="145"/>
        <v>0</v>
      </c>
    </row>
    <row r="1332" spans="1:25" x14ac:dyDescent="0.25">
      <c r="A1332" t="str">
        <f t="shared" si="141"/>
        <v>-280</v>
      </c>
      <c r="B1332">
        <f t="shared" si="147"/>
        <v>280</v>
      </c>
      <c r="C1332" t="str">
        <f t="shared" si="142"/>
        <v>280</v>
      </c>
      <c r="D1332">
        <f t="shared" si="146"/>
        <v>280</v>
      </c>
      <c r="E1332" t="str">
        <f t="shared" si="143"/>
        <v/>
      </c>
      <c r="F1332" t="str">
        <f t="shared" si="144"/>
        <v/>
      </c>
      <c r="K1332"/>
      <c r="L1332"/>
      <c r="U1332"/>
      <c r="V1332"/>
      <c r="Y1332" s="6">
        <f t="shared" si="145"/>
        <v>0</v>
      </c>
    </row>
    <row r="1333" spans="1:25" x14ac:dyDescent="0.25">
      <c r="A1333" t="str">
        <f t="shared" si="141"/>
        <v>-281</v>
      </c>
      <c r="B1333">
        <f t="shared" si="147"/>
        <v>281</v>
      </c>
      <c r="C1333" t="str">
        <f t="shared" si="142"/>
        <v>281</v>
      </c>
      <c r="D1333">
        <f t="shared" si="146"/>
        <v>281</v>
      </c>
      <c r="E1333" t="str">
        <f t="shared" si="143"/>
        <v/>
      </c>
      <c r="F1333" t="str">
        <f t="shared" si="144"/>
        <v/>
      </c>
      <c r="K1333"/>
      <c r="L1333"/>
      <c r="U1333"/>
      <c r="V1333"/>
      <c r="Y1333" s="6">
        <f t="shared" si="145"/>
        <v>0</v>
      </c>
    </row>
    <row r="1334" spans="1:25" x14ac:dyDescent="0.25">
      <c r="A1334" t="str">
        <f t="shared" si="141"/>
        <v>-282</v>
      </c>
      <c r="B1334">
        <f t="shared" si="147"/>
        <v>282</v>
      </c>
      <c r="C1334" t="str">
        <f t="shared" si="142"/>
        <v>282</v>
      </c>
      <c r="D1334">
        <f t="shared" si="146"/>
        <v>282</v>
      </c>
      <c r="E1334" t="str">
        <f t="shared" si="143"/>
        <v/>
      </c>
      <c r="F1334" t="str">
        <f t="shared" si="144"/>
        <v/>
      </c>
      <c r="K1334"/>
      <c r="L1334"/>
      <c r="U1334"/>
      <c r="V1334"/>
      <c r="Y1334" s="6">
        <f t="shared" si="145"/>
        <v>0</v>
      </c>
    </row>
    <row r="1335" spans="1:25" x14ac:dyDescent="0.25">
      <c r="A1335" t="str">
        <f t="shared" si="141"/>
        <v>-283</v>
      </c>
      <c r="B1335">
        <f t="shared" si="147"/>
        <v>283</v>
      </c>
      <c r="C1335" t="str">
        <f t="shared" si="142"/>
        <v>283</v>
      </c>
      <c r="D1335">
        <f t="shared" si="146"/>
        <v>283</v>
      </c>
      <c r="E1335" t="str">
        <f t="shared" si="143"/>
        <v/>
      </c>
      <c r="F1335" t="str">
        <f t="shared" si="144"/>
        <v/>
      </c>
      <c r="K1335"/>
      <c r="L1335"/>
      <c r="U1335"/>
      <c r="V1335"/>
      <c r="Y1335" s="6">
        <f t="shared" si="145"/>
        <v>0</v>
      </c>
    </row>
    <row r="1336" spans="1:25" x14ac:dyDescent="0.25">
      <c r="A1336" t="str">
        <f t="shared" si="141"/>
        <v>-284</v>
      </c>
      <c r="B1336">
        <f t="shared" si="147"/>
        <v>284</v>
      </c>
      <c r="C1336" t="str">
        <f t="shared" si="142"/>
        <v>284</v>
      </c>
      <c r="D1336">
        <f t="shared" si="146"/>
        <v>284</v>
      </c>
      <c r="E1336" t="str">
        <f t="shared" si="143"/>
        <v/>
      </c>
      <c r="F1336" t="str">
        <f t="shared" si="144"/>
        <v/>
      </c>
      <c r="K1336"/>
      <c r="L1336"/>
      <c r="U1336"/>
      <c r="V1336"/>
      <c r="Y1336" s="6">
        <f t="shared" si="145"/>
        <v>0</v>
      </c>
    </row>
    <row r="1337" spans="1:25" x14ac:dyDescent="0.25">
      <c r="A1337" t="str">
        <f t="shared" si="141"/>
        <v>-285</v>
      </c>
      <c r="B1337">
        <f t="shared" si="147"/>
        <v>285</v>
      </c>
      <c r="C1337" t="str">
        <f t="shared" si="142"/>
        <v>285</v>
      </c>
      <c r="D1337">
        <f t="shared" si="146"/>
        <v>285</v>
      </c>
      <c r="E1337" t="str">
        <f t="shared" si="143"/>
        <v/>
      </c>
      <c r="F1337" t="str">
        <f t="shared" si="144"/>
        <v/>
      </c>
      <c r="K1337"/>
      <c r="L1337"/>
      <c r="U1337"/>
      <c r="V1337"/>
      <c r="Y1337" s="6">
        <f t="shared" si="145"/>
        <v>0</v>
      </c>
    </row>
    <row r="1338" spans="1:25" x14ac:dyDescent="0.25">
      <c r="A1338" t="str">
        <f t="shared" si="141"/>
        <v>-286</v>
      </c>
      <c r="B1338">
        <f t="shared" si="147"/>
        <v>286</v>
      </c>
      <c r="C1338" t="str">
        <f t="shared" si="142"/>
        <v>286</v>
      </c>
      <c r="D1338">
        <f t="shared" si="146"/>
        <v>286</v>
      </c>
      <c r="E1338" t="str">
        <f t="shared" si="143"/>
        <v/>
      </c>
      <c r="F1338" t="str">
        <f t="shared" si="144"/>
        <v/>
      </c>
      <c r="K1338"/>
      <c r="L1338"/>
      <c r="U1338"/>
      <c r="V1338"/>
      <c r="Y1338" s="6">
        <f t="shared" si="145"/>
        <v>0</v>
      </c>
    </row>
    <row r="1339" spans="1:25" x14ac:dyDescent="0.25">
      <c r="A1339" t="str">
        <f t="shared" si="141"/>
        <v>-287</v>
      </c>
      <c r="B1339">
        <f t="shared" si="147"/>
        <v>287</v>
      </c>
      <c r="C1339" t="str">
        <f t="shared" si="142"/>
        <v>287</v>
      </c>
      <c r="D1339">
        <f t="shared" si="146"/>
        <v>287</v>
      </c>
      <c r="E1339" t="str">
        <f t="shared" si="143"/>
        <v/>
      </c>
      <c r="F1339" t="str">
        <f t="shared" si="144"/>
        <v/>
      </c>
      <c r="K1339"/>
      <c r="L1339"/>
      <c r="U1339"/>
      <c r="V1339"/>
      <c r="Y1339" s="6">
        <f t="shared" si="145"/>
        <v>0</v>
      </c>
    </row>
    <row r="1340" spans="1:25" x14ac:dyDescent="0.25">
      <c r="A1340" t="str">
        <f t="shared" si="141"/>
        <v>-288</v>
      </c>
      <c r="B1340">
        <f t="shared" si="147"/>
        <v>288</v>
      </c>
      <c r="C1340" t="str">
        <f t="shared" si="142"/>
        <v>288</v>
      </c>
      <c r="D1340">
        <f t="shared" si="146"/>
        <v>288</v>
      </c>
      <c r="E1340" t="str">
        <f t="shared" si="143"/>
        <v/>
      </c>
      <c r="F1340" t="str">
        <f t="shared" si="144"/>
        <v/>
      </c>
      <c r="K1340"/>
      <c r="L1340"/>
      <c r="U1340"/>
      <c r="V1340"/>
      <c r="Y1340" s="6">
        <f t="shared" si="145"/>
        <v>0</v>
      </c>
    </row>
    <row r="1341" spans="1:25" x14ac:dyDescent="0.25">
      <c r="A1341" t="str">
        <f t="shared" si="141"/>
        <v>-289</v>
      </c>
      <c r="B1341">
        <f t="shared" si="147"/>
        <v>289</v>
      </c>
      <c r="C1341" t="str">
        <f t="shared" si="142"/>
        <v>289</v>
      </c>
      <c r="D1341">
        <f t="shared" si="146"/>
        <v>289</v>
      </c>
      <c r="E1341" t="str">
        <f t="shared" si="143"/>
        <v/>
      </c>
      <c r="F1341" t="str">
        <f t="shared" si="144"/>
        <v/>
      </c>
      <c r="K1341"/>
      <c r="L1341"/>
      <c r="U1341"/>
      <c r="V1341"/>
      <c r="Y1341" s="6">
        <f t="shared" si="145"/>
        <v>0</v>
      </c>
    </row>
    <row r="1342" spans="1:25" x14ac:dyDescent="0.25">
      <c r="A1342" t="str">
        <f t="shared" si="141"/>
        <v>-290</v>
      </c>
      <c r="B1342">
        <f t="shared" si="147"/>
        <v>290</v>
      </c>
      <c r="C1342" t="str">
        <f t="shared" si="142"/>
        <v>290</v>
      </c>
      <c r="D1342">
        <f t="shared" si="146"/>
        <v>290</v>
      </c>
      <c r="E1342" t="str">
        <f t="shared" si="143"/>
        <v/>
      </c>
      <c r="F1342" t="str">
        <f t="shared" si="144"/>
        <v/>
      </c>
      <c r="K1342"/>
      <c r="L1342"/>
      <c r="U1342"/>
      <c r="V1342"/>
      <c r="Y1342" s="6">
        <f t="shared" si="145"/>
        <v>0</v>
      </c>
    </row>
    <row r="1343" spans="1:25" x14ac:dyDescent="0.25">
      <c r="A1343" t="str">
        <f t="shared" si="141"/>
        <v>-291</v>
      </c>
      <c r="B1343">
        <f t="shared" si="147"/>
        <v>291</v>
      </c>
      <c r="C1343" t="str">
        <f t="shared" si="142"/>
        <v>291</v>
      </c>
      <c r="D1343">
        <f t="shared" si="146"/>
        <v>291</v>
      </c>
      <c r="E1343" t="str">
        <f t="shared" si="143"/>
        <v/>
      </c>
      <c r="F1343" t="str">
        <f t="shared" si="144"/>
        <v/>
      </c>
      <c r="K1343"/>
      <c r="L1343"/>
      <c r="U1343"/>
      <c r="V1343"/>
      <c r="Y1343" s="6">
        <f t="shared" si="145"/>
        <v>0</v>
      </c>
    </row>
    <row r="1344" spans="1:25" x14ac:dyDescent="0.25">
      <c r="A1344" t="str">
        <f t="shared" si="141"/>
        <v>-292</v>
      </c>
      <c r="B1344">
        <f t="shared" si="147"/>
        <v>292</v>
      </c>
      <c r="C1344" t="str">
        <f t="shared" si="142"/>
        <v>292</v>
      </c>
      <c r="D1344">
        <f t="shared" si="146"/>
        <v>292</v>
      </c>
      <c r="E1344" t="str">
        <f t="shared" si="143"/>
        <v/>
      </c>
      <c r="F1344" t="str">
        <f t="shared" si="144"/>
        <v/>
      </c>
      <c r="K1344"/>
      <c r="L1344"/>
      <c r="U1344"/>
      <c r="V1344"/>
      <c r="Y1344" s="6">
        <f t="shared" si="145"/>
        <v>0</v>
      </c>
    </row>
    <row r="1345" spans="1:25" x14ac:dyDescent="0.25">
      <c r="A1345" t="str">
        <f t="shared" si="141"/>
        <v>-293</v>
      </c>
      <c r="B1345">
        <f t="shared" si="147"/>
        <v>293</v>
      </c>
      <c r="C1345" t="str">
        <f t="shared" si="142"/>
        <v>293</v>
      </c>
      <c r="D1345">
        <f t="shared" si="146"/>
        <v>293</v>
      </c>
      <c r="E1345" t="str">
        <f t="shared" si="143"/>
        <v/>
      </c>
      <c r="F1345" t="str">
        <f t="shared" si="144"/>
        <v/>
      </c>
      <c r="K1345"/>
      <c r="L1345"/>
      <c r="U1345"/>
      <c r="V1345"/>
      <c r="Y1345" s="6">
        <f t="shared" si="145"/>
        <v>0</v>
      </c>
    </row>
    <row r="1346" spans="1:25" x14ac:dyDescent="0.25">
      <c r="A1346" t="str">
        <f t="shared" si="141"/>
        <v>-294</v>
      </c>
      <c r="B1346">
        <f t="shared" si="147"/>
        <v>294</v>
      </c>
      <c r="C1346" t="str">
        <f t="shared" si="142"/>
        <v>294</v>
      </c>
      <c r="D1346">
        <f t="shared" si="146"/>
        <v>294</v>
      </c>
      <c r="E1346" t="str">
        <f t="shared" si="143"/>
        <v/>
      </c>
      <c r="F1346" t="str">
        <f t="shared" si="144"/>
        <v/>
      </c>
      <c r="K1346"/>
      <c r="L1346"/>
      <c r="U1346"/>
      <c r="V1346"/>
      <c r="Y1346" s="6">
        <f t="shared" si="145"/>
        <v>0</v>
      </c>
    </row>
    <row r="1347" spans="1:25" x14ac:dyDescent="0.25">
      <c r="A1347" t="str">
        <f t="shared" si="141"/>
        <v>-295</v>
      </c>
      <c r="B1347">
        <f t="shared" si="147"/>
        <v>295</v>
      </c>
      <c r="C1347" t="str">
        <f t="shared" si="142"/>
        <v>295</v>
      </c>
      <c r="D1347">
        <f t="shared" si="146"/>
        <v>295</v>
      </c>
      <c r="E1347" t="str">
        <f t="shared" si="143"/>
        <v/>
      </c>
      <c r="F1347" t="str">
        <f t="shared" si="144"/>
        <v/>
      </c>
      <c r="K1347"/>
      <c r="L1347"/>
      <c r="U1347"/>
      <c r="V1347"/>
      <c r="Y1347" s="6">
        <f t="shared" si="145"/>
        <v>0</v>
      </c>
    </row>
    <row r="1348" spans="1:25" x14ac:dyDescent="0.25">
      <c r="A1348" t="str">
        <f t="shared" si="141"/>
        <v>-296</v>
      </c>
      <c r="B1348">
        <f t="shared" si="147"/>
        <v>296</v>
      </c>
      <c r="C1348" t="str">
        <f t="shared" si="142"/>
        <v>296</v>
      </c>
      <c r="D1348">
        <f t="shared" si="146"/>
        <v>296</v>
      </c>
      <c r="E1348" t="str">
        <f t="shared" si="143"/>
        <v/>
      </c>
      <c r="F1348" t="str">
        <f t="shared" si="144"/>
        <v/>
      </c>
      <c r="K1348"/>
      <c r="L1348"/>
      <c r="U1348"/>
      <c r="V1348"/>
      <c r="Y1348" s="6">
        <f t="shared" si="145"/>
        <v>0</v>
      </c>
    </row>
    <row r="1349" spans="1:25" x14ac:dyDescent="0.25">
      <c r="A1349" t="str">
        <f t="shared" si="141"/>
        <v>-297</v>
      </c>
      <c r="B1349">
        <f t="shared" si="147"/>
        <v>297</v>
      </c>
      <c r="C1349" t="str">
        <f t="shared" si="142"/>
        <v>297</v>
      </c>
      <c r="D1349">
        <f t="shared" si="146"/>
        <v>297</v>
      </c>
      <c r="E1349" t="str">
        <f t="shared" si="143"/>
        <v/>
      </c>
      <c r="F1349" t="str">
        <f t="shared" si="144"/>
        <v/>
      </c>
      <c r="K1349"/>
      <c r="L1349"/>
      <c r="U1349"/>
      <c r="V1349"/>
      <c r="Y1349" s="6">
        <f t="shared" si="145"/>
        <v>0</v>
      </c>
    </row>
    <row r="1350" spans="1:25" x14ac:dyDescent="0.25">
      <c r="A1350" t="str">
        <f t="shared" ref="A1350:A1413" si="148">+CONCATENATE(G1350,"-",B1350)</f>
        <v>-298</v>
      </c>
      <c r="B1350">
        <f t="shared" si="147"/>
        <v>298</v>
      </c>
      <c r="C1350" t="str">
        <f t="shared" ref="C1350:C1413" si="149">+CONCATENATE(E1350,D1350)</f>
        <v>298</v>
      </c>
      <c r="D1350">
        <f t="shared" si="146"/>
        <v>298</v>
      </c>
      <c r="E1350" t="str">
        <f t="shared" ref="E1350:E1413" si="150">+CONCATENATE(G1350,H1350)</f>
        <v/>
      </c>
      <c r="F1350" t="str">
        <f t="shared" ref="F1350:F1413" si="151">+CONCATENATE(G1350,H1350,I1350)</f>
        <v/>
      </c>
      <c r="K1350"/>
      <c r="L1350"/>
      <c r="U1350"/>
      <c r="V1350"/>
      <c r="Y1350" s="6">
        <f t="shared" ref="Y1350:Y1413" si="152">+W1350-X1350</f>
        <v>0</v>
      </c>
    </row>
    <row r="1351" spans="1:25" x14ac:dyDescent="0.25">
      <c r="A1351" t="str">
        <f t="shared" si="148"/>
        <v>-299</v>
      </c>
      <c r="B1351">
        <f t="shared" si="147"/>
        <v>299</v>
      </c>
      <c r="C1351" t="str">
        <f t="shared" si="149"/>
        <v>299</v>
      </c>
      <c r="D1351">
        <f t="shared" ref="D1351:D1414" si="153">+IF(E1351=E1350,D1350+1,1)</f>
        <v>299</v>
      </c>
      <c r="E1351" t="str">
        <f t="shared" si="150"/>
        <v/>
      </c>
      <c r="F1351" t="str">
        <f t="shared" si="151"/>
        <v/>
      </c>
      <c r="K1351"/>
      <c r="L1351"/>
      <c r="U1351"/>
      <c r="V1351"/>
      <c r="Y1351" s="6">
        <f t="shared" si="152"/>
        <v>0</v>
      </c>
    </row>
    <row r="1352" spans="1:25" x14ac:dyDescent="0.25">
      <c r="A1352" t="str">
        <f t="shared" si="148"/>
        <v>-300</v>
      </c>
      <c r="B1352">
        <f t="shared" ref="B1352:B1415" si="154">+IF(G1352=G1351,B1351+1,1)</f>
        <v>300</v>
      </c>
      <c r="C1352" t="str">
        <f t="shared" si="149"/>
        <v>300</v>
      </c>
      <c r="D1352">
        <f t="shared" si="153"/>
        <v>300</v>
      </c>
      <c r="E1352" t="str">
        <f t="shared" si="150"/>
        <v/>
      </c>
      <c r="F1352" t="str">
        <f t="shared" si="151"/>
        <v/>
      </c>
      <c r="K1352"/>
      <c r="L1352"/>
      <c r="U1352"/>
      <c r="V1352"/>
      <c r="Y1352" s="6">
        <f t="shared" si="152"/>
        <v>0</v>
      </c>
    </row>
    <row r="1353" spans="1:25" x14ac:dyDescent="0.25">
      <c r="A1353" t="str">
        <f t="shared" si="148"/>
        <v>-301</v>
      </c>
      <c r="B1353">
        <f t="shared" si="154"/>
        <v>301</v>
      </c>
      <c r="C1353" t="str">
        <f t="shared" si="149"/>
        <v>301</v>
      </c>
      <c r="D1353">
        <f t="shared" si="153"/>
        <v>301</v>
      </c>
      <c r="E1353" t="str">
        <f t="shared" si="150"/>
        <v/>
      </c>
      <c r="F1353" t="str">
        <f t="shared" si="151"/>
        <v/>
      </c>
      <c r="K1353"/>
      <c r="L1353"/>
      <c r="U1353"/>
      <c r="V1353"/>
      <c r="Y1353" s="6">
        <f t="shared" si="152"/>
        <v>0</v>
      </c>
    </row>
    <row r="1354" spans="1:25" x14ac:dyDescent="0.25">
      <c r="A1354" t="str">
        <f t="shared" si="148"/>
        <v>-302</v>
      </c>
      <c r="B1354">
        <f t="shared" si="154"/>
        <v>302</v>
      </c>
      <c r="C1354" t="str">
        <f t="shared" si="149"/>
        <v>302</v>
      </c>
      <c r="D1354">
        <f t="shared" si="153"/>
        <v>302</v>
      </c>
      <c r="E1354" t="str">
        <f t="shared" si="150"/>
        <v/>
      </c>
      <c r="F1354" t="str">
        <f t="shared" si="151"/>
        <v/>
      </c>
      <c r="K1354"/>
      <c r="L1354"/>
      <c r="U1354"/>
      <c r="V1354"/>
      <c r="Y1354" s="6">
        <f t="shared" si="152"/>
        <v>0</v>
      </c>
    </row>
    <row r="1355" spans="1:25" x14ac:dyDescent="0.25">
      <c r="A1355" t="str">
        <f t="shared" si="148"/>
        <v>-303</v>
      </c>
      <c r="B1355">
        <f t="shared" si="154"/>
        <v>303</v>
      </c>
      <c r="C1355" t="str">
        <f t="shared" si="149"/>
        <v>303</v>
      </c>
      <c r="D1355">
        <f t="shared" si="153"/>
        <v>303</v>
      </c>
      <c r="E1355" t="str">
        <f t="shared" si="150"/>
        <v/>
      </c>
      <c r="F1355" t="str">
        <f t="shared" si="151"/>
        <v/>
      </c>
      <c r="K1355"/>
      <c r="L1355"/>
      <c r="U1355"/>
      <c r="V1355"/>
      <c r="Y1355" s="6">
        <f t="shared" si="152"/>
        <v>0</v>
      </c>
    </row>
    <row r="1356" spans="1:25" x14ac:dyDescent="0.25">
      <c r="A1356" t="str">
        <f t="shared" si="148"/>
        <v>-304</v>
      </c>
      <c r="B1356">
        <f t="shared" si="154"/>
        <v>304</v>
      </c>
      <c r="C1356" t="str">
        <f t="shared" si="149"/>
        <v>304</v>
      </c>
      <c r="D1356">
        <f t="shared" si="153"/>
        <v>304</v>
      </c>
      <c r="E1356" t="str">
        <f t="shared" si="150"/>
        <v/>
      </c>
      <c r="F1356" t="str">
        <f t="shared" si="151"/>
        <v/>
      </c>
      <c r="K1356"/>
      <c r="L1356"/>
      <c r="U1356"/>
      <c r="V1356"/>
      <c r="Y1356" s="6">
        <f t="shared" si="152"/>
        <v>0</v>
      </c>
    </row>
    <row r="1357" spans="1:25" x14ac:dyDescent="0.25">
      <c r="A1357" t="str">
        <f t="shared" si="148"/>
        <v>-305</v>
      </c>
      <c r="B1357">
        <f t="shared" si="154"/>
        <v>305</v>
      </c>
      <c r="C1357" t="str">
        <f t="shared" si="149"/>
        <v>305</v>
      </c>
      <c r="D1357">
        <f t="shared" si="153"/>
        <v>305</v>
      </c>
      <c r="E1357" t="str">
        <f t="shared" si="150"/>
        <v/>
      </c>
      <c r="F1357" t="str">
        <f t="shared" si="151"/>
        <v/>
      </c>
      <c r="K1357"/>
      <c r="L1357"/>
      <c r="U1357"/>
      <c r="V1357"/>
      <c r="Y1357" s="6">
        <f t="shared" si="152"/>
        <v>0</v>
      </c>
    </row>
    <row r="1358" spans="1:25" x14ac:dyDescent="0.25">
      <c r="A1358" t="str">
        <f t="shared" si="148"/>
        <v>-306</v>
      </c>
      <c r="B1358">
        <f t="shared" si="154"/>
        <v>306</v>
      </c>
      <c r="C1358" t="str">
        <f t="shared" si="149"/>
        <v>306</v>
      </c>
      <c r="D1358">
        <f t="shared" si="153"/>
        <v>306</v>
      </c>
      <c r="E1358" t="str">
        <f t="shared" si="150"/>
        <v/>
      </c>
      <c r="F1358" t="str">
        <f t="shared" si="151"/>
        <v/>
      </c>
      <c r="K1358"/>
      <c r="L1358"/>
      <c r="U1358"/>
      <c r="V1358"/>
      <c r="Y1358" s="6">
        <f t="shared" si="152"/>
        <v>0</v>
      </c>
    </row>
    <row r="1359" spans="1:25" x14ac:dyDescent="0.25">
      <c r="A1359" t="str">
        <f t="shared" si="148"/>
        <v>-307</v>
      </c>
      <c r="B1359">
        <f t="shared" si="154"/>
        <v>307</v>
      </c>
      <c r="C1359" t="str">
        <f t="shared" si="149"/>
        <v>307</v>
      </c>
      <c r="D1359">
        <f t="shared" si="153"/>
        <v>307</v>
      </c>
      <c r="E1359" t="str">
        <f t="shared" si="150"/>
        <v/>
      </c>
      <c r="F1359" t="str">
        <f t="shared" si="151"/>
        <v/>
      </c>
      <c r="K1359"/>
      <c r="L1359"/>
      <c r="U1359"/>
      <c r="V1359"/>
      <c r="Y1359" s="6">
        <f t="shared" si="152"/>
        <v>0</v>
      </c>
    </row>
    <row r="1360" spans="1:25" x14ac:dyDescent="0.25">
      <c r="A1360" t="str">
        <f t="shared" si="148"/>
        <v>-308</v>
      </c>
      <c r="B1360">
        <f t="shared" si="154"/>
        <v>308</v>
      </c>
      <c r="C1360" t="str">
        <f t="shared" si="149"/>
        <v>308</v>
      </c>
      <c r="D1360">
        <f t="shared" si="153"/>
        <v>308</v>
      </c>
      <c r="E1360" t="str">
        <f t="shared" si="150"/>
        <v/>
      </c>
      <c r="F1360" t="str">
        <f t="shared" si="151"/>
        <v/>
      </c>
      <c r="K1360"/>
      <c r="L1360"/>
      <c r="U1360"/>
      <c r="V1360"/>
      <c r="Y1360" s="6">
        <f t="shared" si="152"/>
        <v>0</v>
      </c>
    </row>
    <row r="1361" spans="1:25" x14ac:dyDescent="0.25">
      <c r="A1361" t="str">
        <f t="shared" si="148"/>
        <v>-309</v>
      </c>
      <c r="B1361">
        <f t="shared" si="154"/>
        <v>309</v>
      </c>
      <c r="C1361" t="str">
        <f t="shared" si="149"/>
        <v>309</v>
      </c>
      <c r="D1361">
        <f t="shared" si="153"/>
        <v>309</v>
      </c>
      <c r="E1361" t="str">
        <f t="shared" si="150"/>
        <v/>
      </c>
      <c r="F1361" t="str">
        <f t="shared" si="151"/>
        <v/>
      </c>
      <c r="K1361"/>
      <c r="L1361"/>
      <c r="U1361"/>
      <c r="V1361"/>
      <c r="Y1361" s="6">
        <f t="shared" si="152"/>
        <v>0</v>
      </c>
    </row>
    <row r="1362" spans="1:25" x14ac:dyDescent="0.25">
      <c r="A1362" t="str">
        <f t="shared" si="148"/>
        <v>-310</v>
      </c>
      <c r="B1362">
        <f t="shared" si="154"/>
        <v>310</v>
      </c>
      <c r="C1362" t="str">
        <f t="shared" si="149"/>
        <v>310</v>
      </c>
      <c r="D1362">
        <f t="shared" si="153"/>
        <v>310</v>
      </c>
      <c r="E1362" t="str">
        <f t="shared" si="150"/>
        <v/>
      </c>
      <c r="F1362" t="str">
        <f t="shared" si="151"/>
        <v/>
      </c>
      <c r="K1362"/>
      <c r="L1362"/>
      <c r="U1362"/>
      <c r="V1362"/>
      <c r="Y1362" s="6">
        <f t="shared" si="152"/>
        <v>0</v>
      </c>
    </row>
    <row r="1363" spans="1:25" x14ac:dyDescent="0.25">
      <c r="A1363" t="str">
        <f t="shared" si="148"/>
        <v>-311</v>
      </c>
      <c r="B1363">
        <f t="shared" si="154"/>
        <v>311</v>
      </c>
      <c r="C1363" t="str">
        <f t="shared" si="149"/>
        <v>311</v>
      </c>
      <c r="D1363">
        <f t="shared" si="153"/>
        <v>311</v>
      </c>
      <c r="E1363" t="str">
        <f t="shared" si="150"/>
        <v/>
      </c>
      <c r="F1363" t="str">
        <f t="shared" si="151"/>
        <v/>
      </c>
      <c r="K1363"/>
      <c r="L1363"/>
      <c r="U1363"/>
      <c r="V1363"/>
      <c r="Y1363" s="6">
        <f t="shared" si="152"/>
        <v>0</v>
      </c>
    </row>
    <row r="1364" spans="1:25" x14ac:dyDescent="0.25">
      <c r="A1364" t="str">
        <f t="shared" si="148"/>
        <v>-312</v>
      </c>
      <c r="B1364">
        <f t="shared" si="154"/>
        <v>312</v>
      </c>
      <c r="C1364" t="str">
        <f t="shared" si="149"/>
        <v>312</v>
      </c>
      <c r="D1364">
        <f t="shared" si="153"/>
        <v>312</v>
      </c>
      <c r="E1364" t="str">
        <f t="shared" si="150"/>
        <v/>
      </c>
      <c r="F1364" t="str">
        <f t="shared" si="151"/>
        <v/>
      </c>
      <c r="K1364"/>
      <c r="L1364"/>
      <c r="U1364"/>
      <c r="V1364"/>
      <c r="Y1364" s="6">
        <f t="shared" si="152"/>
        <v>0</v>
      </c>
    </row>
    <row r="1365" spans="1:25" x14ac:dyDescent="0.25">
      <c r="A1365" t="str">
        <f t="shared" si="148"/>
        <v>-313</v>
      </c>
      <c r="B1365">
        <f t="shared" si="154"/>
        <v>313</v>
      </c>
      <c r="C1365" t="str">
        <f t="shared" si="149"/>
        <v>313</v>
      </c>
      <c r="D1365">
        <f t="shared" si="153"/>
        <v>313</v>
      </c>
      <c r="E1365" t="str">
        <f t="shared" si="150"/>
        <v/>
      </c>
      <c r="F1365" t="str">
        <f t="shared" si="151"/>
        <v/>
      </c>
      <c r="K1365"/>
      <c r="L1365"/>
      <c r="U1365"/>
      <c r="V1365"/>
      <c r="Y1365" s="6">
        <f t="shared" si="152"/>
        <v>0</v>
      </c>
    </row>
    <row r="1366" spans="1:25" x14ac:dyDescent="0.25">
      <c r="A1366" t="str">
        <f t="shared" si="148"/>
        <v>-314</v>
      </c>
      <c r="B1366">
        <f t="shared" si="154"/>
        <v>314</v>
      </c>
      <c r="C1366" t="str">
        <f t="shared" si="149"/>
        <v>314</v>
      </c>
      <c r="D1366">
        <f t="shared" si="153"/>
        <v>314</v>
      </c>
      <c r="E1366" t="str">
        <f t="shared" si="150"/>
        <v/>
      </c>
      <c r="F1366" t="str">
        <f t="shared" si="151"/>
        <v/>
      </c>
      <c r="K1366"/>
      <c r="L1366"/>
      <c r="U1366"/>
      <c r="V1366"/>
      <c r="Y1366" s="6">
        <f t="shared" si="152"/>
        <v>0</v>
      </c>
    </row>
    <row r="1367" spans="1:25" x14ac:dyDescent="0.25">
      <c r="A1367" t="str">
        <f t="shared" si="148"/>
        <v>-315</v>
      </c>
      <c r="B1367">
        <f t="shared" si="154"/>
        <v>315</v>
      </c>
      <c r="C1367" t="str">
        <f t="shared" si="149"/>
        <v>315</v>
      </c>
      <c r="D1367">
        <f t="shared" si="153"/>
        <v>315</v>
      </c>
      <c r="E1367" t="str">
        <f t="shared" si="150"/>
        <v/>
      </c>
      <c r="F1367" t="str">
        <f t="shared" si="151"/>
        <v/>
      </c>
      <c r="K1367"/>
      <c r="L1367"/>
      <c r="U1367"/>
      <c r="V1367"/>
      <c r="Y1367" s="6">
        <f t="shared" si="152"/>
        <v>0</v>
      </c>
    </row>
    <row r="1368" spans="1:25" x14ac:dyDescent="0.25">
      <c r="A1368" t="str">
        <f t="shared" si="148"/>
        <v>-316</v>
      </c>
      <c r="B1368">
        <f t="shared" si="154"/>
        <v>316</v>
      </c>
      <c r="C1368" t="str">
        <f t="shared" si="149"/>
        <v>316</v>
      </c>
      <c r="D1368">
        <f t="shared" si="153"/>
        <v>316</v>
      </c>
      <c r="E1368" t="str">
        <f t="shared" si="150"/>
        <v/>
      </c>
      <c r="F1368" t="str">
        <f t="shared" si="151"/>
        <v/>
      </c>
      <c r="K1368"/>
      <c r="L1368"/>
      <c r="U1368"/>
      <c r="V1368"/>
      <c r="Y1368" s="6">
        <f t="shared" si="152"/>
        <v>0</v>
      </c>
    </row>
    <row r="1369" spans="1:25" x14ac:dyDescent="0.25">
      <c r="A1369" t="str">
        <f t="shared" si="148"/>
        <v>-317</v>
      </c>
      <c r="B1369">
        <f t="shared" si="154"/>
        <v>317</v>
      </c>
      <c r="C1369" t="str">
        <f t="shared" si="149"/>
        <v>317</v>
      </c>
      <c r="D1369">
        <f t="shared" si="153"/>
        <v>317</v>
      </c>
      <c r="E1369" t="str">
        <f t="shared" si="150"/>
        <v/>
      </c>
      <c r="F1369" t="str">
        <f t="shared" si="151"/>
        <v/>
      </c>
      <c r="K1369"/>
      <c r="L1369"/>
      <c r="U1369"/>
      <c r="V1369"/>
      <c r="Y1369" s="6">
        <f t="shared" si="152"/>
        <v>0</v>
      </c>
    </row>
    <row r="1370" spans="1:25" x14ac:dyDescent="0.25">
      <c r="A1370" t="str">
        <f t="shared" si="148"/>
        <v>-318</v>
      </c>
      <c r="B1370">
        <f t="shared" si="154"/>
        <v>318</v>
      </c>
      <c r="C1370" t="str">
        <f t="shared" si="149"/>
        <v>318</v>
      </c>
      <c r="D1370">
        <f t="shared" si="153"/>
        <v>318</v>
      </c>
      <c r="E1370" t="str">
        <f t="shared" si="150"/>
        <v/>
      </c>
      <c r="F1370" t="str">
        <f t="shared" si="151"/>
        <v/>
      </c>
      <c r="K1370"/>
      <c r="L1370"/>
      <c r="U1370"/>
      <c r="V1370"/>
      <c r="Y1370" s="6">
        <f t="shared" si="152"/>
        <v>0</v>
      </c>
    </row>
    <row r="1371" spans="1:25" x14ac:dyDescent="0.25">
      <c r="A1371" t="str">
        <f t="shared" si="148"/>
        <v>-319</v>
      </c>
      <c r="B1371">
        <f t="shared" si="154"/>
        <v>319</v>
      </c>
      <c r="C1371" t="str">
        <f t="shared" si="149"/>
        <v>319</v>
      </c>
      <c r="D1371">
        <f t="shared" si="153"/>
        <v>319</v>
      </c>
      <c r="E1371" t="str">
        <f t="shared" si="150"/>
        <v/>
      </c>
      <c r="F1371" t="str">
        <f t="shared" si="151"/>
        <v/>
      </c>
      <c r="K1371"/>
      <c r="L1371"/>
      <c r="U1371"/>
      <c r="V1371"/>
      <c r="Y1371" s="6">
        <f t="shared" si="152"/>
        <v>0</v>
      </c>
    </row>
    <row r="1372" spans="1:25" x14ac:dyDescent="0.25">
      <c r="A1372" t="str">
        <f t="shared" si="148"/>
        <v>-320</v>
      </c>
      <c r="B1372">
        <f t="shared" si="154"/>
        <v>320</v>
      </c>
      <c r="C1372" t="str">
        <f t="shared" si="149"/>
        <v>320</v>
      </c>
      <c r="D1372">
        <f t="shared" si="153"/>
        <v>320</v>
      </c>
      <c r="E1372" t="str">
        <f t="shared" si="150"/>
        <v/>
      </c>
      <c r="F1372" t="str">
        <f t="shared" si="151"/>
        <v/>
      </c>
      <c r="K1372"/>
      <c r="L1372"/>
      <c r="U1372"/>
      <c r="V1372"/>
      <c r="Y1372" s="6">
        <f t="shared" si="152"/>
        <v>0</v>
      </c>
    </row>
    <row r="1373" spans="1:25" x14ac:dyDescent="0.25">
      <c r="A1373" t="str">
        <f t="shared" si="148"/>
        <v>-321</v>
      </c>
      <c r="B1373">
        <f t="shared" si="154"/>
        <v>321</v>
      </c>
      <c r="C1373" t="str">
        <f t="shared" si="149"/>
        <v>321</v>
      </c>
      <c r="D1373">
        <f t="shared" si="153"/>
        <v>321</v>
      </c>
      <c r="E1373" t="str">
        <f t="shared" si="150"/>
        <v/>
      </c>
      <c r="F1373" t="str">
        <f t="shared" si="151"/>
        <v/>
      </c>
      <c r="K1373"/>
      <c r="L1373"/>
      <c r="U1373"/>
      <c r="V1373"/>
      <c r="Y1373" s="6">
        <f t="shared" si="152"/>
        <v>0</v>
      </c>
    </row>
    <row r="1374" spans="1:25" x14ac:dyDescent="0.25">
      <c r="A1374" t="str">
        <f t="shared" si="148"/>
        <v>-322</v>
      </c>
      <c r="B1374">
        <f t="shared" si="154"/>
        <v>322</v>
      </c>
      <c r="C1374" t="str">
        <f t="shared" si="149"/>
        <v>322</v>
      </c>
      <c r="D1374">
        <f t="shared" si="153"/>
        <v>322</v>
      </c>
      <c r="E1374" t="str">
        <f t="shared" si="150"/>
        <v/>
      </c>
      <c r="F1374" t="str">
        <f t="shared" si="151"/>
        <v/>
      </c>
      <c r="K1374"/>
      <c r="L1374"/>
      <c r="U1374"/>
      <c r="V1374"/>
      <c r="Y1374" s="6">
        <f t="shared" si="152"/>
        <v>0</v>
      </c>
    </row>
    <row r="1375" spans="1:25" x14ac:dyDescent="0.25">
      <c r="A1375" t="str">
        <f t="shared" si="148"/>
        <v>-323</v>
      </c>
      <c r="B1375">
        <f t="shared" si="154"/>
        <v>323</v>
      </c>
      <c r="C1375" t="str">
        <f t="shared" si="149"/>
        <v>323</v>
      </c>
      <c r="D1375">
        <f t="shared" si="153"/>
        <v>323</v>
      </c>
      <c r="E1375" t="str">
        <f t="shared" si="150"/>
        <v/>
      </c>
      <c r="F1375" t="str">
        <f t="shared" si="151"/>
        <v/>
      </c>
      <c r="K1375"/>
      <c r="L1375"/>
      <c r="U1375"/>
      <c r="V1375"/>
      <c r="Y1375" s="6">
        <f t="shared" si="152"/>
        <v>0</v>
      </c>
    </row>
    <row r="1376" spans="1:25" x14ac:dyDescent="0.25">
      <c r="A1376" t="str">
        <f t="shared" si="148"/>
        <v>-324</v>
      </c>
      <c r="B1376">
        <f t="shared" si="154"/>
        <v>324</v>
      </c>
      <c r="C1376" t="str">
        <f t="shared" si="149"/>
        <v>324</v>
      </c>
      <c r="D1376">
        <f t="shared" si="153"/>
        <v>324</v>
      </c>
      <c r="E1376" t="str">
        <f t="shared" si="150"/>
        <v/>
      </c>
      <c r="F1376" t="str">
        <f t="shared" si="151"/>
        <v/>
      </c>
      <c r="K1376"/>
      <c r="L1376"/>
      <c r="U1376"/>
      <c r="V1376"/>
      <c r="Y1376" s="6">
        <f t="shared" si="152"/>
        <v>0</v>
      </c>
    </row>
    <row r="1377" spans="1:25" x14ac:dyDescent="0.25">
      <c r="A1377" t="str">
        <f t="shared" si="148"/>
        <v>-325</v>
      </c>
      <c r="B1377">
        <f t="shared" si="154"/>
        <v>325</v>
      </c>
      <c r="C1377" t="str">
        <f t="shared" si="149"/>
        <v>325</v>
      </c>
      <c r="D1377">
        <f t="shared" si="153"/>
        <v>325</v>
      </c>
      <c r="E1377" t="str">
        <f t="shared" si="150"/>
        <v/>
      </c>
      <c r="F1377" t="str">
        <f t="shared" si="151"/>
        <v/>
      </c>
      <c r="K1377"/>
      <c r="L1377"/>
      <c r="U1377"/>
      <c r="V1377"/>
      <c r="Y1377" s="6">
        <f t="shared" si="152"/>
        <v>0</v>
      </c>
    </row>
    <row r="1378" spans="1:25" x14ac:dyDescent="0.25">
      <c r="A1378" t="str">
        <f t="shared" si="148"/>
        <v>-326</v>
      </c>
      <c r="B1378">
        <f t="shared" si="154"/>
        <v>326</v>
      </c>
      <c r="C1378" t="str">
        <f t="shared" si="149"/>
        <v>326</v>
      </c>
      <c r="D1378">
        <f t="shared" si="153"/>
        <v>326</v>
      </c>
      <c r="E1378" t="str">
        <f t="shared" si="150"/>
        <v/>
      </c>
      <c r="F1378" t="str">
        <f t="shared" si="151"/>
        <v/>
      </c>
      <c r="K1378"/>
      <c r="L1378"/>
      <c r="U1378"/>
      <c r="V1378"/>
      <c r="Y1378" s="6">
        <f t="shared" si="152"/>
        <v>0</v>
      </c>
    </row>
    <row r="1379" spans="1:25" x14ac:dyDescent="0.25">
      <c r="A1379" t="str">
        <f t="shared" si="148"/>
        <v>-327</v>
      </c>
      <c r="B1379">
        <f t="shared" si="154"/>
        <v>327</v>
      </c>
      <c r="C1379" t="str">
        <f t="shared" si="149"/>
        <v>327</v>
      </c>
      <c r="D1379">
        <f t="shared" si="153"/>
        <v>327</v>
      </c>
      <c r="E1379" t="str">
        <f t="shared" si="150"/>
        <v/>
      </c>
      <c r="F1379" t="str">
        <f t="shared" si="151"/>
        <v/>
      </c>
      <c r="K1379"/>
      <c r="L1379"/>
      <c r="U1379"/>
      <c r="V1379"/>
      <c r="Y1379" s="6">
        <f t="shared" si="152"/>
        <v>0</v>
      </c>
    </row>
    <row r="1380" spans="1:25" x14ac:dyDescent="0.25">
      <c r="A1380" t="str">
        <f t="shared" si="148"/>
        <v>-328</v>
      </c>
      <c r="B1380">
        <f t="shared" si="154"/>
        <v>328</v>
      </c>
      <c r="C1380" t="str">
        <f t="shared" si="149"/>
        <v>328</v>
      </c>
      <c r="D1380">
        <f t="shared" si="153"/>
        <v>328</v>
      </c>
      <c r="E1380" t="str">
        <f t="shared" si="150"/>
        <v/>
      </c>
      <c r="F1380" t="str">
        <f t="shared" si="151"/>
        <v/>
      </c>
      <c r="K1380"/>
      <c r="L1380"/>
      <c r="U1380"/>
      <c r="V1380"/>
      <c r="Y1380" s="6">
        <f t="shared" si="152"/>
        <v>0</v>
      </c>
    </row>
    <row r="1381" spans="1:25" x14ac:dyDescent="0.25">
      <c r="A1381" t="str">
        <f t="shared" si="148"/>
        <v>-329</v>
      </c>
      <c r="B1381">
        <f t="shared" si="154"/>
        <v>329</v>
      </c>
      <c r="C1381" t="str">
        <f t="shared" si="149"/>
        <v>329</v>
      </c>
      <c r="D1381">
        <f t="shared" si="153"/>
        <v>329</v>
      </c>
      <c r="E1381" t="str">
        <f t="shared" si="150"/>
        <v/>
      </c>
      <c r="F1381" t="str">
        <f t="shared" si="151"/>
        <v/>
      </c>
      <c r="K1381"/>
      <c r="L1381"/>
      <c r="U1381"/>
      <c r="V1381"/>
      <c r="Y1381" s="6">
        <f t="shared" si="152"/>
        <v>0</v>
      </c>
    </row>
    <row r="1382" spans="1:25" x14ac:dyDescent="0.25">
      <c r="A1382" t="str">
        <f t="shared" si="148"/>
        <v>-330</v>
      </c>
      <c r="B1382">
        <f t="shared" si="154"/>
        <v>330</v>
      </c>
      <c r="C1382" t="str">
        <f t="shared" si="149"/>
        <v>330</v>
      </c>
      <c r="D1382">
        <f t="shared" si="153"/>
        <v>330</v>
      </c>
      <c r="E1382" t="str">
        <f t="shared" si="150"/>
        <v/>
      </c>
      <c r="F1382" t="str">
        <f t="shared" si="151"/>
        <v/>
      </c>
      <c r="K1382"/>
      <c r="L1382"/>
      <c r="U1382"/>
      <c r="V1382"/>
      <c r="Y1382" s="6">
        <f t="shared" si="152"/>
        <v>0</v>
      </c>
    </row>
    <row r="1383" spans="1:25" x14ac:dyDescent="0.25">
      <c r="A1383" t="str">
        <f t="shared" si="148"/>
        <v>-331</v>
      </c>
      <c r="B1383">
        <f t="shared" si="154"/>
        <v>331</v>
      </c>
      <c r="C1383" t="str">
        <f t="shared" si="149"/>
        <v>331</v>
      </c>
      <c r="D1383">
        <f t="shared" si="153"/>
        <v>331</v>
      </c>
      <c r="E1383" t="str">
        <f t="shared" si="150"/>
        <v/>
      </c>
      <c r="F1383" t="str">
        <f t="shared" si="151"/>
        <v/>
      </c>
      <c r="K1383"/>
      <c r="L1383"/>
      <c r="U1383"/>
      <c r="V1383"/>
      <c r="Y1383" s="6">
        <f t="shared" si="152"/>
        <v>0</v>
      </c>
    </row>
    <row r="1384" spans="1:25" x14ac:dyDescent="0.25">
      <c r="A1384" t="str">
        <f t="shared" si="148"/>
        <v>-332</v>
      </c>
      <c r="B1384">
        <f t="shared" si="154"/>
        <v>332</v>
      </c>
      <c r="C1384" t="str">
        <f t="shared" si="149"/>
        <v>332</v>
      </c>
      <c r="D1384">
        <f t="shared" si="153"/>
        <v>332</v>
      </c>
      <c r="E1384" t="str">
        <f t="shared" si="150"/>
        <v/>
      </c>
      <c r="F1384" t="str">
        <f t="shared" si="151"/>
        <v/>
      </c>
      <c r="K1384"/>
      <c r="L1384"/>
      <c r="U1384"/>
      <c r="V1384"/>
      <c r="Y1384" s="6">
        <f t="shared" si="152"/>
        <v>0</v>
      </c>
    </row>
    <row r="1385" spans="1:25" x14ac:dyDescent="0.25">
      <c r="A1385" t="str">
        <f t="shared" si="148"/>
        <v>-333</v>
      </c>
      <c r="B1385">
        <f t="shared" si="154"/>
        <v>333</v>
      </c>
      <c r="C1385" t="str">
        <f t="shared" si="149"/>
        <v>333</v>
      </c>
      <c r="D1385">
        <f t="shared" si="153"/>
        <v>333</v>
      </c>
      <c r="E1385" t="str">
        <f t="shared" si="150"/>
        <v/>
      </c>
      <c r="F1385" t="str">
        <f t="shared" si="151"/>
        <v/>
      </c>
      <c r="K1385"/>
      <c r="L1385"/>
      <c r="U1385"/>
      <c r="V1385"/>
      <c r="Y1385" s="6">
        <f t="shared" si="152"/>
        <v>0</v>
      </c>
    </row>
    <row r="1386" spans="1:25" x14ac:dyDescent="0.25">
      <c r="A1386" t="str">
        <f t="shared" si="148"/>
        <v>-334</v>
      </c>
      <c r="B1386">
        <f t="shared" si="154"/>
        <v>334</v>
      </c>
      <c r="C1386" t="str">
        <f t="shared" si="149"/>
        <v>334</v>
      </c>
      <c r="D1386">
        <f t="shared" si="153"/>
        <v>334</v>
      </c>
      <c r="E1386" t="str">
        <f t="shared" si="150"/>
        <v/>
      </c>
      <c r="F1386" t="str">
        <f t="shared" si="151"/>
        <v/>
      </c>
      <c r="K1386"/>
      <c r="L1386"/>
      <c r="U1386"/>
      <c r="V1386"/>
      <c r="Y1386" s="6">
        <f t="shared" si="152"/>
        <v>0</v>
      </c>
    </row>
    <row r="1387" spans="1:25" x14ac:dyDescent="0.25">
      <c r="A1387" t="str">
        <f t="shared" si="148"/>
        <v>-335</v>
      </c>
      <c r="B1387">
        <f t="shared" si="154"/>
        <v>335</v>
      </c>
      <c r="C1387" t="str">
        <f t="shared" si="149"/>
        <v>335</v>
      </c>
      <c r="D1387">
        <f t="shared" si="153"/>
        <v>335</v>
      </c>
      <c r="E1387" t="str">
        <f t="shared" si="150"/>
        <v/>
      </c>
      <c r="F1387" t="str">
        <f t="shared" si="151"/>
        <v/>
      </c>
      <c r="K1387"/>
      <c r="L1387"/>
      <c r="U1387"/>
      <c r="V1387"/>
      <c r="Y1387" s="6">
        <f t="shared" si="152"/>
        <v>0</v>
      </c>
    </row>
    <row r="1388" spans="1:25" x14ac:dyDescent="0.25">
      <c r="A1388" t="str">
        <f t="shared" si="148"/>
        <v>-336</v>
      </c>
      <c r="B1388">
        <f t="shared" si="154"/>
        <v>336</v>
      </c>
      <c r="C1388" t="str">
        <f t="shared" si="149"/>
        <v>336</v>
      </c>
      <c r="D1388">
        <f t="shared" si="153"/>
        <v>336</v>
      </c>
      <c r="E1388" t="str">
        <f t="shared" si="150"/>
        <v/>
      </c>
      <c r="F1388" t="str">
        <f t="shared" si="151"/>
        <v/>
      </c>
      <c r="K1388"/>
      <c r="L1388"/>
      <c r="U1388"/>
      <c r="V1388"/>
      <c r="Y1388" s="6">
        <f t="shared" si="152"/>
        <v>0</v>
      </c>
    </row>
    <row r="1389" spans="1:25" x14ac:dyDescent="0.25">
      <c r="A1389" t="str">
        <f t="shared" si="148"/>
        <v>-337</v>
      </c>
      <c r="B1389">
        <f t="shared" si="154"/>
        <v>337</v>
      </c>
      <c r="C1389" t="str">
        <f t="shared" si="149"/>
        <v>337</v>
      </c>
      <c r="D1389">
        <f t="shared" si="153"/>
        <v>337</v>
      </c>
      <c r="E1389" t="str">
        <f t="shared" si="150"/>
        <v/>
      </c>
      <c r="F1389" t="str">
        <f t="shared" si="151"/>
        <v/>
      </c>
      <c r="K1389"/>
      <c r="L1389"/>
      <c r="U1389"/>
      <c r="V1389"/>
      <c r="Y1389" s="6">
        <f t="shared" si="152"/>
        <v>0</v>
      </c>
    </row>
    <row r="1390" spans="1:25" x14ac:dyDescent="0.25">
      <c r="A1390" t="str">
        <f t="shared" si="148"/>
        <v>-338</v>
      </c>
      <c r="B1390">
        <f t="shared" si="154"/>
        <v>338</v>
      </c>
      <c r="C1390" t="str">
        <f t="shared" si="149"/>
        <v>338</v>
      </c>
      <c r="D1390">
        <f t="shared" si="153"/>
        <v>338</v>
      </c>
      <c r="E1390" t="str">
        <f t="shared" si="150"/>
        <v/>
      </c>
      <c r="F1390" t="str">
        <f t="shared" si="151"/>
        <v/>
      </c>
      <c r="K1390"/>
      <c r="L1390"/>
      <c r="U1390"/>
      <c r="V1390"/>
      <c r="Y1390" s="6">
        <f t="shared" si="152"/>
        <v>0</v>
      </c>
    </row>
    <row r="1391" spans="1:25" x14ac:dyDescent="0.25">
      <c r="A1391" t="str">
        <f t="shared" si="148"/>
        <v>-339</v>
      </c>
      <c r="B1391">
        <f t="shared" si="154"/>
        <v>339</v>
      </c>
      <c r="C1391" t="str">
        <f t="shared" si="149"/>
        <v>339</v>
      </c>
      <c r="D1391">
        <f t="shared" si="153"/>
        <v>339</v>
      </c>
      <c r="E1391" t="str">
        <f t="shared" si="150"/>
        <v/>
      </c>
      <c r="F1391" t="str">
        <f t="shared" si="151"/>
        <v/>
      </c>
      <c r="K1391"/>
      <c r="L1391"/>
      <c r="U1391"/>
      <c r="V1391"/>
      <c r="Y1391" s="6">
        <f t="shared" si="152"/>
        <v>0</v>
      </c>
    </row>
    <row r="1392" spans="1:25" x14ac:dyDescent="0.25">
      <c r="A1392" t="str">
        <f t="shared" si="148"/>
        <v>-340</v>
      </c>
      <c r="B1392">
        <f t="shared" si="154"/>
        <v>340</v>
      </c>
      <c r="C1392" t="str">
        <f t="shared" si="149"/>
        <v>340</v>
      </c>
      <c r="D1392">
        <f t="shared" si="153"/>
        <v>340</v>
      </c>
      <c r="E1392" t="str">
        <f t="shared" si="150"/>
        <v/>
      </c>
      <c r="F1392" t="str">
        <f t="shared" si="151"/>
        <v/>
      </c>
      <c r="K1392"/>
      <c r="L1392"/>
      <c r="U1392"/>
      <c r="V1392"/>
      <c r="Y1392" s="6">
        <f t="shared" si="152"/>
        <v>0</v>
      </c>
    </row>
    <row r="1393" spans="1:25" x14ac:dyDescent="0.25">
      <c r="A1393" t="str">
        <f t="shared" si="148"/>
        <v>-341</v>
      </c>
      <c r="B1393">
        <f t="shared" si="154"/>
        <v>341</v>
      </c>
      <c r="C1393" t="str">
        <f t="shared" si="149"/>
        <v>341</v>
      </c>
      <c r="D1393">
        <f t="shared" si="153"/>
        <v>341</v>
      </c>
      <c r="E1393" t="str">
        <f t="shared" si="150"/>
        <v/>
      </c>
      <c r="F1393" t="str">
        <f t="shared" si="151"/>
        <v/>
      </c>
      <c r="K1393"/>
      <c r="L1393"/>
      <c r="U1393"/>
      <c r="V1393"/>
      <c r="Y1393" s="6">
        <f t="shared" si="152"/>
        <v>0</v>
      </c>
    </row>
    <row r="1394" spans="1:25" x14ac:dyDescent="0.25">
      <c r="A1394" t="str">
        <f t="shared" si="148"/>
        <v>-342</v>
      </c>
      <c r="B1394">
        <f t="shared" si="154"/>
        <v>342</v>
      </c>
      <c r="C1394" t="str">
        <f t="shared" si="149"/>
        <v>342</v>
      </c>
      <c r="D1394">
        <f t="shared" si="153"/>
        <v>342</v>
      </c>
      <c r="E1394" t="str">
        <f t="shared" si="150"/>
        <v/>
      </c>
      <c r="F1394" t="str">
        <f t="shared" si="151"/>
        <v/>
      </c>
      <c r="K1394"/>
      <c r="L1394"/>
      <c r="U1394"/>
      <c r="V1394"/>
      <c r="Y1394" s="6">
        <f t="shared" si="152"/>
        <v>0</v>
      </c>
    </row>
    <row r="1395" spans="1:25" x14ac:dyDescent="0.25">
      <c r="A1395" t="str">
        <f t="shared" si="148"/>
        <v>-343</v>
      </c>
      <c r="B1395">
        <f t="shared" si="154"/>
        <v>343</v>
      </c>
      <c r="C1395" t="str">
        <f t="shared" si="149"/>
        <v>343</v>
      </c>
      <c r="D1395">
        <f t="shared" si="153"/>
        <v>343</v>
      </c>
      <c r="E1395" t="str">
        <f t="shared" si="150"/>
        <v/>
      </c>
      <c r="F1395" t="str">
        <f t="shared" si="151"/>
        <v/>
      </c>
      <c r="K1395"/>
      <c r="L1395"/>
      <c r="U1395"/>
      <c r="V1395"/>
      <c r="Y1395" s="6">
        <f t="shared" si="152"/>
        <v>0</v>
      </c>
    </row>
    <row r="1396" spans="1:25" x14ac:dyDescent="0.25">
      <c r="A1396" t="str">
        <f t="shared" si="148"/>
        <v>-344</v>
      </c>
      <c r="B1396">
        <f t="shared" si="154"/>
        <v>344</v>
      </c>
      <c r="C1396" t="str">
        <f t="shared" si="149"/>
        <v>344</v>
      </c>
      <c r="D1396">
        <f t="shared" si="153"/>
        <v>344</v>
      </c>
      <c r="E1396" t="str">
        <f t="shared" si="150"/>
        <v/>
      </c>
      <c r="F1396" t="str">
        <f t="shared" si="151"/>
        <v/>
      </c>
      <c r="K1396"/>
      <c r="L1396"/>
      <c r="U1396"/>
      <c r="V1396"/>
      <c r="Y1396" s="6">
        <f t="shared" si="152"/>
        <v>0</v>
      </c>
    </row>
    <row r="1397" spans="1:25" x14ac:dyDescent="0.25">
      <c r="A1397" t="str">
        <f t="shared" si="148"/>
        <v>-345</v>
      </c>
      <c r="B1397">
        <f t="shared" si="154"/>
        <v>345</v>
      </c>
      <c r="C1397" t="str">
        <f t="shared" si="149"/>
        <v>345</v>
      </c>
      <c r="D1397">
        <f t="shared" si="153"/>
        <v>345</v>
      </c>
      <c r="E1397" t="str">
        <f t="shared" si="150"/>
        <v/>
      </c>
      <c r="F1397" t="str">
        <f t="shared" si="151"/>
        <v/>
      </c>
      <c r="K1397"/>
      <c r="L1397"/>
      <c r="U1397"/>
      <c r="V1397"/>
      <c r="Y1397" s="6">
        <f t="shared" si="152"/>
        <v>0</v>
      </c>
    </row>
    <row r="1398" spans="1:25" x14ac:dyDescent="0.25">
      <c r="A1398" t="str">
        <f t="shared" si="148"/>
        <v>-346</v>
      </c>
      <c r="B1398">
        <f t="shared" si="154"/>
        <v>346</v>
      </c>
      <c r="C1398" t="str">
        <f t="shared" si="149"/>
        <v>346</v>
      </c>
      <c r="D1398">
        <f t="shared" si="153"/>
        <v>346</v>
      </c>
      <c r="E1398" t="str">
        <f t="shared" si="150"/>
        <v/>
      </c>
      <c r="F1398" t="str">
        <f t="shared" si="151"/>
        <v/>
      </c>
      <c r="K1398"/>
      <c r="L1398"/>
      <c r="U1398"/>
      <c r="V1398"/>
      <c r="Y1398" s="6">
        <f t="shared" si="152"/>
        <v>0</v>
      </c>
    </row>
    <row r="1399" spans="1:25" x14ac:dyDescent="0.25">
      <c r="A1399" t="str">
        <f t="shared" si="148"/>
        <v>-347</v>
      </c>
      <c r="B1399">
        <f t="shared" si="154"/>
        <v>347</v>
      </c>
      <c r="C1399" t="str">
        <f t="shared" si="149"/>
        <v>347</v>
      </c>
      <c r="D1399">
        <f t="shared" si="153"/>
        <v>347</v>
      </c>
      <c r="E1399" t="str">
        <f t="shared" si="150"/>
        <v/>
      </c>
      <c r="F1399" t="str">
        <f t="shared" si="151"/>
        <v/>
      </c>
      <c r="K1399"/>
      <c r="L1399"/>
      <c r="U1399"/>
      <c r="V1399"/>
      <c r="Y1399" s="6">
        <f t="shared" si="152"/>
        <v>0</v>
      </c>
    </row>
    <row r="1400" spans="1:25" x14ac:dyDescent="0.25">
      <c r="A1400" t="str">
        <f t="shared" si="148"/>
        <v>-348</v>
      </c>
      <c r="B1400">
        <f t="shared" si="154"/>
        <v>348</v>
      </c>
      <c r="C1400" t="str">
        <f t="shared" si="149"/>
        <v>348</v>
      </c>
      <c r="D1400">
        <f t="shared" si="153"/>
        <v>348</v>
      </c>
      <c r="E1400" t="str">
        <f t="shared" si="150"/>
        <v/>
      </c>
      <c r="F1400" t="str">
        <f t="shared" si="151"/>
        <v/>
      </c>
      <c r="K1400"/>
      <c r="L1400"/>
      <c r="U1400"/>
      <c r="V1400"/>
      <c r="Y1400" s="6">
        <f t="shared" si="152"/>
        <v>0</v>
      </c>
    </row>
    <row r="1401" spans="1:25" x14ac:dyDescent="0.25">
      <c r="A1401" t="str">
        <f t="shared" si="148"/>
        <v>-349</v>
      </c>
      <c r="B1401">
        <f t="shared" si="154"/>
        <v>349</v>
      </c>
      <c r="C1401" t="str">
        <f t="shared" si="149"/>
        <v>349</v>
      </c>
      <c r="D1401">
        <f t="shared" si="153"/>
        <v>349</v>
      </c>
      <c r="E1401" t="str">
        <f t="shared" si="150"/>
        <v/>
      </c>
      <c r="F1401" t="str">
        <f t="shared" si="151"/>
        <v/>
      </c>
      <c r="K1401"/>
      <c r="L1401"/>
      <c r="U1401"/>
      <c r="V1401"/>
      <c r="Y1401" s="6">
        <f t="shared" si="152"/>
        <v>0</v>
      </c>
    </row>
    <row r="1402" spans="1:25" x14ac:dyDescent="0.25">
      <c r="A1402" t="str">
        <f t="shared" si="148"/>
        <v>-350</v>
      </c>
      <c r="B1402">
        <f t="shared" si="154"/>
        <v>350</v>
      </c>
      <c r="C1402" t="str">
        <f t="shared" si="149"/>
        <v>350</v>
      </c>
      <c r="D1402">
        <f t="shared" si="153"/>
        <v>350</v>
      </c>
      <c r="E1402" t="str">
        <f t="shared" si="150"/>
        <v/>
      </c>
      <c r="F1402" t="str">
        <f t="shared" si="151"/>
        <v/>
      </c>
      <c r="K1402"/>
      <c r="L1402"/>
      <c r="U1402"/>
      <c r="V1402"/>
      <c r="Y1402" s="6">
        <f t="shared" si="152"/>
        <v>0</v>
      </c>
    </row>
    <row r="1403" spans="1:25" x14ac:dyDescent="0.25">
      <c r="A1403" t="str">
        <f t="shared" si="148"/>
        <v>-351</v>
      </c>
      <c r="B1403">
        <f t="shared" si="154"/>
        <v>351</v>
      </c>
      <c r="C1403" t="str">
        <f t="shared" si="149"/>
        <v>351</v>
      </c>
      <c r="D1403">
        <f t="shared" si="153"/>
        <v>351</v>
      </c>
      <c r="E1403" t="str">
        <f t="shared" si="150"/>
        <v/>
      </c>
      <c r="F1403" t="str">
        <f t="shared" si="151"/>
        <v/>
      </c>
      <c r="K1403"/>
      <c r="L1403"/>
      <c r="U1403"/>
      <c r="V1403"/>
      <c r="Y1403" s="6">
        <f t="shared" si="152"/>
        <v>0</v>
      </c>
    </row>
    <row r="1404" spans="1:25" x14ac:dyDescent="0.25">
      <c r="A1404" t="str">
        <f t="shared" si="148"/>
        <v>-352</v>
      </c>
      <c r="B1404">
        <f t="shared" si="154"/>
        <v>352</v>
      </c>
      <c r="C1404" t="str">
        <f t="shared" si="149"/>
        <v>352</v>
      </c>
      <c r="D1404">
        <f t="shared" si="153"/>
        <v>352</v>
      </c>
      <c r="E1404" t="str">
        <f t="shared" si="150"/>
        <v/>
      </c>
      <c r="F1404" t="str">
        <f t="shared" si="151"/>
        <v/>
      </c>
      <c r="K1404"/>
      <c r="L1404"/>
      <c r="U1404"/>
      <c r="V1404"/>
      <c r="Y1404" s="6">
        <f t="shared" si="152"/>
        <v>0</v>
      </c>
    </row>
    <row r="1405" spans="1:25" x14ac:dyDescent="0.25">
      <c r="A1405" t="str">
        <f t="shared" si="148"/>
        <v>-353</v>
      </c>
      <c r="B1405">
        <f t="shared" si="154"/>
        <v>353</v>
      </c>
      <c r="C1405" t="str">
        <f t="shared" si="149"/>
        <v>353</v>
      </c>
      <c r="D1405">
        <f t="shared" si="153"/>
        <v>353</v>
      </c>
      <c r="E1405" t="str">
        <f t="shared" si="150"/>
        <v/>
      </c>
      <c r="F1405" t="str">
        <f t="shared" si="151"/>
        <v/>
      </c>
      <c r="K1405"/>
      <c r="L1405"/>
      <c r="U1405"/>
      <c r="V1405"/>
      <c r="Y1405" s="6">
        <f t="shared" si="152"/>
        <v>0</v>
      </c>
    </row>
    <row r="1406" spans="1:25" x14ac:dyDescent="0.25">
      <c r="A1406" t="str">
        <f t="shared" si="148"/>
        <v>-354</v>
      </c>
      <c r="B1406">
        <f t="shared" si="154"/>
        <v>354</v>
      </c>
      <c r="C1406" t="str">
        <f t="shared" si="149"/>
        <v>354</v>
      </c>
      <c r="D1406">
        <f t="shared" si="153"/>
        <v>354</v>
      </c>
      <c r="E1406" t="str">
        <f t="shared" si="150"/>
        <v/>
      </c>
      <c r="F1406" t="str">
        <f t="shared" si="151"/>
        <v/>
      </c>
      <c r="K1406"/>
      <c r="L1406"/>
      <c r="U1406"/>
      <c r="V1406"/>
      <c r="Y1406" s="6">
        <f t="shared" si="152"/>
        <v>0</v>
      </c>
    </row>
    <row r="1407" spans="1:25" x14ac:dyDescent="0.25">
      <c r="A1407" t="str">
        <f t="shared" si="148"/>
        <v>-355</v>
      </c>
      <c r="B1407">
        <f t="shared" si="154"/>
        <v>355</v>
      </c>
      <c r="C1407" t="str">
        <f t="shared" si="149"/>
        <v>355</v>
      </c>
      <c r="D1407">
        <f t="shared" si="153"/>
        <v>355</v>
      </c>
      <c r="E1407" t="str">
        <f t="shared" si="150"/>
        <v/>
      </c>
      <c r="F1407" t="str">
        <f t="shared" si="151"/>
        <v/>
      </c>
      <c r="K1407"/>
      <c r="L1407"/>
      <c r="U1407"/>
      <c r="V1407"/>
      <c r="Y1407" s="6">
        <f t="shared" si="152"/>
        <v>0</v>
      </c>
    </row>
    <row r="1408" spans="1:25" x14ac:dyDescent="0.25">
      <c r="A1408" t="str">
        <f t="shared" si="148"/>
        <v>-356</v>
      </c>
      <c r="B1408">
        <f t="shared" si="154"/>
        <v>356</v>
      </c>
      <c r="C1408" t="str">
        <f t="shared" si="149"/>
        <v>356</v>
      </c>
      <c r="D1408">
        <f t="shared" si="153"/>
        <v>356</v>
      </c>
      <c r="E1408" t="str">
        <f t="shared" si="150"/>
        <v/>
      </c>
      <c r="F1408" t="str">
        <f t="shared" si="151"/>
        <v/>
      </c>
      <c r="K1408"/>
      <c r="L1408"/>
      <c r="U1408"/>
      <c r="V1408"/>
      <c r="Y1408" s="6">
        <f t="shared" si="152"/>
        <v>0</v>
      </c>
    </row>
    <row r="1409" spans="1:25" x14ac:dyDescent="0.25">
      <c r="A1409" t="str">
        <f t="shared" si="148"/>
        <v>-357</v>
      </c>
      <c r="B1409">
        <f t="shared" si="154"/>
        <v>357</v>
      </c>
      <c r="C1409" t="str">
        <f t="shared" si="149"/>
        <v>357</v>
      </c>
      <c r="D1409">
        <f t="shared" si="153"/>
        <v>357</v>
      </c>
      <c r="E1409" t="str">
        <f t="shared" si="150"/>
        <v/>
      </c>
      <c r="F1409" t="str">
        <f t="shared" si="151"/>
        <v/>
      </c>
      <c r="K1409"/>
      <c r="L1409"/>
      <c r="U1409"/>
      <c r="V1409"/>
      <c r="Y1409" s="6">
        <f t="shared" si="152"/>
        <v>0</v>
      </c>
    </row>
    <row r="1410" spans="1:25" x14ac:dyDescent="0.25">
      <c r="A1410" t="str">
        <f t="shared" si="148"/>
        <v>-358</v>
      </c>
      <c r="B1410">
        <f t="shared" si="154"/>
        <v>358</v>
      </c>
      <c r="C1410" t="str">
        <f t="shared" si="149"/>
        <v>358</v>
      </c>
      <c r="D1410">
        <f t="shared" si="153"/>
        <v>358</v>
      </c>
      <c r="E1410" t="str">
        <f t="shared" si="150"/>
        <v/>
      </c>
      <c r="F1410" t="str">
        <f t="shared" si="151"/>
        <v/>
      </c>
      <c r="K1410"/>
      <c r="L1410"/>
      <c r="U1410"/>
      <c r="V1410"/>
      <c r="Y1410" s="6">
        <f t="shared" si="152"/>
        <v>0</v>
      </c>
    </row>
    <row r="1411" spans="1:25" x14ac:dyDescent="0.25">
      <c r="A1411" t="str">
        <f t="shared" si="148"/>
        <v>-359</v>
      </c>
      <c r="B1411">
        <f t="shared" si="154"/>
        <v>359</v>
      </c>
      <c r="C1411" t="str">
        <f t="shared" si="149"/>
        <v>359</v>
      </c>
      <c r="D1411">
        <f t="shared" si="153"/>
        <v>359</v>
      </c>
      <c r="E1411" t="str">
        <f t="shared" si="150"/>
        <v/>
      </c>
      <c r="F1411" t="str">
        <f t="shared" si="151"/>
        <v/>
      </c>
      <c r="K1411"/>
      <c r="L1411"/>
      <c r="U1411"/>
      <c r="V1411"/>
      <c r="Y1411" s="6">
        <f t="shared" si="152"/>
        <v>0</v>
      </c>
    </row>
    <row r="1412" spans="1:25" x14ac:dyDescent="0.25">
      <c r="A1412" t="str">
        <f t="shared" si="148"/>
        <v>-360</v>
      </c>
      <c r="B1412">
        <f t="shared" si="154"/>
        <v>360</v>
      </c>
      <c r="C1412" t="str">
        <f t="shared" si="149"/>
        <v>360</v>
      </c>
      <c r="D1412">
        <f t="shared" si="153"/>
        <v>360</v>
      </c>
      <c r="E1412" t="str">
        <f t="shared" si="150"/>
        <v/>
      </c>
      <c r="F1412" t="str">
        <f t="shared" si="151"/>
        <v/>
      </c>
      <c r="K1412"/>
      <c r="L1412"/>
      <c r="U1412"/>
      <c r="V1412"/>
      <c r="Y1412" s="6">
        <f t="shared" si="152"/>
        <v>0</v>
      </c>
    </row>
    <row r="1413" spans="1:25" x14ac:dyDescent="0.25">
      <c r="A1413" t="str">
        <f t="shared" si="148"/>
        <v>-361</v>
      </c>
      <c r="B1413">
        <f t="shared" si="154"/>
        <v>361</v>
      </c>
      <c r="C1413" t="str">
        <f t="shared" si="149"/>
        <v>361</v>
      </c>
      <c r="D1413">
        <f t="shared" si="153"/>
        <v>361</v>
      </c>
      <c r="E1413" t="str">
        <f t="shared" si="150"/>
        <v/>
      </c>
      <c r="F1413" t="str">
        <f t="shared" si="151"/>
        <v/>
      </c>
      <c r="K1413"/>
      <c r="L1413"/>
      <c r="U1413"/>
      <c r="V1413"/>
      <c r="Y1413" s="6">
        <f t="shared" si="152"/>
        <v>0</v>
      </c>
    </row>
    <row r="1414" spans="1:25" x14ac:dyDescent="0.25">
      <c r="A1414" t="str">
        <f t="shared" ref="A1414:A1477" si="155">+CONCATENATE(G1414,"-",B1414)</f>
        <v>-362</v>
      </c>
      <c r="B1414">
        <f t="shared" si="154"/>
        <v>362</v>
      </c>
      <c r="C1414" t="str">
        <f t="shared" ref="C1414:C1477" si="156">+CONCATENATE(E1414,D1414)</f>
        <v>362</v>
      </c>
      <c r="D1414">
        <f t="shared" si="153"/>
        <v>362</v>
      </c>
      <c r="E1414" t="str">
        <f t="shared" ref="E1414:E1477" si="157">+CONCATENATE(G1414,H1414)</f>
        <v/>
      </c>
      <c r="F1414" t="str">
        <f t="shared" ref="F1414:F1477" si="158">+CONCATENATE(G1414,H1414,I1414)</f>
        <v/>
      </c>
      <c r="K1414"/>
      <c r="L1414"/>
      <c r="U1414"/>
      <c r="V1414"/>
      <c r="Y1414" s="6">
        <f t="shared" ref="Y1414:Y1477" si="159">+W1414-X1414</f>
        <v>0</v>
      </c>
    </row>
    <row r="1415" spans="1:25" x14ac:dyDescent="0.25">
      <c r="A1415" t="str">
        <f t="shared" si="155"/>
        <v>-363</v>
      </c>
      <c r="B1415">
        <f t="shared" si="154"/>
        <v>363</v>
      </c>
      <c r="C1415" t="str">
        <f t="shared" si="156"/>
        <v>363</v>
      </c>
      <c r="D1415">
        <f t="shared" ref="D1415:D1478" si="160">+IF(E1415=E1414,D1414+1,1)</f>
        <v>363</v>
      </c>
      <c r="E1415" t="str">
        <f t="shared" si="157"/>
        <v/>
      </c>
      <c r="F1415" t="str">
        <f t="shared" si="158"/>
        <v/>
      </c>
      <c r="K1415"/>
      <c r="L1415"/>
      <c r="U1415"/>
      <c r="V1415"/>
      <c r="Y1415" s="6">
        <f t="shared" si="159"/>
        <v>0</v>
      </c>
    </row>
    <row r="1416" spans="1:25" x14ac:dyDescent="0.25">
      <c r="A1416" t="str">
        <f t="shared" si="155"/>
        <v>-364</v>
      </c>
      <c r="B1416">
        <f t="shared" ref="B1416:B1479" si="161">+IF(G1416=G1415,B1415+1,1)</f>
        <v>364</v>
      </c>
      <c r="C1416" t="str">
        <f t="shared" si="156"/>
        <v>364</v>
      </c>
      <c r="D1416">
        <f t="shared" si="160"/>
        <v>364</v>
      </c>
      <c r="E1416" t="str">
        <f t="shared" si="157"/>
        <v/>
      </c>
      <c r="F1416" t="str">
        <f t="shared" si="158"/>
        <v/>
      </c>
      <c r="K1416"/>
      <c r="L1416"/>
      <c r="U1416"/>
      <c r="V1416"/>
      <c r="Y1416" s="6">
        <f t="shared" si="159"/>
        <v>0</v>
      </c>
    </row>
    <row r="1417" spans="1:25" x14ac:dyDescent="0.25">
      <c r="A1417" t="str">
        <f t="shared" si="155"/>
        <v>-365</v>
      </c>
      <c r="B1417">
        <f t="shared" si="161"/>
        <v>365</v>
      </c>
      <c r="C1417" t="str">
        <f t="shared" si="156"/>
        <v>365</v>
      </c>
      <c r="D1417">
        <f t="shared" si="160"/>
        <v>365</v>
      </c>
      <c r="E1417" t="str">
        <f t="shared" si="157"/>
        <v/>
      </c>
      <c r="F1417" t="str">
        <f t="shared" si="158"/>
        <v/>
      </c>
      <c r="K1417"/>
      <c r="L1417"/>
      <c r="U1417"/>
      <c r="V1417"/>
      <c r="Y1417" s="6">
        <f t="shared" si="159"/>
        <v>0</v>
      </c>
    </row>
    <row r="1418" spans="1:25" x14ac:dyDescent="0.25">
      <c r="A1418" t="str">
        <f t="shared" si="155"/>
        <v>-366</v>
      </c>
      <c r="B1418">
        <f t="shared" si="161"/>
        <v>366</v>
      </c>
      <c r="C1418" t="str">
        <f t="shared" si="156"/>
        <v>366</v>
      </c>
      <c r="D1418">
        <f t="shared" si="160"/>
        <v>366</v>
      </c>
      <c r="E1418" t="str">
        <f t="shared" si="157"/>
        <v/>
      </c>
      <c r="F1418" t="str">
        <f t="shared" si="158"/>
        <v/>
      </c>
      <c r="K1418"/>
      <c r="L1418"/>
      <c r="U1418"/>
      <c r="V1418"/>
      <c r="Y1418" s="6">
        <f t="shared" si="159"/>
        <v>0</v>
      </c>
    </row>
    <row r="1419" spans="1:25" x14ac:dyDescent="0.25">
      <c r="A1419" t="str">
        <f t="shared" si="155"/>
        <v>-367</v>
      </c>
      <c r="B1419">
        <f t="shared" si="161"/>
        <v>367</v>
      </c>
      <c r="C1419" t="str">
        <f t="shared" si="156"/>
        <v>367</v>
      </c>
      <c r="D1419">
        <f t="shared" si="160"/>
        <v>367</v>
      </c>
      <c r="E1419" t="str">
        <f t="shared" si="157"/>
        <v/>
      </c>
      <c r="F1419" t="str">
        <f t="shared" si="158"/>
        <v/>
      </c>
      <c r="K1419"/>
      <c r="L1419"/>
      <c r="U1419"/>
      <c r="V1419"/>
      <c r="Y1419" s="6">
        <f t="shared" si="159"/>
        <v>0</v>
      </c>
    </row>
    <row r="1420" spans="1:25" x14ac:dyDescent="0.25">
      <c r="A1420" t="str">
        <f t="shared" si="155"/>
        <v>-368</v>
      </c>
      <c r="B1420">
        <f t="shared" si="161"/>
        <v>368</v>
      </c>
      <c r="C1420" t="str">
        <f t="shared" si="156"/>
        <v>368</v>
      </c>
      <c r="D1420">
        <f t="shared" si="160"/>
        <v>368</v>
      </c>
      <c r="E1420" t="str">
        <f t="shared" si="157"/>
        <v/>
      </c>
      <c r="F1420" t="str">
        <f t="shared" si="158"/>
        <v/>
      </c>
      <c r="K1420"/>
      <c r="L1420"/>
      <c r="U1420"/>
      <c r="V1420"/>
      <c r="Y1420" s="6">
        <f t="shared" si="159"/>
        <v>0</v>
      </c>
    </row>
    <row r="1421" spans="1:25" x14ac:dyDescent="0.25">
      <c r="A1421" t="str">
        <f t="shared" si="155"/>
        <v>-369</v>
      </c>
      <c r="B1421">
        <f t="shared" si="161"/>
        <v>369</v>
      </c>
      <c r="C1421" t="str">
        <f t="shared" si="156"/>
        <v>369</v>
      </c>
      <c r="D1421">
        <f t="shared" si="160"/>
        <v>369</v>
      </c>
      <c r="E1421" t="str">
        <f t="shared" si="157"/>
        <v/>
      </c>
      <c r="F1421" t="str">
        <f t="shared" si="158"/>
        <v/>
      </c>
      <c r="K1421"/>
      <c r="L1421"/>
      <c r="U1421"/>
      <c r="V1421"/>
      <c r="Y1421" s="6">
        <f t="shared" si="159"/>
        <v>0</v>
      </c>
    </row>
    <row r="1422" spans="1:25" x14ac:dyDescent="0.25">
      <c r="A1422" t="str">
        <f t="shared" si="155"/>
        <v>-370</v>
      </c>
      <c r="B1422">
        <f t="shared" si="161"/>
        <v>370</v>
      </c>
      <c r="C1422" t="str">
        <f t="shared" si="156"/>
        <v>370</v>
      </c>
      <c r="D1422">
        <f t="shared" si="160"/>
        <v>370</v>
      </c>
      <c r="E1422" t="str">
        <f t="shared" si="157"/>
        <v/>
      </c>
      <c r="F1422" t="str">
        <f t="shared" si="158"/>
        <v/>
      </c>
      <c r="K1422"/>
      <c r="L1422"/>
      <c r="U1422"/>
      <c r="V1422"/>
      <c r="Y1422" s="6">
        <f t="shared" si="159"/>
        <v>0</v>
      </c>
    </row>
    <row r="1423" spans="1:25" x14ac:dyDescent="0.25">
      <c r="A1423" t="str">
        <f t="shared" si="155"/>
        <v>-371</v>
      </c>
      <c r="B1423">
        <f t="shared" si="161"/>
        <v>371</v>
      </c>
      <c r="C1423" t="str">
        <f t="shared" si="156"/>
        <v>371</v>
      </c>
      <c r="D1423">
        <f t="shared" si="160"/>
        <v>371</v>
      </c>
      <c r="E1423" t="str">
        <f t="shared" si="157"/>
        <v/>
      </c>
      <c r="F1423" t="str">
        <f t="shared" si="158"/>
        <v/>
      </c>
      <c r="K1423"/>
      <c r="L1423"/>
      <c r="U1423"/>
      <c r="V1423"/>
      <c r="Y1423" s="6">
        <f t="shared" si="159"/>
        <v>0</v>
      </c>
    </row>
    <row r="1424" spans="1:25" x14ac:dyDescent="0.25">
      <c r="A1424" t="str">
        <f t="shared" si="155"/>
        <v>-372</v>
      </c>
      <c r="B1424">
        <f t="shared" si="161"/>
        <v>372</v>
      </c>
      <c r="C1424" t="str">
        <f t="shared" si="156"/>
        <v>372</v>
      </c>
      <c r="D1424">
        <f t="shared" si="160"/>
        <v>372</v>
      </c>
      <c r="E1424" t="str">
        <f t="shared" si="157"/>
        <v/>
      </c>
      <c r="F1424" t="str">
        <f t="shared" si="158"/>
        <v/>
      </c>
      <c r="K1424"/>
      <c r="L1424"/>
      <c r="U1424"/>
      <c r="V1424"/>
      <c r="Y1424" s="6">
        <f t="shared" si="159"/>
        <v>0</v>
      </c>
    </row>
    <row r="1425" spans="1:25" x14ac:dyDescent="0.25">
      <c r="A1425" t="str">
        <f t="shared" si="155"/>
        <v>-373</v>
      </c>
      <c r="B1425">
        <f t="shared" si="161"/>
        <v>373</v>
      </c>
      <c r="C1425" t="str">
        <f t="shared" si="156"/>
        <v>373</v>
      </c>
      <c r="D1425">
        <f t="shared" si="160"/>
        <v>373</v>
      </c>
      <c r="E1425" t="str">
        <f t="shared" si="157"/>
        <v/>
      </c>
      <c r="F1425" t="str">
        <f t="shared" si="158"/>
        <v/>
      </c>
      <c r="K1425"/>
      <c r="L1425"/>
      <c r="U1425"/>
      <c r="V1425"/>
      <c r="Y1425" s="6">
        <f t="shared" si="159"/>
        <v>0</v>
      </c>
    </row>
    <row r="1426" spans="1:25" x14ac:dyDescent="0.25">
      <c r="A1426" t="str">
        <f t="shared" si="155"/>
        <v>-374</v>
      </c>
      <c r="B1426">
        <f t="shared" si="161"/>
        <v>374</v>
      </c>
      <c r="C1426" t="str">
        <f t="shared" si="156"/>
        <v>374</v>
      </c>
      <c r="D1426">
        <f t="shared" si="160"/>
        <v>374</v>
      </c>
      <c r="E1426" t="str">
        <f t="shared" si="157"/>
        <v/>
      </c>
      <c r="F1426" t="str">
        <f t="shared" si="158"/>
        <v/>
      </c>
      <c r="K1426"/>
      <c r="L1426"/>
      <c r="U1426"/>
      <c r="V1426"/>
      <c r="Y1426" s="6">
        <f t="shared" si="159"/>
        <v>0</v>
      </c>
    </row>
    <row r="1427" spans="1:25" x14ac:dyDescent="0.25">
      <c r="A1427" t="str">
        <f t="shared" si="155"/>
        <v>-375</v>
      </c>
      <c r="B1427">
        <f t="shared" si="161"/>
        <v>375</v>
      </c>
      <c r="C1427" t="str">
        <f t="shared" si="156"/>
        <v>375</v>
      </c>
      <c r="D1427">
        <f t="shared" si="160"/>
        <v>375</v>
      </c>
      <c r="E1427" t="str">
        <f t="shared" si="157"/>
        <v/>
      </c>
      <c r="F1427" t="str">
        <f t="shared" si="158"/>
        <v/>
      </c>
      <c r="K1427"/>
      <c r="L1427"/>
      <c r="U1427"/>
      <c r="V1427"/>
      <c r="Y1427" s="6">
        <f t="shared" si="159"/>
        <v>0</v>
      </c>
    </row>
    <row r="1428" spans="1:25" x14ac:dyDescent="0.25">
      <c r="A1428" t="str">
        <f t="shared" si="155"/>
        <v>-376</v>
      </c>
      <c r="B1428">
        <f t="shared" si="161"/>
        <v>376</v>
      </c>
      <c r="C1428" t="str">
        <f t="shared" si="156"/>
        <v>376</v>
      </c>
      <c r="D1428">
        <f t="shared" si="160"/>
        <v>376</v>
      </c>
      <c r="E1428" t="str">
        <f t="shared" si="157"/>
        <v/>
      </c>
      <c r="F1428" t="str">
        <f t="shared" si="158"/>
        <v/>
      </c>
      <c r="K1428"/>
      <c r="L1428"/>
      <c r="U1428"/>
      <c r="V1428"/>
      <c r="Y1428" s="6">
        <f t="shared" si="159"/>
        <v>0</v>
      </c>
    </row>
    <row r="1429" spans="1:25" x14ac:dyDescent="0.25">
      <c r="A1429" t="str">
        <f t="shared" si="155"/>
        <v>-377</v>
      </c>
      <c r="B1429">
        <f t="shared" si="161"/>
        <v>377</v>
      </c>
      <c r="C1429" t="str">
        <f t="shared" si="156"/>
        <v>377</v>
      </c>
      <c r="D1429">
        <f t="shared" si="160"/>
        <v>377</v>
      </c>
      <c r="E1429" t="str">
        <f t="shared" si="157"/>
        <v/>
      </c>
      <c r="F1429" t="str">
        <f t="shared" si="158"/>
        <v/>
      </c>
      <c r="K1429"/>
      <c r="L1429"/>
      <c r="U1429"/>
      <c r="V1429"/>
      <c r="Y1429" s="6">
        <f t="shared" si="159"/>
        <v>0</v>
      </c>
    </row>
    <row r="1430" spans="1:25" x14ac:dyDescent="0.25">
      <c r="A1430" t="str">
        <f t="shared" si="155"/>
        <v>-378</v>
      </c>
      <c r="B1430">
        <f t="shared" si="161"/>
        <v>378</v>
      </c>
      <c r="C1430" t="str">
        <f t="shared" si="156"/>
        <v>378</v>
      </c>
      <c r="D1430">
        <f t="shared" si="160"/>
        <v>378</v>
      </c>
      <c r="E1430" t="str">
        <f t="shared" si="157"/>
        <v/>
      </c>
      <c r="F1430" t="str">
        <f t="shared" si="158"/>
        <v/>
      </c>
      <c r="K1430"/>
      <c r="L1430"/>
      <c r="U1430"/>
      <c r="V1430"/>
      <c r="Y1430" s="6">
        <f t="shared" si="159"/>
        <v>0</v>
      </c>
    </row>
    <row r="1431" spans="1:25" x14ac:dyDescent="0.25">
      <c r="A1431" t="str">
        <f t="shared" si="155"/>
        <v>-379</v>
      </c>
      <c r="B1431">
        <f t="shared" si="161"/>
        <v>379</v>
      </c>
      <c r="C1431" t="str">
        <f t="shared" si="156"/>
        <v>379</v>
      </c>
      <c r="D1431">
        <f t="shared" si="160"/>
        <v>379</v>
      </c>
      <c r="E1431" t="str">
        <f t="shared" si="157"/>
        <v/>
      </c>
      <c r="F1431" t="str">
        <f t="shared" si="158"/>
        <v/>
      </c>
      <c r="K1431"/>
      <c r="L1431"/>
      <c r="U1431"/>
      <c r="V1431"/>
      <c r="Y1431" s="6">
        <f t="shared" si="159"/>
        <v>0</v>
      </c>
    </row>
    <row r="1432" spans="1:25" x14ac:dyDescent="0.25">
      <c r="A1432" t="str">
        <f t="shared" si="155"/>
        <v>-380</v>
      </c>
      <c r="B1432">
        <f t="shared" si="161"/>
        <v>380</v>
      </c>
      <c r="C1432" t="str">
        <f t="shared" si="156"/>
        <v>380</v>
      </c>
      <c r="D1432">
        <f t="shared" si="160"/>
        <v>380</v>
      </c>
      <c r="E1432" t="str">
        <f t="shared" si="157"/>
        <v/>
      </c>
      <c r="F1432" t="str">
        <f t="shared" si="158"/>
        <v/>
      </c>
      <c r="K1432"/>
      <c r="L1432"/>
      <c r="U1432"/>
      <c r="V1432"/>
      <c r="Y1432" s="6">
        <f t="shared" si="159"/>
        <v>0</v>
      </c>
    </row>
    <row r="1433" spans="1:25" x14ac:dyDescent="0.25">
      <c r="A1433" t="str">
        <f t="shared" si="155"/>
        <v>-381</v>
      </c>
      <c r="B1433">
        <f t="shared" si="161"/>
        <v>381</v>
      </c>
      <c r="C1433" t="str">
        <f t="shared" si="156"/>
        <v>381</v>
      </c>
      <c r="D1433">
        <f t="shared" si="160"/>
        <v>381</v>
      </c>
      <c r="E1433" t="str">
        <f t="shared" si="157"/>
        <v/>
      </c>
      <c r="F1433" t="str">
        <f t="shared" si="158"/>
        <v/>
      </c>
      <c r="K1433"/>
      <c r="L1433"/>
      <c r="U1433"/>
      <c r="V1433"/>
      <c r="Y1433" s="6">
        <f t="shared" si="159"/>
        <v>0</v>
      </c>
    </row>
    <row r="1434" spans="1:25" x14ac:dyDescent="0.25">
      <c r="A1434" t="str">
        <f t="shared" si="155"/>
        <v>-382</v>
      </c>
      <c r="B1434">
        <f t="shared" si="161"/>
        <v>382</v>
      </c>
      <c r="C1434" t="str">
        <f t="shared" si="156"/>
        <v>382</v>
      </c>
      <c r="D1434">
        <f t="shared" si="160"/>
        <v>382</v>
      </c>
      <c r="E1434" t="str">
        <f t="shared" si="157"/>
        <v/>
      </c>
      <c r="F1434" t="str">
        <f t="shared" si="158"/>
        <v/>
      </c>
      <c r="K1434"/>
      <c r="L1434"/>
      <c r="U1434"/>
      <c r="V1434"/>
      <c r="Y1434" s="6">
        <f t="shared" si="159"/>
        <v>0</v>
      </c>
    </row>
    <row r="1435" spans="1:25" x14ac:dyDescent="0.25">
      <c r="A1435" t="str">
        <f t="shared" si="155"/>
        <v>-383</v>
      </c>
      <c r="B1435">
        <f t="shared" si="161"/>
        <v>383</v>
      </c>
      <c r="C1435" t="str">
        <f t="shared" si="156"/>
        <v>383</v>
      </c>
      <c r="D1435">
        <f t="shared" si="160"/>
        <v>383</v>
      </c>
      <c r="E1435" t="str">
        <f t="shared" si="157"/>
        <v/>
      </c>
      <c r="F1435" t="str">
        <f t="shared" si="158"/>
        <v/>
      </c>
      <c r="K1435"/>
      <c r="L1435"/>
      <c r="U1435"/>
      <c r="V1435"/>
      <c r="Y1435" s="6">
        <f t="shared" si="159"/>
        <v>0</v>
      </c>
    </row>
    <row r="1436" spans="1:25" x14ac:dyDescent="0.25">
      <c r="A1436" t="str">
        <f t="shared" si="155"/>
        <v>-384</v>
      </c>
      <c r="B1436">
        <f t="shared" si="161"/>
        <v>384</v>
      </c>
      <c r="C1436" t="str">
        <f t="shared" si="156"/>
        <v>384</v>
      </c>
      <c r="D1436">
        <f t="shared" si="160"/>
        <v>384</v>
      </c>
      <c r="E1436" t="str">
        <f t="shared" si="157"/>
        <v/>
      </c>
      <c r="F1436" t="str">
        <f t="shared" si="158"/>
        <v/>
      </c>
      <c r="K1436"/>
      <c r="L1436"/>
      <c r="U1436"/>
      <c r="V1436"/>
      <c r="Y1436" s="6">
        <f t="shared" si="159"/>
        <v>0</v>
      </c>
    </row>
    <row r="1437" spans="1:25" x14ac:dyDescent="0.25">
      <c r="A1437" t="str">
        <f t="shared" si="155"/>
        <v>-385</v>
      </c>
      <c r="B1437">
        <f t="shared" si="161"/>
        <v>385</v>
      </c>
      <c r="C1437" t="str">
        <f t="shared" si="156"/>
        <v>385</v>
      </c>
      <c r="D1437">
        <f t="shared" si="160"/>
        <v>385</v>
      </c>
      <c r="E1437" t="str">
        <f t="shared" si="157"/>
        <v/>
      </c>
      <c r="F1437" t="str">
        <f t="shared" si="158"/>
        <v/>
      </c>
      <c r="K1437"/>
      <c r="L1437"/>
      <c r="U1437"/>
      <c r="V1437"/>
      <c r="Y1437" s="6">
        <f t="shared" si="159"/>
        <v>0</v>
      </c>
    </row>
    <row r="1438" spans="1:25" x14ac:dyDescent="0.25">
      <c r="A1438" t="str">
        <f t="shared" si="155"/>
        <v>-386</v>
      </c>
      <c r="B1438">
        <f t="shared" si="161"/>
        <v>386</v>
      </c>
      <c r="C1438" t="str">
        <f t="shared" si="156"/>
        <v>386</v>
      </c>
      <c r="D1438">
        <f t="shared" si="160"/>
        <v>386</v>
      </c>
      <c r="E1438" t="str">
        <f t="shared" si="157"/>
        <v/>
      </c>
      <c r="F1438" t="str">
        <f t="shared" si="158"/>
        <v/>
      </c>
      <c r="K1438"/>
      <c r="L1438"/>
      <c r="U1438"/>
      <c r="V1438"/>
      <c r="Y1438" s="6">
        <f t="shared" si="159"/>
        <v>0</v>
      </c>
    </row>
    <row r="1439" spans="1:25" x14ac:dyDescent="0.25">
      <c r="A1439" t="str">
        <f t="shared" si="155"/>
        <v>-387</v>
      </c>
      <c r="B1439">
        <f t="shared" si="161"/>
        <v>387</v>
      </c>
      <c r="C1439" t="str">
        <f t="shared" si="156"/>
        <v>387</v>
      </c>
      <c r="D1439">
        <f t="shared" si="160"/>
        <v>387</v>
      </c>
      <c r="E1439" t="str">
        <f t="shared" si="157"/>
        <v/>
      </c>
      <c r="F1439" t="str">
        <f t="shared" si="158"/>
        <v/>
      </c>
      <c r="K1439"/>
      <c r="L1439"/>
      <c r="U1439"/>
      <c r="V1439"/>
      <c r="Y1439" s="6">
        <f t="shared" si="159"/>
        <v>0</v>
      </c>
    </row>
    <row r="1440" spans="1:25" x14ac:dyDescent="0.25">
      <c r="A1440" t="str">
        <f t="shared" si="155"/>
        <v>-388</v>
      </c>
      <c r="B1440">
        <f t="shared" si="161"/>
        <v>388</v>
      </c>
      <c r="C1440" t="str">
        <f t="shared" si="156"/>
        <v>388</v>
      </c>
      <c r="D1440">
        <f t="shared" si="160"/>
        <v>388</v>
      </c>
      <c r="E1440" t="str">
        <f t="shared" si="157"/>
        <v/>
      </c>
      <c r="F1440" t="str">
        <f t="shared" si="158"/>
        <v/>
      </c>
      <c r="K1440"/>
      <c r="L1440"/>
      <c r="U1440"/>
      <c r="V1440"/>
      <c r="Y1440" s="6">
        <f t="shared" si="159"/>
        <v>0</v>
      </c>
    </row>
    <row r="1441" spans="1:25" x14ac:dyDescent="0.25">
      <c r="A1441" t="str">
        <f t="shared" si="155"/>
        <v>-389</v>
      </c>
      <c r="B1441">
        <f t="shared" si="161"/>
        <v>389</v>
      </c>
      <c r="C1441" t="str">
        <f t="shared" si="156"/>
        <v>389</v>
      </c>
      <c r="D1441">
        <f t="shared" si="160"/>
        <v>389</v>
      </c>
      <c r="E1441" t="str">
        <f t="shared" si="157"/>
        <v/>
      </c>
      <c r="F1441" t="str">
        <f t="shared" si="158"/>
        <v/>
      </c>
      <c r="K1441"/>
      <c r="L1441"/>
      <c r="U1441"/>
      <c r="V1441"/>
      <c r="Y1441" s="6">
        <f t="shared" si="159"/>
        <v>0</v>
      </c>
    </row>
    <row r="1442" spans="1:25" x14ac:dyDescent="0.25">
      <c r="A1442" t="str">
        <f t="shared" si="155"/>
        <v>-390</v>
      </c>
      <c r="B1442">
        <f t="shared" si="161"/>
        <v>390</v>
      </c>
      <c r="C1442" t="str">
        <f t="shared" si="156"/>
        <v>390</v>
      </c>
      <c r="D1442">
        <f t="shared" si="160"/>
        <v>390</v>
      </c>
      <c r="E1442" t="str">
        <f t="shared" si="157"/>
        <v/>
      </c>
      <c r="F1442" t="str">
        <f t="shared" si="158"/>
        <v/>
      </c>
      <c r="K1442"/>
      <c r="L1442"/>
      <c r="U1442"/>
      <c r="V1442"/>
      <c r="Y1442" s="6">
        <f t="shared" si="159"/>
        <v>0</v>
      </c>
    </row>
    <row r="1443" spans="1:25" x14ac:dyDescent="0.25">
      <c r="A1443" t="str">
        <f t="shared" si="155"/>
        <v>-391</v>
      </c>
      <c r="B1443">
        <f t="shared" si="161"/>
        <v>391</v>
      </c>
      <c r="C1443" t="str">
        <f t="shared" si="156"/>
        <v>391</v>
      </c>
      <c r="D1443">
        <f t="shared" si="160"/>
        <v>391</v>
      </c>
      <c r="E1443" t="str">
        <f t="shared" si="157"/>
        <v/>
      </c>
      <c r="F1443" t="str">
        <f t="shared" si="158"/>
        <v/>
      </c>
      <c r="K1443"/>
      <c r="L1443"/>
      <c r="U1443"/>
      <c r="V1443"/>
      <c r="Y1443" s="6">
        <f t="shared" si="159"/>
        <v>0</v>
      </c>
    </row>
    <row r="1444" spans="1:25" x14ac:dyDescent="0.25">
      <c r="A1444" t="str">
        <f t="shared" si="155"/>
        <v>-392</v>
      </c>
      <c r="B1444">
        <f t="shared" si="161"/>
        <v>392</v>
      </c>
      <c r="C1444" t="str">
        <f t="shared" si="156"/>
        <v>392</v>
      </c>
      <c r="D1444">
        <f t="shared" si="160"/>
        <v>392</v>
      </c>
      <c r="E1444" t="str">
        <f t="shared" si="157"/>
        <v/>
      </c>
      <c r="F1444" t="str">
        <f t="shared" si="158"/>
        <v/>
      </c>
      <c r="K1444"/>
      <c r="L1444"/>
      <c r="U1444"/>
      <c r="V1444"/>
      <c r="Y1444" s="6">
        <f t="shared" si="159"/>
        <v>0</v>
      </c>
    </row>
    <row r="1445" spans="1:25" x14ac:dyDescent="0.25">
      <c r="A1445" t="str">
        <f t="shared" si="155"/>
        <v>-393</v>
      </c>
      <c r="B1445">
        <f t="shared" si="161"/>
        <v>393</v>
      </c>
      <c r="C1445" t="str">
        <f t="shared" si="156"/>
        <v>393</v>
      </c>
      <c r="D1445">
        <f t="shared" si="160"/>
        <v>393</v>
      </c>
      <c r="E1445" t="str">
        <f t="shared" si="157"/>
        <v/>
      </c>
      <c r="F1445" t="str">
        <f t="shared" si="158"/>
        <v/>
      </c>
      <c r="K1445"/>
      <c r="L1445"/>
      <c r="U1445"/>
      <c r="V1445"/>
      <c r="Y1445" s="6">
        <f t="shared" si="159"/>
        <v>0</v>
      </c>
    </row>
    <row r="1446" spans="1:25" x14ac:dyDescent="0.25">
      <c r="A1446" t="str">
        <f t="shared" si="155"/>
        <v>-394</v>
      </c>
      <c r="B1446">
        <f t="shared" si="161"/>
        <v>394</v>
      </c>
      <c r="C1446" t="str">
        <f t="shared" si="156"/>
        <v>394</v>
      </c>
      <c r="D1446">
        <f t="shared" si="160"/>
        <v>394</v>
      </c>
      <c r="E1446" t="str">
        <f t="shared" si="157"/>
        <v/>
      </c>
      <c r="F1446" t="str">
        <f t="shared" si="158"/>
        <v/>
      </c>
      <c r="K1446"/>
      <c r="L1446"/>
      <c r="U1446"/>
      <c r="V1446"/>
      <c r="Y1446" s="6">
        <f t="shared" si="159"/>
        <v>0</v>
      </c>
    </row>
    <row r="1447" spans="1:25" x14ac:dyDescent="0.25">
      <c r="A1447" t="str">
        <f t="shared" si="155"/>
        <v>-395</v>
      </c>
      <c r="B1447">
        <f t="shared" si="161"/>
        <v>395</v>
      </c>
      <c r="C1447" t="str">
        <f t="shared" si="156"/>
        <v>395</v>
      </c>
      <c r="D1447">
        <f t="shared" si="160"/>
        <v>395</v>
      </c>
      <c r="E1447" t="str">
        <f t="shared" si="157"/>
        <v/>
      </c>
      <c r="F1447" t="str">
        <f t="shared" si="158"/>
        <v/>
      </c>
      <c r="K1447"/>
      <c r="L1447"/>
      <c r="U1447"/>
      <c r="V1447"/>
      <c r="Y1447" s="6">
        <f t="shared" si="159"/>
        <v>0</v>
      </c>
    </row>
    <row r="1448" spans="1:25" x14ac:dyDescent="0.25">
      <c r="A1448" t="str">
        <f t="shared" si="155"/>
        <v>-396</v>
      </c>
      <c r="B1448">
        <f t="shared" si="161"/>
        <v>396</v>
      </c>
      <c r="C1448" t="str">
        <f t="shared" si="156"/>
        <v>396</v>
      </c>
      <c r="D1448">
        <f t="shared" si="160"/>
        <v>396</v>
      </c>
      <c r="E1448" t="str">
        <f t="shared" si="157"/>
        <v/>
      </c>
      <c r="F1448" t="str">
        <f t="shared" si="158"/>
        <v/>
      </c>
      <c r="K1448"/>
      <c r="L1448"/>
      <c r="U1448"/>
      <c r="V1448"/>
      <c r="Y1448" s="6">
        <f t="shared" si="159"/>
        <v>0</v>
      </c>
    </row>
    <row r="1449" spans="1:25" x14ac:dyDescent="0.25">
      <c r="A1449" t="str">
        <f t="shared" si="155"/>
        <v>-397</v>
      </c>
      <c r="B1449">
        <f t="shared" si="161"/>
        <v>397</v>
      </c>
      <c r="C1449" t="str">
        <f t="shared" si="156"/>
        <v>397</v>
      </c>
      <c r="D1449">
        <f t="shared" si="160"/>
        <v>397</v>
      </c>
      <c r="E1449" t="str">
        <f t="shared" si="157"/>
        <v/>
      </c>
      <c r="F1449" t="str">
        <f t="shared" si="158"/>
        <v/>
      </c>
      <c r="K1449"/>
      <c r="L1449"/>
      <c r="U1449"/>
      <c r="V1449"/>
      <c r="Y1449" s="6">
        <f t="shared" si="159"/>
        <v>0</v>
      </c>
    </row>
    <row r="1450" spans="1:25" x14ac:dyDescent="0.25">
      <c r="A1450" t="str">
        <f t="shared" si="155"/>
        <v>-398</v>
      </c>
      <c r="B1450">
        <f t="shared" si="161"/>
        <v>398</v>
      </c>
      <c r="C1450" t="str">
        <f t="shared" si="156"/>
        <v>398</v>
      </c>
      <c r="D1450">
        <f t="shared" si="160"/>
        <v>398</v>
      </c>
      <c r="E1450" t="str">
        <f t="shared" si="157"/>
        <v/>
      </c>
      <c r="F1450" t="str">
        <f t="shared" si="158"/>
        <v/>
      </c>
      <c r="K1450"/>
      <c r="L1450"/>
      <c r="U1450"/>
      <c r="V1450"/>
      <c r="Y1450" s="6">
        <f t="shared" si="159"/>
        <v>0</v>
      </c>
    </row>
    <row r="1451" spans="1:25" x14ac:dyDescent="0.25">
      <c r="A1451" t="str">
        <f t="shared" si="155"/>
        <v>-399</v>
      </c>
      <c r="B1451">
        <f t="shared" si="161"/>
        <v>399</v>
      </c>
      <c r="C1451" t="str">
        <f t="shared" si="156"/>
        <v>399</v>
      </c>
      <c r="D1451">
        <f t="shared" si="160"/>
        <v>399</v>
      </c>
      <c r="E1451" t="str">
        <f t="shared" si="157"/>
        <v/>
      </c>
      <c r="F1451" t="str">
        <f t="shared" si="158"/>
        <v/>
      </c>
      <c r="K1451"/>
      <c r="L1451"/>
      <c r="U1451"/>
      <c r="V1451"/>
      <c r="Y1451" s="6">
        <f t="shared" si="159"/>
        <v>0</v>
      </c>
    </row>
    <row r="1452" spans="1:25" x14ac:dyDescent="0.25">
      <c r="A1452" t="str">
        <f t="shared" si="155"/>
        <v>-400</v>
      </c>
      <c r="B1452">
        <f t="shared" si="161"/>
        <v>400</v>
      </c>
      <c r="C1452" t="str">
        <f t="shared" si="156"/>
        <v>400</v>
      </c>
      <c r="D1452">
        <f t="shared" si="160"/>
        <v>400</v>
      </c>
      <c r="E1452" t="str">
        <f t="shared" si="157"/>
        <v/>
      </c>
      <c r="F1452" t="str">
        <f t="shared" si="158"/>
        <v/>
      </c>
      <c r="K1452"/>
      <c r="L1452"/>
      <c r="U1452"/>
      <c r="V1452"/>
      <c r="Y1452" s="6">
        <f t="shared" si="159"/>
        <v>0</v>
      </c>
    </row>
    <row r="1453" spans="1:25" x14ac:dyDescent="0.25">
      <c r="A1453" t="str">
        <f t="shared" si="155"/>
        <v>-401</v>
      </c>
      <c r="B1453">
        <f t="shared" si="161"/>
        <v>401</v>
      </c>
      <c r="C1453" t="str">
        <f t="shared" si="156"/>
        <v>401</v>
      </c>
      <c r="D1453">
        <f t="shared" si="160"/>
        <v>401</v>
      </c>
      <c r="E1453" t="str">
        <f t="shared" si="157"/>
        <v/>
      </c>
      <c r="F1453" t="str">
        <f t="shared" si="158"/>
        <v/>
      </c>
      <c r="K1453"/>
      <c r="L1453"/>
      <c r="U1453"/>
      <c r="V1453"/>
      <c r="Y1453" s="6">
        <f t="shared" si="159"/>
        <v>0</v>
      </c>
    </row>
    <row r="1454" spans="1:25" x14ac:dyDescent="0.25">
      <c r="A1454" t="str">
        <f t="shared" si="155"/>
        <v>-402</v>
      </c>
      <c r="B1454">
        <f t="shared" si="161"/>
        <v>402</v>
      </c>
      <c r="C1454" t="str">
        <f t="shared" si="156"/>
        <v>402</v>
      </c>
      <c r="D1454">
        <f t="shared" si="160"/>
        <v>402</v>
      </c>
      <c r="E1454" t="str">
        <f t="shared" si="157"/>
        <v/>
      </c>
      <c r="F1454" t="str">
        <f t="shared" si="158"/>
        <v/>
      </c>
      <c r="K1454"/>
      <c r="L1454"/>
      <c r="U1454"/>
      <c r="V1454"/>
      <c r="Y1454" s="6">
        <f t="shared" si="159"/>
        <v>0</v>
      </c>
    </row>
    <row r="1455" spans="1:25" x14ac:dyDescent="0.25">
      <c r="A1455" t="str">
        <f t="shared" si="155"/>
        <v>-403</v>
      </c>
      <c r="B1455">
        <f t="shared" si="161"/>
        <v>403</v>
      </c>
      <c r="C1455" t="str">
        <f t="shared" si="156"/>
        <v>403</v>
      </c>
      <c r="D1455">
        <f t="shared" si="160"/>
        <v>403</v>
      </c>
      <c r="E1455" t="str">
        <f t="shared" si="157"/>
        <v/>
      </c>
      <c r="F1455" t="str">
        <f t="shared" si="158"/>
        <v/>
      </c>
      <c r="K1455"/>
      <c r="L1455"/>
      <c r="U1455"/>
      <c r="V1455"/>
      <c r="Y1455" s="6">
        <f t="shared" si="159"/>
        <v>0</v>
      </c>
    </row>
    <row r="1456" spans="1:25" x14ac:dyDescent="0.25">
      <c r="A1456" t="str">
        <f t="shared" si="155"/>
        <v>-404</v>
      </c>
      <c r="B1456">
        <f t="shared" si="161"/>
        <v>404</v>
      </c>
      <c r="C1456" t="str">
        <f t="shared" si="156"/>
        <v>404</v>
      </c>
      <c r="D1456">
        <f t="shared" si="160"/>
        <v>404</v>
      </c>
      <c r="E1456" t="str">
        <f t="shared" si="157"/>
        <v/>
      </c>
      <c r="F1456" t="str">
        <f t="shared" si="158"/>
        <v/>
      </c>
      <c r="K1456"/>
      <c r="L1456"/>
      <c r="U1456"/>
      <c r="V1456"/>
      <c r="Y1456" s="6">
        <f t="shared" si="159"/>
        <v>0</v>
      </c>
    </row>
    <row r="1457" spans="1:25" x14ac:dyDescent="0.25">
      <c r="A1457" t="str">
        <f t="shared" si="155"/>
        <v>-405</v>
      </c>
      <c r="B1457">
        <f t="shared" si="161"/>
        <v>405</v>
      </c>
      <c r="C1457" t="str">
        <f t="shared" si="156"/>
        <v>405</v>
      </c>
      <c r="D1457">
        <f t="shared" si="160"/>
        <v>405</v>
      </c>
      <c r="E1457" t="str">
        <f t="shared" si="157"/>
        <v/>
      </c>
      <c r="F1457" t="str">
        <f t="shared" si="158"/>
        <v/>
      </c>
      <c r="K1457"/>
      <c r="L1457"/>
      <c r="U1457"/>
      <c r="V1457"/>
      <c r="Y1457" s="6">
        <f t="shared" si="159"/>
        <v>0</v>
      </c>
    </row>
    <row r="1458" spans="1:25" x14ac:dyDescent="0.25">
      <c r="A1458" t="str">
        <f t="shared" si="155"/>
        <v>-406</v>
      </c>
      <c r="B1458">
        <f t="shared" si="161"/>
        <v>406</v>
      </c>
      <c r="C1458" t="str">
        <f t="shared" si="156"/>
        <v>406</v>
      </c>
      <c r="D1458">
        <f t="shared" si="160"/>
        <v>406</v>
      </c>
      <c r="E1458" t="str">
        <f t="shared" si="157"/>
        <v/>
      </c>
      <c r="F1458" t="str">
        <f t="shared" si="158"/>
        <v/>
      </c>
      <c r="K1458"/>
      <c r="L1458"/>
      <c r="U1458"/>
      <c r="V1458"/>
      <c r="Y1458" s="6">
        <f t="shared" si="159"/>
        <v>0</v>
      </c>
    </row>
    <row r="1459" spans="1:25" x14ac:dyDescent="0.25">
      <c r="A1459" t="str">
        <f t="shared" si="155"/>
        <v>-407</v>
      </c>
      <c r="B1459">
        <f t="shared" si="161"/>
        <v>407</v>
      </c>
      <c r="C1459" t="str">
        <f t="shared" si="156"/>
        <v>407</v>
      </c>
      <c r="D1459">
        <f t="shared" si="160"/>
        <v>407</v>
      </c>
      <c r="E1459" t="str">
        <f t="shared" si="157"/>
        <v/>
      </c>
      <c r="F1459" t="str">
        <f t="shared" si="158"/>
        <v/>
      </c>
      <c r="K1459"/>
      <c r="L1459"/>
      <c r="U1459"/>
      <c r="V1459"/>
      <c r="Y1459" s="6">
        <f t="shared" si="159"/>
        <v>0</v>
      </c>
    </row>
    <row r="1460" spans="1:25" x14ac:dyDescent="0.25">
      <c r="A1460" t="str">
        <f t="shared" si="155"/>
        <v>-408</v>
      </c>
      <c r="B1460">
        <f t="shared" si="161"/>
        <v>408</v>
      </c>
      <c r="C1460" t="str">
        <f t="shared" si="156"/>
        <v>408</v>
      </c>
      <c r="D1460">
        <f t="shared" si="160"/>
        <v>408</v>
      </c>
      <c r="E1460" t="str">
        <f t="shared" si="157"/>
        <v/>
      </c>
      <c r="F1460" t="str">
        <f t="shared" si="158"/>
        <v/>
      </c>
      <c r="K1460"/>
      <c r="L1460"/>
      <c r="U1460"/>
      <c r="V1460"/>
      <c r="Y1460" s="6">
        <f t="shared" si="159"/>
        <v>0</v>
      </c>
    </row>
    <row r="1461" spans="1:25" x14ac:dyDescent="0.25">
      <c r="A1461" t="str">
        <f t="shared" si="155"/>
        <v>-409</v>
      </c>
      <c r="B1461">
        <f t="shared" si="161"/>
        <v>409</v>
      </c>
      <c r="C1461" t="str">
        <f t="shared" si="156"/>
        <v>409</v>
      </c>
      <c r="D1461">
        <f t="shared" si="160"/>
        <v>409</v>
      </c>
      <c r="E1461" t="str">
        <f t="shared" si="157"/>
        <v/>
      </c>
      <c r="F1461" t="str">
        <f t="shared" si="158"/>
        <v/>
      </c>
      <c r="K1461"/>
      <c r="L1461"/>
      <c r="U1461"/>
      <c r="V1461"/>
      <c r="Y1461" s="6">
        <f t="shared" si="159"/>
        <v>0</v>
      </c>
    </row>
    <row r="1462" spans="1:25" x14ac:dyDescent="0.25">
      <c r="A1462" t="str">
        <f t="shared" si="155"/>
        <v>-410</v>
      </c>
      <c r="B1462">
        <f t="shared" si="161"/>
        <v>410</v>
      </c>
      <c r="C1462" t="str">
        <f t="shared" si="156"/>
        <v>410</v>
      </c>
      <c r="D1462">
        <f t="shared" si="160"/>
        <v>410</v>
      </c>
      <c r="E1462" t="str">
        <f t="shared" si="157"/>
        <v/>
      </c>
      <c r="F1462" t="str">
        <f t="shared" si="158"/>
        <v/>
      </c>
      <c r="K1462"/>
      <c r="L1462"/>
      <c r="U1462"/>
      <c r="V1462"/>
      <c r="Y1462" s="6">
        <f t="shared" si="159"/>
        <v>0</v>
      </c>
    </row>
    <row r="1463" spans="1:25" x14ac:dyDescent="0.25">
      <c r="A1463" t="str">
        <f t="shared" si="155"/>
        <v>-411</v>
      </c>
      <c r="B1463">
        <f t="shared" si="161"/>
        <v>411</v>
      </c>
      <c r="C1463" t="str">
        <f t="shared" si="156"/>
        <v>411</v>
      </c>
      <c r="D1463">
        <f t="shared" si="160"/>
        <v>411</v>
      </c>
      <c r="E1463" t="str">
        <f t="shared" si="157"/>
        <v/>
      </c>
      <c r="F1463" t="str">
        <f t="shared" si="158"/>
        <v/>
      </c>
      <c r="K1463"/>
      <c r="L1463"/>
      <c r="U1463"/>
      <c r="V1463"/>
      <c r="Y1463" s="6">
        <f t="shared" si="159"/>
        <v>0</v>
      </c>
    </row>
    <row r="1464" spans="1:25" x14ac:dyDescent="0.25">
      <c r="A1464" t="str">
        <f t="shared" si="155"/>
        <v>-412</v>
      </c>
      <c r="B1464">
        <f t="shared" si="161"/>
        <v>412</v>
      </c>
      <c r="C1464" t="str">
        <f t="shared" si="156"/>
        <v>412</v>
      </c>
      <c r="D1464">
        <f t="shared" si="160"/>
        <v>412</v>
      </c>
      <c r="E1464" t="str">
        <f t="shared" si="157"/>
        <v/>
      </c>
      <c r="F1464" t="str">
        <f t="shared" si="158"/>
        <v/>
      </c>
      <c r="K1464"/>
      <c r="L1464"/>
      <c r="U1464"/>
      <c r="V1464"/>
      <c r="Y1464" s="6">
        <f t="shared" si="159"/>
        <v>0</v>
      </c>
    </row>
    <row r="1465" spans="1:25" x14ac:dyDescent="0.25">
      <c r="A1465" t="str">
        <f t="shared" si="155"/>
        <v>-413</v>
      </c>
      <c r="B1465">
        <f t="shared" si="161"/>
        <v>413</v>
      </c>
      <c r="C1465" t="str">
        <f t="shared" si="156"/>
        <v>413</v>
      </c>
      <c r="D1465">
        <f t="shared" si="160"/>
        <v>413</v>
      </c>
      <c r="E1465" t="str">
        <f t="shared" si="157"/>
        <v/>
      </c>
      <c r="F1465" t="str">
        <f t="shared" si="158"/>
        <v/>
      </c>
      <c r="K1465"/>
      <c r="L1465"/>
      <c r="U1465"/>
      <c r="V1465"/>
      <c r="Y1465" s="6">
        <f t="shared" si="159"/>
        <v>0</v>
      </c>
    </row>
    <row r="1466" spans="1:25" x14ac:dyDescent="0.25">
      <c r="A1466" t="str">
        <f t="shared" si="155"/>
        <v>-414</v>
      </c>
      <c r="B1466">
        <f t="shared" si="161"/>
        <v>414</v>
      </c>
      <c r="C1466" t="str">
        <f t="shared" si="156"/>
        <v>414</v>
      </c>
      <c r="D1466">
        <f t="shared" si="160"/>
        <v>414</v>
      </c>
      <c r="E1466" t="str">
        <f t="shared" si="157"/>
        <v/>
      </c>
      <c r="F1466" t="str">
        <f t="shared" si="158"/>
        <v/>
      </c>
      <c r="K1466"/>
      <c r="L1466"/>
      <c r="U1466"/>
      <c r="V1466"/>
      <c r="Y1466" s="6">
        <f t="shared" si="159"/>
        <v>0</v>
      </c>
    </row>
    <row r="1467" spans="1:25" x14ac:dyDescent="0.25">
      <c r="A1467" t="str">
        <f t="shared" si="155"/>
        <v>-415</v>
      </c>
      <c r="B1467">
        <f t="shared" si="161"/>
        <v>415</v>
      </c>
      <c r="C1467" t="str">
        <f t="shared" si="156"/>
        <v>415</v>
      </c>
      <c r="D1467">
        <f t="shared" si="160"/>
        <v>415</v>
      </c>
      <c r="E1467" t="str">
        <f t="shared" si="157"/>
        <v/>
      </c>
      <c r="F1467" t="str">
        <f t="shared" si="158"/>
        <v/>
      </c>
      <c r="K1467"/>
      <c r="L1467"/>
      <c r="U1467"/>
      <c r="V1467"/>
      <c r="Y1467" s="6">
        <f t="shared" si="159"/>
        <v>0</v>
      </c>
    </row>
    <row r="1468" spans="1:25" x14ac:dyDescent="0.25">
      <c r="A1468" t="str">
        <f t="shared" si="155"/>
        <v>-416</v>
      </c>
      <c r="B1468">
        <f t="shared" si="161"/>
        <v>416</v>
      </c>
      <c r="C1468" t="str">
        <f t="shared" si="156"/>
        <v>416</v>
      </c>
      <c r="D1468">
        <f t="shared" si="160"/>
        <v>416</v>
      </c>
      <c r="E1468" t="str">
        <f t="shared" si="157"/>
        <v/>
      </c>
      <c r="F1468" t="str">
        <f t="shared" si="158"/>
        <v/>
      </c>
      <c r="K1468"/>
      <c r="L1468"/>
      <c r="U1468"/>
      <c r="V1468"/>
      <c r="Y1468" s="6">
        <f t="shared" si="159"/>
        <v>0</v>
      </c>
    </row>
    <row r="1469" spans="1:25" x14ac:dyDescent="0.25">
      <c r="A1469" t="str">
        <f t="shared" si="155"/>
        <v>-417</v>
      </c>
      <c r="B1469">
        <f t="shared" si="161"/>
        <v>417</v>
      </c>
      <c r="C1469" t="str">
        <f t="shared" si="156"/>
        <v>417</v>
      </c>
      <c r="D1469">
        <f t="shared" si="160"/>
        <v>417</v>
      </c>
      <c r="E1469" t="str">
        <f t="shared" si="157"/>
        <v/>
      </c>
      <c r="F1469" t="str">
        <f t="shared" si="158"/>
        <v/>
      </c>
      <c r="K1469"/>
      <c r="L1469"/>
      <c r="U1469"/>
      <c r="V1469"/>
      <c r="Y1469" s="6">
        <f t="shared" si="159"/>
        <v>0</v>
      </c>
    </row>
    <row r="1470" spans="1:25" x14ac:dyDescent="0.25">
      <c r="A1470" t="str">
        <f t="shared" si="155"/>
        <v>-418</v>
      </c>
      <c r="B1470">
        <f t="shared" si="161"/>
        <v>418</v>
      </c>
      <c r="C1470" t="str">
        <f t="shared" si="156"/>
        <v>418</v>
      </c>
      <c r="D1470">
        <f t="shared" si="160"/>
        <v>418</v>
      </c>
      <c r="E1470" t="str">
        <f t="shared" si="157"/>
        <v/>
      </c>
      <c r="F1470" t="str">
        <f t="shared" si="158"/>
        <v/>
      </c>
      <c r="K1470"/>
      <c r="L1470"/>
      <c r="U1470"/>
      <c r="V1470"/>
      <c r="Y1470" s="6">
        <f t="shared" si="159"/>
        <v>0</v>
      </c>
    </row>
    <row r="1471" spans="1:25" x14ac:dyDescent="0.25">
      <c r="A1471" t="str">
        <f t="shared" si="155"/>
        <v>-419</v>
      </c>
      <c r="B1471">
        <f t="shared" si="161"/>
        <v>419</v>
      </c>
      <c r="C1471" t="str">
        <f t="shared" si="156"/>
        <v>419</v>
      </c>
      <c r="D1471">
        <f t="shared" si="160"/>
        <v>419</v>
      </c>
      <c r="E1471" t="str">
        <f t="shared" si="157"/>
        <v/>
      </c>
      <c r="F1471" t="str">
        <f t="shared" si="158"/>
        <v/>
      </c>
      <c r="K1471"/>
      <c r="L1471"/>
      <c r="U1471"/>
      <c r="V1471"/>
      <c r="Y1471" s="6">
        <f t="shared" si="159"/>
        <v>0</v>
      </c>
    </row>
    <row r="1472" spans="1:25" x14ac:dyDescent="0.25">
      <c r="A1472" t="str">
        <f t="shared" si="155"/>
        <v>-420</v>
      </c>
      <c r="B1472">
        <f t="shared" si="161"/>
        <v>420</v>
      </c>
      <c r="C1472" t="str">
        <f t="shared" si="156"/>
        <v>420</v>
      </c>
      <c r="D1472">
        <f t="shared" si="160"/>
        <v>420</v>
      </c>
      <c r="E1472" t="str">
        <f t="shared" si="157"/>
        <v/>
      </c>
      <c r="F1472" t="str">
        <f t="shared" si="158"/>
        <v/>
      </c>
      <c r="K1472"/>
      <c r="L1472"/>
      <c r="U1472"/>
      <c r="V1472"/>
      <c r="Y1472" s="6">
        <f t="shared" si="159"/>
        <v>0</v>
      </c>
    </row>
    <row r="1473" spans="1:25" x14ac:dyDescent="0.25">
      <c r="A1473" t="str">
        <f t="shared" si="155"/>
        <v>-421</v>
      </c>
      <c r="B1473">
        <f t="shared" si="161"/>
        <v>421</v>
      </c>
      <c r="C1473" t="str">
        <f t="shared" si="156"/>
        <v>421</v>
      </c>
      <c r="D1473">
        <f t="shared" si="160"/>
        <v>421</v>
      </c>
      <c r="E1473" t="str">
        <f t="shared" si="157"/>
        <v/>
      </c>
      <c r="F1473" t="str">
        <f t="shared" si="158"/>
        <v/>
      </c>
      <c r="K1473"/>
      <c r="L1473"/>
      <c r="U1473"/>
      <c r="V1473"/>
      <c r="Y1473" s="6">
        <f t="shared" si="159"/>
        <v>0</v>
      </c>
    </row>
    <row r="1474" spans="1:25" x14ac:dyDescent="0.25">
      <c r="A1474" t="str">
        <f t="shared" si="155"/>
        <v>-422</v>
      </c>
      <c r="B1474">
        <f t="shared" si="161"/>
        <v>422</v>
      </c>
      <c r="C1474" t="str">
        <f t="shared" si="156"/>
        <v>422</v>
      </c>
      <c r="D1474">
        <f t="shared" si="160"/>
        <v>422</v>
      </c>
      <c r="E1474" t="str">
        <f t="shared" si="157"/>
        <v/>
      </c>
      <c r="F1474" t="str">
        <f t="shared" si="158"/>
        <v/>
      </c>
      <c r="K1474"/>
      <c r="L1474"/>
      <c r="U1474"/>
      <c r="V1474"/>
      <c r="Y1474" s="6">
        <f t="shared" si="159"/>
        <v>0</v>
      </c>
    </row>
    <row r="1475" spans="1:25" x14ac:dyDescent="0.25">
      <c r="A1475" t="str">
        <f t="shared" si="155"/>
        <v>-423</v>
      </c>
      <c r="B1475">
        <f t="shared" si="161"/>
        <v>423</v>
      </c>
      <c r="C1475" t="str">
        <f t="shared" si="156"/>
        <v>423</v>
      </c>
      <c r="D1475">
        <f t="shared" si="160"/>
        <v>423</v>
      </c>
      <c r="E1475" t="str">
        <f t="shared" si="157"/>
        <v/>
      </c>
      <c r="F1475" t="str">
        <f t="shared" si="158"/>
        <v/>
      </c>
      <c r="K1475"/>
      <c r="L1475"/>
      <c r="U1475"/>
      <c r="V1475"/>
      <c r="Y1475" s="6">
        <f t="shared" si="159"/>
        <v>0</v>
      </c>
    </row>
    <row r="1476" spans="1:25" x14ac:dyDescent="0.25">
      <c r="A1476" t="str">
        <f t="shared" si="155"/>
        <v>-424</v>
      </c>
      <c r="B1476">
        <f t="shared" si="161"/>
        <v>424</v>
      </c>
      <c r="C1476" t="str">
        <f t="shared" si="156"/>
        <v>424</v>
      </c>
      <c r="D1476">
        <f t="shared" si="160"/>
        <v>424</v>
      </c>
      <c r="E1476" t="str">
        <f t="shared" si="157"/>
        <v/>
      </c>
      <c r="F1476" t="str">
        <f t="shared" si="158"/>
        <v/>
      </c>
      <c r="K1476"/>
      <c r="L1476"/>
      <c r="U1476"/>
      <c r="V1476"/>
      <c r="Y1476" s="6">
        <f t="shared" si="159"/>
        <v>0</v>
      </c>
    </row>
    <row r="1477" spans="1:25" x14ac:dyDescent="0.25">
      <c r="A1477" t="str">
        <f t="shared" si="155"/>
        <v>-425</v>
      </c>
      <c r="B1477">
        <f t="shared" si="161"/>
        <v>425</v>
      </c>
      <c r="C1477" t="str">
        <f t="shared" si="156"/>
        <v>425</v>
      </c>
      <c r="D1477">
        <f t="shared" si="160"/>
        <v>425</v>
      </c>
      <c r="E1477" t="str">
        <f t="shared" si="157"/>
        <v/>
      </c>
      <c r="F1477" t="str">
        <f t="shared" si="158"/>
        <v/>
      </c>
      <c r="K1477"/>
      <c r="L1477"/>
      <c r="U1477"/>
      <c r="V1477"/>
      <c r="Y1477" s="6">
        <f t="shared" si="159"/>
        <v>0</v>
      </c>
    </row>
    <row r="1478" spans="1:25" x14ac:dyDescent="0.25">
      <c r="A1478" t="str">
        <f t="shared" ref="A1478:A1541" si="162">+CONCATENATE(G1478,"-",B1478)</f>
        <v>-426</v>
      </c>
      <c r="B1478">
        <f t="shared" si="161"/>
        <v>426</v>
      </c>
      <c r="C1478" t="str">
        <f t="shared" ref="C1478:C1541" si="163">+CONCATENATE(E1478,D1478)</f>
        <v>426</v>
      </c>
      <c r="D1478">
        <f t="shared" si="160"/>
        <v>426</v>
      </c>
      <c r="E1478" t="str">
        <f t="shared" ref="E1478:E1541" si="164">+CONCATENATE(G1478,H1478)</f>
        <v/>
      </c>
      <c r="F1478" t="str">
        <f t="shared" ref="F1478:F1541" si="165">+CONCATENATE(G1478,H1478,I1478)</f>
        <v/>
      </c>
      <c r="K1478"/>
      <c r="L1478"/>
      <c r="U1478"/>
      <c r="V1478"/>
      <c r="Y1478" s="6">
        <f t="shared" ref="Y1478:Y1541" si="166">+W1478-X1478</f>
        <v>0</v>
      </c>
    </row>
    <row r="1479" spans="1:25" x14ac:dyDescent="0.25">
      <c r="A1479" t="str">
        <f t="shared" si="162"/>
        <v>-427</v>
      </c>
      <c r="B1479">
        <f t="shared" si="161"/>
        <v>427</v>
      </c>
      <c r="C1479" t="str">
        <f t="shared" si="163"/>
        <v>427</v>
      </c>
      <c r="D1479">
        <f t="shared" ref="D1479:D1542" si="167">+IF(E1479=E1478,D1478+1,1)</f>
        <v>427</v>
      </c>
      <c r="E1479" t="str">
        <f t="shared" si="164"/>
        <v/>
      </c>
      <c r="F1479" t="str">
        <f t="shared" si="165"/>
        <v/>
      </c>
      <c r="K1479"/>
      <c r="L1479"/>
      <c r="U1479"/>
      <c r="V1479"/>
      <c r="Y1479" s="6">
        <f t="shared" si="166"/>
        <v>0</v>
      </c>
    </row>
    <row r="1480" spans="1:25" x14ac:dyDescent="0.25">
      <c r="A1480" t="str">
        <f t="shared" si="162"/>
        <v>-428</v>
      </c>
      <c r="B1480">
        <f t="shared" ref="B1480:B1543" si="168">+IF(G1480=G1479,B1479+1,1)</f>
        <v>428</v>
      </c>
      <c r="C1480" t="str">
        <f t="shared" si="163"/>
        <v>428</v>
      </c>
      <c r="D1480">
        <f t="shared" si="167"/>
        <v>428</v>
      </c>
      <c r="E1480" t="str">
        <f t="shared" si="164"/>
        <v/>
      </c>
      <c r="F1480" t="str">
        <f t="shared" si="165"/>
        <v/>
      </c>
      <c r="K1480"/>
      <c r="L1480"/>
      <c r="U1480"/>
      <c r="V1480"/>
      <c r="Y1480" s="6">
        <f t="shared" si="166"/>
        <v>0</v>
      </c>
    </row>
    <row r="1481" spans="1:25" x14ac:dyDescent="0.25">
      <c r="A1481" t="str">
        <f t="shared" si="162"/>
        <v>-429</v>
      </c>
      <c r="B1481">
        <f t="shared" si="168"/>
        <v>429</v>
      </c>
      <c r="C1481" t="str">
        <f t="shared" si="163"/>
        <v>429</v>
      </c>
      <c r="D1481">
        <f t="shared" si="167"/>
        <v>429</v>
      </c>
      <c r="E1481" t="str">
        <f t="shared" si="164"/>
        <v/>
      </c>
      <c r="F1481" t="str">
        <f t="shared" si="165"/>
        <v/>
      </c>
      <c r="K1481"/>
      <c r="L1481"/>
      <c r="U1481"/>
      <c r="V1481"/>
      <c r="Y1481" s="6">
        <f t="shared" si="166"/>
        <v>0</v>
      </c>
    </row>
    <row r="1482" spans="1:25" x14ac:dyDescent="0.25">
      <c r="A1482" t="str">
        <f t="shared" si="162"/>
        <v>-430</v>
      </c>
      <c r="B1482">
        <f t="shared" si="168"/>
        <v>430</v>
      </c>
      <c r="C1482" t="str">
        <f t="shared" si="163"/>
        <v>430</v>
      </c>
      <c r="D1482">
        <f t="shared" si="167"/>
        <v>430</v>
      </c>
      <c r="E1482" t="str">
        <f t="shared" si="164"/>
        <v/>
      </c>
      <c r="F1482" t="str">
        <f t="shared" si="165"/>
        <v/>
      </c>
      <c r="K1482"/>
      <c r="L1482"/>
      <c r="U1482"/>
      <c r="V1482"/>
      <c r="Y1482" s="6">
        <f t="shared" si="166"/>
        <v>0</v>
      </c>
    </row>
    <row r="1483" spans="1:25" x14ac:dyDescent="0.25">
      <c r="A1483" t="str">
        <f t="shared" si="162"/>
        <v>-431</v>
      </c>
      <c r="B1483">
        <f t="shared" si="168"/>
        <v>431</v>
      </c>
      <c r="C1483" t="str">
        <f t="shared" si="163"/>
        <v>431</v>
      </c>
      <c r="D1483">
        <f t="shared" si="167"/>
        <v>431</v>
      </c>
      <c r="E1483" t="str">
        <f t="shared" si="164"/>
        <v/>
      </c>
      <c r="F1483" t="str">
        <f t="shared" si="165"/>
        <v/>
      </c>
      <c r="K1483"/>
      <c r="L1483"/>
      <c r="U1483"/>
      <c r="V1483"/>
      <c r="Y1483" s="6">
        <f t="shared" si="166"/>
        <v>0</v>
      </c>
    </row>
    <row r="1484" spans="1:25" x14ac:dyDescent="0.25">
      <c r="A1484" t="str">
        <f t="shared" si="162"/>
        <v>-432</v>
      </c>
      <c r="B1484">
        <f t="shared" si="168"/>
        <v>432</v>
      </c>
      <c r="C1484" t="str">
        <f t="shared" si="163"/>
        <v>432</v>
      </c>
      <c r="D1484">
        <f t="shared" si="167"/>
        <v>432</v>
      </c>
      <c r="E1484" t="str">
        <f t="shared" si="164"/>
        <v/>
      </c>
      <c r="F1484" t="str">
        <f t="shared" si="165"/>
        <v/>
      </c>
      <c r="K1484"/>
      <c r="L1484"/>
      <c r="U1484"/>
      <c r="V1484"/>
      <c r="Y1484" s="6">
        <f t="shared" si="166"/>
        <v>0</v>
      </c>
    </row>
    <row r="1485" spans="1:25" x14ac:dyDescent="0.25">
      <c r="A1485" t="str">
        <f t="shared" si="162"/>
        <v>-433</v>
      </c>
      <c r="B1485">
        <f t="shared" si="168"/>
        <v>433</v>
      </c>
      <c r="C1485" t="str">
        <f t="shared" si="163"/>
        <v>433</v>
      </c>
      <c r="D1485">
        <f t="shared" si="167"/>
        <v>433</v>
      </c>
      <c r="E1485" t="str">
        <f t="shared" si="164"/>
        <v/>
      </c>
      <c r="F1485" t="str">
        <f t="shared" si="165"/>
        <v/>
      </c>
      <c r="K1485"/>
      <c r="L1485"/>
      <c r="U1485"/>
      <c r="V1485"/>
      <c r="Y1485" s="6">
        <f t="shared" si="166"/>
        <v>0</v>
      </c>
    </row>
    <row r="1486" spans="1:25" x14ac:dyDescent="0.25">
      <c r="A1486" t="str">
        <f t="shared" si="162"/>
        <v>-434</v>
      </c>
      <c r="B1486">
        <f t="shared" si="168"/>
        <v>434</v>
      </c>
      <c r="C1486" t="str">
        <f t="shared" si="163"/>
        <v>434</v>
      </c>
      <c r="D1486">
        <f t="shared" si="167"/>
        <v>434</v>
      </c>
      <c r="E1486" t="str">
        <f t="shared" si="164"/>
        <v/>
      </c>
      <c r="F1486" t="str">
        <f t="shared" si="165"/>
        <v/>
      </c>
      <c r="K1486"/>
      <c r="L1486"/>
      <c r="U1486"/>
      <c r="V1486"/>
      <c r="Y1486" s="6">
        <f t="shared" si="166"/>
        <v>0</v>
      </c>
    </row>
    <row r="1487" spans="1:25" x14ac:dyDescent="0.25">
      <c r="A1487" t="str">
        <f t="shared" si="162"/>
        <v>-435</v>
      </c>
      <c r="B1487">
        <f t="shared" si="168"/>
        <v>435</v>
      </c>
      <c r="C1487" t="str">
        <f t="shared" si="163"/>
        <v>435</v>
      </c>
      <c r="D1487">
        <f t="shared" si="167"/>
        <v>435</v>
      </c>
      <c r="E1487" t="str">
        <f t="shared" si="164"/>
        <v/>
      </c>
      <c r="F1487" t="str">
        <f t="shared" si="165"/>
        <v/>
      </c>
      <c r="K1487"/>
      <c r="L1487"/>
      <c r="U1487"/>
      <c r="V1487"/>
      <c r="Y1487" s="6">
        <f t="shared" si="166"/>
        <v>0</v>
      </c>
    </row>
    <row r="1488" spans="1:25" x14ac:dyDescent="0.25">
      <c r="A1488" t="str">
        <f t="shared" si="162"/>
        <v>-436</v>
      </c>
      <c r="B1488">
        <f t="shared" si="168"/>
        <v>436</v>
      </c>
      <c r="C1488" t="str">
        <f t="shared" si="163"/>
        <v>436</v>
      </c>
      <c r="D1488">
        <f t="shared" si="167"/>
        <v>436</v>
      </c>
      <c r="E1488" t="str">
        <f t="shared" si="164"/>
        <v/>
      </c>
      <c r="F1488" t="str">
        <f t="shared" si="165"/>
        <v/>
      </c>
      <c r="K1488"/>
      <c r="L1488"/>
      <c r="U1488"/>
      <c r="V1488"/>
      <c r="Y1488" s="6">
        <f t="shared" si="166"/>
        <v>0</v>
      </c>
    </row>
    <row r="1489" spans="1:25" x14ac:dyDescent="0.25">
      <c r="A1489" t="str">
        <f t="shared" si="162"/>
        <v>-437</v>
      </c>
      <c r="B1489">
        <f t="shared" si="168"/>
        <v>437</v>
      </c>
      <c r="C1489" t="str">
        <f t="shared" si="163"/>
        <v>437</v>
      </c>
      <c r="D1489">
        <f t="shared" si="167"/>
        <v>437</v>
      </c>
      <c r="E1489" t="str">
        <f t="shared" si="164"/>
        <v/>
      </c>
      <c r="F1489" t="str">
        <f t="shared" si="165"/>
        <v/>
      </c>
      <c r="K1489"/>
      <c r="L1489"/>
      <c r="U1489"/>
      <c r="V1489"/>
      <c r="Y1489" s="6">
        <f t="shared" si="166"/>
        <v>0</v>
      </c>
    </row>
    <row r="1490" spans="1:25" x14ac:dyDescent="0.25">
      <c r="A1490" t="str">
        <f t="shared" si="162"/>
        <v>-438</v>
      </c>
      <c r="B1490">
        <f t="shared" si="168"/>
        <v>438</v>
      </c>
      <c r="C1490" t="str">
        <f t="shared" si="163"/>
        <v>438</v>
      </c>
      <c r="D1490">
        <f t="shared" si="167"/>
        <v>438</v>
      </c>
      <c r="E1490" t="str">
        <f t="shared" si="164"/>
        <v/>
      </c>
      <c r="F1490" t="str">
        <f t="shared" si="165"/>
        <v/>
      </c>
      <c r="K1490"/>
      <c r="L1490"/>
      <c r="U1490"/>
      <c r="V1490"/>
      <c r="Y1490" s="6">
        <f t="shared" si="166"/>
        <v>0</v>
      </c>
    </row>
    <row r="1491" spans="1:25" x14ac:dyDescent="0.25">
      <c r="A1491" t="str">
        <f t="shared" si="162"/>
        <v>-439</v>
      </c>
      <c r="B1491">
        <f t="shared" si="168"/>
        <v>439</v>
      </c>
      <c r="C1491" t="str">
        <f t="shared" si="163"/>
        <v>439</v>
      </c>
      <c r="D1491">
        <f t="shared" si="167"/>
        <v>439</v>
      </c>
      <c r="E1491" t="str">
        <f t="shared" si="164"/>
        <v/>
      </c>
      <c r="F1491" t="str">
        <f t="shared" si="165"/>
        <v/>
      </c>
      <c r="K1491"/>
      <c r="L1491"/>
      <c r="U1491"/>
      <c r="V1491"/>
      <c r="Y1491" s="6">
        <f t="shared" si="166"/>
        <v>0</v>
      </c>
    </row>
    <row r="1492" spans="1:25" x14ac:dyDescent="0.25">
      <c r="A1492" t="str">
        <f t="shared" si="162"/>
        <v>-440</v>
      </c>
      <c r="B1492">
        <f t="shared" si="168"/>
        <v>440</v>
      </c>
      <c r="C1492" t="str">
        <f t="shared" si="163"/>
        <v>440</v>
      </c>
      <c r="D1492">
        <f t="shared" si="167"/>
        <v>440</v>
      </c>
      <c r="E1492" t="str">
        <f t="shared" si="164"/>
        <v/>
      </c>
      <c r="F1492" t="str">
        <f t="shared" si="165"/>
        <v/>
      </c>
      <c r="K1492"/>
      <c r="L1492"/>
      <c r="U1492"/>
      <c r="V1492"/>
      <c r="Y1492" s="6">
        <f t="shared" si="166"/>
        <v>0</v>
      </c>
    </row>
    <row r="1493" spans="1:25" x14ac:dyDescent="0.25">
      <c r="A1493" t="str">
        <f t="shared" si="162"/>
        <v>-441</v>
      </c>
      <c r="B1493">
        <f t="shared" si="168"/>
        <v>441</v>
      </c>
      <c r="C1493" t="str">
        <f t="shared" si="163"/>
        <v>441</v>
      </c>
      <c r="D1493">
        <f t="shared" si="167"/>
        <v>441</v>
      </c>
      <c r="E1493" t="str">
        <f t="shared" si="164"/>
        <v/>
      </c>
      <c r="F1493" t="str">
        <f t="shared" si="165"/>
        <v/>
      </c>
      <c r="K1493"/>
      <c r="L1493"/>
      <c r="U1493"/>
      <c r="V1493"/>
      <c r="Y1493" s="6">
        <f t="shared" si="166"/>
        <v>0</v>
      </c>
    </row>
    <row r="1494" spans="1:25" x14ac:dyDescent="0.25">
      <c r="A1494" t="str">
        <f t="shared" si="162"/>
        <v>-442</v>
      </c>
      <c r="B1494">
        <f t="shared" si="168"/>
        <v>442</v>
      </c>
      <c r="C1494" t="str">
        <f t="shared" si="163"/>
        <v>442</v>
      </c>
      <c r="D1494">
        <f t="shared" si="167"/>
        <v>442</v>
      </c>
      <c r="E1494" t="str">
        <f t="shared" si="164"/>
        <v/>
      </c>
      <c r="F1494" t="str">
        <f t="shared" si="165"/>
        <v/>
      </c>
      <c r="K1494"/>
      <c r="L1494"/>
      <c r="U1494"/>
      <c r="V1494"/>
      <c r="Y1494" s="6">
        <f t="shared" si="166"/>
        <v>0</v>
      </c>
    </row>
    <row r="1495" spans="1:25" x14ac:dyDescent="0.25">
      <c r="A1495" t="str">
        <f t="shared" si="162"/>
        <v>-443</v>
      </c>
      <c r="B1495">
        <f t="shared" si="168"/>
        <v>443</v>
      </c>
      <c r="C1495" t="str">
        <f t="shared" si="163"/>
        <v>443</v>
      </c>
      <c r="D1495">
        <f t="shared" si="167"/>
        <v>443</v>
      </c>
      <c r="E1495" t="str">
        <f t="shared" si="164"/>
        <v/>
      </c>
      <c r="F1495" t="str">
        <f t="shared" si="165"/>
        <v/>
      </c>
      <c r="K1495"/>
      <c r="L1495"/>
      <c r="U1495"/>
      <c r="V1495"/>
      <c r="Y1495" s="6">
        <f t="shared" si="166"/>
        <v>0</v>
      </c>
    </row>
    <row r="1496" spans="1:25" x14ac:dyDescent="0.25">
      <c r="A1496" t="str">
        <f t="shared" si="162"/>
        <v>-444</v>
      </c>
      <c r="B1496">
        <f t="shared" si="168"/>
        <v>444</v>
      </c>
      <c r="C1496" t="str">
        <f t="shared" si="163"/>
        <v>444</v>
      </c>
      <c r="D1496">
        <f t="shared" si="167"/>
        <v>444</v>
      </c>
      <c r="E1496" t="str">
        <f t="shared" si="164"/>
        <v/>
      </c>
      <c r="F1496" t="str">
        <f t="shared" si="165"/>
        <v/>
      </c>
      <c r="K1496"/>
      <c r="L1496"/>
      <c r="U1496"/>
      <c r="V1496"/>
      <c r="Y1496" s="6">
        <f t="shared" si="166"/>
        <v>0</v>
      </c>
    </row>
    <row r="1497" spans="1:25" x14ac:dyDescent="0.25">
      <c r="A1497" t="str">
        <f t="shared" si="162"/>
        <v>-445</v>
      </c>
      <c r="B1497">
        <f t="shared" si="168"/>
        <v>445</v>
      </c>
      <c r="C1497" t="str">
        <f t="shared" si="163"/>
        <v>445</v>
      </c>
      <c r="D1497">
        <f t="shared" si="167"/>
        <v>445</v>
      </c>
      <c r="E1497" t="str">
        <f t="shared" si="164"/>
        <v/>
      </c>
      <c r="F1497" t="str">
        <f t="shared" si="165"/>
        <v/>
      </c>
      <c r="K1497"/>
      <c r="L1497"/>
      <c r="U1497"/>
      <c r="V1497"/>
      <c r="Y1497" s="6">
        <f t="shared" si="166"/>
        <v>0</v>
      </c>
    </row>
    <row r="1498" spans="1:25" x14ac:dyDescent="0.25">
      <c r="A1498" t="str">
        <f t="shared" si="162"/>
        <v>-446</v>
      </c>
      <c r="B1498">
        <f t="shared" si="168"/>
        <v>446</v>
      </c>
      <c r="C1498" t="str">
        <f t="shared" si="163"/>
        <v>446</v>
      </c>
      <c r="D1498">
        <f t="shared" si="167"/>
        <v>446</v>
      </c>
      <c r="E1498" t="str">
        <f t="shared" si="164"/>
        <v/>
      </c>
      <c r="F1498" t="str">
        <f t="shared" si="165"/>
        <v/>
      </c>
      <c r="K1498"/>
      <c r="L1498"/>
      <c r="U1498"/>
      <c r="V1498"/>
      <c r="Y1498" s="6">
        <f t="shared" si="166"/>
        <v>0</v>
      </c>
    </row>
    <row r="1499" spans="1:25" x14ac:dyDescent="0.25">
      <c r="A1499" t="str">
        <f t="shared" si="162"/>
        <v>-447</v>
      </c>
      <c r="B1499">
        <f t="shared" si="168"/>
        <v>447</v>
      </c>
      <c r="C1499" t="str">
        <f t="shared" si="163"/>
        <v>447</v>
      </c>
      <c r="D1499">
        <f t="shared" si="167"/>
        <v>447</v>
      </c>
      <c r="E1499" t="str">
        <f t="shared" si="164"/>
        <v/>
      </c>
      <c r="F1499" t="str">
        <f t="shared" si="165"/>
        <v/>
      </c>
      <c r="K1499"/>
      <c r="L1499"/>
      <c r="U1499"/>
      <c r="V1499"/>
      <c r="Y1499" s="6">
        <f t="shared" si="166"/>
        <v>0</v>
      </c>
    </row>
    <row r="1500" spans="1:25" x14ac:dyDescent="0.25">
      <c r="A1500" t="str">
        <f t="shared" si="162"/>
        <v>-448</v>
      </c>
      <c r="B1500">
        <f t="shared" si="168"/>
        <v>448</v>
      </c>
      <c r="C1500" t="str">
        <f t="shared" si="163"/>
        <v>448</v>
      </c>
      <c r="D1500">
        <f t="shared" si="167"/>
        <v>448</v>
      </c>
      <c r="E1500" t="str">
        <f t="shared" si="164"/>
        <v/>
      </c>
      <c r="F1500" t="str">
        <f t="shared" si="165"/>
        <v/>
      </c>
      <c r="K1500"/>
      <c r="L1500"/>
      <c r="U1500"/>
      <c r="V1500"/>
      <c r="Y1500" s="6">
        <f t="shared" si="166"/>
        <v>0</v>
      </c>
    </row>
    <row r="1501" spans="1:25" x14ac:dyDescent="0.25">
      <c r="A1501" t="str">
        <f t="shared" si="162"/>
        <v>-449</v>
      </c>
      <c r="B1501">
        <f t="shared" si="168"/>
        <v>449</v>
      </c>
      <c r="C1501" t="str">
        <f t="shared" si="163"/>
        <v>449</v>
      </c>
      <c r="D1501">
        <f t="shared" si="167"/>
        <v>449</v>
      </c>
      <c r="E1501" t="str">
        <f t="shared" si="164"/>
        <v/>
      </c>
      <c r="F1501" t="str">
        <f t="shared" si="165"/>
        <v/>
      </c>
      <c r="K1501"/>
      <c r="L1501"/>
      <c r="U1501"/>
      <c r="V1501"/>
      <c r="Y1501" s="6">
        <f t="shared" si="166"/>
        <v>0</v>
      </c>
    </row>
    <row r="1502" spans="1:25" x14ac:dyDescent="0.25">
      <c r="A1502" t="str">
        <f t="shared" si="162"/>
        <v>-450</v>
      </c>
      <c r="B1502">
        <f t="shared" si="168"/>
        <v>450</v>
      </c>
      <c r="C1502" t="str">
        <f t="shared" si="163"/>
        <v>450</v>
      </c>
      <c r="D1502">
        <f t="shared" si="167"/>
        <v>450</v>
      </c>
      <c r="E1502" t="str">
        <f t="shared" si="164"/>
        <v/>
      </c>
      <c r="F1502" t="str">
        <f t="shared" si="165"/>
        <v/>
      </c>
      <c r="K1502"/>
      <c r="L1502"/>
      <c r="U1502"/>
      <c r="V1502"/>
      <c r="Y1502" s="6">
        <f t="shared" si="166"/>
        <v>0</v>
      </c>
    </row>
    <row r="1503" spans="1:25" x14ac:dyDescent="0.25">
      <c r="A1503" t="str">
        <f t="shared" si="162"/>
        <v>-451</v>
      </c>
      <c r="B1503">
        <f t="shared" si="168"/>
        <v>451</v>
      </c>
      <c r="C1503" t="str">
        <f t="shared" si="163"/>
        <v>451</v>
      </c>
      <c r="D1503">
        <f t="shared" si="167"/>
        <v>451</v>
      </c>
      <c r="E1503" t="str">
        <f t="shared" si="164"/>
        <v/>
      </c>
      <c r="F1503" t="str">
        <f t="shared" si="165"/>
        <v/>
      </c>
      <c r="K1503"/>
      <c r="L1503"/>
      <c r="U1503"/>
      <c r="V1503"/>
      <c r="Y1503" s="6">
        <f t="shared" si="166"/>
        <v>0</v>
      </c>
    </row>
    <row r="1504" spans="1:25" x14ac:dyDescent="0.25">
      <c r="A1504" t="str">
        <f t="shared" si="162"/>
        <v>-452</v>
      </c>
      <c r="B1504">
        <f t="shared" si="168"/>
        <v>452</v>
      </c>
      <c r="C1504" t="str">
        <f t="shared" si="163"/>
        <v>452</v>
      </c>
      <c r="D1504">
        <f t="shared" si="167"/>
        <v>452</v>
      </c>
      <c r="E1504" t="str">
        <f t="shared" si="164"/>
        <v/>
      </c>
      <c r="F1504" t="str">
        <f t="shared" si="165"/>
        <v/>
      </c>
      <c r="K1504"/>
      <c r="L1504"/>
      <c r="U1504"/>
      <c r="V1504"/>
      <c r="Y1504" s="6">
        <f t="shared" si="166"/>
        <v>0</v>
      </c>
    </row>
    <row r="1505" spans="1:25" x14ac:dyDescent="0.25">
      <c r="A1505" t="str">
        <f t="shared" si="162"/>
        <v>-453</v>
      </c>
      <c r="B1505">
        <f t="shared" si="168"/>
        <v>453</v>
      </c>
      <c r="C1505" t="str">
        <f t="shared" si="163"/>
        <v>453</v>
      </c>
      <c r="D1505">
        <f t="shared" si="167"/>
        <v>453</v>
      </c>
      <c r="E1505" t="str">
        <f t="shared" si="164"/>
        <v/>
      </c>
      <c r="F1505" t="str">
        <f t="shared" si="165"/>
        <v/>
      </c>
      <c r="K1505"/>
      <c r="L1505"/>
      <c r="U1505"/>
      <c r="V1505"/>
      <c r="Y1505" s="6">
        <f t="shared" si="166"/>
        <v>0</v>
      </c>
    </row>
    <row r="1506" spans="1:25" x14ac:dyDescent="0.25">
      <c r="A1506" t="str">
        <f t="shared" si="162"/>
        <v>-454</v>
      </c>
      <c r="B1506">
        <f t="shared" si="168"/>
        <v>454</v>
      </c>
      <c r="C1506" t="str">
        <f t="shared" si="163"/>
        <v>454</v>
      </c>
      <c r="D1506">
        <f t="shared" si="167"/>
        <v>454</v>
      </c>
      <c r="E1506" t="str">
        <f t="shared" si="164"/>
        <v/>
      </c>
      <c r="F1506" t="str">
        <f t="shared" si="165"/>
        <v/>
      </c>
      <c r="K1506"/>
      <c r="L1506"/>
      <c r="U1506"/>
      <c r="V1506"/>
      <c r="Y1506" s="6">
        <f t="shared" si="166"/>
        <v>0</v>
      </c>
    </row>
    <row r="1507" spans="1:25" x14ac:dyDescent="0.25">
      <c r="A1507" t="str">
        <f t="shared" si="162"/>
        <v>-455</v>
      </c>
      <c r="B1507">
        <f t="shared" si="168"/>
        <v>455</v>
      </c>
      <c r="C1507" t="str">
        <f t="shared" si="163"/>
        <v>455</v>
      </c>
      <c r="D1507">
        <f t="shared" si="167"/>
        <v>455</v>
      </c>
      <c r="E1507" t="str">
        <f t="shared" si="164"/>
        <v/>
      </c>
      <c r="F1507" t="str">
        <f t="shared" si="165"/>
        <v/>
      </c>
      <c r="K1507"/>
      <c r="L1507"/>
      <c r="U1507"/>
      <c r="V1507"/>
      <c r="Y1507" s="6">
        <f t="shared" si="166"/>
        <v>0</v>
      </c>
    </row>
    <row r="1508" spans="1:25" x14ac:dyDescent="0.25">
      <c r="A1508" t="str">
        <f t="shared" si="162"/>
        <v>-456</v>
      </c>
      <c r="B1508">
        <f t="shared" si="168"/>
        <v>456</v>
      </c>
      <c r="C1508" t="str">
        <f t="shared" si="163"/>
        <v>456</v>
      </c>
      <c r="D1508">
        <f t="shared" si="167"/>
        <v>456</v>
      </c>
      <c r="E1508" t="str">
        <f t="shared" si="164"/>
        <v/>
      </c>
      <c r="F1508" t="str">
        <f t="shared" si="165"/>
        <v/>
      </c>
      <c r="K1508"/>
      <c r="L1508"/>
      <c r="U1508"/>
      <c r="V1508"/>
      <c r="Y1508" s="6">
        <f t="shared" si="166"/>
        <v>0</v>
      </c>
    </row>
    <row r="1509" spans="1:25" x14ac:dyDescent="0.25">
      <c r="A1509" t="str">
        <f t="shared" si="162"/>
        <v>-457</v>
      </c>
      <c r="B1509">
        <f t="shared" si="168"/>
        <v>457</v>
      </c>
      <c r="C1509" t="str">
        <f t="shared" si="163"/>
        <v>457</v>
      </c>
      <c r="D1509">
        <f t="shared" si="167"/>
        <v>457</v>
      </c>
      <c r="E1509" t="str">
        <f t="shared" si="164"/>
        <v/>
      </c>
      <c r="F1509" t="str">
        <f t="shared" si="165"/>
        <v/>
      </c>
      <c r="K1509"/>
      <c r="L1509"/>
      <c r="U1509"/>
      <c r="V1509"/>
      <c r="Y1509" s="6">
        <f t="shared" si="166"/>
        <v>0</v>
      </c>
    </row>
    <row r="1510" spans="1:25" x14ac:dyDescent="0.25">
      <c r="A1510" t="str">
        <f t="shared" si="162"/>
        <v>-458</v>
      </c>
      <c r="B1510">
        <f t="shared" si="168"/>
        <v>458</v>
      </c>
      <c r="C1510" t="str">
        <f t="shared" si="163"/>
        <v>458</v>
      </c>
      <c r="D1510">
        <f t="shared" si="167"/>
        <v>458</v>
      </c>
      <c r="E1510" t="str">
        <f t="shared" si="164"/>
        <v/>
      </c>
      <c r="F1510" t="str">
        <f t="shared" si="165"/>
        <v/>
      </c>
      <c r="K1510"/>
      <c r="L1510"/>
      <c r="U1510"/>
      <c r="V1510"/>
      <c r="Y1510" s="6">
        <f t="shared" si="166"/>
        <v>0</v>
      </c>
    </row>
    <row r="1511" spans="1:25" x14ac:dyDescent="0.25">
      <c r="A1511" t="str">
        <f t="shared" si="162"/>
        <v>-459</v>
      </c>
      <c r="B1511">
        <f t="shared" si="168"/>
        <v>459</v>
      </c>
      <c r="C1511" t="str">
        <f t="shared" si="163"/>
        <v>459</v>
      </c>
      <c r="D1511">
        <f t="shared" si="167"/>
        <v>459</v>
      </c>
      <c r="E1511" t="str">
        <f t="shared" si="164"/>
        <v/>
      </c>
      <c r="F1511" t="str">
        <f t="shared" si="165"/>
        <v/>
      </c>
      <c r="K1511"/>
      <c r="L1511"/>
      <c r="U1511"/>
      <c r="V1511"/>
      <c r="Y1511" s="6">
        <f t="shared" si="166"/>
        <v>0</v>
      </c>
    </row>
    <row r="1512" spans="1:25" x14ac:dyDescent="0.25">
      <c r="A1512" t="str">
        <f t="shared" si="162"/>
        <v>-460</v>
      </c>
      <c r="B1512">
        <f t="shared" si="168"/>
        <v>460</v>
      </c>
      <c r="C1512" t="str">
        <f t="shared" si="163"/>
        <v>460</v>
      </c>
      <c r="D1512">
        <f t="shared" si="167"/>
        <v>460</v>
      </c>
      <c r="E1512" t="str">
        <f t="shared" si="164"/>
        <v/>
      </c>
      <c r="F1512" t="str">
        <f t="shared" si="165"/>
        <v/>
      </c>
      <c r="K1512"/>
      <c r="L1512"/>
      <c r="U1512"/>
      <c r="V1512"/>
      <c r="Y1512" s="6">
        <f t="shared" si="166"/>
        <v>0</v>
      </c>
    </row>
    <row r="1513" spans="1:25" x14ac:dyDescent="0.25">
      <c r="A1513" t="str">
        <f t="shared" si="162"/>
        <v>-461</v>
      </c>
      <c r="B1513">
        <f t="shared" si="168"/>
        <v>461</v>
      </c>
      <c r="C1513" t="str">
        <f t="shared" si="163"/>
        <v>461</v>
      </c>
      <c r="D1513">
        <f t="shared" si="167"/>
        <v>461</v>
      </c>
      <c r="E1513" t="str">
        <f t="shared" si="164"/>
        <v/>
      </c>
      <c r="F1513" t="str">
        <f t="shared" si="165"/>
        <v/>
      </c>
      <c r="K1513"/>
      <c r="L1513"/>
      <c r="U1513"/>
      <c r="V1513"/>
      <c r="Y1513" s="6">
        <f t="shared" si="166"/>
        <v>0</v>
      </c>
    </row>
    <row r="1514" spans="1:25" x14ac:dyDescent="0.25">
      <c r="A1514" t="str">
        <f t="shared" si="162"/>
        <v>-462</v>
      </c>
      <c r="B1514">
        <f t="shared" si="168"/>
        <v>462</v>
      </c>
      <c r="C1514" t="str">
        <f t="shared" si="163"/>
        <v>462</v>
      </c>
      <c r="D1514">
        <f t="shared" si="167"/>
        <v>462</v>
      </c>
      <c r="E1514" t="str">
        <f t="shared" si="164"/>
        <v/>
      </c>
      <c r="F1514" t="str">
        <f t="shared" si="165"/>
        <v/>
      </c>
      <c r="K1514"/>
      <c r="L1514"/>
      <c r="U1514"/>
      <c r="V1514"/>
      <c r="Y1514" s="6">
        <f t="shared" si="166"/>
        <v>0</v>
      </c>
    </row>
    <row r="1515" spans="1:25" x14ac:dyDescent="0.25">
      <c r="A1515" t="str">
        <f t="shared" si="162"/>
        <v>-463</v>
      </c>
      <c r="B1515">
        <f t="shared" si="168"/>
        <v>463</v>
      </c>
      <c r="C1515" t="str">
        <f t="shared" si="163"/>
        <v>463</v>
      </c>
      <c r="D1515">
        <f t="shared" si="167"/>
        <v>463</v>
      </c>
      <c r="E1515" t="str">
        <f t="shared" si="164"/>
        <v/>
      </c>
      <c r="F1515" t="str">
        <f t="shared" si="165"/>
        <v/>
      </c>
      <c r="K1515"/>
      <c r="L1515"/>
      <c r="U1515"/>
      <c r="V1515"/>
      <c r="Y1515" s="6">
        <f t="shared" si="166"/>
        <v>0</v>
      </c>
    </row>
    <row r="1516" spans="1:25" x14ac:dyDescent="0.25">
      <c r="A1516" t="str">
        <f t="shared" si="162"/>
        <v>-464</v>
      </c>
      <c r="B1516">
        <f t="shared" si="168"/>
        <v>464</v>
      </c>
      <c r="C1516" t="str">
        <f t="shared" si="163"/>
        <v>464</v>
      </c>
      <c r="D1516">
        <f t="shared" si="167"/>
        <v>464</v>
      </c>
      <c r="E1516" t="str">
        <f t="shared" si="164"/>
        <v/>
      </c>
      <c r="F1516" t="str">
        <f t="shared" si="165"/>
        <v/>
      </c>
      <c r="K1516"/>
      <c r="L1516"/>
      <c r="U1516"/>
      <c r="V1516"/>
      <c r="Y1516" s="6">
        <f t="shared" si="166"/>
        <v>0</v>
      </c>
    </row>
    <row r="1517" spans="1:25" x14ac:dyDescent="0.25">
      <c r="A1517" t="str">
        <f t="shared" si="162"/>
        <v>-465</v>
      </c>
      <c r="B1517">
        <f t="shared" si="168"/>
        <v>465</v>
      </c>
      <c r="C1517" t="str">
        <f t="shared" si="163"/>
        <v>465</v>
      </c>
      <c r="D1517">
        <f t="shared" si="167"/>
        <v>465</v>
      </c>
      <c r="E1517" t="str">
        <f t="shared" si="164"/>
        <v/>
      </c>
      <c r="F1517" t="str">
        <f t="shared" si="165"/>
        <v/>
      </c>
      <c r="K1517"/>
      <c r="L1517"/>
      <c r="U1517"/>
      <c r="V1517"/>
      <c r="Y1517" s="6">
        <f t="shared" si="166"/>
        <v>0</v>
      </c>
    </row>
    <row r="1518" spans="1:25" x14ac:dyDescent="0.25">
      <c r="A1518" t="str">
        <f t="shared" si="162"/>
        <v>-466</v>
      </c>
      <c r="B1518">
        <f t="shared" si="168"/>
        <v>466</v>
      </c>
      <c r="C1518" t="str">
        <f t="shared" si="163"/>
        <v>466</v>
      </c>
      <c r="D1518">
        <f t="shared" si="167"/>
        <v>466</v>
      </c>
      <c r="E1518" t="str">
        <f t="shared" si="164"/>
        <v/>
      </c>
      <c r="F1518" t="str">
        <f t="shared" si="165"/>
        <v/>
      </c>
      <c r="K1518"/>
      <c r="L1518"/>
      <c r="U1518"/>
      <c r="V1518"/>
      <c r="Y1518" s="6">
        <f t="shared" si="166"/>
        <v>0</v>
      </c>
    </row>
    <row r="1519" spans="1:25" x14ac:dyDescent="0.25">
      <c r="A1519" t="str">
        <f t="shared" si="162"/>
        <v>-467</v>
      </c>
      <c r="B1519">
        <f t="shared" si="168"/>
        <v>467</v>
      </c>
      <c r="C1519" t="str">
        <f t="shared" si="163"/>
        <v>467</v>
      </c>
      <c r="D1519">
        <f t="shared" si="167"/>
        <v>467</v>
      </c>
      <c r="E1519" t="str">
        <f t="shared" si="164"/>
        <v/>
      </c>
      <c r="F1519" t="str">
        <f t="shared" si="165"/>
        <v/>
      </c>
      <c r="K1519"/>
      <c r="L1519"/>
      <c r="U1519"/>
      <c r="V1519"/>
      <c r="Y1519" s="6">
        <f t="shared" si="166"/>
        <v>0</v>
      </c>
    </row>
    <row r="1520" spans="1:25" x14ac:dyDescent="0.25">
      <c r="A1520" t="str">
        <f t="shared" si="162"/>
        <v>-468</v>
      </c>
      <c r="B1520">
        <f t="shared" si="168"/>
        <v>468</v>
      </c>
      <c r="C1520" t="str">
        <f t="shared" si="163"/>
        <v>468</v>
      </c>
      <c r="D1520">
        <f t="shared" si="167"/>
        <v>468</v>
      </c>
      <c r="E1520" t="str">
        <f t="shared" si="164"/>
        <v/>
      </c>
      <c r="F1520" t="str">
        <f t="shared" si="165"/>
        <v/>
      </c>
      <c r="K1520"/>
      <c r="L1520"/>
      <c r="U1520"/>
      <c r="V1520"/>
      <c r="Y1520" s="6">
        <f t="shared" si="166"/>
        <v>0</v>
      </c>
    </row>
    <row r="1521" spans="1:25" x14ac:dyDescent="0.25">
      <c r="A1521" t="str">
        <f t="shared" si="162"/>
        <v>-469</v>
      </c>
      <c r="B1521">
        <f t="shared" si="168"/>
        <v>469</v>
      </c>
      <c r="C1521" t="str">
        <f t="shared" si="163"/>
        <v>469</v>
      </c>
      <c r="D1521">
        <f t="shared" si="167"/>
        <v>469</v>
      </c>
      <c r="E1521" t="str">
        <f t="shared" si="164"/>
        <v/>
      </c>
      <c r="F1521" t="str">
        <f t="shared" si="165"/>
        <v/>
      </c>
      <c r="K1521"/>
      <c r="L1521"/>
      <c r="U1521"/>
      <c r="V1521"/>
      <c r="Y1521" s="6">
        <f t="shared" si="166"/>
        <v>0</v>
      </c>
    </row>
    <row r="1522" spans="1:25" x14ac:dyDescent="0.25">
      <c r="A1522" t="str">
        <f t="shared" si="162"/>
        <v>-470</v>
      </c>
      <c r="B1522">
        <f t="shared" si="168"/>
        <v>470</v>
      </c>
      <c r="C1522" t="str">
        <f t="shared" si="163"/>
        <v>470</v>
      </c>
      <c r="D1522">
        <f t="shared" si="167"/>
        <v>470</v>
      </c>
      <c r="E1522" t="str">
        <f t="shared" si="164"/>
        <v/>
      </c>
      <c r="F1522" t="str">
        <f t="shared" si="165"/>
        <v/>
      </c>
      <c r="K1522"/>
      <c r="L1522"/>
      <c r="U1522"/>
      <c r="V1522"/>
      <c r="Y1522" s="6">
        <f t="shared" si="166"/>
        <v>0</v>
      </c>
    </row>
    <row r="1523" spans="1:25" x14ac:dyDescent="0.25">
      <c r="A1523" t="str">
        <f t="shared" si="162"/>
        <v>-471</v>
      </c>
      <c r="B1523">
        <f t="shared" si="168"/>
        <v>471</v>
      </c>
      <c r="C1523" t="str">
        <f t="shared" si="163"/>
        <v>471</v>
      </c>
      <c r="D1523">
        <f t="shared" si="167"/>
        <v>471</v>
      </c>
      <c r="E1523" t="str">
        <f t="shared" si="164"/>
        <v/>
      </c>
      <c r="F1523" t="str">
        <f t="shared" si="165"/>
        <v/>
      </c>
      <c r="K1523"/>
      <c r="L1523"/>
      <c r="U1523"/>
      <c r="V1523"/>
      <c r="Y1523" s="6">
        <f t="shared" si="166"/>
        <v>0</v>
      </c>
    </row>
    <row r="1524" spans="1:25" x14ac:dyDescent="0.25">
      <c r="A1524" t="str">
        <f t="shared" si="162"/>
        <v>-472</v>
      </c>
      <c r="B1524">
        <f t="shared" si="168"/>
        <v>472</v>
      </c>
      <c r="C1524" t="str">
        <f t="shared" si="163"/>
        <v>472</v>
      </c>
      <c r="D1524">
        <f t="shared" si="167"/>
        <v>472</v>
      </c>
      <c r="E1524" t="str">
        <f t="shared" si="164"/>
        <v/>
      </c>
      <c r="F1524" t="str">
        <f t="shared" si="165"/>
        <v/>
      </c>
      <c r="K1524"/>
      <c r="L1524"/>
      <c r="U1524"/>
      <c r="V1524"/>
      <c r="Y1524" s="6">
        <f t="shared" si="166"/>
        <v>0</v>
      </c>
    </row>
    <row r="1525" spans="1:25" x14ac:dyDescent="0.25">
      <c r="A1525" t="str">
        <f t="shared" si="162"/>
        <v>-473</v>
      </c>
      <c r="B1525">
        <f t="shared" si="168"/>
        <v>473</v>
      </c>
      <c r="C1525" t="str">
        <f t="shared" si="163"/>
        <v>473</v>
      </c>
      <c r="D1525">
        <f t="shared" si="167"/>
        <v>473</v>
      </c>
      <c r="E1525" t="str">
        <f t="shared" si="164"/>
        <v/>
      </c>
      <c r="F1525" t="str">
        <f t="shared" si="165"/>
        <v/>
      </c>
      <c r="K1525"/>
      <c r="L1525"/>
      <c r="U1525"/>
      <c r="V1525"/>
      <c r="Y1525" s="6">
        <f t="shared" si="166"/>
        <v>0</v>
      </c>
    </row>
    <row r="1526" spans="1:25" x14ac:dyDescent="0.25">
      <c r="A1526" t="str">
        <f t="shared" si="162"/>
        <v>-474</v>
      </c>
      <c r="B1526">
        <f t="shared" si="168"/>
        <v>474</v>
      </c>
      <c r="C1526" t="str">
        <f t="shared" si="163"/>
        <v>474</v>
      </c>
      <c r="D1526">
        <f t="shared" si="167"/>
        <v>474</v>
      </c>
      <c r="E1526" t="str">
        <f t="shared" si="164"/>
        <v/>
      </c>
      <c r="F1526" t="str">
        <f t="shared" si="165"/>
        <v/>
      </c>
      <c r="K1526"/>
      <c r="L1526"/>
      <c r="U1526"/>
      <c r="V1526"/>
      <c r="Y1526" s="6">
        <f t="shared" si="166"/>
        <v>0</v>
      </c>
    </row>
    <row r="1527" spans="1:25" x14ac:dyDescent="0.25">
      <c r="A1527" t="str">
        <f t="shared" si="162"/>
        <v>-475</v>
      </c>
      <c r="B1527">
        <f t="shared" si="168"/>
        <v>475</v>
      </c>
      <c r="C1527" t="str">
        <f t="shared" si="163"/>
        <v>475</v>
      </c>
      <c r="D1527">
        <f t="shared" si="167"/>
        <v>475</v>
      </c>
      <c r="E1527" t="str">
        <f t="shared" si="164"/>
        <v/>
      </c>
      <c r="F1527" t="str">
        <f t="shared" si="165"/>
        <v/>
      </c>
      <c r="K1527"/>
      <c r="L1527"/>
      <c r="U1527"/>
      <c r="V1527"/>
      <c r="Y1527" s="6">
        <f t="shared" si="166"/>
        <v>0</v>
      </c>
    </row>
    <row r="1528" spans="1:25" x14ac:dyDescent="0.25">
      <c r="A1528" t="str">
        <f t="shared" si="162"/>
        <v>-476</v>
      </c>
      <c r="B1528">
        <f t="shared" si="168"/>
        <v>476</v>
      </c>
      <c r="C1528" t="str">
        <f t="shared" si="163"/>
        <v>476</v>
      </c>
      <c r="D1528">
        <f t="shared" si="167"/>
        <v>476</v>
      </c>
      <c r="E1528" t="str">
        <f t="shared" si="164"/>
        <v/>
      </c>
      <c r="F1528" t="str">
        <f t="shared" si="165"/>
        <v/>
      </c>
      <c r="K1528"/>
      <c r="L1528"/>
      <c r="U1528"/>
      <c r="V1528"/>
      <c r="Y1528" s="6">
        <f t="shared" si="166"/>
        <v>0</v>
      </c>
    </row>
    <row r="1529" spans="1:25" x14ac:dyDescent="0.25">
      <c r="A1529" t="str">
        <f t="shared" si="162"/>
        <v>-477</v>
      </c>
      <c r="B1529">
        <f t="shared" si="168"/>
        <v>477</v>
      </c>
      <c r="C1529" t="str">
        <f t="shared" si="163"/>
        <v>477</v>
      </c>
      <c r="D1529">
        <f t="shared" si="167"/>
        <v>477</v>
      </c>
      <c r="E1529" t="str">
        <f t="shared" si="164"/>
        <v/>
      </c>
      <c r="F1529" t="str">
        <f t="shared" si="165"/>
        <v/>
      </c>
      <c r="K1529"/>
      <c r="L1529"/>
      <c r="U1529"/>
      <c r="V1529"/>
      <c r="Y1529" s="6">
        <f t="shared" si="166"/>
        <v>0</v>
      </c>
    </row>
    <row r="1530" spans="1:25" x14ac:dyDescent="0.25">
      <c r="A1530" t="str">
        <f t="shared" si="162"/>
        <v>-478</v>
      </c>
      <c r="B1530">
        <f t="shared" si="168"/>
        <v>478</v>
      </c>
      <c r="C1530" t="str">
        <f t="shared" si="163"/>
        <v>478</v>
      </c>
      <c r="D1530">
        <f t="shared" si="167"/>
        <v>478</v>
      </c>
      <c r="E1530" t="str">
        <f t="shared" si="164"/>
        <v/>
      </c>
      <c r="F1530" t="str">
        <f t="shared" si="165"/>
        <v/>
      </c>
      <c r="K1530"/>
      <c r="L1530"/>
      <c r="U1530"/>
      <c r="V1530"/>
      <c r="Y1530" s="6">
        <f t="shared" si="166"/>
        <v>0</v>
      </c>
    </row>
    <row r="1531" spans="1:25" x14ac:dyDescent="0.25">
      <c r="A1531" t="str">
        <f t="shared" si="162"/>
        <v>-479</v>
      </c>
      <c r="B1531">
        <f t="shared" si="168"/>
        <v>479</v>
      </c>
      <c r="C1531" t="str">
        <f t="shared" si="163"/>
        <v>479</v>
      </c>
      <c r="D1531">
        <f t="shared" si="167"/>
        <v>479</v>
      </c>
      <c r="E1531" t="str">
        <f t="shared" si="164"/>
        <v/>
      </c>
      <c r="F1531" t="str">
        <f t="shared" si="165"/>
        <v/>
      </c>
      <c r="K1531"/>
      <c r="L1531"/>
      <c r="U1531"/>
      <c r="V1531"/>
      <c r="Y1531" s="6">
        <f t="shared" si="166"/>
        <v>0</v>
      </c>
    </row>
    <row r="1532" spans="1:25" x14ac:dyDescent="0.25">
      <c r="A1532" t="str">
        <f t="shared" si="162"/>
        <v>-480</v>
      </c>
      <c r="B1532">
        <f t="shared" si="168"/>
        <v>480</v>
      </c>
      <c r="C1532" t="str">
        <f t="shared" si="163"/>
        <v>480</v>
      </c>
      <c r="D1532">
        <f t="shared" si="167"/>
        <v>480</v>
      </c>
      <c r="E1532" t="str">
        <f t="shared" si="164"/>
        <v/>
      </c>
      <c r="F1532" t="str">
        <f t="shared" si="165"/>
        <v/>
      </c>
      <c r="K1532"/>
      <c r="L1532"/>
      <c r="U1532"/>
      <c r="V1532"/>
      <c r="Y1532" s="6">
        <f t="shared" si="166"/>
        <v>0</v>
      </c>
    </row>
    <row r="1533" spans="1:25" x14ac:dyDescent="0.25">
      <c r="A1533" t="str">
        <f t="shared" si="162"/>
        <v>-481</v>
      </c>
      <c r="B1533">
        <f t="shared" si="168"/>
        <v>481</v>
      </c>
      <c r="C1533" t="str">
        <f t="shared" si="163"/>
        <v>481</v>
      </c>
      <c r="D1533">
        <f t="shared" si="167"/>
        <v>481</v>
      </c>
      <c r="E1533" t="str">
        <f t="shared" si="164"/>
        <v/>
      </c>
      <c r="F1533" t="str">
        <f t="shared" si="165"/>
        <v/>
      </c>
      <c r="K1533"/>
      <c r="L1533"/>
      <c r="U1533"/>
      <c r="V1533"/>
      <c r="Y1533" s="6">
        <f t="shared" si="166"/>
        <v>0</v>
      </c>
    </row>
    <row r="1534" spans="1:25" x14ac:dyDescent="0.25">
      <c r="A1534" t="str">
        <f t="shared" si="162"/>
        <v>-482</v>
      </c>
      <c r="B1534">
        <f t="shared" si="168"/>
        <v>482</v>
      </c>
      <c r="C1534" t="str">
        <f t="shared" si="163"/>
        <v>482</v>
      </c>
      <c r="D1534">
        <f t="shared" si="167"/>
        <v>482</v>
      </c>
      <c r="E1534" t="str">
        <f t="shared" si="164"/>
        <v/>
      </c>
      <c r="F1534" t="str">
        <f t="shared" si="165"/>
        <v/>
      </c>
      <c r="K1534"/>
      <c r="L1534"/>
      <c r="U1534"/>
      <c r="V1534"/>
      <c r="Y1534" s="6">
        <f t="shared" si="166"/>
        <v>0</v>
      </c>
    </row>
    <row r="1535" spans="1:25" x14ac:dyDescent="0.25">
      <c r="A1535" t="str">
        <f t="shared" si="162"/>
        <v>-483</v>
      </c>
      <c r="B1535">
        <f t="shared" si="168"/>
        <v>483</v>
      </c>
      <c r="C1535" t="str">
        <f t="shared" si="163"/>
        <v>483</v>
      </c>
      <c r="D1535">
        <f t="shared" si="167"/>
        <v>483</v>
      </c>
      <c r="E1535" t="str">
        <f t="shared" si="164"/>
        <v/>
      </c>
      <c r="F1535" t="str">
        <f t="shared" si="165"/>
        <v/>
      </c>
      <c r="K1535"/>
      <c r="L1535"/>
      <c r="U1535"/>
      <c r="V1535"/>
      <c r="Y1535" s="6">
        <f t="shared" si="166"/>
        <v>0</v>
      </c>
    </row>
    <row r="1536" spans="1:25" x14ac:dyDescent="0.25">
      <c r="A1536" t="str">
        <f t="shared" si="162"/>
        <v>-484</v>
      </c>
      <c r="B1536">
        <f t="shared" si="168"/>
        <v>484</v>
      </c>
      <c r="C1536" t="str">
        <f t="shared" si="163"/>
        <v>484</v>
      </c>
      <c r="D1536">
        <f t="shared" si="167"/>
        <v>484</v>
      </c>
      <c r="E1536" t="str">
        <f t="shared" si="164"/>
        <v/>
      </c>
      <c r="F1536" t="str">
        <f t="shared" si="165"/>
        <v/>
      </c>
      <c r="K1536"/>
      <c r="L1536"/>
      <c r="U1536"/>
      <c r="V1536"/>
      <c r="Y1536" s="6">
        <f t="shared" si="166"/>
        <v>0</v>
      </c>
    </row>
    <row r="1537" spans="1:25" x14ac:dyDescent="0.25">
      <c r="A1537" t="str">
        <f t="shared" si="162"/>
        <v>-485</v>
      </c>
      <c r="B1537">
        <f t="shared" si="168"/>
        <v>485</v>
      </c>
      <c r="C1537" t="str">
        <f t="shared" si="163"/>
        <v>485</v>
      </c>
      <c r="D1537">
        <f t="shared" si="167"/>
        <v>485</v>
      </c>
      <c r="E1537" t="str">
        <f t="shared" si="164"/>
        <v/>
      </c>
      <c r="F1537" t="str">
        <f t="shared" si="165"/>
        <v/>
      </c>
      <c r="K1537"/>
      <c r="L1537"/>
      <c r="U1537"/>
      <c r="V1537"/>
      <c r="Y1537" s="6">
        <f t="shared" si="166"/>
        <v>0</v>
      </c>
    </row>
    <row r="1538" spans="1:25" x14ac:dyDescent="0.25">
      <c r="A1538" t="str">
        <f t="shared" si="162"/>
        <v>-486</v>
      </c>
      <c r="B1538">
        <f t="shared" si="168"/>
        <v>486</v>
      </c>
      <c r="C1538" t="str">
        <f t="shared" si="163"/>
        <v>486</v>
      </c>
      <c r="D1538">
        <f t="shared" si="167"/>
        <v>486</v>
      </c>
      <c r="E1538" t="str">
        <f t="shared" si="164"/>
        <v/>
      </c>
      <c r="F1538" t="str">
        <f t="shared" si="165"/>
        <v/>
      </c>
      <c r="K1538"/>
      <c r="L1538"/>
      <c r="U1538"/>
      <c r="V1538"/>
      <c r="Y1538" s="6">
        <f t="shared" si="166"/>
        <v>0</v>
      </c>
    </row>
    <row r="1539" spans="1:25" x14ac:dyDescent="0.25">
      <c r="A1539" t="str">
        <f t="shared" si="162"/>
        <v>-487</v>
      </c>
      <c r="B1539">
        <f t="shared" si="168"/>
        <v>487</v>
      </c>
      <c r="C1539" t="str">
        <f t="shared" si="163"/>
        <v>487</v>
      </c>
      <c r="D1539">
        <f t="shared" si="167"/>
        <v>487</v>
      </c>
      <c r="E1539" t="str">
        <f t="shared" si="164"/>
        <v/>
      </c>
      <c r="F1539" t="str">
        <f t="shared" si="165"/>
        <v/>
      </c>
      <c r="K1539"/>
      <c r="L1539"/>
      <c r="U1539"/>
      <c r="V1539"/>
      <c r="Y1539" s="6">
        <f t="shared" si="166"/>
        <v>0</v>
      </c>
    </row>
    <row r="1540" spans="1:25" x14ac:dyDescent="0.25">
      <c r="A1540" t="str">
        <f t="shared" si="162"/>
        <v>-488</v>
      </c>
      <c r="B1540">
        <f t="shared" si="168"/>
        <v>488</v>
      </c>
      <c r="C1540" t="str">
        <f t="shared" si="163"/>
        <v>488</v>
      </c>
      <c r="D1540">
        <f t="shared" si="167"/>
        <v>488</v>
      </c>
      <c r="E1540" t="str">
        <f t="shared" si="164"/>
        <v/>
      </c>
      <c r="F1540" t="str">
        <f t="shared" si="165"/>
        <v/>
      </c>
      <c r="K1540"/>
      <c r="L1540"/>
      <c r="U1540"/>
      <c r="V1540"/>
      <c r="Y1540" s="6">
        <f t="shared" si="166"/>
        <v>0</v>
      </c>
    </row>
    <row r="1541" spans="1:25" x14ac:dyDescent="0.25">
      <c r="A1541" t="str">
        <f t="shared" si="162"/>
        <v>-489</v>
      </c>
      <c r="B1541">
        <f t="shared" si="168"/>
        <v>489</v>
      </c>
      <c r="C1541" t="str">
        <f t="shared" si="163"/>
        <v>489</v>
      </c>
      <c r="D1541">
        <f t="shared" si="167"/>
        <v>489</v>
      </c>
      <c r="E1541" t="str">
        <f t="shared" si="164"/>
        <v/>
      </c>
      <c r="F1541" t="str">
        <f t="shared" si="165"/>
        <v/>
      </c>
      <c r="K1541"/>
      <c r="L1541"/>
      <c r="U1541"/>
      <c r="V1541"/>
      <c r="Y1541" s="6">
        <f t="shared" si="166"/>
        <v>0</v>
      </c>
    </row>
    <row r="1542" spans="1:25" x14ac:dyDescent="0.25">
      <c r="A1542" t="str">
        <f t="shared" ref="A1542:A1605" si="169">+CONCATENATE(G1542,"-",B1542)</f>
        <v>-490</v>
      </c>
      <c r="B1542">
        <f t="shared" si="168"/>
        <v>490</v>
      </c>
      <c r="C1542" t="str">
        <f t="shared" ref="C1542:C1605" si="170">+CONCATENATE(E1542,D1542)</f>
        <v>490</v>
      </c>
      <c r="D1542">
        <f t="shared" si="167"/>
        <v>490</v>
      </c>
      <c r="E1542" t="str">
        <f t="shared" ref="E1542:E1605" si="171">+CONCATENATE(G1542,H1542)</f>
        <v/>
      </c>
      <c r="F1542" t="str">
        <f t="shared" ref="F1542:F1605" si="172">+CONCATENATE(G1542,H1542,I1542)</f>
        <v/>
      </c>
      <c r="K1542"/>
      <c r="L1542"/>
      <c r="U1542"/>
      <c r="V1542"/>
      <c r="Y1542" s="6">
        <f t="shared" ref="Y1542:Y1547" si="173">+W1542-X1542</f>
        <v>0</v>
      </c>
    </row>
    <row r="1543" spans="1:25" x14ac:dyDescent="0.25">
      <c r="A1543" t="str">
        <f t="shared" si="169"/>
        <v>-491</v>
      </c>
      <c r="B1543">
        <f t="shared" si="168"/>
        <v>491</v>
      </c>
      <c r="C1543" t="str">
        <f t="shared" si="170"/>
        <v>491</v>
      </c>
      <c r="D1543">
        <f t="shared" ref="D1543:D1606" si="174">+IF(E1543=E1542,D1542+1,1)</f>
        <v>491</v>
      </c>
      <c r="E1543" t="str">
        <f t="shared" si="171"/>
        <v/>
      </c>
      <c r="F1543" t="str">
        <f t="shared" si="172"/>
        <v/>
      </c>
      <c r="K1543"/>
      <c r="L1543"/>
      <c r="U1543"/>
      <c r="V1543"/>
      <c r="Y1543" s="6">
        <f t="shared" si="173"/>
        <v>0</v>
      </c>
    </row>
    <row r="1544" spans="1:25" x14ac:dyDescent="0.25">
      <c r="A1544" t="str">
        <f t="shared" si="169"/>
        <v>-492</v>
      </c>
      <c r="B1544">
        <f t="shared" ref="B1544:B1607" si="175">+IF(G1544=G1543,B1543+1,1)</f>
        <v>492</v>
      </c>
      <c r="C1544" t="str">
        <f t="shared" si="170"/>
        <v>492</v>
      </c>
      <c r="D1544">
        <f t="shared" si="174"/>
        <v>492</v>
      </c>
      <c r="E1544" t="str">
        <f t="shared" si="171"/>
        <v/>
      </c>
      <c r="F1544" t="str">
        <f t="shared" si="172"/>
        <v/>
      </c>
      <c r="K1544"/>
      <c r="L1544"/>
      <c r="U1544"/>
      <c r="V1544"/>
      <c r="Y1544" s="6">
        <f t="shared" si="173"/>
        <v>0</v>
      </c>
    </row>
    <row r="1545" spans="1:25" x14ac:dyDescent="0.25">
      <c r="A1545" t="str">
        <f t="shared" si="169"/>
        <v>-493</v>
      </c>
      <c r="B1545">
        <f t="shared" si="175"/>
        <v>493</v>
      </c>
      <c r="C1545" t="str">
        <f t="shared" si="170"/>
        <v>493</v>
      </c>
      <c r="D1545">
        <f t="shared" si="174"/>
        <v>493</v>
      </c>
      <c r="E1545" t="str">
        <f t="shared" si="171"/>
        <v/>
      </c>
      <c r="F1545" t="str">
        <f t="shared" si="172"/>
        <v/>
      </c>
      <c r="K1545"/>
      <c r="L1545"/>
      <c r="U1545"/>
      <c r="V1545"/>
      <c r="Y1545" s="6">
        <f t="shared" si="173"/>
        <v>0</v>
      </c>
    </row>
    <row r="1546" spans="1:25" x14ac:dyDescent="0.25">
      <c r="A1546" t="str">
        <f t="shared" si="169"/>
        <v>-494</v>
      </c>
      <c r="B1546">
        <f t="shared" si="175"/>
        <v>494</v>
      </c>
      <c r="C1546" t="str">
        <f t="shared" si="170"/>
        <v>494</v>
      </c>
      <c r="D1546">
        <f t="shared" si="174"/>
        <v>494</v>
      </c>
      <c r="E1546" t="str">
        <f t="shared" si="171"/>
        <v/>
      </c>
      <c r="F1546" t="str">
        <f t="shared" si="172"/>
        <v/>
      </c>
      <c r="K1546"/>
      <c r="L1546"/>
      <c r="U1546"/>
      <c r="V1546"/>
      <c r="Y1546" s="6">
        <f t="shared" si="173"/>
        <v>0</v>
      </c>
    </row>
    <row r="1547" spans="1:25" x14ac:dyDescent="0.25">
      <c r="A1547" t="str">
        <f t="shared" si="169"/>
        <v>-495</v>
      </c>
      <c r="B1547">
        <f t="shared" si="175"/>
        <v>495</v>
      </c>
      <c r="C1547" t="str">
        <f t="shared" si="170"/>
        <v>495</v>
      </c>
      <c r="D1547">
        <f t="shared" si="174"/>
        <v>495</v>
      </c>
      <c r="E1547" t="str">
        <f t="shared" si="171"/>
        <v/>
      </c>
      <c r="F1547" t="str">
        <f t="shared" si="172"/>
        <v/>
      </c>
      <c r="K1547"/>
      <c r="L1547"/>
      <c r="U1547"/>
      <c r="V1547"/>
      <c r="Y1547" s="6">
        <f t="shared" si="173"/>
        <v>0</v>
      </c>
    </row>
    <row r="1548" spans="1:25" x14ac:dyDescent="0.25">
      <c r="A1548" t="str">
        <f t="shared" si="169"/>
        <v>-496</v>
      </c>
      <c r="B1548">
        <f t="shared" si="175"/>
        <v>496</v>
      </c>
      <c r="C1548" t="str">
        <f t="shared" si="170"/>
        <v>496</v>
      </c>
      <c r="D1548">
        <f t="shared" si="174"/>
        <v>496</v>
      </c>
      <c r="E1548" t="str">
        <f t="shared" si="171"/>
        <v/>
      </c>
      <c r="F1548" t="str">
        <f t="shared" si="172"/>
        <v/>
      </c>
      <c r="K1548"/>
      <c r="L1548"/>
      <c r="U1548"/>
      <c r="V1548"/>
    </row>
    <row r="1549" spans="1:25" x14ac:dyDescent="0.25">
      <c r="A1549" t="str">
        <f t="shared" si="169"/>
        <v>-497</v>
      </c>
      <c r="B1549">
        <f t="shared" si="175"/>
        <v>497</v>
      </c>
      <c r="C1549" t="str">
        <f t="shared" si="170"/>
        <v>497</v>
      </c>
      <c r="D1549">
        <f t="shared" si="174"/>
        <v>497</v>
      </c>
      <c r="E1549" t="str">
        <f t="shared" si="171"/>
        <v/>
      </c>
      <c r="F1549" t="str">
        <f t="shared" si="172"/>
        <v/>
      </c>
      <c r="K1549"/>
      <c r="L1549"/>
      <c r="U1549"/>
      <c r="V1549"/>
    </row>
    <row r="1550" spans="1:25" x14ac:dyDescent="0.25">
      <c r="A1550" t="str">
        <f t="shared" si="169"/>
        <v>-498</v>
      </c>
      <c r="B1550">
        <f t="shared" si="175"/>
        <v>498</v>
      </c>
      <c r="C1550" t="str">
        <f t="shared" si="170"/>
        <v>498</v>
      </c>
      <c r="D1550">
        <f t="shared" si="174"/>
        <v>498</v>
      </c>
      <c r="E1550" t="str">
        <f t="shared" si="171"/>
        <v/>
      </c>
      <c r="F1550" t="str">
        <f t="shared" si="172"/>
        <v/>
      </c>
      <c r="K1550"/>
      <c r="L1550"/>
      <c r="U1550"/>
      <c r="V1550"/>
    </row>
    <row r="1551" spans="1:25" x14ac:dyDescent="0.25">
      <c r="A1551" t="str">
        <f t="shared" si="169"/>
        <v>-499</v>
      </c>
      <c r="B1551">
        <f t="shared" si="175"/>
        <v>499</v>
      </c>
      <c r="C1551" t="str">
        <f t="shared" si="170"/>
        <v>499</v>
      </c>
      <c r="D1551">
        <f t="shared" si="174"/>
        <v>499</v>
      </c>
      <c r="E1551" t="str">
        <f t="shared" si="171"/>
        <v/>
      </c>
      <c r="F1551" t="str">
        <f t="shared" si="172"/>
        <v/>
      </c>
      <c r="K1551"/>
      <c r="L1551"/>
      <c r="U1551"/>
      <c r="V1551"/>
    </row>
    <row r="1552" spans="1:25" x14ac:dyDescent="0.25">
      <c r="A1552" t="str">
        <f t="shared" si="169"/>
        <v>-500</v>
      </c>
      <c r="B1552">
        <f t="shared" si="175"/>
        <v>500</v>
      </c>
      <c r="C1552" t="str">
        <f t="shared" si="170"/>
        <v>500</v>
      </c>
      <c r="D1552">
        <f t="shared" si="174"/>
        <v>500</v>
      </c>
      <c r="E1552" t="str">
        <f t="shared" si="171"/>
        <v/>
      </c>
      <c r="F1552" t="str">
        <f t="shared" si="172"/>
        <v/>
      </c>
      <c r="K1552"/>
      <c r="L1552"/>
      <c r="U1552"/>
      <c r="V1552"/>
    </row>
    <row r="1553" spans="1:22" x14ac:dyDescent="0.25">
      <c r="A1553" t="str">
        <f t="shared" si="169"/>
        <v>-501</v>
      </c>
      <c r="B1553">
        <f t="shared" si="175"/>
        <v>501</v>
      </c>
      <c r="C1553" t="str">
        <f t="shared" si="170"/>
        <v>501</v>
      </c>
      <c r="D1553">
        <f t="shared" si="174"/>
        <v>501</v>
      </c>
      <c r="E1553" t="str">
        <f t="shared" si="171"/>
        <v/>
      </c>
      <c r="F1553" t="str">
        <f t="shared" si="172"/>
        <v/>
      </c>
      <c r="K1553"/>
      <c r="L1553"/>
      <c r="U1553"/>
      <c r="V1553"/>
    </row>
    <row r="1554" spans="1:22" x14ac:dyDescent="0.25">
      <c r="A1554" t="str">
        <f t="shared" si="169"/>
        <v>-502</v>
      </c>
      <c r="B1554">
        <f t="shared" si="175"/>
        <v>502</v>
      </c>
      <c r="C1554" t="str">
        <f t="shared" si="170"/>
        <v>502</v>
      </c>
      <c r="D1554">
        <f t="shared" si="174"/>
        <v>502</v>
      </c>
      <c r="E1554" t="str">
        <f t="shared" si="171"/>
        <v/>
      </c>
      <c r="F1554" t="str">
        <f t="shared" si="172"/>
        <v/>
      </c>
      <c r="K1554"/>
      <c r="L1554"/>
      <c r="U1554"/>
      <c r="V1554"/>
    </row>
    <row r="1555" spans="1:22" x14ac:dyDescent="0.25">
      <c r="A1555" t="str">
        <f t="shared" si="169"/>
        <v>-503</v>
      </c>
      <c r="B1555">
        <f t="shared" si="175"/>
        <v>503</v>
      </c>
      <c r="C1555" t="str">
        <f t="shared" si="170"/>
        <v>503</v>
      </c>
      <c r="D1555">
        <f t="shared" si="174"/>
        <v>503</v>
      </c>
      <c r="E1555" t="str">
        <f t="shared" si="171"/>
        <v/>
      </c>
      <c r="F1555" t="str">
        <f t="shared" si="172"/>
        <v/>
      </c>
      <c r="K1555"/>
      <c r="L1555"/>
      <c r="U1555"/>
      <c r="V1555"/>
    </row>
    <row r="1556" spans="1:22" x14ac:dyDescent="0.25">
      <c r="A1556" t="str">
        <f t="shared" si="169"/>
        <v>-504</v>
      </c>
      <c r="B1556">
        <f t="shared" si="175"/>
        <v>504</v>
      </c>
      <c r="C1556" t="str">
        <f t="shared" si="170"/>
        <v>504</v>
      </c>
      <c r="D1556">
        <f t="shared" si="174"/>
        <v>504</v>
      </c>
      <c r="E1556" t="str">
        <f t="shared" si="171"/>
        <v/>
      </c>
      <c r="F1556" t="str">
        <f t="shared" si="172"/>
        <v/>
      </c>
      <c r="K1556"/>
      <c r="L1556"/>
      <c r="U1556"/>
      <c r="V1556"/>
    </row>
    <row r="1557" spans="1:22" x14ac:dyDescent="0.25">
      <c r="A1557" t="str">
        <f t="shared" si="169"/>
        <v>-505</v>
      </c>
      <c r="B1557">
        <f t="shared" si="175"/>
        <v>505</v>
      </c>
      <c r="C1557" t="str">
        <f t="shared" si="170"/>
        <v>505</v>
      </c>
      <c r="D1557">
        <f t="shared" si="174"/>
        <v>505</v>
      </c>
      <c r="E1557" t="str">
        <f t="shared" si="171"/>
        <v/>
      </c>
      <c r="F1557" t="str">
        <f t="shared" si="172"/>
        <v/>
      </c>
      <c r="K1557"/>
      <c r="L1557"/>
      <c r="U1557"/>
      <c r="V1557"/>
    </row>
    <row r="1558" spans="1:22" x14ac:dyDescent="0.25">
      <c r="A1558" t="str">
        <f t="shared" si="169"/>
        <v>-506</v>
      </c>
      <c r="B1558">
        <f t="shared" si="175"/>
        <v>506</v>
      </c>
      <c r="C1558" t="str">
        <f t="shared" si="170"/>
        <v>506</v>
      </c>
      <c r="D1558">
        <f t="shared" si="174"/>
        <v>506</v>
      </c>
      <c r="E1558" t="str">
        <f t="shared" si="171"/>
        <v/>
      </c>
      <c r="F1558" t="str">
        <f t="shared" si="172"/>
        <v/>
      </c>
      <c r="K1558"/>
      <c r="L1558"/>
      <c r="U1558"/>
      <c r="V1558"/>
    </row>
    <row r="1559" spans="1:22" x14ac:dyDescent="0.25">
      <c r="A1559" t="str">
        <f t="shared" si="169"/>
        <v>-507</v>
      </c>
      <c r="B1559">
        <f t="shared" si="175"/>
        <v>507</v>
      </c>
      <c r="C1559" t="str">
        <f t="shared" si="170"/>
        <v>507</v>
      </c>
      <c r="D1559">
        <f t="shared" si="174"/>
        <v>507</v>
      </c>
      <c r="E1559" t="str">
        <f t="shared" si="171"/>
        <v/>
      </c>
      <c r="F1559" t="str">
        <f t="shared" si="172"/>
        <v/>
      </c>
      <c r="K1559"/>
      <c r="L1559"/>
      <c r="U1559"/>
      <c r="V1559"/>
    </row>
    <row r="1560" spans="1:22" x14ac:dyDescent="0.25">
      <c r="A1560" t="str">
        <f t="shared" si="169"/>
        <v>-508</v>
      </c>
      <c r="B1560">
        <f t="shared" si="175"/>
        <v>508</v>
      </c>
      <c r="C1560" t="str">
        <f t="shared" si="170"/>
        <v>508</v>
      </c>
      <c r="D1560">
        <f t="shared" si="174"/>
        <v>508</v>
      </c>
      <c r="E1560" t="str">
        <f t="shared" si="171"/>
        <v/>
      </c>
      <c r="F1560" t="str">
        <f t="shared" si="172"/>
        <v/>
      </c>
      <c r="K1560"/>
      <c r="L1560"/>
      <c r="U1560"/>
      <c r="V1560"/>
    </row>
    <row r="1561" spans="1:22" x14ac:dyDescent="0.25">
      <c r="A1561" t="str">
        <f t="shared" si="169"/>
        <v>-509</v>
      </c>
      <c r="B1561">
        <f t="shared" si="175"/>
        <v>509</v>
      </c>
      <c r="C1561" t="str">
        <f t="shared" si="170"/>
        <v>509</v>
      </c>
      <c r="D1561">
        <f t="shared" si="174"/>
        <v>509</v>
      </c>
      <c r="E1561" t="str">
        <f t="shared" si="171"/>
        <v/>
      </c>
      <c r="F1561" t="str">
        <f t="shared" si="172"/>
        <v/>
      </c>
      <c r="K1561"/>
      <c r="L1561"/>
      <c r="U1561"/>
      <c r="V1561"/>
    </row>
    <row r="1562" spans="1:22" x14ac:dyDescent="0.25">
      <c r="A1562" t="str">
        <f t="shared" si="169"/>
        <v>-510</v>
      </c>
      <c r="B1562">
        <f t="shared" si="175"/>
        <v>510</v>
      </c>
      <c r="C1562" t="str">
        <f t="shared" si="170"/>
        <v>510</v>
      </c>
      <c r="D1562">
        <f t="shared" si="174"/>
        <v>510</v>
      </c>
      <c r="E1562" t="str">
        <f t="shared" si="171"/>
        <v/>
      </c>
      <c r="F1562" t="str">
        <f t="shared" si="172"/>
        <v/>
      </c>
      <c r="K1562"/>
      <c r="L1562"/>
      <c r="U1562"/>
      <c r="V1562"/>
    </row>
    <row r="1563" spans="1:22" x14ac:dyDescent="0.25">
      <c r="A1563" t="str">
        <f t="shared" si="169"/>
        <v>-511</v>
      </c>
      <c r="B1563">
        <f t="shared" si="175"/>
        <v>511</v>
      </c>
      <c r="C1563" t="str">
        <f t="shared" si="170"/>
        <v>511</v>
      </c>
      <c r="D1563">
        <f t="shared" si="174"/>
        <v>511</v>
      </c>
      <c r="E1563" t="str">
        <f t="shared" si="171"/>
        <v/>
      </c>
      <c r="F1563" t="str">
        <f t="shared" si="172"/>
        <v/>
      </c>
      <c r="K1563"/>
      <c r="L1563"/>
      <c r="U1563"/>
      <c r="V1563"/>
    </row>
    <row r="1564" spans="1:22" x14ac:dyDescent="0.25">
      <c r="A1564" t="str">
        <f t="shared" si="169"/>
        <v>-512</v>
      </c>
      <c r="B1564">
        <f t="shared" si="175"/>
        <v>512</v>
      </c>
      <c r="C1564" t="str">
        <f t="shared" si="170"/>
        <v>512</v>
      </c>
      <c r="D1564">
        <f t="shared" si="174"/>
        <v>512</v>
      </c>
      <c r="E1564" t="str">
        <f t="shared" si="171"/>
        <v/>
      </c>
      <c r="F1564" t="str">
        <f t="shared" si="172"/>
        <v/>
      </c>
      <c r="K1564"/>
      <c r="L1564"/>
      <c r="U1564"/>
      <c r="V1564"/>
    </row>
    <row r="1565" spans="1:22" x14ac:dyDescent="0.25">
      <c r="A1565" t="str">
        <f t="shared" si="169"/>
        <v>-513</v>
      </c>
      <c r="B1565">
        <f t="shared" si="175"/>
        <v>513</v>
      </c>
      <c r="C1565" t="str">
        <f t="shared" si="170"/>
        <v>513</v>
      </c>
      <c r="D1565">
        <f t="shared" si="174"/>
        <v>513</v>
      </c>
      <c r="E1565" t="str">
        <f t="shared" si="171"/>
        <v/>
      </c>
      <c r="F1565" t="str">
        <f t="shared" si="172"/>
        <v/>
      </c>
      <c r="K1565"/>
      <c r="L1565"/>
      <c r="U1565"/>
      <c r="V1565"/>
    </row>
    <row r="1566" spans="1:22" x14ac:dyDescent="0.25">
      <c r="A1566" t="str">
        <f t="shared" si="169"/>
        <v>-514</v>
      </c>
      <c r="B1566">
        <f t="shared" si="175"/>
        <v>514</v>
      </c>
      <c r="C1566" t="str">
        <f t="shared" si="170"/>
        <v>514</v>
      </c>
      <c r="D1566">
        <f t="shared" si="174"/>
        <v>514</v>
      </c>
      <c r="E1566" t="str">
        <f t="shared" si="171"/>
        <v/>
      </c>
      <c r="F1566" t="str">
        <f t="shared" si="172"/>
        <v/>
      </c>
      <c r="K1566"/>
      <c r="L1566"/>
      <c r="U1566"/>
      <c r="V1566"/>
    </row>
    <row r="1567" spans="1:22" x14ac:dyDescent="0.25">
      <c r="A1567" t="str">
        <f t="shared" si="169"/>
        <v>-515</v>
      </c>
      <c r="B1567">
        <f t="shared" si="175"/>
        <v>515</v>
      </c>
      <c r="C1567" t="str">
        <f t="shared" si="170"/>
        <v>515</v>
      </c>
      <c r="D1567">
        <f t="shared" si="174"/>
        <v>515</v>
      </c>
      <c r="E1567" t="str">
        <f t="shared" si="171"/>
        <v/>
      </c>
      <c r="F1567" t="str">
        <f t="shared" si="172"/>
        <v/>
      </c>
      <c r="K1567"/>
      <c r="L1567"/>
      <c r="U1567"/>
      <c r="V1567"/>
    </row>
    <row r="1568" spans="1:22" x14ac:dyDescent="0.25">
      <c r="A1568" t="str">
        <f t="shared" si="169"/>
        <v>-516</v>
      </c>
      <c r="B1568">
        <f t="shared" si="175"/>
        <v>516</v>
      </c>
      <c r="C1568" t="str">
        <f t="shared" si="170"/>
        <v>516</v>
      </c>
      <c r="D1568">
        <f t="shared" si="174"/>
        <v>516</v>
      </c>
      <c r="E1568" t="str">
        <f t="shared" si="171"/>
        <v/>
      </c>
      <c r="F1568" t="str">
        <f t="shared" si="172"/>
        <v/>
      </c>
      <c r="K1568"/>
      <c r="L1568"/>
      <c r="U1568"/>
      <c r="V1568"/>
    </row>
    <row r="1569" spans="1:22" x14ac:dyDescent="0.25">
      <c r="A1569" t="str">
        <f t="shared" si="169"/>
        <v>-517</v>
      </c>
      <c r="B1569">
        <f t="shared" si="175"/>
        <v>517</v>
      </c>
      <c r="C1569" t="str">
        <f t="shared" si="170"/>
        <v>517</v>
      </c>
      <c r="D1569">
        <f t="shared" si="174"/>
        <v>517</v>
      </c>
      <c r="E1569" t="str">
        <f t="shared" si="171"/>
        <v/>
      </c>
      <c r="F1569" t="str">
        <f t="shared" si="172"/>
        <v/>
      </c>
      <c r="K1569"/>
      <c r="L1569"/>
      <c r="U1569"/>
      <c r="V1569"/>
    </row>
    <row r="1570" spans="1:22" x14ac:dyDescent="0.25">
      <c r="A1570" t="str">
        <f t="shared" si="169"/>
        <v>-518</v>
      </c>
      <c r="B1570">
        <f t="shared" si="175"/>
        <v>518</v>
      </c>
      <c r="C1570" t="str">
        <f t="shared" si="170"/>
        <v>518</v>
      </c>
      <c r="D1570">
        <f t="shared" si="174"/>
        <v>518</v>
      </c>
      <c r="E1570" t="str">
        <f t="shared" si="171"/>
        <v/>
      </c>
      <c r="F1570" t="str">
        <f t="shared" si="172"/>
        <v/>
      </c>
      <c r="K1570"/>
      <c r="L1570"/>
      <c r="U1570"/>
      <c r="V1570"/>
    </row>
    <row r="1571" spans="1:22" x14ac:dyDescent="0.25">
      <c r="A1571" t="str">
        <f t="shared" si="169"/>
        <v>-519</v>
      </c>
      <c r="B1571">
        <f t="shared" si="175"/>
        <v>519</v>
      </c>
      <c r="C1571" t="str">
        <f t="shared" si="170"/>
        <v>519</v>
      </c>
      <c r="D1571">
        <f t="shared" si="174"/>
        <v>519</v>
      </c>
      <c r="E1571" t="str">
        <f t="shared" si="171"/>
        <v/>
      </c>
      <c r="F1571" t="str">
        <f t="shared" si="172"/>
        <v/>
      </c>
      <c r="K1571"/>
      <c r="L1571"/>
      <c r="U1571"/>
      <c r="V1571"/>
    </row>
    <row r="1572" spans="1:22" x14ac:dyDescent="0.25">
      <c r="A1572" t="str">
        <f t="shared" si="169"/>
        <v>-520</v>
      </c>
      <c r="B1572">
        <f t="shared" si="175"/>
        <v>520</v>
      </c>
      <c r="C1572" t="str">
        <f t="shared" si="170"/>
        <v>520</v>
      </c>
      <c r="D1572">
        <f t="shared" si="174"/>
        <v>520</v>
      </c>
      <c r="E1572" t="str">
        <f t="shared" si="171"/>
        <v/>
      </c>
      <c r="F1572" t="str">
        <f t="shared" si="172"/>
        <v/>
      </c>
      <c r="K1572"/>
      <c r="L1572"/>
      <c r="U1572"/>
      <c r="V1572"/>
    </row>
    <row r="1573" spans="1:22" x14ac:dyDescent="0.25">
      <c r="A1573" t="str">
        <f t="shared" si="169"/>
        <v>-521</v>
      </c>
      <c r="B1573">
        <f t="shared" si="175"/>
        <v>521</v>
      </c>
      <c r="C1573" t="str">
        <f t="shared" si="170"/>
        <v>521</v>
      </c>
      <c r="D1573">
        <f t="shared" si="174"/>
        <v>521</v>
      </c>
      <c r="E1573" t="str">
        <f t="shared" si="171"/>
        <v/>
      </c>
      <c r="F1573" t="str">
        <f t="shared" si="172"/>
        <v/>
      </c>
      <c r="K1573"/>
      <c r="L1573"/>
      <c r="U1573"/>
      <c r="V1573"/>
    </row>
    <row r="1574" spans="1:22" x14ac:dyDescent="0.25">
      <c r="A1574" t="str">
        <f t="shared" si="169"/>
        <v>-522</v>
      </c>
      <c r="B1574">
        <f t="shared" si="175"/>
        <v>522</v>
      </c>
      <c r="C1574" t="str">
        <f t="shared" si="170"/>
        <v>522</v>
      </c>
      <c r="D1574">
        <f t="shared" si="174"/>
        <v>522</v>
      </c>
      <c r="E1574" t="str">
        <f t="shared" si="171"/>
        <v/>
      </c>
      <c r="F1574" t="str">
        <f t="shared" si="172"/>
        <v/>
      </c>
      <c r="K1574"/>
      <c r="L1574"/>
      <c r="U1574"/>
      <c r="V1574"/>
    </row>
    <row r="1575" spans="1:22" x14ac:dyDescent="0.25">
      <c r="A1575" t="str">
        <f t="shared" si="169"/>
        <v>-523</v>
      </c>
      <c r="B1575">
        <f t="shared" si="175"/>
        <v>523</v>
      </c>
      <c r="C1575" t="str">
        <f t="shared" si="170"/>
        <v>523</v>
      </c>
      <c r="D1575">
        <f t="shared" si="174"/>
        <v>523</v>
      </c>
      <c r="E1575" t="str">
        <f t="shared" si="171"/>
        <v/>
      </c>
      <c r="F1575" t="str">
        <f t="shared" si="172"/>
        <v/>
      </c>
      <c r="K1575"/>
      <c r="L1575"/>
      <c r="U1575"/>
      <c r="V1575"/>
    </row>
    <row r="1576" spans="1:22" x14ac:dyDescent="0.25">
      <c r="A1576" t="str">
        <f t="shared" si="169"/>
        <v>-524</v>
      </c>
      <c r="B1576">
        <f t="shared" si="175"/>
        <v>524</v>
      </c>
      <c r="C1576" t="str">
        <f t="shared" si="170"/>
        <v>524</v>
      </c>
      <c r="D1576">
        <f t="shared" si="174"/>
        <v>524</v>
      </c>
      <c r="E1576" t="str">
        <f t="shared" si="171"/>
        <v/>
      </c>
      <c r="F1576" t="str">
        <f t="shared" si="172"/>
        <v/>
      </c>
      <c r="K1576"/>
      <c r="L1576"/>
      <c r="U1576"/>
      <c r="V1576"/>
    </row>
    <row r="1577" spans="1:22" x14ac:dyDescent="0.25">
      <c r="A1577" t="str">
        <f t="shared" si="169"/>
        <v>-525</v>
      </c>
      <c r="B1577">
        <f t="shared" si="175"/>
        <v>525</v>
      </c>
      <c r="C1577" t="str">
        <f t="shared" si="170"/>
        <v>525</v>
      </c>
      <c r="D1577">
        <f t="shared" si="174"/>
        <v>525</v>
      </c>
      <c r="E1577" t="str">
        <f t="shared" si="171"/>
        <v/>
      </c>
      <c r="F1577" t="str">
        <f t="shared" si="172"/>
        <v/>
      </c>
      <c r="K1577"/>
      <c r="L1577"/>
      <c r="U1577"/>
      <c r="V1577"/>
    </row>
    <row r="1578" spans="1:22" x14ac:dyDescent="0.25">
      <c r="A1578" t="str">
        <f t="shared" si="169"/>
        <v>-526</v>
      </c>
      <c r="B1578">
        <f t="shared" si="175"/>
        <v>526</v>
      </c>
      <c r="C1578" t="str">
        <f t="shared" si="170"/>
        <v>526</v>
      </c>
      <c r="D1578">
        <f t="shared" si="174"/>
        <v>526</v>
      </c>
      <c r="E1578" t="str">
        <f t="shared" si="171"/>
        <v/>
      </c>
      <c r="F1578" t="str">
        <f t="shared" si="172"/>
        <v/>
      </c>
      <c r="K1578"/>
      <c r="L1578"/>
      <c r="U1578"/>
      <c r="V1578"/>
    </row>
    <row r="1579" spans="1:22" x14ac:dyDescent="0.25">
      <c r="A1579" t="str">
        <f t="shared" si="169"/>
        <v>-527</v>
      </c>
      <c r="B1579">
        <f t="shared" si="175"/>
        <v>527</v>
      </c>
      <c r="C1579" t="str">
        <f t="shared" si="170"/>
        <v>527</v>
      </c>
      <c r="D1579">
        <f t="shared" si="174"/>
        <v>527</v>
      </c>
      <c r="E1579" t="str">
        <f t="shared" si="171"/>
        <v/>
      </c>
      <c r="F1579" t="str">
        <f t="shared" si="172"/>
        <v/>
      </c>
      <c r="K1579"/>
      <c r="L1579"/>
      <c r="U1579"/>
      <c r="V1579"/>
    </row>
    <row r="1580" spans="1:22" x14ac:dyDescent="0.25">
      <c r="A1580" t="str">
        <f t="shared" si="169"/>
        <v>-528</v>
      </c>
      <c r="B1580">
        <f t="shared" si="175"/>
        <v>528</v>
      </c>
      <c r="C1580" t="str">
        <f t="shared" si="170"/>
        <v>528</v>
      </c>
      <c r="D1580">
        <f t="shared" si="174"/>
        <v>528</v>
      </c>
      <c r="E1580" t="str">
        <f t="shared" si="171"/>
        <v/>
      </c>
      <c r="F1580" t="str">
        <f t="shared" si="172"/>
        <v/>
      </c>
      <c r="K1580"/>
      <c r="L1580"/>
      <c r="U1580"/>
      <c r="V1580"/>
    </row>
    <row r="1581" spans="1:22" x14ac:dyDescent="0.25">
      <c r="A1581" t="str">
        <f t="shared" si="169"/>
        <v>-529</v>
      </c>
      <c r="B1581">
        <f t="shared" si="175"/>
        <v>529</v>
      </c>
      <c r="C1581" t="str">
        <f t="shared" si="170"/>
        <v>529</v>
      </c>
      <c r="D1581">
        <f t="shared" si="174"/>
        <v>529</v>
      </c>
      <c r="E1581" t="str">
        <f t="shared" si="171"/>
        <v/>
      </c>
      <c r="F1581" t="str">
        <f t="shared" si="172"/>
        <v/>
      </c>
      <c r="K1581"/>
      <c r="L1581"/>
      <c r="U1581"/>
      <c r="V1581"/>
    </row>
    <row r="1582" spans="1:22" x14ac:dyDescent="0.25">
      <c r="A1582" t="str">
        <f t="shared" si="169"/>
        <v>-530</v>
      </c>
      <c r="B1582">
        <f t="shared" si="175"/>
        <v>530</v>
      </c>
      <c r="C1582" t="str">
        <f t="shared" si="170"/>
        <v>530</v>
      </c>
      <c r="D1582">
        <f t="shared" si="174"/>
        <v>530</v>
      </c>
      <c r="E1582" t="str">
        <f t="shared" si="171"/>
        <v/>
      </c>
      <c r="F1582" t="str">
        <f t="shared" si="172"/>
        <v/>
      </c>
      <c r="K1582"/>
      <c r="L1582"/>
      <c r="U1582"/>
      <c r="V1582"/>
    </row>
    <row r="1583" spans="1:22" x14ac:dyDescent="0.25">
      <c r="A1583" t="str">
        <f t="shared" si="169"/>
        <v>-531</v>
      </c>
      <c r="B1583">
        <f t="shared" si="175"/>
        <v>531</v>
      </c>
      <c r="C1583" t="str">
        <f t="shared" si="170"/>
        <v>531</v>
      </c>
      <c r="D1583">
        <f t="shared" si="174"/>
        <v>531</v>
      </c>
      <c r="E1583" t="str">
        <f t="shared" si="171"/>
        <v/>
      </c>
      <c r="F1583" t="str">
        <f t="shared" si="172"/>
        <v/>
      </c>
      <c r="K1583"/>
      <c r="L1583"/>
      <c r="U1583"/>
      <c r="V1583"/>
    </row>
    <row r="1584" spans="1:22" x14ac:dyDescent="0.25">
      <c r="A1584" t="str">
        <f t="shared" si="169"/>
        <v>-532</v>
      </c>
      <c r="B1584">
        <f t="shared" si="175"/>
        <v>532</v>
      </c>
      <c r="C1584" t="str">
        <f t="shared" si="170"/>
        <v>532</v>
      </c>
      <c r="D1584">
        <f t="shared" si="174"/>
        <v>532</v>
      </c>
      <c r="E1584" t="str">
        <f t="shared" si="171"/>
        <v/>
      </c>
      <c r="F1584" t="str">
        <f t="shared" si="172"/>
        <v/>
      </c>
      <c r="K1584"/>
      <c r="L1584"/>
      <c r="U1584"/>
      <c r="V1584"/>
    </row>
    <row r="1585" spans="1:22" x14ac:dyDescent="0.25">
      <c r="A1585" t="str">
        <f t="shared" si="169"/>
        <v>-533</v>
      </c>
      <c r="B1585">
        <f t="shared" si="175"/>
        <v>533</v>
      </c>
      <c r="C1585" t="str">
        <f t="shared" si="170"/>
        <v>533</v>
      </c>
      <c r="D1585">
        <f t="shared" si="174"/>
        <v>533</v>
      </c>
      <c r="E1585" t="str">
        <f t="shared" si="171"/>
        <v/>
      </c>
      <c r="F1585" t="str">
        <f t="shared" si="172"/>
        <v/>
      </c>
      <c r="K1585"/>
      <c r="L1585"/>
      <c r="U1585"/>
      <c r="V1585"/>
    </row>
    <row r="1586" spans="1:22" x14ac:dyDescent="0.25">
      <c r="A1586" t="str">
        <f t="shared" si="169"/>
        <v>-534</v>
      </c>
      <c r="B1586">
        <f t="shared" si="175"/>
        <v>534</v>
      </c>
      <c r="C1586" t="str">
        <f t="shared" si="170"/>
        <v>534</v>
      </c>
      <c r="D1586">
        <f t="shared" si="174"/>
        <v>534</v>
      </c>
      <c r="E1586" t="str">
        <f t="shared" si="171"/>
        <v/>
      </c>
      <c r="F1586" t="str">
        <f t="shared" si="172"/>
        <v/>
      </c>
      <c r="K1586"/>
      <c r="L1586"/>
      <c r="U1586"/>
      <c r="V1586"/>
    </row>
    <row r="1587" spans="1:22" x14ac:dyDescent="0.25">
      <c r="A1587" t="str">
        <f t="shared" si="169"/>
        <v>-535</v>
      </c>
      <c r="B1587">
        <f t="shared" si="175"/>
        <v>535</v>
      </c>
      <c r="C1587" t="str">
        <f t="shared" si="170"/>
        <v>535</v>
      </c>
      <c r="D1587">
        <f t="shared" si="174"/>
        <v>535</v>
      </c>
      <c r="E1587" t="str">
        <f t="shared" si="171"/>
        <v/>
      </c>
      <c r="F1587" t="str">
        <f t="shared" si="172"/>
        <v/>
      </c>
      <c r="K1587"/>
      <c r="L1587"/>
      <c r="U1587"/>
      <c r="V1587"/>
    </row>
    <row r="1588" spans="1:22" x14ac:dyDescent="0.25">
      <c r="A1588" t="str">
        <f t="shared" si="169"/>
        <v>-536</v>
      </c>
      <c r="B1588">
        <f t="shared" si="175"/>
        <v>536</v>
      </c>
      <c r="C1588" t="str">
        <f t="shared" si="170"/>
        <v>536</v>
      </c>
      <c r="D1588">
        <f t="shared" si="174"/>
        <v>536</v>
      </c>
      <c r="E1588" t="str">
        <f t="shared" si="171"/>
        <v/>
      </c>
      <c r="F1588" t="str">
        <f t="shared" si="172"/>
        <v/>
      </c>
      <c r="K1588"/>
      <c r="L1588"/>
      <c r="U1588"/>
      <c r="V1588"/>
    </row>
    <row r="1589" spans="1:22" x14ac:dyDescent="0.25">
      <c r="A1589" t="str">
        <f t="shared" si="169"/>
        <v>-537</v>
      </c>
      <c r="B1589">
        <f t="shared" si="175"/>
        <v>537</v>
      </c>
      <c r="C1589" t="str">
        <f t="shared" si="170"/>
        <v>537</v>
      </c>
      <c r="D1589">
        <f t="shared" si="174"/>
        <v>537</v>
      </c>
      <c r="E1589" t="str">
        <f t="shared" si="171"/>
        <v/>
      </c>
      <c r="F1589" t="str">
        <f t="shared" si="172"/>
        <v/>
      </c>
      <c r="K1589"/>
      <c r="L1589"/>
      <c r="U1589"/>
      <c r="V1589"/>
    </row>
    <row r="1590" spans="1:22" x14ac:dyDescent="0.25">
      <c r="A1590" t="str">
        <f t="shared" si="169"/>
        <v>-538</v>
      </c>
      <c r="B1590">
        <f t="shared" si="175"/>
        <v>538</v>
      </c>
      <c r="C1590" t="str">
        <f t="shared" si="170"/>
        <v>538</v>
      </c>
      <c r="D1590">
        <f t="shared" si="174"/>
        <v>538</v>
      </c>
      <c r="E1590" t="str">
        <f t="shared" si="171"/>
        <v/>
      </c>
      <c r="F1590" t="str">
        <f t="shared" si="172"/>
        <v/>
      </c>
      <c r="K1590"/>
      <c r="L1590"/>
      <c r="U1590"/>
      <c r="V1590"/>
    </row>
    <row r="1591" spans="1:22" x14ac:dyDescent="0.25">
      <c r="A1591" t="str">
        <f t="shared" si="169"/>
        <v>-539</v>
      </c>
      <c r="B1591">
        <f t="shared" si="175"/>
        <v>539</v>
      </c>
      <c r="C1591" t="str">
        <f t="shared" si="170"/>
        <v>539</v>
      </c>
      <c r="D1591">
        <f t="shared" si="174"/>
        <v>539</v>
      </c>
      <c r="E1591" t="str">
        <f t="shared" si="171"/>
        <v/>
      </c>
      <c r="F1591" t="str">
        <f t="shared" si="172"/>
        <v/>
      </c>
      <c r="K1591"/>
      <c r="L1591"/>
      <c r="U1591"/>
      <c r="V1591"/>
    </row>
    <row r="1592" spans="1:22" x14ac:dyDescent="0.25">
      <c r="A1592" t="str">
        <f t="shared" si="169"/>
        <v>-540</v>
      </c>
      <c r="B1592">
        <f t="shared" si="175"/>
        <v>540</v>
      </c>
      <c r="C1592" t="str">
        <f t="shared" si="170"/>
        <v>540</v>
      </c>
      <c r="D1592">
        <f t="shared" si="174"/>
        <v>540</v>
      </c>
      <c r="E1592" t="str">
        <f t="shared" si="171"/>
        <v/>
      </c>
      <c r="F1592" t="str">
        <f t="shared" si="172"/>
        <v/>
      </c>
      <c r="K1592"/>
      <c r="L1592"/>
      <c r="U1592"/>
      <c r="V1592"/>
    </row>
    <row r="1593" spans="1:22" x14ac:dyDescent="0.25">
      <c r="A1593" t="str">
        <f t="shared" si="169"/>
        <v>-541</v>
      </c>
      <c r="B1593">
        <f t="shared" si="175"/>
        <v>541</v>
      </c>
      <c r="C1593" t="str">
        <f t="shared" si="170"/>
        <v>541</v>
      </c>
      <c r="D1593">
        <f t="shared" si="174"/>
        <v>541</v>
      </c>
      <c r="E1593" t="str">
        <f t="shared" si="171"/>
        <v/>
      </c>
      <c r="F1593" t="str">
        <f t="shared" si="172"/>
        <v/>
      </c>
      <c r="K1593"/>
      <c r="L1593"/>
      <c r="U1593"/>
      <c r="V1593"/>
    </row>
    <row r="1594" spans="1:22" x14ac:dyDescent="0.25">
      <c r="A1594" t="str">
        <f t="shared" si="169"/>
        <v>-542</v>
      </c>
      <c r="B1594">
        <f t="shared" si="175"/>
        <v>542</v>
      </c>
      <c r="C1594" t="str">
        <f t="shared" si="170"/>
        <v>542</v>
      </c>
      <c r="D1594">
        <f t="shared" si="174"/>
        <v>542</v>
      </c>
      <c r="E1594" t="str">
        <f t="shared" si="171"/>
        <v/>
      </c>
      <c r="F1594" t="str">
        <f t="shared" si="172"/>
        <v/>
      </c>
      <c r="K1594"/>
      <c r="L1594"/>
      <c r="U1594"/>
      <c r="V1594"/>
    </row>
    <row r="1595" spans="1:22" x14ac:dyDescent="0.25">
      <c r="A1595" t="str">
        <f t="shared" si="169"/>
        <v>-543</v>
      </c>
      <c r="B1595">
        <f t="shared" si="175"/>
        <v>543</v>
      </c>
      <c r="C1595" t="str">
        <f t="shared" si="170"/>
        <v>543</v>
      </c>
      <c r="D1595">
        <f t="shared" si="174"/>
        <v>543</v>
      </c>
      <c r="E1595" t="str">
        <f t="shared" si="171"/>
        <v/>
      </c>
      <c r="F1595" t="str">
        <f t="shared" si="172"/>
        <v/>
      </c>
      <c r="K1595"/>
      <c r="L1595"/>
      <c r="U1595"/>
      <c r="V1595"/>
    </row>
    <row r="1596" spans="1:22" x14ac:dyDescent="0.25">
      <c r="A1596" t="str">
        <f t="shared" si="169"/>
        <v>-544</v>
      </c>
      <c r="B1596">
        <f t="shared" si="175"/>
        <v>544</v>
      </c>
      <c r="C1596" t="str">
        <f t="shared" si="170"/>
        <v>544</v>
      </c>
      <c r="D1596">
        <f t="shared" si="174"/>
        <v>544</v>
      </c>
      <c r="E1596" t="str">
        <f t="shared" si="171"/>
        <v/>
      </c>
      <c r="F1596" t="str">
        <f t="shared" si="172"/>
        <v/>
      </c>
      <c r="K1596"/>
      <c r="L1596"/>
      <c r="U1596"/>
      <c r="V1596"/>
    </row>
    <row r="1597" spans="1:22" x14ac:dyDescent="0.25">
      <c r="A1597" t="str">
        <f t="shared" si="169"/>
        <v>-545</v>
      </c>
      <c r="B1597">
        <f t="shared" si="175"/>
        <v>545</v>
      </c>
      <c r="C1597" t="str">
        <f t="shared" si="170"/>
        <v>545</v>
      </c>
      <c r="D1597">
        <f t="shared" si="174"/>
        <v>545</v>
      </c>
      <c r="E1597" t="str">
        <f t="shared" si="171"/>
        <v/>
      </c>
      <c r="F1597" t="str">
        <f t="shared" si="172"/>
        <v/>
      </c>
      <c r="K1597"/>
      <c r="L1597"/>
      <c r="U1597"/>
      <c r="V1597"/>
    </row>
    <row r="1598" spans="1:22" x14ac:dyDescent="0.25">
      <c r="A1598" t="str">
        <f t="shared" si="169"/>
        <v>-546</v>
      </c>
      <c r="B1598">
        <f t="shared" si="175"/>
        <v>546</v>
      </c>
      <c r="C1598" t="str">
        <f t="shared" si="170"/>
        <v>546</v>
      </c>
      <c r="D1598">
        <f t="shared" si="174"/>
        <v>546</v>
      </c>
      <c r="E1598" t="str">
        <f t="shared" si="171"/>
        <v/>
      </c>
      <c r="F1598" t="str">
        <f t="shared" si="172"/>
        <v/>
      </c>
      <c r="K1598"/>
      <c r="L1598"/>
      <c r="U1598"/>
      <c r="V1598"/>
    </row>
    <row r="1599" spans="1:22" x14ac:dyDescent="0.25">
      <c r="A1599" t="str">
        <f t="shared" si="169"/>
        <v>-547</v>
      </c>
      <c r="B1599">
        <f t="shared" si="175"/>
        <v>547</v>
      </c>
      <c r="C1599" t="str">
        <f t="shared" si="170"/>
        <v>547</v>
      </c>
      <c r="D1599">
        <f t="shared" si="174"/>
        <v>547</v>
      </c>
      <c r="E1599" t="str">
        <f t="shared" si="171"/>
        <v/>
      </c>
      <c r="F1599" t="str">
        <f t="shared" si="172"/>
        <v/>
      </c>
      <c r="K1599"/>
      <c r="L1599"/>
      <c r="U1599"/>
      <c r="V1599"/>
    </row>
    <row r="1600" spans="1:22" x14ac:dyDescent="0.25">
      <c r="A1600" t="str">
        <f t="shared" si="169"/>
        <v>-548</v>
      </c>
      <c r="B1600">
        <f t="shared" si="175"/>
        <v>548</v>
      </c>
      <c r="C1600" t="str">
        <f t="shared" si="170"/>
        <v>548</v>
      </c>
      <c r="D1600">
        <f t="shared" si="174"/>
        <v>548</v>
      </c>
      <c r="E1600" t="str">
        <f t="shared" si="171"/>
        <v/>
      </c>
      <c r="F1600" t="str">
        <f t="shared" si="172"/>
        <v/>
      </c>
      <c r="K1600"/>
      <c r="L1600"/>
      <c r="U1600"/>
      <c r="V1600"/>
    </row>
    <row r="1601" spans="1:22" x14ac:dyDescent="0.25">
      <c r="A1601" t="str">
        <f t="shared" si="169"/>
        <v>-549</v>
      </c>
      <c r="B1601">
        <f t="shared" si="175"/>
        <v>549</v>
      </c>
      <c r="C1601" t="str">
        <f t="shared" si="170"/>
        <v>549</v>
      </c>
      <c r="D1601">
        <f t="shared" si="174"/>
        <v>549</v>
      </c>
      <c r="E1601" t="str">
        <f t="shared" si="171"/>
        <v/>
      </c>
      <c r="F1601" t="str">
        <f t="shared" si="172"/>
        <v/>
      </c>
      <c r="K1601"/>
      <c r="L1601"/>
      <c r="U1601"/>
      <c r="V1601"/>
    </row>
    <row r="1602" spans="1:22" x14ac:dyDescent="0.25">
      <c r="A1602" t="str">
        <f t="shared" si="169"/>
        <v>-550</v>
      </c>
      <c r="B1602">
        <f t="shared" si="175"/>
        <v>550</v>
      </c>
      <c r="C1602" t="str">
        <f t="shared" si="170"/>
        <v>550</v>
      </c>
      <c r="D1602">
        <f t="shared" si="174"/>
        <v>550</v>
      </c>
      <c r="E1602" t="str">
        <f t="shared" si="171"/>
        <v/>
      </c>
      <c r="F1602" t="str">
        <f t="shared" si="172"/>
        <v/>
      </c>
      <c r="K1602"/>
      <c r="L1602"/>
      <c r="U1602"/>
      <c r="V1602"/>
    </row>
    <row r="1603" spans="1:22" x14ac:dyDescent="0.25">
      <c r="A1603" t="str">
        <f t="shared" si="169"/>
        <v>-551</v>
      </c>
      <c r="B1603">
        <f t="shared" si="175"/>
        <v>551</v>
      </c>
      <c r="C1603" t="str">
        <f t="shared" si="170"/>
        <v>551</v>
      </c>
      <c r="D1603">
        <f t="shared" si="174"/>
        <v>551</v>
      </c>
      <c r="E1603" t="str">
        <f t="shared" si="171"/>
        <v/>
      </c>
      <c r="F1603" t="str">
        <f t="shared" si="172"/>
        <v/>
      </c>
      <c r="K1603"/>
      <c r="L1603"/>
      <c r="U1603"/>
      <c r="V1603"/>
    </row>
    <row r="1604" spans="1:22" x14ac:dyDescent="0.25">
      <c r="A1604" t="str">
        <f t="shared" si="169"/>
        <v>-552</v>
      </c>
      <c r="B1604">
        <f t="shared" si="175"/>
        <v>552</v>
      </c>
      <c r="C1604" t="str">
        <f t="shared" si="170"/>
        <v>552</v>
      </c>
      <c r="D1604">
        <f t="shared" si="174"/>
        <v>552</v>
      </c>
      <c r="E1604" t="str">
        <f t="shared" si="171"/>
        <v/>
      </c>
      <c r="F1604" t="str">
        <f t="shared" si="172"/>
        <v/>
      </c>
      <c r="K1604"/>
      <c r="L1604"/>
      <c r="U1604"/>
      <c r="V1604"/>
    </row>
    <row r="1605" spans="1:22" x14ac:dyDescent="0.25">
      <c r="A1605" t="str">
        <f t="shared" si="169"/>
        <v>-553</v>
      </c>
      <c r="B1605">
        <f t="shared" si="175"/>
        <v>553</v>
      </c>
      <c r="C1605" t="str">
        <f t="shared" si="170"/>
        <v>553</v>
      </c>
      <c r="D1605">
        <f t="shared" si="174"/>
        <v>553</v>
      </c>
      <c r="E1605" t="str">
        <f t="shared" si="171"/>
        <v/>
      </c>
      <c r="F1605" t="str">
        <f t="shared" si="172"/>
        <v/>
      </c>
      <c r="K1605"/>
      <c r="L1605"/>
      <c r="U1605"/>
      <c r="V1605"/>
    </row>
    <row r="1606" spans="1:22" x14ac:dyDescent="0.25">
      <c r="A1606" t="str">
        <f t="shared" ref="A1606:A1669" si="176">+CONCATENATE(G1606,"-",B1606)</f>
        <v>-554</v>
      </c>
      <c r="B1606">
        <f t="shared" si="175"/>
        <v>554</v>
      </c>
      <c r="C1606" t="str">
        <f t="shared" ref="C1606:C1669" si="177">+CONCATENATE(E1606,D1606)</f>
        <v>554</v>
      </c>
      <c r="D1606">
        <f t="shared" si="174"/>
        <v>554</v>
      </c>
      <c r="E1606" t="str">
        <f t="shared" ref="E1606:E1669" si="178">+CONCATENATE(G1606,H1606)</f>
        <v/>
      </c>
      <c r="F1606" t="str">
        <f t="shared" ref="F1606:F1669" si="179">+CONCATENATE(G1606,H1606,I1606)</f>
        <v/>
      </c>
      <c r="K1606"/>
      <c r="L1606"/>
      <c r="U1606"/>
      <c r="V1606"/>
    </row>
    <row r="1607" spans="1:22" x14ac:dyDescent="0.25">
      <c r="A1607" t="str">
        <f t="shared" si="176"/>
        <v>-555</v>
      </c>
      <c r="B1607">
        <f t="shared" si="175"/>
        <v>555</v>
      </c>
      <c r="C1607" t="str">
        <f t="shared" si="177"/>
        <v>555</v>
      </c>
      <c r="D1607">
        <f t="shared" ref="D1607:D1670" si="180">+IF(E1607=E1606,D1606+1,1)</f>
        <v>555</v>
      </c>
      <c r="E1607" t="str">
        <f t="shared" si="178"/>
        <v/>
      </c>
      <c r="F1607" t="str">
        <f t="shared" si="179"/>
        <v/>
      </c>
      <c r="K1607"/>
      <c r="L1607"/>
      <c r="U1607"/>
      <c r="V1607"/>
    </row>
    <row r="1608" spans="1:22" x14ac:dyDescent="0.25">
      <c r="A1608" t="str">
        <f t="shared" si="176"/>
        <v>-556</v>
      </c>
      <c r="B1608">
        <f t="shared" ref="B1608:B1671" si="181">+IF(G1608=G1607,B1607+1,1)</f>
        <v>556</v>
      </c>
      <c r="C1608" t="str">
        <f t="shared" si="177"/>
        <v>556</v>
      </c>
      <c r="D1608">
        <f t="shared" si="180"/>
        <v>556</v>
      </c>
      <c r="E1608" t="str">
        <f t="shared" si="178"/>
        <v/>
      </c>
      <c r="F1608" t="str">
        <f t="shared" si="179"/>
        <v/>
      </c>
      <c r="K1608"/>
      <c r="L1608"/>
      <c r="U1608"/>
      <c r="V1608"/>
    </row>
    <row r="1609" spans="1:22" x14ac:dyDescent="0.25">
      <c r="A1609" t="str">
        <f t="shared" si="176"/>
        <v>-557</v>
      </c>
      <c r="B1609">
        <f t="shared" si="181"/>
        <v>557</v>
      </c>
      <c r="C1609" t="str">
        <f t="shared" si="177"/>
        <v>557</v>
      </c>
      <c r="D1609">
        <f t="shared" si="180"/>
        <v>557</v>
      </c>
      <c r="E1609" t="str">
        <f t="shared" si="178"/>
        <v/>
      </c>
      <c r="F1609" t="str">
        <f t="shared" si="179"/>
        <v/>
      </c>
      <c r="K1609"/>
      <c r="L1609"/>
      <c r="U1609"/>
      <c r="V1609"/>
    </row>
    <row r="1610" spans="1:22" x14ac:dyDescent="0.25">
      <c r="A1610" t="str">
        <f t="shared" si="176"/>
        <v>-558</v>
      </c>
      <c r="B1610">
        <f t="shared" si="181"/>
        <v>558</v>
      </c>
      <c r="C1610" t="str">
        <f t="shared" si="177"/>
        <v>558</v>
      </c>
      <c r="D1610">
        <f t="shared" si="180"/>
        <v>558</v>
      </c>
      <c r="E1610" t="str">
        <f t="shared" si="178"/>
        <v/>
      </c>
      <c r="F1610" t="str">
        <f t="shared" si="179"/>
        <v/>
      </c>
      <c r="K1610"/>
      <c r="L1610"/>
      <c r="U1610"/>
      <c r="V1610"/>
    </row>
    <row r="1611" spans="1:22" x14ac:dyDescent="0.25">
      <c r="A1611" t="str">
        <f t="shared" si="176"/>
        <v>-559</v>
      </c>
      <c r="B1611">
        <f t="shared" si="181"/>
        <v>559</v>
      </c>
      <c r="C1611" t="str">
        <f t="shared" si="177"/>
        <v>559</v>
      </c>
      <c r="D1611">
        <f t="shared" si="180"/>
        <v>559</v>
      </c>
      <c r="E1611" t="str">
        <f t="shared" si="178"/>
        <v/>
      </c>
      <c r="F1611" t="str">
        <f t="shared" si="179"/>
        <v/>
      </c>
      <c r="K1611"/>
      <c r="L1611"/>
      <c r="U1611"/>
      <c r="V1611"/>
    </row>
    <row r="1612" spans="1:22" x14ac:dyDescent="0.25">
      <c r="A1612" t="str">
        <f t="shared" si="176"/>
        <v>-560</v>
      </c>
      <c r="B1612">
        <f t="shared" si="181"/>
        <v>560</v>
      </c>
      <c r="C1612" t="str">
        <f t="shared" si="177"/>
        <v>560</v>
      </c>
      <c r="D1612">
        <f t="shared" si="180"/>
        <v>560</v>
      </c>
      <c r="E1612" t="str">
        <f t="shared" si="178"/>
        <v/>
      </c>
      <c r="F1612" t="str">
        <f t="shared" si="179"/>
        <v/>
      </c>
      <c r="K1612"/>
      <c r="L1612"/>
      <c r="U1612"/>
      <c r="V1612"/>
    </row>
    <row r="1613" spans="1:22" x14ac:dyDescent="0.25">
      <c r="A1613" t="str">
        <f t="shared" si="176"/>
        <v>-561</v>
      </c>
      <c r="B1613">
        <f t="shared" si="181"/>
        <v>561</v>
      </c>
      <c r="C1613" t="str">
        <f t="shared" si="177"/>
        <v>561</v>
      </c>
      <c r="D1613">
        <f t="shared" si="180"/>
        <v>561</v>
      </c>
      <c r="E1613" t="str">
        <f t="shared" si="178"/>
        <v/>
      </c>
      <c r="F1613" t="str">
        <f t="shared" si="179"/>
        <v/>
      </c>
      <c r="K1613"/>
      <c r="L1613"/>
      <c r="U1613"/>
      <c r="V1613"/>
    </row>
    <row r="1614" spans="1:22" x14ac:dyDescent="0.25">
      <c r="A1614" t="str">
        <f t="shared" si="176"/>
        <v>-562</v>
      </c>
      <c r="B1614">
        <f t="shared" si="181"/>
        <v>562</v>
      </c>
      <c r="C1614" t="str">
        <f t="shared" si="177"/>
        <v>562</v>
      </c>
      <c r="D1614">
        <f t="shared" si="180"/>
        <v>562</v>
      </c>
      <c r="E1614" t="str">
        <f t="shared" si="178"/>
        <v/>
      </c>
      <c r="F1614" t="str">
        <f t="shared" si="179"/>
        <v/>
      </c>
      <c r="K1614"/>
      <c r="L1614"/>
      <c r="U1614"/>
      <c r="V1614"/>
    </row>
    <row r="1615" spans="1:22" x14ac:dyDescent="0.25">
      <c r="A1615" t="str">
        <f t="shared" si="176"/>
        <v>-563</v>
      </c>
      <c r="B1615">
        <f t="shared" si="181"/>
        <v>563</v>
      </c>
      <c r="C1615" t="str">
        <f t="shared" si="177"/>
        <v>563</v>
      </c>
      <c r="D1615">
        <f t="shared" si="180"/>
        <v>563</v>
      </c>
      <c r="E1615" t="str">
        <f t="shared" si="178"/>
        <v/>
      </c>
      <c r="F1615" t="str">
        <f t="shared" si="179"/>
        <v/>
      </c>
      <c r="K1615"/>
      <c r="L1615"/>
      <c r="U1615"/>
      <c r="V1615"/>
    </row>
    <row r="1616" spans="1:22" x14ac:dyDescent="0.25">
      <c r="A1616" t="str">
        <f t="shared" si="176"/>
        <v>-564</v>
      </c>
      <c r="B1616">
        <f t="shared" si="181"/>
        <v>564</v>
      </c>
      <c r="C1616" t="str">
        <f t="shared" si="177"/>
        <v>564</v>
      </c>
      <c r="D1616">
        <f t="shared" si="180"/>
        <v>564</v>
      </c>
      <c r="E1616" t="str">
        <f t="shared" si="178"/>
        <v/>
      </c>
      <c r="F1616" t="str">
        <f t="shared" si="179"/>
        <v/>
      </c>
      <c r="K1616"/>
      <c r="L1616"/>
      <c r="U1616"/>
      <c r="V1616"/>
    </row>
    <row r="1617" spans="1:22" x14ac:dyDescent="0.25">
      <c r="A1617" t="str">
        <f t="shared" si="176"/>
        <v>-565</v>
      </c>
      <c r="B1617">
        <f t="shared" si="181"/>
        <v>565</v>
      </c>
      <c r="C1617" t="str">
        <f t="shared" si="177"/>
        <v>565</v>
      </c>
      <c r="D1617">
        <f t="shared" si="180"/>
        <v>565</v>
      </c>
      <c r="E1617" t="str">
        <f t="shared" si="178"/>
        <v/>
      </c>
      <c r="F1617" t="str">
        <f t="shared" si="179"/>
        <v/>
      </c>
      <c r="K1617"/>
      <c r="L1617"/>
      <c r="U1617"/>
      <c r="V1617"/>
    </row>
    <row r="1618" spans="1:22" x14ac:dyDescent="0.25">
      <c r="A1618" t="str">
        <f t="shared" si="176"/>
        <v>-566</v>
      </c>
      <c r="B1618">
        <f t="shared" si="181"/>
        <v>566</v>
      </c>
      <c r="C1618" t="str">
        <f t="shared" si="177"/>
        <v>566</v>
      </c>
      <c r="D1618">
        <f t="shared" si="180"/>
        <v>566</v>
      </c>
      <c r="E1618" t="str">
        <f t="shared" si="178"/>
        <v/>
      </c>
      <c r="F1618" t="str">
        <f t="shared" si="179"/>
        <v/>
      </c>
      <c r="K1618"/>
      <c r="L1618"/>
      <c r="U1618"/>
      <c r="V1618"/>
    </row>
    <row r="1619" spans="1:22" x14ac:dyDescent="0.25">
      <c r="A1619" t="str">
        <f t="shared" si="176"/>
        <v>-567</v>
      </c>
      <c r="B1619">
        <f t="shared" si="181"/>
        <v>567</v>
      </c>
      <c r="C1619" t="str">
        <f t="shared" si="177"/>
        <v>567</v>
      </c>
      <c r="D1619">
        <f t="shared" si="180"/>
        <v>567</v>
      </c>
      <c r="E1619" t="str">
        <f t="shared" si="178"/>
        <v/>
      </c>
      <c r="F1619" t="str">
        <f t="shared" si="179"/>
        <v/>
      </c>
      <c r="K1619"/>
      <c r="L1619"/>
      <c r="U1619"/>
      <c r="V1619"/>
    </row>
    <row r="1620" spans="1:22" x14ac:dyDescent="0.25">
      <c r="A1620" t="str">
        <f t="shared" si="176"/>
        <v>-568</v>
      </c>
      <c r="B1620">
        <f t="shared" si="181"/>
        <v>568</v>
      </c>
      <c r="C1620" t="str">
        <f t="shared" si="177"/>
        <v>568</v>
      </c>
      <c r="D1620">
        <f t="shared" si="180"/>
        <v>568</v>
      </c>
      <c r="E1620" t="str">
        <f t="shared" si="178"/>
        <v/>
      </c>
      <c r="F1620" t="str">
        <f t="shared" si="179"/>
        <v/>
      </c>
      <c r="K1620"/>
      <c r="L1620"/>
      <c r="U1620"/>
      <c r="V1620"/>
    </row>
    <row r="1621" spans="1:22" x14ac:dyDescent="0.25">
      <c r="A1621" t="str">
        <f t="shared" si="176"/>
        <v>-569</v>
      </c>
      <c r="B1621">
        <f t="shared" si="181"/>
        <v>569</v>
      </c>
      <c r="C1621" t="str">
        <f t="shared" si="177"/>
        <v>569</v>
      </c>
      <c r="D1621">
        <f t="shared" si="180"/>
        <v>569</v>
      </c>
      <c r="E1621" t="str">
        <f t="shared" si="178"/>
        <v/>
      </c>
      <c r="F1621" t="str">
        <f t="shared" si="179"/>
        <v/>
      </c>
      <c r="K1621"/>
      <c r="L1621"/>
      <c r="U1621"/>
      <c r="V1621"/>
    </row>
    <row r="1622" spans="1:22" x14ac:dyDescent="0.25">
      <c r="A1622" t="str">
        <f t="shared" si="176"/>
        <v>-570</v>
      </c>
      <c r="B1622">
        <f t="shared" si="181"/>
        <v>570</v>
      </c>
      <c r="C1622" t="str">
        <f t="shared" si="177"/>
        <v>570</v>
      </c>
      <c r="D1622">
        <f t="shared" si="180"/>
        <v>570</v>
      </c>
      <c r="E1622" t="str">
        <f t="shared" si="178"/>
        <v/>
      </c>
      <c r="F1622" t="str">
        <f t="shared" si="179"/>
        <v/>
      </c>
      <c r="K1622"/>
      <c r="L1622"/>
      <c r="U1622"/>
      <c r="V1622"/>
    </row>
    <row r="1623" spans="1:22" x14ac:dyDescent="0.25">
      <c r="A1623" t="str">
        <f t="shared" si="176"/>
        <v>-571</v>
      </c>
      <c r="B1623">
        <f t="shared" si="181"/>
        <v>571</v>
      </c>
      <c r="C1623" t="str">
        <f t="shared" si="177"/>
        <v>571</v>
      </c>
      <c r="D1623">
        <f t="shared" si="180"/>
        <v>571</v>
      </c>
      <c r="E1623" t="str">
        <f t="shared" si="178"/>
        <v/>
      </c>
      <c r="F1623" t="str">
        <f t="shared" si="179"/>
        <v/>
      </c>
      <c r="K1623"/>
      <c r="L1623"/>
      <c r="U1623"/>
      <c r="V1623"/>
    </row>
    <row r="1624" spans="1:22" x14ac:dyDescent="0.25">
      <c r="A1624" t="str">
        <f t="shared" si="176"/>
        <v>-572</v>
      </c>
      <c r="B1624">
        <f t="shared" si="181"/>
        <v>572</v>
      </c>
      <c r="C1624" t="str">
        <f t="shared" si="177"/>
        <v>572</v>
      </c>
      <c r="D1624">
        <f t="shared" si="180"/>
        <v>572</v>
      </c>
      <c r="E1624" t="str">
        <f t="shared" si="178"/>
        <v/>
      </c>
      <c r="F1624" t="str">
        <f t="shared" si="179"/>
        <v/>
      </c>
      <c r="K1624"/>
      <c r="L1624"/>
      <c r="U1624"/>
      <c r="V1624"/>
    </row>
    <row r="1625" spans="1:22" x14ac:dyDescent="0.25">
      <c r="A1625" t="str">
        <f t="shared" si="176"/>
        <v>-573</v>
      </c>
      <c r="B1625">
        <f t="shared" si="181"/>
        <v>573</v>
      </c>
      <c r="C1625" t="str">
        <f t="shared" si="177"/>
        <v>573</v>
      </c>
      <c r="D1625">
        <f t="shared" si="180"/>
        <v>573</v>
      </c>
      <c r="E1625" t="str">
        <f t="shared" si="178"/>
        <v/>
      </c>
      <c r="F1625" t="str">
        <f t="shared" si="179"/>
        <v/>
      </c>
      <c r="K1625"/>
      <c r="L1625"/>
      <c r="U1625"/>
      <c r="V1625"/>
    </row>
    <row r="1626" spans="1:22" x14ac:dyDescent="0.25">
      <c r="A1626" t="str">
        <f t="shared" si="176"/>
        <v>-574</v>
      </c>
      <c r="B1626">
        <f t="shared" si="181"/>
        <v>574</v>
      </c>
      <c r="C1626" t="str">
        <f t="shared" si="177"/>
        <v>574</v>
      </c>
      <c r="D1626">
        <f t="shared" si="180"/>
        <v>574</v>
      </c>
      <c r="E1626" t="str">
        <f t="shared" si="178"/>
        <v/>
      </c>
      <c r="F1626" t="str">
        <f t="shared" si="179"/>
        <v/>
      </c>
      <c r="K1626"/>
      <c r="L1626"/>
      <c r="U1626"/>
      <c r="V1626"/>
    </row>
    <row r="1627" spans="1:22" x14ac:dyDescent="0.25">
      <c r="A1627" t="str">
        <f t="shared" si="176"/>
        <v>-575</v>
      </c>
      <c r="B1627">
        <f t="shared" si="181"/>
        <v>575</v>
      </c>
      <c r="C1627" t="str">
        <f t="shared" si="177"/>
        <v>575</v>
      </c>
      <c r="D1627">
        <f t="shared" si="180"/>
        <v>575</v>
      </c>
      <c r="E1627" t="str">
        <f t="shared" si="178"/>
        <v/>
      </c>
      <c r="F1627" t="str">
        <f t="shared" si="179"/>
        <v/>
      </c>
      <c r="K1627"/>
      <c r="L1627"/>
      <c r="U1627"/>
      <c r="V1627"/>
    </row>
    <row r="1628" spans="1:22" x14ac:dyDescent="0.25">
      <c r="A1628" t="str">
        <f t="shared" si="176"/>
        <v>-576</v>
      </c>
      <c r="B1628">
        <f t="shared" si="181"/>
        <v>576</v>
      </c>
      <c r="C1628" t="str">
        <f t="shared" si="177"/>
        <v>576</v>
      </c>
      <c r="D1628">
        <f t="shared" si="180"/>
        <v>576</v>
      </c>
      <c r="E1628" t="str">
        <f t="shared" si="178"/>
        <v/>
      </c>
      <c r="F1628" t="str">
        <f t="shared" si="179"/>
        <v/>
      </c>
      <c r="K1628"/>
      <c r="L1628"/>
      <c r="U1628"/>
      <c r="V1628"/>
    </row>
    <row r="1629" spans="1:22" x14ac:dyDescent="0.25">
      <c r="A1629" t="str">
        <f t="shared" si="176"/>
        <v>-577</v>
      </c>
      <c r="B1629">
        <f t="shared" si="181"/>
        <v>577</v>
      </c>
      <c r="C1629" t="str">
        <f t="shared" si="177"/>
        <v>577</v>
      </c>
      <c r="D1629">
        <f t="shared" si="180"/>
        <v>577</v>
      </c>
      <c r="E1629" t="str">
        <f t="shared" si="178"/>
        <v/>
      </c>
      <c r="F1629" t="str">
        <f t="shared" si="179"/>
        <v/>
      </c>
      <c r="K1629"/>
      <c r="L1629"/>
      <c r="U1629"/>
      <c r="V1629"/>
    </row>
    <row r="1630" spans="1:22" x14ac:dyDescent="0.25">
      <c r="A1630" t="str">
        <f t="shared" si="176"/>
        <v>-578</v>
      </c>
      <c r="B1630">
        <f t="shared" si="181"/>
        <v>578</v>
      </c>
      <c r="C1630" t="str">
        <f t="shared" si="177"/>
        <v>578</v>
      </c>
      <c r="D1630">
        <f t="shared" si="180"/>
        <v>578</v>
      </c>
      <c r="E1630" t="str">
        <f t="shared" si="178"/>
        <v/>
      </c>
      <c r="F1630" t="str">
        <f t="shared" si="179"/>
        <v/>
      </c>
    </row>
    <row r="1631" spans="1:22" x14ac:dyDescent="0.25">
      <c r="A1631" t="str">
        <f t="shared" si="176"/>
        <v>-579</v>
      </c>
      <c r="B1631">
        <f t="shared" si="181"/>
        <v>579</v>
      </c>
      <c r="C1631" t="str">
        <f t="shared" si="177"/>
        <v>579</v>
      </c>
      <c r="D1631">
        <f t="shared" si="180"/>
        <v>579</v>
      </c>
      <c r="E1631" t="str">
        <f t="shared" si="178"/>
        <v/>
      </c>
      <c r="F1631" t="str">
        <f t="shared" si="179"/>
        <v/>
      </c>
    </row>
    <row r="1632" spans="1:22" x14ac:dyDescent="0.25">
      <c r="A1632" t="str">
        <f t="shared" si="176"/>
        <v>-580</v>
      </c>
      <c r="B1632">
        <f t="shared" si="181"/>
        <v>580</v>
      </c>
      <c r="C1632" t="str">
        <f t="shared" si="177"/>
        <v>580</v>
      </c>
      <c r="D1632">
        <f t="shared" si="180"/>
        <v>580</v>
      </c>
      <c r="E1632" t="str">
        <f t="shared" si="178"/>
        <v/>
      </c>
      <c r="F1632" t="str">
        <f t="shared" si="179"/>
        <v/>
      </c>
    </row>
    <row r="1633" spans="1:6" x14ac:dyDescent="0.25">
      <c r="A1633" t="str">
        <f t="shared" si="176"/>
        <v>-581</v>
      </c>
      <c r="B1633">
        <f t="shared" si="181"/>
        <v>581</v>
      </c>
      <c r="C1633" t="str">
        <f t="shared" si="177"/>
        <v>581</v>
      </c>
      <c r="D1633">
        <f t="shared" si="180"/>
        <v>581</v>
      </c>
      <c r="E1633" t="str">
        <f t="shared" si="178"/>
        <v/>
      </c>
      <c r="F1633" t="str">
        <f t="shared" si="179"/>
        <v/>
      </c>
    </row>
    <row r="1634" spans="1:6" x14ac:dyDescent="0.25">
      <c r="A1634" t="str">
        <f t="shared" si="176"/>
        <v>-582</v>
      </c>
      <c r="B1634">
        <f t="shared" si="181"/>
        <v>582</v>
      </c>
      <c r="C1634" t="str">
        <f t="shared" si="177"/>
        <v>582</v>
      </c>
      <c r="D1634">
        <f t="shared" si="180"/>
        <v>582</v>
      </c>
      <c r="E1634" t="str">
        <f t="shared" si="178"/>
        <v/>
      </c>
      <c r="F1634" t="str">
        <f t="shared" si="179"/>
        <v/>
      </c>
    </row>
    <row r="1635" spans="1:6" x14ac:dyDescent="0.25">
      <c r="A1635" t="str">
        <f t="shared" si="176"/>
        <v>-583</v>
      </c>
      <c r="B1635">
        <f t="shared" si="181"/>
        <v>583</v>
      </c>
      <c r="C1635" t="str">
        <f t="shared" si="177"/>
        <v>583</v>
      </c>
      <c r="D1635">
        <f t="shared" si="180"/>
        <v>583</v>
      </c>
      <c r="E1635" t="str">
        <f t="shared" si="178"/>
        <v/>
      </c>
      <c r="F1635" t="str">
        <f t="shared" si="179"/>
        <v/>
      </c>
    </row>
    <row r="1636" spans="1:6" x14ac:dyDescent="0.25">
      <c r="A1636" t="str">
        <f t="shared" si="176"/>
        <v>-584</v>
      </c>
      <c r="B1636">
        <f t="shared" si="181"/>
        <v>584</v>
      </c>
      <c r="C1636" t="str">
        <f t="shared" si="177"/>
        <v>584</v>
      </c>
      <c r="D1636">
        <f t="shared" si="180"/>
        <v>584</v>
      </c>
      <c r="E1636" t="str">
        <f t="shared" si="178"/>
        <v/>
      </c>
      <c r="F1636" t="str">
        <f t="shared" si="179"/>
        <v/>
      </c>
    </row>
    <row r="1637" spans="1:6" x14ac:dyDescent="0.25">
      <c r="A1637" t="str">
        <f t="shared" si="176"/>
        <v>-585</v>
      </c>
      <c r="B1637">
        <f t="shared" si="181"/>
        <v>585</v>
      </c>
      <c r="C1637" t="str">
        <f t="shared" si="177"/>
        <v>585</v>
      </c>
      <c r="D1637">
        <f t="shared" si="180"/>
        <v>585</v>
      </c>
      <c r="E1637" t="str">
        <f t="shared" si="178"/>
        <v/>
      </c>
      <c r="F1637" t="str">
        <f t="shared" si="179"/>
        <v/>
      </c>
    </row>
    <row r="1638" spans="1:6" x14ac:dyDescent="0.25">
      <c r="A1638" t="str">
        <f t="shared" si="176"/>
        <v>-586</v>
      </c>
      <c r="B1638">
        <f t="shared" si="181"/>
        <v>586</v>
      </c>
      <c r="C1638" t="str">
        <f t="shared" si="177"/>
        <v>586</v>
      </c>
      <c r="D1638">
        <f t="shared" si="180"/>
        <v>586</v>
      </c>
      <c r="E1638" t="str">
        <f t="shared" si="178"/>
        <v/>
      </c>
      <c r="F1638" t="str">
        <f t="shared" si="179"/>
        <v/>
      </c>
    </row>
    <row r="1639" spans="1:6" x14ac:dyDescent="0.25">
      <c r="A1639" t="str">
        <f t="shared" si="176"/>
        <v>-587</v>
      </c>
      <c r="B1639">
        <f t="shared" si="181"/>
        <v>587</v>
      </c>
      <c r="C1639" t="str">
        <f t="shared" si="177"/>
        <v>587</v>
      </c>
      <c r="D1639">
        <f t="shared" si="180"/>
        <v>587</v>
      </c>
      <c r="E1639" t="str">
        <f t="shared" si="178"/>
        <v/>
      </c>
      <c r="F1639" t="str">
        <f t="shared" si="179"/>
        <v/>
      </c>
    </row>
    <row r="1640" spans="1:6" x14ac:dyDescent="0.25">
      <c r="A1640" t="str">
        <f t="shared" si="176"/>
        <v>-588</v>
      </c>
      <c r="B1640">
        <f t="shared" si="181"/>
        <v>588</v>
      </c>
      <c r="C1640" t="str">
        <f t="shared" si="177"/>
        <v>588</v>
      </c>
      <c r="D1640">
        <f t="shared" si="180"/>
        <v>588</v>
      </c>
      <c r="E1640" t="str">
        <f t="shared" si="178"/>
        <v/>
      </c>
      <c r="F1640" t="str">
        <f t="shared" si="179"/>
        <v/>
      </c>
    </row>
    <row r="1641" spans="1:6" x14ac:dyDescent="0.25">
      <c r="A1641" t="str">
        <f t="shared" si="176"/>
        <v>-589</v>
      </c>
      <c r="B1641">
        <f t="shared" si="181"/>
        <v>589</v>
      </c>
      <c r="C1641" t="str">
        <f t="shared" si="177"/>
        <v>589</v>
      </c>
      <c r="D1641">
        <f t="shared" si="180"/>
        <v>589</v>
      </c>
      <c r="E1641" t="str">
        <f t="shared" si="178"/>
        <v/>
      </c>
      <c r="F1641" t="str">
        <f t="shared" si="179"/>
        <v/>
      </c>
    </row>
    <row r="1642" spans="1:6" x14ac:dyDescent="0.25">
      <c r="A1642" t="str">
        <f t="shared" si="176"/>
        <v>-590</v>
      </c>
      <c r="B1642">
        <f t="shared" si="181"/>
        <v>590</v>
      </c>
      <c r="C1642" t="str">
        <f t="shared" si="177"/>
        <v>590</v>
      </c>
      <c r="D1642">
        <f t="shared" si="180"/>
        <v>590</v>
      </c>
      <c r="E1642" t="str">
        <f t="shared" si="178"/>
        <v/>
      </c>
      <c r="F1642" t="str">
        <f t="shared" si="179"/>
        <v/>
      </c>
    </row>
    <row r="1643" spans="1:6" x14ac:dyDescent="0.25">
      <c r="A1643" t="str">
        <f t="shared" si="176"/>
        <v>-591</v>
      </c>
      <c r="B1643">
        <f t="shared" si="181"/>
        <v>591</v>
      </c>
      <c r="C1643" t="str">
        <f t="shared" si="177"/>
        <v>591</v>
      </c>
      <c r="D1643">
        <f t="shared" si="180"/>
        <v>591</v>
      </c>
      <c r="E1643" t="str">
        <f t="shared" si="178"/>
        <v/>
      </c>
      <c r="F1643" t="str">
        <f t="shared" si="179"/>
        <v/>
      </c>
    </row>
    <row r="1644" spans="1:6" x14ac:dyDescent="0.25">
      <c r="A1644" t="str">
        <f t="shared" si="176"/>
        <v>-592</v>
      </c>
      <c r="B1644">
        <f t="shared" si="181"/>
        <v>592</v>
      </c>
      <c r="C1644" t="str">
        <f t="shared" si="177"/>
        <v>592</v>
      </c>
      <c r="D1644">
        <f t="shared" si="180"/>
        <v>592</v>
      </c>
      <c r="E1644" t="str">
        <f t="shared" si="178"/>
        <v/>
      </c>
      <c r="F1644" t="str">
        <f t="shared" si="179"/>
        <v/>
      </c>
    </row>
    <row r="1645" spans="1:6" x14ac:dyDescent="0.25">
      <c r="A1645" t="str">
        <f t="shared" si="176"/>
        <v>-593</v>
      </c>
      <c r="B1645">
        <f t="shared" si="181"/>
        <v>593</v>
      </c>
      <c r="C1645" t="str">
        <f t="shared" si="177"/>
        <v>593</v>
      </c>
      <c r="D1645">
        <f t="shared" si="180"/>
        <v>593</v>
      </c>
      <c r="E1645" t="str">
        <f t="shared" si="178"/>
        <v/>
      </c>
      <c r="F1645" t="str">
        <f t="shared" si="179"/>
        <v/>
      </c>
    </row>
    <row r="1646" spans="1:6" x14ac:dyDescent="0.25">
      <c r="A1646" t="str">
        <f t="shared" si="176"/>
        <v>-594</v>
      </c>
      <c r="B1646">
        <f t="shared" si="181"/>
        <v>594</v>
      </c>
      <c r="C1646" t="str">
        <f t="shared" si="177"/>
        <v>594</v>
      </c>
      <c r="D1646">
        <f t="shared" si="180"/>
        <v>594</v>
      </c>
      <c r="E1646" t="str">
        <f t="shared" si="178"/>
        <v/>
      </c>
      <c r="F1646" t="str">
        <f t="shared" si="179"/>
        <v/>
      </c>
    </row>
    <row r="1647" spans="1:6" x14ac:dyDescent="0.25">
      <c r="A1647" t="str">
        <f t="shared" si="176"/>
        <v>-595</v>
      </c>
      <c r="B1647">
        <f t="shared" si="181"/>
        <v>595</v>
      </c>
      <c r="C1647" t="str">
        <f t="shared" si="177"/>
        <v>595</v>
      </c>
      <c r="D1647">
        <f t="shared" si="180"/>
        <v>595</v>
      </c>
      <c r="E1647" t="str">
        <f t="shared" si="178"/>
        <v/>
      </c>
      <c r="F1647" t="str">
        <f t="shared" si="179"/>
        <v/>
      </c>
    </row>
    <row r="1648" spans="1:6" x14ac:dyDescent="0.25">
      <c r="A1648" t="str">
        <f t="shared" si="176"/>
        <v>-596</v>
      </c>
      <c r="B1648">
        <f t="shared" si="181"/>
        <v>596</v>
      </c>
      <c r="C1648" t="str">
        <f t="shared" si="177"/>
        <v>596</v>
      </c>
      <c r="D1648">
        <f t="shared" si="180"/>
        <v>596</v>
      </c>
      <c r="E1648" t="str">
        <f t="shared" si="178"/>
        <v/>
      </c>
      <c r="F1648" t="str">
        <f t="shared" si="179"/>
        <v/>
      </c>
    </row>
    <row r="1649" spans="1:6" x14ac:dyDescent="0.25">
      <c r="A1649" t="str">
        <f t="shared" si="176"/>
        <v>-597</v>
      </c>
      <c r="B1649">
        <f t="shared" si="181"/>
        <v>597</v>
      </c>
      <c r="C1649" t="str">
        <f t="shared" si="177"/>
        <v>597</v>
      </c>
      <c r="D1649">
        <f t="shared" si="180"/>
        <v>597</v>
      </c>
      <c r="E1649" t="str">
        <f t="shared" si="178"/>
        <v/>
      </c>
      <c r="F1649" t="str">
        <f t="shared" si="179"/>
        <v/>
      </c>
    </row>
    <row r="1650" spans="1:6" x14ac:dyDescent="0.25">
      <c r="A1650" t="str">
        <f t="shared" si="176"/>
        <v>-598</v>
      </c>
      <c r="B1650">
        <f t="shared" si="181"/>
        <v>598</v>
      </c>
      <c r="C1650" t="str">
        <f t="shared" si="177"/>
        <v>598</v>
      </c>
      <c r="D1650">
        <f t="shared" si="180"/>
        <v>598</v>
      </c>
      <c r="E1650" t="str">
        <f t="shared" si="178"/>
        <v/>
      </c>
      <c r="F1650" t="str">
        <f t="shared" si="179"/>
        <v/>
      </c>
    </row>
    <row r="1651" spans="1:6" x14ac:dyDescent="0.25">
      <c r="A1651" t="str">
        <f t="shared" si="176"/>
        <v>-599</v>
      </c>
      <c r="B1651">
        <f t="shared" si="181"/>
        <v>599</v>
      </c>
      <c r="C1651" t="str">
        <f t="shared" si="177"/>
        <v>599</v>
      </c>
      <c r="D1651">
        <f t="shared" si="180"/>
        <v>599</v>
      </c>
      <c r="E1651" t="str">
        <f t="shared" si="178"/>
        <v/>
      </c>
      <c r="F1651" t="str">
        <f t="shared" si="179"/>
        <v/>
      </c>
    </row>
    <row r="1652" spans="1:6" x14ac:dyDescent="0.25">
      <c r="A1652" t="str">
        <f t="shared" si="176"/>
        <v>-600</v>
      </c>
      <c r="B1652">
        <f t="shared" si="181"/>
        <v>600</v>
      </c>
      <c r="C1652" t="str">
        <f t="shared" si="177"/>
        <v>600</v>
      </c>
      <c r="D1652">
        <f t="shared" si="180"/>
        <v>600</v>
      </c>
      <c r="E1652" t="str">
        <f t="shared" si="178"/>
        <v/>
      </c>
      <c r="F1652" t="str">
        <f t="shared" si="179"/>
        <v/>
      </c>
    </row>
    <row r="1653" spans="1:6" x14ac:dyDescent="0.25">
      <c r="A1653" t="str">
        <f t="shared" si="176"/>
        <v>-601</v>
      </c>
      <c r="B1653">
        <f t="shared" si="181"/>
        <v>601</v>
      </c>
      <c r="C1653" t="str">
        <f t="shared" si="177"/>
        <v>601</v>
      </c>
      <c r="D1653">
        <f t="shared" si="180"/>
        <v>601</v>
      </c>
      <c r="E1653" t="str">
        <f t="shared" si="178"/>
        <v/>
      </c>
      <c r="F1653" t="str">
        <f t="shared" si="179"/>
        <v/>
      </c>
    </row>
    <row r="1654" spans="1:6" x14ac:dyDescent="0.25">
      <c r="A1654" t="str">
        <f t="shared" si="176"/>
        <v>-602</v>
      </c>
      <c r="B1654">
        <f t="shared" si="181"/>
        <v>602</v>
      </c>
      <c r="C1654" t="str">
        <f t="shared" si="177"/>
        <v>602</v>
      </c>
      <c r="D1654">
        <f t="shared" si="180"/>
        <v>602</v>
      </c>
      <c r="E1654" t="str">
        <f t="shared" si="178"/>
        <v/>
      </c>
      <c r="F1654" t="str">
        <f t="shared" si="179"/>
        <v/>
      </c>
    </row>
    <row r="1655" spans="1:6" x14ac:dyDescent="0.25">
      <c r="A1655" t="str">
        <f t="shared" si="176"/>
        <v>-603</v>
      </c>
      <c r="B1655">
        <f t="shared" si="181"/>
        <v>603</v>
      </c>
      <c r="C1655" t="str">
        <f t="shared" si="177"/>
        <v>603</v>
      </c>
      <c r="D1655">
        <f t="shared" si="180"/>
        <v>603</v>
      </c>
      <c r="E1655" t="str">
        <f t="shared" si="178"/>
        <v/>
      </c>
      <c r="F1655" t="str">
        <f t="shared" si="179"/>
        <v/>
      </c>
    </row>
    <row r="1656" spans="1:6" x14ac:dyDescent="0.25">
      <c r="A1656" t="str">
        <f t="shared" si="176"/>
        <v>-604</v>
      </c>
      <c r="B1656">
        <f t="shared" si="181"/>
        <v>604</v>
      </c>
      <c r="C1656" t="str">
        <f t="shared" si="177"/>
        <v>604</v>
      </c>
      <c r="D1656">
        <f t="shared" si="180"/>
        <v>604</v>
      </c>
      <c r="E1656" t="str">
        <f t="shared" si="178"/>
        <v/>
      </c>
      <c r="F1656" t="str">
        <f t="shared" si="179"/>
        <v/>
      </c>
    </row>
    <row r="1657" spans="1:6" x14ac:dyDescent="0.25">
      <c r="A1657" t="str">
        <f t="shared" si="176"/>
        <v>-605</v>
      </c>
      <c r="B1657">
        <f t="shared" si="181"/>
        <v>605</v>
      </c>
      <c r="C1657" t="str">
        <f t="shared" si="177"/>
        <v>605</v>
      </c>
      <c r="D1657">
        <f t="shared" si="180"/>
        <v>605</v>
      </c>
      <c r="E1657" t="str">
        <f t="shared" si="178"/>
        <v/>
      </c>
      <c r="F1657" t="str">
        <f t="shared" si="179"/>
        <v/>
      </c>
    </row>
    <row r="1658" spans="1:6" x14ac:dyDescent="0.25">
      <c r="A1658" t="str">
        <f t="shared" si="176"/>
        <v>-606</v>
      </c>
      <c r="B1658">
        <f t="shared" si="181"/>
        <v>606</v>
      </c>
      <c r="C1658" t="str">
        <f t="shared" si="177"/>
        <v>606</v>
      </c>
      <c r="D1658">
        <f t="shared" si="180"/>
        <v>606</v>
      </c>
      <c r="E1658" t="str">
        <f t="shared" si="178"/>
        <v/>
      </c>
      <c r="F1658" t="str">
        <f t="shared" si="179"/>
        <v/>
      </c>
    </row>
    <row r="1659" spans="1:6" x14ac:dyDescent="0.25">
      <c r="A1659" t="str">
        <f t="shared" si="176"/>
        <v>-607</v>
      </c>
      <c r="B1659">
        <f t="shared" si="181"/>
        <v>607</v>
      </c>
      <c r="C1659" t="str">
        <f t="shared" si="177"/>
        <v>607</v>
      </c>
      <c r="D1659">
        <f t="shared" si="180"/>
        <v>607</v>
      </c>
      <c r="E1659" t="str">
        <f t="shared" si="178"/>
        <v/>
      </c>
      <c r="F1659" t="str">
        <f t="shared" si="179"/>
        <v/>
      </c>
    </row>
    <row r="1660" spans="1:6" x14ac:dyDescent="0.25">
      <c r="A1660" t="str">
        <f t="shared" si="176"/>
        <v>-608</v>
      </c>
      <c r="B1660">
        <f t="shared" si="181"/>
        <v>608</v>
      </c>
      <c r="C1660" t="str">
        <f t="shared" si="177"/>
        <v>608</v>
      </c>
      <c r="D1660">
        <f t="shared" si="180"/>
        <v>608</v>
      </c>
      <c r="E1660" t="str">
        <f t="shared" si="178"/>
        <v/>
      </c>
      <c r="F1660" t="str">
        <f t="shared" si="179"/>
        <v/>
      </c>
    </row>
    <row r="1661" spans="1:6" x14ac:dyDescent="0.25">
      <c r="A1661" t="str">
        <f t="shared" si="176"/>
        <v>-609</v>
      </c>
      <c r="B1661">
        <f t="shared" si="181"/>
        <v>609</v>
      </c>
      <c r="C1661" t="str">
        <f t="shared" si="177"/>
        <v>609</v>
      </c>
      <c r="D1661">
        <f t="shared" si="180"/>
        <v>609</v>
      </c>
      <c r="E1661" t="str">
        <f t="shared" si="178"/>
        <v/>
      </c>
      <c r="F1661" t="str">
        <f t="shared" si="179"/>
        <v/>
      </c>
    </row>
    <row r="1662" spans="1:6" x14ac:dyDescent="0.25">
      <c r="A1662" t="str">
        <f t="shared" si="176"/>
        <v>-610</v>
      </c>
      <c r="B1662">
        <f t="shared" si="181"/>
        <v>610</v>
      </c>
      <c r="C1662" t="str">
        <f t="shared" si="177"/>
        <v>610</v>
      </c>
      <c r="D1662">
        <f t="shared" si="180"/>
        <v>610</v>
      </c>
      <c r="E1662" t="str">
        <f t="shared" si="178"/>
        <v/>
      </c>
      <c r="F1662" t="str">
        <f t="shared" si="179"/>
        <v/>
      </c>
    </row>
    <row r="1663" spans="1:6" x14ac:dyDescent="0.25">
      <c r="A1663" t="str">
        <f t="shared" si="176"/>
        <v>-611</v>
      </c>
      <c r="B1663">
        <f t="shared" si="181"/>
        <v>611</v>
      </c>
      <c r="C1663" t="str">
        <f t="shared" si="177"/>
        <v>611</v>
      </c>
      <c r="D1663">
        <f t="shared" si="180"/>
        <v>611</v>
      </c>
      <c r="E1663" t="str">
        <f t="shared" si="178"/>
        <v/>
      </c>
      <c r="F1663" t="str">
        <f t="shared" si="179"/>
        <v/>
      </c>
    </row>
    <row r="1664" spans="1:6" x14ac:dyDescent="0.25">
      <c r="A1664" t="str">
        <f t="shared" si="176"/>
        <v>-612</v>
      </c>
      <c r="B1664">
        <f t="shared" si="181"/>
        <v>612</v>
      </c>
      <c r="C1664" t="str">
        <f t="shared" si="177"/>
        <v>612</v>
      </c>
      <c r="D1664">
        <f t="shared" si="180"/>
        <v>612</v>
      </c>
      <c r="E1664" t="str">
        <f t="shared" si="178"/>
        <v/>
      </c>
      <c r="F1664" t="str">
        <f t="shared" si="179"/>
        <v/>
      </c>
    </row>
    <row r="1665" spans="1:6" x14ac:dyDescent="0.25">
      <c r="A1665" t="str">
        <f t="shared" si="176"/>
        <v>-613</v>
      </c>
      <c r="B1665">
        <f t="shared" si="181"/>
        <v>613</v>
      </c>
      <c r="C1665" t="str">
        <f t="shared" si="177"/>
        <v>613</v>
      </c>
      <c r="D1665">
        <f t="shared" si="180"/>
        <v>613</v>
      </c>
      <c r="E1665" t="str">
        <f t="shared" si="178"/>
        <v/>
      </c>
      <c r="F1665" t="str">
        <f t="shared" si="179"/>
        <v/>
      </c>
    </row>
    <row r="1666" spans="1:6" x14ac:dyDescent="0.25">
      <c r="A1666" t="str">
        <f t="shared" si="176"/>
        <v>-614</v>
      </c>
      <c r="B1666">
        <f t="shared" si="181"/>
        <v>614</v>
      </c>
      <c r="C1666" t="str">
        <f t="shared" si="177"/>
        <v>614</v>
      </c>
      <c r="D1666">
        <f t="shared" si="180"/>
        <v>614</v>
      </c>
      <c r="E1666" t="str">
        <f t="shared" si="178"/>
        <v/>
      </c>
      <c r="F1666" t="str">
        <f t="shared" si="179"/>
        <v/>
      </c>
    </row>
    <row r="1667" spans="1:6" x14ac:dyDescent="0.25">
      <c r="A1667" t="str">
        <f t="shared" si="176"/>
        <v>-615</v>
      </c>
      <c r="B1667">
        <f t="shared" si="181"/>
        <v>615</v>
      </c>
      <c r="C1667" t="str">
        <f t="shared" si="177"/>
        <v>615</v>
      </c>
      <c r="D1667">
        <f t="shared" si="180"/>
        <v>615</v>
      </c>
      <c r="E1667" t="str">
        <f t="shared" si="178"/>
        <v/>
      </c>
      <c r="F1667" t="str">
        <f t="shared" si="179"/>
        <v/>
      </c>
    </row>
    <row r="1668" spans="1:6" x14ac:dyDescent="0.25">
      <c r="A1668" t="str">
        <f t="shared" si="176"/>
        <v>-616</v>
      </c>
      <c r="B1668">
        <f t="shared" si="181"/>
        <v>616</v>
      </c>
      <c r="C1668" t="str">
        <f t="shared" si="177"/>
        <v>616</v>
      </c>
      <c r="D1668">
        <f t="shared" si="180"/>
        <v>616</v>
      </c>
      <c r="E1668" t="str">
        <f t="shared" si="178"/>
        <v/>
      </c>
      <c r="F1668" t="str">
        <f t="shared" si="179"/>
        <v/>
      </c>
    </row>
    <row r="1669" spans="1:6" x14ac:dyDescent="0.25">
      <c r="A1669" t="str">
        <f t="shared" si="176"/>
        <v>-617</v>
      </c>
      <c r="B1669">
        <f t="shared" si="181"/>
        <v>617</v>
      </c>
      <c r="C1669" t="str">
        <f t="shared" si="177"/>
        <v>617</v>
      </c>
      <c r="D1669">
        <f t="shared" si="180"/>
        <v>617</v>
      </c>
      <c r="E1669" t="str">
        <f t="shared" si="178"/>
        <v/>
      </c>
      <c r="F1669" t="str">
        <f t="shared" si="179"/>
        <v/>
      </c>
    </row>
    <row r="1670" spans="1:6" x14ac:dyDescent="0.25">
      <c r="A1670" t="str">
        <f t="shared" ref="A1670:A1733" si="182">+CONCATENATE(G1670,"-",B1670)</f>
        <v>-618</v>
      </c>
      <c r="B1670">
        <f t="shared" si="181"/>
        <v>618</v>
      </c>
      <c r="C1670" t="str">
        <f t="shared" ref="C1670:C1733" si="183">+CONCATENATE(E1670,D1670)</f>
        <v>618</v>
      </c>
      <c r="D1670">
        <f t="shared" si="180"/>
        <v>618</v>
      </c>
      <c r="E1670" t="str">
        <f t="shared" ref="E1670:E1733" si="184">+CONCATENATE(G1670,H1670)</f>
        <v/>
      </c>
      <c r="F1670" t="str">
        <f t="shared" ref="F1670:F1733" si="185">+CONCATENATE(G1670,H1670,I1670)</f>
        <v/>
      </c>
    </row>
    <row r="1671" spans="1:6" x14ac:dyDescent="0.25">
      <c r="A1671" t="str">
        <f t="shared" si="182"/>
        <v>-619</v>
      </c>
      <c r="B1671">
        <f t="shared" si="181"/>
        <v>619</v>
      </c>
      <c r="C1671" t="str">
        <f t="shared" si="183"/>
        <v>619</v>
      </c>
      <c r="D1671">
        <f t="shared" ref="D1671:D1734" si="186">+IF(E1671=E1670,D1670+1,1)</f>
        <v>619</v>
      </c>
      <c r="E1671" t="str">
        <f t="shared" si="184"/>
        <v/>
      </c>
      <c r="F1671" t="str">
        <f t="shared" si="185"/>
        <v/>
      </c>
    </row>
    <row r="1672" spans="1:6" x14ac:dyDescent="0.25">
      <c r="A1672" t="str">
        <f t="shared" si="182"/>
        <v>-620</v>
      </c>
      <c r="B1672">
        <f t="shared" ref="B1672:B1735" si="187">+IF(G1672=G1671,B1671+1,1)</f>
        <v>620</v>
      </c>
      <c r="C1672" t="str">
        <f t="shared" si="183"/>
        <v>620</v>
      </c>
      <c r="D1672">
        <f t="shared" si="186"/>
        <v>620</v>
      </c>
      <c r="E1672" t="str">
        <f t="shared" si="184"/>
        <v/>
      </c>
      <c r="F1672" t="str">
        <f t="shared" si="185"/>
        <v/>
      </c>
    </row>
    <row r="1673" spans="1:6" x14ac:dyDescent="0.25">
      <c r="A1673" t="str">
        <f t="shared" si="182"/>
        <v>-621</v>
      </c>
      <c r="B1673">
        <f t="shared" si="187"/>
        <v>621</v>
      </c>
      <c r="C1673" t="str">
        <f t="shared" si="183"/>
        <v>621</v>
      </c>
      <c r="D1673">
        <f t="shared" si="186"/>
        <v>621</v>
      </c>
      <c r="E1673" t="str">
        <f t="shared" si="184"/>
        <v/>
      </c>
      <c r="F1673" t="str">
        <f t="shared" si="185"/>
        <v/>
      </c>
    </row>
    <row r="1674" spans="1:6" x14ac:dyDescent="0.25">
      <c r="A1674" t="str">
        <f t="shared" si="182"/>
        <v>-622</v>
      </c>
      <c r="B1674">
        <f t="shared" si="187"/>
        <v>622</v>
      </c>
      <c r="C1674" t="str">
        <f t="shared" si="183"/>
        <v>622</v>
      </c>
      <c r="D1674">
        <f t="shared" si="186"/>
        <v>622</v>
      </c>
      <c r="E1674" t="str">
        <f t="shared" si="184"/>
        <v/>
      </c>
      <c r="F1674" t="str">
        <f t="shared" si="185"/>
        <v/>
      </c>
    </row>
    <row r="1675" spans="1:6" x14ac:dyDescent="0.25">
      <c r="A1675" t="str">
        <f t="shared" si="182"/>
        <v>-623</v>
      </c>
      <c r="B1675">
        <f t="shared" si="187"/>
        <v>623</v>
      </c>
      <c r="C1675" t="str">
        <f t="shared" si="183"/>
        <v>623</v>
      </c>
      <c r="D1675">
        <f t="shared" si="186"/>
        <v>623</v>
      </c>
      <c r="E1675" t="str">
        <f t="shared" si="184"/>
        <v/>
      </c>
      <c r="F1675" t="str">
        <f t="shared" si="185"/>
        <v/>
      </c>
    </row>
    <row r="1676" spans="1:6" x14ac:dyDescent="0.25">
      <c r="A1676" t="str">
        <f t="shared" si="182"/>
        <v>-624</v>
      </c>
      <c r="B1676">
        <f t="shared" si="187"/>
        <v>624</v>
      </c>
      <c r="C1676" t="str">
        <f t="shared" si="183"/>
        <v>624</v>
      </c>
      <c r="D1676">
        <f t="shared" si="186"/>
        <v>624</v>
      </c>
      <c r="E1676" t="str">
        <f t="shared" si="184"/>
        <v/>
      </c>
      <c r="F1676" t="str">
        <f t="shared" si="185"/>
        <v/>
      </c>
    </row>
    <row r="1677" spans="1:6" x14ac:dyDescent="0.25">
      <c r="A1677" t="str">
        <f t="shared" si="182"/>
        <v>-625</v>
      </c>
      <c r="B1677">
        <f t="shared" si="187"/>
        <v>625</v>
      </c>
      <c r="C1677" t="str">
        <f t="shared" si="183"/>
        <v>625</v>
      </c>
      <c r="D1677">
        <f t="shared" si="186"/>
        <v>625</v>
      </c>
      <c r="E1677" t="str">
        <f t="shared" si="184"/>
        <v/>
      </c>
      <c r="F1677" t="str">
        <f t="shared" si="185"/>
        <v/>
      </c>
    </row>
    <row r="1678" spans="1:6" x14ac:dyDescent="0.25">
      <c r="A1678" t="str">
        <f t="shared" si="182"/>
        <v>-626</v>
      </c>
      <c r="B1678">
        <f t="shared" si="187"/>
        <v>626</v>
      </c>
      <c r="C1678" t="str">
        <f t="shared" si="183"/>
        <v>626</v>
      </c>
      <c r="D1678">
        <f t="shared" si="186"/>
        <v>626</v>
      </c>
      <c r="E1678" t="str">
        <f t="shared" si="184"/>
        <v/>
      </c>
      <c r="F1678" t="str">
        <f t="shared" si="185"/>
        <v/>
      </c>
    </row>
    <row r="1679" spans="1:6" x14ac:dyDescent="0.25">
      <c r="A1679" t="str">
        <f t="shared" si="182"/>
        <v>-627</v>
      </c>
      <c r="B1679">
        <f t="shared" si="187"/>
        <v>627</v>
      </c>
      <c r="C1679" t="str">
        <f t="shared" si="183"/>
        <v>627</v>
      </c>
      <c r="D1679">
        <f t="shared" si="186"/>
        <v>627</v>
      </c>
      <c r="E1679" t="str">
        <f t="shared" si="184"/>
        <v/>
      </c>
      <c r="F1679" t="str">
        <f t="shared" si="185"/>
        <v/>
      </c>
    </row>
    <row r="1680" spans="1:6" x14ac:dyDescent="0.25">
      <c r="A1680" t="str">
        <f t="shared" si="182"/>
        <v>-628</v>
      </c>
      <c r="B1680">
        <f t="shared" si="187"/>
        <v>628</v>
      </c>
      <c r="C1680" t="str">
        <f t="shared" si="183"/>
        <v>628</v>
      </c>
      <c r="D1680">
        <f t="shared" si="186"/>
        <v>628</v>
      </c>
      <c r="E1680" t="str">
        <f t="shared" si="184"/>
        <v/>
      </c>
      <c r="F1680" t="str">
        <f t="shared" si="185"/>
        <v/>
      </c>
    </row>
    <row r="1681" spans="1:6" x14ac:dyDescent="0.25">
      <c r="A1681" t="str">
        <f t="shared" si="182"/>
        <v>-629</v>
      </c>
      <c r="B1681">
        <f t="shared" si="187"/>
        <v>629</v>
      </c>
      <c r="C1681" t="str">
        <f t="shared" si="183"/>
        <v>629</v>
      </c>
      <c r="D1681">
        <f t="shared" si="186"/>
        <v>629</v>
      </c>
      <c r="E1681" t="str">
        <f t="shared" si="184"/>
        <v/>
      </c>
      <c r="F1681" t="str">
        <f t="shared" si="185"/>
        <v/>
      </c>
    </row>
    <row r="1682" spans="1:6" x14ac:dyDescent="0.25">
      <c r="A1682" t="str">
        <f t="shared" si="182"/>
        <v>-630</v>
      </c>
      <c r="B1682">
        <f t="shared" si="187"/>
        <v>630</v>
      </c>
      <c r="C1682" t="str">
        <f t="shared" si="183"/>
        <v>630</v>
      </c>
      <c r="D1682">
        <f t="shared" si="186"/>
        <v>630</v>
      </c>
      <c r="E1682" t="str">
        <f t="shared" si="184"/>
        <v/>
      </c>
      <c r="F1682" t="str">
        <f t="shared" si="185"/>
        <v/>
      </c>
    </row>
    <row r="1683" spans="1:6" x14ac:dyDescent="0.25">
      <c r="A1683" t="str">
        <f t="shared" si="182"/>
        <v>-631</v>
      </c>
      <c r="B1683">
        <f t="shared" si="187"/>
        <v>631</v>
      </c>
      <c r="C1683" t="str">
        <f t="shared" si="183"/>
        <v>631</v>
      </c>
      <c r="D1683">
        <f t="shared" si="186"/>
        <v>631</v>
      </c>
      <c r="E1683" t="str">
        <f t="shared" si="184"/>
        <v/>
      </c>
      <c r="F1683" t="str">
        <f t="shared" si="185"/>
        <v/>
      </c>
    </row>
    <row r="1684" spans="1:6" x14ac:dyDescent="0.25">
      <c r="A1684" t="str">
        <f t="shared" si="182"/>
        <v>-632</v>
      </c>
      <c r="B1684">
        <f t="shared" si="187"/>
        <v>632</v>
      </c>
      <c r="C1684" t="str">
        <f t="shared" si="183"/>
        <v>632</v>
      </c>
      <c r="D1684">
        <f t="shared" si="186"/>
        <v>632</v>
      </c>
      <c r="E1684" t="str">
        <f t="shared" si="184"/>
        <v/>
      </c>
      <c r="F1684" t="str">
        <f t="shared" si="185"/>
        <v/>
      </c>
    </row>
    <row r="1685" spans="1:6" x14ac:dyDescent="0.25">
      <c r="A1685" t="str">
        <f t="shared" si="182"/>
        <v>-633</v>
      </c>
      <c r="B1685">
        <f t="shared" si="187"/>
        <v>633</v>
      </c>
      <c r="C1685" t="str">
        <f t="shared" si="183"/>
        <v>633</v>
      </c>
      <c r="D1685">
        <f t="shared" si="186"/>
        <v>633</v>
      </c>
      <c r="E1685" t="str">
        <f t="shared" si="184"/>
        <v/>
      </c>
      <c r="F1685" t="str">
        <f t="shared" si="185"/>
        <v/>
      </c>
    </row>
    <row r="1686" spans="1:6" x14ac:dyDescent="0.25">
      <c r="A1686" t="str">
        <f t="shared" si="182"/>
        <v>-634</v>
      </c>
      <c r="B1686">
        <f t="shared" si="187"/>
        <v>634</v>
      </c>
      <c r="C1686" t="str">
        <f t="shared" si="183"/>
        <v>634</v>
      </c>
      <c r="D1686">
        <f t="shared" si="186"/>
        <v>634</v>
      </c>
      <c r="E1686" t="str">
        <f t="shared" si="184"/>
        <v/>
      </c>
      <c r="F1686" t="str">
        <f t="shared" si="185"/>
        <v/>
      </c>
    </row>
    <row r="1687" spans="1:6" x14ac:dyDescent="0.25">
      <c r="A1687" t="str">
        <f t="shared" si="182"/>
        <v>-635</v>
      </c>
      <c r="B1687">
        <f t="shared" si="187"/>
        <v>635</v>
      </c>
      <c r="C1687" t="str">
        <f t="shared" si="183"/>
        <v>635</v>
      </c>
      <c r="D1687">
        <f t="shared" si="186"/>
        <v>635</v>
      </c>
      <c r="E1687" t="str">
        <f t="shared" si="184"/>
        <v/>
      </c>
      <c r="F1687" t="str">
        <f t="shared" si="185"/>
        <v/>
      </c>
    </row>
    <row r="1688" spans="1:6" x14ac:dyDescent="0.25">
      <c r="A1688" t="str">
        <f t="shared" si="182"/>
        <v>-636</v>
      </c>
      <c r="B1688">
        <f t="shared" si="187"/>
        <v>636</v>
      </c>
      <c r="C1688" t="str">
        <f t="shared" si="183"/>
        <v>636</v>
      </c>
      <c r="D1688">
        <f t="shared" si="186"/>
        <v>636</v>
      </c>
      <c r="E1688" t="str">
        <f t="shared" si="184"/>
        <v/>
      </c>
      <c r="F1688" t="str">
        <f t="shared" si="185"/>
        <v/>
      </c>
    </row>
    <row r="1689" spans="1:6" x14ac:dyDescent="0.25">
      <c r="A1689" t="str">
        <f t="shared" si="182"/>
        <v>-637</v>
      </c>
      <c r="B1689">
        <f t="shared" si="187"/>
        <v>637</v>
      </c>
      <c r="C1689" t="str">
        <f t="shared" si="183"/>
        <v>637</v>
      </c>
      <c r="D1689">
        <f t="shared" si="186"/>
        <v>637</v>
      </c>
      <c r="E1689" t="str">
        <f t="shared" si="184"/>
        <v/>
      </c>
      <c r="F1689" t="str">
        <f t="shared" si="185"/>
        <v/>
      </c>
    </row>
    <row r="1690" spans="1:6" x14ac:dyDescent="0.25">
      <c r="A1690" t="str">
        <f t="shared" si="182"/>
        <v>-638</v>
      </c>
      <c r="B1690">
        <f t="shared" si="187"/>
        <v>638</v>
      </c>
      <c r="C1690" t="str">
        <f t="shared" si="183"/>
        <v>638</v>
      </c>
      <c r="D1690">
        <f t="shared" si="186"/>
        <v>638</v>
      </c>
      <c r="E1690" t="str">
        <f t="shared" si="184"/>
        <v/>
      </c>
      <c r="F1690" t="str">
        <f t="shared" si="185"/>
        <v/>
      </c>
    </row>
    <row r="1691" spans="1:6" x14ac:dyDescent="0.25">
      <c r="A1691" t="str">
        <f t="shared" si="182"/>
        <v>-639</v>
      </c>
      <c r="B1691">
        <f t="shared" si="187"/>
        <v>639</v>
      </c>
      <c r="C1691" t="str">
        <f t="shared" si="183"/>
        <v>639</v>
      </c>
      <c r="D1691">
        <f t="shared" si="186"/>
        <v>639</v>
      </c>
      <c r="E1691" t="str">
        <f t="shared" si="184"/>
        <v/>
      </c>
      <c r="F1691" t="str">
        <f t="shared" si="185"/>
        <v/>
      </c>
    </row>
    <row r="1692" spans="1:6" x14ac:dyDescent="0.25">
      <c r="A1692" t="str">
        <f t="shared" si="182"/>
        <v>-640</v>
      </c>
      <c r="B1692">
        <f t="shared" si="187"/>
        <v>640</v>
      </c>
      <c r="C1692" t="str">
        <f t="shared" si="183"/>
        <v>640</v>
      </c>
      <c r="D1692">
        <f t="shared" si="186"/>
        <v>640</v>
      </c>
      <c r="E1692" t="str">
        <f t="shared" si="184"/>
        <v/>
      </c>
      <c r="F1692" t="str">
        <f t="shared" si="185"/>
        <v/>
      </c>
    </row>
    <row r="1693" spans="1:6" x14ac:dyDescent="0.25">
      <c r="A1693" t="str">
        <f t="shared" si="182"/>
        <v>-641</v>
      </c>
      <c r="B1693">
        <f t="shared" si="187"/>
        <v>641</v>
      </c>
      <c r="C1693" t="str">
        <f t="shared" si="183"/>
        <v>641</v>
      </c>
      <c r="D1693">
        <f t="shared" si="186"/>
        <v>641</v>
      </c>
      <c r="E1693" t="str">
        <f t="shared" si="184"/>
        <v/>
      </c>
      <c r="F1693" t="str">
        <f t="shared" si="185"/>
        <v/>
      </c>
    </row>
    <row r="1694" spans="1:6" x14ac:dyDescent="0.25">
      <c r="A1694" t="str">
        <f t="shared" si="182"/>
        <v>-642</v>
      </c>
      <c r="B1694">
        <f t="shared" si="187"/>
        <v>642</v>
      </c>
      <c r="C1694" t="str">
        <f t="shared" si="183"/>
        <v>642</v>
      </c>
      <c r="D1694">
        <f t="shared" si="186"/>
        <v>642</v>
      </c>
      <c r="E1694" t="str">
        <f t="shared" si="184"/>
        <v/>
      </c>
      <c r="F1694" t="str">
        <f t="shared" si="185"/>
        <v/>
      </c>
    </row>
    <row r="1695" spans="1:6" x14ac:dyDescent="0.25">
      <c r="A1695" t="str">
        <f t="shared" si="182"/>
        <v>-643</v>
      </c>
      <c r="B1695">
        <f t="shared" si="187"/>
        <v>643</v>
      </c>
      <c r="C1695" t="str">
        <f t="shared" si="183"/>
        <v>643</v>
      </c>
      <c r="D1695">
        <f t="shared" si="186"/>
        <v>643</v>
      </c>
      <c r="E1695" t="str">
        <f t="shared" si="184"/>
        <v/>
      </c>
      <c r="F1695" t="str">
        <f t="shared" si="185"/>
        <v/>
      </c>
    </row>
    <row r="1696" spans="1:6" x14ac:dyDescent="0.25">
      <c r="A1696" t="str">
        <f t="shared" si="182"/>
        <v>-644</v>
      </c>
      <c r="B1696">
        <f t="shared" si="187"/>
        <v>644</v>
      </c>
      <c r="C1696" t="str">
        <f t="shared" si="183"/>
        <v>644</v>
      </c>
      <c r="D1696">
        <f t="shared" si="186"/>
        <v>644</v>
      </c>
      <c r="E1696" t="str">
        <f t="shared" si="184"/>
        <v/>
      </c>
      <c r="F1696" t="str">
        <f t="shared" si="185"/>
        <v/>
      </c>
    </row>
    <row r="1697" spans="1:6" x14ac:dyDescent="0.25">
      <c r="A1697" t="str">
        <f t="shared" si="182"/>
        <v>-645</v>
      </c>
      <c r="B1697">
        <f t="shared" si="187"/>
        <v>645</v>
      </c>
      <c r="C1697" t="str">
        <f t="shared" si="183"/>
        <v>645</v>
      </c>
      <c r="D1697">
        <f t="shared" si="186"/>
        <v>645</v>
      </c>
      <c r="E1697" t="str">
        <f t="shared" si="184"/>
        <v/>
      </c>
      <c r="F1697" t="str">
        <f t="shared" si="185"/>
        <v/>
      </c>
    </row>
    <row r="1698" spans="1:6" x14ac:dyDescent="0.25">
      <c r="A1698" t="str">
        <f t="shared" si="182"/>
        <v>-646</v>
      </c>
      <c r="B1698">
        <f t="shared" si="187"/>
        <v>646</v>
      </c>
      <c r="C1698" t="str">
        <f t="shared" si="183"/>
        <v>646</v>
      </c>
      <c r="D1698">
        <f t="shared" si="186"/>
        <v>646</v>
      </c>
      <c r="E1698" t="str">
        <f t="shared" si="184"/>
        <v/>
      </c>
      <c r="F1698" t="str">
        <f t="shared" si="185"/>
        <v/>
      </c>
    </row>
    <row r="1699" spans="1:6" x14ac:dyDescent="0.25">
      <c r="A1699" t="str">
        <f t="shared" si="182"/>
        <v>-647</v>
      </c>
      <c r="B1699">
        <f t="shared" si="187"/>
        <v>647</v>
      </c>
      <c r="C1699" t="str">
        <f t="shared" si="183"/>
        <v>647</v>
      </c>
      <c r="D1699">
        <f t="shared" si="186"/>
        <v>647</v>
      </c>
      <c r="E1699" t="str">
        <f t="shared" si="184"/>
        <v/>
      </c>
      <c r="F1699" t="str">
        <f t="shared" si="185"/>
        <v/>
      </c>
    </row>
    <row r="1700" spans="1:6" x14ac:dyDescent="0.25">
      <c r="A1700" t="str">
        <f t="shared" si="182"/>
        <v>-648</v>
      </c>
      <c r="B1700">
        <f t="shared" si="187"/>
        <v>648</v>
      </c>
      <c r="C1700" t="str">
        <f t="shared" si="183"/>
        <v>648</v>
      </c>
      <c r="D1700">
        <f t="shared" si="186"/>
        <v>648</v>
      </c>
      <c r="E1700" t="str">
        <f t="shared" si="184"/>
        <v/>
      </c>
      <c r="F1700" t="str">
        <f t="shared" si="185"/>
        <v/>
      </c>
    </row>
    <row r="1701" spans="1:6" x14ac:dyDescent="0.25">
      <c r="A1701" t="str">
        <f t="shared" si="182"/>
        <v>-649</v>
      </c>
      <c r="B1701">
        <f t="shared" si="187"/>
        <v>649</v>
      </c>
      <c r="C1701" t="str">
        <f t="shared" si="183"/>
        <v>649</v>
      </c>
      <c r="D1701">
        <f t="shared" si="186"/>
        <v>649</v>
      </c>
      <c r="E1701" t="str">
        <f t="shared" si="184"/>
        <v/>
      </c>
      <c r="F1701" t="str">
        <f t="shared" si="185"/>
        <v/>
      </c>
    </row>
    <row r="1702" spans="1:6" x14ac:dyDescent="0.25">
      <c r="A1702" t="str">
        <f t="shared" si="182"/>
        <v>-650</v>
      </c>
      <c r="B1702">
        <f t="shared" si="187"/>
        <v>650</v>
      </c>
      <c r="C1702" t="str">
        <f t="shared" si="183"/>
        <v>650</v>
      </c>
      <c r="D1702">
        <f t="shared" si="186"/>
        <v>650</v>
      </c>
      <c r="E1702" t="str">
        <f t="shared" si="184"/>
        <v/>
      </c>
      <c r="F1702" t="str">
        <f t="shared" si="185"/>
        <v/>
      </c>
    </row>
    <row r="1703" spans="1:6" x14ac:dyDescent="0.25">
      <c r="A1703" t="str">
        <f t="shared" si="182"/>
        <v>-651</v>
      </c>
      <c r="B1703">
        <f t="shared" si="187"/>
        <v>651</v>
      </c>
      <c r="C1703" t="str">
        <f t="shared" si="183"/>
        <v>651</v>
      </c>
      <c r="D1703">
        <f t="shared" si="186"/>
        <v>651</v>
      </c>
      <c r="E1703" t="str">
        <f t="shared" si="184"/>
        <v/>
      </c>
      <c r="F1703" t="str">
        <f t="shared" si="185"/>
        <v/>
      </c>
    </row>
    <row r="1704" spans="1:6" x14ac:dyDescent="0.25">
      <c r="A1704" t="str">
        <f t="shared" si="182"/>
        <v>-652</v>
      </c>
      <c r="B1704">
        <f t="shared" si="187"/>
        <v>652</v>
      </c>
      <c r="C1704" t="str">
        <f t="shared" si="183"/>
        <v>652</v>
      </c>
      <c r="D1704">
        <f t="shared" si="186"/>
        <v>652</v>
      </c>
      <c r="E1704" t="str">
        <f t="shared" si="184"/>
        <v/>
      </c>
      <c r="F1704" t="str">
        <f t="shared" si="185"/>
        <v/>
      </c>
    </row>
    <row r="1705" spans="1:6" x14ac:dyDescent="0.25">
      <c r="A1705" t="str">
        <f t="shared" si="182"/>
        <v>-653</v>
      </c>
      <c r="B1705">
        <f t="shared" si="187"/>
        <v>653</v>
      </c>
      <c r="C1705" t="str">
        <f t="shared" si="183"/>
        <v>653</v>
      </c>
      <c r="D1705">
        <f t="shared" si="186"/>
        <v>653</v>
      </c>
      <c r="E1705" t="str">
        <f t="shared" si="184"/>
        <v/>
      </c>
      <c r="F1705" t="str">
        <f t="shared" si="185"/>
        <v/>
      </c>
    </row>
    <row r="1706" spans="1:6" x14ac:dyDescent="0.25">
      <c r="A1706" t="str">
        <f t="shared" si="182"/>
        <v>-654</v>
      </c>
      <c r="B1706">
        <f t="shared" si="187"/>
        <v>654</v>
      </c>
      <c r="C1706" t="str">
        <f t="shared" si="183"/>
        <v>654</v>
      </c>
      <c r="D1706">
        <f t="shared" si="186"/>
        <v>654</v>
      </c>
      <c r="E1706" t="str">
        <f t="shared" si="184"/>
        <v/>
      </c>
      <c r="F1706" t="str">
        <f t="shared" si="185"/>
        <v/>
      </c>
    </row>
    <row r="1707" spans="1:6" x14ac:dyDescent="0.25">
      <c r="A1707" t="str">
        <f t="shared" si="182"/>
        <v>-655</v>
      </c>
      <c r="B1707">
        <f t="shared" si="187"/>
        <v>655</v>
      </c>
      <c r="C1707" t="str">
        <f t="shared" si="183"/>
        <v>655</v>
      </c>
      <c r="D1707">
        <f t="shared" si="186"/>
        <v>655</v>
      </c>
      <c r="E1707" t="str">
        <f t="shared" si="184"/>
        <v/>
      </c>
      <c r="F1707" t="str">
        <f t="shared" si="185"/>
        <v/>
      </c>
    </row>
    <row r="1708" spans="1:6" x14ac:dyDescent="0.25">
      <c r="A1708" t="str">
        <f t="shared" si="182"/>
        <v>-656</v>
      </c>
      <c r="B1708">
        <f t="shared" si="187"/>
        <v>656</v>
      </c>
      <c r="C1708" t="str">
        <f t="shared" si="183"/>
        <v>656</v>
      </c>
      <c r="D1708">
        <f t="shared" si="186"/>
        <v>656</v>
      </c>
      <c r="E1708" t="str">
        <f t="shared" si="184"/>
        <v/>
      </c>
      <c r="F1708" t="str">
        <f t="shared" si="185"/>
        <v/>
      </c>
    </row>
    <row r="1709" spans="1:6" x14ac:dyDescent="0.25">
      <c r="A1709" t="str">
        <f t="shared" si="182"/>
        <v>-657</v>
      </c>
      <c r="B1709">
        <f t="shared" si="187"/>
        <v>657</v>
      </c>
      <c r="C1709" t="str">
        <f t="shared" si="183"/>
        <v>657</v>
      </c>
      <c r="D1709">
        <f t="shared" si="186"/>
        <v>657</v>
      </c>
      <c r="E1709" t="str">
        <f t="shared" si="184"/>
        <v/>
      </c>
      <c r="F1709" t="str">
        <f t="shared" si="185"/>
        <v/>
      </c>
    </row>
    <row r="1710" spans="1:6" x14ac:dyDescent="0.25">
      <c r="A1710" t="str">
        <f t="shared" si="182"/>
        <v>-658</v>
      </c>
      <c r="B1710">
        <f t="shared" si="187"/>
        <v>658</v>
      </c>
      <c r="C1710" t="str">
        <f t="shared" si="183"/>
        <v>658</v>
      </c>
      <c r="D1710">
        <f t="shared" si="186"/>
        <v>658</v>
      </c>
      <c r="E1710" t="str">
        <f t="shared" si="184"/>
        <v/>
      </c>
      <c r="F1710" t="str">
        <f t="shared" si="185"/>
        <v/>
      </c>
    </row>
    <row r="1711" spans="1:6" x14ac:dyDescent="0.25">
      <c r="A1711" t="str">
        <f t="shared" si="182"/>
        <v>-659</v>
      </c>
      <c r="B1711">
        <f t="shared" si="187"/>
        <v>659</v>
      </c>
      <c r="C1711" t="str">
        <f t="shared" si="183"/>
        <v>659</v>
      </c>
      <c r="D1711">
        <f t="shared" si="186"/>
        <v>659</v>
      </c>
      <c r="E1711" t="str">
        <f t="shared" si="184"/>
        <v/>
      </c>
      <c r="F1711" t="str">
        <f t="shared" si="185"/>
        <v/>
      </c>
    </row>
    <row r="1712" spans="1:6" x14ac:dyDescent="0.25">
      <c r="A1712" t="str">
        <f t="shared" si="182"/>
        <v>-660</v>
      </c>
      <c r="B1712">
        <f t="shared" si="187"/>
        <v>660</v>
      </c>
      <c r="C1712" t="str">
        <f t="shared" si="183"/>
        <v>660</v>
      </c>
      <c r="D1712">
        <f t="shared" si="186"/>
        <v>660</v>
      </c>
      <c r="E1712" t="str">
        <f t="shared" si="184"/>
        <v/>
      </c>
      <c r="F1712" t="str">
        <f t="shared" si="185"/>
        <v/>
      </c>
    </row>
    <row r="1713" spans="1:6" x14ac:dyDescent="0.25">
      <c r="A1713" t="str">
        <f t="shared" si="182"/>
        <v>-661</v>
      </c>
      <c r="B1713">
        <f t="shared" si="187"/>
        <v>661</v>
      </c>
      <c r="C1713" t="str">
        <f t="shared" si="183"/>
        <v>661</v>
      </c>
      <c r="D1713">
        <f t="shared" si="186"/>
        <v>661</v>
      </c>
      <c r="E1713" t="str">
        <f t="shared" si="184"/>
        <v/>
      </c>
      <c r="F1713" t="str">
        <f t="shared" si="185"/>
        <v/>
      </c>
    </row>
    <row r="1714" spans="1:6" x14ac:dyDescent="0.25">
      <c r="A1714" t="str">
        <f t="shared" si="182"/>
        <v>-662</v>
      </c>
      <c r="B1714">
        <f t="shared" si="187"/>
        <v>662</v>
      </c>
      <c r="C1714" t="str">
        <f t="shared" si="183"/>
        <v>662</v>
      </c>
      <c r="D1714">
        <f t="shared" si="186"/>
        <v>662</v>
      </c>
      <c r="E1714" t="str">
        <f t="shared" si="184"/>
        <v/>
      </c>
      <c r="F1714" t="str">
        <f t="shared" si="185"/>
        <v/>
      </c>
    </row>
    <row r="1715" spans="1:6" x14ac:dyDescent="0.25">
      <c r="A1715" t="str">
        <f t="shared" si="182"/>
        <v>-663</v>
      </c>
      <c r="B1715">
        <f t="shared" si="187"/>
        <v>663</v>
      </c>
      <c r="C1715" t="str">
        <f t="shared" si="183"/>
        <v>663</v>
      </c>
      <c r="D1715">
        <f t="shared" si="186"/>
        <v>663</v>
      </c>
      <c r="E1715" t="str">
        <f t="shared" si="184"/>
        <v/>
      </c>
      <c r="F1715" t="str">
        <f t="shared" si="185"/>
        <v/>
      </c>
    </row>
    <row r="1716" spans="1:6" x14ac:dyDescent="0.25">
      <c r="A1716" t="str">
        <f t="shared" si="182"/>
        <v>-664</v>
      </c>
      <c r="B1716">
        <f t="shared" si="187"/>
        <v>664</v>
      </c>
      <c r="C1716" t="str">
        <f t="shared" si="183"/>
        <v>664</v>
      </c>
      <c r="D1716">
        <f t="shared" si="186"/>
        <v>664</v>
      </c>
      <c r="E1716" t="str">
        <f t="shared" si="184"/>
        <v/>
      </c>
      <c r="F1716" t="str">
        <f t="shared" si="185"/>
        <v/>
      </c>
    </row>
    <row r="1717" spans="1:6" x14ac:dyDescent="0.25">
      <c r="A1717" t="str">
        <f t="shared" si="182"/>
        <v>-665</v>
      </c>
      <c r="B1717">
        <f t="shared" si="187"/>
        <v>665</v>
      </c>
      <c r="C1717" t="str">
        <f t="shared" si="183"/>
        <v>665</v>
      </c>
      <c r="D1717">
        <f t="shared" si="186"/>
        <v>665</v>
      </c>
      <c r="E1717" t="str">
        <f t="shared" si="184"/>
        <v/>
      </c>
      <c r="F1717" t="str">
        <f t="shared" si="185"/>
        <v/>
      </c>
    </row>
    <row r="1718" spans="1:6" x14ac:dyDescent="0.25">
      <c r="A1718" t="str">
        <f t="shared" si="182"/>
        <v>-666</v>
      </c>
      <c r="B1718">
        <f t="shared" si="187"/>
        <v>666</v>
      </c>
      <c r="C1718" t="str">
        <f t="shared" si="183"/>
        <v>666</v>
      </c>
      <c r="D1718">
        <f t="shared" si="186"/>
        <v>666</v>
      </c>
      <c r="E1718" t="str">
        <f t="shared" si="184"/>
        <v/>
      </c>
      <c r="F1718" t="str">
        <f t="shared" si="185"/>
        <v/>
      </c>
    </row>
    <row r="1719" spans="1:6" x14ac:dyDescent="0.25">
      <c r="A1719" t="str">
        <f t="shared" si="182"/>
        <v>-667</v>
      </c>
      <c r="B1719">
        <f t="shared" si="187"/>
        <v>667</v>
      </c>
      <c r="C1719" t="str">
        <f t="shared" si="183"/>
        <v>667</v>
      </c>
      <c r="D1719">
        <f t="shared" si="186"/>
        <v>667</v>
      </c>
      <c r="E1719" t="str">
        <f t="shared" si="184"/>
        <v/>
      </c>
      <c r="F1719" t="str">
        <f t="shared" si="185"/>
        <v/>
      </c>
    </row>
    <row r="1720" spans="1:6" x14ac:dyDescent="0.25">
      <c r="A1720" t="str">
        <f t="shared" si="182"/>
        <v>-668</v>
      </c>
      <c r="B1720">
        <f t="shared" si="187"/>
        <v>668</v>
      </c>
      <c r="C1720" t="str">
        <f t="shared" si="183"/>
        <v>668</v>
      </c>
      <c r="D1720">
        <f t="shared" si="186"/>
        <v>668</v>
      </c>
      <c r="E1720" t="str">
        <f t="shared" si="184"/>
        <v/>
      </c>
      <c r="F1720" t="str">
        <f t="shared" si="185"/>
        <v/>
      </c>
    </row>
    <row r="1721" spans="1:6" x14ac:dyDescent="0.25">
      <c r="A1721" t="str">
        <f t="shared" si="182"/>
        <v>-669</v>
      </c>
      <c r="B1721">
        <f t="shared" si="187"/>
        <v>669</v>
      </c>
      <c r="C1721" t="str">
        <f t="shared" si="183"/>
        <v>669</v>
      </c>
      <c r="D1721">
        <f t="shared" si="186"/>
        <v>669</v>
      </c>
      <c r="E1721" t="str">
        <f t="shared" si="184"/>
        <v/>
      </c>
      <c r="F1721" t="str">
        <f t="shared" si="185"/>
        <v/>
      </c>
    </row>
    <row r="1722" spans="1:6" x14ac:dyDescent="0.25">
      <c r="A1722" t="str">
        <f t="shared" si="182"/>
        <v>-670</v>
      </c>
      <c r="B1722">
        <f t="shared" si="187"/>
        <v>670</v>
      </c>
      <c r="C1722" t="str">
        <f t="shared" si="183"/>
        <v>670</v>
      </c>
      <c r="D1722">
        <f t="shared" si="186"/>
        <v>670</v>
      </c>
      <c r="E1722" t="str">
        <f t="shared" si="184"/>
        <v/>
      </c>
      <c r="F1722" t="str">
        <f t="shared" si="185"/>
        <v/>
      </c>
    </row>
    <row r="1723" spans="1:6" x14ac:dyDescent="0.25">
      <c r="A1723" t="str">
        <f t="shared" si="182"/>
        <v>-671</v>
      </c>
      <c r="B1723">
        <f t="shared" si="187"/>
        <v>671</v>
      </c>
      <c r="C1723" t="str">
        <f t="shared" si="183"/>
        <v>671</v>
      </c>
      <c r="D1723">
        <f t="shared" si="186"/>
        <v>671</v>
      </c>
      <c r="E1723" t="str">
        <f t="shared" si="184"/>
        <v/>
      </c>
      <c r="F1723" t="str">
        <f t="shared" si="185"/>
        <v/>
      </c>
    </row>
    <row r="1724" spans="1:6" x14ac:dyDescent="0.25">
      <c r="A1724" t="str">
        <f t="shared" si="182"/>
        <v>-672</v>
      </c>
      <c r="B1724">
        <f t="shared" si="187"/>
        <v>672</v>
      </c>
      <c r="C1724" t="str">
        <f t="shared" si="183"/>
        <v>672</v>
      </c>
      <c r="D1724">
        <f t="shared" si="186"/>
        <v>672</v>
      </c>
      <c r="E1724" t="str">
        <f t="shared" si="184"/>
        <v/>
      </c>
      <c r="F1724" t="str">
        <f t="shared" si="185"/>
        <v/>
      </c>
    </row>
    <row r="1725" spans="1:6" x14ac:dyDescent="0.25">
      <c r="A1725" t="str">
        <f t="shared" si="182"/>
        <v>-673</v>
      </c>
      <c r="B1725">
        <f t="shared" si="187"/>
        <v>673</v>
      </c>
      <c r="C1725" t="str">
        <f t="shared" si="183"/>
        <v>673</v>
      </c>
      <c r="D1725">
        <f t="shared" si="186"/>
        <v>673</v>
      </c>
      <c r="E1725" t="str">
        <f t="shared" si="184"/>
        <v/>
      </c>
      <c r="F1725" t="str">
        <f t="shared" si="185"/>
        <v/>
      </c>
    </row>
    <row r="1726" spans="1:6" x14ac:dyDescent="0.25">
      <c r="A1726" t="str">
        <f t="shared" si="182"/>
        <v>-674</v>
      </c>
      <c r="B1726">
        <f t="shared" si="187"/>
        <v>674</v>
      </c>
      <c r="C1726" t="str">
        <f t="shared" si="183"/>
        <v>674</v>
      </c>
      <c r="D1726">
        <f t="shared" si="186"/>
        <v>674</v>
      </c>
      <c r="E1726" t="str">
        <f t="shared" si="184"/>
        <v/>
      </c>
      <c r="F1726" t="str">
        <f t="shared" si="185"/>
        <v/>
      </c>
    </row>
    <row r="1727" spans="1:6" x14ac:dyDescent="0.25">
      <c r="A1727" t="str">
        <f t="shared" si="182"/>
        <v>-675</v>
      </c>
      <c r="B1727">
        <f t="shared" si="187"/>
        <v>675</v>
      </c>
      <c r="C1727" t="str">
        <f t="shared" si="183"/>
        <v>675</v>
      </c>
      <c r="D1727">
        <f t="shared" si="186"/>
        <v>675</v>
      </c>
      <c r="E1727" t="str">
        <f t="shared" si="184"/>
        <v/>
      </c>
      <c r="F1727" t="str">
        <f t="shared" si="185"/>
        <v/>
      </c>
    </row>
    <row r="1728" spans="1:6" x14ac:dyDescent="0.25">
      <c r="A1728" t="str">
        <f t="shared" si="182"/>
        <v>-676</v>
      </c>
      <c r="B1728">
        <f t="shared" si="187"/>
        <v>676</v>
      </c>
      <c r="C1728" t="str">
        <f t="shared" si="183"/>
        <v>676</v>
      </c>
      <c r="D1728">
        <f t="shared" si="186"/>
        <v>676</v>
      </c>
      <c r="E1728" t="str">
        <f t="shared" si="184"/>
        <v/>
      </c>
      <c r="F1728" t="str">
        <f t="shared" si="185"/>
        <v/>
      </c>
    </row>
    <row r="1729" spans="1:6" x14ac:dyDescent="0.25">
      <c r="A1729" t="str">
        <f t="shared" si="182"/>
        <v>-677</v>
      </c>
      <c r="B1729">
        <f t="shared" si="187"/>
        <v>677</v>
      </c>
      <c r="C1729" t="str">
        <f t="shared" si="183"/>
        <v>677</v>
      </c>
      <c r="D1729">
        <f t="shared" si="186"/>
        <v>677</v>
      </c>
      <c r="E1729" t="str">
        <f t="shared" si="184"/>
        <v/>
      </c>
      <c r="F1729" t="str">
        <f t="shared" si="185"/>
        <v/>
      </c>
    </row>
    <row r="1730" spans="1:6" x14ac:dyDescent="0.25">
      <c r="A1730" t="str">
        <f t="shared" si="182"/>
        <v>-678</v>
      </c>
      <c r="B1730">
        <f t="shared" si="187"/>
        <v>678</v>
      </c>
      <c r="C1730" t="str">
        <f t="shared" si="183"/>
        <v>678</v>
      </c>
      <c r="D1730">
        <f t="shared" si="186"/>
        <v>678</v>
      </c>
      <c r="E1730" t="str">
        <f t="shared" si="184"/>
        <v/>
      </c>
      <c r="F1730" t="str">
        <f t="shared" si="185"/>
        <v/>
      </c>
    </row>
    <row r="1731" spans="1:6" x14ac:dyDescent="0.25">
      <c r="A1731" t="str">
        <f t="shared" si="182"/>
        <v>-679</v>
      </c>
      <c r="B1731">
        <f t="shared" si="187"/>
        <v>679</v>
      </c>
      <c r="C1731" t="str">
        <f t="shared" si="183"/>
        <v>679</v>
      </c>
      <c r="D1731">
        <f t="shared" si="186"/>
        <v>679</v>
      </c>
      <c r="E1731" t="str">
        <f t="shared" si="184"/>
        <v/>
      </c>
      <c r="F1731" t="str">
        <f t="shared" si="185"/>
        <v/>
      </c>
    </row>
    <row r="1732" spans="1:6" x14ac:dyDescent="0.25">
      <c r="A1732" t="str">
        <f t="shared" si="182"/>
        <v>-680</v>
      </c>
      <c r="B1732">
        <f t="shared" si="187"/>
        <v>680</v>
      </c>
      <c r="C1732" t="str">
        <f t="shared" si="183"/>
        <v>680</v>
      </c>
      <c r="D1732">
        <f t="shared" si="186"/>
        <v>680</v>
      </c>
      <c r="E1732" t="str">
        <f t="shared" si="184"/>
        <v/>
      </c>
      <c r="F1732" t="str">
        <f t="shared" si="185"/>
        <v/>
      </c>
    </row>
    <row r="1733" spans="1:6" x14ac:dyDescent="0.25">
      <c r="A1733" t="str">
        <f t="shared" si="182"/>
        <v>-681</v>
      </c>
      <c r="B1733">
        <f t="shared" si="187"/>
        <v>681</v>
      </c>
      <c r="C1733" t="str">
        <f t="shared" si="183"/>
        <v>681</v>
      </c>
      <c r="D1733">
        <f t="shared" si="186"/>
        <v>681</v>
      </c>
      <c r="E1733" t="str">
        <f t="shared" si="184"/>
        <v/>
      </c>
      <c r="F1733" t="str">
        <f t="shared" si="185"/>
        <v/>
      </c>
    </row>
    <row r="1734" spans="1:6" x14ac:dyDescent="0.25">
      <c r="A1734" t="str">
        <f t="shared" ref="A1734:A1797" si="188">+CONCATENATE(G1734,"-",B1734)</f>
        <v>-682</v>
      </c>
      <c r="B1734">
        <f t="shared" si="187"/>
        <v>682</v>
      </c>
      <c r="C1734" t="str">
        <f t="shared" ref="C1734:C1797" si="189">+CONCATENATE(E1734,D1734)</f>
        <v>682</v>
      </c>
      <c r="D1734">
        <f t="shared" si="186"/>
        <v>682</v>
      </c>
      <c r="E1734" t="str">
        <f t="shared" ref="E1734:E1797" si="190">+CONCATENATE(G1734,H1734)</f>
        <v/>
      </c>
      <c r="F1734" t="str">
        <f t="shared" ref="F1734:F1797" si="191">+CONCATENATE(G1734,H1734,I1734)</f>
        <v/>
      </c>
    </row>
    <row r="1735" spans="1:6" x14ac:dyDescent="0.25">
      <c r="A1735" t="str">
        <f t="shared" si="188"/>
        <v>-683</v>
      </c>
      <c r="B1735">
        <f t="shared" si="187"/>
        <v>683</v>
      </c>
      <c r="C1735" t="str">
        <f t="shared" si="189"/>
        <v>683</v>
      </c>
      <c r="D1735">
        <f t="shared" ref="D1735:D1798" si="192">+IF(E1735=E1734,D1734+1,1)</f>
        <v>683</v>
      </c>
      <c r="E1735" t="str">
        <f t="shared" si="190"/>
        <v/>
      </c>
      <c r="F1735" t="str">
        <f t="shared" si="191"/>
        <v/>
      </c>
    </row>
    <row r="1736" spans="1:6" x14ac:dyDescent="0.25">
      <c r="A1736" t="str">
        <f t="shared" si="188"/>
        <v>-684</v>
      </c>
      <c r="B1736">
        <f t="shared" ref="B1736:B1799" si="193">+IF(G1736=G1735,B1735+1,1)</f>
        <v>684</v>
      </c>
      <c r="C1736" t="str">
        <f t="shared" si="189"/>
        <v>684</v>
      </c>
      <c r="D1736">
        <f t="shared" si="192"/>
        <v>684</v>
      </c>
      <c r="E1736" t="str">
        <f t="shared" si="190"/>
        <v/>
      </c>
      <c r="F1736" t="str">
        <f t="shared" si="191"/>
        <v/>
      </c>
    </row>
    <row r="1737" spans="1:6" x14ac:dyDescent="0.25">
      <c r="A1737" t="str">
        <f t="shared" si="188"/>
        <v>-685</v>
      </c>
      <c r="B1737">
        <f t="shared" si="193"/>
        <v>685</v>
      </c>
      <c r="C1737" t="str">
        <f t="shared" si="189"/>
        <v>685</v>
      </c>
      <c r="D1737">
        <f t="shared" si="192"/>
        <v>685</v>
      </c>
      <c r="E1737" t="str">
        <f t="shared" si="190"/>
        <v/>
      </c>
      <c r="F1737" t="str">
        <f t="shared" si="191"/>
        <v/>
      </c>
    </row>
    <row r="1738" spans="1:6" x14ac:dyDescent="0.25">
      <c r="A1738" t="str">
        <f t="shared" si="188"/>
        <v>-686</v>
      </c>
      <c r="B1738">
        <f t="shared" si="193"/>
        <v>686</v>
      </c>
      <c r="C1738" t="str">
        <f t="shared" si="189"/>
        <v>686</v>
      </c>
      <c r="D1738">
        <f t="shared" si="192"/>
        <v>686</v>
      </c>
      <c r="E1738" t="str">
        <f t="shared" si="190"/>
        <v/>
      </c>
      <c r="F1738" t="str">
        <f t="shared" si="191"/>
        <v/>
      </c>
    </row>
    <row r="1739" spans="1:6" x14ac:dyDescent="0.25">
      <c r="A1739" t="str">
        <f t="shared" si="188"/>
        <v>-687</v>
      </c>
      <c r="B1739">
        <f t="shared" si="193"/>
        <v>687</v>
      </c>
      <c r="C1739" t="str">
        <f t="shared" si="189"/>
        <v>687</v>
      </c>
      <c r="D1739">
        <f t="shared" si="192"/>
        <v>687</v>
      </c>
      <c r="E1739" t="str">
        <f t="shared" si="190"/>
        <v/>
      </c>
      <c r="F1739" t="str">
        <f t="shared" si="191"/>
        <v/>
      </c>
    </row>
    <row r="1740" spans="1:6" x14ac:dyDescent="0.25">
      <c r="A1740" t="str">
        <f t="shared" si="188"/>
        <v>-688</v>
      </c>
      <c r="B1740">
        <f t="shared" si="193"/>
        <v>688</v>
      </c>
      <c r="C1740" t="str">
        <f t="shared" si="189"/>
        <v>688</v>
      </c>
      <c r="D1740">
        <f t="shared" si="192"/>
        <v>688</v>
      </c>
      <c r="E1740" t="str">
        <f t="shared" si="190"/>
        <v/>
      </c>
      <c r="F1740" t="str">
        <f t="shared" si="191"/>
        <v/>
      </c>
    </row>
    <row r="1741" spans="1:6" x14ac:dyDescent="0.25">
      <c r="A1741" t="str">
        <f t="shared" si="188"/>
        <v>-689</v>
      </c>
      <c r="B1741">
        <f t="shared" si="193"/>
        <v>689</v>
      </c>
      <c r="C1741" t="str">
        <f t="shared" si="189"/>
        <v>689</v>
      </c>
      <c r="D1741">
        <f t="shared" si="192"/>
        <v>689</v>
      </c>
      <c r="E1741" t="str">
        <f t="shared" si="190"/>
        <v/>
      </c>
      <c r="F1741" t="str">
        <f t="shared" si="191"/>
        <v/>
      </c>
    </row>
    <row r="1742" spans="1:6" x14ac:dyDescent="0.25">
      <c r="A1742" t="str">
        <f t="shared" si="188"/>
        <v>-690</v>
      </c>
      <c r="B1742">
        <f t="shared" si="193"/>
        <v>690</v>
      </c>
      <c r="C1742" t="str">
        <f t="shared" si="189"/>
        <v>690</v>
      </c>
      <c r="D1742">
        <f t="shared" si="192"/>
        <v>690</v>
      </c>
      <c r="E1742" t="str">
        <f t="shared" si="190"/>
        <v/>
      </c>
      <c r="F1742" t="str">
        <f t="shared" si="191"/>
        <v/>
      </c>
    </row>
    <row r="1743" spans="1:6" x14ac:dyDescent="0.25">
      <c r="A1743" t="str">
        <f t="shared" si="188"/>
        <v>-691</v>
      </c>
      <c r="B1743">
        <f t="shared" si="193"/>
        <v>691</v>
      </c>
      <c r="C1743" t="str">
        <f t="shared" si="189"/>
        <v>691</v>
      </c>
      <c r="D1743">
        <f t="shared" si="192"/>
        <v>691</v>
      </c>
      <c r="E1743" t="str">
        <f t="shared" si="190"/>
        <v/>
      </c>
      <c r="F1743" t="str">
        <f t="shared" si="191"/>
        <v/>
      </c>
    </row>
    <row r="1744" spans="1:6" x14ac:dyDescent="0.25">
      <c r="A1744" t="str">
        <f t="shared" si="188"/>
        <v>-692</v>
      </c>
      <c r="B1744">
        <f t="shared" si="193"/>
        <v>692</v>
      </c>
      <c r="C1744" t="str">
        <f t="shared" si="189"/>
        <v>692</v>
      </c>
      <c r="D1744">
        <f t="shared" si="192"/>
        <v>692</v>
      </c>
      <c r="E1744" t="str">
        <f t="shared" si="190"/>
        <v/>
      </c>
      <c r="F1744" t="str">
        <f t="shared" si="191"/>
        <v/>
      </c>
    </row>
    <row r="1745" spans="1:6" x14ac:dyDescent="0.25">
      <c r="A1745" t="str">
        <f t="shared" si="188"/>
        <v>-693</v>
      </c>
      <c r="B1745">
        <f t="shared" si="193"/>
        <v>693</v>
      </c>
      <c r="C1745" t="str">
        <f t="shared" si="189"/>
        <v>693</v>
      </c>
      <c r="D1745">
        <f t="shared" si="192"/>
        <v>693</v>
      </c>
      <c r="E1745" t="str">
        <f t="shared" si="190"/>
        <v/>
      </c>
      <c r="F1745" t="str">
        <f t="shared" si="191"/>
        <v/>
      </c>
    </row>
    <row r="1746" spans="1:6" x14ac:dyDescent="0.25">
      <c r="A1746" t="str">
        <f t="shared" si="188"/>
        <v>-694</v>
      </c>
      <c r="B1746">
        <f t="shared" si="193"/>
        <v>694</v>
      </c>
      <c r="C1746" t="str">
        <f t="shared" si="189"/>
        <v>694</v>
      </c>
      <c r="D1746">
        <f t="shared" si="192"/>
        <v>694</v>
      </c>
      <c r="E1746" t="str">
        <f t="shared" si="190"/>
        <v/>
      </c>
      <c r="F1746" t="str">
        <f t="shared" si="191"/>
        <v/>
      </c>
    </row>
    <row r="1747" spans="1:6" x14ac:dyDescent="0.25">
      <c r="A1747" t="str">
        <f t="shared" si="188"/>
        <v>-695</v>
      </c>
      <c r="B1747">
        <f t="shared" si="193"/>
        <v>695</v>
      </c>
      <c r="C1747" t="str">
        <f t="shared" si="189"/>
        <v>695</v>
      </c>
      <c r="D1747">
        <f t="shared" si="192"/>
        <v>695</v>
      </c>
      <c r="E1747" t="str">
        <f t="shared" si="190"/>
        <v/>
      </c>
      <c r="F1747" t="str">
        <f t="shared" si="191"/>
        <v/>
      </c>
    </row>
    <row r="1748" spans="1:6" x14ac:dyDescent="0.25">
      <c r="A1748" t="str">
        <f t="shared" si="188"/>
        <v>-696</v>
      </c>
      <c r="B1748">
        <f t="shared" si="193"/>
        <v>696</v>
      </c>
      <c r="C1748" t="str">
        <f t="shared" si="189"/>
        <v>696</v>
      </c>
      <c r="D1748">
        <f t="shared" si="192"/>
        <v>696</v>
      </c>
      <c r="E1748" t="str">
        <f t="shared" si="190"/>
        <v/>
      </c>
      <c r="F1748" t="str">
        <f t="shared" si="191"/>
        <v/>
      </c>
    </row>
    <row r="1749" spans="1:6" x14ac:dyDescent="0.25">
      <c r="A1749" t="str">
        <f t="shared" si="188"/>
        <v>-697</v>
      </c>
      <c r="B1749">
        <f t="shared" si="193"/>
        <v>697</v>
      </c>
      <c r="C1749" t="str">
        <f t="shared" si="189"/>
        <v>697</v>
      </c>
      <c r="D1749">
        <f t="shared" si="192"/>
        <v>697</v>
      </c>
      <c r="E1749" t="str">
        <f t="shared" si="190"/>
        <v/>
      </c>
      <c r="F1749" t="str">
        <f t="shared" si="191"/>
        <v/>
      </c>
    </row>
    <row r="1750" spans="1:6" x14ac:dyDescent="0.25">
      <c r="A1750" t="str">
        <f t="shared" si="188"/>
        <v>-698</v>
      </c>
      <c r="B1750">
        <f t="shared" si="193"/>
        <v>698</v>
      </c>
      <c r="C1750" t="str">
        <f t="shared" si="189"/>
        <v>698</v>
      </c>
      <c r="D1750">
        <f t="shared" si="192"/>
        <v>698</v>
      </c>
      <c r="E1750" t="str">
        <f t="shared" si="190"/>
        <v/>
      </c>
      <c r="F1750" t="str">
        <f t="shared" si="191"/>
        <v/>
      </c>
    </row>
    <row r="1751" spans="1:6" x14ac:dyDescent="0.25">
      <c r="A1751" t="str">
        <f t="shared" si="188"/>
        <v>-699</v>
      </c>
      <c r="B1751">
        <f t="shared" si="193"/>
        <v>699</v>
      </c>
      <c r="C1751" t="str">
        <f t="shared" si="189"/>
        <v>699</v>
      </c>
      <c r="D1751">
        <f t="shared" si="192"/>
        <v>699</v>
      </c>
      <c r="E1751" t="str">
        <f t="shared" si="190"/>
        <v/>
      </c>
      <c r="F1751" t="str">
        <f t="shared" si="191"/>
        <v/>
      </c>
    </row>
    <row r="1752" spans="1:6" x14ac:dyDescent="0.25">
      <c r="A1752" t="str">
        <f t="shared" si="188"/>
        <v>-700</v>
      </c>
      <c r="B1752">
        <f t="shared" si="193"/>
        <v>700</v>
      </c>
      <c r="C1752" t="str">
        <f t="shared" si="189"/>
        <v>700</v>
      </c>
      <c r="D1752">
        <f t="shared" si="192"/>
        <v>700</v>
      </c>
      <c r="E1752" t="str">
        <f t="shared" si="190"/>
        <v/>
      </c>
      <c r="F1752" t="str">
        <f t="shared" si="191"/>
        <v/>
      </c>
    </row>
    <row r="1753" spans="1:6" x14ac:dyDescent="0.25">
      <c r="A1753" t="str">
        <f t="shared" si="188"/>
        <v>-701</v>
      </c>
      <c r="B1753">
        <f t="shared" si="193"/>
        <v>701</v>
      </c>
      <c r="C1753" t="str">
        <f t="shared" si="189"/>
        <v>701</v>
      </c>
      <c r="D1753">
        <f t="shared" si="192"/>
        <v>701</v>
      </c>
      <c r="E1753" t="str">
        <f t="shared" si="190"/>
        <v/>
      </c>
      <c r="F1753" t="str">
        <f t="shared" si="191"/>
        <v/>
      </c>
    </row>
    <row r="1754" spans="1:6" x14ac:dyDescent="0.25">
      <c r="A1754" t="str">
        <f t="shared" si="188"/>
        <v>-702</v>
      </c>
      <c r="B1754">
        <f t="shared" si="193"/>
        <v>702</v>
      </c>
      <c r="C1754" t="str">
        <f t="shared" si="189"/>
        <v>702</v>
      </c>
      <c r="D1754">
        <f t="shared" si="192"/>
        <v>702</v>
      </c>
      <c r="E1754" t="str">
        <f t="shared" si="190"/>
        <v/>
      </c>
      <c r="F1754" t="str">
        <f t="shared" si="191"/>
        <v/>
      </c>
    </row>
    <row r="1755" spans="1:6" x14ac:dyDescent="0.25">
      <c r="A1755" t="str">
        <f t="shared" si="188"/>
        <v>-703</v>
      </c>
      <c r="B1755">
        <f t="shared" si="193"/>
        <v>703</v>
      </c>
      <c r="C1755" t="str">
        <f t="shared" si="189"/>
        <v>703</v>
      </c>
      <c r="D1755">
        <f t="shared" si="192"/>
        <v>703</v>
      </c>
      <c r="E1755" t="str">
        <f t="shared" si="190"/>
        <v/>
      </c>
      <c r="F1755" t="str">
        <f t="shared" si="191"/>
        <v/>
      </c>
    </row>
    <row r="1756" spans="1:6" x14ac:dyDescent="0.25">
      <c r="A1756" t="str">
        <f t="shared" si="188"/>
        <v>-704</v>
      </c>
      <c r="B1756">
        <f t="shared" si="193"/>
        <v>704</v>
      </c>
      <c r="C1756" t="str">
        <f t="shared" si="189"/>
        <v>704</v>
      </c>
      <c r="D1756">
        <f t="shared" si="192"/>
        <v>704</v>
      </c>
      <c r="E1756" t="str">
        <f t="shared" si="190"/>
        <v/>
      </c>
      <c r="F1756" t="str">
        <f t="shared" si="191"/>
        <v/>
      </c>
    </row>
    <row r="1757" spans="1:6" x14ac:dyDescent="0.25">
      <c r="A1757" t="str">
        <f t="shared" si="188"/>
        <v>-705</v>
      </c>
      <c r="B1757">
        <f t="shared" si="193"/>
        <v>705</v>
      </c>
      <c r="C1757" t="str">
        <f t="shared" si="189"/>
        <v>705</v>
      </c>
      <c r="D1757">
        <f t="shared" si="192"/>
        <v>705</v>
      </c>
      <c r="E1757" t="str">
        <f t="shared" si="190"/>
        <v/>
      </c>
      <c r="F1757" t="str">
        <f t="shared" si="191"/>
        <v/>
      </c>
    </row>
    <row r="1758" spans="1:6" x14ac:dyDescent="0.25">
      <c r="A1758" t="str">
        <f t="shared" si="188"/>
        <v>-706</v>
      </c>
      <c r="B1758">
        <f t="shared" si="193"/>
        <v>706</v>
      </c>
      <c r="C1758" t="str">
        <f t="shared" si="189"/>
        <v>706</v>
      </c>
      <c r="D1758">
        <f t="shared" si="192"/>
        <v>706</v>
      </c>
      <c r="E1758" t="str">
        <f t="shared" si="190"/>
        <v/>
      </c>
      <c r="F1758" t="str">
        <f t="shared" si="191"/>
        <v/>
      </c>
    </row>
    <row r="1759" spans="1:6" x14ac:dyDescent="0.25">
      <c r="A1759" t="str">
        <f t="shared" si="188"/>
        <v>-707</v>
      </c>
      <c r="B1759">
        <f t="shared" si="193"/>
        <v>707</v>
      </c>
      <c r="C1759" t="str">
        <f t="shared" si="189"/>
        <v>707</v>
      </c>
      <c r="D1759">
        <f t="shared" si="192"/>
        <v>707</v>
      </c>
      <c r="E1759" t="str">
        <f t="shared" si="190"/>
        <v/>
      </c>
      <c r="F1759" t="str">
        <f t="shared" si="191"/>
        <v/>
      </c>
    </row>
    <row r="1760" spans="1:6" x14ac:dyDescent="0.25">
      <c r="A1760" t="str">
        <f t="shared" si="188"/>
        <v>-708</v>
      </c>
      <c r="B1760">
        <f t="shared" si="193"/>
        <v>708</v>
      </c>
      <c r="C1760" t="str">
        <f t="shared" si="189"/>
        <v>708</v>
      </c>
      <c r="D1760">
        <f t="shared" si="192"/>
        <v>708</v>
      </c>
      <c r="E1760" t="str">
        <f t="shared" si="190"/>
        <v/>
      </c>
      <c r="F1760" t="str">
        <f t="shared" si="191"/>
        <v/>
      </c>
    </row>
    <row r="1761" spans="1:6" x14ac:dyDescent="0.25">
      <c r="A1761" t="str">
        <f t="shared" si="188"/>
        <v>-709</v>
      </c>
      <c r="B1761">
        <f t="shared" si="193"/>
        <v>709</v>
      </c>
      <c r="C1761" t="str">
        <f t="shared" si="189"/>
        <v>709</v>
      </c>
      <c r="D1761">
        <f t="shared" si="192"/>
        <v>709</v>
      </c>
      <c r="E1761" t="str">
        <f t="shared" si="190"/>
        <v/>
      </c>
      <c r="F1761" t="str">
        <f t="shared" si="191"/>
        <v/>
      </c>
    </row>
    <row r="1762" spans="1:6" x14ac:dyDescent="0.25">
      <c r="A1762" t="str">
        <f t="shared" si="188"/>
        <v>-710</v>
      </c>
      <c r="B1762">
        <f t="shared" si="193"/>
        <v>710</v>
      </c>
      <c r="C1762" t="str">
        <f t="shared" si="189"/>
        <v>710</v>
      </c>
      <c r="D1762">
        <f t="shared" si="192"/>
        <v>710</v>
      </c>
      <c r="E1762" t="str">
        <f t="shared" si="190"/>
        <v/>
      </c>
      <c r="F1762" t="str">
        <f t="shared" si="191"/>
        <v/>
      </c>
    </row>
    <row r="1763" spans="1:6" x14ac:dyDescent="0.25">
      <c r="A1763" t="str">
        <f t="shared" si="188"/>
        <v>-711</v>
      </c>
      <c r="B1763">
        <f t="shared" si="193"/>
        <v>711</v>
      </c>
      <c r="C1763" t="str">
        <f t="shared" si="189"/>
        <v>711</v>
      </c>
      <c r="D1763">
        <f t="shared" si="192"/>
        <v>711</v>
      </c>
      <c r="E1763" t="str">
        <f t="shared" si="190"/>
        <v/>
      </c>
      <c r="F1763" t="str">
        <f t="shared" si="191"/>
        <v/>
      </c>
    </row>
    <row r="1764" spans="1:6" x14ac:dyDescent="0.25">
      <c r="A1764" t="str">
        <f t="shared" si="188"/>
        <v>-712</v>
      </c>
      <c r="B1764">
        <f t="shared" si="193"/>
        <v>712</v>
      </c>
      <c r="C1764" t="str">
        <f t="shared" si="189"/>
        <v>712</v>
      </c>
      <c r="D1764">
        <f t="shared" si="192"/>
        <v>712</v>
      </c>
      <c r="E1764" t="str">
        <f t="shared" si="190"/>
        <v/>
      </c>
      <c r="F1764" t="str">
        <f t="shared" si="191"/>
        <v/>
      </c>
    </row>
    <row r="1765" spans="1:6" x14ac:dyDescent="0.25">
      <c r="A1765" t="str">
        <f t="shared" si="188"/>
        <v>-713</v>
      </c>
      <c r="B1765">
        <f t="shared" si="193"/>
        <v>713</v>
      </c>
      <c r="C1765" t="str">
        <f t="shared" si="189"/>
        <v>713</v>
      </c>
      <c r="D1765">
        <f t="shared" si="192"/>
        <v>713</v>
      </c>
      <c r="E1765" t="str">
        <f t="shared" si="190"/>
        <v/>
      </c>
      <c r="F1765" t="str">
        <f t="shared" si="191"/>
        <v/>
      </c>
    </row>
    <row r="1766" spans="1:6" x14ac:dyDescent="0.25">
      <c r="A1766" t="str">
        <f t="shared" si="188"/>
        <v>-714</v>
      </c>
      <c r="B1766">
        <f t="shared" si="193"/>
        <v>714</v>
      </c>
      <c r="C1766" t="str">
        <f t="shared" si="189"/>
        <v>714</v>
      </c>
      <c r="D1766">
        <f t="shared" si="192"/>
        <v>714</v>
      </c>
      <c r="E1766" t="str">
        <f t="shared" si="190"/>
        <v/>
      </c>
      <c r="F1766" t="str">
        <f t="shared" si="191"/>
        <v/>
      </c>
    </row>
    <row r="1767" spans="1:6" x14ac:dyDescent="0.25">
      <c r="A1767" t="str">
        <f t="shared" si="188"/>
        <v>-715</v>
      </c>
      <c r="B1767">
        <f t="shared" si="193"/>
        <v>715</v>
      </c>
      <c r="C1767" t="str">
        <f t="shared" si="189"/>
        <v>715</v>
      </c>
      <c r="D1767">
        <f t="shared" si="192"/>
        <v>715</v>
      </c>
      <c r="E1767" t="str">
        <f t="shared" si="190"/>
        <v/>
      </c>
      <c r="F1767" t="str">
        <f t="shared" si="191"/>
        <v/>
      </c>
    </row>
    <row r="1768" spans="1:6" x14ac:dyDescent="0.25">
      <c r="A1768" t="str">
        <f t="shared" si="188"/>
        <v>-716</v>
      </c>
      <c r="B1768">
        <f t="shared" si="193"/>
        <v>716</v>
      </c>
      <c r="C1768" t="str">
        <f t="shared" si="189"/>
        <v>716</v>
      </c>
      <c r="D1768">
        <f t="shared" si="192"/>
        <v>716</v>
      </c>
      <c r="E1768" t="str">
        <f t="shared" si="190"/>
        <v/>
      </c>
      <c r="F1768" t="str">
        <f t="shared" si="191"/>
        <v/>
      </c>
    </row>
    <row r="1769" spans="1:6" x14ac:dyDescent="0.25">
      <c r="A1769" t="str">
        <f t="shared" si="188"/>
        <v>-717</v>
      </c>
      <c r="B1769">
        <f t="shared" si="193"/>
        <v>717</v>
      </c>
      <c r="C1769" t="str">
        <f t="shared" si="189"/>
        <v>717</v>
      </c>
      <c r="D1769">
        <f t="shared" si="192"/>
        <v>717</v>
      </c>
      <c r="E1769" t="str">
        <f t="shared" si="190"/>
        <v/>
      </c>
      <c r="F1769" t="str">
        <f t="shared" si="191"/>
        <v/>
      </c>
    </row>
    <row r="1770" spans="1:6" x14ac:dyDescent="0.25">
      <c r="A1770" t="str">
        <f t="shared" si="188"/>
        <v>-718</v>
      </c>
      <c r="B1770">
        <f t="shared" si="193"/>
        <v>718</v>
      </c>
      <c r="C1770" t="str">
        <f t="shared" si="189"/>
        <v>718</v>
      </c>
      <c r="D1770">
        <f t="shared" si="192"/>
        <v>718</v>
      </c>
      <c r="E1770" t="str">
        <f t="shared" si="190"/>
        <v/>
      </c>
      <c r="F1770" t="str">
        <f t="shared" si="191"/>
        <v/>
      </c>
    </row>
    <row r="1771" spans="1:6" x14ac:dyDescent="0.25">
      <c r="A1771" t="str">
        <f t="shared" si="188"/>
        <v>-719</v>
      </c>
      <c r="B1771">
        <f t="shared" si="193"/>
        <v>719</v>
      </c>
      <c r="C1771" t="str">
        <f t="shared" si="189"/>
        <v>719</v>
      </c>
      <c r="D1771">
        <f t="shared" si="192"/>
        <v>719</v>
      </c>
      <c r="E1771" t="str">
        <f t="shared" si="190"/>
        <v/>
      </c>
      <c r="F1771" t="str">
        <f t="shared" si="191"/>
        <v/>
      </c>
    </row>
    <row r="1772" spans="1:6" x14ac:dyDescent="0.25">
      <c r="A1772" t="str">
        <f t="shared" si="188"/>
        <v>-720</v>
      </c>
      <c r="B1772">
        <f t="shared" si="193"/>
        <v>720</v>
      </c>
      <c r="C1772" t="str">
        <f t="shared" si="189"/>
        <v>720</v>
      </c>
      <c r="D1772">
        <f t="shared" si="192"/>
        <v>720</v>
      </c>
      <c r="E1772" t="str">
        <f t="shared" si="190"/>
        <v/>
      </c>
      <c r="F1772" t="str">
        <f t="shared" si="191"/>
        <v/>
      </c>
    </row>
    <row r="1773" spans="1:6" x14ac:dyDescent="0.25">
      <c r="A1773" t="str">
        <f t="shared" si="188"/>
        <v>-721</v>
      </c>
      <c r="B1773">
        <f t="shared" si="193"/>
        <v>721</v>
      </c>
      <c r="C1773" t="str">
        <f t="shared" si="189"/>
        <v>721</v>
      </c>
      <c r="D1773">
        <f t="shared" si="192"/>
        <v>721</v>
      </c>
      <c r="E1773" t="str">
        <f t="shared" si="190"/>
        <v/>
      </c>
      <c r="F1773" t="str">
        <f t="shared" si="191"/>
        <v/>
      </c>
    </row>
    <row r="1774" spans="1:6" x14ac:dyDescent="0.25">
      <c r="A1774" t="str">
        <f t="shared" si="188"/>
        <v>-722</v>
      </c>
      <c r="B1774">
        <f t="shared" si="193"/>
        <v>722</v>
      </c>
      <c r="C1774" t="str">
        <f t="shared" si="189"/>
        <v>722</v>
      </c>
      <c r="D1774">
        <f t="shared" si="192"/>
        <v>722</v>
      </c>
      <c r="E1774" t="str">
        <f t="shared" si="190"/>
        <v/>
      </c>
      <c r="F1774" t="str">
        <f t="shared" si="191"/>
        <v/>
      </c>
    </row>
    <row r="1775" spans="1:6" x14ac:dyDescent="0.25">
      <c r="A1775" t="str">
        <f t="shared" si="188"/>
        <v>-723</v>
      </c>
      <c r="B1775">
        <f t="shared" si="193"/>
        <v>723</v>
      </c>
      <c r="C1775" t="str">
        <f t="shared" si="189"/>
        <v>723</v>
      </c>
      <c r="D1775">
        <f t="shared" si="192"/>
        <v>723</v>
      </c>
      <c r="E1775" t="str">
        <f t="shared" si="190"/>
        <v/>
      </c>
      <c r="F1775" t="str">
        <f t="shared" si="191"/>
        <v/>
      </c>
    </row>
    <row r="1776" spans="1:6" x14ac:dyDescent="0.25">
      <c r="A1776" t="str">
        <f t="shared" si="188"/>
        <v>-724</v>
      </c>
      <c r="B1776">
        <f t="shared" si="193"/>
        <v>724</v>
      </c>
      <c r="C1776" t="str">
        <f t="shared" si="189"/>
        <v>724</v>
      </c>
      <c r="D1776">
        <f t="shared" si="192"/>
        <v>724</v>
      </c>
      <c r="E1776" t="str">
        <f t="shared" si="190"/>
        <v/>
      </c>
      <c r="F1776" t="str">
        <f t="shared" si="191"/>
        <v/>
      </c>
    </row>
    <row r="1777" spans="1:6" x14ac:dyDescent="0.25">
      <c r="A1777" t="str">
        <f t="shared" si="188"/>
        <v>-725</v>
      </c>
      <c r="B1777">
        <f t="shared" si="193"/>
        <v>725</v>
      </c>
      <c r="C1777" t="str">
        <f t="shared" si="189"/>
        <v>725</v>
      </c>
      <c r="D1777">
        <f t="shared" si="192"/>
        <v>725</v>
      </c>
      <c r="E1777" t="str">
        <f t="shared" si="190"/>
        <v/>
      </c>
      <c r="F1777" t="str">
        <f t="shared" si="191"/>
        <v/>
      </c>
    </row>
    <row r="1778" spans="1:6" x14ac:dyDescent="0.25">
      <c r="A1778" t="str">
        <f t="shared" si="188"/>
        <v>-726</v>
      </c>
      <c r="B1778">
        <f t="shared" si="193"/>
        <v>726</v>
      </c>
      <c r="C1778" t="str">
        <f t="shared" si="189"/>
        <v>726</v>
      </c>
      <c r="D1778">
        <f t="shared" si="192"/>
        <v>726</v>
      </c>
      <c r="E1778" t="str">
        <f t="shared" si="190"/>
        <v/>
      </c>
      <c r="F1778" t="str">
        <f t="shared" si="191"/>
        <v/>
      </c>
    </row>
    <row r="1779" spans="1:6" x14ac:dyDescent="0.25">
      <c r="A1779" t="str">
        <f t="shared" si="188"/>
        <v>-727</v>
      </c>
      <c r="B1779">
        <f t="shared" si="193"/>
        <v>727</v>
      </c>
      <c r="C1779" t="str">
        <f t="shared" si="189"/>
        <v>727</v>
      </c>
      <c r="D1779">
        <f t="shared" si="192"/>
        <v>727</v>
      </c>
      <c r="E1779" t="str">
        <f t="shared" si="190"/>
        <v/>
      </c>
      <c r="F1779" t="str">
        <f t="shared" si="191"/>
        <v/>
      </c>
    </row>
    <row r="1780" spans="1:6" x14ac:dyDescent="0.25">
      <c r="A1780" t="str">
        <f t="shared" si="188"/>
        <v>-728</v>
      </c>
      <c r="B1780">
        <f t="shared" si="193"/>
        <v>728</v>
      </c>
      <c r="C1780" t="str">
        <f t="shared" si="189"/>
        <v>728</v>
      </c>
      <c r="D1780">
        <f t="shared" si="192"/>
        <v>728</v>
      </c>
      <c r="E1780" t="str">
        <f t="shared" si="190"/>
        <v/>
      </c>
      <c r="F1780" t="str">
        <f t="shared" si="191"/>
        <v/>
      </c>
    </row>
    <row r="1781" spans="1:6" x14ac:dyDescent="0.25">
      <c r="A1781" t="str">
        <f t="shared" si="188"/>
        <v>-729</v>
      </c>
      <c r="B1781">
        <f t="shared" si="193"/>
        <v>729</v>
      </c>
      <c r="C1781" t="str">
        <f t="shared" si="189"/>
        <v>729</v>
      </c>
      <c r="D1781">
        <f t="shared" si="192"/>
        <v>729</v>
      </c>
      <c r="E1781" t="str">
        <f t="shared" si="190"/>
        <v/>
      </c>
      <c r="F1781" t="str">
        <f t="shared" si="191"/>
        <v/>
      </c>
    </row>
    <row r="1782" spans="1:6" x14ac:dyDescent="0.25">
      <c r="A1782" t="str">
        <f t="shared" si="188"/>
        <v>-730</v>
      </c>
      <c r="B1782">
        <f t="shared" si="193"/>
        <v>730</v>
      </c>
      <c r="C1782" t="str">
        <f t="shared" si="189"/>
        <v>730</v>
      </c>
      <c r="D1782">
        <f t="shared" si="192"/>
        <v>730</v>
      </c>
      <c r="E1782" t="str">
        <f t="shared" si="190"/>
        <v/>
      </c>
      <c r="F1782" t="str">
        <f t="shared" si="191"/>
        <v/>
      </c>
    </row>
    <row r="1783" spans="1:6" x14ac:dyDescent="0.25">
      <c r="A1783" t="str">
        <f t="shared" si="188"/>
        <v>-731</v>
      </c>
      <c r="B1783">
        <f t="shared" si="193"/>
        <v>731</v>
      </c>
      <c r="C1783" t="str">
        <f t="shared" si="189"/>
        <v>731</v>
      </c>
      <c r="D1783">
        <f t="shared" si="192"/>
        <v>731</v>
      </c>
      <c r="E1783" t="str">
        <f t="shared" si="190"/>
        <v/>
      </c>
      <c r="F1783" t="str">
        <f t="shared" si="191"/>
        <v/>
      </c>
    </row>
    <row r="1784" spans="1:6" x14ac:dyDescent="0.25">
      <c r="A1784" t="str">
        <f t="shared" si="188"/>
        <v>-732</v>
      </c>
      <c r="B1784">
        <f t="shared" si="193"/>
        <v>732</v>
      </c>
      <c r="C1784" t="str">
        <f t="shared" si="189"/>
        <v>732</v>
      </c>
      <c r="D1784">
        <f t="shared" si="192"/>
        <v>732</v>
      </c>
      <c r="E1784" t="str">
        <f t="shared" si="190"/>
        <v/>
      </c>
      <c r="F1784" t="str">
        <f t="shared" si="191"/>
        <v/>
      </c>
    </row>
    <row r="1785" spans="1:6" x14ac:dyDescent="0.25">
      <c r="A1785" t="str">
        <f t="shared" si="188"/>
        <v>-733</v>
      </c>
      <c r="B1785">
        <f t="shared" si="193"/>
        <v>733</v>
      </c>
      <c r="C1785" t="str">
        <f t="shared" si="189"/>
        <v>733</v>
      </c>
      <c r="D1785">
        <f t="shared" si="192"/>
        <v>733</v>
      </c>
      <c r="E1785" t="str">
        <f t="shared" si="190"/>
        <v/>
      </c>
      <c r="F1785" t="str">
        <f t="shared" si="191"/>
        <v/>
      </c>
    </row>
    <row r="1786" spans="1:6" x14ac:dyDescent="0.25">
      <c r="A1786" t="str">
        <f t="shared" si="188"/>
        <v>-734</v>
      </c>
      <c r="B1786">
        <f t="shared" si="193"/>
        <v>734</v>
      </c>
      <c r="C1786" t="str">
        <f t="shared" si="189"/>
        <v>734</v>
      </c>
      <c r="D1786">
        <f t="shared" si="192"/>
        <v>734</v>
      </c>
      <c r="E1786" t="str">
        <f t="shared" si="190"/>
        <v/>
      </c>
      <c r="F1786" t="str">
        <f t="shared" si="191"/>
        <v/>
      </c>
    </row>
    <row r="1787" spans="1:6" x14ac:dyDescent="0.25">
      <c r="A1787" t="str">
        <f t="shared" si="188"/>
        <v>-735</v>
      </c>
      <c r="B1787">
        <f t="shared" si="193"/>
        <v>735</v>
      </c>
      <c r="C1787" t="str">
        <f t="shared" si="189"/>
        <v>735</v>
      </c>
      <c r="D1787">
        <f t="shared" si="192"/>
        <v>735</v>
      </c>
      <c r="E1787" t="str">
        <f t="shared" si="190"/>
        <v/>
      </c>
      <c r="F1787" t="str">
        <f t="shared" si="191"/>
        <v/>
      </c>
    </row>
    <row r="1788" spans="1:6" x14ac:dyDescent="0.25">
      <c r="A1788" t="str">
        <f t="shared" si="188"/>
        <v>-736</v>
      </c>
      <c r="B1788">
        <f t="shared" si="193"/>
        <v>736</v>
      </c>
      <c r="C1788" t="str">
        <f t="shared" si="189"/>
        <v>736</v>
      </c>
      <c r="D1788">
        <f t="shared" si="192"/>
        <v>736</v>
      </c>
      <c r="E1788" t="str">
        <f t="shared" si="190"/>
        <v/>
      </c>
      <c r="F1788" t="str">
        <f t="shared" si="191"/>
        <v/>
      </c>
    </row>
    <row r="1789" spans="1:6" x14ac:dyDescent="0.25">
      <c r="A1789" t="str">
        <f t="shared" si="188"/>
        <v>-737</v>
      </c>
      <c r="B1789">
        <f t="shared" si="193"/>
        <v>737</v>
      </c>
      <c r="C1789" t="str">
        <f t="shared" si="189"/>
        <v>737</v>
      </c>
      <c r="D1789">
        <f t="shared" si="192"/>
        <v>737</v>
      </c>
      <c r="E1789" t="str">
        <f t="shared" si="190"/>
        <v/>
      </c>
      <c r="F1789" t="str">
        <f t="shared" si="191"/>
        <v/>
      </c>
    </row>
    <row r="1790" spans="1:6" x14ac:dyDescent="0.25">
      <c r="A1790" t="str">
        <f t="shared" si="188"/>
        <v>-738</v>
      </c>
      <c r="B1790">
        <f t="shared" si="193"/>
        <v>738</v>
      </c>
      <c r="C1790" t="str">
        <f t="shared" si="189"/>
        <v>738</v>
      </c>
      <c r="D1790">
        <f t="shared" si="192"/>
        <v>738</v>
      </c>
      <c r="E1790" t="str">
        <f t="shared" si="190"/>
        <v/>
      </c>
      <c r="F1790" t="str">
        <f t="shared" si="191"/>
        <v/>
      </c>
    </row>
    <row r="1791" spans="1:6" x14ac:dyDescent="0.25">
      <c r="A1791" t="str">
        <f t="shared" si="188"/>
        <v>-739</v>
      </c>
      <c r="B1791">
        <f t="shared" si="193"/>
        <v>739</v>
      </c>
      <c r="C1791" t="str">
        <f t="shared" si="189"/>
        <v>739</v>
      </c>
      <c r="D1791">
        <f t="shared" si="192"/>
        <v>739</v>
      </c>
      <c r="E1791" t="str">
        <f t="shared" si="190"/>
        <v/>
      </c>
      <c r="F1791" t="str">
        <f t="shared" si="191"/>
        <v/>
      </c>
    </row>
    <row r="1792" spans="1:6" x14ac:dyDescent="0.25">
      <c r="A1792" t="str">
        <f t="shared" si="188"/>
        <v>-740</v>
      </c>
      <c r="B1792">
        <f t="shared" si="193"/>
        <v>740</v>
      </c>
      <c r="C1792" t="str">
        <f t="shared" si="189"/>
        <v>740</v>
      </c>
      <c r="D1792">
        <f t="shared" si="192"/>
        <v>740</v>
      </c>
      <c r="E1792" t="str">
        <f t="shared" si="190"/>
        <v/>
      </c>
      <c r="F1792" t="str">
        <f t="shared" si="191"/>
        <v/>
      </c>
    </row>
    <row r="1793" spans="1:6" x14ac:dyDescent="0.25">
      <c r="A1793" t="str">
        <f t="shared" si="188"/>
        <v>-741</v>
      </c>
      <c r="B1793">
        <f t="shared" si="193"/>
        <v>741</v>
      </c>
      <c r="C1793" t="str">
        <f t="shared" si="189"/>
        <v>741</v>
      </c>
      <c r="D1793">
        <f t="shared" si="192"/>
        <v>741</v>
      </c>
      <c r="E1793" t="str">
        <f t="shared" si="190"/>
        <v/>
      </c>
      <c r="F1793" t="str">
        <f t="shared" si="191"/>
        <v/>
      </c>
    </row>
    <row r="1794" spans="1:6" x14ac:dyDescent="0.25">
      <c r="A1794" t="str">
        <f t="shared" si="188"/>
        <v>-742</v>
      </c>
      <c r="B1794">
        <f t="shared" si="193"/>
        <v>742</v>
      </c>
      <c r="C1794" t="str">
        <f t="shared" si="189"/>
        <v>742</v>
      </c>
      <c r="D1794">
        <f t="shared" si="192"/>
        <v>742</v>
      </c>
      <c r="E1794" t="str">
        <f t="shared" si="190"/>
        <v/>
      </c>
      <c r="F1794" t="str">
        <f t="shared" si="191"/>
        <v/>
      </c>
    </row>
    <row r="1795" spans="1:6" x14ac:dyDescent="0.25">
      <c r="A1795" t="str">
        <f t="shared" si="188"/>
        <v>-743</v>
      </c>
      <c r="B1795">
        <f t="shared" si="193"/>
        <v>743</v>
      </c>
      <c r="C1795" t="str">
        <f t="shared" si="189"/>
        <v>743</v>
      </c>
      <c r="D1795">
        <f t="shared" si="192"/>
        <v>743</v>
      </c>
      <c r="E1795" t="str">
        <f t="shared" si="190"/>
        <v/>
      </c>
      <c r="F1795" t="str">
        <f t="shared" si="191"/>
        <v/>
      </c>
    </row>
    <row r="1796" spans="1:6" x14ac:dyDescent="0.25">
      <c r="A1796" t="str">
        <f t="shared" si="188"/>
        <v>-744</v>
      </c>
      <c r="B1796">
        <f t="shared" si="193"/>
        <v>744</v>
      </c>
      <c r="C1796" t="str">
        <f t="shared" si="189"/>
        <v>744</v>
      </c>
      <c r="D1796">
        <f t="shared" si="192"/>
        <v>744</v>
      </c>
      <c r="E1796" t="str">
        <f t="shared" si="190"/>
        <v/>
      </c>
      <c r="F1796" t="str">
        <f t="shared" si="191"/>
        <v/>
      </c>
    </row>
    <row r="1797" spans="1:6" x14ac:dyDescent="0.25">
      <c r="A1797" t="str">
        <f t="shared" si="188"/>
        <v>-745</v>
      </c>
      <c r="B1797">
        <f t="shared" si="193"/>
        <v>745</v>
      </c>
      <c r="C1797" t="str">
        <f t="shared" si="189"/>
        <v>745</v>
      </c>
      <c r="D1797">
        <f t="shared" si="192"/>
        <v>745</v>
      </c>
      <c r="E1797" t="str">
        <f t="shared" si="190"/>
        <v/>
      </c>
      <c r="F1797" t="str">
        <f t="shared" si="191"/>
        <v/>
      </c>
    </row>
    <row r="1798" spans="1:6" x14ac:dyDescent="0.25">
      <c r="A1798" t="str">
        <f t="shared" ref="A1798:A1861" si="194">+CONCATENATE(G1798,"-",B1798)</f>
        <v>-746</v>
      </c>
      <c r="B1798">
        <f t="shared" si="193"/>
        <v>746</v>
      </c>
      <c r="C1798" t="str">
        <f t="shared" ref="C1798:C1861" si="195">+CONCATENATE(E1798,D1798)</f>
        <v>746</v>
      </c>
      <c r="D1798">
        <f t="shared" si="192"/>
        <v>746</v>
      </c>
      <c r="E1798" t="str">
        <f t="shared" ref="E1798:E1861" si="196">+CONCATENATE(G1798,H1798)</f>
        <v/>
      </c>
      <c r="F1798" t="str">
        <f t="shared" ref="F1798:F1861" si="197">+CONCATENATE(G1798,H1798,I1798)</f>
        <v/>
      </c>
    </row>
    <row r="1799" spans="1:6" x14ac:dyDescent="0.25">
      <c r="A1799" t="str">
        <f t="shared" si="194"/>
        <v>-747</v>
      </c>
      <c r="B1799">
        <f t="shared" si="193"/>
        <v>747</v>
      </c>
      <c r="C1799" t="str">
        <f t="shared" si="195"/>
        <v>747</v>
      </c>
      <c r="D1799">
        <f t="shared" ref="D1799:D1862" si="198">+IF(E1799=E1798,D1798+1,1)</f>
        <v>747</v>
      </c>
      <c r="E1799" t="str">
        <f t="shared" si="196"/>
        <v/>
      </c>
      <c r="F1799" t="str">
        <f t="shared" si="197"/>
        <v/>
      </c>
    </row>
    <row r="1800" spans="1:6" x14ac:dyDescent="0.25">
      <c r="A1800" t="str">
        <f t="shared" si="194"/>
        <v>-748</v>
      </c>
      <c r="B1800">
        <f t="shared" ref="B1800:B1863" si="199">+IF(G1800=G1799,B1799+1,1)</f>
        <v>748</v>
      </c>
      <c r="C1800" t="str">
        <f t="shared" si="195"/>
        <v>748</v>
      </c>
      <c r="D1800">
        <f t="shared" si="198"/>
        <v>748</v>
      </c>
      <c r="E1800" t="str">
        <f t="shared" si="196"/>
        <v/>
      </c>
      <c r="F1800" t="str">
        <f t="shared" si="197"/>
        <v/>
      </c>
    </row>
    <row r="1801" spans="1:6" x14ac:dyDescent="0.25">
      <c r="A1801" t="str">
        <f t="shared" si="194"/>
        <v>-749</v>
      </c>
      <c r="B1801">
        <f t="shared" si="199"/>
        <v>749</v>
      </c>
      <c r="C1801" t="str">
        <f t="shared" si="195"/>
        <v>749</v>
      </c>
      <c r="D1801">
        <f t="shared" si="198"/>
        <v>749</v>
      </c>
      <c r="E1801" t="str">
        <f t="shared" si="196"/>
        <v/>
      </c>
      <c r="F1801" t="str">
        <f t="shared" si="197"/>
        <v/>
      </c>
    </row>
    <row r="1802" spans="1:6" x14ac:dyDescent="0.25">
      <c r="A1802" t="str">
        <f t="shared" si="194"/>
        <v>-750</v>
      </c>
      <c r="B1802">
        <f t="shared" si="199"/>
        <v>750</v>
      </c>
      <c r="C1802" t="str">
        <f t="shared" si="195"/>
        <v>750</v>
      </c>
      <c r="D1802">
        <f t="shared" si="198"/>
        <v>750</v>
      </c>
      <c r="E1802" t="str">
        <f t="shared" si="196"/>
        <v/>
      </c>
      <c r="F1802" t="str">
        <f t="shared" si="197"/>
        <v/>
      </c>
    </row>
    <row r="1803" spans="1:6" x14ac:dyDescent="0.25">
      <c r="A1803" t="str">
        <f t="shared" si="194"/>
        <v>-751</v>
      </c>
      <c r="B1803">
        <f t="shared" si="199"/>
        <v>751</v>
      </c>
      <c r="C1803" t="str">
        <f t="shared" si="195"/>
        <v>751</v>
      </c>
      <c r="D1803">
        <f t="shared" si="198"/>
        <v>751</v>
      </c>
      <c r="E1803" t="str">
        <f t="shared" si="196"/>
        <v/>
      </c>
      <c r="F1803" t="str">
        <f t="shared" si="197"/>
        <v/>
      </c>
    </row>
    <row r="1804" spans="1:6" x14ac:dyDescent="0.25">
      <c r="A1804" t="str">
        <f t="shared" si="194"/>
        <v>-752</v>
      </c>
      <c r="B1804">
        <f t="shared" si="199"/>
        <v>752</v>
      </c>
      <c r="C1804" t="str">
        <f t="shared" si="195"/>
        <v>752</v>
      </c>
      <c r="D1804">
        <f t="shared" si="198"/>
        <v>752</v>
      </c>
      <c r="E1804" t="str">
        <f t="shared" si="196"/>
        <v/>
      </c>
      <c r="F1804" t="str">
        <f t="shared" si="197"/>
        <v/>
      </c>
    </row>
    <row r="1805" spans="1:6" x14ac:dyDescent="0.25">
      <c r="A1805" t="str">
        <f t="shared" si="194"/>
        <v>-753</v>
      </c>
      <c r="B1805">
        <f t="shared" si="199"/>
        <v>753</v>
      </c>
      <c r="C1805" t="str">
        <f t="shared" si="195"/>
        <v>753</v>
      </c>
      <c r="D1805">
        <f t="shared" si="198"/>
        <v>753</v>
      </c>
      <c r="E1805" t="str">
        <f t="shared" si="196"/>
        <v/>
      </c>
      <c r="F1805" t="str">
        <f t="shared" si="197"/>
        <v/>
      </c>
    </row>
    <row r="1806" spans="1:6" x14ac:dyDescent="0.25">
      <c r="A1806" t="str">
        <f t="shared" si="194"/>
        <v>-754</v>
      </c>
      <c r="B1806">
        <f t="shared" si="199"/>
        <v>754</v>
      </c>
      <c r="C1806" t="str">
        <f t="shared" si="195"/>
        <v>754</v>
      </c>
      <c r="D1806">
        <f t="shared" si="198"/>
        <v>754</v>
      </c>
      <c r="E1806" t="str">
        <f t="shared" si="196"/>
        <v/>
      </c>
      <c r="F1806" t="str">
        <f t="shared" si="197"/>
        <v/>
      </c>
    </row>
    <row r="1807" spans="1:6" x14ac:dyDescent="0.25">
      <c r="A1807" t="str">
        <f t="shared" si="194"/>
        <v>-755</v>
      </c>
      <c r="B1807">
        <f t="shared" si="199"/>
        <v>755</v>
      </c>
      <c r="C1807" t="str">
        <f t="shared" si="195"/>
        <v>755</v>
      </c>
      <c r="D1807">
        <f t="shared" si="198"/>
        <v>755</v>
      </c>
      <c r="E1807" t="str">
        <f t="shared" si="196"/>
        <v/>
      </c>
      <c r="F1807" t="str">
        <f t="shared" si="197"/>
        <v/>
      </c>
    </row>
    <row r="1808" spans="1:6" x14ac:dyDescent="0.25">
      <c r="A1808" t="str">
        <f t="shared" si="194"/>
        <v>-756</v>
      </c>
      <c r="B1808">
        <f t="shared" si="199"/>
        <v>756</v>
      </c>
      <c r="C1808" t="str">
        <f t="shared" si="195"/>
        <v>756</v>
      </c>
      <c r="D1808">
        <f t="shared" si="198"/>
        <v>756</v>
      </c>
      <c r="E1808" t="str">
        <f t="shared" si="196"/>
        <v/>
      </c>
      <c r="F1808" t="str">
        <f t="shared" si="197"/>
        <v/>
      </c>
    </row>
    <row r="1809" spans="1:6" x14ac:dyDescent="0.25">
      <c r="A1809" t="str">
        <f t="shared" si="194"/>
        <v>-757</v>
      </c>
      <c r="B1809">
        <f t="shared" si="199"/>
        <v>757</v>
      </c>
      <c r="C1809" t="str">
        <f t="shared" si="195"/>
        <v>757</v>
      </c>
      <c r="D1809">
        <f t="shared" si="198"/>
        <v>757</v>
      </c>
      <c r="E1809" t="str">
        <f t="shared" si="196"/>
        <v/>
      </c>
      <c r="F1809" t="str">
        <f t="shared" si="197"/>
        <v/>
      </c>
    </row>
    <row r="1810" spans="1:6" x14ac:dyDescent="0.25">
      <c r="A1810" t="str">
        <f t="shared" si="194"/>
        <v>-758</v>
      </c>
      <c r="B1810">
        <f t="shared" si="199"/>
        <v>758</v>
      </c>
      <c r="C1810" t="str">
        <f t="shared" si="195"/>
        <v>758</v>
      </c>
      <c r="D1810">
        <f t="shared" si="198"/>
        <v>758</v>
      </c>
      <c r="E1810" t="str">
        <f t="shared" si="196"/>
        <v/>
      </c>
      <c r="F1810" t="str">
        <f t="shared" si="197"/>
        <v/>
      </c>
    </row>
    <row r="1811" spans="1:6" x14ac:dyDescent="0.25">
      <c r="A1811" t="str">
        <f t="shared" si="194"/>
        <v>-759</v>
      </c>
      <c r="B1811">
        <f t="shared" si="199"/>
        <v>759</v>
      </c>
      <c r="C1811" t="str">
        <f t="shared" si="195"/>
        <v>759</v>
      </c>
      <c r="D1811">
        <f t="shared" si="198"/>
        <v>759</v>
      </c>
      <c r="E1811" t="str">
        <f t="shared" si="196"/>
        <v/>
      </c>
      <c r="F1811" t="str">
        <f t="shared" si="197"/>
        <v/>
      </c>
    </row>
    <row r="1812" spans="1:6" x14ac:dyDescent="0.25">
      <c r="A1812" t="str">
        <f t="shared" si="194"/>
        <v>-760</v>
      </c>
      <c r="B1812">
        <f t="shared" si="199"/>
        <v>760</v>
      </c>
      <c r="C1812" t="str">
        <f t="shared" si="195"/>
        <v>760</v>
      </c>
      <c r="D1812">
        <f t="shared" si="198"/>
        <v>760</v>
      </c>
      <c r="E1812" t="str">
        <f t="shared" si="196"/>
        <v/>
      </c>
      <c r="F1812" t="str">
        <f t="shared" si="197"/>
        <v/>
      </c>
    </row>
    <row r="1813" spans="1:6" x14ac:dyDescent="0.25">
      <c r="A1813" t="str">
        <f t="shared" si="194"/>
        <v>-761</v>
      </c>
      <c r="B1813">
        <f t="shared" si="199"/>
        <v>761</v>
      </c>
      <c r="C1813" t="str">
        <f t="shared" si="195"/>
        <v>761</v>
      </c>
      <c r="D1813">
        <f t="shared" si="198"/>
        <v>761</v>
      </c>
      <c r="E1813" t="str">
        <f t="shared" si="196"/>
        <v/>
      </c>
      <c r="F1813" t="str">
        <f t="shared" si="197"/>
        <v/>
      </c>
    </row>
    <row r="1814" spans="1:6" x14ac:dyDescent="0.25">
      <c r="A1814" t="str">
        <f t="shared" si="194"/>
        <v>-762</v>
      </c>
      <c r="B1814">
        <f t="shared" si="199"/>
        <v>762</v>
      </c>
      <c r="C1814" t="str">
        <f t="shared" si="195"/>
        <v>762</v>
      </c>
      <c r="D1814">
        <f t="shared" si="198"/>
        <v>762</v>
      </c>
      <c r="E1814" t="str">
        <f t="shared" si="196"/>
        <v/>
      </c>
      <c r="F1814" t="str">
        <f t="shared" si="197"/>
        <v/>
      </c>
    </row>
    <row r="1815" spans="1:6" x14ac:dyDescent="0.25">
      <c r="A1815" t="str">
        <f t="shared" si="194"/>
        <v>-763</v>
      </c>
      <c r="B1815">
        <f t="shared" si="199"/>
        <v>763</v>
      </c>
      <c r="C1815" t="str">
        <f t="shared" si="195"/>
        <v>763</v>
      </c>
      <c r="D1815">
        <f t="shared" si="198"/>
        <v>763</v>
      </c>
      <c r="E1815" t="str">
        <f t="shared" si="196"/>
        <v/>
      </c>
      <c r="F1815" t="str">
        <f t="shared" si="197"/>
        <v/>
      </c>
    </row>
    <row r="1816" spans="1:6" x14ac:dyDescent="0.25">
      <c r="A1816" t="str">
        <f t="shared" si="194"/>
        <v>-764</v>
      </c>
      <c r="B1816">
        <f t="shared" si="199"/>
        <v>764</v>
      </c>
      <c r="C1816" t="str">
        <f t="shared" si="195"/>
        <v>764</v>
      </c>
      <c r="D1816">
        <f t="shared" si="198"/>
        <v>764</v>
      </c>
      <c r="E1816" t="str">
        <f t="shared" si="196"/>
        <v/>
      </c>
      <c r="F1816" t="str">
        <f t="shared" si="197"/>
        <v/>
      </c>
    </row>
    <row r="1817" spans="1:6" x14ac:dyDescent="0.25">
      <c r="A1817" t="str">
        <f t="shared" si="194"/>
        <v>-765</v>
      </c>
      <c r="B1817">
        <f t="shared" si="199"/>
        <v>765</v>
      </c>
      <c r="C1817" t="str">
        <f t="shared" si="195"/>
        <v>765</v>
      </c>
      <c r="D1817">
        <f t="shared" si="198"/>
        <v>765</v>
      </c>
      <c r="E1817" t="str">
        <f t="shared" si="196"/>
        <v/>
      </c>
      <c r="F1817" t="str">
        <f t="shared" si="197"/>
        <v/>
      </c>
    </row>
    <row r="1818" spans="1:6" x14ac:dyDescent="0.25">
      <c r="A1818" t="str">
        <f t="shared" si="194"/>
        <v>-766</v>
      </c>
      <c r="B1818">
        <f t="shared" si="199"/>
        <v>766</v>
      </c>
      <c r="C1818" t="str">
        <f t="shared" si="195"/>
        <v>766</v>
      </c>
      <c r="D1818">
        <f t="shared" si="198"/>
        <v>766</v>
      </c>
      <c r="E1818" t="str">
        <f t="shared" si="196"/>
        <v/>
      </c>
      <c r="F1818" t="str">
        <f t="shared" si="197"/>
        <v/>
      </c>
    </row>
    <row r="1819" spans="1:6" x14ac:dyDescent="0.25">
      <c r="A1819" t="str">
        <f t="shared" si="194"/>
        <v>-767</v>
      </c>
      <c r="B1819">
        <f t="shared" si="199"/>
        <v>767</v>
      </c>
      <c r="C1819" t="str">
        <f t="shared" si="195"/>
        <v>767</v>
      </c>
      <c r="D1819">
        <f t="shared" si="198"/>
        <v>767</v>
      </c>
      <c r="E1819" t="str">
        <f t="shared" si="196"/>
        <v/>
      </c>
      <c r="F1819" t="str">
        <f t="shared" si="197"/>
        <v/>
      </c>
    </row>
    <row r="1820" spans="1:6" x14ac:dyDescent="0.25">
      <c r="A1820" t="str">
        <f t="shared" si="194"/>
        <v>-768</v>
      </c>
      <c r="B1820">
        <f t="shared" si="199"/>
        <v>768</v>
      </c>
      <c r="C1820" t="str">
        <f t="shared" si="195"/>
        <v>768</v>
      </c>
      <c r="D1820">
        <f t="shared" si="198"/>
        <v>768</v>
      </c>
      <c r="E1820" t="str">
        <f t="shared" si="196"/>
        <v/>
      </c>
      <c r="F1820" t="str">
        <f t="shared" si="197"/>
        <v/>
      </c>
    </row>
    <row r="1821" spans="1:6" x14ac:dyDescent="0.25">
      <c r="A1821" t="str">
        <f t="shared" si="194"/>
        <v>-769</v>
      </c>
      <c r="B1821">
        <f t="shared" si="199"/>
        <v>769</v>
      </c>
      <c r="C1821" t="str">
        <f t="shared" si="195"/>
        <v>769</v>
      </c>
      <c r="D1821">
        <f t="shared" si="198"/>
        <v>769</v>
      </c>
      <c r="E1821" t="str">
        <f t="shared" si="196"/>
        <v/>
      </c>
      <c r="F1821" t="str">
        <f t="shared" si="197"/>
        <v/>
      </c>
    </row>
    <row r="1822" spans="1:6" x14ac:dyDescent="0.25">
      <c r="A1822" t="str">
        <f t="shared" si="194"/>
        <v>-770</v>
      </c>
      <c r="B1822">
        <f t="shared" si="199"/>
        <v>770</v>
      </c>
      <c r="C1822" t="str">
        <f t="shared" si="195"/>
        <v>770</v>
      </c>
      <c r="D1822">
        <f t="shared" si="198"/>
        <v>770</v>
      </c>
      <c r="E1822" t="str">
        <f t="shared" si="196"/>
        <v/>
      </c>
      <c r="F1822" t="str">
        <f t="shared" si="197"/>
        <v/>
      </c>
    </row>
    <row r="1823" spans="1:6" x14ac:dyDescent="0.25">
      <c r="A1823" t="str">
        <f t="shared" si="194"/>
        <v>-771</v>
      </c>
      <c r="B1823">
        <f t="shared" si="199"/>
        <v>771</v>
      </c>
      <c r="C1823" t="str">
        <f t="shared" si="195"/>
        <v>771</v>
      </c>
      <c r="D1823">
        <f t="shared" si="198"/>
        <v>771</v>
      </c>
      <c r="E1823" t="str">
        <f t="shared" si="196"/>
        <v/>
      </c>
      <c r="F1823" t="str">
        <f t="shared" si="197"/>
        <v/>
      </c>
    </row>
    <row r="1824" spans="1:6" x14ac:dyDescent="0.25">
      <c r="A1824" t="str">
        <f t="shared" si="194"/>
        <v>-772</v>
      </c>
      <c r="B1824">
        <f t="shared" si="199"/>
        <v>772</v>
      </c>
      <c r="C1824" t="str">
        <f t="shared" si="195"/>
        <v>772</v>
      </c>
      <c r="D1824">
        <f t="shared" si="198"/>
        <v>772</v>
      </c>
      <c r="E1824" t="str">
        <f t="shared" si="196"/>
        <v/>
      </c>
      <c r="F1824" t="str">
        <f t="shared" si="197"/>
        <v/>
      </c>
    </row>
    <row r="1825" spans="1:6" x14ac:dyDescent="0.25">
      <c r="A1825" t="str">
        <f t="shared" si="194"/>
        <v>-773</v>
      </c>
      <c r="B1825">
        <f t="shared" si="199"/>
        <v>773</v>
      </c>
      <c r="C1825" t="str">
        <f t="shared" si="195"/>
        <v>773</v>
      </c>
      <c r="D1825">
        <f t="shared" si="198"/>
        <v>773</v>
      </c>
      <c r="E1825" t="str">
        <f t="shared" si="196"/>
        <v/>
      </c>
      <c r="F1825" t="str">
        <f t="shared" si="197"/>
        <v/>
      </c>
    </row>
    <row r="1826" spans="1:6" x14ac:dyDescent="0.25">
      <c r="A1826" t="str">
        <f t="shared" si="194"/>
        <v>-774</v>
      </c>
      <c r="B1826">
        <f t="shared" si="199"/>
        <v>774</v>
      </c>
      <c r="C1826" t="str">
        <f t="shared" si="195"/>
        <v>774</v>
      </c>
      <c r="D1826">
        <f t="shared" si="198"/>
        <v>774</v>
      </c>
      <c r="E1826" t="str">
        <f t="shared" si="196"/>
        <v/>
      </c>
      <c r="F1826" t="str">
        <f t="shared" si="197"/>
        <v/>
      </c>
    </row>
    <row r="1827" spans="1:6" x14ac:dyDescent="0.25">
      <c r="A1827" t="str">
        <f t="shared" si="194"/>
        <v>-775</v>
      </c>
      <c r="B1827">
        <f t="shared" si="199"/>
        <v>775</v>
      </c>
      <c r="C1827" t="str">
        <f t="shared" si="195"/>
        <v>775</v>
      </c>
      <c r="D1827">
        <f t="shared" si="198"/>
        <v>775</v>
      </c>
      <c r="E1827" t="str">
        <f t="shared" si="196"/>
        <v/>
      </c>
      <c r="F1827" t="str">
        <f t="shared" si="197"/>
        <v/>
      </c>
    </row>
    <row r="1828" spans="1:6" x14ac:dyDescent="0.25">
      <c r="A1828" t="str">
        <f t="shared" si="194"/>
        <v>-776</v>
      </c>
      <c r="B1828">
        <f t="shared" si="199"/>
        <v>776</v>
      </c>
      <c r="C1828" t="str">
        <f t="shared" si="195"/>
        <v>776</v>
      </c>
      <c r="D1828">
        <f t="shared" si="198"/>
        <v>776</v>
      </c>
      <c r="E1828" t="str">
        <f t="shared" si="196"/>
        <v/>
      </c>
      <c r="F1828" t="str">
        <f t="shared" si="197"/>
        <v/>
      </c>
    </row>
    <row r="1829" spans="1:6" x14ac:dyDescent="0.25">
      <c r="A1829" t="str">
        <f t="shared" si="194"/>
        <v>-777</v>
      </c>
      <c r="B1829">
        <f t="shared" si="199"/>
        <v>777</v>
      </c>
      <c r="C1829" t="str">
        <f t="shared" si="195"/>
        <v>777</v>
      </c>
      <c r="D1829">
        <f t="shared" si="198"/>
        <v>777</v>
      </c>
      <c r="E1829" t="str">
        <f t="shared" si="196"/>
        <v/>
      </c>
      <c r="F1829" t="str">
        <f t="shared" si="197"/>
        <v/>
      </c>
    </row>
    <row r="1830" spans="1:6" x14ac:dyDescent="0.25">
      <c r="A1830" t="str">
        <f t="shared" si="194"/>
        <v>-778</v>
      </c>
      <c r="B1830">
        <f t="shared" si="199"/>
        <v>778</v>
      </c>
      <c r="C1830" t="str">
        <f t="shared" si="195"/>
        <v>778</v>
      </c>
      <c r="D1830">
        <f t="shared" si="198"/>
        <v>778</v>
      </c>
      <c r="E1830" t="str">
        <f t="shared" si="196"/>
        <v/>
      </c>
      <c r="F1830" t="str">
        <f t="shared" si="197"/>
        <v/>
      </c>
    </row>
    <row r="1831" spans="1:6" x14ac:dyDescent="0.25">
      <c r="A1831" t="str">
        <f t="shared" si="194"/>
        <v>-779</v>
      </c>
      <c r="B1831">
        <f t="shared" si="199"/>
        <v>779</v>
      </c>
      <c r="C1831" t="str">
        <f t="shared" si="195"/>
        <v>779</v>
      </c>
      <c r="D1831">
        <f t="shared" si="198"/>
        <v>779</v>
      </c>
      <c r="E1831" t="str">
        <f t="shared" si="196"/>
        <v/>
      </c>
      <c r="F1831" t="str">
        <f t="shared" si="197"/>
        <v/>
      </c>
    </row>
    <row r="1832" spans="1:6" x14ac:dyDescent="0.25">
      <c r="A1832" t="str">
        <f t="shared" si="194"/>
        <v>-780</v>
      </c>
      <c r="B1832">
        <f t="shared" si="199"/>
        <v>780</v>
      </c>
      <c r="C1832" t="str">
        <f t="shared" si="195"/>
        <v>780</v>
      </c>
      <c r="D1832">
        <f t="shared" si="198"/>
        <v>780</v>
      </c>
      <c r="E1832" t="str">
        <f t="shared" si="196"/>
        <v/>
      </c>
      <c r="F1832" t="str">
        <f t="shared" si="197"/>
        <v/>
      </c>
    </row>
    <row r="1833" spans="1:6" x14ac:dyDescent="0.25">
      <c r="A1833" t="str">
        <f t="shared" si="194"/>
        <v>-781</v>
      </c>
      <c r="B1833">
        <f t="shared" si="199"/>
        <v>781</v>
      </c>
      <c r="C1833" t="str">
        <f t="shared" si="195"/>
        <v>781</v>
      </c>
      <c r="D1833">
        <f t="shared" si="198"/>
        <v>781</v>
      </c>
      <c r="E1833" t="str">
        <f t="shared" si="196"/>
        <v/>
      </c>
      <c r="F1833" t="str">
        <f t="shared" si="197"/>
        <v/>
      </c>
    </row>
    <row r="1834" spans="1:6" x14ac:dyDescent="0.25">
      <c r="A1834" t="str">
        <f t="shared" si="194"/>
        <v>-782</v>
      </c>
      <c r="B1834">
        <f t="shared" si="199"/>
        <v>782</v>
      </c>
      <c r="C1834" t="str">
        <f t="shared" si="195"/>
        <v>782</v>
      </c>
      <c r="D1834">
        <f t="shared" si="198"/>
        <v>782</v>
      </c>
      <c r="E1834" t="str">
        <f t="shared" si="196"/>
        <v/>
      </c>
      <c r="F1834" t="str">
        <f t="shared" si="197"/>
        <v/>
      </c>
    </row>
    <row r="1835" spans="1:6" x14ac:dyDescent="0.25">
      <c r="A1835" t="str">
        <f t="shared" si="194"/>
        <v>-783</v>
      </c>
      <c r="B1835">
        <f t="shared" si="199"/>
        <v>783</v>
      </c>
      <c r="C1835" t="str">
        <f t="shared" si="195"/>
        <v>783</v>
      </c>
      <c r="D1835">
        <f t="shared" si="198"/>
        <v>783</v>
      </c>
      <c r="E1835" t="str">
        <f t="shared" si="196"/>
        <v/>
      </c>
      <c r="F1835" t="str">
        <f t="shared" si="197"/>
        <v/>
      </c>
    </row>
    <row r="1836" spans="1:6" x14ac:dyDescent="0.25">
      <c r="A1836" t="str">
        <f t="shared" si="194"/>
        <v>-784</v>
      </c>
      <c r="B1836">
        <f t="shared" si="199"/>
        <v>784</v>
      </c>
      <c r="C1836" t="str">
        <f t="shared" si="195"/>
        <v>784</v>
      </c>
      <c r="D1836">
        <f t="shared" si="198"/>
        <v>784</v>
      </c>
      <c r="E1836" t="str">
        <f t="shared" si="196"/>
        <v/>
      </c>
      <c r="F1836" t="str">
        <f t="shared" si="197"/>
        <v/>
      </c>
    </row>
    <row r="1837" spans="1:6" x14ac:dyDescent="0.25">
      <c r="A1837" t="str">
        <f t="shared" si="194"/>
        <v>-785</v>
      </c>
      <c r="B1837">
        <f t="shared" si="199"/>
        <v>785</v>
      </c>
      <c r="C1837" t="str">
        <f t="shared" si="195"/>
        <v>785</v>
      </c>
      <c r="D1837">
        <f t="shared" si="198"/>
        <v>785</v>
      </c>
      <c r="E1837" t="str">
        <f t="shared" si="196"/>
        <v/>
      </c>
      <c r="F1837" t="str">
        <f t="shared" si="197"/>
        <v/>
      </c>
    </row>
    <row r="1838" spans="1:6" x14ac:dyDescent="0.25">
      <c r="A1838" t="str">
        <f t="shared" si="194"/>
        <v>-786</v>
      </c>
      <c r="B1838">
        <f t="shared" si="199"/>
        <v>786</v>
      </c>
      <c r="C1838" t="str">
        <f t="shared" si="195"/>
        <v>786</v>
      </c>
      <c r="D1838">
        <f t="shared" si="198"/>
        <v>786</v>
      </c>
      <c r="E1838" t="str">
        <f t="shared" si="196"/>
        <v/>
      </c>
      <c r="F1838" t="str">
        <f t="shared" si="197"/>
        <v/>
      </c>
    </row>
    <row r="1839" spans="1:6" x14ac:dyDescent="0.25">
      <c r="A1839" t="str">
        <f t="shared" si="194"/>
        <v>-787</v>
      </c>
      <c r="B1839">
        <f t="shared" si="199"/>
        <v>787</v>
      </c>
      <c r="C1839" t="str">
        <f t="shared" si="195"/>
        <v>787</v>
      </c>
      <c r="D1839">
        <f t="shared" si="198"/>
        <v>787</v>
      </c>
      <c r="E1839" t="str">
        <f t="shared" si="196"/>
        <v/>
      </c>
      <c r="F1839" t="str">
        <f t="shared" si="197"/>
        <v/>
      </c>
    </row>
    <row r="1840" spans="1:6" x14ac:dyDescent="0.25">
      <c r="A1840" t="str">
        <f t="shared" si="194"/>
        <v>-788</v>
      </c>
      <c r="B1840">
        <f t="shared" si="199"/>
        <v>788</v>
      </c>
      <c r="C1840" t="str">
        <f t="shared" si="195"/>
        <v>788</v>
      </c>
      <c r="D1840">
        <f t="shared" si="198"/>
        <v>788</v>
      </c>
      <c r="E1840" t="str">
        <f t="shared" si="196"/>
        <v/>
      </c>
      <c r="F1840" t="str">
        <f t="shared" si="197"/>
        <v/>
      </c>
    </row>
    <row r="1841" spans="1:6" x14ac:dyDescent="0.25">
      <c r="A1841" t="str">
        <f t="shared" si="194"/>
        <v>-789</v>
      </c>
      <c r="B1841">
        <f t="shared" si="199"/>
        <v>789</v>
      </c>
      <c r="C1841" t="str">
        <f t="shared" si="195"/>
        <v>789</v>
      </c>
      <c r="D1841">
        <f t="shared" si="198"/>
        <v>789</v>
      </c>
      <c r="E1841" t="str">
        <f t="shared" si="196"/>
        <v/>
      </c>
      <c r="F1841" t="str">
        <f t="shared" si="197"/>
        <v/>
      </c>
    </row>
    <row r="1842" spans="1:6" x14ac:dyDescent="0.25">
      <c r="A1842" t="str">
        <f t="shared" si="194"/>
        <v>-790</v>
      </c>
      <c r="B1842">
        <f t="shared" si="199"/>
        <v>790</v>
      </c>
      <c r="C1842" t="str">
        <f t="shared" si="195"/>
        <v>790</v>
      </c>
      <c r="D1842">
        <f t="shared" si="198"/>
        <v>790</v>
      </c>
      <c r="E1842" t="str">
        <f t="shared" si="196"/>
        <v/>
      </c>
      <c r="F1842" t="str">
        <f t="shared" si="197"/>
        <v/>
      </c>
    </row>
    <row r="1843" spans="1:6" x14ac:dyDescent="0.25">
      <c r="A1843" t="str">
        <f t="shared" si="194"/>
        <v>-791</v>
      </c>
      <c r="B1843">
        <f t="shared" si="199"/>
        <v>791</v>
      </c>
      <c r="C1843" t="str">
        <f t="shared" si="195"/>
        <v>791</v>
      </c>
      <c r="D1843">
        <f t="shared" si="198"/>
        <v>791</v>
      </c>
      <c r="E1843" t="str">
        <f t="shared" si="196"/>
        <v/>
      </c>
      <c r="F1843" t="str">
        <f t="shared" si="197"/>
        <v/>
      </c>
    </row>
    <row r="1844" spans="1:6" x14ac:dyDescent="0.25">
      <c r="A1844" t="str">
        <f t="shared" si="194"/>
        <v>-792</v>
      </c>
      <c r="B1844">
        <f t="shared" si="199"/>
        <v>792</v>
      </c>
      <c r="C1844" t="str">
        <f t="shared" si="195"/>
        <v>792</v>
      </c>
      <c r="D1844">
        <f t="shared" si="198"/>
        <v>792</v>
      </c>
      <c r="E1844" t="str">
        <f t="shared" si="196"/>
        <v/>
      </c>
      <c r="F1844" t="str">
        <f t="shared" si="197"/>
        <v/>
      </c>
    </row>
    <row r="1845" spans="1:6" x14ac:dyDescent="0.25">
      <c r="A1845" t="str">
        <f t="shared" si="194"/>
        <v>-793</v>
      </c>
      <c r="B1845">
        <f t="shared" si="199"/>
        <v>793</v>
      </c>
      <c r="C1845" t="str">
        <f t="shared" si="195"/>
        <v>793</v>
      </c>
      <c r="D1845">
        <f t="shared" si="198"/>
        <v>793</v>
      </c>
      <c r="E1845" t="str">
        <f t="shared" si="196"/>
        <v/>
      </c>
      <c r="F1845" t="str">
        <f t="shared" si="197"/>
        <v/>
      </c>
    </row>
    <row r="1846" spans="1:6" x14ac:dyDescent="0.25">
      <c r="A1846" t="str">
        <f t="shared" si="194"/>
        <v>-794</v>
      </c>
      <c r="B1846">
        <f t="shared" si="199"/>
        <v>794</v>
      </c>
      <c r="C1846" t="str">
        <f t="shared" si="195"/>
        <v>794</v>
      </c>
      <c r="D1846">
        <f t="shared" si="198"/>
        <v>794</v>
      </c>
      <c r="E1846" t="str">
        <f t="shared" si="196"/>
        <v/>
      </c>
      <c r="F1846" t="str">
        <f t="shared" si="197"/>
        <v/>
      </c>
    </row>
    <row r="1847" spans="1:6" x14ac:dyDescent="0.25">
      <c r="A1847" t="str">
        <f t="shared" si="194"/>
        <v>-795</v>
      </c>
      <c r="B1847">
        <f t="shared" si="199"/>
        <v>795</v>
      </c>
      <c r="C1847" t="str">
        <f t="shared" si="195"/>
        <v>795</v>
      </c>
      <c r="D1847">
        <f t="shared" si="198"/>
        <v>795</v>
      </c>
      <c r="E1847" t="str">
        <f t="shared" si="196"/>
        <v/>
      </c>
      <c r="F1847" t="str">
        <f t="shared" si="197"/>
        <v/>
      </c>
    </row>
    <row r="1848" spans="1:6" x14ac:dyDescent="0.25">
      <c r="A1848" t="str">
        <f t="shared" si="194"/>
        <v>-796</v>
      </c>
      <c r="B1848">
        <f t="shared" si="199"/>
        <v>796</v>
      </c>
      <c r="C1848" t="str">
        <f t="shared" si="195"/>
        <v>796</v>
      </c>
      <c r="D1848">
        <f t="shared" si="198"/>
        <v>796</v>
      </c>
      <c r="E1848" t="str">
        <f t="shared" si="196"/>
        <v/>
      </c>
      <c r="F1848" t="str">
        <f t="shared" si="197"/>
        <v/>
      </c>
    </row>
    <row r="1849" spans="1:6" x14ac:dyDescent="0.25">
      <c r="A1849" t="str">
        <f t="shared" si="194"/>
        <v>-797</v>
      </c>
      <c r="B1849">
        <f t="shared" si="199"/>
        <v>797</v>
      </c>
      <c r="C1849" t="str">
        <f t="shared" si="195"/>
        <v>797</v>
      </c>
      <c r="D1849">
        <f t="shared" si="198"/>
        <v>797</v>
      </c>
      <c r="E1849" t="str">
        <f t="shared" si="196"/>
        <v/>
      </c>
      <c r="F1849" t="str">
        <f t="shared" si="197"/>
        <v/>
      </c>
    </row>
    <row r="1850" spans="1:6" x14ac:dyDescent="0.25">
      <c r="A1850" t="str">
        <f t="shared" si="194"/>
        <v>-798</v>
      </c>
      <c r="B1850">
        <f t="shared" si="199"/>
        <v>798</v>
      </c>
      <c r="C1850" t="str">
        <f t="shared" si="195"/>
        <v>798</v>
      </c>
      <c r="D1850">
        <f t="shared" si="198"/>
        <v>798</v>
      </c>
      <c r="E1850" t="str">
        <f t="shared" si="196"/>
        <v/>
      </c>
      <c r="F1850" t="str">
        <f t="shared" si="197"/>
        <v/>
      </c>
    </row>
    <row r="1851" spans="1:6" x14ac:dyDescent="0.25">
      <c r="A1851" t="str">
        <f t="shared" si="194"/>
        <v>-799</v>
      </c>
      <c r="B1851">
        <f t="shared" si="199"/>
        <v>799</v>
      </c>
      <c r="C1851" t="str">
        <f t="shared" si="195"/>
        <v>799</v>
      </c>
      <c r="D1851">
        <f t="shared" si="198"/>
        <v>799</v>
      </c>
      <c r="E1851" t="str">
        <f t="shared" si="196"/>
        <v/>
      </c>
      <c r="F1851" t="str">
        <f t="shared" si="197"/>
        <v/>
      </c>
    </row>
    <row r="1852" spans="1:6" x14ac:dyDescent="0.25">
      <c r="A1852" t="str">
        <f t="shared" si="194"/>
        <v>-800</v>
      </c>
      <c r="B1852">
        <f t="shared" si="199"/>
        <v>800</v>
      </c>
      <c r="C1852" t="str">
        <f t="shared" si="195"/>
        <v>800</v>
      </c>
      <c r="D1852">
        <f t="shared" si="198"/>
        <v>800</v>
      </c>
      <c r="E1852" t="str">
        <f t="shared" si="196"/>
        <v/>
      </c>
      <c r="F1852" t="str">
        <f t="shared" si="197"/>
        <v/>
      </c>
    </row>
    <row r="1853" spans="1:6" x14ac:dyDescent="0.25">
      <c r="A1853" t="str">
        <f t="shared" si="194"/>
        <v>-801</v>
      </c>
      <c r="B1853">
        <f t="shared" si="199"/>
        <v>801</v>
      </c>
      <c r="C1853" t="str">
        <f t="shared" si="195"/>
        <v>801</v>
      </c>
      <c r="D1853">
        <f t="shared" si="198"/>
        <v>801</v>
      </c>
      <c r="E1853" t="str">
        <f t="shared" si="196"/>
        <v/>
      </c>
      <c r="F1853" t="str">
        <f t="shared" si="197"/>
        <v/>
      </c>
    </row>
    <row r="1854" spans="1:6" x14ac:dyDescent="0.25">
      <c r="A1854" t="str">
        <f t="shared" si="194"/>
        <v>-802</v>
      </c>
      <c r="B1854">
        <f t="shared" si="199"/>
        <v>802</v>
      </c>
      <c r="C1854" t="str">
        <f t="shared" si="195"/>
        <v>802</v>
      </c>
      <c r="D1854">
        <f t="shared" si="198"/>
        <v>802</v>
      </c>
      <c r="E1854" t="str">
        <f t="shared" si="196"/>
        <v/>
      </c>
      <c r="F1854" t="str">
        <f t="shared" si="197"/>
        <v/>
      </c>
    </row>
    <row r="1855" spans="1:6" x14ac:dyDescent="0.25">
      <c r="A1855" t="str">
        <f t="shared" si="194"/>
        <v>-803</v>
      </c>
      <c r="B1855">
        <f t="shared" si="199"/>
        <v>803</v>
      </c>
      <c r="C1855" t="str">
        <f t="shared" si="195"/>
        <v>803</v>
      </c>
      <c r="D1855">
        <f t="shared" si="198"/>
        <v>803</v>
      </c>
      <c r="E1855" t="str">
        <f t="shared" si="196"/>
        <v/>
      </c>
      <c r="F1855" t="str">
        <f t="shared" si="197"/>
        <v/>
      </c>
    </row>
    <row r="1856" spans="1:6" x14ac:dyDescent="0.25">
      <c r="A1856" t="str">
        <f t="shared" si="194"/>
        <v>-804</v>
      </c>
      <c r="B1856">
        <f t="shared" si="199"/>
        <v>804</v>
      </c>
      <c r="C1856" t="str">
        <f t="shared" si="195"/>
        <v>804</v>
      </c>
      <c r="D1856">
        <f t="shared" si="198"/>
        <v>804</v>
      </c>
      <c r="E1856" t="str">
        <f t="shared" si="196"/>
        <v/>
      </c>
      <c r="F1856" t="str">
        <f t="shared" si="197"/>
        <v/>
      </c>
    </row>
    <row r="1857" spans="1:6" x14ac:dyDescent="0.25">
      <c r="A1857" t="str">
        <f t="shared" si="194"/>
        <v>-805</v>
      </c>
      <c r="B1857">
        <f t="shared" si="199"/>
        <v>805</v>
      </c>
      <c r="C1857" t="str">
        <f t="shared" si="195"/>
        <v>805</v>
      </c>
      <c r="D1857">
        <f t="shared" si="198"/>
        <v>805</v>
      </c>
      <c r="E1857" t="str">
        <f t="shared" si="196"/>
        <v/>
      </c>
      <c r="F1857" t="str">
        <f t="shared" si="197"/>
        <v/>
      </c>
    </row>
    <row r="1858" spans="1:6" x14ac:dyDescent="0.25">
      <c r="A1858" t="str">
        <f t="shared" si="194"/>
        <v>-806</v>
      </c>
      <c r="B1858">
        <f t="shared" si="199"/>
        <v>806</v>
      </c>
      <c r="C1858" t="str">
        <f t="shared" si="195"/>
        <v>806</v>
      </c>
      <c r="D1858">
        <f t="shared" si="198"/>
        <v>806</v>
      </c>
      <c r="E1858" t="str">
        <f t="shared" si="196"/>
        <v/>
      </c>
      <c r="F1858" t="str">
        <f t="shared" si="197"/>
        <v/>
      </c>
    </row>
    <row r="1859" spans="1:6" x14ac:dyDescent="0.25">
      <c r="A1859" t="str">
        <f t="shared" si="194"/>
        <v>-807</v>
      </c>
      <c r="B1859">
        <f t="shared" si="199"/>
        <v>807</v>
      </c>
      <c r="C1859" t="str">
        <f t="shared" si="195"/>
        <v>807</v>
      </c>
      <c r="D1859">
        <f t="shared" si="198"/>
        <v>807</v>
      </c>
      <c r="E1859" t="str">
        <f t="shared" si="196"/>
        <v/>
      </c>
      <c r="F1859" t="str">
        <f t="shared" si="197"/>
        <v/>
      </c>
    </row>
    <row r="1860" spans="1:6" x14ac:dyDescent="0.25">
      <c r="A1860" t="str">
        <f t="shared" si="194"/>
        <v>-808</v>
      </c>
      <c r="B1860">
        <f t="shared" si="199"/>
        <v>808</v>
      </c>
      <c r="C1860" t="str">
        <f t="shared" si="195"/>
        <v>808</v>
      </c>
      <c r="D1860">
        <f t="shared" si="198"/>
        <v>808</v>
      </c>
      <c r="E1860" t="str">
        <f t="shared" si="196"/>
        <v/>
      </c>
      <c r="F1860" t="str">
        <f t="shared" si="197"/>
        <v/>
      </c>
    </row>
    <row r="1861" spans="1:6" x14ac:dyDescent="0.25">
      <c r="A1861" t="str">
        <f t="shared" si="194"/>
        <v>-809</v>
      </c>
      <c r="B1861">
        <f t="shared" si="199"/>
        <v>809</v>
      </c>
      <c r="C1861" t="str">
        <f t="shared" si="195"/>
        <v>809</v>
      </c>
      <c r="D1861">
        <f t="shared" si="198"/>
        <v>809</v>
      </c>
      <c r="E1861" t="str">
        <f t="shared" si="196"/>
        <v/>
      </c>
      <c r="F1861" t="str">
        <f t="shared" si="197"/>
        <v/>
      </c>
    </row>
    <row r="1862" spans="1:6" x14ac:dyDescent="0.25">
      <c r="A1862" t="str">
        <f t="shared" ref="A1862:A1925" si="200">+CONCATENATE(G1862,"-",B1862)</f>
        <v>-810</v>
      </c>
      <c r="B1862">
        <f t="shared" si="199"/>
        <v>810</v>
      </c>
      <c r="C1862" t="str">
        <f t="shared" ref="C1862:C1925" si="201">+CONCATENATE(E1862,D1862)</f>
        <v>810</v>
      </c>
      <c r="D1862">
        <f t="shared" si="198"/>
        <v>810</v>
      </c>
      <c r="E1862" t="str">
        <f t="shared" ref="E1862:E1925" si="202">+CONCATENATE(G1862,H1862)</f>
        <v/>
      </c>
      <c r="F1862" t="str">
        <f t="shared" ref="F1862:F1925" si="203">+CONCATENATE(G1862,H1862,I1862)</f>
        <v/>
      </c>
    </row>
    <row r="1863" spans="1:6" x14ac:dyDescent="0.25">
      <c r="A1863" t="str">
        <f t="shared" si="200"/>
        <v>-811</v>
      </c>
      <c r="B1863">
        <f t="shared" si="199"/>
        <v>811</v>
      </c>
      <c r="C1863" t="str">
        <f t="shared" si="201"/>
        <v>811</v>
      </c>
      <c r="D1863">
        <f t="shared" ref="D1863:D1926" si="204">+IF(E1863=E1862,D1862+1,1)</f>
        <v>811</v>
      </c>
      <c r="E1863" t="str">
        <f t="shared" si="202"/>
        <v/>
      </c>
      <c r="F1863" t="str">
        <f t="shared" si="203"/>
        <v/>
      </c>
    </row>
    <row r="1864" spans="1:6" x14ac:dyDescent="0.25">
      <c r="A1864" t="str">
        <f t="shared" si="200"/>
        <v>-812</v>
      </c>
      <c r="B1864">
        <f t="shared" ref="B1864:B1927" si="205">+IF(G1864=G1863,B1863+1,1)</f>
        <v>812</v>
      </c>
      <c r="C1864" t="str">
        <f t="shared" si="201"/>
        <v>812</v>
      </c>
      <c r="D1864">
        <f t="shared" si="204"/>
        <v>812</v>
      </c>
      <c r="E1864" t="str">
        <f t="shared" si="202"/>
        <v/>
      </c>
      <c r="F1864" t="str">
        <f t="shared" si="203"/>
        <v/>
      </c>
    </row>
    <row r="1865" spans="1:6" x14ac:dyDescent="0.25">
      <c r="A1865" t="str">
        <f t="shared" si="200"/>
        <v>-813</v>
      </c>
      <c r="B1865">
        <f t="shared" si="205"/>
        <v>813</v>
      </c>
      <c r="C1865" t="str">
        <f t="shared" si="201"/>
        <v>813</v>
      </c>
      <c r="D1865">
        <f t="shared" si="204"/>
        <v>813</v>
      </c>
      <c r="E1865" t="str">
        <f t="shared" si="202"/>
        <v/>
      </c>
      <c r="F1865" t="str">
        <f t="shared" si="203"/>
        <v/>
      </c>
    </row>
    <row r="1866" spans="1:6" x14ac:dyDescent="0.25">
      <c r="A1866" t="str">
        <f t="shared" si="200"/>
        <v>-814</v>
      </c>
      <c r="B1866">
        <f t="shared" si="205"/>
        <v>814</v>
      </c>
      <c r="C1866" t="str">
        <f t="shared" si="201"/>
        <v>814</v>
      </c>
      <c r="D1866">
        <f t="shared" si="204"/>
        <v>814</v>
      </c>
      <c r="E1866" t="str">
        <f t="shared" si="202"/>
        <v/>
      </c>
      <c r="F1866" t="str">
        <f t="shared" si="203"/>
        <v/>
      </c>
    </row>
    <row r="1867" spans="1:6" x14ac:dyDescent="0.25">
      <c r="A1867" t="str">
        <f t="shared" si="200"/>
        <v>-815</v>
      </c>
      <c r="B1867">
        <f t="shared" si="205"/>
        <v>815</v>
      </c>
      <c r="C1867" t="str">
        <f t="shared" si="201"/>
        <v>815</v>
      </c>
      <c r="D1867">
        <f t="shared" si="204"/>
        <v>815</v>
      </c>
      <c r="E1867" t="str">
        <f t="shared" si="202"/>
        <v/>
      </c>
      <c r="F1867" t="str">
        <f t="shared" si="203"/>
        <v/>
      </c>
    </row>
    <row r="1868" spans="1:6" x14ac:dyDescent="0.25">
      <c r="A1868" t="str">
        <f t="shared" si="200"/>
        <v>-816</v>
      </c>
      <c r="B1868">
        <f t="shared" si="205"/>
        <v>816</v>
      </c>
      <c r="C1868" t="str">
        <f t="shared" si="201"/>
        <v>816</v>
      </c>
      <c r="D1868">
        <f t="shared" si="204"/>
        <v>816</v>
      </c>
      <c r="E1868" t="str">
        <f t="shared" si="202"/>
        <v/>
      </c>
      <c r="F1868" t="str">
        <f t="shared" si="203"/>
        <v/>
      </c>
    </row>
    <row r="1869" spans="1:6" x14ac:dyDescent="0.25">
      <c r="A1869" t="str">
        <f t="shared" si="200"/>
        <v>-817</v>
      </c>
      <c r="B1869">
        <f t="shared" si="205"/>
        <v>817</v>
      </c>
      <c r="C1869" t="str">
        <f t="shared" si="201"/>
        <v>817</v>
      </c>
      <c r="D1869">
        <f t="shared" si="204"/>
        <v>817</v>
      </c>
      <c r="E1869" t="str">
        <f t="shared" si="202"/>
        <v/>
      </c>
      <c r="F1869" t="str">
        <f t="shared" si="203"/>
        <v/>
      </c>
    </row>
    <row r="1870" spans="1:6" x14ac:dyDescent="0.25">
      <c r="A1870" t="str">
        <f t="shared" si="200"/>
        <v>-818</v>
      </c>
      <c r="B1870">
        <f t="shared" si="205"/>
        <v>818</v>
      </c>
      <c r="C1870" t="str">
        <f t="shared" si="201"/>
        <v>818</v>
      </c>
      <c r="D1870">
        <f t="shared" si="204"/>
        <v>818</v>
      </c>
      <c r="E1870" t="str">
        <f t="shared" si="202"/>
        <v/>
      </c>
      <c r="F1870" t="str">
        <f t="shared" si="203"/>
        <v/>
      </c>
    </row>
    <row r="1871" spans="1:6" x14ac:dyDescent="0.25">
      <c r="A1871" t="str">
        <f t="shared" si="200"/>
        <v>-819</v>
      </c>
      <c r="B1871">
        <f t="shared" si="205"/>
        <v>819</v>
      </c>
      <c r="C1871" t="str">
        <f t="shared" si="201"/>
        <v>819</v>
      </c>
      <c r="D1871">
        <f t="shared" si="204"/>
        <v>819</v>
      </c>
      <c r="E1871" t="str">
        <f t="shared" si="202"/>
        <v/>
      </c>
      <c r="F1871" t="str">
        <f t="shared" si="203"/>
        <v/>
      </c>
    </row>
    <row r="1872" spans="1:6" x14ac:dyDescent="0.25">
      <c r="A1872" t="str">
        <f t="shared" si="200"/>
        <v>-820</v>
      </c>
      <c r="B1872">
        <f t="shared" si="205"/>
        <v>820</v>
      </c>
      <c r="C1872" t="str">
        <f t="shared" si="201"/>
        <v>820</v>
      </c>
      <c r="D1872">
        <f t="shared" si="204"/>
        <v>820</v>
      </c>
      <c r="E1872" t="str">
        <f t="shared" si="202"/>
        <v/>
      </c>
      <c r="F1872" t="str">
        <f t="shared" si="203"/>
        <v/>
      </c>
    </row>
    <row r="1873" spans="1:6" x14ac:dyDescent="0.25">
      <c r="A1873" t="str">
        <f t="shared" si="200"/>
        <v>-821</v>
      </c>
      <c r="B1873">
        <f t="shared" si="205"/>
        <v>821</v>
      </c>
      <c r="C1873" t="str">
        <f t="shared" si="201"/>
        <v>821</v>
      </c>
      <c r="D1873">
        <f t="shared" si="204"/>
        <v>821</v>
      </c>
      <c r="E1873" t="str">
        <f t="shared" si="202"/>
        <v/>
      </c>
      <c r="F1873" t="str">
        <f t="shared" si="203"/>
        <v/>
      </c>
    </row>
    <row r="1874" spans="1:6" x14ac:dyDescent="0.25">
      <c r="A1874" t="str">
        <f t="shared" si="200"/>
        <v>-822</v>
      </c>
      <c r="B1874">
        <f t="shared" si="205"/>
        <v>822</v>
      </c>
      <c r="C1874" t="str">
        <f t="shared" si="201"/>
        <v>822</v>
      </c>
      <c r="D1874">
        <f t="shared" si="204"/>
        <v>822</v>
      </c>
      <c r="E1874" t="str">
        <f t="shared" si="202"/>
        <v/>
      </c>
      <c r="F1874" t="str">
        <f t="shared" si="203"/>
        <v/>
      </c>
    </row>
    <row r="1875" spans="1:6" x14ac:dyDescent="0.25">
      <c r="A1875" t="str">
        <f t="shared" si="200"/>
        <v>-823</v>
      </c>
      <c r="B1875">
        <f t="shared" si="205"/>
        <v>823</v>
      </c>
      <c r="C1875" t="str">
        <f t="shared" si="201"/>
        <v>823</v>
      </c>
      <c r="D1875">
        <f t="shared" si="204"/>
        <v>823</v>
      </c>
      <c r="E1875" t="str">
        <f t="shared" si="202"/>
        <v/>
      </c>
      <c r="F1875" t="str">
        <f t="shared" si="203"/>
        <v/>
      </c>
    </row>
    <row r="1876" spans="1:6" x14ac:dyDescent="0.25">
      <c r="A1876" t="str">
        <f t="shared" si="200"/>
        <v>-824</v>
      </c>
      <c r="B1876">
        <f t="shared" si="205"/>
        <v>824</v>
      </c>
      <c r="C1876" t="str">
        <f t="shared" si="201"/>
        <v>824</v>
      </c>
      <c r="D1876">
        <f t="shared" si="204"/>
        <v>824</v>
      </c>
      <c r="E1876" t="str">
        <f t="shared" si="202"/>
        <v/>
      </c>
      <c r="F1876" t="str">
        <f t="shared" si="203"/>
        <v/>
      </c>
    </row>
    <row r="1877" spans="1:6" x14ac:dyDescent="0.25">
      <c r="A1877" t="str">
        <f t="shared" si="200"/>
        <v>-825</v>
      </c>
      <c r="B1877">
        <f t="shared" si="205"/>
        <v>825</v>
      </c>
      <c r="C1877" t="str">
        <f t="shared" si="201"/>
        <v>825</v>
      </c>
      <c r="D1877">
        <f t="shared" si="204"/>
        <v>825</v>
      </c>
      <c r="E1877" t="str">
        <f t="shared" si="202"/>
        <v/>
      </c>
      <c r="F1877" t="str">
        <f t="shared" si="203"/>
        <v/>
      </c>
    </row>
    <row r="1878" spans="1:6" x14ac:dyDescent="0.25">
      <c r="A1878" t="str">
        <f t="shared" si="200"/>
        <v>-826</v>
      </c>
      <c r="B1878">
        <f t="shared" si="205"/>
        <v>826</v>
      </c>
      <c r="C1878" t="str">
        <f t="shared" si="201"/>
        <v>826</v>
      </c>
      <c r="D1878">
        <f t="shared" si="204"/>
        <v>826</v>
      </c>
      <c r="E1878" t="str">
        <f t="shared" si="202"/>
        <v/>
      </c>
      <c r="F1878" t="str">
        <f t="shared" si="203"/>
        <v/>
      </c>
    </row>
    <row r="1879" spans="1:6" x14ac:dyDescent="0.25">
      <c r="A1879" t="str">
        <f t="shared" si="200"/>
        <v>-827</v>
      </c>
      <c r="B1879">
        <f t="shared" si="205"/>
        <v>827</v>
      </c>
      <c r="C1879" t="str">
        <f t="shared" si="201"/>
        <v>827</v>
      </c>
      <c r="D1879">
        <f t="shared" si="204"/>
        <v>827</v>
      </c>
      <c r="E1879" t="str">
        <f t="shared" si="202"/>
        <v/>
      </c>
      <c r="F1879" t="str">
        <f t="shared" si="203"/>
        <v/>
      </c>
    </row>
    <row r="1880" spans="1:6" x14ac:dyDescent="0.25">
      <c r="A1880" t="str">
        <f t="shared" si="200"/>
        <v>-828</v>
      </c>
      <c r="B1880">
        <f t="shared" si="205"/>
        <v>828</v>
      </c>
      <c r="C1880" t="str">
        <f t="shared" si="201"/>
        <v>828</v>
      </c>
      <c r="D1880">
        <f t="shared" si="204"/>
        <v>828</v>
      </c>
      <c r="E1880" t="str">
        <f t="shared" si="202"/>
        <v/>
      </c>
      <c r="F1880" t="str">
        <f t="shared" si="203"/>
        <v/>
      </c>
    </row>
    <row r="1881" spans="1:6" x14ac:dyDescent="0.25">
      <c r="A1881" t="str">
        <f t="shared" si="200"/>
        <v>-829</v>
      </c>
      <c r="B1881">
        <f t="shared" si="205"/>
        <v>829</v>
      </c>
      <c r="C1881" t="str">
        <f t="shared" si="201"/>
        <v>829</v>
      </c>
      <c r="D1881">
        <f t="shared" si="204"/>
        <v>829</v>
      </c>
      <c r="E1881" t="str">
        <f t="shared" si="202"/>
        <v/>
      </c>
      <c r="F1881" t="str">
        <f t="shared" si="203"/>
        <v/>
      </c>
    </row>
    <row r="1882" spans="1:6" x14ac:dyDescent="0.25">
      <c r="A1882" t="str">
        <f t="shared" si="200"/>
        <v>-830</v>
      </c>
      <c r="B1882">
        <f t="shared" si="205"/>
        <v>830</v>
      </c>
      <c r="C1882" t="str">
        <f t="shared" si="201"/>
        <v>830</v>
      </c>
      <c r="D1882">
        <f t="shared" si="204"/>
        <v>830</v>
      </c>
      <c r="E1882" t="str">
        <f t="shared" si="202"/>
        <v/>
      </c>
      <c r="F1882" t="str">
        <f t="shared" si="203"/>
        <v/>
      </c>
    </row>
    <row r="1883" spans="1:6" x14ac:dyDescent="0.25">
      <c r="A1883" t="str">
        <f t="shared" si="200"/>
        <v>-831</v>
      </c>
      <c r="B1883">
        <f t="shared" si="205"/>
        <v>831</v>
      </c>
      <c r="C1883" t="str">
        <f t="shared" si="201"/>
        <v>831</v>
      </c>
      <c r="D1883">
        <f t="shared" si="204"/>
        <v>831</v>
      </c>
      <c r="E1883" t="str">
        <f t="shared" si="202"/>
        <v/>
      </c>
      <c r="F1883" t="str">
        <f t="shared" si="203"/>
        <v/>
      </c>
    </row>
    <row r="1884" spans="1:6" x14ac:dyDescent="0.25">
      <c r="A1884" t="str">
        <f t="shared" si="200"/>
        <v>-832</v>
      </c>
      <c r="B1884">
        <f t="shared" si="205"/>
        <v>832</v>
      </c>
      <c r="C1884" t="str">
        <f t="shared" si="201"/>
        <v>832</v>
      </c>
      <c r="D1884">
        <f t="shared" si="204"/>
        <v>832</v>
      </c>
      <c r="E1884" t="str">
        <f t="shared" si="202"/>
        <v/>
      </c>
      <c r="F1884" t="str">
        <f t="shared" si="203"/>
        <v/>
      </c>
    </row>
    <row r="1885" spans="1:6" x14ac:dyDescent="0.25">
      <c r="A1885" t="str">
        <f t="shared" si="200"/>
        <v>-833</v>
      </c>
      <c r="B1885">
        <f t="shared" si="205"/>
        <v>833</v>
      </c>
      <c r="C1885" t="str">
        <f t="shared" si="201"/>
        <v>833</v>
      </c>
      <c r="D1885">
        <f t="shared" si="204"/>
        <v>833</v>
      </c>
      <c r="E1885" t="str">
        <f t="shared" si="202"/>
        <v/>
      </c>
      <c r="F1885" t="str">
        <f t="shared" si="203"/>
        <v/>
      </c>
    </row>
    <row r="1886" spans="1:6" x14ac:dyDescent="0.25">
      <c r="A1886" t="str">
        <f t="shared" si="200"/>
        <v>-834</v>
      </c>
      <c r="B1886">
        <f t="shared" si="205"/>
        <v>834</v>
      </c>
      <c r="C1886" t="str">
        <f t="shared" si="201"/>
        <v>834</v>
      </c>
      <c r="D1886">
        <f t="shared" si="204"/>
        <v>834</v>
      </c>
      <c r="E1886" t="str">
        <f t="shared" si="202"/>
        <v/>
      </c>
      <c r="F1886" t="str">
        <f t="shared" si="203"/>
        <v/>
      </c>
    </row>
    <row r="1887" spans="1:6" x14ac:dyDescent="0.25">
      <c r="A1887" t="str">
        <f t="shared" si="200"/>
        <v>-835</v>
      </c>
      <c r="B1887">
        <f t="shared" si="205"/>
        <v>835</v>
      </c>
      <c r="C1887" t="str">
        <f t="shared" si="201"/>
        <v>835</v>
      </c>
      <c r="D1887">
        <f t="shared" si="204"/>
        <v>835</v>
      </c>
      <c r="E1887" t="str">
        <f t="shared" si="202"/>
        <v/>
      </c>
      <c r="F1887" t="str">
        <f t="shared" si="203"/>
        <v/>
      </c>
    </row>
    <row r="1888" spans="1:6" x14ac:dyDescent="0.25">
      <c r="A1888" t="str">
        <f t="shared" si="200"/>
        <v>-836</v>
      </c>
      <c r="B1888">
        <f t="shared" si="205"/>
        <v>836</v>
      </c>
      <c r="C1888" t="str">
        <f t="shared" si="201"/>
        <v>836</v>
      </c>
      <c r="D1888">
        <f t="shared" si="204"/>
        <v>836</v>
      </c>
      <c r="E1888" t="str">
        <f t="shared" si="202"/>
        <v/>
      </c>
      <c r="F1888" t="str">
        <f t="shared" si="203"/>
        <v/>
      </c>
    </row>
    <row r="1889" spans="1:6" x14ac:dyDescent="0.25">
      <c r="A1889" t="str">
        <f t="shared" si="200"/>
        <v>-837</v>
      </c>
      <c r="B1889">
        <f t="shared" si="205"/>
        <v>837</v>
      </c>
      <c r="C1889" t="str">
        <f t="shared" si="201"/>
        <v>837</v>
      </c>
      <c r="D1889">
        <f t="shared" si="204"/>
        <v>837</v>
      </c>
      <c r="E1889" t="str">
        <f t="shared" si="202"/>
        <v/>
      </c>
      <c r="F1889" t="str">
        <f t="shared" si="203"/>
        <v/>
      </c>
    </row>
    <row r="1890" spans="1:6" x14ac:dyDescent="0.25">
      <c r="A1890" t="str">
        <f t="shared" si="200"/>
        <v>-838</v>
      </c>
      <c r="B1890">
        <f t="shared" si="205"/>
        <v>838</v>
      </c>
      <c r="C1890" t="str">
        <f t="shared" si="201"/>
        <v>838</v>
      </c>
      <c r="D1890">
        <f t="shared" si="204"/>
        <v>838</v>
      </c>
      <c r="E1890" t="str">
        <f t="shared" si="202"/>
        <v/>
      </c>
      <c r="F1890" t="str">
        <f t="shared" si="203"/>
        <v/>
      </c>
    </row>
    <row r="1891" spans="1:6" x14ac:dyDescent="0.25">
      <c r="A1891" t="str">
        <f t="shared" si="200"/>
        <v>-839</v>
      </c>
      <c r="B1891">
        <f t="shared" si="205"/>
        <v>839</v>
      </c>
      <c r="C1891" t="str">
        <f t="shared" si="201"/>
        <v>839</v>
      </c>
      <c r="D1891">
        <f t="shared" si="204"/>
        <v>839</v>
      </c>
      <c r="E1891" t="str">
        <f t="shared" si="202"/>
        <v/>
      </c>
      <c r="F1891" t="str">
        <f t="shared" si="203"/>
        <v/>
      </c>
    </row>
    <row r="1892" spans="1:6" x14ac:dyDescent="0.25">
      <c r="A1892" t="str">
        <f t="shared" si="200"/>
        <v>-840</v>
      </c>
      <c r="B1892">
        <f t="shared" si="205"/>
        <v>840</v>
      </c>
      <c r="C1892" t="str">
        <f t="shared" si="201"/>
        <v>840</v>
      </c>
      <c r="D1892">
        <f t="shared" si="204"/>
        <v>840</v>
      </c>
      <c r="E1892" t="str">
        <f t="shared" si="202"/>
        <v/>
      </c>
      <c r="F1892" t="str">
        <f t="shared" si="203"/>
        <v/>
      </c>
    </row>
    <row r="1893" spans="1:6" x14ac:dyDescent="0.25">
      <c r="A1893" t="str">
        <f t="shared" si="200"/>
        <v>-841</v>
      </c>
      <c r="B1893">
        <f t="shared" si="205"/>
        <v>841</v>
      </c>
      <c r="C1893" t="str">
        <f t="shared" si="201"/>
        <v>841</v>
      </c>
      <c r="D1893">
        <f t="shared" si="204"/>
        <v>841</v>
      </c>
      <c r="E1893" t="str">
        <f t="shared" si="202"/>
        <v/>
      </c>
      <c r="F1893" t="str">
        <f t="shared" si="203"/>
        <v/>
      </c>
    </row>
    <row r="1894" spans="1:6" x14ac:dyDescent="0.25">
      <c r="A1894" t="str">
        <f t="shared" si="200"/>
        <v>-842</v>
      </c>
      <c r="B1894">
        <f t="shared" si="205"/>
        <v>842</v>
      </c>
      <c r="C1894" t="str">
        <f t="shared" si="201"/>
        <v>842</v>
      </c>
      <c r="D1894">
        <f t="shared" si="204"/>
        <v>842</v>
      </c>
      <c r="E1894" t="str">
        <f t="shared" si="202"/>
        <v/>
      </c>
      <c r="F1894" t="str">
        <f t="shared" si="203"/>
        <v/>
      </c>
    </row>
    <row r="1895" spans="1:6" x14ac:dyDescent="0.25">
      <c r="A1895" t="str">
        <f t="shared" si="200"/>
        <v>-843</v>
      </c>
      <c r="B1895">
        <f t="shared" si="205"/>
        <v>843</v>
      </c>
      <c r="C1895" t="str">
        <f t="shared" si="201"/>
        <v>843</v>
      </c>
      <c r="D1895">
        <f t="shared" si="204"/>
        <v>843</v>
      </c>
      <c r="E1895" t="str">
        <f t="shared" si="202"/>
        <v/>
      </c>
      <c r="F1895" t="str">
        <f t="shared" si="203"/>
        <v/>
      </c>
    </row>
    <row r="1896" spans="1:6" x14ac:dyDescent="0.25">
      <c r="A1896" t="str">
        <f t="shared" si="200"/>
        <v>-844</v>
      </c>
      <c r="B1896">
        <f t="shared" si="205"/>
        <v>844</v>
      </c>
      <c r="C1896" t="str">
        <f t="shared" si="201"/>
        <v>844</v>
      </c>
      <c r="D1896">
        <f t="shared" si="204"/>
        <v>844</v>
      </c>
      <c r="E1896" t="str">
        <f t="shared" si="202"/>
        <v/>
      </c>
      <c r="F1896" t="str">
        <f t="shared" si="203"/>
        <v/>
      </c>
    </row>
    <row r="1897" spans="1:6" x14ac:dyDescent="0.25">
      <c r="A1897" t="str">
        <f t="shared" si="200"/>
        <v>-845</v>
      </c>
      <c r="B1897">
        <f t="shared" si="205"/>
        <v>845</v>
      </c>
      <c r="C1897" t="str">
        <f t="shared" si="201"/>
        <v>845</v>
      </c>
      <c r="D1897">
        <f t="shared" si="204"/>
        <v>845</v>
      </c>
      <c r="E1897" t="str">
        <f t="shared" si="202"/>
        <v/>
      </c>
      <c r="F1897" t="str">
        <f t="shared" si="203"/>
        <v/>
      </c>
    </row>
    <row r="1898" spans="1:6" x14ac:dyDescent="0.25">
      <c r="A1898" t="str">
        <f t="shared" si="200"/>
        <v>-846</v>
      </c>
      <c r="B1898">
        <f t="shared" si="205"/>
        <v>846</v>
      </c>
      <c r="C1898" t="str">
        <f t="shared" si="201"/>
        <v>846</v>
      </c>
      <c r="D1898">
        <f t="shared" si="204"/>
        <v>846</v>
      </c>
      <c r="E1898" t="str">
        <f t="shared" si="202"/>
        <v/>
      </c>
      <c r="F1898" t="str">
        <f t="shared" si="203"/>
        <v/>
      </c>
    </row>
    <row r="1899" spans="1:6" x14ac:dyDescent="0.25">
      <c r="A1899" t="str">
        <f t="shared" si="200"/>
        <v>-847</v>
      </c>
      <c r="B1899">
        <f t="shared" si="205"/>
        <v>847</v>
      </c>
      <c r="C1899" t="str">
        <f t="shared" si="201"/>
        <v>847</v>
      </c>
      <c r="D1899">
        <f t="shared" si="204"/>
        <v>847</v>
      </c>
      <c r="E1899" t="str">
        <f t="shared" si="202"/>
        <v/>
      </c>
      <c r="F1899" t="str">
        <f t="shared" si="203"/>
        <v/>
      </c>
    </row>
    <row r="1900" spans="1:6" x14ac:dyDescent="0.25">
      <c r="A1900" t="str">
        <f t="shared" si="200"/>
        <v>-848</v>
      </c>
      <c r="B1900">
        <f t="shared" si="205"/>
        <v>848</v>
      </c>
      <c r="C1900" t="str">
        <f t="shared" si="201"/>
        <v>848</v>
      </c>
      <c r="D1900">
        <f t="shared" si="204"/>
        <v>848</v>
      </c>
      <c r="E1900" t="str">
        <f t="shared" si="202"/>
        <v/>
      </c>
      <c r="F1900" t="str">
        <f t="shared" si="203"/>
        <v/>
      </c>
    </row>
    <row r="1901" spans="1:6" x14ac:dyDescent="0.25">
      <c r="A1901" t="str">
        <f t="shared" si="200"/>
        <v>-849</v>
      </c>
      <c r="B1901">
        <f t="shared" si="205"/>
        <v>849</v>
      </c>
      <c r="C1901" t="str">
        <f t="shared" si="201"/>
        <v>849</v>
      </c>
      <c r="D1901">
        <f t="shared" si="204"/>
        <v>849</v>
      </c>
      <c r="E1901" t="str">
        <f t="shared" si="202"/>
        <v/>
      </c>
      <c r="F1901" t="str">
        <f t="shared" si="203"/>
        <v/>
      </c>
    </row>
    <row r="1902" spans="1:6" x14ac:dyDescent="0.25">
      <c r="A1902" t="str">
        <f t="shared" si="200"/>
        <v>-850</v>
      </c>
      <c r="B1902">
        <f t="shared" si="205"/>
        <v>850</v>
      </c>
      <c r="C1902" t="str">
        <f t="shared" si="201"/>
        <v>850</v>
      </c>
      <c r="D1902">
        <f t="shared" si="204"/>
        <v>850</v>
      </c>
      <c r="E1902" t="str">
        <f t="shared" si="202"/>
        <v/>
      </c>
      <c r="F1902" t="str">
        <f t="shared" si="203"/>
        <v/>
      </c>
    </row>
    <row r="1903" spans="1:6" x14ac:dyDescent="0.25">
      <c r="A1903" t="str">
        <f t="shared" si="200"/>
        <v>-851</v>
      </c>
      <c r="B1903">
        <f t="shared" si="205"/>
        <v>851</v>
      </c>
      <c r="C1903" t="str">
        <f t="shared" si="201"/>
        <v>851</v>
      </c>
      <c r="D1903">
        <f t="shared" si="204"/>
        <v>851</v>
      </c>
      <c r="E1903" t="str">
        <f t="shared" si="202"/>
        <v/>
      </c>
      <c r="F1903" t="str">
        <f t="shared" si="203"/>
        <v/>
      </c>
    </row>
    <row r="1904" spans="1:6" x14ac:dyDescent="0.25">
      <c r="A1904" t="str">
        <f t="shared" si="200"/>
        <v>-852</v>
      </c>
      <c r="B1904">
        <f t="shared" si="205"/>
        <v>852</v>
      </c>
      <c r="C1904" t="str">
        <f t="shared" si="201"/>
        <v>852</v>
      </c>
      <c r="D1904">
        <f t="shared" si="204"/>
        <v>852</v>
      </c>
      <c r="E1904" t="str">
        <f t="shared" si="202"/>
        <v/>
      </c>
      <c r="F1904" t="str">
        <f t="shared" si="203"/>
        <v/>
      </c>
    </row>
    <row r="1905" spans="1:6" x14ac:dyDescent="0.25">
      <c r="A1905" t="str">
        <f t="shared" si="200"/>
        <v>-853</v>
      </c>
      <c r="B1905">
        <f t="shared" si="205"/>
        <v>853</v>
      </c>
      <c r="C1905" t="str">
        <f t="shared" si="201"/>
        <v>853</v>
      </c>
      <c r="D1905">
        <f t="shared" si="204"/>
        <v>853</v>
      </c>
      <c r="E1905" t="str">
        <f t="shared" si="202"/>
        <v/>
      </c>
      <c r="F1905" t="str">
        <f t="shared" si="203"/>
        <v/>
      </c>
    </row>
    <row r="1906" spans="1:6" x14ac:dyDescent="0.25">
      <c r="A1906" t="str">
        <f t="shared" si="200"/>
        <v>-854</v>
      </c>
      <c r="B1906">
        <f t="shared" si="205"/>
        <v>854</v>
      </c>
      <c r="C1906" t="str">
        <f t="shared" si="201"/>
        <v>854</v>
      </c>
      <c r="D1906">
        <f t="shared" si="204"/>
        <v>854</v>
      </c>
      <c r="E1906" t="str">
        <f t="shared" si="202"/>
        <v/>
      </c>
      <c r="F1906" t="str">
        <f t="shared" si="203"/>
        <v/>
      </c>
    </row>
    <row r="1907" spans="1:6" x14ac:dyDescent="0.25">
      <c r="A1907" t="str">
        <f t="shared" si="200"/>
        <v>-855</v>
      </c>
      <c r="B1907">
        <f t="shared" si="205"/>
        <v>855</v>
      </c>
      <c r="C1907" t="str">
        <f t="shared" si="201"/>
        <v>855</v>
      </c>
      <c r="D1907">
        <f t="shared" si="204"/>
        <v>855</v>
      </c>
      <c r="E1907" t="str">
        <f t="shared" si="202"/>
        <v/>
      </c>
      <c r="F1907" t="str">
        <f t="shared" si="203"/>
        <v/>
      </c>
    </row>
    <row r="1908" spans="1:6" x14ac:dyDescent="0.25">
      <c r="A1908" t="str">
        <f t="shared" si="200"/>
        <v>-856</v>
      </c>
      <c r="B1908">
        <f t="shared" si="205"/>
        <v>856</v>
      </c>
      <c r="C1908" t="str">
        <f t="shared" si="201"/>
        <v>856</v>
      </c>
      <c r="D1908">
        <f t="shared" si="204"/>
        <v>856</v>
      </c>
      <c r="E1908" t="str">
        <f t="shared" si="202"/>
        <v/>
      </c>
      <c r="F1908" t="str">
        <f t="shared" si="203"/>
        <v/>
      </c>
    </row>
    <row r="1909" spans="1:6" x14ac:dyDescent="0.25">
      <c r="A1909" t="str">
        <f t="shared" si="200"/>
        <v>-857</v>
      </c>
      <c r="B1909">
        <f t="shared" si="205"/>
        <v>857</v>
      </c>
      <c r="C1909" t="str">
        <f t="shared" si="201"/>
        <v>857</v>
      </c>
      <c r="D1909">
        <f t="shared" si="204"/>
        <v>857</v>
      </c>
      <c r="E1909" t="str">
        <f t="shared" si="202"/>
        <v/>
      </c>
      <c r="F1909" t="str">
        <f t="shared" si="203"/>
        <v/>
      </c>
    </row>
    <row r="1910" spans="1:6" x14ac:dyDescent="0.25">
      <c r="A1910" t="str">
        <f t="shared" si="200"/>
        <v>-858</v>
      </c>
      <c r="B1910">
        <f t="shared" si="205"/>
        <v>858</v>
      </c>
      <c r="C1910" t="str">
        <f t="shared" si="201"/>
        <v>858</v>
      </c>
      <c r="D1910">
        <f t="shared" si="204"/>
        <v>858</v>
      </c>
      <c r="E1910" t="str">
        <f t="shared" si="202"/>
        <v/>
      </c>
      <c r="F1910" t="str">
        <f t="shared" si="203"/>
        <v/>
      </c>
    </row>
    <row r="1911" spans="1:6" x14ac:dyDescent="0.25">
      <c r="A1911" t="str">
        <f t="shared" si="200"/>
        <v>-859</v>
      </c>
      <c r="B1911">
        <f t="shared" si="205"/>
        <v>859</v>
      </c>
      <c r="C1911" t="str">
        <f t="shared" si="201"/>
        <v>859</v>
      </c>
      <c r="D1911">
        <f t="shared" si="204"/>
        <v>859</v>
      </c>
      <c r="E1911" t="str">
        <f t="shared" si="202"/>
        <v/>
      </c>
      <c r="F1911" t="str">
        <f t="shared" si="203"/>
        <v/>
      </c>
    </row>
    <row r="1912" spans="1:6" x14ac:dyDescent="0.25">
      <c r="A1912" t="str">
        <f t="shared" si="200"/>
        <v>-860</v>
      </c>
      <c r="B1912">
        <f t="shared" si="205"/>
        <v>860</v>
      </c>
      <c r="C1912" t="str">
        <f t="shared" si="201"/>
        <v>860</v>
      </c>
      <c r="D1912">
        <f t="shared" si="204"/>
        <v>860</v>
      </c>
      <c r="E1912" t="str">
        <f t="shared" si="202"/>
        <v/>
      </c>
      <c r="F1912" t="str">
        <f t="shared" si="203"/>
        <v/>
      </c>
    </row>
    <row r="1913" spans="1:6" x14ac:dyDescent="0.25">
      <c r="A1913" t="str">
        <f t="shared" si="200"/>
        <v>-861</v>
      </c>
      <c r="B1913">
        <f t="shared" si="205"/>
        <v>861</v>
      </c>
      <c r="C1913" t="str">
        <f t="shared" si="201"/>
        <v>861</v>
      </c>
      <c r="D1913">
        <f t="shared" si="204"/>
        <v>861</v>
      </c>
      <c r="E1913" t="str">
        <f t="shared" si="202"/>
        <v/>
      </c>
      <c r="F1913" t="str">
        <f t="shared" si="203"/>
        <v/>
      </c>
    </row>
    <row r="1914" spans="1:6" x14ac:dyDescent="0.25">
      <c r="A1914" t="str">
        <f t="shared" si="200"/>
        <v>-862</v>
      </c>
      <c r="B1914">
        <f t="shared" si="205"/>
        <v>862</v>
      </c>
      <c r="C1914" t="str">
        <f t="shared" si="201"/>
        <v>862</v>
      </c>
      <c r="D1914">
        <f t="shared" si="204"/>
        <v>862</v>
      </c>
      <c r="E1914" t="str">
        <f t="shared" si="202"/>
        <v/>
      </c>
      <c r="F1914" t="str">
        <f t="shared" si="203"/>
        <v/>
      </c>
    </row>
    <row r="1915" spans="1:6" x14ac:dyDescent="0.25">
      <c r="A1915" t="str">
        <f t="shared" si="200"/>
        <v>-863</v>
      </c>
      <c r="B1915">
        <f t="shared" si="205"/>
        <v>863</v>
      </c>
      <c r="C1915" t="str">
        <f t="shared" si="201"/>
        <v>863</v>
      </c>
      <c r="D1915">
        <f t="shared" si="204"/>
        <v>863</v>
      </c>
      <c r="E1915" t="str">
        <f t="shared" si="202"/>
        <v/>
      </c>
      <c r="F1915" t="str">
        <f t="shared" si="203"/>
        <v/>
      </c>
    </row>
    <row r="1916" spans="1:6" x14ac:dyDescent="0.25">
      <c r="A1916" t="str">
        <f t="shared" si="200"/>
        <v>-864</v>
      </c>
      <c r="B1916">
        <f t="shared" si="205"/>
        <v>864</v>
      </c>
      <c r="C1916" t="str">
        <f t="shared" si="201"/>
        <v>864</v>
      </c>
      <c r="D1916">
        <f t="shared" si="204"/>
        <v>864</v>
      </c>
      <c r="E1916" t="str">
        <f t="shared" si="202"/>
        <v/>
      </c>
      <c r="F1916" t="str">
        <f t="shared" si="203"/>
        <v/>
      </c>
    </row>
    <row r="1917" spans="1:6" x14ac:dyDescent="0.25">
      <c r="A1917" t="str">
        <f t="shared" si="200"/>
        <v>-865</v>
      </c>
      <c r="B1917">
        <f t="shared" si="205"/>
        <v>865</v>
      </c>
      <c r="C1917" t="str">
        <f t="shared" si="201"/>
        <v>865</v>
      </c>
      <c r="D1917">
        <f t="shared" si="204"/>
        <v>865</v>
      </c>
      <c r="E1917" t="str">
        <f t="shared" si="202"/>
        <v/>
      </c>
      <c r="F1917" t="str">
        <f t="shared" si="203"/>
        <v/>
      </c>
    </row>
    <row r="1918" spans="1:6" x14ac:dyDescent="0.25">
      <c r="A1918" t="str">
        <f t="shared" si="200"/>
        <v>-866</v>
      </c>
      <c r="B1918">
        <f t="shared" si="205"/>
        <v>866</v>
      </c>
      <c r="C1918" t="str">
        <f t="shared" si="201"/>
        <v>866</v>
      </c>
      <c r="D1918">
        <f t="shared" si="204"/>
        <v>866</v>
      </c>
      <c r="E1918" t="str">
        <f t="shared" si="202"/>
        <v/>
      </c>
      <c r="F1918" t="str">
        <f t="shared" si="203"/>
        <v/>
      </c>
    </row>
    <row r="1919" spans="1:6" x14ac:dyDescent="0.25">
      <c r="A1919" t="str">
        <f t="shared" si="200"/>
        <v>-867</v>
      </c>
      <c r="B1919">
        <f t="shared" si="205"/>
        <v>867</v>
      </c>
      <c r="C1919" t="str">
        <f t="shared" si="201"/>
        <v>867</v>
      </c>
      <c r="D1919">
        <f t="shared" si="204"/>
        <v>867</v>
      </c>
      <c r="E1919" t="str">
        <f t="shared" si="202"/>
        <v/>
      </c>
      <c r="F1919" t="str">
        <f t="shared" si="203"/>
        <v/>
      </c>
    </row>
    <row r="1920" spans="1:6" x14ac:dyDescent="0.25">
      <c r="A1920" t="str">
        <f t="shared" si="200"/>
        <v>-868</v>
      </c>
      <c r="B1920">
        <f t="shared" si="205"/>
        <v>868</v>
      </c>
      <c r="C1920" t="str">
        <f t="shared" si="201"/>
        <v>868</v>
      </c>
      <c r="D1920">
        <f t="shared" si="204"/>
        <v>868</v>
      </c>
      <c r="E1920" t="str">
        <f t="shared" si="202"/>
        <v/>
      </c>
      <c r="F1920" t="str">
        <f t="shared" si="203"/>
        <v/>
      </c>
    </row>
    <row r="1921" spans="1:6" x14ac:dyDescent="0.25">
      <c r="A1921" t="str">
        <f t="shared" si="200"/>
        <v>-869</v>
      </c>
      <c r="B1921">
        <f t="shared" si="205"/>
        <v>869</v>
      </c>
      <c r="C1921" t="str">
        <f t="shared" si="201"/>
        <v>869</v>
      </c>
      <c r="D1921">
        <f t="shared" si="204"/>
        <v>869</v>
      </c>
      <c r="E1921" t="str">
        <f t="shared" si="202"/>
        <v/>
      </c>
      <c r="F1921" t="str">
        <f t="shared" si="203"/>
        <v/>
      </c>
    </row>
    <row r="1922" spans="1:6" x14ac:dyDescent="0.25">
      <c r="A1922" t="str">
        <f t="shared" si="200"/>
        <v>-870</v>
      </c>
      <c r="B1922">
        <f t="shared" si="205"/>
        <v>870</v>
      </c>
      <c r="C1922" t="str">
        <f t="shared" si="201"/>
        <v>870</v>
      </c>
      <c r="D1922">
        <f t="shared" si="204"/>
        <v>870</v>
      </c>
      <c r="E1922" t="str">
        <f t="shared" si="202"/>
        <v/>
      </c>
      <c r="F1922" t="str">
        <f t="shared" si="203"/>
        <v/>
      </c>
    </row>
    <row r="1923" spans="1:6" x14ac:dyDescent="0.25">
      <c r="A1923" t="str">
        <f t="shared" si="200"/>
        <v>-871</v>
      </c>
      <c r="B1923">
        <f t="shared" si="205"/>
        <v>871</v>
      </c>
      <c r="C1923" t="str">
        <f t="shared" si="201"/>
        <v>871</v>
      </c>
      <c r="D1923">
        <f t="shared" si="204"/>
        <v>871</v>
      </c>
      <c r="E1923" t="str">
        <f t="shared" si="202"/>
        <v/>
      </c>
      <c r="F1923" t="str">
        <f t="shared" si="203"/>
        <v/>
      </c>
    </row>
    <row r="1924" spans="1:6" x14ac:dyDescent="0.25">
      <c r="A1924" t="str">
        <f t="shared" si="200"/>
        <v>-872</v>
      </c>
      <c r="B1924">
        <f t="shared" si="205"/>
        <v>872</v>
      </c>
      <c r="C1924" t="str">
        <f t="shared" si="201"/>
        <v>872</v>
      </c>
      <c r="D1924">
        <f t="shared" si="204"/>
        <v>872</v>
      </c>
      <c r="E1924" t="str">
        <f t="shared" si="202"/>
        <v/>
      </c>
      <c r="F1924" t="str">
        <f t="shared" si="203"/>
        <v/>
      </c>
    </row>
    <row r="1925" spans="1:6" x14ac:dyDescent="0.25">
      <c r="A1925" t="str">
        <f t="shared" si="200"/>
        <v>-873</v>
      </c>
      <c r="B1925">
        <f t="shared" si="205"/>
        <v>873</v>
      </c>
      <c r="C1925" t="str">
        <f t="shared" si="201"/>
        <v>873</v>
      </c>
      <c r="D1925">
        <f t="shared" si="204"/>
        <v>873</v>
      </c>
      <c r="E1925" t="str">
        <f t="shared" si="202"/>
        <v/>
      </c>
      <c r="F1925" t="str">
        <f t="shared" si="203"/>
        <v/>
      </c>
    </row>
    <row r="1926" spans="1:6" x14ac:dyDescent="0.25">
      <c r="A1926" t="str">
        <f t="shared" ref="A1926:A1989" si="206">+CONCATENATE(G1926,"-",B1926)</f>
        <v>-874</v>
      </c>
      <c r="B1926">
        <f t="shared" si="205"/>
        <v>874</v>
      </c>
      <c r="C1926" t="str">
        <f t="shared" ref="C1926:C1989" si="207">+CONCATENATE(E1926,D1926)</f>
        <v>874</v>
      </c>
      <c r="D1926">
        <f t="shared" si="204"/>
        <v>874</v>
      </c>
      <c r="E1926" t="str">
        <f t="shared" ref="E1926:E1989" si="208">+CONCATENATE(G1926,H1926)</f>
        <v/>
      </c>
      <c r="F1926" t="str">
        <f t="shared" ref="F1926:F1989" si="209">+CONCATENATE(G1926,H1926,I1926)</f>
        <v/>
      </c>
    </row>
    <row r="1927" spans="1:6" x14ac:dyDescent="0.25">
      <c r="A1927" t="str">
        <f t="shared" si="206"/>
        <v>-875</v>
      </c>
      <c r="B1927">
        <f t="shared" si="205"/>
        <v>875</v>
      </c>
      <c r="C1927" t="str">
        <f t="shared" si="207"/>
        <v>875</v>
      </c>
      <c r="D1927">
        <f t="shared" ref="D1927:D1990" si="210">+IF(E1927=E1926,D1926+1,1)</f>
        <v>875</v>
      </c>
      <c r="E1927" t="str">
        <f t="shared" si="208"/>
        <v/>
      </c>
      <c r="F1927" t="str">
        <f t="shared" si="209"/>
        <v/>
      </c>
    </row>
    <row r="1928" spans="1:6" x14ac:dyDescent="0.25">
      <c r="A1928" t="str">
        <f t="shared" si="206"/>
        <v>-876</v>
      </c>
      <c r="B1928">
        <f t="shared" ref="B1928:B1991" si="211">+IF(G1928=G1927,B1927+1,1)</f>
        <v>876</v>
      </c>
      <c r="C1928" t="str">
        <f t="shared" si="207"/>
        <v>876</v>
      </c>
      <c r="D1928">
        <f t="shared" si="210"/>
        <v>876</v>
      </c>
      <c r="E1928" t="str">
        <f t="shared" si="208"/>
        <v/>
      </c>
      <c r="F1928" t="str">
        <f t="shared" si="209"/>
        <v/>
      </c>
    </row>
    <row r="1929" spans="1:6" x14ac:dyDescent="0.25">
      <c r="A1929" t="str">
        <f t="shared" si="206"/>
        <v>-877</v>
      </c>
      <c r="B1929">
        <f t="shared" si="211"/>
        <v>877</v>
      </c>
      <c r="C1929" t="str">
        <f t="shared" si="207"/>
        <v>877</v>
      </c>
      <c r="D1929">
        <f t="shared" si="210"/>
        <v>877</v>
      </c>
      <c r="E1929" t="str">
        <f t="shared" si="208"/>
        <v/>
      </c>
      <c r="F1929" t="str">
        <f t="shared" si="209"/>
        <v/>
      </c>
    </row>
    <row r="1930" spans="1:6" x14ac:dyDescent="0.25">
      <c r="A1930" t="str">
        <f t="shared" si="206"/>
        <v>-878</v>
      </c>
      <c r="B1930">
        <f t="shared" si="211"/>
        <v>878</v>
      </c>
      <c r="C1930" t="str">
        <f t="shared" si="207"/>
        <v>878</v>
      </c>
      <c r="D1930">
        <f t="shared" si="210"/>
        <v>878</v>
      </c>
      <c r="E1930" t="str">
        <f t="shared" si="208"/>
        <v/>
      </c>
      <c r="F1930" t="str">
        <f t="shared" si="209"/>
        <v/>
      </c>
    </row>
    <row r="1931" spans="1:6" x14ac:dyDescent="0.25">
      <c r="A1931" t="str">
        <f t="shared" si="206"/>
        <v>-879</v>
      </c>
      <c r="B1931">
        <f t="shared" si="211"/>
        <v>879</v>
      </c>
      <c r="C1931" t="str">
        <f t="shared" si="207"/>
        <v>879</v>
      </c>
      <c r="D1931">
        <f t="shared" si="210"/>
        <v>879</v>
      </c>
      <c r="E1931" t="str">
        <f t="shared" si="208"/>
        <v/>
      </c>
      <c r="F1931" t="str">
        <f t="shared" si="209"/>
        <v/>
      </c>
    </row>
    <row r="1932" spans="1:6" x14ac:dyDescent="0.25">
      <c r="A1932" t="str">
        <f t="shared" si="206"/>
        <v>-880</v>
      </c>
      <c r="B1932">
        <f t="shared" si="211"/>
        <v>880</v>
      </c>
      <c r="C1932" t="str">
        <f t="shared" si="207"/>
        <v>880</v>
      </c>
      <c r="D1932">
        <f t="shared" si="210"/>
        <v>880</v>
      </c>
      <c r="E1932" t="str">
        <f t="shared" si="208"/>
        <v/>
      </c>
      <c r="F1932" t="str">
        <f t="shared" si="209"/>
        <v/>
      </c>
    </row>
    <row r="1933" spans="1:6" x14ac:dyDescent="0.25">
      <c r="A1933" t="str">
        <f t="shared" si="206"/>
        <v>-881</v>
      </c>
      <c r="B1933">
        <f t="shared" si="211"/>
        <v>881</v>
      </c>
      <c r="C1933" t="str">
        <f t="shared" si="207"/>
        <v>881</v>
      </c>
      <c r="D1933">
        <f t="shared" si="210"/>
        <v>881</v>
      </c>
      <c r="E1933" t="str">
        <f t="shared" si="208"/>
        <v/>
      </c>
      <c r="F1933" t="str">
        <f t="shared" si="209"/>
        <v/>
      </c>
    </row>
    <row r="1934" spans="1:6" x14ac:dyDescent="0.25">
      <c r="A1934" t="str">
        <f t="shared" si="206"/>
        <v>-882</v>
      </c>
      <c r="B1934">
        <f t="shared" si="211"/>
        <v>882</v>
      </c>
      <c r="C1934" t="str">
        <f t="shared" si="207"/>
        <v>882</v>
      </c>
      <c r="D1934">
        <f t="shared" si="210"/>
        <v>882</v>
      </c>
      <c r="E1934" t="str">
        <f t="shared" si="208"/>
        <v/>
      </c>
      <c r="F1934" t="str">
        <f t="shared" si="209"/>
        <v/>
      </c>
    </row>
    <row r="1935" spans="1:6" x14ac:dyDescent="0.25">
      <c r="A1935" t="str">
        <f t="shared" si="206"/>
        <v>-883</v>
      </c>
      <c r="B1935">
        <f t="shared" si="211"/>
        <v>883</v>
      </c>
      <c r="C1935" t="str">
        <f t="shared" si="207"/>
        <v>883</v>
      </c>
      <c r="D1935">
        <f t="shared" si="210"/>
        <v>883</v>
      </c>
      <c r="E1935" t="str">
        <f t="shared" si="208"/>
        <v/>
      </c>
      <c r="F1935" t="str">
        <f t="shared" si="209"/>
        <v/>
      </c>
    </row>
    <row r="1936" spans="1:6" x14ac:dyDescent="0.25">
      <c r="A1936" t="str">
        <f t="shared" si="206"/>
        <v>-884</v>
      </c>
      <c r="B1936">
        <f t="shared" si="211"/>
        <v>884</v>
      </c>
      <c r="C1936" t="str">
        <f t="shared" si="207"/>
        <v>884</v>
      </c>
      <c r="D1936">
        <f t="shared" si="210"/>
        <v>884</v>
      </c>
      <c r="E1936" t="str">
        <f t="shared" si="208"/>
        <v/>
      </c>
      <c r="F1936" t="str">
        <f t="shared" si="209"/>
        <v/>
      </c>
    </row>
    <row r="1937" spans="1:6" x14ac:dyDescent="0.25">
      <c r="A1937" t="str">
        <f t="shared" si="206"/>
        <v>-885</v>
      </c>
      <c r="B1937">
        <f t="shared" si="211"/>
        <v>885</v>
      </c>
      <c r="C1937" t="str">
        <f t="shared" si="207"/>
        <v>885</v>
      </c>
      <c r="D1937">
        <f t="shared" si="210"/>
        <v>885</v>
      </c>
      <c r="E1937" t="str">
        <f t="shared" si="208"/>
        <v/>
      </c>
      <c r="F1937" t="str">
        <f t="shared" si="209"/>
        <v/>
      </c>
    </row>
    <row r="1938" spans="1:6" x14ac:dyDescent="0.25">
      <c r="A1938" t="str">
        <f t="shared" si="206"/>
        <v>-886</v>
      </c>
      <c r="B1938">
        <f t="shared" si="211"/>
        <v>886</v>
      </c>
      <c r="C1938" t="str">
        <f t="shared" si="207"/>
        <v>886</v>
      </c>
      <c r="D1938">
        <f t="shared" si="210"/>
        <v>886</v>
      </c>
      <c r="E1938" t="str">
        <f t="shared" si="208"/>
        <v/>
      </c>
      <c r="F1938" t="str">
        <f t="shared" si="209"/>
        <v/>
      </c>
    </row>
    <row r="1939" spans="1:6" x14ac:dyDescent="0.25">
      <c r="A1939" t="str">
        <f t="shared" si="206"/>
        <v>-887</v>
      </c>
      <c r="B1939">
        <f t="shared" si="211"/>
        <v>887</v>
      </c>
      <c r="C1939" t="str">
        <f t="shared" si="207"/>
        <v>887</v>
      </c>
      <c r="D1939">
        <f t="shared" si="210"/>
        <v>887</v>
      </c>
      <c r="E1939" t="str">
        <f t="shared" si="208"/>
        <v/>
      </c>
      <c r="F1939" t="str">
        <f t="shared" si="209"/>
        <v/>
      </c>
    </row>
    <row r="1940" spans="1:6" x14ac:dyDescent="0.25">
      <c r="A1940" t="str">
        <f t="shared" si="206"/>
        <v>-888</v>
      </c>
      <c r="B1940">
        <f t="shared" si="211"/>
        <v>888</v>
      </c>
      <c r="C1940" t="str">
        <f t="shared" si="207"/>
        <v>888</v>
      </c>
      <c r="D1940">
        <f t="shared" si="210"/>
        <v>888</v>
      </c>
      <c r="E1940" t="str">
        <f t="shared" si="208"/>
        <v/>
      </c>
      <c r="F1940" t="str">
        <f t="shared" si="209"/>
        <v/>
      </c>
    </row>
    <row r="1941" spans="1:6" x14ac:dyDescent="0.25">
      <c r="A1941" t="str">
        <f t="shared" si="206"/>
        <v>-889</v>
      </c>
      <c r="B1941">
        <f t="shared" si="211"/>
        <v>889</v>
      </c>
      <c r="C1941" t="str">
        <f t="shared" si="207"/>
        <v>889</v>
      </c>
      <c r="D1941">
        <f t="shared" si="210"/>
        <v>889</v>
      </c>
      <c r="E1941" t="str">
        <f t="shared" si="208"/>
        <v/>
      </c>
      <c r="F1941" t="str">
        <f t="shared" si="209"/>
        <v/>
      </c>
    </row>
    <row r="1942" spans="1:6" x14ac:dyDescent="0.25">
      <c r="A1942" t="str">
        <f t="shared" si="206"/>
        <v>-890</v>
      </c>
      <c r="B1942">
        <f t="shared" si="211"/>
        <v>890</v>
      </c>
      <c r="C1942" t="str">
        <f t="shared" si="207"/>
        <v>890</v>
      </c>
      <c r="D1942">
        <f t="shared" si="210"/>
        <v>890</v>
      </c>
      <c r="E1942" t="str">
        <f t="shared" si="208"/>
        <v/>
      </c>
      <c r="F1942" t="str">
        <f t="shared" si="209"/>
        <v/>
      </c>
    </row>
    <row r="1943" spans="1:6" x14ac:dyDescent="0.25">
      <c r="A1943" t="str">
        <f t="shared" si="206"/>
        <v>-891</v>
      </c>
      <c r="B1943">
        <f t="shared" si="211"/>
        <v>891</v>
      </c>
      <c r="C1943" t="str">
        <f t="shared" si="207"/>
        <v>891</v>
      </c>
      <c r="D1943">
        <f t="shared" si="210"/>
        <v>891</v>
      </c>
      <c r="E1943" t="str">
        <f t="shared" si="208"/>
        <v/>
      </c>
      <c r="F1943" t="str">
        <f t="shared" si="209"/>
        <v/>
      </c>
    </row>
    <row r="1944" spans="1:6" x14ac:dyDescent="0.25">
      <c r="A1944" t="str">
        <f t="shared" si="206"/>
        <v>-892</v>
      </c>
      <c r="B1944">
        <f t="shared" si="211"/>
        <v>892</v>
      </c>
      <c r="C1944" t="str">
        <f t="shared" si="207"/>
        <v>892</v>
      </c>
      <c r="D1944">
        <f t="shared" si="210"/>
        <v>892</v>
      </c>
      <c r="E1944" t="str">
        <f t="shared" si="208"/>
        <v/>
      </c>
      <c r="F1944" t="str">
        <f t="shared" si="209"/>
        <v/>
      </c>
    </row>
    <row r="1945" spans="1:6" x14ac:dyDescent="0.25">
      <c r="A1945" t="str">
        <f t="shared" si="206"/>
        <v>-893</v>
      </c>
      <c r="B1945">
        <f t="shared" si="211"/>
        <v>893</v>
      </c>
      <c r="C1945" t="str">
        <f t="shared" si="207"/>
        <v>893</v>
      </c>
      <c r="D1945">
        <f t="shared" si="210"/>
        <v>893</v>
      </c>
      <c r="E1945" t="str">
        <f t="shared" si="208"/>
        <v/>
      </c>
      <c r="F1945" t="str">
        <f t="shared" si="209"/>
        <v/>
      </c>
    </row>
    <row r="1946" spans="1:6" x14ac:dyDescent="0.25">
      <c r="A1946" t="str">
        <f t="shared" si="206"/>
        <v>-894</v>
      </c>
      <c r="B1946">
        <f t="shared" si="211"/>
        <v>894</v>
      </c>
      <c r="C1946" t="str">
        <f t="shared" si="207"/>
        <v>894</v>
      </c>
      <c r="D1946">
        <f t="shared" si="210"/>
        <v>894</v>
      </c>
      <c r="E1946" t="str">
        <f t="shared" si="208"/>
        <v/>
      </c>
      <c r="F1946" t="str">
        <f t="shared" si="209"/>
        <v/>
      </c>
    </row>
    <row r="1947" spans="1:6" x14ac:dyDescent="0.25">
      <c r="A1947" t="str">
        <f t="shared" si="206"/>
        <v>-895</v>
      </c>
      <c r="B1947">
        <f t="shared" si="211"/>
        <v>895</v>
      </c>
      <c r="C1947" t="str">
        <f t="shared" si="207"/>
        <v>895</v>
      </c>
      <c r="D1947">
        <f t="shared" si="210"/>
        <v>895</v>
      </c>
      <c r="E1947" t="str">
        <f t="shared" si="208"/>
        <v/>
      </c>
      <c r="F1947" t="str">
        <f t="shared" si="209"/>
        <v/>
      </c>
    </row>
    <row r="1948" spans="1:6" x14ac:dyDescent="0.25">
      <c r="A1948" t="str">
        <f t="shared" si="206"/>
        <v>-896</v>
      </c>
      <c r="B1948">
        <f t="shared" si="211"/>
        <v>896</v>
      </c>
      <c r="C1948" t="str">
        <f t="shared" si="207"/>
        <v>896</v>
      </c>
      <c r="D1948">
        <f t="shared" si="210"/>
        <v>896</v>
      </c>
      <c r="E1948" t="str">
        <f t="shared" si="208"/>
        <v/>
      </c>
      <c r="F1948" t="str">
        <f t="shared" si="209"/>
        <v/>
      </c>
    </row>
    <row r="1949" spans="1:6" x14ac:dyDescent="0.25">
      <c r="A1949" t="str">
        <f t="shared" si="206"/>
        <v>-897</v>
      </c>
      <c r="B1949">
        <f t="shared" si="211"/>
        <v>897</v>
      </c>
      <c r="C1949" t="str">
        <f t="shared" si="207"/>
        <v>897</v>
      </c>
      <c r="D1949">
        <f t="shared" si="210"/>
        <v>897</v>
      </c>
      <c r="E1949" t="str">
        <f t="shared" si="208"/>
        <v/>
      </c>
      <c r="F1949" t="str">
        <f t="shared" si="209"/>
        <v/>
      </c>
    </row>
    <row r="1950" spans="1:6" x14ac:dyDescent="0.25">
      <c r="A1950" t="str">
        <f t="shared" si="206"/>
        <v>-898</v>
      </c>
      <c r="B1950">
        <f t="shared" si="211"/>
        <v>898</v>
      </c>
      <c r="C1950" t="str">
        <f t="shared" si="207"/>
        <v>898</v>
      </c>
      <c r="D1950">
        <f t="shared" si="210"/>
        <v>898</v>
      </c>
      <c r="E1950" t="str">
        <f t="shared" si="208"/>
        <v/>
      </c>
      <c r="F1950" t="str">
        <f t="shared" si="209"/>
        <v/>
      </c>
    </row>
    <row r="1951" spans="1:6" x14ac:dyDescent="0.25">
      <c r="A1951" t="str">
        <f t="shared" si="206"/>
        <v>-899</v>
      </c>
      <c r="B1951">
        <f t="shared" si="211"/>
        <v>899</v>
      </c>
      <c r="C1951" t="str">
        <f t="shared" si="207"/>
        <v>899</v>
      </c>
      <c r="D1951">
        <f t="shared" si="210"/>
        <v>899</v>
      </c>
      <c r="E1951" t="str">
        <f t="shared" si="208"/>
        <v/>
      </c>
      <c r="F1951" t="str">
        <f t="shared" si="209"/>
        <v/>
      </c>
    </row>
    <row r="1952" spans="1:6" x14ac:dyDescent="0.25">
      <c r="A1952" t="str">
        <f t="shared" si="206"/>
        <v>-900</v>
      </c>
      <c r="B1952">
        <f t="shared" si="211"/>
        <v>900</v>
      </c>
      <c r="C1952" t="str">
        <f t="shared" si="207"/>
        <v>900</v>
      </c>
      <c r="D1952">
        <f t="shared" si="210"/>
        <v>900</v>
      </c>
      <c r="E1952" t="str">
        <f t="shared" si="208"/>
        <v/>
      </c>
      <c r="F1952" t="str">
        <f t="shared" si="209"/>
        <v/>
      </c>
    </row>
    <row r="1953" spans="1:6" x14ac:dyDescent="0.25">
      <c r="A1953" t="str">
        <f t="shared" si="206"/>
        <v>-901</v>
      </c>
      <c r="B1953">
        <f t="shared" si="211"/>
        <v>901</v>
      </c>
      <c r="C1953" t="str">
        <f t="shared" si="207"/>
        <v>901</v>
      </c>
      <c r="D1953">
        <f t="shared" si="210"/>
        <v>901</v>
      </c>
      <c r="E1953" t="str">
        <f t="shared" si="208"/>
        <v/>
      </c>
      <c r="F1953" t="str">
        <f t="shared" si="209"/>
        <v/>
      </c>
    </row>
    <row r="1954" spans="1:6" x14ac:dyDescent="0.25">
      <c r="A1954" t="str">
        <f t="shared" si="206"/>
        <v>-902</v>
      </c>
      <c r="B1954">
        <f t="shared" si="211"/>
        <v>902</v>
      </c>
      <c r="C1954" t="str">
        <f t="shared" si="207"/>
        <v>902</v>
      </c>
      <c r="D1954">
        <f t="shared" si="210"/>
        <v>902</v>
      </c>
      <c r="E1954" t="str">
        <f t="shared" si="208"/>
        <v/>
      </c>
      <c r="F1954" t="str">
        <f t="shared" si="209"/>
        <v/>
      </c>
    </row>
    <row r="1955" spans="1:6" x14ac:dyDescent="0.25">
      <c r="A1955" t="str">
        <f t="shared" si="206"/>
        <v>-903</v>
      </c>
      <c r="B1955">
        <f t="shared" si="211"/>
        <v>903</v>
      </c>
      <c r="C1955" t="str">
        <f t="shared" si="207"/>
        <v>903</v>
      </c>
      <c r="D1955">
        <f t="shared" si="210"/>
        <v>903</v>
      </c>
      <c r="E1955" t="str">
        <f t="shared" si="208"/>
        <v/>
      </c>
      <c r="F1955" t="str">
        <f t="shared" si="209"/>
        <v/>
      </c>
    </row>
    <row r="1956" spans="1:6" x14ac:dyDescent="0.25">
      <c r="A1956" t="str">
        <f t="shared" si="206"/>
        <v>-904</v>
      </c>
      <c r="B1956">
        <f t="shared" si="211"/>
        <v>904</v>
      </c>
      <c r="C1956" t="str">
        <f t="shared" si="207"/>
        <v>904</v>
      </c>
      <c r="D1956">
        <f t="shared" si="210"/>
        <v>904</v>
      </c>
      <c r="E1956" t="str">
        <f t="shared" si="208"/>
        <v/>
      </c>
      <c r="F1956" t="str">
        <f t="shared" si="209"/>
        <v/>
      </c>
    </row>
    <row r="1957" spans="1:6" x14ac:dyDescent="0.25">
      <c r="A1957" t="str">
        <f t="shared" si="206"/>
        <v>-905</v>
      </c>
      <c r="B1957">
        <f t="shared" si="211"/>
        <v>905</v>
      </c>
      <c r="C1957" t="str">
        <f t="shared" si="207"/>
        <v>905</v>
      </c>
      <c r="D1957">
        <f t="shared" si="210"/>
        <v>905</v>
      </c>
      <c r="E1957" t="str">
        <f t="shared" si="208"/>
        <v/>
      </c>
      <c r="F1957" t="str">
        <f t="shared" si="209"/>
        <v/>
      </c>
    </row>
    <row r="1958" spans="1:6" x14ac:dyDescent="0.25">
      <c r="A1958" t="str">
        <f t="shared" si="206"/>
        <v>-906</v>
      </c>
      <c r="B1958">
        <f t="shared" si="211"/>
        <v>906</v>
      </c>
      <c r="C1958" t="str">
        <f t="shared" si="207"/>
        <v>906</v>
      </c>
      <c r="D1958">
        <f t="shared" si="210"/>
        <v>906</v>
      </c>
      <c r="E1958" t="str">
        <f t="shared" si="208"/>
        <v/>
      </c>
      <c r="F1958" t="str">
        <f t="shared" si="209"/>
        <v/>
      </c>
    </row>
    <row r="1959" spans="1:6" x14ac:dyDescent="0.25">
      <c r="A1959" t="str">
        <f t="shared" si="206"/>
        <v>-907</v>
      </c>
      <c r="B1959">
        <f t="shared" si="211"/>
        <v>907</v>
      </c>
      <c r="C1959" t="str">
        <f t="shared" si="207"/>
        <v>907</v>
      </c>
      <c r="D1959">
        <f t="shared" si="210"/>
        <v>907</v>
      </c>
      <c r="E1959" t="str">
        <f t="shared" si="208"/>
        <v/>
      </c>
      <c r="F1959" t="str">
        <f t="shared" si="209"/>
        <v/>
      </c>
    </row>
    <row r="1960" spans="1:6" x14ac:dyDescent="0.25">
      <c r="A1960" t="str">
        <f t="shared" si="206"/>
        <v>-908</v>
      </c>
      <c r="B1960">
        <f t="shared" si="211"/>
        <v>908</v>
      </c>
      <c r="C1960" t="str">
        <f t="shared" si="207"/>
        <v>908</v>
      </c>
      <c r="D1960">
        <f t="shared" si="210"/>
        <v>908</v>
      </c>
      <c r="E1960" t="str">
        <f t="shared" si="208"/>
        <v/>
      </c>
      <c r="F1960" t="str">
        <f t="shared" si="209"/>
        <v/>
      </c>
    </row>
    <row r="1961" spans="1:6" x14ac:dyDescent="0.25">
      <c r="A1961" t="str">
        <f t="shared" si="206"/>
        <v>-909</v>
      </c>
      <c r="B1961">
        <f t="shared" si="211"/>
        <v>909</v>
      </c>
      <c r="C1961" t="str">
        <f t="shared" si="207"/>
        <v>909</v>
      </c>
      <c r="D1961">
        <f t="shared" si="210"/>
        <v>909</v>
      </c>
      <c r="E1961" t="str">
        <f t="shared" si="208"/>
        <v/>
      </c>
      <c r="F1961" t="str">
        <f t="shared" si="209"/>
        <v/>
      </c>
    </row>
    <row r="1962" spans="1:6" x14ac:dyDescent="0.25">
      <c r="A1962" t="str">
        <f t="shared" si="206"/>
        <v>-910</v>
      </c>
      <c r="B1962">
        <f t="shared" si="211"/>
        <v>910</v>
      </c>
      <c r="C1962" t="str">
        <f t="shared" si="207"/>
        <v>910</v>
      </c>
      <c r="D1962">
        <f t="shared" si="210"/>
        <v>910</v>
      </c>
      <c r="E1962" t="str">
        <f t="shared" si="208"/>
        <v/>
      </c>
      <c r="F1962" t="str">
        <f t="shared" si="209"/>
        <v/>
      </c>
    </row>
    <row r="1963" spans="1:6" x14ac:dyDescent="0.25">
      <c r="A1963" t="str">
        <f t="shared" si="206"/>
        <v>-911</v>
      </c>
      <c r="B1963">
        <f t="shared" si="211"/>
        <v>911</v>
      </c>
      <c r="C1963" t="str">
        <f t="shared" si="207"/>
        <v>911</v>
      </c>
      <c r="D1963">
        <f t="shared" si="210"/>
        <v>911</v>
      </c>
      <c r="E1963" t="str">
        <f t="shared" si="208"/>
        <v/>
      </c>
      <c r="F1963" t="str">
        <f t="shared" si="209"/>
        <v/>
      </c>
    </row>
    <row r="1964" spans="1:6" x14ac:dyDescent="0.25">
      <c r="A1964" t="str">
        <f t="shared" si="206"/>
        <v>-912</v>
      </c>
      <c r="B1964">
        <f t="shared" si="211"/>
        <v>912</v>
      </c>
      <c r="C1964" t="str">
        <f t="shared" si="207"/>
        <v>912</v>
      </c>
      <c r="D1964">
        <f t="shared" si="210"/>
        <v>912</v>
      </c>
      <c r="E1964" t="str">
        <f t="shared" si="208"/>
        <v/>
      </c>
      <c r="F1964" t="str">
        <f t="shared" si="209"/>
        <v/>
      </c>
    </row>
    <row r="1965" spans="1:6" x14ac:dyDescent="0.25">
      <c r="A1965" t="str">
        <f t="shared" si="206"/>
        <v>-913</v>
      </c>
      <c r="B1965">
        <f t="shared" si="211"/>
        <v>913</v>
      </c>
      <c r="C1965" t="str">
        <f t="shared" si="207"/>
        <v>913</v>
      </c>
      <c r="D1965">
        <f t="shared" si="210"/>
        <v>913</v>
      </c>
      <c r="E1965" t="str">
        <f t="shared" si="208"/>
        <v/>
      </c>
      <c r="F1965" t="str">
        <f t="shared" si="209"/>
        <v/>
      </c>
    </row>
    <row r="1966" spans="1:6" x14ac:dyDescent="0.25">
      <c r="A1966" t="str">
        <f t="shared" si="206"/>
        <v>-914</v>
      </c>
      <c r="B1966">
        <f t="shared" si="211"/>
        <v>914</v>
      </c>
      <c r="C1966" t="str">
        <f t="shared" si="207"/>
        <v>914</v>
      </c>
      <c r="D1966">
        <f t="shared" si="210"/>
        <v>914</v>
      </c>
      <c r="E1966" t="str">
        <f t="shared" si="208"/>
        <v/>
      </c>
      <c r="F1966" t="str">
        <f t="shared" si="209"/>
        <v/>
      </c>
    </row>
    <row r="1967" spans="1:6" x14ac:dyDescent="0.25">
      <c r="A1967" t="str">
        <f t="shared" si="206"/>
        <v>-915</v>
      </c>
      <c r="B1967">
        <f t="shared" si="211"/>
        <v>915</v>
      </c>
      <c r="C1967" t="str">
        <f t="shared" si="207"/>
        <v>915</v>
      </c>
      <c r="D1967">
        <f t="shared" si="210"/>
        <v>915</v>
      </c>
      <c r="E1967" t="str">
        <f t="shared" si="208"/>
        <v/>
      </c>
      <c r="F1967" t="str">
        <f t="shared" si="209"/>
        <v/>
      </c>
    </row>
    <row r="1968" spans="1:6" x14ac:dyDescent="0.25">
      <c r="A1968" t="str">
        <f t="shared" si="206"/>
        <v>-916</v>
      </c>
      <c r="B1968">
        <f t="shared" si="211"/>
        <v>916</v>
      </c>
      <c r="C1968" t="str">
        <f t="shared" si="207"/>
        <v>916</v>
      </c>
      <c r="D1968">
        <f t="shared" si="210"/>
        <v>916</v>
      </c>
      <c r="E1968" t="str">
        <f t="shared" si="208"/>
        <v/>
      </c>
      <c r="F1968" t="str">
        <f t="shared" si="209"/>
        <v/>
      </c>
    </row>
    <row r="1969" spans="1:6" x14ac:dyDescent="0.25">
      <c r="A1969" t="str">
        <f t="shared" si="206"/>
        <v>-917</v>
      </c>
      <c r="B1969">
        <f t="shared" si="211"/>
        <v>917</v>
      </c>
      <c r="C1969" t="str">
        <f t="shared" si="207"/>
        <v>917</v>
      </c>
      <c r="D1969">
        <f t="shared" si="210"/>
        <v>917</v>
      </c>
      <c r="E1969" t="str">
        <f t="shared" si="208"/>
        <v/>
      </c>
      <c r="F1969" t="str">
        <f t="shared" si="209"/>
        <v/>
      </c>
    </row>
    <row r="1970" spans="1:6" x14ac:dyDescent="0.25">
      <c r="A1970" t="str">
        <f t="shared" si="206"/>
        <v>-918</v>
      </c>
      <c r="B1970">
        <f t="shared" si="211"/>
        <v>918</v>
      </c>
      <c r="C1970" t="str">
        <f t="shared" si="207"/>
        <v>918</v>
      </c>
      <c r="D1970">
        <f t="shared" si="210"/>
        <v>918</v>
      </c>
      <c r="E1970" t="str">
        <f t="shared" si="208"/>
        <v/>
      </c>
      <c r="F1970" t="str">
        <f t="shared" si="209"/>
        <v/>
      </c>
    </row>
    <row r="1971" spans="1:6" x14ac:dyDescent="0.25">
      <c r="A1971" t="str">
        <f t="shared" si="206"/>
        <v>-919</v>
      </c>
      <c r="B1971">
        <f t="shared" si="211"/>
        <v>919</v>
      </c>
      <c r="C1971" t="str">
        <f t="shared" si="207"/>
        <v>919</v>
      </c>
      <c r="D1971">
        <f t="shared" si="210"/>
        <v>919</v>
      </c>
      <c r="E1971" t="str">
        <f t="shared" si="208"/>
        <v/>
      </c>
      <c r="F1971" t="str">
        <f t="shared" si="209"/>
        <v/>
      </c>
    </row>
    <row r="1972" spans="1:6" x14ac:dyDescent="0.25">
      <c r="A1972" t="str">
        <f t="shared" si="206"/>
        <v>-920</v>
      </c>
      <c r="B1972">
        <f t="shared" si="211"/>
        <v>920</v>
      </c>
      <c r="C1972" t="str">
        <f t="shared" si="207"/>
        <v>920</v>
      </c>
      <c r="D1972">
        <f t="shared" si="210"/>
        <v>920</v>
      </c>
      <c r="E1972" t="str">
        <f t="shared" si="208"/>
        <v/>
      </c>
      <c r="F1972" t="str">
        <f t="shared" si="209"/>
        <v/>
      </c>
    </row>
    <row r="1973" spans="1:6" x14ac:dyDescent="0.25">
      <c r="A1973" t="str">
        <f t="shared" si="206"/>
        <v>-921</v>
      </c>
      <c r="B1973">
        <f t="shared" si="211"/>
        <v>921</v>
      </c>
      <c r="C1973" t="str">
        <f t="shared" si="207"/>
        <v>921</v>
      </c>
      <c r="D1973">
        <f t="shared" si="210"/>
        <v>921</v>
      </c>
      <c r="E1973" t="str">
        <f t="shared" si="208"/>
        <v/>
      </c>
      <c r="F1973" t="str">
        <f t="shared" si="209"/>
        <v/>
      </c>
    </row>
    <row r="1974" spans="1:6" x14ac:dyDescent="0.25">
      <c r="A1974" t="str">
        <f t="shared" si="206"/>
        <v>-922</v>
      </c>
      <c r="B1974">
        <f t="shared" si="211"/>
        <v>922</v>
      </c>
      <c r="C1974" t="str">
        <f t="shared" si="207"/>
        <v>922</v>
      </c>
      <c r="D1974">
        <f t="shared" si="210"/>
        <v>922</v>
      </c>
      <c r="E1974" t="str">
        <f t="shared" si="208"/>
        <v/>
      </c>
      <c r="F1974" t="str">
        <f t="shared" si="209"/>
        <v/>
      </c>
    </row>
    <row r="1975" spans="1:6" x14ac:dyDescent="0.25">
      <c r="A1975" t="str">
        <f t="shared" si="206"/>
        <v>-923</v>
      </c>
      <c r="B1975">
        <f t="shared" si="211"/>
        <v>923</v>
      </c>
      <c r="C1975" t="str">
        <f t="shared" si="207"/>
        <v>923</v>
      </c>
      <c r="D1975">
        <f t="shared" si="210"/>
        <v>923</v>
      </c>
      <c r="E1975" t="str">
        <f t="shared" si="208"/>
        <v/>
      </c>
      <c r="F1975" t="str">
        <f t="shared" si="209"/>
        <v/>
      </c>
    </row>
    <row r="1976" spans="1:6" x14ac:dyDescent="0.25">
      <c r="A1976" t="str">
        <f t="shared" si="206"/>
        <v>-924</v>
      </c>
      <c r="B1976">
        <f t="shared" si="211"/>
        <v>924</v>
      </c>
      <c r="C1976" t="str">
        <f t="shared" si="207"/>
        <v>924</v>
      </c>
      <c r="D1976">
        <f t="shared" si="210"/>
        <v>924</v>
      </c>
      <c r="E1976" t="str">
        <f t="shared" si="208"/>
        <v/>
      </c>
      <c r="F1976" t="str">
        <f t="shared" si="209"/>
        <v/>
      </c>
    </row>
    <row r="1977" spans="1:6" x14ac:dyDescent="0.25">
      <c r="A1977" t="str">
        <f t="shared" si="206"/>
        <v>-925</v>
      </c>
      <c r="B1977">
        <f t="shared" si="211"/>
        <v>925</v>
      </c>
      <c r="C1977" t="str">
        <f t="shared" si="207"/>
        <v>925</v>
      </c>
      <c r="D1977">
        <f t="shared" si="210"/>
        <v>925</v>
      </c>
      <c r="E1977" t="str">
        <f t="shared" si="208"/>
        <v/>
      </c>
      <c r="F1977" t="str">
        <f t="shared" si="209"/>
        <v/>
      </c>
    </row>
    <row r="1978" spans="1:6" x14ac:dyDescent="0.25">
      <c r="A1978" t="str">
        <f t="shared" si="206"/>
        <v>-926</v>
      </c>
      <c r="B1978">
        <f t="shared" si="211"/>
        <v>926</v>
      </c>
      <c r="C1978" t="str">
        <f t="shared" si="207"/>
        <v>926</v>
      </c>
      <c r="D1978">
        <f t="shared" si="210"/>
        <v>926</v>
      </c>
      <c r="E1978" t="str">
        <f t="shared" si="208"/>
        <v/>
      </c>
      <c r="F1978" t="str">
        <f t="shared" si="209"/>
        <v/>
      </c>
    </row>
    <row r="1979" spans="1:6" x14ac:dyDescent="0.25">
      <c r="A1979" t="str">
        <f t="shared" si="206"/>
        <v>-927</v>
      </c>
      <c r="B1979">
        <f t="shared" si="211"/>
        <v>927</v>
      </c>
      <c r="C1979" t="str">
        <f t="shared" si="207"/>
        <v>927</v>
      </c>
      <c r="D1979">
        <f t="shared" si="210"/>
        <v>927</v>
      </c>
      <c r="E1979" t="str">
        <f t="shared" si="208"/>
        <v/>
      </c>
      <c r="F1979" t="str">
        <f t="shared" si="209"/>
        <v/>
      </c>
    </row>
    <row r="1980" spans="1:6" x14ac:dyDescent="0.25">
      <c r="A1980" t="str">
        <f t="shared" si="206"/>
        <v>-928</v>
      </c>
      <c r="B1980">
        <f t="shared" si="211"/>
        <v>928</v>
      </c>
      <c r="C1980" t="str">
        <f t="shared" si="207"/>
        <v>928</v>
      </c>
      <c r="D1980">
        <f t="shared" si="210"/>
        <v>928</v>
      </c>
      <c r="E1980" t="str">
        <f t="shared" si="208"/>
        <v/>
      </c>
      <c r="F1980" t="str">
        <f t="shared" si="209"/>
        <v/>
      </c>
    </row>
    <row r="1981" spans="1:6" x14ac:dyDescent="0.25">
      <c r="A1981" t="str">
        <f t="shared" si="206"/>
        <v>-929</v>
      </c>
      <c r="B1981">
        <f t="shared" si="211"/>
        <v>929</v>
      </c>
      <c r="C1981" t="str">
        <f t="shared" si="207"/>
        <v>929</v>
      </c>
      <c r="D1981">
        <f t="shared" si="210"/>
        <v>929</v>
      </c>
      <c r="E1981" t="str">
        <f t="shared" si="208"/>
        <v/>
      </c>
      <c r="F1981" t="str">
        <f t="shared" si="209"/>
        <v/>
      </c>
    </row>
    <row r="1982" spans="1:6" x14ac:dyDescent="0.25">
      <c r="A1982" t="str">
        <f t="shared" si="206"/>
        <v>-930</v>
      </c>
      <c r="B1982">
        <f t="shared" si="211"/>
        <v>930</v>
      </c>
      <c r="C1982" t="str">
        <f t="shared" si="207"/>
        <v>930</v>
      </c>
      <c r="D1982">
        <f t="shared" si="210"/>
        <v>930</v>
      </c>
      <c r="E1982" t="str">
        <f t="shared" si="208"/>
        <v/>
      </c>
      <c r="F1982" t="str">
        <f t="shared" si="209"/>
        <v/>
      </c>
    </row>
    <row r="1983" spans="1:6" x14ac:dyDescent="0.25">
      <c r="A1983" t="str">
        <f t="shared" si="206"/>
        <v>-931</v>
      </c>
      <c r="B1983">
        <f t="shared" si="211"/>
        <v>931</v>
      </c>
      <c r="C1983" t="str">
        <f t="shared" si="207"/>
        <v>931</v>
      </c>
      <c r="D1983">
        <f t="shared" si="210"/>
        <v>931</v>
      </c>
      <c r="E1983" t="str">
        <f t="shared" si="208"/>
        <v/>
      </c>
      <c r="F1983" t="str">
        <f t="shared" si="209"/>
        <v/>
      </c>
    </row>
    <row r="1984" spans="1:6" x14ac:dyDescent="0.25">
      <c r="A1984" t="str">
        <f t="shared" si="206"/>
        <v>-932</v>
      </c>
      <c r="B1984">
        <f t="shared" si="211"/>
        <v>932</v>
      </c>
      <c r="C1984" t="str">
        <f t="shared" si="207"/>
        <v>932</v>
      </c>
      <c r="D1984">
        <f t="shared" si="210"/>
        <v>932</v>
      </c>
      <c r="E1984" t="str">
        <f t="shared" si="208"/>
        <v/>
      </c>
      <c r="F1984" t="str">
        <f t="shared" si="209"/>
        <v/>
      </c>
    </row>
    <row r="1985" spans="1:6" x14ac:dyDescent="0.25">
      <c r="A1985" t="str">
        <f t="shared" si="206"/>
        <v>-933</v>
      </c>
      <c r="B1985">
        <f t="shared" si="211"/>
        <v>933</v>
      </c>
      <c r="C1985" t="str">
        <f t="shared" si="207"/>
        <v>933</v>
      </c>
      <c r="D1985">
        <f t="shared" si="210"/>
        <v>933</v>
      </c>
      <c r="E1985" t="str">
        <f t="shared" si="208"/>
        <v/>
      </c>
      <c r="F1985" t="str">
        <f t="shared" si="209"/>
        <v/>
      </c>
    </row>
    <row r="1986" spans="1:6" x14ac:dyDescent="0.25">
      <c r="A1986" t="str">
        <f t="shared" si="206"/>
        <v>-934</v>
      </c>
      <c r="B1986">
        <f t="shared" si="211"/>
        <v>934</v>
      </c>
      <c r="C1986" t="str">
        <f t="shared" si="207"/>
        <v>934</v>
      </c>
      <c r="D1986">
        <f t="shared" si="210"/>
        <v>934</v>
      </c>
      <c r="E1986" t="str">
        <f t="shared" si="208"/>
        <v/>
      </c>
      <c r="F1986" t="str">
        <f t="shared" si="209"/>
        <v/>
      </c>
    </row>
    <row r="1987" spans="1:6" x14ac:dyDescent="0.25">
      <c r="A1987" t="str">
        <f t="shared" si="206"/>
        <v>-935</v>
      </c>
      <c r="B1987">
        <f t="shared" si="211"/>
        <v>935</v>
      </c>
      <c r="C1987" t="str">
        <f t="shared" si="207"/>
        <v>935</v>
      </c>
      <c r="D1987">
        <f t="shared" si="210"/>
        <v>935</v>
      </c>
      <c r="E1987" t="str">
        <f t="shared" si="208"/>
        <v/>
      </c>
      <c r="F1987" t="str">
        <f t="shared" si="209"/>
        <v/>
      </c>
    </row>
    <row r="1988" spans="1:6" x14ac:dyDescent="0.25">
      <c r="A1988" t="str">
        <f t="shared" si="206"/>
        <v>-936</v>
      </c>
      <c r="B1988">
        <f t="shared" si="211"/>
        <v>936</v>
      </c>
      <c r="C1988" t="str">
        <f t="shared" si="207"/>
        <v>936</v>
      </c>
      <c r="D1988">
        <f t="shared" si="210"/>
        <v>936</v>
      </c>
      <c r="E1988" t="str">
        <f t="shared" si="208"/>
        <v/>
      </c>
      <c r="F1988" t="str">
        <f t="shared" si="209"/>
        <v/>
      </c>
    </row>
    <row r="1989" spans="1:6" x14ac:dyDescent="0.25">
      <c r="A1989" t="str">
        <f t="shared" si="206"/>
        <v>-937</v>
      </c>
      <c r="B1989">
        <f t="shared" si="211"/>
        <v>937</v>
      </c>
      <c r="C1989" t="str">
        <f t="shared" si="207"/>
        <v>937</v>
      </c>
      <c r="D1989">
        <f t="shared" si="210"/>
        <v>937</v>
      </c>
      <c r="E1989" t="str">
        <f t="shared" si="208"/>
        <v/>
      </c>
      <c r="F1989" t="str">
        <f t="shared" si="209"/>
        <v/>
      </c>
    </row>
    <row r="1990" spans="1:6" x14ac:dyDescent="0.25">
      <c r="A1990" t="str">
        <f t="shared" ref="A1990:A2053" si="212">+CONCATENATE(G1990,"-",B1990)</f>
        <v>-938</v>
      </c>
      <c r="B1990">
        <f t="shared" si="211"/>
        <v>938</v>
      </c>
      <c r="C1990" t="str">
        <f t="shared" ref="C1990:C2053" si="213">+CONCATENATE(E1990,D1990)</f>
        <v>938</v>
      </c>
      <c r="D1990">
        <f t="shared" si="210"/>
        <v>938</v>
      </c>
      <c r="E1990" t="str">
        <f t="shared" ref="E1990:E2053" si="214">+CONCATENATE(G1990,H1990)</f>
        <v/>
      </c>
      <c r="F1990" t="str">
        <f t="shared" ref="F1990:F2053" si="215">+CONCATENATE(G1990,H1990,I1990)</f>
        <v/>
      </c>
    </row>
    <row r="1991" spans="1:6" x14ac:dyDescent="0.25">
      <c r="A1991" t="str">
        <f t="shared" si="212"/>
        <v>-939</v>
      </c>
      <c r="B1991">
        <f t="shared" si="211"/>
        <v>939</v>
      </c>
      <c r="C1991" t="str">
        <f t="shared" si="213"/>
        <v>939</v>
      </c>
      <c r="D1991">
        <f t="shared" ref="D1991:D2054" si="216">+IF(E1991=E1990,D1990+1,1)</f>
        <v>939</v>
      </c>
      <c r="E1991" t="str">
        <f t="shared" si="214"/>
        <v/>
      </c>
      <c r="F1991" t="str">
        <f t="shared" si="215"/>
        <v/>
      </c>
    </row>
    <row r="1992" spans="1:6" x14ac:dyDescent="0.25">
      <c r="A1992" t="str">
        <f t="shared" si="212"/>
        <v>-940</v>
      </c>
      <c r="B1992">
        <f t="shared" ref="B1992:B2055" si="217">+IF(G1992=G1991,B1991+1,1)</f>
        <v>940</v>
      </c>
      <c r="C1992" t="str">
        <f t="shared" si="213"/>
        <v>940</v>
      </c>
      <c r="D1992">
        <f t="shared" si="216"/>
        <v>940</v>
      </c>
      <c r="E1992" t="str">
        <f t="shared" si="214"/>
        <v/>
      </c>
      <c r="F1992" t="str">
        <f t="shared" si="215"/>
        <v/>
      </c>
    </row>
    <row r="1993" spans="1:6" x14ac:dyDescent="0.25">
      <c r="A1993" t="str">
        <f t="shared" si="212"/>
        <v>-941</v>
      </c>
      <c r="B1993">
        <f t="shared" si="217"/>
        <v>941</v>
      </c>
      <c r="C1993" t="str">
        <f t="shared" si="213"/>
        <v>941</v>
      </c>
      <c r="D1993">
        <f t="shared" si="216"/>
        <v>941</v>
      </c>
      <c r="E1993" t="str">
        <f t="shared" si="214"/>
        <v/>
      </c>
      <c r="F1993" t="str">
        <f t="shared" si="215"/>
        <v/>
      </c>
    </row>
    <row r="1994" spans="1:6" x14ac:dyDescent="0.25">
      <c r="A1994" t="str">
        <f t="shared" si="212"/>
        <v>-942</v>
      </c>
      <c r="B1994">
        <f t="shared" si="217"/>
        <v>942</v>
      </c>
      <c r="C1994" t="str">
        <f t="shared" si="213"/>
        <v>942</v>
      </c>
      <c r="D1994">
        <f t="shared" si="216"/>
        <v>942</v>
      </c>
      <c r="E1994" t="str">
        <f t="shared" si="214"/>
        <v/>
      </c>
      <c r="F1994" t="str">
        <f t="shared" si="215"/>
        <v/>
      </c>
    </row>
    <row r="1995" spans="1:6" x14ac:dyDescent="0.25">
      <c r="A1995" t="str">
        <f t="shared" si="212"/>
        <v>-943</v>
      </c>
      <c r="B1995">
        <f t="shared" si="217"/>
        <v>943</v>
      </c>
      <c r="C1995" t="str">
        <f t="shared" si="213"/>
        <v>943</v>
      </c>
      <c r="D1995">
        <f t="shared" si="216"/>
        <v>943</v>
      </c>
      <c r="E1995" t="str">
        <f t="shared" si="214"/>
        <v/>
      </c>
      <c r="F1995" t="str">
        <f t="shared" si="215"/>
        <v/>
      </c>
    </row>
    <row r="1996" spans="1:6" x14ac:dyDescent="0.25">
      <c r="A1996" t="str">
        <f t="shared" si="212"/>
        <v>-944</v>
      </c>
      <c r="B1996">
        <f t="shared" si="217"/>
        <v>944</v>
      </c>
      <c r="C1996" t="str">
        <f t="shared" si="213"/>
        <v>944</v>
      </c>
      <c r="D1996">
        <f t="shared" si="216"/>
        <v>944</v>
      </c>
      <c r="E1996" t="str">
        <f t="shared" si="214"/>
        <v/>
      </c>
      <c r="F1996" t="str">
        <f t="shared" si="215"/>
        <v/>
      </c>
    </row>
    <row r="1997" spans="1:6" x14ac:dyDescent="0.25">
      <c r="A1997" t="str">
        <f t="shared" si="212"/>
        <v>-945</v>
      </c>
      <c r="B1997">
        <f t="shared" si="217"/>
        <v>945</v>
      </c>
      <c r="C1997" t="str">
        <f t="shared" si="213"/>
        <v>945</v>
      </c>
      <c r="D1997">
        <f t="shared" si="216"/>
        <v>945</v>
      </c>
      <c r="E1997" t="str">
        <f t="shared" si="214"/>
        <v/>
      </c>
      <c r="F1997" t="str">
        <f t="shared" si="215"/>
        <v/>
      </c>
    </row>
    <row r="1998" spans="1:6" x14ac:dyDescent="0.25">
      <c r="A1998" t="str">
        <f t="shared" si="212"/>
        <v>-946</v>
      </c>
      <c r="B1998">
        <f t="shared" si="217"/>
        <v>946</v>
      </c>
      <c r="C1998" t="str">
        <f t="shared" si="213"/>
        <v>946</v>
      </c>
      <c r="D1998">
        <f t="shared" si="216"/>
        <v>946</v>
      </c>
      <c r="E1998" t="str">
        <f t="shared" si="214"/>
        <v/>
      </c>
      <c r="F1998" t="str">
        <f t="shared" si="215"/>
        <v/>
      </c>
    </row>
    <row r="1999" spans="1:6" x14ac:dyDescent="0.25">
      <c r="A1999" t="str">
        <f t="shared" si="212"/>
        <v>-947</v>
      </c>
      <c r="B1999">
        <f t="shared" si="217"/>
        <v>947</v>
      </c>
      <c r="C1999" t="str">
        <f t="shared" si="213"/>
        <v>947</v>
      </c>
      <c r="D1999">
        <f t="shared" si="216"/>
        <v>947</v>
      </c>
      <c r="E1999" t="str">
        <f t="shared" si="214"/>
        <v/>
      </c>
      <c r="F1999" t="str">
        <f t="shared" si="215"/>
        <v/>
      </c>
    </row>
    <row r="2000" spans="1:6" x14ac:dyDescent="0.25">
      <c r="A2000" t="str">
        <f t="shared" si="212"/>
        <v>-948</v>
      </c>
      <c r="B2000">
        <f t="shared" si="217"/>
        <v>948</v>
      </c>
      <c r="C2000" t="str">
        <f t="shared" si="213"/>
        <v>948</v>
      </c>
      <c r="D2000">
        <f t="shared" si="216"/>
        <v>948</v>
      </c>
      <c r="E2000" t="str">
        <f t="shared" si="214"/>
        <v/>
      </c>
      <c r="F2000" t="str">
        <f t="shared" si="215"/>
        <v/>
      </c>
    </row>
    <row r="2001" spans="1:6" x14ac:dyDescent="0.25">
      <c r="A2001" t="str">
        <f t="shared" si="212"/>
        <v>-949</v>
      </c>
      <c r="B2001">
        <f t="shared" si="217"/>
        <v>949</v>
      </c>
      <c r="C2001" t="str">
        <f t="shared" si="213"/>
        <v>949</v>
      </c>
      <c r="D2001">
        <f t="shared" si="216"/>
        <v>949</v>
      </c>
      <c r="E2001" t="str">
        <f t="shared" si="214"/>
        <v/>
      </c>
      <c r="F2001" t="str">
        <f t="shared" si="215"/>
        <v/>
      </c>
    </row>
    <row r="2002" spans="1:6" x14ac:dyDescent="0.25">
      <c r="A2002" t="str">
        <f t="shared" si="212"/>
        <v>-950</v>
      </c>
      <c r="B2002">
        <f t="shared" si="217"/>
        <v>950</v>
      </c>
      <c r="C2002" t="str">
        <f t="shared" si="213"/>
        <v>950</v>
      </c>
      <c r="D2002">
        <f t="shared" si="216"/>
        <v>950</v>
      </c>
      <c r="E2002" t="str">
        <f t="shared" si="214"/>
        <v/>
      </c>
      <c r="F2002" t="str">
        <f t="shared" si="215"/>
        <v/>
      </c>
    </row>
    <row r="2003" spans="1:6" x14ac:dyDescent="0.25">
      <c r="A2003" t="str">
        <f t="shared" si="212"/>
        <v>-951</v>
      </c>
      <c r="B2003">
        <f t="shared" si="217"/>
        <v>951</v>
      </c>
      <c r="C2003" t="str">
        <f t="shared" si="213"/>
        <v>951</v>
      </c>
      <c r="D2003">
        <f t="shared" si="216"/>
        <v>951</v>
      </c>
      <c r="E2003" t="str">
        <f t="shared" si="214"/>
        <v/>
      </c>
      <c r="F2003" t="str">
        <f t="shared" si="215"/>
        <v/>
      </c>
    </row>
    <row r="2004" spans="1:6" x14ac:dyDescent="0.25">
      <c r="A2004" t="str">
        <f t="shared" si="212"/>
        <v>-952</v>
      </c>
      <c r="B2004">
        <f t="shared" si="217"/>
        <v>952</v>
      </c>
      <c r="C2004" t="str">
        <f t="shared" si="213"/>
        <v>952</v>
      </c>
      <c r="D2004">
        <f t="shared" si="216"/>
        <v>952</v>
      </c>
      <c r="E2004" t="str">
        <f t="shared" si="214"/>
        <v/>
      </c>
      <c r="F2004" t="str">
        <f t="shared" si="215"/>
        <v/>
      </c>
    </row>
    <row r="2005" spans="1:6" x14ac:dyDescent="0.25">
      <c r="A2005" t="str">
        <f t="shared" si="212"/>
        <v>-953</v>
      </c>
      <c r="B2005">
        <f t="shared" si="217"/>
        <v>953</v>
      </c>
      <c r="C2005" t="str">
        <f t="shared" si="213"/>
        <v>953</v>
      </c>
      <c r="D2005">
        <f t="shared" si="216"/>
        <v>953</v>
      </c>
      <c r="E2005" t="str">
        <f t="shared" si="214"/>
        <v/>
      </c>
      <c r="F2005" t="str">
        <f t="shared" si="215"/>
        <v/>
      </c>
    </row>
    <row r="2006" spans="1:6" x14ac:dyDescent="0.25">
      <c r="A2006" t="str">
        <f t="shared" si="212"/>
        <v>-954</v>
      </c>
      <c r="B2006">
        <f t="shared" si="217"/>
        <v>954</v>
      </c>
      <c r="C2006" t="str">
        <f t="shared" si="213"/>
        <v>954</v>
      </c>
      <c r="D2006">
        <f t="shared" si="216"/>
        <v>954</v>
      </c>
      <c r="E2006" t="str">
        <f t="shared" si="214"/>
        <v/>
      </c>
      <c r="F2006" t="str">
        <f t="shared" si="215"/>
        <v/>
      </c>
    </row>
    <row r="2007" spans="1:6" x14ac:dyDescent="0.25">
      <c r="A2007" t="str">
        <f t="shared" si="212"/>
        <v>-955</v>
      </c>
      <c r="B2007">
        <f t="shared" si="217"/>
        <v>955</v>
      </c>
      <c r="C2007" t="str">
        <f t="shared" si="213"/>
        <v>955</v>
      </c>
      <c r="D2007">
        <f t="shared" si="216"/>
        <v>955</v>
      </c>
      <c r="E2007" t="str">
        <f t="shared" si="214"/>
        <v/>
      </c>
      <c r="F2007" t="str">
        <f t="shared" si="215"/>
        <v/>
      </c>
    </row>
    <row r="2008" spans="1:6" x14ac:dyDescent="0.25">
      <c r="A2008" t="str">
        <f t="shared" si="212"/>
        <v>-956</v>
      </c>
      <c r="B2008">
        <f t="shared" si="217"/>
        <v>956</v>
      </c>
      <c r="C2008" t="str">
        <f t="shared" si="213"/>
        <v>956</v>
      </c>
      <c r="D2008">
        <f t="shared" si="216"/>
        <v>956</v>
      </c>
      <c r="E2008" t="str">
        <f t="shared" si="214"/>
        <v/>
      </c>
      <c r="F2008" t="str">
        <f t="shared" si="215"/>
        <v/>
      </c>
    </row>
    <row r="2009" spans="1:6" x14ac:dyDescent="0.25">
      <c r="A2009" t="str">
        <f t="shared" si="212"/>
        <v>-957</v>
      </c>
      <c r="B2009">
        <f t="shared" si="217"/>
        <v>957</v>
      </c>
      <c r="C2009" t="str">
        <f t="shared" si="213"/>
        <v>957</v>
      </c>
      <c r="D2009">
        <f t="shared" si="216"/>
        <v>957</v>
      </c>
      <c r="E2009" t="str">
        <f t="shared" si="214"/>
        <v/>
      </c>
      <c r="F2009" t="str">
        <f t="shared" si="215"/>
        <v/>
      </c>
    </row>
    <row r="2010" spans="1:6" x14ac:dyDescent="0.25">
      <c r="A2010" t="str">
        <f t="shared" si="212"/>
        <v>-958</v>
      </c>
      <c r="B2010">
        <f t="shared" si="217"/>
        <v>958</v>
      </c>
      <c r="C2010" t="str">
        <f t="shared" si="213"/>
        <v>958</v>
      </c>
      <c r="D2010">
        <f t="shared" si="216"/>
        <v>958</v>
      </c>
      <c r="E2010" t="str">
        <f t="shared" si="214"/>
        <v/>
      </c>
      <c r="F2010" t="str">
        <f t="shared" si="215"/>
        <v/>
      </c>
    </row>
    <row r="2011" spans="1:6" x14ac:dyDescent="0.25">
      <c r="A2011" t="str">
        <f t="shared" si="212"/>
        <v>-959</v>
      </c>
      <c r="B2011">
        <f t="shared" si="217"/>
        <v>959</v>
      </c>
      <c r="C2011" t="str">
        <f t="shared" si="213"/>
        <v>959</v>
      </c>
      <c r="D2011">
        <f t="shared" si="216"/>
        <v>959</v>
      </c>
      <c r="E2011" t="str">
        <f t="shared" si="214"/>
        <v/>
      </c>
      <c r="F2011" t="str">
        <f t="shared" si="215"/>
        <v/>
      </c>
    </row>
    <row r="2012" spans="1:6" x14ac:dyDescent="0.25">
      <c r="A2012" t="str">
        <f t="shared" si="212"/>
        <v>-960</v>
      </c>
      <c r="B2012">
        <f t="shared" si="217"/>
        <v>960</v>
      </c>
      <c r="C2012" t="str">
        <f t="shared" si="213"/>
        <v>960</v>
      </c>
      <c r="D2012">
        <f t="shared" si="216"/>
        <v>960</v>
      </c>
      <c r="E2012" t="str">
        <f t="shared" si="214"/>
        <v/>
      </c>
      <c r="F2012" t="str">
        <f t="shared" si="215"/>
        <v/>
      </c>
    </row>
    <row r="2013" spans="1:6" x14ac:dyDescent="0.25">
      <c r="A2013" t="str">
        <f t="shared" si="212"/>
        <v>-961</v>
      </c>
      <c r="B2013">
        <f t="shared" si="217"/>
        <v>961</v>
      </c>
      <c r="C2013" t="str">
        <f t="shared" si="213"/>
        <v>961</v>
      </c>
      <c r="D2013">
        <f t="shared" si="216"/>
        <v>961</v>
      </c>
      <c r="E2013" t="str">
        <f t="shared" si="214"/>
        <v/>
      </c>
      <c r="F2013" t="str">
        <f t="shared" si="215"/>
        <v/>
      </c>
    </row>
    <row r="2014" spans="1:6" x14ac:dyDescent="0.25">
      <c r="A2014" t="str">
        <f t="shared" si="212"/>
        <v>-962</v>
      </c>
      <c r="B2014">
        <f t="shared" si="217"/>
        <v>962</v>
      </c>
      <c r="C2014" t="str">
        <f t="shared" si="213"/>
        <v>962</v>
      </c>
      <c r="D2014">
        <f t="shared" si="216"/>
        <v>962</v>
      </c>
      <c r="E2014" t="str">
        <f t="shared" si="214"/>
        <v/>
      </c>
      <c r="F2014" t="str">
        <f t="shared" si="215"/>
        <v/>
      </c>
    </row>
    <row r="2015" spans="1:6" x14ac:dyDescent="0.25">
      <c r="A2015" t="str">
        <f t="shared" si="212"/>
        <v>-963</v>
      </c>
      <c r="B2015">
        <f t="shared" si="217"/>
        <v>963</v>
      </c>
      <c r="C2015" t="str">
        <f t="shared" si="213"/>
        <v>963</v>
      </c>
      <c r="D2015">
        <f t="shared" si="216"/>
        <v>963</v>
      </c>
      <c r="E2015" t="str">
        <f t="shared" si="214"/>
        <v/>
      </c>
      <c r="F2015" t="str">
        <f t="shared" si="215"/>
        <v/>
      </c>
    </row>
    <row r="2016" spans="1:6" x14ac:dyDescent="0.25">
      <c r="A2016" t="str">
        <f t="shared" si="212"/>
        <v>-964</v>
      </c>
      <c r="B2016">
        <f t="shared" si="217"/>
        <v>964</v>
      </c>
      <c r="C2016" t="str">
        <f t="shared" si="213"/>
        <v>964</v>
      </c>
      <c r="D2016">
        <f t="shared" si="216"/>
        <v>964</v>
      </c>
      <c r="E2016" t="str">
        <f t="shared" si="214"/>
        <v/>
      </c>
      <c r="F2016" t="str">
        <f t="shared" si="215"/>
        <v/>
      </c>
    </row>
    <row r="2017" spans="1:6" x14ac:dyDescent="0.25">
      <c r="A2017" t="str">
        <f t="shared" si="212"/>
        <v>-965</v>
      </c>
      <c r="B2017">
        <f t="shared" si="217"/>
        <v>965</v>
      </c>
      <c r="C2017" t="str">
        <f t="shared" si="213"/>
        <v>965</v>
      </c>
      <c r="D2017">
        <f t="shared" si="216"/>
        <v>965</v>
      </c>
      <c r="E2017" t="str">
        <f t="shared" si="214"/>
        <v/>
      </c>
      <c r="F2017" t="str">
        <f t="shared" si="215"/>
        <v/>
      </c>
    </row>
    <row r="2018" spans="1:6" x14ac:dyDescent="0.25">
      <c r="A2018" t="str">
        <f t="shared" si="212"/>
        <v>-966</v>
      </c>
      <c r="B2018">
        <f t="shared" si="217"/>
        <v>966</v>
      </c>
      <c r="C2018" t="str">
        <f t="shared" si="213"/>
        <v>966</v>
      </c>
      <c r="D2018">
        <f t="shared" si="216"/>
        <v>966</v>
      </c>
      <c r="E2018" t="str">
        <f t="shared" si="214"/>
        <v/>
      </c>
      <c r="F2018" t="str">
        <f t="shared" si="215"/>
        <v/>
      </c>
    </row>
    <row r="2019" spans="1:6" x14ac:dyDescent="0.25">
      <c r="A2019" t="str">
        <f t="shared" si="212"/>
        <v>-967</v>
      </c>
      <c r="B2019">
        <f t="shared" si="217"/>
        <v>967</v>
      </c>
      <c r="C2019" t="str">
        <f t="shared" si="213"/>
        <v>967</v>
      </c>
      <c r="D2019">
        <f t="shared" si="216"/>
        <v>967</v>
      </c>
      <c r="E2019" t="str">
        <f t="shared" si="214"/>
        <v/>
      </c>
      <c r="F2019" t="str">
        <f t="shared" si="215"/>
        <v/>
      </c>
    </row>
    <row r="2020" spans="1:6" x14ac:dyDescent="0.25">
      <c r="A2020" t="str">
        <f t="shared" si="212"/>
        <v>-968</v>
      </c>
      <c r="B2020">
        <f t="shared" si="217"/>
        <v>968</v>
      </c>
      <c r="C2020" t="str">
        <f t="shared" si="213"/>
        <v>968</v>
      </c>
      <c r="D2020">
        <f t="shared" si="216"/>
        <v>968</v>
      </c>
      <c r="E2020" t="str">
        <f t="shared" si="214"/>
        <v/>
      </c>
      <c r="F2020" t="str">
        <f t="shared" si="215"/>
        <v/>
      </c>
    </row>
    <row r="2021" spans="1:6" x14ac:dyDescent="0.25">
      <c r="A2021" t="str">
        <f t="shared" si="212"/>
        <v>-969</v>
      </c>
      <c r="B2021">
        <f t="shared" si="217"/>
        <v>969</v>
      </c>
      <c r="C2021" t="str">
        <f t="shared" si="213"/>
        <v>969</v>
      </c>
      <c r="D2021">
        <f t="shared" si="216"/>
        <v>969</v>
      </c>
      <c r="E2021" t="str">
        <f t="shared" si="214"/>
        <v/>
      </c>
      <c r="F2021" t="str">
        <f t="shared" si="215"/>
        <v/>
      </c>
    </row>
    <row r="2022" spans="1:6" x14ac:dyDescent="0.25">
      <c r="A2022" t="str">
        <f t="shared" si="212"/>
        <v>-970</v>
      </c>
      <c r="B2022">
        <f t="shared" si="217"/>
        <v>970</v>
      </c>
      <c r="C2022" t="str">
        <f t="shared" si="213"/>
        <v>970</v>
      </c>
      <c r="D2022">
        <f t="shared" si="216"/>
        <v>970</v>
      </c>
      <c r="E2022" t="str">
        <f t="shared" si="214"/>
        <v/>
      </c>
      <c r="F2022" t="str">
        <f t="shared" si="215"/>
        <v/>
      </c>
    </row>
    <row r="2023" spans="1:6" x14ac:dyDescent="0.25">
      <c r="A2023" t="str">
        <f t="shared" si="212"/>
        <v>-971</v>
      </c>
      <c r="B2023">
        <f t="shared" si="217"/>
        <v>971</v>
      </c>
      <c r="C2023" t="str">
        <f t="shared" si="213"/>
        <v>971</v>
      </c>
      <c r="D2023">
        <f t="shared" si="216"/>
        <v>971</v>
      </c>
      <c r="E2023" t="str">
        <f t="shared" si="214"/>
        <v/>
      </c>
      <c r="F2023" t="str">
        <f t="shared" si="215"/>
        <v/>
      </c>
    </row>
    <row r="2024" spans="1:6" x14ac:dyDescent="0.25">
      <c r="A2024" t="str">
        <f t="shared" si="212"/>
        <v>-972</v>
      </c>
      <c r="B2024">
        <f t="shared" si="217"/>
        <v>972</v>
      </c>
      <c r="C2024" t="str">
        <f t="shared" si="213"/>
        <v>972</v>
      </c>
      <c r="D2024">
        <f t="shared" si="216"/>
        <v>972</v>
      </c>
      <c r="E2024" t="str">
        <f t="shared" si="214"/>
        <v/>
      </c>
      <c r="F2024" t="str">
        <f t="shared" si="215"/>
        <v/>
      </c>
    </row>
    <row r="2025" spans="1:6" x14ac:dyDescent="0.25">
      <c r="A2025" t="str">
        <f t="shared" si="212"/>
        <v>-973</v>
      </c>
      <c r="B2025">
        <f t="shared" si="217"/>
        <v>973</v>
      </c>
      <c r="C2025" t="str">
        <f t="shared" si="213"/>
        <v>973</v>
      </c>
      <c r="D2025">
        <f t="shared" si="216"/>
        <v>973</v>
      </c>
      <c r="E2025" t="str">
        <f t="shared" si="214"/>
        <v/>
      </c>
      <c r="F2025" t="str">
        <f t="shared" si="215"/>
        <v/>
      </c>
    </row>
    <row r="2026" spans="1:6" x14ac:dyDescent="0.25">
      <c r="A2026" t="str">
        <f t="shared" si="212"/>
        <v>-974</v>
      </c>
      <c r="B2026">
        <f t="shared" si="217"/>
        <v>974</v>
      </c>
      <c r="C2026" t="str">
        <f t="shared" si="213"/>
        <v>974</v>
      </c>
      <c r="D2026">
        <f t="shared" si="216"/>
        <v>974</v>
      </c>
      <c r="E2026" t="str">
        <f t="shared" si="214"/>
        <v/>
      </c>
      <c r="F2026" t="str">
        <f t="shared" si="215"/>
        <v/>
      </c>
    </row>
    <row r="2027" spans="1:6" x14ac:dyDescent="0.25">
      <c r="A2027" t="str">
        <f t="shared" si="212"/>
        <v>-975</v>
      </c>
      <c r="B2027">
        <f t="shared" si="217"/>
        <v>975</v>
      </c>
      <c r="C2027" t="str">
        <f t="shared" si="213"/>
        <v>975</v>
      </c>
      <c r="D2027">
        <f t="shared" si="216"/>
        <v>975</v>
      </c>
      <c r="E2027" t="str">
        <f t="shared" si="214"/>
        <v/>
      </c>
      <c r="F2027" t="str">
        <f t="shared" si="215"/>
        <v/>
      </c>
    </row>
    <row r="2028" spans="1:6" x14ac:dyDescent="0.25">
      <c r="A2028" t="str">
        <f t="shared" si="212"/>
        <v>-976</v>
      </c>
      <c r="B2028">
        <f t="shared" si="217"/>
        <v>976</v>
      </c>
      <c r="C2028" t="str">
        <f t="shared" si="213"/>
        <v>976</v>
      </c>
      <c r="D2028">
        <f t="shared" si="216"/>
        <v>976</v>
      </c>
      <c r="E2028" t="str">
        <f t="shared" si="214"/>
        <v/>
      </c>
      <c r="F2028" t="str">
        <f t="shared" si="215"/>
        <v/>
      </c>
    </row>
    <row r="2029" spans="1:6" x14ac:dyDescent="0.25">
      <c r="A2029" t="str">
        <f t="shared" si="212"/>
        <v>-977</v>
      </c>
      <c r="B2029">
        <f t="shared" si="217"/>
        <v>977</v>
      </c>
      <c r="C2029" t="str">
        <f t="shared" si="213"/>
        <v>977</v>
      </c>
      <c r="D2029">
        <f t="shared" si="216"/>
        <v>977</v>
      </c>
      <c r="E2029" t="str">
        <f t="shared" si="214"/>
        <v/>
      </c>
      <c r="F2029" t="str">
        <f t="shared" si="215"/>
        <v/>
      </c>
    </row>
    <row r="2030" spans="1:6" x14ac:dyDescent="0.25">
      <c r="A2030" t="str">
        <f t="shared" si="212"/>
        <v>-978</v>
      </c>
      <c r="B2030">
        <f t="shared" si="217"/>
        <v>978</v>
      </c>
      <c r="C2030" t="str">
        <f t="shared" si="213"/>
        <v>978</v>
      </c>
      <c r="D2030">
        <f t="shared" si="216"/>
        <v>978</v>
      </c>
      <c r="E2030" t="str">
        <f t="shared" si="214"/>
        <v/>
      </c>
      <c r="F2030" t="str">
        <f t="shared" si="215"/>
        <v/>
      </c>
    </row>
    <row r="2031" spans="1:6" x14ac:dyDescent="0.25">
      <c r="A2031" t="str">
        <f t="shared" si="212"/>
        <v>-979</v>
      </c>
      <c r="B2031">
        <f t="shared" si="217"/>
        <v>979</v>
      </c>
      <c r="C2031" t="str">
        <f t="shared" si="213"/>
        <v>979</v>
      </c>
      <c r="D2031">
        <f t="shared" si="216"/>
        <v>979</v>
      </c>
      <c r="E2031" t="str">
        <f t="shared" si="214"/>
        <v/>
      </c>
      <c r="F2031" t="str">
        <f t="shared" si="215"/>
        <v/>
      </c>
    </row>
    <row r="2032" spans="1:6" x14ac:dyDescent="0.25">
      <c r="A2032" t="str">
        <f t="shared" si="212"/>
        <v>-980</v>
      </c>
      <c r="B2032">
        <f t="shared" si="217"/>
        <v>980</v>
      </c>
      <c r="C2032" t="str">
        <f t="shared" si="213"/>
        <v>980</v>
      </c>
      <c r="D2032">
        <f t="shared" si="216"/>
        <v>980</v>
      </c>
      <c r="E2032" t="str">
        <f t="shared" si="214"/>
        <v/>
      </c>
      <c r="F2032" t="str">
        <f t="shared" si="215"/>
        <v/>
      </c>
    </row>
    <row r="2033" spans="1:6" x14ac:dyDescent="0.25">
      <c r="A2033" t="str">
        <f t="shared" si="212"/>
        <v>-981</v>
      </c>
      <c r="B2033">
        <f t="shared" si="217"/>
        <v>981</v>
      </c>
      <c r="C2033" t="str">
        <f t="shared" si="213"/>
        <v>981</v>
      </c>
      <c r="D2033">
        <f t="shared" si="216"/>
        <v>981</v>
      </c>
      <c r="E2033" t="str">
        <f t="shared" si="214"/>
        <v/>
      </c>
      <c r="F2033" t="str">
        <f t="shared" si="215"/>
        <v/>
      </c>
    </row>
    <row r="2034" spans="1:6" x14ac:dyDescent="0.25">
      <c r="A2034" t="str">
        <f t="shared" si="212"/>
        <v>-982</v>
      </c>
      <c r="B2034">
        <f t="shared" si="217"/>
        <v>982</v>
      </c>
      <c r="C2034" t="str">
        <f t="shared" si="213"/>
        <v>982</v>
      </c>
      <c r="D2034">
        <f t="shared" si="216"/>
        <v>982</v>
      </c>
      <c r="E2034" t="str">
        <f t="shared" si="214"/>
        <v/>
      </c>
      <c r="F2034" t="str">
        <f t="shared" si="215"/>
        <v/>
      </c>
    </row>
    <row r="2035" spans="1:6" x14ac:dyDescent="0.25">
      <c r="A2035" t="str">
        <f t="shared" si="212"/>
        <v>-983</v>
      </c>
      <c r="B2035">
        <f t="shared" si="217"/>
        <v>983</v>
      </c>
      <c r="C2035" t="str">
        <f t="shared" si="213"/>
        <v>983</v>
      </c>
      <c r="D2035">
        <f t="shared" si="216"/>
        <v>983</v>
      </c>
      <c r="E2035" t="str">
        <f t="shared" si="214"/>
        <v/>
      </c>
      <c r="F2035" t="str">
        <f t="shared" si="215"/>
        <v/>
      </c>
    </row>
    <row r="2036" spans="1:6" x14ac:dyDescent="0.25">
      <c r="A2036" t="str">
        <f t="shared" si="212"/>
        <v>-984</v>
      </c>
      <c r="B2036">
        <f t="shared" si="217"/>
        <v>984</v>
      </c>
      <c r="C2036" t="str">
        <f t="shared" si="213"/>
        <v>984</v>
      </c>
      <c r="D2036">
        <f t="shared" si="216"/>
        <v>984</v>
      </c>
      <c r="E2036" t="str">
        <f t="shared" si="214"/>
        <v/>
      </c>
      <c r="F2036" t="str">
        <f t="shared" si="215"/>
        <v/>
      </c>
    </row>
    <row r="2037" spans="1:6" x14ac:dyDescent="0.25">
      <c r="A2037" t="str">
        <f t="shared" si="212"/>
        <v>-985</v>
      </c>
      <c r="B2037">
        <f t="shared" si="217"/>
        <v>985</v>
      </c>
      <c r="C2037" t="str">
        <f t="shared" si="213"/>
        <v>985</v>
      </c>
      <c r="D2037">
        <f t="shared" si="216"/>
        <v>985</v>
      </c>
      <c r="E2037" t="str">
        <f t="shared" si="214"/>
        <v/>
      </c>
      <c r="F2037" t="str">
        <f t="shared" si="215"/>
        <v/>
      </c>
    </row>
    <row r="2038" spans="1:6" x14ac:dyDescent="0.25">
      <c r="A2038" t="str">
        <f t="shared" si="212"/>
        <v>-986</v>
      </c>
      <c r="B2038">
        <f t="shared" si="217"/>
        <v>986</v>
      </c>
      <c r="C2038" t="str">
        <f t="shared" si="213"/>
        <v>986</v>
      </c>
      <c r="D2038">
        <f t="shared" si="216"/>
        <v>986</v>
      </c>
      <c r="E2038" t="str">
        <f t="shared" si="214"/>
        <v/>
      </c>
      <c r="F2038" t="str">
        <f t="shared" si="215"/>
        <v/>
      </c>
    </row>
    <row r="2039" spans="1:6" x14ac:dyDescent="0.25">
      <c r="A2039" t="str">
        <f t="shared" si="212"/>
        <v>-987</v>
      </c>
      <c r="B2039">
        <f t="shared" si="217"/>
        <v>987</v>
      </c>
      <c r="C2039" t="str">
        <f t="shared" si="213"/>
        <v>987</v>
      </c>
      <c r="D2039">
        <f t="shared" si="216"/>
        <v>987</v>
      </c>
      <c r="E2039" t="str">
        <f t="shared" si="214"/>
        <v/>
      </c>
      <c r="F2039" t="str">
        <f t="shared" si="215"/>
        <v/>
      </c>
    </row>
    <row r="2040" spans="1:6" x14ac:dyDescent="0.25">
      <c r="A2040" t="str">
        <f t="shared" si="212"/>
        <v>-988</v>
      </c>
      <c r="B2040">
        <f t="shared" si="217"/>
        <v>988</v>
      </c>
      <c r="C2040" t="str">
        <f t="shared" si="213"/>
        <v>988</v>
      </c>
      <c r="D2040">
        <f t="shared" si="216"/>
        <v>988</v>
      </c>
      <c r="E2040" t="str">
        <f t="shared" si="214"/>
        <v/>
      </c>
      <c r="F2040" t="str">
        <f t="shared" si="215"/>
        <v/>
      </c>
    </row>
    <row r="2041" spans="1:6" x14ac:dyDescent="0.25">
      <c r="A2041" t="str">
        <f t="shared" si="212"/>
        <v>-989</v>
      </c>
      <c r="B2041">
        <f t="shared" si="217"/>
        <v>989</v>
      </c>
      <c r="C2041" t="str">
        <f t="shared" si="213"/>
        <v>989</v>
      </c>
      <c r="D2041">
        <f t="shared" si="216"/>
        <v>989</v>
      </c>
      <c r="E2041" t="str">
        <f t="shared" si="214"/>
        <v/>
      </c>
      <c r="F2041" t="str">
        <f t="shared" si="215"/>
        <v/>
      </c>
    </row>
    <row r="2042" spans="1:6" x14ac:dyDescent="0.25">
      <c r="A2042" t="str">
        <f t="shared" si="212"/>
        <v>-990</v>
      </c>
      <c r="B2042">
        <f t="shared" si="217"/>
        <v>990</v>
      </c>
      <c r="C2042" t="str">
        <f t="shared" si="213"/>
        <v>990</v>
      </c>
      <c r="D2042">
        <f t="shared" si="216"/>
        <v>990</v>
      </c>
      <c r="E2042" t="str">
        <f t="shared" si="214"/>
        <v/>
      </c>
      <c r="F2042" t="str">
        <f t="shared" si="215"/>
        <v/>
      </c>
    </row>
    <row r="2043" spans="1:6" x14ac:dyDescent="0.25">
      <c r="A2043" t="str">
        <f t="shared" si="212"/>
        <v>-991</v>
      </c>
      <c r="B2043">
        <f t="shared" si="217"/>
        <v>991</v>
      </c>
      <c r="C2043" t="str">
        <f t="shared" si="213"/>
        <v>991</v>
      </c>
      <c r="D2043">
        <f t="shared" si="216"/>
        <v>991</v>
      </c>
      <c r="E2043" t="str">
        <f t="shared" si="214"/>
        <v/>
      </c>
      <c r="F2043" t="str">
        <f t="shared" si="215"/>
        <v/>
      </c>
    </row>
    <row r="2044" spans="1:6" x14ac:dyDescent="0.25">
      <c r="A2044" t="str">
        <f t="shared" si="212"/>
        <v>-992</v>
      </c>
      <c r="B2044">
        <f t="shared" si="217"/>
        <v>992</v>
      </c>
      <c r="C2044" t="str">
        <f t="shared" si="213"/>
        <v>992</v>
      </c>
      <c r="D2044">
        <f t="shared" si="216"/>
        <v>992</v>
      </c>
      <c r="E2044" t="str">
        <f t="shared" si="214"/>
        <v/>
      </c>
      <c r="F2044" t="str">
        <f t="shared" si="215"/>
        <v/>
      </c>
    </row>
    <row r="2045" spans="1:6" x14ac:dyDescent="0.25">
      <c r="A2045" t="str">
        <f t="shared" si="212"/>
        <v>-993</v>
      </c>
      <c r="B2045">
        <f t="shared" si="217"/>
        <v>993</v>
      </c>
      <c r="C2045" t="str">
        <f t="shared" si="213"/>
        <v>993</v>
      </c>
      <c r="D2045">
        <f t="shared" si="216"/>
        <v>993</v>
      </c>
      <c r="E2045" t="str">
        <f t="shared" si="214"/>
        <v/>
      </c>
      <c r="F2045" t="str">
        <f t="shared" si="215"/>
        <v/>
      </c>
    </row>
    <row r="2046" spans="1:6" x14ac:dyDescent="0.25">
      <c r="A2046" t="str">
        <f t="shared" si="212"/>
        <v>-994</v>
      </c>
      <c r="B2046">
        <f t="shared" si="217"/>
        <v>994</v>
      </c>
      <c r="C2046" t="str">
        <f t="shared" si="213"/>
        <v>994</v>
      </c>
      <c r="D2046">
        <f t="shared" si="216"/>
        <v>994</v>
      </c>
      <c r="E2046" t="str">
        <f t="shared" si="214"/>
        <v/>
      </c>
      <c r="F2046" t="str">
        <f t="shared" si="215"/>
        <v/>
      </c>
    </row>
    <row r="2047" spans="1:6" x14ac:dyDescent="0.25">
      <c r="A2047" t="str">
        <f t="shared" si="212"/>
        <v>-995</v>
      </c>
      <c r="B2047">
        <f t="shared" si="217"/>
        <v>995</v>
      </c>
      <c r="C2047" t="str">
        <f t="shared" si="213"/>
        <v>995</v>
      </c>
      <c r="D2047">
        <f t="shared" si="216"/>
        <v>995</v>
      </c>
      <c r="E2047" t="str">
        <f t="shared" si="214"/>
        <v/>
      </c>
      <c r="F2047" t="str">
        <f t="shared" si="215"/>
        <v/>
      </c>
    </row>
    <row r="2048" spans="1:6" x14ac:dyDescent="0.25">
      <c r="A2048" t="str">
        <f t="shared" si="212"/>
        <v>-996</v>
      </c>
      <c r="B2048">
        <f t="shared" si="217"/>
        <v>996</v>
      </c>
      <c r="C2048" t="str">
        <f t="shared" si="213"/>
        <v>996</v>
      </c>
      <c r="D2048">
        <f t="shared" si="216"/>
        <v>996</v>
      </c>
      <c r="E2048" t="str">
        <f t="shared" si="214"/>
        <v/>
      </c>
      <c r="F2048" t="str">
        <f t="shared" si="215"/>
        <v/>
      </c>
    </row>
    <row r="2049" spans="1:6" x14ac:dyDescent="0.25">
      <c r="A2049" t="str">
        <f t="shared" si="212"/>
        <v>-997</v>
      </c>
      <c r="B2049">
        <f t="shared" si="217"/>
        <v>997</v>
      </c>
      <c r="C2049" t="str">
        <f t="shared" si="213"/>
        <v>997</v>
      </c>
      <c r="D2049">
        <f t="shared" si="216"/>
        <v>997</v>
      </c>
      <c r="E2049" t="str">
        <f t="shared" si="214"/>
        <v/>
      </c>
      <c r="F2049" t="str">
        <f t="shared" si="215"/>
        <v/>
      </c>
    </row>
    <row r="2050" spans="1:6" x14ac:dyDescent="0.25">
      <c r="A2050" t="str">
        <f t="shared" si="212"/>
        <v>-998</v>
      </c>
      <c r="B2050">
        <f t="shared" si="217"/>
        <v>998</v>
      </c>
      <c r="C2050" t="str">
        <f t="shared" si="213"/>
        <v>998</v>
      </c>
      <c r="D2050">
        <f t="shared" si="216"/>
        <v>998</v>
      </c>
      <c r="E2050" t="str">
        <f t="shared" si="214"/>
        <v/>
      </c>
      <c r="F2050" t="str">
        <f t="shared" si="215"/>
        <v/>
      </c>
    </row>
    <row r="2051" spans="1:6" x14ac:dyDescent="0.25">
      <c r="A2051" t="str">
        <f t="shared" si="212"/>
        <v>-999</v>
      </c>
      <c r="B2051">
        <f t="shared" si="217"/>
        <v>999</v>
      </c>
      <c r="C2051" t="str">
        <f t="shared" si="213"/>
        <v>999</v>
      </c>
      <c r="D2051">
        <f t="shared" si="216"/>
        <v>999</v>
      </c>
      <c r="E2051" t="str">
        <f t="shared" si="214"/>
        <v/>
      </c>
      <c r="F2051" t="str">
        <f t="shared" si="215"/>
        <v/>
      </c>
    </row>
    <row r="2052" spans="1:6" x14ac:dyDescent="0.25">
      <c r="A2052" t="str">
        <f t="shared" si="212"/>
        <v>-1000</v>
      </c>
      <c r="B2052">
        <f t="shared" si="217"/>
        <v>1000</v>
      </c>
      <c r="C2052" t="str">
        <f t="shared" si="213"/>
        <v>1000</v>
      </c>
      <c r="D2052">
        <f t="shared" si="216"/>
        <v>1000</v>
      </c>
      <c r="E2052" t="str">
        <f t="shared" si="214"/>
        <v/>
      </c>
      <c r="F2052" t="str">
        <f t="shared" si="215"/>
        <v/>
      </c>
    </row>
    <row r="2053" spans="1:6" x14ac:dyDescent="0.25">
      <c r="A2053" t="str">
        <f t="shared" si="212"/>
        <v>-1001</v>
      </c>
      <c r="B2053">
        <f t="shared" si="217"/>
        <v>1001</v>
      </c>
      <c r="C2053" t="str">
        <f t="shared" si="213"/>
        <v>1001</v>
      </c>
      <c r="D2053">
        <f t="shared" si="216"/>
        <v>1001</v>
      </c>
      <c r="E2053" t="str">
        <f t="shared" si="214"/>
        <v/>
      </c>
      <c r="F2053" t="str">
        <f t="shared" si="215"/>
        <v/>
      </c>
    </row>
    <row r="2054" spans="1:6" x14ac:dyDescent="0.25">
      <c r="A2054" t="str">
        <f t="shared" ref="A2054:A2117" si="218">+CONCATENATE(G2054,"-",B2054)</f>
        <v>-1002</v>
      </c>
      <c r="B2054">
        <f t="shared" si="217"/>
        <v>1002</v>
      </c>
      <c r="C2054" t="str">
        <f t="shared" ref="C2054:C2117" si="219">+CONCATENATE(E2054,D2054)</f>
        <v>1002</v>
      </c>
      <c r="D2054">
        <f t="shared" si="216"/>
        <v>1002</v>
      </c>
      <c r="E2054" t="str">
        <f t="shared" ref="E2054:E2117" si="220">+CONCATENATE(G2054,H2054)</f>
        <v/>
      </c>
      <c r="F2054" t="str">
        <f t="shared" ref="F2054:F2117" si="221">+CONCATENATE(G2054,H2054,I2054)</f>
        <v/>
      </c>
    </row>
    <row r="2055" spans="1:6" x14ac:dyDescent="0.25">
      <c r="A2055" t="str">
        <f t="shared" si="218"/>
        <v>-1003</v>
      </c>
      <c r="B2055">
        <f t="shared" si="217"/>
        <v>1003</v>
      </c>
      <c r="C2055" t="str">
        <f t="shared" si="219"/>
        <v>1003</v>
      </c>
      <c r="D2055">
        <f t="shared" ref="D2055:D2118" si="222">+IF(E2055=E2054,D2054+1,1)</f>
        <v>1003</v>
      </c>
      <c r="E2055" t="str">
        <f t="shared" si="220"/>
        <v/>
      </c>
      <c r="F2055" t="str">
        <f t="shared" si="221"/>
        <v/>
      </c>
    </row>
    <row r="2056" spans="1:6" x14ac:dyDescent="0.25">
      <c r="A2056" t="str">
        <f t="shared" si="218"/>
        <v>-1004</v>
      </c>
      <c r="B2056">
        <f t="shared" ref="B2056:B2119" si="223">+IF(G2056=G2055,B2055+1,1)</f>
        <v>1004</v>
      </c>
      <c r="C2056" t="str">
        <f t="shared" si="219"/>
        <v>1004</v>
      </c>
      <c r="D2056">
        <f t="shared" si="222"/>
        <v>1004</v>
      </c>
      <c r="E2056" t="str">
        <f t="shared" si="220"/>
        <v/>
      </c>
      <c r="F2056" t="str">
        <f t="shared" si="221"/>
        <v/>
      </c>
    </row>
    <row r="2057" spans="1:6" x14ac:dyDescent="0.25">
      <c r="A2057" t="str">
        <f t="shared" si="218"/>
        <v>-1005</v>
      </c>
      <c r="B2057">
        <f t="shared" si="223"/>
        <v>1005</v>
      </c>
      <c r="C2057" t="str">
        <f t="shared" si="219"/>
        <v>1005</v>
      </c>
      <c r="D2057">
        <f t="shared" si="222"/>
        <v>1005</v>
      </c>
      <c r="E2057" t="str">
        <f t="shared" si="220"/>
        <v/>
      </c>
      <c r="F2057" t="str">
        <f t="shared" si="221"/>
        <v/>
      </c>
    </row>
    <row r="2058" spans="1:6" x14ac:dyDescent="0.25">
      <c r="A2058" t="str">
        <f t="shared" si="218"/>
        <v>-1006</v>
      </c>
      <c r="B2058">
        <f t="shared" si="223"/>
        <v>1006</v>
      </c>
      <c r="C2058" t="str">
        <f t="shared" si="219"/>
        <v>1006</v>
      </c>
      <c r="D2058">
        <f t="shared" si="222"/>
        <v>1006</v>
      </c>
      <c r="E2058" t="str">
        <f t="shared" si="220"/>
        <v/>
      </c>
      <c r="F2058" t="str">
        <f t="shared" si="221"/>
        <v/>
      </c>
    </row>
    <row r="2059" spans="1:6" x14ac:dyDescent="0.25">
      <c r="A2059" t="str">
        <f t="shared" si="218"/>
        <v>-1007</v>
      </c>
      <c r="B2059">
        <f t="shared" si="223"/>
        <v>1007</v>
      </c>
      <c r="C2059" t="str">
        <f t="shared" si="219"/>
        <v>1007</v>
      </c>
      <c r="D2059">
        <f t="shared" si="222"/>
        <v>1007</v>
      </c>
      <c r="E2059" t="str">
        <f t="shared" si="220"/>
        <v/>
      </c>
      <c r="F2059" t="str">
        <f t="shared" si="221"/>
        <v/>
      </c>
    </row>
    <row r="2060" spans="1:6" x14ac:dyDescent="0.25">
      <c r="A2060" t="str">
        <f t="shared" si="218"/>
        <v>-1008</v>
      </c>
      <c r="B2060">
        <f t="shared" si="223"/>
        <v>1008</v>
      </c>
      <c r="C2060" t="str">
        <f t="shared" si="219"/>
        <v>1008</v>
      </c>
      <c r="D2060">
        <f t="shared" si="222"/>
        <v>1008</v>
      </c>
      <c r="E2060" t="str">
        <f t="shared" si="220"/>
        <v/>
      </c>
      <c r="F2060" t="str">
        <f t="shared" si="221"/>
        <v/>
      </c>
    </row>
    <row r="2061" spans="1:6" x14ac:dyDescent="0.25">
      <c r="A2061" t="str">
        <f t="shared" si="218"/>
        <v>-1009</v>
      </c>
      <c r="B2061">
        <f t="shared" si="223"/>
        <v>1009</v>
      </c>
      <c r="C2061" t="str">
        <f t="shared" si="219"/>
        <v>1009</v>
      </c>
      <c r="D2061">
        <f t="shared" si="222"/>
        <v>1009</v>
      </c>
      <c r="E2061" t="str">
        <f t="shared" si="220"/>
        <v/>
      </c>
      <c r="F2061" t="str">
        <f t="shared" si="221"/>
        <v/>
      </c>
    </row>
    <row r="2062" spans="1:6" x14ac:dyDescent="0.25">
      <c r="A2062" t="str">
        <f t="shared" si="218"/>
        <v>-1010</v>
      </c>
      <c r="B2062">
        <f t="shared" si="223"/>
        <v>1010</v>
      </c>
      <c r="C2062" t="str">
        <f t="shared" si="219"/>
        <v>1010</v>
      </c>
      <c r="D2062">
        <f t="shared" si="222"/>
        <v>1010</v>
      </c>
      <c r="E2062" t="str">
        <f t="shared" si="220"/>
        <v/>
      </c>
      <c r="F2062" t="str">
        <f t="shared" si="221"/>
        <v/>
      </c>
    </row>
    <row r="2063" spans="1:6" x14ac:dyDescent="0.25">
      <c r="A2063" t="str">
        <f t="shared" si="218"/>
        <v>-1011</v>
      </c>
      <c r="B2063">
        <f t="shared" si="223"/>
        <v>1011</v>
      </c>
      <c r="C2063" t="str">
        <f t="shared" si="219"/>
        <v>1011</v>
      </c>
      <c r="D2063">
        <f t="shared" si="222"/>
        <v>1011</v>
      </c>
      <c r="E2063" t="str">
        <f t="shared" si="220"/>
        <v/>
      </c>
      <c r="F2063" t="str">
        <f t="shared" si="221"/>
        <v/>
      </c>
    </row>
    <row r="2064" spans="1:6" x14ac:dyDescent="0.25">
      <c r="A2064" t="str">
        <f t="shared" si="218"/>
        <v>-1012</v>
      </c>
      <c r="B2064">
        <f t="shared" si="223"/>
        <v>1012</v>
      </c>
      <c r="C2064" t="str">
        <f t="shared" si="219"/>
        <v>1012</v>
      </c>
      <c r="D2064">
        <f t="shared" si="222"/>
        <v>1012</v>
      </c>
      <c r="E2064" t="str">
        <f t="shared" si="220"/>
        <v/>
      </c>
      <c r="F2064" t="str">
        <f t="shared" si="221"/>
        <v/>
      </c>
    </row>
    <row r="2065" spans="1:6" x14ac:dyDescent="0.25">
      <c r="A2065" t="str">
        <f t="shared" si="218"/>
        <v>-1013</v>
      </c>
      <c r="B2065">
        <f t="shared" si="223"/>
        <v>1013</v>
      </c>
      <c r="C2065" t="str">
        <f t="shared" si="219"/>
        <v>1013</v>
      </c>
      <c r="D2065">
        <f t="shared" si="222"/>
        <v>1013</v>
      </c>
      <c r="E2065" t="str">
        <f t="shared" si="220"/>
        <v/>
      </c>
      <c r="F2065" t="str">
        <f t="shared" si="221"/>
        <v/>
      </c>
    </row>
    <row r="2066" spans="1:6" x14ac:dyDescent="0.25">
      <c r="A2066" t="str">
        <f t="shared" si="218"/>
        <v>-1014</v>
      </c>
      <c r="B2066">
        <f t="shared" si="223"/>
        <v>1014</v>
      </c>
      <c r="C2066" t="str">
        <f t="shared" si="219"/>
        <v>1014</v>
      </c>
      <c r="D2066">
        <f t="shared" si="222"/>
        <v>1014</v>
      </c>
      <c r="E2066" t="str">
        <f t="shared" si="220"/>
        <v/>
      </c>
      <c r="F2066" t="str">
        <f t="shared" si="221"/>
        <v/>
      </c>
    </row>
    <row r="2067" spans="1:6" x14ac:dyDescent="0.25">
      <c r="A2067" t="str">
        <f t="shared" si="218"/>
        <v>-1015</v>
      </c>
      <c r="B2067">
        <f t="shared" si="223"/>
        <v>1015</v>
      </c>
      <c r="C2067" t="str">
        <f t="shared" si="219"/>
        <v>1015</v>
      </c>
      <c r="D2067">
        <f t="shared" si="222"/>
        <v>1015</v>
      </c>
      <c r="E2067" t="str">
        <f t="shared" si="220"/>
        <v/>
      </c>
      <c r="F2067" t="str">
        <f t="shared" si="221"/>
        <v/>
      </c>
    </row>
    <row r="2068" spans="1:6" x14ac:dyDescent="0.25">
      <c r="A2068" t="str">
        <f t="shared" si="218"/>
        <v>-1016</v>
      </c>
      <c r="B2068">
        <f t="shared" si="223"/>
        <v>1016</v>
      </c>
      <c r="C2068" t="str">
        <f t="shared" si="219"/>
        <v>1016</v>
      </c>
      <c r="D2068">
        <f t="shared" si="222"/>
        <v>1016</v>
      </c>
      <c r="E2068" t="str">
        <f t="shared" si="220"/>
        <v/>
      </c>
      <c r="F2068" t="str">
        <f t="shared" si="221"/>
        <v/>
      </c>
    </row>
    <row r="2069" spans="1:6" x14ac:dyDescent="0.25">
      <c r="A2069" t="str">
        <f t="shared" si="218"/>
        <v>-1017</v>
      </c>
      <c r="B2069">
        <f t="shared" si="223"/>
        <v>1017</v>
      </c>
      <c r="C2069" t="str">
        <f t="shared" si="219"/>
        <v>1017</v>
      </c>
      <c r="D2069">
        <f t="shared" si="222"/>
        <v>1017</v>
      </c>
      <c r="E2069" t="str">
        <f t="shared" si="220"/>
        <v/>
      </c>
      <c r="F2069" t="str">
        <f t="shared" si="221"/>
        <v/>
      </c>
    </row>
    <row r="2070" spans="1:6" x14ac:dyDescent="0.25">
      <c r="A2070" t="str">
        <f t="shared" si="218"/>
        <v>-1018</v>
      </c>
      <c r="B2070">
        <f t="shared" si="223"/>
        <v>1018</v>
      </c>
      <c r="C2070" t="str">
        <f t="shared" si="219"/>
        <v>1018</v>
      </c>
      <c r="D2070">
        <f t="shared" si="222"/>
        <v>1018</v>
      </c>
      <c r="E2070" t="str">
        <f t="shared" si="220"/>
        <v/>
      </c>
      <c r="F2070" t="str">
        <f t="shared" si="221"/>
        <v/>
      </c>
    </row>
    <row r="2071" spans="1:6" x14ac:dyDescent="0.25">
      <c r="A2071" t="str">
        <f t="shared" si="218"/>
        <v>-1019</v>
      </c>
      <c r="B2071">
        <f t="shared" si="223"/>
        <v>1019</v>
      </c>
      <c r="C2071" t="str">
        <f t="shared" si="219"/>
        <v>1019</v>
      </c>
      <c r="D2071">
        <f t="shared" si="222"/>
        <v>1019</v>
      </c>
      <c r="E2071" t="str">
        <f t="shared" si="220"/>
        <v/>
      </c>
      <c r="F2071" t="str">
        <f t="shared" si="221"/>
        <v/>
      </c>
    </row>
    <row r="2072" spans="1:6" x14ac:dyDescent="0.25">
      <c r="A2072" t="str">
        <f t="shared" si="218"/>
        <v>-1020</v>
      </c>
      <c r="B2072">
        <f t="shared" si="223"/>
        <v>1020</v>
      </c>
      <c r="C2072" t="str">
        <f t="shared" si="219"/>
        <v>1020</v>
      </c>
      <c r="D2072">
        <f t="shared" si="222"/>
        <v>1020</v>
      </c>
      <c r="E2072" t="str">
        <f t="shared" si="220"/>
        <v/>
      </c>
      <c r="F2072" t="str">
        <f t="shared" si="221"/>
        <v/>
      </c>
    </row>
    <row r="2073" spans="1:6" x14ac:dyDescent="0.25">
      <c r="A2073" t="str">
        <f t="shared" si="218"/>
        <v>-1021</v>
      </c>
      <c r="B2073">
        <f t="shared" si="223"/>
        <v>1021</v>
      </c>
      <c r="C2073" t="str">
        <f t="shared" si="219"/>
        <v>1021</v>
      </c>
      <c r="D2073">
        <f t="shared" si="222"/>
        <v>1021</v>
      </c>
      <c r="E2073" t="str">
        <f t="shared" si="220"/>
        <v/>
      </c>
      <c r="F2073" t="str">
        <f t="shared" si="221"/>
        <v/>
      </c>
    </row>
    <row r="2074" spans="1:6" x14ac:dyDescent="0.25">
      <c r="A2074" t="str">
        <f t="shared" si="218"/>
        <v>-1022</v>
      </c>
      <c r="B2074">
        <f t="shared" si="223"/>
        <v>1022</v>
      </c>
      <c r="C2074" t="str">
        <f t="shared" si="219"/>
        <v>1022</v>
      </c>
      <c r="D2074">
        <f t="shared" si="222"/>
        <v>1022</v>
      </c>
      <c r="E2074" t="str">
        <f t="shared" si="220"/>
        <v/>
      </c>
      <c r="F2074" t="str">
        <f t="shared" si="221"/>
        <v/>
      </c>
    </row>
    <row r="2075" spans="1:6" x14ac:dyDescent="0.25">
      <c r="A2075" t="str">
        <f t="shared" si="218"/>
        <v>-1023</v>
      </c>
      <c r="B2075">
        <f t="shared" si="223"/>
        <v>1023</v>
      </c>
      <c r="C2075" t="str">
        <f t="shared" si="219"/>
        <v>1023</v>
      </c>
      <c r="D2075">
        <f t="shared" si="222"/>
        <v>1023</v>
      </c>
      <c r="E2075" t="str">
        <f t="shared" si="220"/>
        <v/>
      </c>
      <c r="F2075" t="str">
        <f t="shared" si="221"/>
        <v/>
      </c>
    </row>
    <row r="2076" spans="1:6" x14ac:dyDescent="0.25">
      <c r="A2076" t="str">
        <f t="shared" si="218"/>
        <v>-1024</v>
      </c>
      <c r="B2076">
        <f t="shared" si="223"/>
        <v>1024</v>
      </c>
      <c r="C2076" t="str">
        <f t="shared" si="219"/>
        <v>1024</v>
      </c>
      <c r="D2076">
        <f t="shared" si="222"/>
        <v>1024</v>
      </c>
      <c r="E2076" t="str">
        <f t="shared" si="220"/>
        <v/>
      </c>
      <c r="F2076" t="str">
        <f t="shared" si="221"/>
        <v/>
      </c>
    </row>
    <row r="2077" spans="1:6" x14ac:dyDescent="0.25">
      <c r="A2077" t="str">
        <f t="shared" si="218"/>
        <v>-1025</v>
      </c>
      <c r="B2077">
        <f t="shared" si="223"/>
        <v>1025</v>
      </c>
      <c r="C2077" t="str">
        <f t="shared" si="219"/>
        <v>1025</v>
      </c>
      <c r="D2077">
        <f t="shared" si="222"/>
        <v>1025</v>
      </c>
      <c r="E2077" t="str">
        <f t="shared" si="220"/>
        <v/>
      </c>
      <c r="F2077" t="str">
        <f t="shared" si="221"/>
        <v/>
      </c>
    </row>
    <row r="2078" spans="1:6" x14ac:dyDescent="0.25">
      <c r="A2078" t="str">
        <f t="shared" si="218"/>
        <v>-1026</v>
      </c>
      <c r="B2078">
        <f t="shared" si="223"/>
        <v>1026</v>
      </c>
      <c r="C2078" t="str">
        <f t="shared" si="219"/>
        <v>1026</v>
      </c>
      <c r="D2078">
        <f t="shared" si="222"/>
        <v>1026</v>
      </c>
      <c r="E2078" t="str">
        <f t="shared" si="220"/>
        <v/>
      </c>
      <c r="F2078" t="str">
        <f t="shared" si="221"/>
        <v/>
      </c>
    </row>
    <row r="2079" spans="1:6" x14ac:dyDescent="0.25">
      <c r="A2079" t="str">
        <f t="shared" si="218"/>
        <v>-1027</v>
      </c>
      <c r="B2079">
        <f t="shared" si="223"/>
        <v>1027</v>
      </c>
      <c r="C2079" t="str">
        <f t="shared" si="219"/>
        <v>1027</v>
      </c>
      <c r="D2079">
        <f t="shared" si="222"/>
        <v>1027</v>
      </c>
      <c r="E2079" t="str">
        <f t="shared" si="220"/>
        <v/>
      </c>
      <c r="F2079" t="str">
        <f t="shared" si="221"/>
        <v/>
      </c>
    </row>
    <row r="2080" spans="1:6" x14ac:dyDescent="0.25">
      <c r="A2080" t="str">
        <f t="shared" si="218"/>
        <v>-1028</v>
      </c>
      <c r="B2080">
        <f t="shared" si="223"/>
        <v>1028</v>
      </c>
      <c r="C2080" t="str">
        <f t="shared" si="219"/>
        <v>1028</v>
      </c>
      <c r="D2080">
        <f t="shared" si="222"/>
        <v>1028</v>
      </c>
      <c r="E2080" t="str">
        <f t="shared" si="220"/>
        <v/>
      </c>
      <c r="F2080" t="str">
        <f t="shared" si="221"/>
        <v/>
      </c>
    </row>
    <row r="2081" spans="1:6" x14ac:dyDescent="0.25">
      <c r="A2081" t="str">
        <f t="shared" si="218"/>
        <v>-1029</v>
      </c>
      <c r="B2081">
        <f t="shared" si="223"/>
        <v>1029</v>
      </c>
      <c r="C2081" t="str">
        <f t="shared" si="219"/>
        <v>1029</v>
      </c>
      <c r="D2081">
        <f t="shared" si="222"/>
        <v>1029</v>
      </c>
      <c r="E2081" t="str">
        <f t="shared" si="220"/>
        <v/>
      </c>
      <c r="F2081" t="str">
        <f t="shared" si="221"/>
        <v/>
      </c>
    </row>
    <row r="2082" spans="1:6" x14ac:dyDescent="0.25">
      <c r="A2082" t="str">
        <f t="shared" si="218"/>
        <v>-1030</v>
      </c>
      <c r="B2082">
        <f t="shared" si="223"/>
        <v>1030</v>
      </c>
      <c r="C2082" t="str">
        <f t="shared" si="219"/>
        <v>1030</v>
      </c>
      <c r="D2082">
        <f t="shared" si="222"/>
        <v>1030</v>
      </c>
      <c r="E2082" t="str">
        <f t="shared" si="220"/>
        <v/>
      </c>
      <c r="F2082" t="str">
        <f t="shared" si="221"/>
        <v/>
      </c>
    </row>
    <row r="2083" spans="1:6" x14ac:dyDescent="0.25">
      <c r="A2083" t="str">
        <f t="shared" si="218"/>
        <v>-1031</v>
      </c>
      <c r="B2083">
        <f t="shared" si="223"/>
        <v>1031</v>
      </c>
      <c r="C2083" t="str">
        <f t="shared" si="219"/>
        <v>1031</v>
      </c>
      <c r="D2083">
        <f t="shared" si="222"/>
        <v>1031</v>
      </c>
      <c r="E2083" t="str">
        <f t="shared" si="220"/>
        <v/>
      </c>
      <c r="F2083" t="str">
        <f t="shared" si="221"/>
        <v/>
      </c>
    </row>
    <row r="2084" spans="1:6" x14ac:dyDescent="0.25">
      <c r="A2084" t="str">
        <f t="shared" si="218"/>
        <v>-1032</v>
      </c>
      <c r="B2084">
        <f t="shared" si="223"/>
        <v>1032</v>
      </c>
      <c r="C2084" t="str">
        <f t="shared" si="219"/>
        <v>1032</v>
      </c>
      <c r="D2084">
        <f t="shared" si="222"/>
        <v>1032</v>
      </c>
      <c r="E2084" t="str">
        <f t="shared" si="220"/>
        <v/>
      </c>
      <c r="F2084" t="str">
        <f t="shared" si="221"/>
        <v/>
      </c>
    </row>
    <row r="2085" spans="1:6" x14ac:dyDescent="0.25">
      <c r="A2085" t="str">
        <f t="shared" si="218"/>
        <v>-1033</v>
      </c>
      <c r="B2085">
        <f t="shared" si="223"/>
        <v>1033</v>
      </c>
      <c r="C2085" t="str">
        <f t="shared" si="219"/>
        <v>1033</v>
      </c>
      <c r="D2085">
        <f t="shared" si="222"/>
        <v>1033</v>
      </c>
      <c r="E2085" t="str">
        <f t="shared" si="220"/>
        <v/>
      </c>
      <c r="F2085" t="str">
        <f t="shared" si="221"/>
        <v/>
      </c>
    </row>
    <row r="2086" spans="1:6" x14ac:dyDescent="0.25">
      <c r="A2086" t="str">
        <f t="shared" si="218"/>
        <v>-1034</v>
      </c>
      <c r="B2086">
        <f t="shared" si="223"/>
        <v>1034</v>
      </c>
      <c r="C2086" t="str">
        <f t="shared" si="219"/>
        <v>1034</v>
      </c>
      <c r="D2086">
        <f t="shared" si="222"/>
        <v>1034</v>
      </c>
      <c r="E2086" t="str">
        <f t="shared" si="220"/>
        <v/>
      </c>
      <c r="F2086" t="str">
        <f t="shared" si="221"/>
        <v/>
      </c>
    </row>
    <row r="2087" spans="1:6" x14ac:dyDescent="0.25">
      <c r="A2087" t="str">
        <f t="shared" si="218"/>
        <v>-1035</v>
      </c>
      <c r="B2087">
        <f t="shared" si="223"/>
        <v>1035</v>
      </c>
      <c r="C2087" t="str">
        <f t="shared" si="219"/>
        <v>1035</v>
      </c>
      <c r="D2087">
        <f t="shared" si="222"/>
        <v>1035</v>
      </c>
      <c r="E2087" t="str">
        <f t="shared" si="220"/>
        <v/>
      </c>
      <c r="F2087" t="str">
        <f t="shared" si="221"/>
        <v/>
      </c>
    </row>
    <row r="2088" spans="1:6" x14ac:dyDescent="0.25">
      <c r="A2088" t="str">
        <f t="shared" si="218"/>
        <v>-1036</v>
      </c>
      <c r="B2088">
        <f t="shared" si="223"/>
        <v>1036</v>
      </c>
      <c r="C2088" t="str">
        <f t="shared" si="219"/>
        <v>1036</v>
      </c>
      <c r="D2088">
        <f t="shared" si="222"/>
        <v>1036</v>
      </c>
      <c r="E2088" t="str">
        <f t="shared" si="220"/>
        <v/>
      </c>
      <c r="F2088" t="str">
        <f t="shared" si="221"/>
        <v/>
      </c>
    </row>
    <row r="2089" spans="1:6" x14ac:dyDescent="0.25">
      <c r="A2089" t="str">
        <f t="shared" si="218"/>
        <v>-1037</v>
      </c>
      <c r="B2089">
        <f t="shared" si="223"/>
        <v>1037</v>
      </c>
      <c r="C2089" t="str">
        <f t="shared" si="219"/>
        <v>1037</v>
      </c>
      <c r="D2089">
        <f t="shared" si="222"/>
        <v>1037</v>
      </c>
      <c r="E2089" t="str">
        <f t="shared" si="220"/>
        <v/>
      </c>
      <c r="F2089" t="str">
        <f t="shared" si="221"/>
        <v/>
      </c>
    </row>
    <row r="2090" spans="1:6" x14ac:dyDescent="0.25">
      <c r="A2090" t="str">
        <f t="shared" si="218"/>
        <v>-1038</v>
      </c>
      <c r="B2090">
        <f t="shared" si="223"/>
        <v>1038</v>
      </c>
      <c r="C2090" t="str">
        <f t="shared" si="219"/>
        <v>1038</v>
      </c>
      <c r="D2090">
        <f t="shared" si="222"/>
        <v>1038</v>
      </c>
      <c r="E2090" t="str">
        <f t="shared" si="220"/>
        <v/>
      </c>
      <c r="F2090" t="str">
        <f t="shared" si="221"/>
        <v/>
      </c>
    </row>
    <row r="2091" spans="1:6" x14ac:dyDescent="0.25">
      <c r="A2091" t="str">
        <f t="shared" si="218"/>
        <v>-1039</v>
      </c>
      <c r="B2091">
        <f t="shared" si="223"/>
        <v>1039</v>
      </c>
      <c r="C2091" t="str">
        <f t="shared" si="219"/>
        <v>1039</v>
      </c>
      <c r="D2091">
        <f t="shared" si="222"/>
        <v>1039</v>
      </c>
      <c r="E2091" t="str">
        <f t="shared" si="220"/>
        <v/>
      </c>
      <c r="F2091" t="str">
        <f t="shared" si="221"/>
        <v/>
      </c>
    </row>
    <row r="2092" spans="1:6" x14ac:dyDescent="0.25">
      <c r="A2092" t="str">
        <f t="shared" si="218"/>
        <v>-1040</v>
      </c>
      <c r="B2092">
        <f t="shared" si="223"/>
        <v>1040</v>
      </c>
      <c r="C2092" t="str">
        <f t="shared" si="219"/>
        <v>1040</v>
      </c>
      <c r="D2092">
        <f t="shared" si="222"/>
        <v>1040</v>
      </c>
      <c r="E2092" t="str">
        <f t="shared" si="220"/>
        <v/>
      </c>
      <c r="F2092" t="str">
        <f t="shared" si="221"/>
        <v/>
      </c>
    </row>
    <row r="2093" spans="1:6" x14ac:dyDescent="0.25">
      <c r="A2093" t="str">
        <f t="shared" si="218"/>
        <v>-1041</v>
      </c>
      <c r="B2093">
        <f t="shared" si="223"/>
        <v>1041</v>
      </c>
      <c r="C2093" t="str">
        <f t="shared" si="219"/>
        <v>1041</v>
      </c>
      <c r="D2093">
        <f t="shared" si="222"/>
        <v>1041</v>
      </c>
      <c r="E2093" t="str">
        <f t="shared" si="220"/>
        <v/>
      </c>
      <c r="F2093" t="str">
        <f t="shared" si="221"/>
        <v/>
      </c>
    </row>
    <row r="2094" spans="1:6" x14ac:dyDescent="0.25">
      <c r="A2094" t="str">
        <f t="shared" si="218"/>
        <v>-1042</v>
      </c>
      <c r="B2094">
        <f t="shared" si="223"/>
        <v>1042</v>
      </c>
      <c r="C2094" t="str">
        <f t="shared" si="219"/>
        <v>1042</v>
      </c>
      <c r="D2094">
        <f t="shared" si="222"/>
        <v>1042</v>
      </c>
      <c r="E2094" t="str">
        <f t="shared" si="220"/>
        <v/>
      </c>
      <c r="F2094" t="str">
        <f t="shared" si="221"/>
        <v/>
      </c>
    </row>
    <row r="2095" spans="1:6" x14ac:dyDescent="0.25">
      <c r="A2095" t="str">
        <f t="shared" si="218"/>
        <v>-1043</v>
      </c>
      <c r="B2095">
        <f t="shared" si="223"/>
        <v>1043</v>
      </c>
      <c r="C2095" t="str">
        <f t="shared" si="219"/>
        <v>1043</v>
      </c>
      <c r="D2095">
        <f t="shared" si="222"/>
        <v>1043</v>
      </c>
      <c r="E2095" t="str">
        <f t="shared" si="220"/>
        <v/>
      </c>
      <c r="F2095" t="str">
        <f t="shared" si="221"/>
        <v/>
      </c>
    </row>
    <row r="2096" spans="1:6" x14ac:dyDescent="0.25">
      <c r="A2096" t="str">
        <f t="shared" si="218"/>
        <v>-1044</v>
      </c>
      <c r="B2096">
        <f t="shared" si="223"/>
        <v>1044</v>
      </c>
      <c r="C2096" t="str">
        <f t="shared" si="219"/>
        <v>1044</v>
      </c>
      <c r="D2096">
        <f t="shared" si="222"/>
        <v>1044</v>
      </c>
      <c r="E2096" t="str">
        <f t="shared" si="220"/>
        <v/>
      </c>
      <c r="F2096" t="str">
        <f t="shared" si="221"/>
        <v/>
      </c>
    </row>
    <row r="2097" spans="1:6" x14ac:dyDescent="0.25">
      <c r="A2097" t="str">
        <f t="shared" si="218"/>
        <v>-1045</v>
      </c>
      <c r="B2097">
        <f t="shared" si="223"/>
        <v>1045</v>
      </c>
      <c r="C2097" t="str">
        <f t="shared" si="219"/>
        <v>1045</v>
      </c>
      <c r="D2097">
        <f t="shared" si="222"/>
        <v>1045</v>
      </c>
      <c r="E2097" t="str">
        <f t="shared" si="220"/>
        <v/>
      </c>
      <c r="F2097" t="str">
        <f t="shared" si="221"/>
        <v/>
      </c>
    </row>
    <row r="2098" spans="1:6" x14ac:dyDescent="0.25">
      <c r="A2098" t="str">
        <f t="shared" si="218"/>
        <v>-1046</v>
      </c>
      <c r="B2098">
        <f t="shared" si="223"/>
        <v>1046</v>
      </c>
      <c r="C2098" t="str">
        <f t="shared" si="219"/>
        <v>1046</v>
      </c>
      <c r="D2098">
        <f t="shared" si="222"/>
        <v>1046</v>
      </c>
      <c r="E2098" t="str">
        <f t="shared" si="220"/>
        <v/>
      </c>
      <c r="F2098" t="str">
        <f t="shared" si="221"/>
        <v/>
      </c>
    </row>
    <row r="2099" spans="1:6" x14ac:dyDescent="0.25">
      <c r="A2099" t="str">
        <f t="shared" si="218"/>
        <v>-1047</v>
      </c>
      <c r="B2099">
        <f t="shared" si="223"/>
        <v>1047</v>
      </c>
      <c r="C2099" t="str">
        <f t="shared" si="219"/>
        <v>1047</v>
      </c>
      <c r="D2099">
        <f t="shared" si="222"/>
        <v>1047</v>
      </c>
      <c r="E2099" t="str">
        <f t="shared" si="220"/>
        <v/>
      </c>
      <c r="F2099" t="str">
        <f t="shared" si="221"/>
        <v/>
      </c>
    </row>
    <row r="2100" spans="1:6" x14ac:dyDescent="0.25">
      <c r="A2100" t="str">
        <f t="shared" si="218"/>
        <v>-1048</v>
      </c>
      <c r="B2100">
        <f t="shared" si="223"/>
        <v>1048</v>
      </c>
      <c r="C2100" t="str">
        <f t="shared" si="219"/>
        <v>1048</v>
      </c>
      <c r="D2100">
        <f t="shared" si="222"/>
        <v>1048</v>
      </c>
      <c r="E2100" t="str">
        <f t="shared" si="220"/>
        <v/>
      </c>
      <c r="F2100" t="str">
        <f t="shared" si="221"/>
        <v/>
      </c>
    </row>
    <row r="2101" spans="1:6" x14ac:dyDescent="0.25">
      <c r="A2101" t="str">
        <f t="shared" si="218"/>
        <v>-1049</v>
      </c>
      <c r="B2101">
        <f t="shared" si="223"/>
        <v>1049</v>
      </c>
      <c r="C2101" t="str">
        <f t="shared" si="219"/>
        <v>1049</v>
      </c>
      <c r="D2101">
        <f t="shared" si="222"/>
        <v>1049</v>
      </c>
      <c r="E2101" t="str">
        <f t="shared" si="220"/>
        <v/>
      </c>
      <c r="F2101" t="str">
        <f t="shared" si="221"/>
        <v/>
      </c>
    </row>
    <row r="2102" spans="1:6" x14ac:dyDescent="0.25">
      <c r="A2102" t="str">
        <f t="shared" si="218"/>
        <v>-1050</v>
      </c>
      <c r="B2102">
        <f t="shared" si="223"/>
        <v>1050</v>
      </c>
      <c r="C2102" t="str">
        <f t="shared" si="219"/>
        <v>1050</v>
      </c>
      <c r="D2102">
        <f t="shared" si="222"/>
        <v>1050</v>
      </c>
      <c r="E2102" t="str">
        <f t="shared" si="220"/>
        <v/>
      </c>
      <c r="F2102" t="str">
        <f t="shared" si="221"/>
        <v/>
      </c>
    </row>
    <row r="2103" spans="1:6" x14ac:dyDescent="0.25">
      <c r="A2103" t="str">
        <f t="shared" si="218"/>
        <v>-1051</v>
      </c>
      <c r="B2103">
        <f t="shared" si="223"/>
        <v>1051</v>
      </c>
      <c r="C2103" t="str">
        <f t="shared" si="219"/>
        <v>1051</v>
      </c>
      <c r="D2103">
        <f t="shared" si="222"/>
        <v>1051</v>
      </c>
      <c r="E2103" t="str">
        <f t="shared" si="220"/>
        <v/>
      </c>
      <c r="F2103" t="str">
        <f t="shared" si="221"/>
        <v/>
      </c>
    </row>
    <row r="2104" spans="1:6" x14ac:dyDescent="0.25">
      <c r="A2104" t="str">
        <f t="shared" si="218"/>
        <v>-1052</v>
      </c>
      <c r="B2104">
        <f t="shared" si="223"/>
        <v>1052</v>
      </c>
      <c r="C2104" t="str">
        <f t="shared" si="219"/>
        <v>1052</v>
      </c>
      <c r="D2104">
        <f t="shared" si="222"/>
        <v>1052</v>
      </c>
      <c r="E2104" t="str">
        <f t="shared" si="220"/>
        <v/>
      </c>
      <c r="F2104" t="str">
        <f t="shared" si="221"/>
        <v/>
      </c>
    </row>
    <row r="2105" spans="1:6" x14ac:dyDescent="0.25">
      <c r="A2105" t="str">
        <f t="shared" si="218"/>
        <v>-1053</v>
      </c>
      <c r="B2105">
        <f t="shared" si="223"/>
        <v>1053</v>
      </c>
      <c r="C2105" t="str">
        <f t="shared" si="219"/>
        <v>1053</v>
      </c>
      <c r="D2105">
        <f t="shared" si="222"/>
        <v>1053</v>
      </c>
      <c r="E2105" t="str">
        <f t="shared" si="220"/>
        <v/>
      </c>
      <c r="F2105" t="str">
        <f t="shared" si="221"/>
        <v/>
      </c>
    </row>
    <row r="2106" spans="1:6" x14ac:dyDescent="0.25">
      <c r="A2106" t="str">
        <f t="shared" si="218"/>
        <v>-1054</v>
      </c>
      <c r="B2106">
        <f t="shared" si="223"/>
        <v>1054</v>
      </c>
      <c r="C2106" t="str">
        <f t="shared" si="219"/>
        <v>1054</v>
      </c>
      <c r="D2106">
        <f t="shared" si="222"/>
        <v>1054</v>
      </c>
      <c r="E2106" t="str">
        <f t="shared" si="220"/>
        <v/>
      </c>
      <c r="F2106" t="str">
        <f t="shared" si="221"/>
        <v/>
      </c>
    </row>
    <row r="2107" spans="1:6" x14ac:dyDescent="0.25">
      <c r="A2107" t="str">
        <f t="shared" si="218"/>
        <v>-1055</v>
      </c>
      <c r="B2107">
        <f t="shared" si="223"/>
        <v>1055</v>
      </c>
      <c r="C2107" t="str">
        <f t="shared" si="219"/>
        <v>1055</v>
      </c>
      <c r="D2107">
        <f t="shared" si="222"/>
        <v>1055</v>
      </c>
      <c r="E2107" t="str">
        <f t="shared" si="220"/>
        <v/>
      </c>
      <c r="F2107" t="str">
        <f t="shared" si="221"/>
        <v/>
      </c>
    </row>
    <row r="2108" spans="1:6" x14ac:dyDescent="0.25">
      <c r="A2108" t="str">
        <f t="shared" si="218"/>
        <v>-1056</v>
      </c>
      <c r="B2108">
        <f t="shared" si="223"/>
        <v>1056</v>
      </c>
      <c r="C2108" t="str">
        <f t="shared" si="219"/>
        <v>1056</v>
      </c>
      <c r="D2108">
        <f t="shared" si="222"/>
        <v>1056</v>
      </c>
      <c r="E2108" t="str">
        <f t="shared" si="220"/>
        <v/>
      </c>
      <c r="F2108" t="str">
        <f t="shared" si="221"/>
        <v/>
      </c>
    </row>
    <row r="2109" spans="1:6" x14ac:dyDescent="0.25">
      <c r="A2109" t="str">
        <f t="shared" si="218"/>
        <v>-1057</v>
      </c>
      <c r="B2109">
        <f t="shared" si="223"/>
        <v>1057</v>
      </c>
      <c r="C2109" t="str">
        <f t="shared" si="219"/>
        <v>1057</v>
      </c>
      <c r="D2109">
        <f t="shared" si="222"/>
        <v>1057</v>
      </c>
      <c r="E2109" t="str">
        <f t="shared" si="220"/>
        <v/>
      </c>
      <c r="F2109" t="str">
        <f t="shared" si="221"/>
        <v/>
      </c>
    </row>
    <row r="2110" spans="1:6" x14ac:dyDescent="0.25">
      <c r="A2110" t="str">
        <f t="shared" si="218"/>
        <v>-1058</v>
      </c>
      <c r="B2110">
        <f t="shared" si="223"/>
        <v>1058</v>
      </c>
      <c r="C2110" t="str">
        <f t="shared" si="219"/>
        <v>1058</v>
      </c>
      <c r="D2110">
        <f t="shared" si="222"/>
        <v>1058</v>
      </c>
      <c r="E2110" t="str">
        <f t="shared" si="220"/>
        <v/>
      </c>
      <c r="F2110" t="str">
        <f t="shared" si="221"/>
        <v/>
      </c>
    </row>
    <row r="2111" spans="1:6" x14ac:dyDescent="0.25">
      <c r="A2111" t="str">
        <f t="shared" si="218"/>
        <v>-1059</v>
      </c>
      <c r="B2111">
        <f t="shared" si="223"/>
        <v>1059</v>
      </c>
      <c r="C2111" t="str">
        <f t="shared" si="219"/>
        <v>1059</v>
      </c>
      <c r="D2111">
        <f t="shared" si="222"/>
        <v>1059</v>
      </c>
      <c r="E2111" t="str">
        <f t="shared" si="220"/>
        <v/>
      </c>
      <c r="F2111" t="str">
        <f t="shared" si="221"/>
        <v/>
      </c>
    </row>
    <row r="2112" spans="1:6" x14ac:dyDescent="0.25">
      <c r="A2112" t="str">
        <f t="shared" si="218"/>
        <v>-1060</v>
      </c>
      <c r="B2112">
        <f t="shared" si="223"/>
        <v>1060</v>
      </c>
      <c r="C2112" t="str">
        <f t="shared" si="219"/>
        <v>1060</v>
      </c>
      <c r="D2112">
        <f t="shared" si="222"/>
        <v>1060</v>
      </c>
      <c r="E2112" t="str">
        <f t="shared" si="220"/>
        <v/>
      </c>
      <c r="F2112" t="str">
        <f t="shared" si="221"/>
        <v/>
      </c>
    </row>
    <row r="2113" spans="1:6" x14ac:dyDescent="0.25">
      <c r="A2113" t="str">
        <f t="shared" si="218"/>
        <v>-1061</v>
      </c>
      <c r="B2113">
        <f t="shared" si="223"/>
        <v>1061</v>
      </c>
      <c r="C2113" t="str">
        <f t="shared" si="219"/>
        <v>1061</v>
      </c>
      <c r="D2113">
        <f t="shared" si="222"/>
        <v>1061</v>
      </c>
      <c r="E2113" t="str">
        <f t="shared" si="220"/>
        <v/>
      </c>
      <c r="F2113" t="str">
        <f t="shared" si="221"/>
        <v/>
      </c>
    </row>
    <row r="2114" spans="1:6" x14ac:dyDescent="0.25">
      <c r="A2114" t="str">
        <f t="shared" si="218"/>
        <v>-1062</v>
      </c>
      <c r="B2114">
        <f t="shared" si="223"/>
        <v>1062</v>
      </c>
      <c r="C2114" t="str">
        <f t="shared" si="219"/>
        <v>1062</v>
      </c>
      <c r="D2114">
        <f t="shared" si="222"/>
        <v>1062</v>
      </c>
      <c r="E2114" t="str">
        <f t="shared" si="220"/>
        <v/>
      </c>
      <c r="F2114" t="str">
        <f t="shared" si="221"/>
        <v/>
      </c>
    </row>
    <row r="2115" spans="1:6" x14ac:dyDescent="0.25">
      <c r="A2115" t="str">
        <f t="shared" si="218"/>
        <v>-1063</v>
      </c>
      <c r="B2115">
        <f t="shared" si="223"/>
        <v>1063</v>
      </c>
      <c r="C2115" t="str">
        <f t="shared" si="219"/>
        <v>1063</v>
      </c>
      <c r="D2115">
        <f t="shared" si="222"/>
        <v>1063</v>
      </c>
      <c r="E2115" t="str">
        <f t="shared" si="220"/>
        <v/>
      </c>
      <c r="F2115" t="str">
        <f t="shared" si="221"/>
        <v/>
      </c>
    </row>
    <row r="2116" spans="1:6" x14ac:dyDescent="0.25">
      <c r="A2116" t="str">
        <f t="shared" si="218"/>
        <v>-1064</v>
      </c>
      <c r="B2116">
        <f t="shared" si="223"/>
        <v>1064</v>
      </c>
      <c r="C2116" t="str">
        <f t="shared" si="219"/>
        <v>1064</v>
      </c>
      <c r="D2116">
        <f t="shared" si="222"/>
        <v>1064</v>
      </c>
      <c r="E2116" t="str">
        <f t="shared" si="220"/>
        <v/>
      </c>
      <c r="F2116" t="str">
        <f t="shared" si="221"/>
        <v/>
      </c>
    </row>
    <row r="2117" spans="1:6" x14ac:dyDescent="0.25">
      <c r="A2117" t="str">
        <f t="shared" si="218"/>
        <v>-1065</v>
      </c>
      <c r="B2117">
        <f t="shared" si="223"/>
        <v>1065</v>
      </c>
      <c r="C2117" t="str">
        <f t="shared" si="219"/>
        <v>1065</v>
      </c>
      <c r="D2117">
        <f t="shared" si="222"/>
        <v>1065</v>
      </c>
      <c r="E2117" t="str">
        <f t="shared" si="220"/>
        <v/>
      </c>
      <c r="F2117" t="str">
        <f t="shared" si="221"/>
        <v/>
      </c>
    </row>
    <row r="2118" spans="1:6" x14ac:dyDescent="0.25">
      <c r="A2118" t="str">
        <f t="shared" ref="A2118:A2132" si="224">+CONCATENATE(G2118,"-",B2118)</f>
        <v>-1066</v>
      </c>
      <c r="B2118">
        <f t="shared" si="223"/>
        <v>1066</v>
      </c>
      <c r="C2118" t="str">
        <f t="shared" ref="C2118:C2132" si="225">+CONCATENATE(E2118,D2118)</f>
        <v>1066</v>
      </c>
      <c r="D2118">
        <f t="shared" si="222"/>
        <v>1066</v>
      </c>
      <c r="E2118" t="str">
        <f t="shared" ref="E2118:E2132" si="226">+CONCATENATE(G2118,H2118)</f>
        <v/>
      </c>
      <c r="F2118" t="str">
        <f t="shared" ref="F2118:F2132" si="227">+CONCATENATE(G2118,H2118,I2118)</f>
        <v/>
      </c>
    </row>
    <row r="2119" spans="1:6" x14ac:dyDescent="0.25">
      <c r="A2119" t="str">
        <f t="shared" si="224"/>
        <v>-1067</v>
      </c>
      <c r="B2119">
        <f t="shared" si="223"/>
        <v>1067</v>
      </c>
      <c r="C2119" t="str">
        <f t="shared" si="225"/>
        <v>1067</v>
      </c>
      <c r="D2119">
        <f t="shared" ref="D2119:D2132" si="228">+IF(E2119=E2118,D2118+1,1)</f>
        <v>1067</v>
      </c>
      <c r="E2119" t="str">
        <f t="shared" si="226"/>
        <v/>
      </c>
      <c r="F2119" t="str">
        <f t="shared" si="227"/>
        <v/>
      </c>
    </row>
    <row r="2120" spans="1:6" x14ac:dyDescent="0.25">
      <c r="A2120" t="str">
        <f t="shared" si="224"/>
        <v>-1068</v>
      </c>
      <c r="B2120">
        <f t="shared" ref="B2120:B2183" si="229">+IF(G2120=G2119,B2119+1,1)</f>
        <v>1068</v>
      </c>
      <c r="C2120" t="str">
        <f t="shared" si="225"/>
        <v>1068</v>
      </c>
      <c r="D2120">
        <f t="shared" si="228"/>
        <v>1068</v>
      </c>
      <c r="E2120" t="str">
        <f t="shared" si="226"/>
        <v/>
      </c>
      <c r="F2120" t="str">
        <f t="shared" si="227"/>
        <v/>
      </c>
    </row>
    <row r="2121" spans="1:6" x14ac:dyDescent="0.25">
      <c r="A2121" t="str">
        <f t="shared" si="224"/>
        <v>-1069</v>
      </c>
      <c r="B2121">
        <f t="shared" si="229"/>
        <v>1069</v>
      </c>
      <c r="C2121" t="str">
        <f t="shared" si="225"/>
        <v>1069</v>
      </c>
      <c r="D2121">
        <f t="shared" si="228"/>
        <v>1069</v>
      </c>
      <c r="E2121" t="str">
        <f t="shared" si="226"/>
        <v/>
      </c>
      <c r="F2121" t="str">
        <f t="shared" si="227"/>
        <v/>
      </c>
    </row>
    <row r="2122" spans="1:6" x14ac:dyDescent="0.25">
      <c r="A2122" t="str">
        <f t="shared" si="224"/>
        <v>-1070</v>
      </c>
      <c r="B2122">
        <f t="shared" si="229"/>
        <v>1070</v>
      </c>
      <c r="C2122" t="str">
        <f t="shared" si="225"/>
        <v>1070</v>
      </c>
      <c r="D2122">
        <f t="shared" si="228"/>
        <v>1070</v>
      </c>
      <c r="E2122" t="str">
        <f t="shared" si="226"/>
        <v/>
      </c>
      <c r="F2122" t="str">
        <f t="shared" si="227"/>
        <v/>
      </c>
    </row>
    <row r="2123" spans="1:6" x14ac:dyDescent="0.25">
      <c r="A2123" t="str">
        <f t="shared" si="224"/>
        <v>-1071</v>
      </c>
      <c r="B2123">
        <f t="shared" si="229"/>
        <v>1071</v>
      </c>
      <c r="C2123" t="str">
        <f t="shared" si="225"/>
        <v>1071</v>
      </c>
      <c r="D2123">
        <f t="shared" si="228"/>
        <v>1071</v>
      </c>
      <c r="E2123" t="str">
        <f t="shared" si="226"/>
        <v/>
      </c>
      <c r="F2123" t="str">
        <f t="shared" si="227"/>
        <v/>
      </c>
    </row>
    <row r="2124" spans="1:6" x14ac:dyDescent="0.25">
      <c r="A2124" t="str">
        <f t="shared" si="224"/>
        <v>-1072</v>
      </c>
      <c r="B2124">
        <f t="shared" si="229"/>
        <v>1072</v>
      </c>
      <c r="C2124" t="str">
        <f t="shared" si="225"/>
        <v>1072</v>
      </c>
      <c r="D2124">
        <f t="shared" si="228"/>
        <v>1072</v>
      </c>
      <c r="E2124" t="str">
        <f t="shared" si="226"/>
        <v/>
      </c>
      <c r="F2124" t="str">
        <f t="shared" si="227"/>
        <v/>
      </c>
    </row>
    <row r="2125" spans="1:6" x14ac:dyDescent="0.25">
      <c r="A2125" t="str">
        <f t="shared" si="224"/>
        <v>-1073</v>
      </c>
      <c r="B2125">
        <f t="shared" si="229"/>
        <v>1073</v>
      </c>
      <c r="C2125" t="str">
        <f t="shared" si="225"/>
        <v>1073</v>
      </c>
      <c r="D2125">
        <f t="shared" si="228"/>
        <v>1073</v>
      </c>
      <c r="E2125" t="str">
        <f t="shared" si="226"/>
        <v/>
      </c>
      <c r="F2125" t="str">
        <f t="shared" si="227"/>
        <v/>
      </c>
    </row>
    <row r="2126" spans="1:6" x14ac:dyDescent="0.25">
      <c r="A2126" t="str">
        <f t="shared" si="224"/>
        <v>-1074</v>
      </c>
      <c r="B2126">
        <f t="shared" si="229"/>
        <v>1074</v>
      </c>
      <c r="C2126" t="str">
        <f t="shared" si="225"/>
        <v>1074</v>
      </c>
      <c r="D2126">
        <f t="shared" si="228"/>
        <v>1074</v>
      </c>
      <c r="E2126" t="str">
        <f t="shared" si="226"/>
        <v/>
      </c>
      <c r="F2126" t="str">
        <f t="shared" si="227"/>
        <v/>
      </c>
    </row>
    <row r="2127" spans="1:6" x14ac:dyDescent="0.25">
      <c r="A2127" t="str">
        <f t="shared" si="224"/>
        <v>-1075</v>
      </c>
      <c r="B2127">
        <f t="shared" si="229"/>
        <v>1075</v>
      </c>
      <c r="C2127" t="str">
        <f t="shared" si="225"/>
        <v>1075</v>
      </c>
      <c r="D2127">
        <f t="shared" si="228"/>
        <v>1075</v>
      </c>
      <c r="E2127" t="str">
        <f t="shared" si="226"/>
        <v/>
      </c>
      <c r="F2127" t="str">
        <f t="shared" si="227"/>
        <v/>
      </c>
    </row>
    <row r="2128" spans="1:6" x14ac:dyDescent="0.25">
      <c r="A2128" t="str">
        <f t="shared" si="224"/>
        <v>-1076</v>
      </c>
      <c r="B2128">
        <f t="shared" si="229"/>
        <v>1076</v>
      </c>
      <c r="C2128" t="str">
        <f t="shared" si="225"/>
        <v>1076</v>
      </c>
      <c r="D2128">
        <f t="shared" si="228"/>
        <v>1076</v>
      </c>
      <c r="E2128" t="str">
        <f t="shared" si="226"/>
        <v/>
      </c>
      <c r="F2128" t="str">
        <f t="shared" si="227"/>
        <v/>
      </c>
    </row>
    <row r="2129" spans="1:6" x14ac:dyDescent="0.25">
      <c r="A2129" t="str">
        <f t="shared" si="224"/>
        <v>-1077</v>
      </c>
      <c r="B2129">
        <f t="shared" si="229"/>
        <v>1077</v>
      </c>
      <c r="C2129" t="str">
        <f t="shared" si="225"/>
        <v>1077</v>
      </c>
      <c r="D2129">
        <f t="shared" si="228"/>
        <v>1077</v>
      </c>
      <c r="E2129" t="str">
        <f t="shared" si="226"/>
        <v/>
      </c>
      <c r="F2129" t="str">
        <f t="shared" si="227"/>
        <v/>
      </c>
    </row>
    <row r="2130" spans="1:6" x14ac:dyDescent="0.25">
      <c r="A2130" t="str">
        <f t="shared" si="224"/>
        <v>-1078</v>
      </c>
      <c r="B2130">
        <f t="shared" si="229"/>
        <v>1078</v>
      </c>
      <c r="C2130" t="str">
        <f t="shared" si="225"/>
        <v>1078</v>
      </c>
      <c r="D2130">
        <f t="shared" si="228"/>
        <v>1078</v>
      </c>
      <c r="E2130" t="str">
        <f t="shared" si="226"/>
        <v/>
      </c>
      <c r="F2130" t="str">
        <f t="shared" si="227"/>
        <v/>
      </c>
    </row>
    <row r="2131" spans="1:6" x14ac:dyDescent="0.25">
      <c r="A2131" t="str">
        <f t="shared" si="224"/>
        <v>-1079</v>
      </c>
      <c r="B2131">
        <f t="shared" si="229"/>
        <v>1079</v>
      </c>
      <c r="C2131" t="str">
        <f t="shared" si="225"/>
        <v>1079</v>
      </c>
      <c r="D2131">
        <f t="shared" si="228"/>
        <v>1079</v>
      </c>
      <c r="E2131" t="str">
        <f t="shared" si="226"/>
        <v/>
      </c>
      <c r="F2131" t="str">
        <f t="shared" si="227"/>
        <v/>
      </c>
    </row>
    <row r="2132" spans="1:6" x14ac:dyDescent="0.25">
      <c r="A2132" t="str">
        <f t="shared" si="224"/>
        <v>-1080</v>
      </c>
      <c r="B2132">
        <f t="shared" si="229"/>
        <v>1080</v>
      </c>
      <c r="C2132" t="str">
        <f t="shared" si="225"/>
        <v>1080</v>
      </c>
      <c r="D2132">
        <f t="shared" si="228"/>
        <v>1080</v>
      </c>
      <c r="E2132" t="str">
        <f t="shared" si="226"/>
        <v/>
      </c>
      <c r="F2132" t="str">
        <f t="shared" si="227"/>
        <v/>
      </c>
    </row>
    <row r="2133" spans="1:6" x14ac:dyDescent="0.25">
      <c r="B2133">
        <f t="shared" si="229"/>
        <v>1081</v>
      </c>
    </row>
    <row r="2134" spans="1:6" x14ac:dyDescent="0.25">
      <c r="B2134">
        <f t="shared" si="229"/>
        <v>1082</v>
      </c>
    </row>
    <row r="2135" spans="1:6" x14ac:dyDescent="0.25">
      <c r="B2135">
        <f t="shared" si="229"/>
        <v>1083</v>
      </c>
    </row>
    <row r="2136" spans="1:6" x14ac:dyDescent="0.25">
      <c r="B2136">
        <f t="shared" si="229"/>
        <v>1084</v>
      </c>
    </row>
    <row r="2137" spans="1:6" x14ac:dyDescent="0.25">
      <c r="B2137">
        <f t="shared" si="229"/>
        <v>1085</v>
      </c>
    </row>
    <row r="2138" spans="1:6" x14ac:dyDescent="0.25">
      <c r="B2138">
        <f t="shared" si="229"/>
        <v>1086</v>
      </c>
    </row>
    <row r="2139" spans="1:6" x14ac:dyDescent="0.25">
      <c r="B2139">
        <f t="shared" si="229"/>
        <v>1087</v>
      </c>
    </row>
    <row r="2140" spans="1:6" x14ac:dyDescent="0.25">
      <c r="B2140">
        <f t="shared" si="229"/>
        <v>1088</v>
      </c>
    </row>
    <row r="2141" spans="1:6" x14ac:dyDescent="0.25">
      <c r="B2141">
        <f t="shared" si="229"/>
        <v>1089</v>
      </c>
    </row>
    <row r="2142" spans="1:6" x14ac:dyDescent="0.25">
      <c r="B2142">
        <f t="shared" si="229"/>
        <v>1090</v>
      </c>
    </row>
    <row r="2143" spans="1:6" x14ac:dyDescent="0.25">
      <c r="B2143">
        <f t="shared" si="229"/>
        <v>1091</v>
      </c>
    </row>
    <row r="2144" spans="1:6" x14ac:dyDescent="0.25">
      <c r="B2144">
        <f t="shared" si="229"/>
        <v>1092</v>
      </c>
    </row>
    <row r="2145" spans="2:2" x14ac:dyDescent="0.25">
      <c r="B2145">
        <f t="shared" si="229"/>
        <v>1093</v>
      </c>
    </row>
    <row r="2146" spans="2:2" x14ac:dyDescent="0.25">
      <c r="B2146">
        <f t="shared" si="229"/>
        <v>1094</v>
      </c>
    </row>
    <row r="2147" spans="2:2" x14ac:dyDescent="0.25">
      <c r="B2147">
        <f t="shared" si="229"/>
        <v>1095</v>
      </c>
    </row>
    <row r="2148" spans="2:2" x14ac:dyDescent="0.25">
      <c r="B2148">
        <f t="shared" si="229"/>
        <v>1096</v>
      </c>
    </row>
    <row r="2149" spans="2:2" x14ac:dyDescent="0.25">
      <c r="B2149">
        <f t="shared" si="229"/>
        <v>1097</v>
      </c>
    </row>
    <row r="2150" spans="2:2" x14ac:dyDescent="0.25">
      <c r="B2150">
        <f t="shared" si="229"/>
        <v>1098</v>
      </c>
    </row>
    <row r="2151" spans="2:2" x14ac:dyDescent="0.25">
      <c r="B2151">
        <f t="shared" si="229"/>
        <v>1099</v>
      </c>
    </row>
    <row r="2152" spans="2:2" x14ac:dyDescent="0.25">
      <c r="B2152">
        <f t="shared" si="229"/>
        <v>1100</v>
      </c>
    </row>
    <row r="2153" spans="2:2" x14ac:dyDescent="0.25">
      <c r="B2153">
        <f t="shared" si="229"/>
        <v>1101</v>
      </c>
    </row>
    <row r="2154" spans="2:2" x14ac:dyDescent="0.25">
      <c r="B2154">
        <f t="shared" si="229"/>
        <v>1102</v>
      </c>
    </row>
    <row r="2155" spans="2:2" x14ac:dyDescent="0.25">
      <c r="B2155">
        <f t="shared" si="229"/>
        <v>1103</v>
      </c>
    </row>
    <row r="2156" spans="2:2" x14ac:dyDescent="0.25">
      <c r="B2156">
        <f t="shared" si="229"/>
        <v>1104</v>
      </c>
    </row>
    <row r="2157" spans="2:2" x14ac:dyDescent="0.25">
      <c r="B2157">
        <f t="shared" si="229"/>
        <v>1105</v>
      </c>
    </row>
    <row r="2158" spans="2:2" x14ac:dyDescent="0.25">
      <c r="B2158">
        <f t="shared" si="229"/>
        <v>1106</v>
      </c>
    </row>
    <row r="2159" spans="2:2" x14ac:dyDescent="0.25">
      <c r="B2159">
        <f t="shared" si="229"/>
        <v>1107</v>
      </c>
    </row>
    <row r="2160" spans="2:2" x14ac:dyDescent="0.25">
      <c r="B2160">
        <f t="shared" si="229"/>
        <v>1108</v>
      </c>
    </row>
    <row r="2161" spans="2:2" x14ac:dyDescent="0.25">
      <c r="B2161">
        <f t="shared" si="229"/>
        <v>1109</v>
      </c>
    </row>
    <row r="2162" spans="2:2" x14ac:dyDescent="0.25">
      <c r="B2162">
        <f t="shared" si="229"/>
        <v>1110</v>
      </c>
    </row>
    <row r="2163" spans="2:2" x14ac:dyDescent="0.25">
      <c r="B2163">
        <f t="shared" si="229"/>
        <v>1111</v>
      </c>
    </row>
    <row r="2164" spans="2:2" x14ac:dyDescent="0.25">
      <c r="B2164">
        <f t="shared" si="229"/>
        <v>1112</v>
      </c>
    </row>
    <row r="2165" spans="2:2" x14ac:dyDescent="0.25">
      <c r="B2165">
        <f t="shared" si="229"/>
        <v>1113</v>
      </c>
    </row>
    <row r="2166" spans="2:2" x14ac:dyDescent="0.25">
      <c r="B2166">
        <f t="shared" si="229"/>
        <v>1114</v>
      </c>
    </row>
    <row r="2167" spans="2:2" x14ac:dyDescent="0.25">
      <c r="B2167">
        <f t="shared" si="229"/>
        <v>1115</v>
      </c>
    </row>
    <row r="2168" spans="2:2" x14ac:dyDescent="0.25">
      <c r="B2168">
        <f t="shared" si="229"/>
        <v>1116</v>
      </c>
    </row>
    <row r="2169" spans="2:2" x14ac:dyDescent="0.25">
      <c r="B2169">
        <f t="shared" si="229"/>
        <v>1117</v>
      </c>
    </row>
    <row r="2170" spans="2:2" x14ac:dyDescent="0.25">
      <c r="B2170">
        <f t="shared" si="229"/>
        <v>1118</v>
      </c>
    </row>
    <row r="2171" spans="2:2" x14ac:dyDescent="0.25">
      <c r="B2171">
        <f t="shared" si="229"/>
        <v>1119</v>
      </c>
    </row>
    <row r="2172" spans="2:2" x14ac:dyDescent="0.25">
      <c r="B2172">
        <f t="shared" si="229"/>
        <v>1120</v>
      </c>
    </row>
    <row r="2173" spans="2:2" x14ac:dyDescent="0.25">
      <c r="B2173">
        <f t="shared" si="229"/>
        <v>1121</v>
      </c>
    </row>
    <row r="2174" spans="2:2" x14ac:dyDescent="0.25">
      <c r="B2174">
        <f t="shared" si="229"/>
        <v>1122</v>
      </c>
    </row>
    <row r="2175" spans="2:2" x14ac:dyDescent="0.25">
      <c r="B2175">
        <f t="shared" si="229"/>
        <v>1123</v>
      </c>
    </row>
    <row r="2176" spans="2:2" x14ac:dyDescent="0.25">
      <c r="B2176">
        <f t="shared" si="229"/>
        <v>1124</v>
      </c>
    </row>
    <row r="2177" spans="2:2" x14ac:dyDescent="0.25">
      <c r="B2177">
        <f t="shared" si="229"/>
        <v>1125</v>
      </c>
    </row>
    <row r="2178" spans="2:2" x14ac:dyDescent="0.25">
      <c r="B2178">
        <f t="shared" si="229"/>
        <v>1126</v>
      </c>
    </row>
    <row r="2179" spans="2:2" x14ac:dyDescent="0.25">
      <c r="B2179">
        <f t="shared" si="229"/>
        <v>1127</v>
      </c>
    </row>
    <row r="2180" spans="2:2" x14ac:dyDescent="0.25">
      <c r="B2180">
        <f t="shared" si="229"/>
        <v>1128</v>
      </c>
    </row>
    <row r="2181" spans="2:2" x14ac:dyDescent="0.25">
      <c r="B2181">
        <f t="shared" si="229"/>
        <v>1129</v>
      </c>
    </row>
    <row r="2182" spans="2:2" x14ac:dyDescent="0.25">
      <c r="B2182">
        <f t="shared" si="229"/>
        <v>1130</v>
      </c>
    </row>
    <row r="2183" spans="2:2" x14ac:dyDescent="0.25">
      <c r="B2183">
        <f t="shared" si="229"/>
        <v>1131</v>
      </c>
    </row>
    <row r="2184" spans="2:2" x14ac:dyDescent="0.25">
      <c r="B2184">
        <f t="shared" ref="B2184:B2247" si="230">+IF(G2184=G2183,B2183+1,1)</f>
        <v>1132</v>
      </c>
    </row>
    <row r="2185" spans="2:2" x14ac:dyDescent="0.25">
      <c r="B2185">
        <f t="shared" si="230"/>
        <v>1133</v>
      </c>
    </row>
    <row r="2186" spans="2:2" x14ac:dyDescent="0.25">
      <c r="B2186">
        <f t="shared" si="230"/>
        <v>1134</v>
      </c>
    </row>
    <row r="2187" spans="2:2" x14ac:dyDescent="0.25">
      <c r="B2187">
        <f t="shared" si="230"/>
        <v>1135</v>
      </c>
    </row>
    <row r="2188" spans="2:2" x14ac:dyDescent="0.25">
      <c r="B2188">
        <f t="shared" si="230"/>
        <v>1136</v>
      </c>
    </row>
    <row r="2189" spans="2:2" x14ac:dyDescent="0.25">
      <c r="B2189">
        <f t="shared" si="230"/>
        <v>1137</v>
      </c>
    </row>
    <row r="2190" spans="2:2" x14ac:dyDescent="0.25">
      <c r="B2190">
        <f t="shared" si="230"/>
        <v>1138</v>
      </c>
    </row>
    <row r="2191" spans="2:2" x14ac:dyDescent="0.25">
      <c r="B2191">
        <f t="shared" si="230"/>
        <v>1139</v>
      </c>
    </row>
    <row r="2192" spans="2:2" x14ac:dyDescent="0.25">
      <c r="B2192">
        <f t="shared" si="230"/>
        <v>1140</v>
      </c>
    </row>
    <row r="2193" spans="2:2" x14ac:dyDescent="0.25">
      <c r="B2193">
        <f t="shared" si="230"/>
        <v>1141</v>
      </c>
    </row>
    <row r="2194" spans="2:2" x14ac:dyDescent="0.25">
      <c r="B2194">
        <f t="shared" si="230"/>
        <v>1142</v>
      </c>
    </row>
    <row r="2195" spans="2:2" x14ac:dyDescent="0.25">
      <c r="B2195">
        <f t="shared" si="230"/>
        <v>1143</v>
      </c>
    </row>
    <row r="2196" spans="2:2" x14ac:dyDescent="0.25">
      <c r="B2196">
        <f t="shared" si="230"/>
        <v>1144</v>
      </c>
    </row>
    <row r="2197" spans="2:2" x14ac:dyDescent="0.25">
      <c r="B2197">
        <f t="shared" si="230"/>
        <v>1145</v>
      </c>
    </row>
    <row r="2198" spans="2:2" x14ac:dyDescent="0.25">
      <c r="B2198">
        <f t="shared" si="230"/>
        <v>1146</v>
      </c>
    </row>
    <row r="2199" spans="2:2" x14ac:dyDescent="0.25">
      <c r="B2199">
        <f t="shared" si="230"/>
        <v>1147</v>
      </c>
    </row>
    <row r="2200" spans="2:2" x14ac:dyDescent="0.25">
      <c r="B2200">
        <f t="shared" si="230"/>
        <v>1148</v>
      </c>
    </row>
    <row r="2201" spans="2:2" x14ac:dyDescent="0.25">
      <c r="B2201">
        <f t="shared" si="230"/>
        <v>1149</v>
      </c>
    </row>
    <row r="2202" spans="2:2" x14ac:dyDescent="0.25">
      <c r="B2202">
        <f t="shared" si="230"/>
        <v>1150</v>
      </c>
    </row>
    <row r="2203" spans="2:2" x14ac:dyDescent="0.25">
      <c r="B2203">
        <f t="shared" si="230"/>
        <v>1151</v>
      </c>
    </row>
    <row r="2204" spans="2:2" x14ac:dyDescent="0.25">
      <c r="B2204">
        <f t="shared" si="230"/>
        <v>1152</v>
      </c>
    </row>
    <row r="2205" spans="2:2" x14ac:dyDescent="0.25">
      <c r="B2205">
        <f t="shared" si="230"/>
        <v>1153</v>
      </c>
    </row>
    <row r="2206" spans="2:2" x14ac:dyDescent="0.25">
      <c r="B2206">
        <f t="shared" si="230"/>
        <v>1154</v>
      </c>
    </row>
    <row r="2207" spans="2:2" x14ac:dyDescent="0.25">
      <c r="B2207">
        <f t="shared" si="230"/>
        <v>1155</v>
      </c>
    </row>
    <row r="2208" spans="2:2" x14ac:dyDescent="0.25">
      <c r="B2208">
        <f t="shared" si="230"/>
        <v>1156</v>
      </c>
    </row>
    <row r="2209" spans="2:2" x14ac:dyDescent="0.25">
      <c r="B2209">
        <f t="shared" si="230"/>
        <v>1157</v>
      </c>
    </row>
    <row r="2210" spans="2:2" x14ac:dyDescent="0.25">
      <c r="B2210">
        <f t="shared" si="230"/>
        <v>1158</v>
      </c>
    </row>
    <row r="2211" spans="2:2" x14ac:dyDescent="0.25">
      <c r="B2211">
        <f t="shared" si="230"/>
        <v>1159</v>
      </c>
    </row>
    <row r="2212" spans="2:2" x14ac:dyDescent="0.25">
      <c r="B2212">
        <f t="shared" si="230"/>
        <v>1160</v>
      </c>
    </row>
    <row r="2213" spans="2:2" x14ac:dyDescent="0.25">
      <c r="B2213">
        <f t="shared" si="230"/>
        <v>1161</v>
      </c>
    </row>
    <row r="2214" spans="2:2" x14ac:dyDescent="0.25">
      <c r="B2214">
        <f t="shared" si="230"/>
        <v>1162</v>
      </c>
    </row>
    <row r="2215" spans="2:2" x14ac:dyDescent="0.25">
      <c r="B2215">
        <f t="shared" si="230"/>
        <v>1163</v>
      </c>
    </row>
    <row r="2216" spans="2:2" x14ac:dyDescent="0.25">
      <c r="B2216">
        <f t="shared" si="230"/>
        <v>1164</v>
      </c>
    </row>
    <row r="2217" spans="2:2" x14ac:dyDescent="0.25">
      <c r="B2217">
        <f t="shared" si="230"/>
        <v>1165</v>
      </c>
    </row>
    <row r="2218" spans="2:2" x14ac:dyDescent="0.25">
      <c r="B2218">
        <f t="shared" si="230"/>
        <v>1166</v>
      </c>
    </row>
    <row r="2219" spans="2:2" x14ac:dyDescent="0.25">
      <c r="B2219">
        <f t="shared" si="230"/>
        <v>1167</v>
      </c>
    </row>
    <row r="2220" spans="2:2" x14ac:dyDescent="0.25">
      <c r="B2220">
        <f t="shared" si="230"/>
        <v>1168</v>
      </c>
    </row>
    <row r="2221" spans="2:2" x14ac:dyDescent="0.25">
      <c r="B2221">
        <f t="shared" si="230"/>
        <v>1169</v>
      </c>
    </row>
    <row r="2222" spans="2:2" x14ac:dyDescent="0.25">
      <c r="B2222">
        <f t="shared" si="230"/>
        <v>1170</v>
      </c>
    </row>
    <row r="2223" spans="2:2" x14ac:dyDescent="0.25">
      <c r="B2223">
        <f t="shared" si="230"/>
        <v>1171</v>
      </c>
    </row>
    <row r="2224" spans="2:2" x14ac:dyDescent="0.25">
      <c r="B2224">
        <f t="shared" si="230"/>
        <v>1172</v>
      </c>
    </row>
    <row r="2225" spans="2:2" x14ac:dyDescent="0.25">
      <c r="B2225">
        <f t="shared" si="230"/>
        <v>1173</v>
      </c>
    </row>
    <row r="2226" spans="2:2" x14ac:dyDescent="0.25">
      <c r="B2226">
        <f t="shared" si="230"/>
        <v>1174</v>
      </c>
    </row>
    <row r="2227" spans="2:2" x14ac:dyDescent="0.25">
      <c r="B2227">
        <f t="shared" si="230"/>
        <v>1175</v>
      </c>
    </row>
    <row r="2228" spans="2:2" x14ac:dyDescent="0.25">
      <c r="B2228">
        <f t="shared" si="230"/>
        <v>1176</v>
      </c>
    </row>
    <row r="2229" spans="2:2" x14ac:dyDescent="0.25">
      <c r="B2229">
        <f t="shared" si="230"/>
        <v>1177</v>
      </c>
    </row>
    <row r="2230" spans="2:2" x14ac:dyDescent="0.25">
      <c r="B2230">
        <f t="shared" si="230"/>
        <v>1178</v>
      </c>
    </row>
    <row r="2231" spans="2:2" x14ac:dyDescent="0.25">
      <c r="B2231">
        <f t="shared" si="230"/>
        <v>1179</v>
      </c>
    </row>
    <row r="2232" spans="2:2" x14ac:dyDescent="0.25">
      <c r="B2232">
        <f t="shared" si="230"/>
        <v>1180</v>
      </c>
    </row>
    <row r="2233" spans="2:2" x14ac:dyDescent="0.25">
      <c r="B2233">
        <f t="shared" si="230"/>
        <v>1181</v>
      </c>
    </row>
    <row r="2234" spans="2:2" x14ac:dyDescent="0.25">
      <c r="B2234">
        <f t="shared" si="230"/>
        <v>1182</v>
      </c>
    </row>
    <row r="2235" spans="2:2" x14ac:dyDescent="0.25">
      <c r="B2235">
        <f t="shared" si="230"/>
        <v>1183</v>
      </c>
    </row>
    <row r="2236" spans="2:2" x14ac:dyDescent="0.25">
      <c r="B2236">
        <f t="shared" si="230"/>
        <v>1184</v>
      </c>
    </row>
    <row r="2237" spans="2:2" x14ac:dyDescent="0.25">
      <c r="B2237">
        <f t="shared" si="230"/>
        <v>1185</v>
      </c>
    </row>
    <row r="2238" spans="2:2" x14ac:dyDescent="0.25">
      <c r="B2238">
        <f t="shared" si="230"/>
        <v>1186</v>
      </c>
    </row>
    <row r="2239" spans="2:2" x14ac:dyDescent="0.25">
      <c r="B2239">
        <f t="shared" si="230"/>
        <v>1187</v>
      </c>
    </row>
    <row r="2240" spans="2:2" x14ac:dyDescent="0.25">
      <c r="B2240">
        <f t="shared" si="230"/>
        <v>1188</v>
      </c>
    </row>
    <row r="2241" spans="2:2" x14ac:dyDescent="0.25">
      <c r="B2241">
        <f t="shared" si="230"/>
        <v>1189</v>
      </c>
    </row>
    <row r="2242" spans="2:2" x14ac:dyDescent="0.25">
      <c r="B2242">
        <f t="shared" si="230"/>
        <v>1190</v>
      </c>
    </row>
    <row r="2243" spans="2:2" x14ac:dyDescent="0.25">
      <c r="B2243">
        <f t="shared" si="230"/>
        <v>1191</v>
      </c>
    </row>
    <row r="2244" spans="2:2" x14ac:dyDescent="0.25">
      <c r="B2244">
        <f t="shared" si="230"/>
        <v>1192</v>
      </c>
    </row>
    <row r="2245" spans="2:2" x14ac:dyDescent="0.25">
      <c r="B2245">
        <f t="shared" si="230"/>
        <v>1193</v>
      </c>
    </row>
    <row r="2246" spans="2:2" x14ac:dyDescent="0.25">
      <c r="B2246">
        <f t="shared" si="230"/>
        <v>1194</v>
      </c>
    </row>
    <row r="2247" spans="2:2" x14ac:dyDescent="0.25">
      <c r="B2247">
        <f t="shared" si="230"/>
        <v>1195</v>
      </c>
    </row>
    <row r="2248" spans="2:2" x14ac:dyDescent="0.25">
      <c r="B2248">
        <f t="shared" ref="B2248:B2311" si="231">+IF(G2248=G2247,B2247+1,1)</f>
        <v>1196</v>
      </c>
    </row>
    <row r="2249" spans="2:2" x14ac:dyDescent="0.25">
      <c r="B2249">
        <f t="shared" si="231"/>
        <v>1197</v>
      </c>
    </row>
    <row r="2250" spans="2:2" x14ac:dyDescent="0.25">
      <c r="B2250">
        <f t="shared" si="231"/>
        <v>1198</v>
      </c>
    </row>
    <row r="2251" spans="2:2" x14ac:dyDescent="0.25">
      <c r="B2251">
        <f t="shared" si="231"/>
        <v>1199</v>
      </c>
    </row>
    <row r="2252" spans="2:2" x14ac:dyDescent="0.25">
      <c r="B2252">
        <f t="shared" si="231"/>
        <v>1200</v>
      </c>
    </row>
    <row r="2253" spans="2:2" x14ac:dyDescent="0.25">
      <c r="B2253">
        <f t="shared" si="231"/>
        <v>1201</v>
      </c>
    </row>
    <row r="2254" spans="2:2" x14ac:dyDescent="0.25">
      <c r="B2254">
        <f t="shared" si="231"/>
        <v>1202</v>
      </c>
    </row>
    <row r="2255" spans="2:2" x14ac:dyDescent="0.25">
      <c r="B2255">
        <f t="shared" si="231"/>
        <v>1203</v>
      </c>
    </row>
    <row r="2256" spans="2:2" x14ac:dyDescent="0.25">
      <c r="B2256">
        <f t="shared" si="231"/>
        <v>1204</v>
      </c>
    </row>
    <row r="2257" spans="2:2" x14ac:dyDescent="0.25">
      <c r="B2257">
        <f t="shared" si="231"/>
        <v>1205</v>
      </c>
    </row>
    <row r="2258" spans="2:2" x14ac:dyDescent="0.25">
      <c r="B2258">
        <f t="shared" si="231"/>
        <v>1206</v>
      </c>
    </row>
    <row r="2259" spans="2:2" x14ac:dyDescent="0.25">
      <c r="B2259">
        <f t="shared" si="231"/>
        <v>1207</v>
      </c>
    </row>
    <row r="2260" spans="2:2" x14ac:dyDescent="0.25">
      <c r="B2260">
        <f t="shared" si="231"/>
        <v>1208</v>
      </c>
    </row>
    <row r="2261" spans="2:2" x14ac:dyDescent="0.25">
      <c r="B2261">
        <f t="shared" si="231"/>
        <v>1209</v>
      </c>
    </row>
    <row r="2262" spans="2:2" x14ac:dyDescent="0.25">
      <c r="B2262">
        <f t="shared" si="231"/>
        <v>1210</v>
      </c>
    </row>
    <row r="2263" spans="2:2" x14ac:dyDescent="0.25">
      <c r="B2263">
        <f t="shared" si="231"/>
        <v>1211</v>
      </c>
    </row>
    <row r="2264" spans="2:2" x14ac:dyDescent="0.25">
      <c r="B2264">
        <f t="shared" si="231"/>
        <v>1212</v>
      </c>
    </row>
    <row r="2265" spans="2:2" x14ac:dyDescent="0.25">
      <c r="B2265">
        <f t="shared" si="231"/>
        <v>1213</v>
      </c>
    </row>
    <row r="2266" spans="2:2" x14ac:dyDescent="0.25">
      <c r="B2266">
        <f t="shared" si="231"/>
        <v>1214</v>
      </c>
    </row>
    <row r="2267" spans="2:2" x14ac:dyDescent="0.25">
      <c r="B2267">
        <f t="shared" si="231"/>
        <v>1215</v>
      </c>
    </row>
    <row r="2268" spans="2:2" x14ac:dyDescent="0.25">
      <c r="B2268">
        <f t="shared" si="231"/>
        <v>1216</v>
      </c>
    </row>
    <row r="2269" spans="2:2" x14ac:dyDescent="0.25">
      <c r="B2269">
        <f t="shared" si="231"/>
        <v>1217</v>
      </c>
    </row>
    <row r="2270" spans="2:2" x14ac:dyDescent="0.25">
      <c r="B2270">
        <f t="shared" si="231"/>
        <v>1218</v>
      </c>
    </row>
    <row r="2271" spans="2:2" x14ac:dyDescent="0.25">
      <c r="B2271">
        <f t="shared" si="231"/>
        <v>1219</v>
      </c>
    </row>
    <row r="2272" spans="2:2" x14ac:dyDescent="0.25">
      <c r="B2272">
        <f t="shared" si="231"/>
        <v>1220</v>
      </c>
    </row>
    <row r="2273" spans="2:2" x14ac:dyDescent="0.25">
      <c r="B2273">
        <f t="shared" si="231"/>
        <v>1221</v>
      </c>
    </row>
    <row r="2274" spans="2:2" x14ac:dyDescent="0.25">
      <c r="B2274">
        <f t="shared" si="231"/>
        <v>1222</v>
      </c>
    </row>
    <row r="2275" spans="2:2" x14ac:dyDescent="0.25">
      <c r="B2275">
        <f t="shared" si="231"/>
        <v>1223</v>
      </c>
    </row>
    <row r="2276" spans="2:2" x14ac:dyDescent="0.25">
      <c r="B2276">
        <f t="shared" si="231"/>
        <v>1224</v>
      </c>
    </row>
    <row r="2277" spans="2:2" x14ac:dyDescent="0.25">
      <c r="B2277">
        <f t="shared" si="231"/>
        <v>1225</v>
      </c>
    </row>
    <row r="2278" spans="2:2" x14ac:dyDescent="0.25">
      <c r="B2278">
        <f t="shared" si="231"/>
        <v>1226</v>
      </c>
    </row>
    <row r="2279" spans="2:2" x14ac:dyDescent="0.25">
      <c r="B2279">
        <f t="shared" si="231"/>
        <v>1227</v>
      </c>
    </row>
    <row r="2280" spans="2:2" x14ac:dyDescent="0.25">
      <c r="B2280">
        <f t="shared" si="231"/>
        <v>1228</v>
      </c>
    </row>
    <row r="2281" spans="2:2" x14ac:dyDescent="0.25">
      <c r="B2281">
        <f t="shared" si="231"/>
        <v>1229</v>
      </c>
    </row>
    <row r="2282" spans="2:2" x14ac:dyDescent="0.25">
      <c r="B2282">
        <f t="shared" si="231"/>
        <v>1230</v>
      </c>
    </row>
    <row r="2283" spans="2:2" x14ac:dyDescent="0.25">
      <c r="B2283">
        <f t="shared" si="231"/>
        <v>1231</v>
      </c>
    </row>
    <row r="2284" spans="2:2" x14ac:dyDescent="0.25">
      <c r="B2284">
        <f t="shared" si="231"/>
        <v>1232</v>
      </c>
    </row>
    <row r="2285" spans="2:2" x14ac:dyDescent="0.25">
      <c r="B2285">
        <f t="shared" si="231"/>
        <v>1233</v>
      </c>
    </row>
    <row r="2286" spans="2:2" x14ac:dyDescent="0.25">
      <c r="B2286">
        <f t="shared" si="231"/>
        <v>1234</v>
      </c>
    </row>
    <row r="2287" spans="2:2" x14ac:dyDescent="0.25">
      <c r="B2287">
        <f t="shared" si="231"/>
        <v>1235</v>
      </c>
    </row>
    <row r="2288" spans="2:2" x14ac:dyDescent="0.25">
      <c r="B2288">
        <f t="shared" si="231"/>
        <v>1236</v>
      </c>
    </row>
    <row r="2289" spans="2:2" x14ac:dyDescent="0.25">
      <c r="B2289">
        <f t="shared" si="231"/>
        <v>1237</v>
      </c>
    </row>
    <row r="2290" spans="2:2" x14ac:dyDescent="0.25">
      <c r="B2290">
        <f t="shared" si="231"/>
        <v>1238</v>
      </c>
    </row>
    <row r="2291" spans="2:2" x14ac:dyDescent="0.25">
      <c r="B2291">
        <f t="shared" si="231"/>
        <v>1239</v>
      </c>
    </row>
    <row r="2292" spans="2:2" x14ac:dyDescent="0.25">
      <c r="B2292">
        <f t="shared" si="231"/>
        <v>1240</v>
      </c>
    </row>
    <row r="2293" spans="2:2" x14ac:dyDescent="0.25">
      <c r="B2293">
        <f t="shared" si="231"/>
        <v>1241</v>
      </c>
    </row>
    <row r="2294" spans="2:2" x14ac:dyDescent="0.25">
      <c r="B2294">
        <f t="shared" si="231"/>
        <v>1242</v>
      </c>
    </row>
    <row r="2295" spans="2:2" x14ac:dyDescent="0.25">
      <c r="B2295">
        <f t="shared" si="231"/>
        <v>1243</v>
      </c>
    </row>
    <row r="2296" spans="2:2" x14ac:dyDescent="0.25">
      <c r="B2296">
        <f t="shared" si="231"/>
        <v>1244</v>
      </c>
    </row>
    <row r="2297" spans="2:2" x14ac:dyDescent="0.25">
      <c r="B2297">
        <f t="shared" si="231"/>
        <v>1245</v>
      </c>
    </row>
    <row r="2298" spans="2:2" x14ac:dyDescent="0.25">
      <c r="B2298">
        <f t="shared" si="231"/>
        <v>1246</v>
      </c>
    </row>
    <row r="2299" spans="2:2" x14ac:dyDescent="0.25">
      <c r="B2299">
        <f t="shared" si="231"/>
        <v>1247</v>
      </c>
    </row>
    <row r="2300" spans="2:2" x14ac:dyDescent="0.25">
      <c r="B2300">
        <f t="shared" si="231"/>
        <v>1248</v>
      </c>
    </row>
    <row r="2301" spans="2:2" x14ac:dyDescent="0.25">
      <c r="B2301">
        <f t="shared" si="231"/>
        <v>1249</v>
      </c>
    </row>
    <row r="2302" spans="2:2" x14ac:dyDescent="0.25">
      <c r="B2302">
        <f t="shared" si="231"/>
        <v>1250</v>
      </c>
    </row>
    <row r="2303" spans="2:2" x14ac:dyDescent="0.25">
      <c r="B2303">
        <f t="shared" si="231"/>
        <v>1251</v>
      </c>
    </row>
    <row r="2304" spans="2:2" x14ac:dyDescent="0.25">
      <c r="B2304">
        <f t="shared" si="231"/>
        <v>1252</v>
      </c>
    </row>
    <row r="2305" spans="2:2" x14ac:dyDescent="0.25">
      <c r="B2305">
        <f t="shared" si="231"/>
        <v>1253</v>
      </c>
    </row>
    <row r="2306" spans="2:2" x14ac:dyDescent="0.25">
      <c r="B2306">
        <f t="shared" si="231"/>
        <v>1254</v>
      </c>
    </row>
    <row r="2307" spans="2:2" x14ac:dyDescent="0.25">
      <c r="B2307">
        <f t="shared" si="231"/>
        <v>1255</v>
      </c>
    </row>
    <row r="2308" spans="2:2" x14ac:dyDescent="0.25">
      <c r="B2308">
        <f t="shared" si="231"/>
        <v>1256</v>
      </c>
    </row>
    <row r="2309" spans="2:2" x14ac:dyDescent="0.25">
      <c r="B2309">
        <f t="shared" si="231"/>
        <v>1257</v>
      </c>
    </row>
    <row r="2310" spans="2:2" x14ac:dyDescent="0.25">
      <c r="B2310">
        <f t="shared" si="231"/>
        <v>1258</v>
      </c>
    </row>
    <row r="2311" spans="2:2" x14ac:dyDescent="0.25">
      <c r="B2311">
        <f t="shared" si="231"/>
        <v>1259</v>
      </c>
    </row>
    <row r="2312" spans="2:2" x14ac:dyDescent="0.25">
      <c r="B2312">
        <f t="shared" ref="B2312:B2375" si="232">+IF(G2312=G2311,B2311+1,1)</f>
        <v>1260</v>
      </c>
    </row>
    <row r="2313" spans="2:2" x14ac:dyDescent="0.25">
      <c r="B2313">
        <f t="shared" si="232"/>
        <v>1261</v>
      </c>
    </row>
    <row r="2314" spans="2:2" x14ac:dyDescent="0.25">
      <c r="B2314">
        <f t="shared" si="232"/>
        <v>1262</v>
      </c>
    </row>
    <row r="2315" spans="2:2" x14ac:dyDescent="0.25">
      <c r="B2315">
        <f t="shared" si="232"/>
        <v>1263</v>
      </c>
    </row>
    <row r="2316" spans="2:2" x14ac:dyDescent="0.25">
      <c r="B2316">
        <f t="shared" si="232"/>
        <v>1264</v>
      </c>
    </row>
    <row r="2317" spans="2:2" x14ac:dyDescent="0.25">
      <c r="B2317">
        <f t="shared" si="232"/>
        <v>1265</v>
      </c>
    </row>
    <row r="2318" spans="2:2" x14ac:dyDescent="0.25">
      <c r="B2318">
        <f t="shared" si="232"/>
        <v>1266</v>
      </c>
    </row>
    <row r="2319" spans="2:2" x14ac:dyDescent="0.25">
      <c r="B2319">
        <f t="shared" si="232"/>
        <v>1267</v>
      </c>
    </row>
    <row r="2320" spans="2:2" x14ac:dyDescent="0.25">
      <c r="B2320">
        <f t="shared" si="232"/>
        <v>1268</v>
      </c>
    </row>
    <row r="2321" spans="2:2" x14ac:dyDescent="0.25">
      <c r="B2321">
        <f t="shared" si="232"/>
        <v>1269</v>
      </c>
    </row>
    <row r="2322" spans="2:2" x14ac:dyDescent="0.25">
      <c r="B2322">
        <f t="shared" si="232"/>
        <v>1270</v>
      </c>
    </row>
    <row r="2323" spans="2:2" x14ac:dyDescent="0.25">
      <c r="B2323">
        <f t="shared" si="232"/>
        <v>1271</v>
      </c>
    </row>
    <row r="2324" spans="2:2" x14ac:dyDescent="0.25">
      <c r="B2324">
        <f t="shared" si="232"/>
        <v>1272</v>
      </c>
    </row>
    <row r="2325" spans="2:2" x14ac:dyDescent="0.25">
      <c r="B2325">
        <f t="shared" si="232"/>
        <v>1273</v>
      </c>
    </row>
    <row r="2326" spans="2:2" x14ac:dyDescent="0.25">
      <c r="B2326">
        <f t="shared" si="232"/>
        <v>1274</v>
      </c>
    </row>
    <row r="2327" spans="2:2" x14ac:dyDescent="0.25">
      <c r="B2327">
        <f t="shared" si="232"/>
        <v>1275</v>
      </c>
    </row>
    <row r="2328" spans="2:2" x14ac:dyDescent="0.25">
      <c r="B2328">
        <f t="shared" si="232"/>
        <v>1276</v>
      </c>
    </row>
    <row r="2329" spans="2:2" x14ac:dyDescent="0.25">
      <c r="B2329">
        <f t="shared" si="232"/>
        <v>1277</v>
      </c>
    </row>
    <row r="2330" spans="2:2" x14ac:dyDescent="0.25">
      <c r="B2330">
        <f t="shared" si="232"/>
        <v>1278</v>
      </c>
    </row>
    <row r="2331" spans="2:2" x14ac:dyDescent="0.25">
      <c r="B2331">
        <f t="shared" si="232"/>
        <v>1279</v>
      </c>
    </row>
    <row r="2332" spans="2:2" x14ac:dyDescent="0.25">
      <c r="B2332">
        <f t="shared" si="232"/>
        <v>1280</v>
      </c>
    </row>
    <row r="2333" spans="2:2" x14ac:dyDescent="0.25">
      <c r="B2333">
        <f t="shared" si="232"/>
        <v>1281</v>
      </c>
    </row>
    <row r="2334" spans="2:2" x14ac:dyDescent="0.25">
      <c r="B2334">
        <f t="shared" si="232"/>
        <v>1282</v>
      </c>
    </row>
    <row r="2335" spans="2:2" x14ac:dyDescent="0.25">
      <c r="B2335">
        <f t="shared" si="232"/>
        <v>1283</v>
      </c>
    </row>
    <row r="2336" spans="2:2" x14ac:dyDescent="0.25">
      <c r="B2336">
        <f t="shared" si="232"/>
        <v>1284</v>
      </c>
    </row>
    <row r="2337" spans="2:2" x14ac:dyDescent="0.25">
      <c r="B2337">
        <f t="shared" si="232"/>
        <v>1285</v>
      </c>
    </row>
    <row r="2338" spans="2:2" x14ac:dyDescent="0.25">
      <c r="B2338">
        <f t="shared" si="232"/>
        <v>1286</v>
      </c>
    </row>
    <row r="2339" spans="2:2" x14ac:dyDescent="0.25">
      <c r="B2339">
        <f t="shared" si="232"/>
        <v>1287</v>
      </c>
    </row>
    <row r="2340" spans="2:2" x14ac:dyDescent="0.25">
      <c r="B2340">
        <f t="shared" si="232"/>
        <v>1288</v>
      </c>
    </row>
    <row r="2341" spans="2:2" x14ac:dyDescent="0.25">
      <c r="B2341">
        <f t="shared" si="232"/>
        <v>1289</v>
      </c>
    </row>
    <row r="2342" spans="2:2" x14ac:dyDescent="0.25">
      <c r="B2342">
        <f t="shared" si="232"/>
        <v>1290</v>
      </c>
    </row>
    <row r="2343" spans="2:2" x14ac:dyDescent="0.25">
      <c r="B2343">
        <f t="shared" si="232"/>
        <v>1291</v>
      </c>
    </row>
    <row r="2344" spans="2:2" x14ac:dyDescent="0.25">
      <c r="B2344">
        <f t="shared" si="232"/>
        <v>1292</v>
      </c>
    </row>
    <row r="2345" spans="2:2" x14ac:dyDescent="0.25">
      <c r="B2345">
        <f t="shared" si="232"/>
        <v>1293</v>
      </c>
    </row>
    <row r="2346" spans="2:2" x14ac:dyDescent="0.25">
      <c r="B2346">
        <f t="shared" si="232"/>
        <v>1294</v>
      </c>
    </row>
    <row r="2347" spans="2:2" x14ac:dyDescent="0.25">
      <c r="B2347">
        <f t="shared" si="232"/>
        <v>1295</v>
      </c>
    </row>
    <row r="2348" spans="2:2" x14ac:dyDescent="0.25">
      <c r="B2348">
        <f t="shared" si="232"/>
        <v>1296</v>
      </c>
    </row>
    <row r="2349" spans="2:2" x14ac:dyDescent="0.25">
      <c r="B2349">
        <f t="shared" si="232"/>
        <v>1297</v>
      </c>
    </row>
    <row r="2350" spans="2:2" x14ac:dyDescent="0.25">
      <c r="B2350">
        <f t="shared" si="232"/>
        <v>1298</v>
      </c>
    </row>
    <row r="2351" spans="2:2" x14ac:dyDescent="0.25">
      <c r="B2351">
        <f t="shared" si="232"/>
        <v>1299</v>
      </c>
    </row>
    <row r="2352" spans="2:2" x14ac:dyDescent="0.25">
      <c r="B2352">
        <f t="shared" si="232"/>
        <v>1300</v>
      </c>
    </row>
    <row r="2353" spans="2:2" x14ac:dyDescent="0.25">
      <c r="B2353">
        <f t="shared" si="232"/>
        <v>1301</v>
      </c>
    </row>
    <row r="2354" spans="2:2" x14ac:dyDescent="0.25">
      <c r="B2354">
        <f t="shared" si="232"/>
        <v>1302</v>
      </c>
    </row>
    <row r="2355" spans="2:2" x14ac:dyDescent="0.25">
      <c r="B2355">
        <f t="shared" si="232"/>
        <v>1303</v>
      </c>
    </row>
    <row r="2356" spans="2:2" x14ac:dyDescent="0.25">
      <c r="B2356">
        <f t="shared" si="232"/>
        <v>1304</v>
      </c>
    </row>
    <row r="2357" spans="2:2" x14ac:dyDescent="0.25">
      <c r="B2357">
        <f t="shared" si="232"/>
        <v>1305</v>
      </c>
    </row>
    <row r="2358" spans="2:2" x14ac:dyDescent="0.25">
      <c r="B2358">
        <f t="shared" si="232"/>
        <v>1306</v>
      </c>
    </row>
    <row r="2359" spans="2:2" x14ac:dyDescent="0.25">
      <c r="B2359">
        <f t="shared" si="232"/>
        <v>1307</v>
      </c>
    </row>
    <row r="2360" spans="2:2" x14ac:dyDescent="0.25">
      <c r="B2360">
        <f t="shared" si="232"/>
        <v>1308</v>
      </c>
    </row>
    <row r="2361" spans="2:2" x14ac:dyDescent="0.25">
      <c r="B2361">
        <f t="shared" si="232"/>
        <v>1309</v>
      </c>
    </row>
    <row r="2362" spans="2:2" x14ac:dyDescent="0.25">
      <c r="B2362">
        <f t="shared" si="232"/>
        <v>1310</v>
      </c>
    </row>
    <row r="2363" spans="2:2" x14ac:dyDescent="0.25">
      <c r="B2363">
        <f t="shared" si="232"/>
        <v>1311</v>
      </c>
    </row>
    <row r="2364" spans="2:2" x14ac:dyDescent="0.25">
      <c r="B2364">
        <f t="shared" si="232"/>
        <v>1312</v>
      </c>
    </row>
    <row r="2365" spans="2:2" x14ac:dyDescent="0.25">
      <c r="B2365">
        <f t="shared" si="232"/>
        <v>1313</v>
      </c>
    </row>
    <row r="2366" spans="2:2" x14ac:dyDescent="0.25">
      <c r="B2366">
        <f t="shared" si="232"/>
        <v>1314</v>
      </c>
    </row>
    <row r="2367" spans="2:2" x14ac:dyDescent="0.25">
      <c r="B2367">
        <f t="shared" si="232"/>
        <v>1315</v>
      </c>
    </row>
    <row r="2368" spans="2:2" x14ac:dyDescent="0.25">
      <c r="B2368">
        <f t="shared" si="232"/>
        <v>1316</v>
      </c>
    </row>
    <row r="2369" spans="2:2" x14ac:dyDescent="0.25">
      <c r="B2369">
        <f t="shared" si="232"/>
        <v>1317</v>
      </c>
    </row>
    <row r="2370" spans="2:2" x14ac:dyDescent="0.25">
      <c r="B2370">
        <f t="shared" si="232"/>
        <v>1318</v>
      </c>
    </row>
    <row r="2371" spans="2:2" x14ac:dyDescent="0.25">
      <c r="B2371">
        <f t="shared" si="232"/>
        <v>1319</v>
      </c>
    </row>
    <row r="2372" spans="2:2" x14ac:dyDescent="0.25">
      <c r="B2372">
        <f t="shared" si="232"/>
        <v>1320</v>
      </c>
    </row>
    <row r="2373" spans="2:2" x14ac:dyDescent="0.25">
      <c r="B2373">
        <f t="shared" si="232"/>
        <v>1321</v>
      </c>
    </row>
    <row r="2374" spans="2:2" x14ac:dyDescent="0.25">
      <c r="B2374">
        <f t="shared" si="232"/>
        <v>1322</v>
      </c>
    </row>
    <row r="2375" spans="2:2" x14ac:dyDescent="0.25">
      <c r="B2375">
        <f t="shared" si="232"/>
        <v>1323</v>
      </c>
    </row>
    <row r="2376" spans="2:2" x14ac:dyDescent="0.25">
      <c r="B2376">
        <f t="shared" ref="B2376:B2382" si="233">+IF(G2376=G2375,B2375+1,1)</f>
        <v>1324</v>
      </c>
    </row>
    <row r="2377" spans="2:2" x14ac:dyDescent="0.25">
      <c r="B2377">
        <f t="shared" si="233"/>
        <v>1325</v>
      </c>
    </row>
    <row r="2378" spans="2:2" x14ac:dyDescent="0.25">
      <c r="B2378">
        <f t="shared" si="233"/>
        <v>1326</v>
      </c>
    </row>
    <row r="2379" spans="2:2" x14ac:dyDescent="0.25">
      <c r="B2379">
        <f t="shared" si="233"/>
        <v>1327</v>
      </c>
    </row>
    <row r="2380" spans="2:2" x14ac:dyDescent="0.25">
      <c r="B2380">
        <f t="shared" si="233"/>
        <v>1328</v>
      </c>
    </row>
    <row r="2381" spans="2:2" x14ac:dyDescent="0.25">
      <c r="B2381">
        <f t="shared" si="233"/>
        <v>1329</v>
      </c>
    </row>
    <row r="2382" spans="2:2" x14ac:dyDescent="0.25">
      <c r="B2382">
        <f t="shared" si="233"/>
        <v>1330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1700"/>
  <sheetViews>
    <sheetView topLeftCell="A1207" workbookViewId="0">
      <selection activeCell="D1232" sqref="D1232"/>
    </sheetView>
  </sheetViews>
  <sheetFormatPr baseColWidth="10" defaultRowHeight="15" x14ac:dyDescent="0.25"/>
  <cols>
    <col min="2" max="2" width="56.5703125" bestFit="1" customWidth="1"/>
    <col min="3" max="3" width="11" bestFit="1" customWidth="1"/>
    <col min="4" max="5" width="5.42578125" customWidth="1"/>
  </cols>
  <sheetData>
    <row r="1" spans="1:4" x14ac:dyDescent="0.25">
      <c r="B1" s="2" t="s">
        <v>9</v>
      </c>
      <c r="C1" s="9" t="s">
        <v>189</v>
      </c>
    </row>
    <row r="3" spans="1:4" x14ac:dyDescent="0.25">
      <c r="B3" s="2" t="s">
        <v>187</v>
      </c>
    </row>
    <row r="4" spans="1:4" x14ac:dyDescent="0.25">
      <c r="B4" s="2" t="s">
        <v>5</v>
      </c>
      <c r="C4" s="2" t="s">
        <v>7</v>
      </c>
      <c r="D4" t="s">
        <v>188</v>
      </c>
    </row>
    <row r="5" spans="1:4" x14ac:dyDescent="0.25">
      <c r="A5" t="str">
        <f>+CONCATENATE(B5,C5)</f>
        <v>12211</v>
      </c>
      <c r="B5" s="9">
        <v>1</v>
      </c>
      <c r="C5" s="9">
        <v>2211</v>
      </c>
      <c r="D5" s="3">
        <v>1</v>
      </c>
    </row>
    <row r="6" spans="1:4" x14ac:dyDescent="0.25">
      <c r="A6" t="str">
        <f t="shared" ref="A6:A69" si="0">+CONCATENATE(B6,C6)</f>
        <v>13181</v>
      </c>
      <c r="B6" s="9">
        <v>1</v>
      </c>
      <c r="C6" s="9">
        <v>3181</v>
      </c>
      <c r="D6" s="3">
        <v>1</v>
      </c>
    </row>
    <row r="7" spans="1:4" x14ac:dyDescent="0.25">
      <c r="A7" t="str">
        <f t="shared" si="0"/>
        <v>13711</v>
      </c>
      <c r="B7" s="9">
        <v>1</v>
      </c>
      <c r="C7" s="9">
        <v>3711</v>
      </c>
      <c r="D7" s="3">
        <v>1</v>
      </c>
    </row>
    <row r="8" spans="1:4" x14ac:dyDescent="0.25">
      <c r="A8" t="str">
        <f t="shared" si="0"/>
        <v>13721</v>
      </c>
      <c r="B8" s="9">
        <v>1</v>
      </c>
      <c r="C8" s="9">
        <v>3721</v>
      </c>
      <c r="D8" s="3">
        <v>1</v>
      </c>
    </row>
    <row r="9" spans="1:4" x14ac:dyDescent="0.25">
      <c r="A9" t="str">
        <f t="shared" si="0"/>
        <v>13751</v>
      </c>
      <c r="B9" s="9">
        <v>1</v>
      </c>
      <c r="C9" s="9">
        <v>3751</v>
      </c>
      <c r="D9" s="3">
        <v>1</v>
      </c>
    </row>
    <row r="10" spans="1:4" x14ac:dyDescent="0.25">
      <c r="A10" t="str">
        <f t="shared" si="0"/>
        <v>14411</v>
      </c>
      <c r="B10" s="9">
        <v>1</v>
      </c>
      <c r="C10" s="9">
        <v>4411</v>
      </c>
      <c r="D10" s="3">
        <v>8</v>
      </c>
    </row>
    <row r="11" spans="1:4" x14ac:dyDescent="0.25">
      <c r="A11" t="str">
        <f t="shared" si="0"/>
        <v>14451</v>
      </c>
      <c r="B11" s="9">
        <v>1</v>
      </c>
      <c r="C11" s="9">
        <v>4451</v>
      </c>
      <c r="D11" s="3">
        <v>20</v>
      </c>
    </row>
    <row r="12" spans="1:4" x14ac:dyDescent="0.25">
      <c r="A12" t="str">
        <f t="shared" si="0"/>
        <v>23711</v>
      </c>
      <c r="B12" s="9">
        <v>2</v>
      </c>
      <c r="C12" s="9">
        <v>3711</v>
      </c>
      <c r="D12" s="3">
        <v>1</v>
      </c>
    </row>
    <row r="13" spans="1:4" x14ac:dyDescent="0.25">
      <c r="A13" t="str">
        <f t="shared" si="0"/>
        <v>23751</v>
      </c>
      <c r="B13" s="9">
        <v>2</v>
      </c>
      <c r="C13" s="9">
        <v>3751</v>
      </c>
      <c r="D13" s="3">
        <v>1</v>
      </c>
    </row>
    <row r="14" spans="1:4" x14ac:dyDescent="0.25">
      <c r="A14" t="str">
        <f t="shared" si="0"/>
        <v>33631</v>
      </c>
      <c r="B14" s="9">
        <v>3</v>
      </c>
      <c r="C14" s="9">
        <v>3631</v>
      </c>
      <c r="D14" s="3">
        <v>1</v>
      </c>
    </row>
    <row r="15" spans="1:4" x14ac:dyDescent="0.25">
      <c r="A15" t="str">
        <f t="shared" si="0"/>
        <v>33651</v>
      </c>
      <c r="B15" s="9">
        <v>3</v>
      </c>
      <c r="C15" s="9">
        <v>3651</v>
      </c>
      <c r="D15" s="3">
        <v>2</v>
      </c>
    </row>
    <row r="16" spans="1:4" x14ac:dyDescent="0.25">
      <c r="A16" t="str">
        <f t="shared" si="0"/>
        <v>33661</v>
      </c>
      <c r="B16" s="9">
        <v>3</v>
      </c>
      <c r="C16" s="9">
        <v>3661</v>
      </c>
      <c r="D16" s="3">
        <v>2</v>
      </c>
    </row>
    <row r="17" spans="1:4" x14ac:dyDescent="0.25">
      <c r="A17" t="str">
        <f t="shared" si="0"/>
        <v>43711</v>
      </c>
      <c r="B17" s="9">
        <v>4</v>
      </c>
      <c r="C17" s="9">
        <v>3711</v>
      </c>
      <c r="D17" s="3">
        <v>1</v>
      </c>
    </row>
    <row r="18" spans="1:4" x14ac:dyDescent="0.25">
      <c r="A18" t="str">
        <f t="shared" si="0"/>
        <v>43721</v>
      </c>
      <c r="B18" s="9">
        <v>4</v>
      </c>
      <c r="C18" s="9">
        <v>3721</v>
      </c>
      <c r="D18" s="3">
        <v>1</v>
      </c>
    </row>
    <row r="19" spans="1:4" x14ac:dyDescent="0.25">
      <c r="A19" t="str">
        <f t="shared" si="0"/>
        <v>43751</v>
      </c>
      <c r="B19" s="9">
        <v>4</v>
      </c>
      <c r="C19" s="9">
        <v>3751</v>
      </c>
      <c r="D19" s="3">
        <v>1</v>
      </c>
    </row>
    <row r="20" spans="1:4" x14ac:dyDescent="0.25">
      <c r="A20" t="str">
        <f t="shared" si="0"/>
        <v>52211</v>
      </c>
      <c r="B20" s="9">
        <v>5</v>
      </c>
      <c r="C20" s="9">
        <v>2211</v>
      </c>
      <c r="D20" s="3">
        <v>2</v>
      </c>
    </row>
    <row r="21" spans="1:4" x14ac:dyDescent="0.25">
      <c r="A21" t="str">
        <f t="shared" si="0"/>
        <v>52231</v>
      </c>
      <c r="B21" s="9">
        <v>5</v>
      </c>
      <c r="C21" s="9">
        <v>2231</v>
      </c>
      <c r="D21" s="3">
        <v>1</v>
      </c>
    </row>
    <row r="22" spans="1:4" x14ac:dyDescent="0.25">
      <c r="A22" t="str">
        <f t="shared" si="0"/>
        <v>52721</v>
      </c>
      <c r="B22" s="9">
        <v>5</v>
      </c>
      <c r="C22" s="9">
        <v>2721</v>
      </c>
      <c r="D22" s="3">
        <v>1</v>
      </c>
    </row>
    <row r="23" spans="1:4" x14ac:dyDescent="0.25">
      <c r="A23" t="str">
        <f t="shared" si="0"/>
        <v>52751</v>
      </c>
      <c r="B23" s="9">
        <v>5</v>
      </c>
      <c r="C23" s="9">
        <v>2751</v>
      </c>
      <c r="D23" s="3">
        <v>1</v>
      </c>
    </row>
    <row r="24" spans="1:4" x14ac:dyDescent="0.25">
      <c r="A24" t="str">
        <f t="shared" si="0"/>
        <v>53231</v>
      </c>
      <c r="B24" s="9">
        <v>5</v>
      </c>
      <c r="C24" s="9">
        <v>3231</v>
      </c>
      <c r="D24" s="3">
        <v>2</v>
      </c>
    </row>
    <row r="25" spans="1:4" x14ac:dyDescent="0.25">
      <c r="A25" t="str">
        <f t="shared" si="0"/>
        <v>53291</v>
      </c>
      <c r="B25" s="9">
        <v>5</v>
      </c>
      <c r="C25" s="9">
        <v>3291</v>
      </c>
      <c r="D25" s="3">
        <v>2</v>
      </c>
    </row>
    <row r="26" spans="1:4" x14ac:dyDescent="0.25">
      <c r="A26" t="str">
        <f t="shared" si="0"/>
        <v>53521</v>
      </c>
      <c r="B26" s="9">
        <v>5</v>
      </c>
      <c r="C26" s="9">
        <v>3521</v>
      </c>
      <c r="D26" s="3">
        <v>1</v>
      </c>
    </row>
    <row r="27" spans="1:4" x14ac:dyDescent="0.25">
      <c r="A27" t="str">
        <f t="shared" si="0"/>
        <v>53581</v>
      </c>
      <c r="B27" s="9">
        <v>5</v>
      </c>
      <c r="C27" s="9">
        <v>3581</v>
      </c>
      <c r="D27" s="3">
        <v>3</v>
      </c>
    </row>
    <row r="28" spans="1:4" x14ac:dyDescent="0.25">
      <c r="A28" t="str">
        <f t="shared" si="0"/>
        <v>53811</v>
      </c>
      <c r="B28" s="9">
        <v>5</v>
      </c>
      <c r="C28" s="9">
        <v>3811</v>
      </c>
      <c r="D28" s="3">
        <v>2</v>
      </c>
    </row>
    <row r="29" spans="1:4" x14ac:dyDescent="0.25">
      <c r="A29" t="str">
        <f t="shared" si="0"/>
        <v>53821</v>
      </c>
      <c r="B29" s="9">
        <v>5</v>
      </c>
      <c r="C29" s="9">
        <v>3821</v>
      </c>
      <c r="D29" s="3">
        <v>3</v>
      </c>
    </row>
    <row r="30" spans="1:4" x14ac:dyDescent="0.25">
      <c r="A30" t="str">
        <f t="shared" si="0"/>
        <v>62711</v>
      </c>
      <c r="B30" s="9">
        <v>6</v>
      </c>
      <c r="C30" s="9">
        <v>2711</v>
      </c>
      <c r="D30" s="3">
        <v>1</v>
      </c>
    </row>
    <row r="31" spans="1:4" x14ac:dyDescent="0.25">
      <c r="A31" t="str">
        <f t="shared" si="0"/>
        <v>63291</v>
      </c>
      <c r="B31" s="9">
        <v>6</v>
      </c>
      <c r="C31" s="9">
        <v>3291</v>
      </c>
      <c r="D31" s="3">
        <v>1</v>
      </c>
    </row>
    <row r="32" spans="1:4" x14ac:dyDescent="0.25">
      <c r="A32" t="str">
        <f t="shared" si="0"/>
        <v>63751</v>
      </c>
      <c r="B32" s="9">
        <v>6</v>
      </c>
      <c r="C32" s="9">
        <v>3751</v>
      </c>
      <c r="D32" s="3">
        <v>1</v>
      </c>
    </row>
    <row r="33" spans="1:4" x14ac:dyDescent="0.25">
      <c r="A33" t="str">
        <f t="shared" si="0"/>
        <v>63791</v>
      </c>
      <c r="B33" s="9">
        <v>6</v>
      </c>
      <c r="C33" s="9">
        <v>3791</v>
      </c>
      <c r="D33" s="3">
        <v>1</v>
      </c>
    </row>
    <row r="34" spans="1:4" x14ac:dyDescent="0.25">
      <c r="A34" t="str">
        <f t="shared" si="0"/>
        <v>65121</v>
      </c>
      <c r="B34" s="9">
        <v>6</v>
      </c>
      <c r="C34" s="9">
        <v>5121</v>
      </c>
      <c r="D34" s="3">
        <v>1</v>
      </c>
    </row>
    <row r="35" spans="1:4" x14ac:dyDescent="0.25">
      <c r="A35" t="str">
        <f t="shared" si="0"/>
        <v>65191</v>
      </c>
      <c r="B35" s="9">
        <v>6</v>
      </c>
      <c r="C35" s="9">
        <v>5191</v>
      </c>
      <c r="D35" s="3">
        <v>1</v>
      </c>
    </row>
    <row r="36" spans="1:4" x14ac:dyDescent="0.25">
      <c r="A36" t="str">
        <f t="shared" si="0"/>
        <v>65211</v>
      </c>
      <c r="B36" s="9">
        <v>6</v>
      </c>
      <c r="C36" s="9">
        <v>5211</v>
      </c>
      <c r="D36" s="3">
        <v>1</v>
      </c>
    </row>
    <row r="37" spans="1:4" x14ac:dyDescent="0.25">
      <c r="A37" t="str">
        <f t="shared" si="0"/>
        <v>65291</v>
      </c>
      <c r="B37" s="9">
        <v>6</v>
      </c>
      <c r="C37" s="9">
        <v>5291</v>
      </c>
      <c r="D37" s="3">
        <v>1</v>
      </c>
    </row>
    <row r="38" spans="1:4" x14ac:dyDescent="0.25">
      <c r="A38" t="str">
        <f t="shared" si="0"/>
        <v>65661</v>
      </c>
      <c r="B38" s="9">
        <v>6</v>
      </c>
      <c r="C38" s="9">
        <v>5661</v>
      </c>
      <c r="D38" s="3">
        <v>1</v>
      </c>
    </row>
    <row r="39" spans="1:4" x14ac:dyDescent="0.25">
      <c r="A39" t="str">
        <f t="shared" si="0"/>
        <v>72711</v>
      </c>
      <c r="B39" s="9">
        <v>7</v>
      </c>
      <c r="C39" s="9">
        <v>2711</v>
      </c>
      <c r="D39" s="3">
        <v>1</v>
      </c>
    </row>
    <row r="40" spans="1:4" x14ac:dyDescent="0.25">
      <c r="A40" t="str">
        <f t="shared" si="0"/>
        <v>73391</v>
      </c>
      <c r="B40" s="9">
        <v>7</v>
      </c>
      <c r="C40" s="9">
        <v>3391</v>
      </c>
      <c r="D40" s="3">
        <v>1</v>
      </c>
    </row>
    <row r="41" spans="1:4" x14ac:dyDescent="0.25">
      <c r="A41" t="str">
        <f t="shared" si="0"/>
        <v>73611</v>
      </c>
      <c r="B41" s="9">
        <v>7</v>
      </c>
      <c r="C41" s="9">
        <v>3611</v>
      </c>
      <c r="D41" s="3">
        <v>1</v>
      </c>
    </row>
    <row r="42" spans="1:4" x14ac:dyDescent="0.25">
      <c r="A42" t="str">
        <f t="shared" si="0"/>
        <v>73711</v>
      </c>
      <c r="B42" s="9">
        <v>7</v>
      </c>
      <c r="C42" s="9">
        <v>3711</v>
      </c>
      <c r="D42" s="3">
        <v>1</v>
      </c>
    </row>
    <row r="43" spans="1:4" x14ac:dyDescent="0.25">
      <c r="A43" t="str">
        <f t="shared" si="0"/>
        <v>73751</v>
      </c>
      <c r="B43" s="9">
        <v>7</v>
      </c>
      <c r="C43" s="9">
        <v>3751</v>
      </c>
      <c r="D43" s="3">
        <v>1</v>
      </c>
    </row>
    <row r="44" spans="1:4" x14ac:dyDescent="0.25">
      <c r="A44" t="str">
        <f t="shared" si="0"/>
        <v>75211</v>
      </c>
      <c r="B44" s="9">
        <v>7</v>
      </c>
      <c r="C44" s="9">
        <v>5211</v>
      </c>
      <c r="D44" s="3">
        <v>1</v>
      </c>
    </row>
    <row r="45" spans="1:4" x14ac:dyDescent="0.25">
      <c r="A45" t="str">
        <f t="shared" si="0"/>
        <v>75231</v>
      </c>
      <c r="B45" s="9">
        <v>7</v>
      </c>
      <c r="C45" s="9">
        <v>5231</v>
      </c>
      <c r="D45" s="3">
        <v>1</v>
      </c>
    </row>
    <row r="46" spans="1:4" x14ac:dyDescent="0.25">
      <c r="A46" t="str">
        <f t="shared" si="0"/>
        <v>83611</v>
      </c>
      <c r="B46" s="9">
        <v>8</v>
      </c>
      <c r="C46" s="9">
        <v>3611</v>
      </c>
      <c r="D46" s="3">
        <v>1</v>
      </c>
    </row>
    <row r="47" spans="1:4" x14ac:dyDescent="0.25">
      <c r="A47" t="str">
        <f t="shared" si="0"/>
        <v>93391</v>
      </c>
      <c r="B47" s="9">
        <v>9</v>
      </c>
      <c r="C47" s="9">
        <v>3391</v>
      </c>
      <c r="D47" s="3">
        <v>1</v>
      </c>
    </row>
    <row r="48" spans="1:4" x14ac:dyDescent="0.25">
      <c r="A48" t="str">
        <f t="shared" si="0"/>
        <v>93611</v>
      </c>
      <c r="B48" s="9">
        <v>9</v>
      </c>
      <c r="C48" s="9">
        <v>3611</v>
      </c>
      <c r="D48" s="3">
        <v>1</v>
      </c>
    </row>
    <row r="49" spans="1:4" x14ac:dyDescent="0.25">
      <c r="A49" t="str">
        <f t="shared" si="0"/>
        <v>103391</v>
      </c>
      <c r="B49" s="9">
        <v>10</v>
      </c>
      <c r="C49" s="9">
        <v>3391</v>
      </c>
      <c r="D49" s="3">
        <v>1</v>
      </c>
    </row>
    <row r="50" spans="1:4" x14ac:dyDescent="0.25">
      <c r="A50" t="str">
        <f t="shared" si="0"/>
        <v>103611</v>
      </c>
      <c r="B50" s="9">
        <v>10</v>
      </c>
      <c r="C50" s="9">
        <v>3611</v>
      </c>
      <c r="D50" s="3">
        <v>1</v>
      </c>
    </row>
    <row r="51" spans="1:4" x14ac:dyDescent="0.25">
      <c r="A51" t="str">
        <f t="shared" si="0"/>
        <v>113391</v>
      </c>
      <c r="B51" s="9">
        <v>11</v>
      </c>
      <c r="C51" s="9">
        <v>3391</v>
      </c>
      <c r="D51" s="3">
        <v>1</v>
      </c>
    </row>
    <row r="52" spans="1:4" x14ac:dyDescent="0.25">
      <c r="A52" t="str">
        <f t="shared" si="0"/>
        <v>113611</v>
      </c>
      <c r="B52" s="9">
        <v>11</v>
      </c>
      <c r="C52" s="9">
        <v>3611</v>
      </c>
      <c r="D52" s="3">
        <v>1</v>
      </c>
    </row>
    <row r="53" spans="1:4" x14ac:dyDescent="0.25">
      <c r="A53" t="str">
        <f t="shared" si="0"/>
        <v>122121</v>
      </c>
      <c r="B53" s="9">
        <v>12</v>
      </c>
      <c r="C53" s="9">
        <v>2121</v>
      </c>
      <c r="D53" s="3">
        <v>1</v>
      </c>
    </row>
    <row r="54" spans="1:4" x14ac:dyDescent="0.25">
      <c r="A54" t="str">
        <f t="shared" si="0"/>
        <v>122211</v>
      </c>
      <c r="B54" s="9">
        <v>12</v>
      </c>
      <c r="C54" s="9">
        <v>2211</v>
      </c>
      <c r="D54" s="3">
        <v>1</v>
      </c>
    </row>
    <row r="55" spans="1:4" x14ac:dyDescent="0.25">
      <c r="A55" t="str">
        <f t="shared" si="0"/>
        <v>122711</v>
      </c>
      <c r="B55" s="9">
        <v>12</v>
      </c>
      <c r="C55" s="9">
        <v>2711</v>
      </c>
      <c r="D55" s="3">
        <v>1</v>
      </c>
    </row>
    <row r="56" spans="1:4" x14ac:dyDescent="0.25">
      <c r="A56" t="str">
        <f t="shared" si="0"/>
        <v>122721</v>
      </c>
      <c r="B56" s="9">
        <v>12</v>
      </c>
      <c r="C56" s="9">
        <v>2721</v>
      </c>
      <c r="D56" s="3">
        <v>1</v>
      </c>
    </row>
    <row r="57" spans="1:4" x14ac:dyDescent="0.25">
      <c r="A57" t="str">
        <f t="shared" si="0"/>
        <v>123391</v>
      </c>
      <c r="B57" s="9">
        <v>12</v>
      </c>
      <c r="C57" s="9">
        <v>3391</v>
      </c>
      <c r="D57" s="3">
        <v>1</v>
      </c>
    </row>
    <row r="58" spans="1:4" x14ac:dyDescent="0.25">
      <c r="A58" t="str">
        <f t="shared" si="0"/>
        <v>125911</v>
      </c>
      <c r="B58" s="9">
        <v>12</v>
      </c>
      <c r="C58" s="9">
        <v>5911</v>
      </c>
      <c r="D58" s="3">
        <v>1</v>
      </c>
    </row>
    <row r="59" spans="1:4" x14ac:dyDescent="0.25">
      <c r="A59" t="str">
        <f t="shared" si="0"/>
        <v>133291</v>
      </c>
      <c r="B59" s="9">
        <v>13</v>
      </c>
      <c r="C59" s="9">
        <v>3291</v>
      </c>
      <c r="D59" s="3">
        <v>1</v>
      </c>
    </row>
    <row r="60" spans="1:4" x14ac:dyDescent="0.25">
      <c r="A60" t="str">
        <f t="shared" si="0"/>
        <v>133411</v>
      </c>
      <c r="B60" s="9">
        <v>13</v>
      </c>
      <c r="C60" s="9">
        <v>3411</v>
      </c>
      <c r="D60" s="3">
        <v>1</v>
      </c>
    </row>
    <row r="61" spans="1:4" x14ac:dyDescent="0.25">
      <c r="A61" t="str">
        <f t="shared" si="0"/>
        <v>133421</v>
      </c>
      <c r="B61" s="9">
        <v>13</v>
      </c>
      <c r="C61" s="9">
        <v>3421</v>
      </c>
      <c r="D61" s="3">
        <v>1</v>
      </c>
    </row>
    <row r="62" spans="1:4" x14ac:dyDescent="0.25">
      <c r="A62" t="str">
        <f t="shared" si="0"/>
        <v>133711</v>
      </c>
      <c r="B62" s="9">
        <v>13</v>
      </c>
      <c r="C62" s="9">
        <v>3711</v>
      </c>
      <c r="D62" s="3">
        <v>1</v>
      </c>
    </row>
    <row r="63" spans="1:4" x14ac:dyDescent="0.25">
      <c r="A63" t="str">
        <f t="shared" si="0"/>
        <v>133721</v>
      </c>
      <c r="B63" s="9">
        <v>13</v>
      </c>
      <c r="C63" s="9">
        <v>3721</v>
      </c>
      <c r="D63" s="3">
        <v>1</v>
      </c>
    </row>
    <row r="64" spans="1:4" x14ac:dyDescent="0.25">
      <c r="A64" t="str">
        <f t="shared" si="0"/>
        <v>133751</v>
      </c>
      <c r="B64" s="9">
        <v>13</v>
      </c>
      <c r="C64" s="9">
        <v>3751</v>
      </c>
      <c r="D64" s="3">
        <v>1</v>
      </c>
    </row>
    <row r="65" spans="1:4" x14ac:dyDescent="0.25">
      <c r="A65" t="str">
        <f t="shared" si="0"/>
        <v>133761</v>
      </c>
      <c r="B65" s="9">
        <v>13</v>
      </c>
      <c r="C65" s="9">
        <v>3761</v>
      </c>
      <c r="D65" s="3">
        <v>1</v>
      </c>
    </row>
    <row r="66" spans="1:4" x14ac:dyDescent="0.25">
      <c r="A66" t="str">
        <f t="shared" si="0"/>
        <v>133791</v>
      </c>
      <c r="B66" s="9">
        <v>13</v>
      </c>
      <c r="C66" s="9">
        <v>3791</v>
      </c>
      <c r="D66" s="3">
        <v>1</v>
      </c>
    </row>
    <row r="67" spans="1:4" x14ac:dyDescent="0.25">
      <c r="A67" t="str">
        <f t="shared" si="0"/>
        <v>133821</v>
      </c>
      <c r="B67" s="9">
        <v>13</v>
      </c>
      <c r="C67" s="9">
        <v>3821</v>
      </c>
      <c r="D67" s="3">
        <v>1</v>
      </c>
    </row>
    <row r="68" spans="1:4" x14ac:dyDescent="0.25">
      <c r="A68" t="str">
        <f t="shared" si="0"/>
        <v>133831</v>
      </c>
      <c r="B68" s="9">
        <v>13</v>
      </c>
      <c r="C68" s="9">
        <v>3831</v>
      </c>
      <c r="D68" s="3">
        <v>1</v>
      </c>
    </row>
    <row r="69" spans="1:4" x14ac:dyDescent="0.25">
      <c r="A69" t="str">
        <f t="shared" si="0"/>
        <v>133922</v>
      </c>
      <c r="B69" s="9">
        <v>13</v>
      </c>
      <c r="C69" s="9">
        <v>3922</v>
      </c>
      <c r="D69" s="3">
        <v>1</v>
      </c>
    </row>
    <row r="70" spans="1:4" x14ac:dyDescent="0.25">
      <c r="A70" t="str">
        <f t="shared" ref="A70:A133" si="1">+CONCATENATE(B70,C70)</f>
        <v>135231</v>
      </c>
      <c r="B70" s="9">
        <v>13</v>
      </c>
      <c r="C70" s="9">
        <v>5231</v>
      </c>
      <c r="D70" s="3">
        <v>1</v>
      </c>
    </row>
    <row r="71" spans="1:4" x14ac:dyDescent="0.25">
      <c r="A71" t="str">
        <f t="shared" si="1"/>
        <v>143311</v>
      </c>
      <c r="B71" s="9">
        <v>14</v>
      </c>
      <c r="C71" s="9">
        <v>3311</v>
      </c>
      <c r="D71" s="3">
        <v>1</v>
      </c>
    </row>
    <row r="72" spans="1:4" x14ac:dyDescent="0.25">
      <c r="A72" t="str">
        <f t="shared" si="1"/>
        <v>143331</v>
      </c>
      <c r="B72" s="9">
        <v>14</v>
      </c>
      <c r="C72" s="9">
        <v>3331</v>
      </c>
      <c r="D72" s="3">
        <v>1</v>
      </c>
    </row>
    <row r="73" spans="1:4" x14ac:dyDescent="0.25">
      <c r="A73" t="str">
        <f t="shared" si="1"/>
        <v>155671</v>
      </c>
      <c r="B73" s="9">
        <v>15</v>
      </c>
      <c r="C73" s="9">
        <v>5671</v>
      </c>
      <c r="D73" s="3">
        <v>1</v>
      </c>
    </row>
    <row r="74" spans="1:4" x14ac:dyDescent="0.25">
      <c r="A74" t="str">
        <f t="shared" si="1"/>
        <v>155691</v>
      </c>
      <c r="B74" s="9">
        <v>15</v>
      </c>
      <c r="C74" s="9">
        <v>5691</v>
      </c>
      <c r="D74" s="3">
        <v>1</v>
      </c>
    </row>
    <row r="75" spans="1:4" x14ac:dyDescent="0.25">
      <c r="A75" t="str">
        <f t="shared" si="1"/>
        <v>156121</v>
      </c>
      <c r="B75" s="9">
        <v>15</v>
      </c>
      <c r="C75" s="9">
        <v>6121</v>
      </c>
      <c r="D75" s="3">
        <v>1</v>
      </c>
    </row>
    <row r="76" spans="1:4" x14ac:dyDescent="0.25">
      <c r="A76" t="str">
        <f t="shared" si="1"/>
        <v>162711</v>
      </c>
      <c r="B76" s="9">
        <v>16</v>
      </c>
      <c r="C76" s="9">
        <v>2711</v>
      </c>
      <c r="D76" s="3">
        <v>1</v>
      </c>
    </row>
    <row r="77" spans="1:4" x14ac:dyDescent="0.25">
      <c r="A77" t="str">
        <f t="shared" si="1"/>
        <v>163711</v>
      </c>
      <c r="B77" s="9">
        <v>16</v>
      </c>
      <c r="C77" s="9">
        <v>3711</v>
      </c>
      <c r="D77" s="3">
        <v>1</v>
      </c>
    </row>
    <row r="78" spans="1:4" x14ac:dyDescent="0.25">
      <c r="A78" t="str">
        <f t="shared" si="1"/>
        <v>163721</v>
      </c>
      <c r="B78" s="9">
        <v>16</v>
      </c>
      <c r="C78" s="9">
        <v>3721</v>
      </c>
      <c r="D78" s="3">
        <v>1</v>
      </c>
    </row>
    <row r="79" spans="1:4" x14ac:dyDescent="0.25">
      <c r="A79" t="str">
        <f t="shared" si="1"/>
        <v>163751</v>
      </c>
      <c r="B79" s="9">
        <v>16</v>
      </c>
      <c r="C79" s="9">
        <v>3751</v>
      </c>
      <c r="D79" s="3">
        <v>1</v>
      </c>
    </row>
    <row r="80" spans="1:4" x14ac:dyDescent="0.25">
      <c r="A80" t="str">
        <f t="shared" si="1"/>
        <v>163761</v>
      </c>
      <c r="B80" s="9">
        <v>16</v>
      </c>
      <c r="C80" s="9">
        <v>3761</v>
      </c>
      <c r="D80" s="3">
        <v>1</v>
      </c>
    </row>
    <row r="81" spans="1:4" x14ac:dyDescent="0.25">
      <c r="A81" t="str">
        <f t="shared" si="1"/>
        <v>165231</v>
      </c>
      <c r="B81" s="9">
        <v>16</v>
      </c>
      <c r="C81" s="9">
        <v>5231</v>
      </c>
      <c r="D81" s="3">
        <v>1</v>
      </c>
    </row>
    <row r="82" spans="1:4" x14ac:dyDescent="0.25">
      <c r="A82" t="str">
        <f t="shared" si="1"/>
        <v>173231</v>
      </c>
      <c r="B82" s="9">
        <v>17</v>
      </c>
      <c r="C82" s="9">
        <v>3231</v>
      </c>
      <c r="D82" s="3">
        <v>1</v>
      </c>
    </row>
    <row r="83" spans="1:4" x14ac:dyDescent="0.25">
      <c r="A83" t="str">
        <f t="shared" si="1"/>
        <v>173291</v>
      </c>
      <c r="B83" s="9">
        <v>17</v>
      </c>
      <c r="C83" s="9">
        <v>3291</v>
      </c>
      <c r="D83" s="3">
        <v>1</v>
      </c>
    </row>
    <row r="84" spans="1:4" x14ac:dyDescent="0.25">
      <c r="A84" t="str">
        <f t="shared" si="1"/>
        <v>175231</v>
      </c>
      <c r="B84" s="9">
        <v>17</v>
      </c>
      <c r="C84" s="9">
        <v>5231</v>
      </c>
      <c r="D84" s="3">
        <v>1</v>
      </c>
    </row>
    <row r="85" spans="1:4" x14ac:dyDescent="0.25">
      <c r="A85" t="str">
        <f t="shared" si="1"/>
        <v>183351</v>
      </c>
      <c r="B85" s="9">
        <v>18</v>
      </c>
      <c r="C85" s="9">
        <v>3351</v>
      </c>
      <c r="D85" s="3">
        <v>1</v>
      </c>
    </row>
    <row r="86" spans="1:4" x14ac:dyDescent="0.25">
      <c r="A86" t="str">
        <f t="shared" si="1"/>
        <v>192211</v>
      </c>
      <c r="B86" s="9">
        <v>19</v>
      </c>
      <c r="C86" s="9">
        <v>2211</v>
      </c>
      <c r="D86" s="3">
        <v>1</v>
      </c>
    </row>
    <row r="87" spans="1:4" x14ac:dyDescent="0.25">
      <c r="A87" t="str">
        <f t="shared" si="1"/>
        <v>192711</v>
      </c>
      <c r="B87" s="9">
        <v>19</v>
      </c>
      <c r="C87" s="9">
        <v>2711</v>
      </c>
      <c r="D87" s="3">
        <v>1</v>
      </c>
    </row>
    <row r="88" spans="1:4" x14ac:dyDescent="0.25">
      <c r="A88" t="str">
        <f t="shared" si="1"/>
        <v>192721</v>
      </c>
      <c r="B88" s="9">
        <v>19</v>
      </c>
      <c r="C88" s="9">
        <v>2721</v>
      </c>
      <c r="D88" s="3">
        <v>1</v>
      </c>
    </row>
    <row r="89" spans="1:4" x14ac:dyDescent="0.25">
      <c r="A89" t="str">
        <f t="shared" si="1"/>
        <v>192911</v>
      </c>
      <c r="B89" s="9">
        <v>19</v>
      </c>
      <c r="C89" s="9">
        <v>2911</v>
      </c>
      <c r="D89" s="3">
        <v>1</v>
      </c>
    </row>
    <row r="90" spans="1:4" x14ac:dyDescent="0.25">
      <c r="A90" t="str">
        <f t="shared" si="1"/>
        <v>193511</v>
      </c>
      <c r="B90" s="9">
        <v>19</v>
      </c>
      <c r="C90" s="9">
        <v>3511</v>
      </c>
      <c r="D90" s="3">
        <v>1</v>
      </c>
    </row>
    <row r="91" spans="1:4" x14ac:dyDescent="0.25">
      <c r="A91" t="str">
        <f t="shared" si="1"/>
        <v>193521</v>
      </c>
      <c r="B91" s="9">
        <v>19</v>
      </c>
      <c r="C91" s="9">
        <v>3521</v>
      </c>
      <c r="D91" s="3">
        <v>1</v>
      </c>
    </row>
    <row r="92" spans="1:4" x14ac:dyDescent="0.25">
      <c r="A92" t="str">
        <f t="shared" si="1"/>
        <v>193751</v>
      </c>
      <c r="B92" s="9">
        <v>19</v>
      </c>
      <c r="C92" s="9">
        <v>3751</v>
      </c>
      <c r="D92" s="3">
        <v>1</v>
      </c>
    </row>
    <row r="93" spans="1:4" x14ac:dyDescent="0.25">
      <c r="A93" t="str">
        <f t="shared" si="1"/>
        <v>193811</v>
      </c>
      <c r="B93" s="9">
        <v>19</v>
      </c>
      <c r="C93" s="9">
        <v>3811</v>
      </c>
      <c r="D93" s="3">
        <v>1</v>
      </c>
    </row>
    <row r="94" spans="1:4" x14ac:dyDescent="0.25">
      <c r="A94" t="str">
        <f t="shared" si="1"/>
        <v>193821</v>
      </c>
      <c r="B94" s="9">
        <v>19</v>
      </c>
      <c r="C94" s="9">
        <v>3821</v>
      </c>
      <c r="D94" s="3">
        <v>1</v>
      </c>
    </row>
    <row r="95" spans="1:4" x14ac:dyDescent="0.25">
      <c r="A95" t="str">
        <f t="shared" si="1"/>
        <v>202181</v>
      </c>
      <c r="B95" s="9">
        <v>20</v>
      </c>
      <c r="C95" s="9">
        <v>2181</v>
      </c>
      <c r="D95" s="3">
        <v>1</v>
      </c>
    </row>
    <row r="96" spans="1:4" x14ac:dyDescent="0.25">
      <c r="A96" t="str">
        <f t="shared" si="1"/>
        <v>202451</v>
      </c>
      <c r="B96" s="9">
        <v>20</v>
      </c>
      <c r="C96" s="9">
        <v>2451</v>
      </c>
      <c r="D96" s="3">
        <v>1</v>
      </c>
    </row>
    <row r="97" spans="1:4" x14ac:dyDescent="0.25">
      <c r="A97" t="str">
        <f t="shared" si="1"/>
        <v>202461</v>
      </c>
      <c r="B97" s="9">
        <v>20</v>
      </c>
      <c r="C97" s="9">
        <v>2461</v>
      </c>
      <c r="D97" s="3">
        <v>1</v>
      </c>
    </row>
    <row r="98" spans="1:4" x14ac:dyDescent="0.25">
      <c r="A98" t="str">
        <f t="shared" si="1"/>
        <v>202711</v>
      </c>
      <c r="B98" s="9">
        <v>20</v>
      </c>
      <c r="C98" s="9">
        <v>2711</v>
      </c>
      <c r="D98" s="3">
        <v>1</v>
      </c>
    </row>
    <row r="99" spans="1:4" x14ac:dyDescent="0.25">
      <c r="A99" t="str">
        <f t="shared" si="1"/>
        <v>203181</v>
      </c>
      <c r="B99" s="9">
        <v>20</v>
      </c>
      <c r="C99" s="9">
        <v>3181</v>
      </c>
      <c r="D99" s="3">
        <v>1</v>
      </c>
    </row>
    <row r="100" spans="1:4" x14ac:dyDescent="0.25">
      <c r="A100" t="str">
        <f t="shared" si="1"/>
        <v>203221</v>
      </c>
      <c r="B100" s="9">
        <v>20</v>
      </c>
      <c r="C100" s="9">
        <v>3221</v>
      </c>
      <c r="D100" s="3">
        <v>1</v>
      </c>
    </row>
    <row r="101" spans="1:4" x14ac:dyDescent="0.25">
      <c r="A101" t="str">
        <f t="shared" si="1"/>
        <v>203231</v>
      </c>
      <c r="B101" s="9">
        <v>20</v>
      </c>
      <c r="C101" s="9">
        <v>3231</v>
      </c>
      <c r="D101" s="3">
        <v>1</v>
      </c>
    </row>
    <row r="102" spans="1:4" x14ac:dyDescent="0.25">
      <c r="A102" t="str">
        <f t="shared" si="1"/>
        <v>203591</v>
      </c>
      <c r="B102" s="9">
        <v>20</v>
      </c>
      <c r="C102" s="9">
        <v>3591</v>
      </c>
      <c r="D102" s="3">
        <v>1</v>
      </c>
    </row>
    <row r="103" spans="1:4" x14ac:dyDescent="0.25">
      <c r="A103" t="str">
        <f t="shared" si="1"/>
        <v>203711</v>
      </c>
      <c r="B103" s="9">
        <v>20</v>
      </c>
      <c r="C103" s="9">
        <v>3711</v>
      </c>
      <c r="D103" s="3">
        <v>1</v>
      </c>
    </row>
    <row r="104" spans="1:4" x14ac:dyDescent="0.25">
      <c r="A104" t="str">
        <f t="shared" si="1"/>
        <v>203721</v>
      </c>
      <c r="B104" s="9">
        <v>20</v>
      </c>
      <c r="C104" s="9">
        <v>3721</v>
      </c>
      <c r="D104" s="3">
        <v>1</v>
      </c>
    </row>
    <row r="105" spans="1:4" x14ac:dyDescent="0.25">
      <c r="A105" t="str">
        <f t="shared" si="1"/>
        <v>203751</v>
      </c>
      <c r="B105" s="9">
        <v>20</v>
      </c>
      <c r="C105" s="9">
        <v>3751</v>
      </c>
      <c r="D105" s="3">
        <v>1</v>
      </c>
    </row>
    <row r="106" spans="1:4" x14ac:dyDescent="0.25">
      <c r="A106" t="str">
        <f t="shared" si="1"/>
        <v>203761</v>
      </c>
      <c r="B106" s="9">
        <v>20</v>
      </c>
      <c r="C106" s="9">
        <v>3761</v>
      </c>
      <c r="D106" s="3">
        <v>1</v>
      </c>
    </row>
    <row r="107" spans="1:4" x14ac:dyDescent="0.25">
      <c r="A107" t="str">
        <f t="shared" si="1"/>
        <v>203791</v>
      </c>
      <c r="B107" s="9">
        <v>20</v>
      </c>
      <c r="C107" s="9">
        <v>3791</v>
      </c>
      <c r="D107" s="3">
        <v>1</v>
      </c>
    </row>
    <row r="108" spans="1:4" x14ac:dyDescent="0.25">
      <c r="A108" t="str">
        <f t="shared" si="1"/>
        <v>203821</v>
      </c>
      <c r="B108" s="9">
        <v>20</v>
      </c>
      <c r="C108" s="9">
        <v>3821</v>
      </c>
      <c r="D108" s="3">
        <v>1</v>
      </c>
    </row>
    <row r="109" spans="1:4" x14ac:dyDescent="0.25">
      <c r="A109" t="str">
        <f t="shared" si="1"/>
        <v>203831</v>
      </c>
      <c r="B109" s="9">
        <v>20</v>
      </c>
      <c r="C109" s="9">
        <v>3831</v>
      </c>
      <c r="D109" s="3">
        <v>1</v>
      </c>
    </row>
    <row r="110" spans="1:4" x14ac:dyDescent="0.25">
      <c r="A110" t="str">
        <f t="shared" si="1"/>
        <v>214451</v>
      </c>
      <c r="B110" s="9">
        <v>21</v>
      </c>
      <c r="C110" s="9">
        <v>4451</v>
      </c>
      <c r="D110" s="3">
        <v>1</v>
      </c>
    </row>
    <row r="111" spans="1:4" x14ac:dyDescent="0.25">
      <c r="A111" t="str">
        <f t="shared" si="1"/>
        <v>223231</v>
      </c>
      <c r="B111" s="9">
        <v>22</v>
      </c>
      <c r="C111" s="9">
        <v>3231</v>
      </c>
      <c r="D111" s="3">
        <v>1</v>
      </c>
    </row>
    <row r="112" spans="1:4" x14ac:dyDescent="0.25">
      <c r="A112" t="str">
        <f t="shared" si="1"/>
        <v>223711</v>
      </c>
      <c r="B112" s="9">
        <v>22</v>
      </c>
      <c r="C112" s="9">
        <v>3711</v>
      </c>
      <c r="D112" s="3">
        <v>1</v>
      </c>
    </row>
    <row r="113" spans="1:4" x14ac:dyDescent="0.25">
      <c r="A113" t="str">
        <f t="shared" si="1"/>
        <v>223721</v>
      </c>
      <c r="B113" s="9">
        <v>22</v>
      </c>
      <c r="C113" s="9">
        <v>3721</v>
      </c>
      <c r="D113" s="3">
        <v>1</v>
      </c>
    </row>
    <row r="114" spans="1:4" x14ac:dyDescent="0.25">
      <c r="A114" t="str">
        <f t="shared" si="1"/>
        <v>223751</v>
      </c>
      <c r="B114" s="9">
        <v>22</v>
      </c>
      <c r="C114" s="9">
        <v>3751</v>
      </c>
      <c r="D114" s="3">
        <v>1</v>
      </c>
    </row>
    <row r="115" spans="1:4" x14ac:dyDescent="0.25">
      <c r="A115" t="str">
        <f t="shared" si="1"/>
        <v>223791</v>
      </c>
      <c r="B115" s="9">
        <v>22</v>
      </c>
      <c r="C115" s="9">
        <v>3791</v>
      </c>
      <c r="D115" s="3">
        <v>1</v>
      </c>
    </row>
    <row r="116" spans="1:4" x14ac:dyDescent="0.25">
      <c r="A116" t="str">
        <f t="shared" si="1"/>
        <v>223821</v>
      </c>
      <c r="B116" s="9">
        <v>22</v>
      </c>
      <c r="C116" s="9">
        <v>3821</v>
      </c>
      <c r="D116" s="3">
        <v>1</v>
      </c>
    </row>
    <row r="117" spans="1:4" x14ac:dyDescent="0.25">
      <c r="A117" t="str">
        <f t="shared" si="1"/>
        <v>232171</v>
      </c>
      <c r="B117" s="9">
        <v>23</v>
      </c>
      <c r="C117" s="9">
        <v>2171</v>
      </c>
      <c r="D117" s="3">
        <v>1</v>
      </c>
    </row>
    <row r="118" spans="1:4" x14ac:dyDescent="0.25">
      <c r="A118" t="str">
        <f t="shared" si="1"/>
        <v>232211</v>
      </c>
      <c r="B118" s="9">
        <v>23</v>
      </c>
      <c r="C118" s="9">
        <v>2211</v>
      </c>
      <c r="D118" s="3">
        <v>1</v>
      </c>
    </row>
    <row r="119" spans="1:4" x14ac:dyDescent="0.25">
      <c r="A119" t="str">
        <f t="shared" si="1"/>
        <v>233231</v>
      </c>
      <c r="B119" s="9">
        <v>23</v>
      </c>
      <c r="C119" s="9">
        <v>3231</v>
      </c>
      <c r="D119" s="3">
        <v>1</v>
      </c>
    </row>
    <row r="120" spans="1:4" x14ac:dyDescent="0.25">
      <c r="A120" t="str">
        <f t="shared" si="1"/>
        <v>233251</v>
      </c>
      <c r="B120" s="9">
        <v>23</v>
      </c>
      <c r="C120" s="9">
        <v>3251</v>
      </c>
      <c r="D120" s="3">
        <v>1</v>
      </c>
    </row>
    <row r="121" spans="1:4" x14ac:dyDescent="0.25">
      <c r="A121" t="str">
        <f t="shared" si="1"/>
        <v>233391</v>
      </c>
      <c r="B121" s="9">
        <v>23</v>
      </c>
      <c r="C121" s="9">
        <v>3391</v>
      </c>
      <c r="D121" s="3">
        <v>1</v>
      </c>
    </row>
    <row r="122" spans="1:4" x14ac:dyDescent="0.25">
      <c r="A122" t="str">
        <f t="shared" si="1"/>
        <v>233821</v>
      </c>
      <c r="B122" s="9">
        <v>23</v>
      </c>
      <c r="C122" s="9">
        <v>3821</v>
      </c>
      <c r="D122" s="3">
        <v>1</v>
      </c>
    </row>
    <row r="123" spans="1:4" x14ac:dyDescent="0.25">
      <c r="A123" t="str">
        <f t="shared" si="1"/>
        <v>233841</v>
      </c>
      <c r="B123" s="9">
        <v>23</v>
      </c>
      <c r="C123" s="9">
        <v>3841</v>
      </c>
      <c r="D123" s="3">
        <v>1</v>
      </c>
    </row>
    <row r="124" spans="1:4" x14ac:dyDescent="0.25">
      <c r="A124" t="str">
        <f t="shared" si="1"/>
        <v>235211</v>
      </c>
      <c r="B124" s="9">
        <v>23</v>
      </c>
      <c r="C124" s="9">
        <v>5211</v>
      </c>
      <c r="D124" s="3">
        <v>1</v>
      </c>
    </row>
    <row r="125" spans="1:4" x14ac:dyDescent="0.25">
      <c r="A125" t="str">
        <f t="shared" si="1"/>
        <v>235231</v>
      </c>
      <c r="B125" s="9">
        <v>23</v>
      </c>
      <c r="C125" s="9">
        <v>5231</v>
      </c>
      <c r="D125" s="3">
        <v>1</v>
      </c>
    </row>
    <row r="126" spans="1:4" x14ac:dyDescent="0.25">
      <c r="A126" t="str">
        <f t="shared" si="1"/>
        <v>235781</v>
      </c>
      <c r="B126" s="9">
        <v>23</v>
      </c>
      <c r="C126" s="9">
        <v>5781</v>
      </c>
      <c r="D126" s="3">
        <v>1</v>
      </c>
    </row>
    <row r="127" spans="1:4" x14ac:dyDescent="0.25">
      <c r="A127" t="str">
        <f t="shared" si="1"/>
        <v>243351</v>
      </c>
      <c r="B127" s="9">
        <v>24</v>
      </c>
      <c r="C127" s="9">
        <v>3351</v>
      </c>
      <c r="D127" s="3">
        <v>1</v>
      </c>
    </row>
    <row r="128" spans="1:4" x14ac:dyDescent="0.25">
      <c r="A128" t="str">
        <f t="shared" si="1"/>
        <v>252171</v>
      </c>
      <c r="B128" s="9">
        <v>25</v>
      </c>
      <c r="C128" s="9">
        <v>2171</v>
      </c>
      <c r="D128" s="3">
        <v>1</v>
      </c>
    </row>
    <row r="129" spans="1:4" x14ac:dyDescent="0.25">
      <c r="A129" t="str">
        <f t="shared" si="1"/>
        <v>252711</v>
      </c>
      <c r="B129" s="9">
        <v>25</v>
      </c>
      <c r="C129" s="9">
        <v>2711</v>
      </c>
      <c r="D129" s="3">
        <v>1</v>
      </c>
    </row>
    <row r="130" spans="1:4" x14ac:dyDescent="0.25">
      <c r="A130" t="str">
        <f t="shared" si="1"/>
        <v>253231</v>
      </c>
      <c r="B130" s="9">
        <v>25</v>
      </c>
      <c r="C130" s="9">
        <v>3231</v>
      </c>
      <c r="D130" s="3">
        <v>1</v>
      </c>
    </row>
    <row r="131" spans="1:4" x14ac:dyDescent="0.25">
      <c r="A131" t="str">
        <f t="shared" si="1"/>
        <v>253821</v>
      </c>
      <c r="B131" s="9">
        <v>25</v>
      </c>
      <c r="C131" s="9">
        <v>3821</v>
      </c>
      <c r="D131" s="3">
        <v>1</v>
      </c>
    </row>
    <row r="132" spans="1:4" x14ac:dyDescent="0.25">
      <c r="A132" t="str">
        <f t="shared" si="1"/>
        <v>262211</v>
      </c>
      <c r="B132" s="9">
        <v>26</v>
      </c>
      <c r="C132" s="9">
        <v>2211</v>
      </c>
      <c r="D132" s="3">
        <v>1</v>
      </c>
    </row>
    <row r="133" spans="1:4" x14ac:dyDescent="0.25">
      <c r="A133" t="str">
        <f t="shared" si="1"/>
        <v>272151</v>
      </c>
      <c r="B133" s="9">
        <v>27</v>
      </c>
      <c r="C133" s="9">
        <v>2151</v>
      </c>
      <c r="D133" s="3">
        <v>1</v>
      </c>
    </row>
    <row r="134" spans="1:4" x14ac:dyDescent="0.25">
      <c r="A134" t="str">
        <f t="shared" ref="A134:A197" si="2">+CONCATENATE(B134,C134)</f>
        <v>272171</v>
      </c>
      <c r="B134" s="9">
        <v>27</v>
      </c>
      <c r="C134" s="9">
        <v>2171</v>
      </c>
      <c r="D134" s="3">
        <v>1</v>
      </c>
    </row>
    <row r="135" spans="1:4" x14ac:dyDescent="0.25">
      <c r="A135" t="str">
        <f t="shared" si="2"/>
        <v>273711</v>
      </c>
      <c r="B135" s="9">
        <v>27</v>
      </c>
      <c r="C135" s="9">
        <v>3711</v>
      </c>
      <c r="D135" s="3">
        <v>1</v>
      </c>
    </row>
    <row r="136" spans="1:4" x14ac:dyDescent="0.25">
      <c r="A136" t="str">
        <f t="shared" si="2"/>
        <v>273751</v>
      </c>
      <c r="B136" s="9">
        <v>27</v>
      </c>
      <c r="C136" s="9">
        <v>3751</v>
      </c>
      <c r="D136" s="3">
        <v>1</v>
      </c>
    </row>
    <row r="137" spans="1:4" x14ac:dyDescent="0.25">
      <c r="A137" t="str">
        <f t="shared" si="2"/>
        <v>273761</v>
      </c>
      <c r="B137" s="9">
        <v>27</v>
      </c>
      <c r="C137" s="9">
        <v>3761</v>
      </c>
      <c r="D137" s="3">
        <v>1</v>
      </c>
    </row>
    <row r="138" spans="1:4" x14ac:dyDescent="0.25">
      <c r="A138" t="str">
        <f t="shared" si="2"/>
        <v>273791</v>
      </c>
      <c r="B138" s="9">
        <v>27</v>
      </c>
      <c r="C138" s="9">
        <v>3791</v>
      </c>
      <c r="D138" s="3">
        <v>1</v>
      </c>
    </row>
    <row r="139" spans="1:4" x14ac:dyDescent="0.25">
      <c r="A139" t="str">
        <f t="shared" si="2"/>
        <v>285651</v>
      </c>
      <c r="B139" s="9">
        <v>28</v>
      </c>
      <c r="C139" s="9">
        <v>5651</v>
      </c>
      <c r="D139" s="3">
        <v>1</v>
      </c>
    </row>
    <row r="140" spans="1:4" x14ac:dyDescent="0.25">
      <c r="A140" t="str">
        <f t="shared" si="2"/>
        <v>285661</v>
      </c>
      <c r="B140" s="9">
        <v>28</v>
      </c>
      <c r="C140" s="9">
        <v>5661</v>
      </c>
      <c r="D140" s="3">
        <v>1</v>
      </c>
    </row>
    <row r="141" spans="1:4" x14ac:dyDescent="0.25">
      <c r="A141" t="str">
        <f t="shared" si="2"/>
        <v>293821</v>
      </c>
      <c r="B141" s="9">
        <v>29</v>
      </c>
      <c r="C141" s="9">
        <v>3821</v>
      </c>
      <c r="D141" s="3">
        <v>1</v>
      </c>
    </row>
    <row r="142" spans="1:4" x14ac:dyDescent="0.25">
      <c r="A142" t="str">
        <f t="shared" si="2"/>
        <v>302211</v>
      </c>
      <c r="B142" s="9">
        <v>30</v>
      </c>
      <c r="C142" s="9">
        <v>2211</v>
      </c>
      <c r="D142" s="3">
        <v>1</v>
      </c>
    </row>
    <row r="143" spans="1:4" x14ac:dyDescent="0.25">
      <c r="A143" t="str">
        <f t="shared" si="2"/>
        <v>302411</v>
      </c>
      <c r="B143" s="9">
        <v>30</v>
      </c>
      <c r="C143" s="9">
        <v>2411</v>
      </c>
      <c r="D143" s="3">
        <v>1</v>
      </c>
    </row>
    <row r="144" spans="1:4" x14ac:dyDescent="0.25">
      <c r="A144" t="str">
        <f t="shared" si="2"/>
        <v>302421</v>
      </c>
      <c r="B144" s="9">
        <v>30</v>
      </c>
      <c r="C144" s="9">
        <v>2421</v>
      </c>
      <c r="D144" s="3">
        <v>1</v>
      </c>
    </row>
    <row r="145" spans="1:4" x14ac:dyDescent="0.25">
      <c r="A145" t="str">
        <f t="shared" si="2"/>
        <v>302431</v>
      </c>
      <c r="B145" s="9">
        <v>30</v>
      </c>
      <c r="C145" s="9">
        <v>2431</v>
      </c>
      <c r="D145" s="3">
        <v>1</v>
      </c>
    </row>
    <row r="146" spans="1:4" x14ac:dyDescent="0.25">
      <c r="A146" t="str">
        <f t="shared" si="2"/>
        <v>302451</v>
      </c>
      <c r="B146" s="9">
        <v>30</v>
      </c>
      <c r="C146" s="9">
        <v>2451</v>
      </c>
      <c r="D146" s="3">
        <v>1</v>
      </c>
    </row>
    <row r="147" spans="1:4" x14ac:dyDescent="0.25">
      <c r="A147" t="str">
        <f t="shared" si="2"/>
        <v>302461</v>
      </c>
      <c r="B147" s="9">
        <v>30</v>
      </c>
      <c r="C147" s="9">
        <v>2461</v>
      </c>
      <c r="D147" s="3">
        <v>1</v>
      </c>
    </row>
    <row r="148" spans="1:4" x14ac:dyDescent="0.25">
      <c r="A148" t="str">
        <f t="shared" si="2"/>
        <v>302471</v>
      </c>
      <c r="B148" s="9">
        <v>30</v>
      </c>
      <c r="C148" s="9">
        <v>2471</v>
      </c>
      <c r="D148" s="3">
        <v>1</v>
      </c>
    </row>
    <row r="149" spans="1:4" x14ac:dyDescent="0.25">
      <c r="A149" t="str">
        <f t="shared" si="2"/>
        <v>302491</v>
      </c>
      <c r="B149" s="9">
        <v>30</v>
      </c>
      <c r="C149" s="9">
        <v>2491</v>
      </c>
      <c r="D149" s="3">
        <v>1</v>
      </c>
    </row>
    <row r="150" spans="1:4" x14ac:dyDescent="0.25">
      <c r="A150" t="str">
        <f t="shared" si="2"/>
        <v>302531</v>
      </c>
      <c r="B150" s="9">
        <v>30</v>
      </c>
      <c r="C150" s="9">
        <v>2531</v>
      </c>
      <c r="D150" s="3">
        <v>1</v>
      </c>
    </row>
    <row r="151" spans="1:4" x14ac:dyDescent="0.25">
      <c r="A151" t="str">
        <f t="shared" si="2"/>
        <v>302541</v>
      </c>
      <c r="B151" s="9">
        <v>30</v>
      </c>
      <c r="C151" s="9">
        <v>2541</v>
      </c>
      <c r="D151" s="3">
        <v>1</v>
      </c>
    </row>
    <row r="152" spans="1:4" x14ac:dyDescent="0.25">
      <c r="A152" t="str">
        <f t="shared" si="2"/>
        <v>302711</v>
      </c>
      <c r="B152" s="9">
        <v>30</v>
      </c>
      <c r="C152" s="9">
        <v>2711</v>
      </c>
      <c r="D152" s="3">
        <v>1</v>
      </c>
    </row>
    <row r="153" spans="1:4" x14ac:dyDescent="0.25">
      <c r="A153" t="str">
        <f t="shared" si="2"/>
        <v>302911</v>
      </c>
      <c r="B153" s="9">
        <v>30</v>
      </c>
      <c r="C153" s="9">
        <v>2911</v>
      </c>
      <c r="D153" s="3">
        <v>1</v>
      </c>
    </row>
    <row r="154" spans="1:4" x14ac:dyDescent="0.25">
      <c r="A154" t="str">
        <f t="shared" si="2"/>
        <v>302921</v>
      </c>
      <c r="B154" s="9">
        <v>30</v>
      </c>
      <c r="C154" s="9">
        <v>2921</v>
      </c>
      <c r="D154" s="3">
        <v>1</v>
      </c>
    </row>
    <row r="155" spans="1:4" x14ac:dyDescent="0.25">
      <c r="A155" t="str">
        <f t="shared" si="2"/>
        <v>303121</v>
      </c>
      <c r="B155" s="9">
        <v>30</v>
      </c>
      <c r="C155" s="9">
        <v>3121</v>
      </c>
      <c r="D155" s="3">
        <v>1</v>
      </c>
    </row>
    <row r="156" spans="1:4" x14ac:dyDescent="0.25">
      <c r="A156" t="str">
        <f t="shared" si="2"/>
        <v>303521</v>
      </c>
      <c r="B156" s="9">
        <v>30</v>
      </c>
      <c r="C156" s="9">
        <v>3521</v>
      </c>
      <c r="D156" s="3">
        <v>1</v>
      </c>
    </row>
    <row r="157" spans="1:4" x14ac:dyDescent="0.25">
      <c r="A157" t="str">
        <f t="shared" si="2"/>
        <v>303631</v>
      </c>
      <c r="B157" s="9">
        <v>30</v>
      </c>
      <c r="C157" s="9">
        <v>3631</v>
      </c>
      <c r="D157" s="3">
        <v>1</v>
      </c>
    </row>
    <row r="158" spans="1:4" x14ac:dyDescent="0.25">
      <c r="A158" t="str">
        <f t="shared" si="2"/>
        <v>303711</v>
      </c>
      <c r="B158" s="9">
        <v>30</v>
      </c>
      <c r="C158" s="9">
        <v>3711</v>
      </c>
      <c r="D158" s="3">
        <v>1</v>
      </c>
    </row>
    <row r="159" spans="1:4" x14ac:dyDescent="0.25">
      <c r="A159" t="str">
        <f t="shared" si="2"/>
        <v>303721</v>
      </c>
      <c r="B159" s="9">
        <v>30</v>
      </c>
      <c r="C159" s="9">
        <v>3721</v>
      </c>
      <c r="D159" s="3">
        <v>1</v>
      </c>
    </row>
    <row r="160" spans="1:4" x14ac:dyDescent="0.25">
      <c r="A160" t="str">
        <f t="shared" si="2"/>
        <v>303751</v>
      </c>
      <c r="B160" s="9">
        <v>30</v>
      </c>
      <c r="C160" s="9">
        <v>3751</v>
      </c>
      <c r="D160" s="3">
        <v>1</v>
      </c>
    </row>
    <row r="161" spans="1:4" x14ac:dyDescent="0.25">
      <c r="A161" t="str">
        <f t="shared" si="2"/>
        <v>303761</v>
      </c>
      <c r="B161" s="9">
        <v>30</v>
      </c>
      <c r="C161" s="9">
        <v>3761</v>
      </c>
      <c r="D161" s="3">
        <v>1</v>
      </c>
    </row>
    <row r="162" spans="1:4" x14ac:dyDescent="0.25">
      <c r="A162" t="str">
        <f t="shared" si="2"/>
        <v>304481</v>
      </c>
      <c r="B162" s="9">
        <v>30</v>
      </c>
      <c r="C162" s="9">
        <v>4481</v>
      </c>
      <c r="D162" s="3">
        <v>1</v>
      </c>
    </row>
    <row r="163" spans="1:4" x14ac:dyDescent="0.25">
      <c r="A163" t="str">
        <f t="shared" si="2"/>
        <v>305121</v>
      </c>
      <c r="B163" s="9">
        <v>30</v>
      </c>
      <c r="C163" s="9">
        <v>5121</v>
      </c>
      <c r="D163" s="3">
        <v>1</v>
      </c>
    </row>
    <row r="164" spans="1:4" x14ac:dyDescent="0.25">
      <c r="A164" t="str">
        <f t="shared" si="2"/>
        <v>305191</v>
      </c>
      <c r="B164" s="9">
        <v>30</v>
      </c>
      <c r="C164" s="9">
        <v>5191</v>
      </c>
      <c r="D164" s="3">
        <v>1</v>
      </c>
    </row>
    <row r="165" spans="1:4" x14ac:dyDescent="0.25">
      <c r="A165" t="str">
        <f t="shared" si="2"/>
        <v>305211</v>
      </c>
      <c r="B165" s="9">
        <v>30</v>
      </c>
      <c r="C165" s="9">
        <v>5211</v>
      </c>
      <c r="D165" s="3">
        <v>1</v>
      </c>
    </row>
    <row r="166" spans="1:4" x14ac:dyDescent="0.25">
      <c r="A166" t="str">
        <f t="shared" si="2"/>
        <v>305311</v>
      </c>
      <c r="B166" s="9">
        <v>30</v>
      </c>
      <c r="C166" s="9">
        <v>5311</v>
      </c>
      <c r="D166" s="3">
        <v>1</v>
      </c>
    </row>
    <row r="167" spans="1:4" x14ac:dyDescent="0.25">
      <c r="A167" t="str">
        <f t="shared" si="2"/>
        <v>305321</v>
      </c>
      <c r="B167" s="9">
        <v>30</v>
      </c>
      <c r="C167" s="9">
        <v>5321</v>
      </c>
      <c r="D167" s="3">
        <v>1</v>
      </c>
    </row>
    <row r="168" spans="1:4" x14ac:dyDescent="0.25">
      <c r="A168" t="str">
        <f t="shared" si="2"/>
        <v>305671</v>
      </c>
      <c r="B168" s="9">
        <v>30</v>
      </c>
      <c r="C168" s="9">
        <v>5671</v>
      </c>
      <c r="D168" s="3">
        <v>1</v>
      </c>
    </row>
    <row r="169" spans="1:4" x14ac:dyDescent="0.25">
      <c r="A169" t="str">
        <f t="shared" si="2"/>
        <v>312721</v>
      </c>
      <c r="B169" s="9">
        <v>31</v>
      </c>
      <c r="C169" s="9">
        <v>2721</v>
      </c>
      <c r="D169" s="3">
        <v>1</v>
      </c>
    </row>
    <row r="170" spans="1:4" x14ac:dyDescent="0.25">
      <c r="A170" t="str">
        <f t="shared" si="2"/>
        <v>315691</v>
      </c>
      <c r="B170" s="9">
        <v>31</v>
      </c>
      <c r="C170" s="9">
        <v>5691</v>
      </c>
      <c r="D170" s="3">
        <v>1</v>
      </c>
    </row>
    <row r="171" spans="1:4" x14ac:dyDescent="0.25">
      <c r="A171" t="str">
        <f t="shared" si="2"/>
        <v>323251</v>
      </c>
      <c r="B171" s="9">
        <v>32</v>
      </c>
      <c r="C171" s="9">
        <v>3251</v>
      </c>
      <c r="D171" s="3">
        <v>1</v>
      </c>
    </row>
    <row r="172" spans="1:4" x14ac:dyDescent="0.25">
      <c r="A172" t="str">
        <f t="shared" si="2"/>
        <v>332561</v>
      </c>
      <c r="B172" s="9">
        <v>33</v>
      </c>
      <c r="C172" s="9">
        <v>2561</v>
      </c>
      <c r="D172" s="3">
        <v>1</v>
      </c>
    </row>
    <row r="173" spans="1:4" x14ac:dyDescent="0.25">
      <c r="A173" t="str">
        <f t="shared" si="2"/>
        <v>332591</v>
      </c>
      <c r="B173" s="9">
        <v>33</v>
      </c>
      <c r="C173" s="9">
        <v>2591</v>
      </c>
      <c r="D173" s="3">
        <v>1</v>
      </c>
    </row>
    <row r="174" spans="1:4" x14ac:dyDescent="0.25">
      <c r="A174" t="str">
        <f t="shared" si="2"/>
        <v>332961</v>
      </c>
      <c r="B174" s="9">
        <v>33</v>
      </c>
      <c r="C174" s="9">
        <v>2961</v>
      </c>
      <c r="D174" s="3">
        <v>1</v>
      </c>
    </row>
    <row r="175" spans="1:4" x14ac:dyDescent="0.25">
      <c r="A175" t="str">
        <f t="shared" si="2"/>
        <v>333751</v>
      </c>
      <c r="B175" s="9">
        <v>33</v>
      </c>
      <c r="C175" s="9">
        <v>3751</v>
      </c>
      <c r="D175" s="3">
        <v>1</v>
      </c>
    </row>
    <row r="176" spans="1:4" x14ac:dyDescent="0.25">
      <c r="A176" t="str">
        <f t="shared" si="2"/>
        <v>335621</v>
      </c>
      <c r="B176" s="9">
        <v>33</v>
      </c>
      <c r="C176" s="9">
        <v>5621</v>
      </c>
      <c r="D176" s="3">
        <v>1</v>
      </c>
    </row>
    <row r="177" spans="1:4" x14ac:dyDescent="0.25">
      <c r="A177" t="str">
        <f t="shared" si="2"/>
        <v>335661</v>
      </c>
      <c r="B177" s="9">
        <v>33</v>
      </c>
      <c r="C177" s="9">
        <v>5661</v>
      </c>
      <c r="D177" s="3">
        <v>1</v>
      </c>
    </row>
    <row r="178" spans="1:4" x14ac:dyDescent="0.25">
      <c r="A178" t="str">
        <f t="shared" si="2"/>
        <v>335691</v>
      </c>
      <c r="B178" s="9">
        <v>33</v>
      </c>
      <c r="C178" s="9">
        <v>5691</v>
      </c>
      <c r="D178" s="3">
        <v>1</v>
      </c>
    </row>
    <row r="179" spans="1:4" x14ac:dyDescent="0.25">
      <c r="A179" t="str">
        <f t="shared" si="2"/>
        <v>346121</v>
      </c>
      <c r="B179" s="9">
        <v>34</v>
      </c>
      <c r="C179" s="9">
        <v>6121</v>
      </c>
      <c r="D179" s="3">
        <v>1</v>
      </c>
    </row>
    <row r="180" spans="1:4" x14ac:dyDescent="0.25">
      <c r="A180" t="str">
        <f t="shared" si="2"/>
        <v>355121</v>
      </c>
      <c r="B180" s="9">
        <v>35</v>
      </c>
      <c r="C180" s="9">
        <v>5121</v>
      </c>
      <c r="D180" s="3">
        <v>1</v>
      </c>
    </row>
    <row r="181" spans="1:4" x14ac:dyDescent="0.25">
      <c r="A181" t="str">
        <f t="shared" si="2"/>
        <v>355691</v>
      </c>
      <c r="B181" s="9">
        <v>35</v>
      </c>
      <c r="C181" s="9">
        <v>5691</v>
      </c>
      <c r="D181" s="3">
        <v>1</v>
      </c>
    </row>
    <row r="182" spans="1:4" x14ac:dyDescent="0.25">
      <c r="A182" t="str">
        <f t="shared" si="2"/>
        <v>363291</v>
      </c>
      <c r="B182" s="9">
        <v>36</v>
      </c>
      <c r="C182" s="9">
        <v>3291</v>
      </c>
      <c r="D182" s="3">
        <v>1</v>
      </c>
    </row>
    <row r="183" spans="1:4" x14ac:dyDescent="0.25">
      <c r="A183" t="str">
        <f t="shared" si="2"/>
        <v>363591</v>
      </c>
      <c r="B183" s="9">
        <v>36</v>
      </c>
      <c r="C183" s="9">
        <v>3591</v>
      </c>
      <c r="D183" s="3">
        <v>1</v>
      </c>
    </row>
    <row r="184" spans="1:4" x14ac:dyDescent="0.25">
      <c r="A184" t="str">
        <f t="shared" si="2"/>
        <v>365651</v>
      </c>
      <c r="B184" s="9">
        <v>36</v>
      </c>
      <c r="C184" s="9">
        <v>5651</v>
      </c>
      <c r="D184" s="3">
        <v>1</v>
      </c>
    </row>
    <row r="185" spans="1:4" x14ac:dyDescent="0.25">
      <c r="A185" t="str">
        <f t="shared" si="2"/>
        <v>372131</v>
      </c>
      <c r="B185" s="9">
        <v>37</v>
      </c>
      <c r="C185" s="9">
        <v>2131</v>
      </c>
      <c r="D185" s="3">
        <v>1</v>
      </c>
    </row>
    <row r="186" spans="1:4" x14ac:dyDescent="0.25">
      <c r="A186" t="str">
        <f t="shared" si="2"/>
        <v>382171</v>
      </c>
      <c r="B186" s="9">
        <v>38</v>
      </c>
      <c r="C186" s="9">
        <v>2171</v>
      </c>
      <c r="D186" s="3">
        <v>1</v>
      </c>
    </row>
    <row r="187" spans="1:4" x14ac:dyDescent="0.25">
      <c r="A187" t="str">
        <f t="shared" si="2"/>
        <v>382181</v>
      </c>
      <c r="B187" s="9">
        <v>38</v>
      </c>
      <c r="C187" s="9">
        <v>2181</v>
      </c>
      <c r="D187" s="3">
        <v>1</v>
      </c>
    </row>
    <row r="188" spans="1:4" x14ac:dyDescent="0.25">
      <c r="A188" t="str">
        <f t="shared" si="2"/>
        <v>382711</v>
      </c>
      <c r="B188" s="9">
        <v>38</v>
      </c>
      <c r="C188" s="9">
        <v>2711</v>
      </c>
      <c r="D188" s="3">
        <v>1</v>
      </c>
    </row>
    <row r="189" spans="1:4" x14ac:dyDescent="0.25">
      <c r="A189" t="str">
        <f t="shared" si="2"/>
        <v>383231</v>
      </c>
      <c r="B189" s="9">
        <v>38</v>
      </c>
      <c r="C189" s="9">
        <v>3231</v>
      </c>
      <c r="D189" s="3">
        <v>1</v>
      </c>
    </row>
    <row r="190" spans="1:4" x14ac:dyDescent="0.25">
      <c r="A190" t="str">
        <f t="shared" si="2"/>
        <v>385191</v>
      </c>
      <c r="B190" s="9">
        <v>38</v>
      </c>
      <c r="C190" s="9">
        <v>5191</v>
      </c>
      <c r="D190" s="3">
        <v>1</v>
      </c>
    </row>
    <row r="191" spans="1:4" x14ac:dyDescent="0.25">
      <c r="A191" t="str">
        <f t="shared" si="2"/>
        <v>393711</v>
      </c>
      <c r="B191" s="9">
        <v>39</v>
      </c>
      <c r="C191" s="9">
        <v>3711</v>
      </c>
      <c r="D191" s="3">
        <v>1</v>
      </c>
    </row>
    <row r="192" spans="1:4" x14ac:dyDescent="0.25">
      <c r="A192" t="str">
        <f t="shared" si="2"/>
        <v>393721</v>
      </c>
      <c r="B192" s="9">
        <v>39</v>
      </c>
      <c r="C192" s="9">
        <v>3721</v>
      </c>
      <c r="D192" s="3">
        <v>1</v>
      </c>
    </row>
    <row r="193" spans="1:4" x14ac:dyDescent="0.25">
      <c r="A193" t="str">
        <f t="shared" si="2"/>
        <v>393751</v>
      </c>
      <c r="B193" s="9">
        <v>39</v>
      </c>
      <c r="C193" s="9">
        <v>3751</v>
      </c>
      <c r="D193" s="3">
        <v>1</v>
      </c>
    </row>
    <row r="194" spans="1:4" x14ac:dyDescent="0.25">
      <c r="A194" t="str">
        <f t="shared" si="2"/>
        <v>393922</v>
      </c>
      <c r="B194" s="9">
        <v>39</v>
      </c>
      <c r="C194" s="9">
        <v>3922</v>
      </c>
      <c r="D194" s="3">
        <v>1</v>
      </c>
    </row>
    <row r="195" spans="1:4" x14ac:dyDescent="0.25">
      <c r="A195" t="str">
        <f t="shared" si="2"/>
        <v>395291</v>
      </c>
      <c r="B195" s="9">
        <v>39</v>
      </c>
      <c r="C195" s="9">
        <v>5291</v>
      </c>
      <c r="D195" s="3">
        <v>1</v>
      </c>
    </row>
    <row r="196" spans="1:4" x14ac:dyDescent="0.25">
      <c r="A196" t="str">
        <f t="shared" si="2"/>
        <v>395911</v>
      </c>
      <c r="B196" s="9">
        <v>39</v>
      </c>
      <c r="C196" s="9">
        <v>5911</v>
      </c>
      <c r="D196" s="3">
        <v>1</v>
      </c>
    </row>
    <row r="197" spans="1:4" x14ac:dyDescent="0.25">
      <c r="A197" t="str">
        <f t="shared" si="2"/>
        <v>395971</v>
      </c>
      <c r="B197" s="9">
        <v>39</v>
      </c>
      <c r="C197" s="9">
        <v>5971</v>
      </c>
      <c r="D197" s="3">
        <v>1</v>
      </c>
    </row>
    <row r="198" spans="1:4" x14ac:dyDescent="0.25">
      <c r="A198" t="str">
        <f t="shared" ref="A198:A261" si="3">+CONCATENATE(B198,C198)</f>
        <v>403391</v>
      </c>
      <c r="B198" s="9">
        <v>40</v>
      </c>
      <c r="C198" s="9">
        <v>3391</v>
      </c>
      <c r="D198" s="3">
        <v>1</v>
      </c>
    </row>
    <row r="199" spans="1:4" x14ac:dyDescent="0.25">
      <c r="A199" t="str">
        <f t="shared" si="3"/>
        <v>405911</v>
      </c>
      <c r="B199" s="9">
        <v>40</v>
      </c>
      <c r="C199" s="9">
        <v>5911</v>
      </c>
      <c r="D199" s="3">
        <v>1</v>
      </c>
    </row>
    <row r="200" spans="1:4" x14ac:dyDescent="0.25">
      <c r="A200" t="str">
        <f t="shared" si="3"/>
        <v>413251</v>
      </c>
      <c r="B200" s="9">
        <v>41</v>
      </c>
      <c r="C200" s="9">
        <v>3251</v>
      </c>
      <c r="D200" s="3">
        <v>1</v>
      </c>
    </row>
    <row r="201" spans="1:4" x14ac:dyDescent="0.25">
      <c r="A201" t="str">
        <f t="shared" si="3"/>
        <v>413711</v>
      </c>
      <c r="B201" s="9">
        <v>41</v>
      </c>
      <c r="C201" s="9">
        <v>3711</v>
      </c>
      <c r="D201" s="3">
        <v>1</v>
      </c>
    </row>
    <row r="202" spans="1:4" x14ac:dyDescent="0.25">
      <c r="A202" t="str">
        <f t="shared" si="3"/>
        <v>413721</v>
      </c>
      <c r="B202" s="9">
        <v>41</v>
      </c>
      <c r="C202" s="9">
        <v>3721</v>
      </c>
      <c r="D202" s="3">
        <v>1</v>
      </c>
    </row>
    <row r="203" spans="1:4" x14ac:dyDescent="0.25">
      <c r="A203" t="str">
        <f t="shared" si="3"/>
        <v>413751</v>
      </c>
      <c r="B203" s="9">
        <v>41</v>
      </c>
      <c r="C203" s="9">
        <v>3751</v>
      </c>
      <c r="D203" s="3">
        <v>1</v>
      </c>
    </row>
    <row r="204" spans="1:4" x14ac:dyDescent="0.25">
      <c r="A204" t="str">
        <f t="shared" si="3"/>
        <v>422121</v>
      </c>
      <c r="B204" s="9">
        <v>42</v>
      </c>
      <c r="C204" s="9">
        <v>2121</v>
      </c>
      <c r="D204" s="3">
        <v>1</v>
      </c>
    </row>
    <row r="205" spans="1:4" x14ac:dyDescent="0.25">
      <c r="A205" t="str">
        <f t="shared" si="3"/>
        <v>422491</v>
      </c>
      <c r="B205" s="9">
        <v>42</v>
      </c>
      <c r="C205" s="9">
        <v>2491</v>
      </c>
      <c r="D205" s="3">
        <v>1</v>
      </c>
    </row>
    <row r="206" spans="1:4" x14ac:dyDescent="0.25">
      <c r="A206" t="str">
        <f t="shared" si="3"/>
        <v>422911</v>
      </c>
      <c r="B206" s="9">
        <v>42</v>
      </c>
      <c r="C206" s="9">
        <v>2911</v>
      </c>
      <c r="D206" s="3">
        <v>1</v>
      </c>
    </row>
    <row r="207" spans="1:4" x14ac:dyDescent="0.25">
      <c r="A207" t="str">
        <f t="shared" si="3"/>
        <v>425661</v>
      </c>
      <c r="B207" s="9">
        <v>42</v>
      </c>
      <c r="C207" s="9">
        <v>5661</v>
      </c>
      <c r="D207" s="3">
        <v>1</v>
      </c>
    </row>
    <row r="208" spans="1:4" x14ac:dyDescent="0.25">
      <c r="A208" t="str">
        <f t="shared" si="3"/>
        <v>432211</v>
      </c>
      <c r="B208" s="9">
        <v>43</v>
      </c>
      <c r="C208" s="9">
        <v>2211</v>
      </c>
      <c r="D208" s="3">
        <v>1</v>
      </c>
    </row>
    <row r="209" spans="1:4" x14ac:dyDescent="0.25">
      <c r="A209" t="str">
        <f t="shared" si="3"/>
        <v>432711</v>
      </c>
      <c r="B209" s="9">
        <v>43</v>
      </c>
      <c r="C209" s="9">
        <v>2711</v>
      </c>
      <c r="D209" s="3">
        <v>1</v>
      </c>
    </row>
    <row r="210" spans="1:4" x14ac:dyDescent="0.25">
      <c r="A210" t="str">
        <f t="shared" si="3"/>
        <v>433181</v>
      </c>
      <c r="B210" s="9">
        <v>43</v>
      </c>
      <c r="C210" s="9">
        <v>3181</v>
      </c>
      <c r="D210" s="3">
        <v>1</v>
      </c>
    </row>
    <row r="211" spans="1:4" x14ac:dyDescent="0.25">
      <c r="A211" t="str">
        <f t="shared" si="3"/>
        <v>433711</v>
      </c>
      <c r="B211" s="9">
        <v>43</v>
      </c>
      <c r="C211" s="9">
        <v>3711</v>
      </c>
      <c r="D211" s="3">
        <v>1</v>
      </c>
    </row>
    <row r="212" spans="1:4" x14ac:dyDescent="0.25">
      <c r="A212" t="str">
        <f t="shared" si="3"/>
        <v>433751</v>
      </c>
      <c r="B212" s="9">
        <v>43</v>
      </c>
      <c r="C212" s="9">
        <v>3751</v>
      </c>
      <c r="D212" s="3">
        <v>1</v>
      </c>
    </row>
    <row r="213" spans="1:4" x14ac:dyDescent="0.25">
      <c r="A213" t="str">
        <f t="shared" si="3"/>
        <v>433821</v>
      </c>
      <c r="B213" s="9">
        <v>43</v>
      </c>
      <c r="C213" s="9">
        <v>3821</v>
      </c>
      <c r="D213" s="3">
        <v>1</v>
      </c>
    </row>
    <row r="214" spans="1:4" x14ac:dyDescent="0.25">
      <c r="A214" t="str">
        <f t="shared" si="3"/>
        <v>433922</v>
      </c>
      <c r="B214" s="9">
        <v>43</v>
      </c>
      <c r="C214" s="9">
        <v>3922</v>
      </c>
      <c r="D214" s="3">
        <v>1</v>
      </c>
    </row>
    <row r="215" spans="1:4" x14ac:dyDescent="0.25">
      <c r="A215" t="str">
        <f t="shared" si="3"/>
        <v>433951</v>
      </c>
      <c r="B215" s="9">
        <v>43</v>
      </c>
      <c r="C215" s="9">
        <v>3951</v>
      </c>
      <c r="D215" s="3">
        <v>1</v>
      </c>
    </row>
    <row r="216" spans="1:4" x14ac:dyDescent="0.25">
      <c r="A216" t="str">
        <f t="shared" si="3"/>
        <v>443311</v>
      </c>
      <c r="B216" s="9">
        <v>44</v>
      </c>
      <c r="C216" s="9">
        <v>3311</v>
      </c>
      <c r="D216" s="3">
        <v>2</v>
      </c>
    </row>
    <row r="217" spans="1:4" x14ac:dyDescent="0.25">
      <c r="A217" t="str">
        <f t="shared" si="3"/>
        <v>452121</v>
      </c>
      <c r="B217" s="9">
        <v>45</v>
      </c>
      <c r="C217" s="9">
        <v>2121</v>
      </c>
      <c r="D217" s="3">
        <v>1</v>
      </c>
    </row>
    <row r="218" spans="1:4" x14ac:dyDescent="0.25">
      <c r="A218" t="str">
        <f t="shared" si="3"/>
        <v>452211</v>
      </c>
      <c r="B218" s="9">
        <v>45</v>
      </c>
      <c r="C218" s="9">
        <v>2211</v>
      </c>
      <c r="D218" s="3">
        <v>1</v>
      </c>
    </row>
    <row r="219" spans="1:4" x14ac:dyDescent="0.25">
      <c r="A219" t="str">
        <f t="shared" si="3"/>
        <v>452721</v>
      </c>
      <c r="B219" s="9">
        <v>45</v>
      </c>
      <c r="C219" s="9">
        <v>2721</v>
      </c>
      <c r="D219" s="3">
        <v>1</v>
      </c>
    </row>
    <row r="220" spans="1:4" x14ac:dyDescent="0.25">
      <c r="A220" t="str">
        <f t="shared" si="3"/>
        <v>453711</v>
      </c>
      <c r="B220" s="9">
        <v>45</v>
      </c>
      <c r="C220" s="9">
        <v>3711</v>
      </c>
      <c r="D220" s="3">
        <v>1</v>
      </c>
    </row>
    <row r="221" spans="1:4" x14ac:dyDescent="0.25">
      <c r="A221" t="str">
        <f t="shared" si="3"/>
        <v>453721</v>
      </c>
      <c r="B221" s="9">
        <v>45</v>
      </c>
      <c r="C221" s="9">
        <v>3721</v>
      </c>
      <c r="D221" s="3">
        <v>1</v>
      </c>
    </row>
    <row r="222" spans="1:4" x14ac:dyDescent="0.25">
      <c r="A222" t="str">
        <f t="shared" si="3"/>
        <v>453751</v>
      </c>
      <c r="B222" s="9">
        <v>45</v>
      </c>
      <c r="C222" s="9">
        <v>3751</v>
      </c>
      <c r="D222" s="3">
        <v>1</v>
      </c>
    </row>
    <row r="223" spans="1:4" x14ac:dyDescent="0.25">
      <c r="A223" t="str">
        <f t="shared" si="3"/>
        <v>455321</v>
      </c>
      <c r="B223" s="9">
        <v>45</v>
      </c>
      <c r="C223" s="9">
        <v>5321</v>
      </c>
      <c r="D223" s="3">
        <v>1</v>
      </c>
    </row>
    <row r="224" spans="1:4" x14ac:dyDescent="0.25">
      <c r="A224" t="str">
        <f t="shared" si="3"/>
        <v>463391</v>
      </c>
      <c r="B224" s="9">
        <v>46</v>
      </c>
      <c r="C224" s="9">
        <v>3391</v>
      </c>
      <c r="D224" s="3">
        <v>1</v>
      </c>
    </row>
    <row r="225" spans="1:4" x14ac:dyDescent="0.25">
      <c r="A225" t="str">
        <f t="shared" si="3"/>
        <v>463831</v>
      </c>
      <c r="B225" s="9">
        <v>46</v>
      </c>
      <c r="C225" s="9">
        <v>3831</v>
      </c>
      <c r="D225" s="3">
        <v>1</v>
      </c>
    </row>
    <row r="226" spans="1:4" x14ac:dyDescent="0.25">
      <c r="A226" t="str">
        <f t="shared" si="3"/>
        <v>473251</v>
      </c>
      <c r="B226" s="9">
        <v>47</v>
      </c>
      <c r="C226" s="9">
        <v>3251</v>
      </c>
      <c r="D226" s="3">
        <v>1</v>
      </c>
    </row>
    <row r="227" spans="1:4" x14ac:dyDescent="0.25">
      <c r="A227" t="str">
        <f t="shared" si="3"/>
        <v>473511</v>
      </c>
      <c r="B227" s="9">
        <v>47</v>
      </c>
      <c r="C227" s="9">
        <v>3511</v>
      </c>
      <c r="D227" s="3">
        <v>1</v>
      </c>
    </row>
    <row r="228" spans="1:4" x14ac:dyDescent="0.25">
      <c r="A228" t="str">
        <f t="shared" si="3"/>
        <v>476321</v>
      </c>
      <c r="B228" s="9">
        <v>47</v>
      </c>
      <c r="C228" s="9">
        <v>6321</v>
      </c>
      <c r="D228" s="3">
        <v>3</v>
      </c>
    </row>
    <row r="229" spans="1:4" x14ac:dyDescent="0.25">
      <c r="A229" t="str">
        <f t="shared" si="3"/>
        <v>483411</v>
      </c>
      <c r="B229" s="9">
        <v>48</v>
      </c>
      <c r="C229" s="9">
        <v>3411</v>
      </c>
      <c r="D229" s="3">
        <v>1</v>
      </c>
    </row>
    <row r="230" spans="1:4" x14ac:dyDescent="0.25">
      <c r="A230" t="str">
        <f t="shared" si="3"/>
        <v>483921</v>
      </c>
      <c r="B230" s="9">
        <v>48</v>
      </c>
      <c r="C230" s="9">
        <v>3921</v>
      </c>
      <c r="D230" s="3">
        <v>11</v>
      </c>
    </row>
    <row r="231" spans="1:4" x14ac:dyDescent="0.25">
      <c r="A231" t="str">
        <f t="shared" si="3"/>
        <v>483951</v>
      </c>
      <c r="B231" s="9">
        <v>48</v>
      </c>
      <c r="C231" s="9">
        <v>3951</v>
      </c>
      <c r="D231" s="3">
        <v>1</v>
      </c>
    </row>
    <row r="232" spans="1:4" x14ac:dyDescent="0.25">
      <c r="A232" t="str">
        <f t="shared" si="3"/>
        <v>484251</v>
      </c>
      <c r="B232" s="9">
        <v>48</v>
      </c>
      <c r="C232" s="9">
        <v>4251</v>
      </c>
      <c r="D232" s="3">
        <v>1</v>
      </c>
    </row>
    <row r="233" spans="1:4" x14ac:dyDescent="0.25">
      <c r="A233" t="str">
        <f t="shared" si="3"/>
        <v>489111</v>
      </c>
      <c r="B233" s="9">
        <v>48</v>
      </c>
      <c r="C233" s="9">
        <v>9111</v>
      </c>
      <c r="D233" s="3">
        <v>1</v>
      </c>
    </row>
    <row r="234" spans="1:4" x14ac:dyDescent="0.25">
      <c r="A234" t="str">
        <f t="shared" si="3"/>
        <v>489211</v>
      </c>
      <c r="B234" s="9">
        <v>48</v>
      </c>
      <c r="C234" s="9">
        <v>9211</v>
      </c>
      <c r="D234" s="3">
        <v>2</v>
      </c>
    </row>
    <row r="235" spans="1:4" x14ac:dyDescent="0.25">
      <c r="A235" t="str">
        <f t="shared" si="3"/>
        <v>493311</v>
      </c>
      <c r="B235" s="9">
        <v>49</v>
      </c>
      <c r="C235" s="9">
        <v>3311</v>
      </c>
      <c r="D235" s="3">
        <v>1</v>
      </c>
    </row>
    <row r="236" spans="1:4" x14ac:dyDescent="0.25">
      <c r="A236" t="str">
        <f t="shared" si="3"/>
        <v>493331</v>
      </c>
      <c r="B236" s="9">
        <v>49</v>
      </c>
      <c r="C236" s="9">
        <v>3331</v>
      </c>
      <c r="D236" s="3">
        <v>1</v>
      </c>
    </row>
    <row r="237" spans="1:4" x14ac:dyDescent="0.25">
      <c r="A237" t="str">
        <f t="shared" si="3"/>
        <v>493391</v>
      </c>
      <c r="B237" s="9">
        <v>49</v>
      </c>
      <c r="C237" s="9">
        <v>3391</v>
      </c>
      <c r="D237" s="3">
        <v>1</v>
      </c>
    </row>
    <row r="238" spans="1:4" x14ac:dyDescent="0.25">
      <c r="A238" t="str">
        <f t="shared" si="3"/>
        <v>502211</v>
      </c>
      <c r="B238" s="9">
        <v>50</v>
      </c>
      <c r="C238" s="9">
        <v>2211</v>
      </c>
      <c r="D238" s="3">
        <v>2</v>
      </c>
    </row>
    <row r="239" spans="1:4" x14ac:dyDescent="0.25">
      <c r="A239" t="str">
        <f t="shared" si="3"/>
        <v>502451</v>
      </c>
      <c r="B239" s="9">
        <v>50</v>
      </c>
      <c r="C239" s="9">
        <v>2451</v>
      </c>
      <c r="D239" s="3">
        <v>1</v>
      </c>
    </row>
    <row r="240" spans="1:4" x14ac:dyDescent="0.25">
      <c r="A240" t="str">
        <f t="shared" si="3"/>
        <v>502461</v>
      </c>
      <c r="B240" s="9">
        <v>50</v>
      </c>
      <c r="C240" s="9">
        <v>2461</v>
      </c>
      <c r="D240" s="3">
        <v>1</v>
      </c>
    </row>
    <row r="241" spans="1:4" x14ac:dyDescent="0.25">
      <c r="A241" t="str">
        <f t="shared" si="3"/>
        <v>502471</v>
      </c>
      <c r="B241" s="9">
        <v>50</v>
      </c>
      <c r="C241" s="9">
        <v>2471</v>
      </c>
      <c r="D241" s="3">
        <v>1</v>
      </c>
    </row>
    <row r="242" spans="1:4" x14ac:dyDescent="0.25">
      <c r="A242" t="str">
        <f t="shared" si="3"/>
        <v>502711</v>
      </c>
      <c r="B242" s="9">
        <v>50</v>
      </c>
      <c r="C242" s="9">
        <v>2711</v>
      </c>
      <c r="D242" s="3">
        <v>1</v>
      </c>
    </row>
    <row r="243" spans="1:4" x14ac:dyDescent="0.25">
      <c r="A243" t="str">
        <f t="shared" si="3"/>
        <v>502721</v>
      </c>
      <c r="B243" s="9">
        <v>50</v>
      </c>
      <c r="C243" s="9">
        <v>2721</v>
      </c>
      <c r="D243" s="3">
        <v>1</v>
      </c>
    </row>
    <row r="244" spans="1:4" x14ac:dyDescent="0.25">
      <c r="A244" t="str">
        <f t="shared" si="3"/>
        <v>502911</v>
      </c>
      <c r="B244" s="9">
        <v>50</v>
      </c>
      <c r="C244" s="9">
        <v>2911</v>
      </c>
      <c r="D244" s="3">
        <v>2</v>
      </c>
    </row>
    <row r="245" spans="1:4" x14ac:dyDescent="0.25">
      <c r="A245" t="str">
        <f t="shared" si="3"/>
        <v>502921</v>
      </c>
      <c r="B245" s="9">
        <v>50</v>
      </c>
      <c r="C245" s="9">
        <v>2921</v>
      </c>
      <c r="D245" s="3">
        <v>1</v>
      </c>
    </row>
    <row r="246" spans="1:4" x14ac:dyDescent="0.25">
      <c r="A246" t="str">
        <f t="shared" si="3"/>
        <v>503181</v>
      </c>
      <c r="B246" s="9">
        <v>50</v>
      </c>
      <c r="C246" s="9">
        <v>3181</v>
      </c>
      <c r="D246" s="3">
        <v>1</v>
      </c>
    </row>
    <row r="247" spans="1:4" x14ac:dyDescent="0.25">
      <c r="A247" t="str">
        <f t="shared" si="3"/>
        <v>503291</v>
      </c>
      <c r="B247" s="9">
        <v>50</v>
      </c>
      <c r="C247" s="9">
        <v>3291</v>
      </c>
      <c r="D247" s="3">
        <v>1</v>
      </c>
    </row>
    <row r="248" spans="1:4" x14ac:dyDescent="0.25">
      <c r="A248" t="str">
        <f t="shared" si="3"/>
        <v>503411</v>
      </c>
      <c r="B248" s="9">
        <v>50</v>
      </c>
      <c r="C248" s="9">
        <v>3411</v>
      </c>
      <c r="D248" s="3">
        <v>1</v>
      </c>
    </row>
    <row r="249" spans="1:4" x14ac:dyDescent="0.25">
      <c r="A249" t="str">
        <f t="shared" si="3"/>
        <v>503521</v>
      </c>
      <c r="B249" s="9">
        <v>50</v>
      </c>
      <c r="C249" s="9">
        <v>3521</v>
      </c>
      <c r="D249" s="3">
        <v>1</v>
      </c>
    </row>
    <row r="250" spans="1:4" x14ac:dyDescent="0.25">
      <c r="A250" t="str">
        <f t="shared" si="3"/>
        <v>503531</v>
      </c>
      <c r="B250" s="9">
        <v>50</v>
      </c>
      <c r="C250" s="9">
        <v>3531</v>
      </c>
      <c r="D250" s="3">
        <v>1</v>
      </c>
    </row>
    <row r="251" spans="1:4" x14ac:dyDescent="0.25">
      <c r="A251" t="str">
        <f t="shared" si="3"/>
        <v>503711</v>
      </c>
      <c r="B251" s="9">
        <v>50</v>
      </c>
      <c r="C251" s="9">
        <v>3711</v>
      </c>
      <c r="D251" s="3">
        <v>1</v>
      </c>
    </row>
    <row r="252" spans="1:4" x14ac:dyDescent="0.25">
      <c r="A252" t="str">
        <f t="shared" si="3"/>
        <v>503721</v>
      </c>
      <c r="B252" s="9">
        <v>50</v>
      </c>
      <c r="C252" s="9">
        <v>3721</v>
      </c>
      <c r="D252" s="3">
        <v>1</v>
      </c>
    </row>
    <row r="253" spans="1:4" x14ac:dyDescent="0.25">
      <c r="A253" t="str">
        <f t="shared" si="3"/>
        <v>503751</v>
      </c>
      <c r="B253" s="9">
        <v>50</v>
      </c>
      <c r="C253" s="9">
        <v>3751</v>
      </c>
      <c r="D253" s="3">
        <v>1</v>
      </c>
    </row>
    <row r="254" spans="1:4" x14ac:dyDescent="0.25">
      <c r="A254" t="str">
        <f t="shared" si="3"/>
        <v>503791</v>
      </c>
      <c r="B254" s="9">
        <v>50</v>
      </c>
      <c r="C254" s="9">
        <v>3791</v>
      </c>
      <c r="D254" s="3">
        <v>1</v>
      </c>
    </row>
    <row r="255" spans="1:4" x14ac:dyDescent="0.25">
      <c r="A255" t="str">
        <f t="shared" si="3"/>
        <v>503821</v>
      </c>
      <c r="B255" s="9">
        <v>50</v>
      </c>
      <c r="C255" s="9">
        <v>3821</v>
      </c>
      <c r="D255" s="3">
        <v>1</v>
      </c>
    </row>
    <row r="256" spans="1:4" x14ac:dyDescent="0.25">
      <c r="A256" t="str">
        <f t="shared" si="3"/>
        <v>503831</v>
      </c>
      <c r="B256" s="9">
        <v>50</v>
      </c>
      <c r="C256" s="9">
        <v>3831</v>
      </c>
      <c r="D256" s="3">
        <v>1</v>
      </c>
    </row>
    <row r="257" spans="1:4" x14ac:dyDescent="0.25">
      <c r="A257" t="str">
        <f t="shared" si="3"/>
        <v>504211</v>
      </c>
      <c r="B257" s="9">
        <v>50</v>
      </c>
      <c r="C257" s="9">
        <v>4211</v>
      </c>
      <c r="D257" s="3">
        <v>1</v>
      </c>
    </row>
    <row r="258" spans="1:4" x14ac:dyDescent="0.25">
      <c r="A258" t="str">
        <f t="shared" si="3"/>
        <v>505191</v>
      </c>
      <c r="B258" s="9">
        <v>50</v>
      </c>
      <c r="C258" s="9">
        <v>5191</v>
      </c>
      <c r="D258" s="3">
        <v>1</v>
      </c>
    </row>
    <row r="259" spans="1:4" x14ac:dyDescent="0.25">
      <c r="A259" t="str">
        <f t="shared" si="3"/>
        <v>505211</v>
      </c>
      <c r="B259" s="9">
        <v>50</v>
      </c>
      <c r="C259" s="9">
        <v>5211</v>
      </c>
      <c r="D259" s="3">
        <v>1</v>
      </c>
    </row>
    <row r="260" spans="1:4" x14ac:dyDescent="0.25">
      <c r="A260" t="str">
        <f t="shared" si="3"/>
        <v>505911</v>
      </c>
      <c r="B260" s="9">
        <v>50</v>
      </c>
      <c r="C260" s="9">
        <v>5911</v>
      </c>
      <c r="D260" s="3">
        <v>1</v>
      </c>
    </row>
    <row r="261" spans="1:4" x14ac:dyDescent="0.25">
      <c r="A261" t="str">
        <f t="shared" si="3"/>
        <v>506151</v>
      </c>
      <c r="B261" s="9">
        <v>50</v>
      </c>
      <c r="C261" s="9">
        <v>6151</v>
      </c>
      <c r="D261" s="3">
        <v>1</v>
      </c>
    </row>
    <row r="262" spans="1:4" x14ac:dyDescent="0.25">
      <c r="A262" t="str">
        <f t="shared" ref="A262:A325" si="4">+CONCATENATE(B262,C262)</f>
        <v>512181</v>
      </c>
      <c r="B262" s="9">
        <v>51</v>
      </c>
      <c r="C262" s="9">
        <v>2181</v>
      </c>
      <c r="D262" s="3">
        <v>2</v>
      </c>
    </row>
    <row r="263" spans="1:4" x14ac:dyDescent="0.25">
      <c r="A263" t="str">
        <f t="shared" si="4"/>
        <v>513411</v>
      </c>
      <c r="B263" s="9">
        <v>51</v>
      </c>
      <c r="C263" s="9">
        <v>3411</v>
      </c>
      <c r="D263" s="3">
        <v>1</v>
      </c>
    </row>
    <row r="264" spans="1:4" x14ac:dyDescent="0.25">
      <c r="A264" t="str">
        <f t="shared" si="4"/>
        <v>513421</v>
      </c>
      <c r="B264" s="9">
        <v>51</v>
      </c>
      <c r="C264" s="9">
        <v>3421</v>
      </c>
      <c r="D264" s="3">
        <v>4</v>
      </c>
    </row>
    <row r="265" spans="1:4" x14ac:dyDescent="0.25">
      <c r="A265" t="str">
        <f t="shared" si="4"/>
        <v>513922</v>
      </c>
      <c r="B265" s="9">
        <v>51</v>
      </c>
      <c r="C265" s="9">
        <v>3922</v>
      </c>
      <c r="D265" s="3">
        <v>1</v>
      </c>
    </row>
    <row r="266" spans="1:4" x14ac:dyDescent="0.25">
      <c r="A266" t="str">
        <f t="shared" si="4"/>
        <v>513942</v>
      </c>
      <c r="B266" s="9">
        <v>51</v>
      </c>
      <c r="C266" s="9">
        <v>3942</v>
      </c>
      <c r="D266" s="3">
        <v>2</v>
      </c>
    </row>
    <row r="267" spans="1:4" x14ac:dyDescent="0.25">
      <c r="A267" t="str">
        <f t="shared" si="4"/>
        <v>513961</v>
      </c>
      <c r="B267" s="9">
        <v>51</v>
      </c>
      <c r="C267" s="9">
        <v>3961</v>
      </c>
      <c r="D267" s="3">
        <v>1</v>
      </c>
    </row>
    <row r="268" spans="1:4" x14ac:dyDescent="0.25">
      <c r="A268" t="str">
        <f t="shared" si="4"/>
        <v>513962</v>
      </c>
      <c r="B268" s="9">
        <v>51</v>
      </c>
      <c r="C268" s="9">
        <v>3962</v>
      </c>
      <c r="D268" s="3">
        <v>1</v>
      </c>
    </row>
    <row r="269" spans="1:4" x14ac:dyDescent="0.25">
      <c r="A269" t="str">
        <f t="shared" si="4"/>
        <v>513963</v>
      </c>
      <c r="B269" s="9">
        <v>51</v>
      </c>
      <c r="C269" s="9">
        <v>3963</v>
      </c>
      <c r="D269" s="3">
        <v>1</v>
      </c>
    </row>
    <row r="270" spans="1:4" x14ac:dyDescent="0.25">
      <c r="A270" t="str">
        <f t="shared" si="4"/>
        <v>515491</v>
      </c>
      <c r="B270" s="9">
        <v>51</v>
      </c>
      <c r="C270" s="9">
        <v>5491</v>
      </c>
      <c r="D270" s="3">
        <v>1</v>
      </c>
    </row>
    <row r="271" spans="1:4" x14ac:dyDescent="0.25">
      <c r="A271" t="str">
        <f t="shared" si="4"/>
        <v>522611</v>
      </c>
      <c r="B271" s="9">
        <v>52</v>
      </c>
      <c r="C271" s="9">
        <v>2611</v>
      </c>
      <c r="D271" s="3">
        <v>4</v>
      </c>
    </row>
    <row r="272" spans="1:4" x14ac:dyDescent="0.25">
      <c r="A272" t="str">
        <f t="shared" si="4"/>
        <v>523821</v>
      </c>
      <c r="B272" s="9">
        <v>52</v>
      </c>
      <c r="C272" s="9">
        <v>3821</v>
      </c>
      <c r="D272" s="3">
        <v>1</v>
      </c>
    </row>
    <row r="273" spans="1:4" x14ac:dyDescent="0.25">
      <c r="A273" t="str">
        <f t="shared" si="4"/>
        <v>523941</v>
      </c>
      <c r="B273" s="9">
        <v>52</v>
      </c>
      <c r="C273" s="9">
        <v>3941</v>
      </c>
      <c r="D273" s="3">
        <v>1</v>
      </c>
    </row>
    <row r="274" spans="1:4" x14ac:dyDescent="0.25">
      <c r="A274" t="str">
        <f t="shared" si="4"/>
        <v>525231</v>
      </c>
      <c r="B274" s="9">
        <v>52</v>
      </c>
      <c r="C274" s="9">
        <v>5231</v>
      </c>
      <c r="D274" s="3">
        <v>1</v>
      </c>
    </row>
    <row r="275" spans="1:4" x14ac:dyDescent="0.25">
      <c r="A275" t="str">
        <f t="shared" si="4"/>
        <v>525411</v>
      </c>
      <c r="B275" s="9">
        <v>52</v>
      </c>
      <c r="C275" s="9">
        <v>5411</v>
      </c>
      <c r="D275" s="3">
        <v>2</v>
      </c>
    </row>
    <row r="276" spans="1:4" x14ac:dyDescent="0.25">
      <c r="A276" t="str">
        <f t="shared" si="4"/>
        <v>525421</v>
      </c>
      <c r="B276" s="9">
        <v>52</v>
      </c>
      <c r="C276" s="9">
        <v>5421</v>
      </c>
      <c r="D276" s="3">
        <v>1</v>
      </c>
    </row>
    <row r="277" spans="1:4" x14ac:dyDescent="0.25">
      <c r="A277" t="str">
        <f t="shared" si="4"/>
        <v>533341</v>
      </c>
      <c r="B277" s="9">
        <v>53</v>
      </c>
      <c r="C277" s="9">
        <v>3341</v>
      </c>
      <c r="D277" s="3">
        <v>1</v>
      </c>
    </row>
    <row r="278" spans="1:4" x14ac:dyDescent="0.25">
      <c r="A278" t="str">
        <f t="shared" si="4"/>
        <v>533361</v>
      </c>
      <c r="B278" s="9">
        <v>53</v>
      </c>
      <c r="C278" s="9">
        <v>3361</v>
      </c>
      <c r="D278" s="3">
        <v>1</v>
      </c>
    </row>
    <row r="279" spans="1:4" x14ac:dyDescent="0.25">
      <c r="A279" t="str">
        <f t="shared" si="4"/>
        <v>533631</v>
      </c>
      <c r="B279" s="9">
        <v>53</v>
      </c>
      <c r="C279" s="9">
        <v>3631</v>
      </c>
      <c r="D279" s="3">
        <v>1</v>
      </c>
    </row>
    <row r="280" spans="1:4" x14ac:dyDescent="0.25">
      <c r="A280" t="str">
        <f t="shared" si="4"/>
        <v>542911</v>
      </c>
      <c r="B280" s="9">
        <v>54</v>
      </c>
      <c r="C280" s="9">
        <v>2911</v>
      </c>
      <c r="D280" s="3">
        <v>1</v>
      </c>
    </row>
    <row r="281" spans="1:4" x14ac:dyDescent="0.25">
      <c r="A281" t="str">
        <f t="shared" si="4"/>
        <v>543922</v>
      </c>
      <c r="B281" s="9">
        <v>54</v>
      </c>
      <c r="C281" s="9">
        <v>3922</v>
      </c>
      <c r="D281" s="3">
        <v>1</v>
      </c>
    </row>
    <row r="282" spans="1:4" x14ac:dyDescent="0.25">
      <c r="A282" t="str">
        <f t="shared" si="4"/>
        <v>545231</v>
      </c>
      <c r="B282" s="9">
        <v>54</v>
      </c>
      <c r="C282" s="9">
        <v>5231</v>
      </c>
      <c r="D282" s="3">
        <v>1</v>
      </c>
    </row>
    <row r="283" spans="1:4" x14ac:dyDescent="0.25">
      <c r="A283" t="str">
        <f t="shared" si="4"/>
        <v>553331</v>
      </c>
      <c r="B283" s="9">
        <v>55</v>
      </c>
      <c r="C283" s="9">
        <v>3331</v>
      </c>
      <c r="D283" s="3">
        <v>1</v>
      </c>
    </row>
    <row r="284" spans="1:4" x14ac:dyDescent="0.25">
      <c r="A284" t="str">
        <f t="shared" si="4"/>
        <v>563531</v>
      </c>
      <c r="B284" s="9">
        <v>56</v>
      </c>
      <c r="C284" s="9">
        <v>3531</v>
      </c>
      <c r="D284" s="3">
        <v>1</v>
      </c>
    </row>
    <row r="285" spans="1:4" x14ac:dyDescent="0.25">
      <c r="A285" t="str">
        <f t="shared" si="4"/>
        <v>563711</v>
      </c>
      <c r="B285" s="9">
        <v>56</v>
      </c>
      <c r="C285" s="9">
        <v>3711</v>
      </c>
      <c r="D285" s="3">
        <v>1</v>
      </c>
    </row>
    <row r="286" spans="1:4" x14ac:dyDescent="0.25">
      <c r="A286" t="str">
        <f t="shared" si="4"/>
        <v>563751</v>
      </c>
      <c r="B286" s="9">
        <v>56</v>
      </c>
      <c r="C286" s="9">
        <v>3751</v>
      </c>
      <c r="D286" s="3">
        <v>1</v>
      </c>
    </row>
    <row r="287" spans="1:4" x14ac:dyDescent="0.25">
      <c r="A287" t="str">
        <f t="shared" si="4"/>
        <v>565691</v>
      </c>
      <c r="B287" s="9">
        <v>56</v>
      </c>
      <c r="C287" s="9">
        <v>5691</v>
      </c>
      <c r="D287" s="3">
        <v>1</v>
      </c>
    </row>
    <row r="288" spans="1:4" x14ac:dyDescent="0.25">
      <c r="A288" t="str">
        <f t="shared" si="4"/>
        <v>572111</v>
      </c>
      <c r="B288" s="9">
        <v>57</v>
      </c>
      <c r="C288" s="9">
        <v>2111</v>
      </c>
      <c r="D288" s="3">
        <v>1</v>
      </c>
    </row>
    <row r="289" spans="1:4" x14ac:dyDescent="0.25">
      <c r="A289" t="str">
        <f t="shared" si="4"/>
        <v>573291</v>
      </c>
      <c r="B289" s="9">
        <v>57</v>
      </c>
      <c r="C289" s="9">
        <v>3291</v>
      </c>
      <c r="D289" s="3">
        <v>1</v>
      </c>
    </row>
    <row r="290" spans="1:4" x14ac:dyDescent="0.25">
      <c r="A290" t="str">
        <f t="shared" si="4"/>
        <v>581111</v>
      </c>
      <c r="B290" s="9">
        <v>58</v>
      </c>
      <c r="C290" s="9">
        <v>1111</v>
      </c>
      <c r="D290" s="3">
        <v>1</v>
      </c>
    </row>
    <row r="291" spans="1:4" x14ac:dyDescent="0.25">
      <c r="A291" t="str">
        <f t="shared" si="4"/>
        <v>581131</v>
      </c>
      <c r="B291" s="9">
        <v>58</v>
      </c>
      <c r="C291" s="9">
        <v>1131</v>
      </c>
      <c r="D291" s="3">
        <v>1</v>
      </c>
    </row>
    <row r="292" spans="1:4" x14ac:dyDescent="0.25">
      <c r="A292" t="str">
        <f t="shared" si="4"/>
        <v>581221</v>
      </c>
      <c r="B292" s="9">
        <v>58</v>
      </c>
      <c r="C292" s="9">
        <v>1221</v>
      </c>
      <c r="D292" s="3">
        <v>1</v>
      </c>
    </row>
    <row r="293" spans="1:4" x14ac:dyDescent="0.25">
      <c r="A293" t="str">
        <f t="shared" si="4"/>
        <v>581231</v>
      </c>
      <c r="B293" s="9">
        <v>58</v>
      </c>
      <c r="C293" s="9">
        <v>1231</v>
      </c>
      <c r="D293" s="3">
        <v>1</v>
      </c>
    </row>
    <row r="294" spans="1:4" x14ac:dyDescent="0.25">
      <c r="A294" t="str">
        <f t="shared" si="4"/>
        <v>581321</v>
      </c>
      <c r="B294" s="9">
        <v>58</v>
      </c>
      <c r="C294" s="9">
        <v>1321</v>
      </c>
      <c r="D294" s="3">
        <v>1</v>
      </c>
    </row>
    <row r="295" spans="1:4" x14ac:dyDescent="0.25">
      <c r="A295" t="str">
        <f t="shared" si="4"/>
        <v>581322</v>
      </c>
      <c r="B295" s="9">
        <v>58</v>
      </c>
      <c r="C295" s="9">
        <v>1322</v>
      </c>
      <c r="D295" s="3">
        <v>1</v>
      </c>
    </row>
    <row r="296" spans="1:4" x14ac:dyDescent="0.25">
      <c r="A296" t="str">
        <f t="shared" si="4"/>
        <v>581331</v>
      </c>
      <c r="B296" s="9">
        <v>58</v>
      </c>
      <c r="C296" s="9">
        <v>1331</v>
      </c>
      <c r="D296" s="3">
        <v>1</v>
      </c>
    </row>
    <row r="297" spans="1:4" x14ac:dyDescent="0.25">
      <c r="A297" t="str">
        <f t="shared" si="4"/>
        <v>581341</v>
      </c>
      <c r="B297" s="9">
        <v>58</v>
      </c>
      <c r="C297" s="9">
        <v>1341</v>
      </c>
      <c r="D297" s="3">
        <v>2</v>
      </c>
    </row>
    <row r="298" spans="1:4" x14ac:dyDescent="0.25">
      <c r="A298" t="str">
        <f t="shared" si="4"/>
        <v>581411</v>
      </c>
      <c r="B298" s="9">
        <v>58</v>
      </c>
      <c r="C298" s="9">
        <v>1411</v>
      </c>
      <c r="D298" s="3">
        <v>1</v>
      </c>
    </row>
    <row r="299" spans="1:4" x14ac:dyDescent="0.25">
      <c r="A299" t="str">
        <f t="shared" si="4"/>
        <v>581421</v>
      </c>
      <c r="B299" s="9">
        <v>58</v>
      </c>
      <c r="C299" s="9">
        <v>1421</v>
      </c>
      <c r="D299" s="3">
        <v>1</v>
      </c>
    </row>
    <row r="300" spans="1:4" x14ac:dyDescent="0.25">
      <c r="A300" t="str">
        <f t="shared" si="4"/>
        <v>581431</v>
      </c>
      <c r="B300" s="9">
        <v>58</v>
      </c>
      <c r="C300" s="9">
        <v>1431</v>
      </c>
      <c r="D300" s="3">
        <v>1</v>
      </c>
    </row>
    <row r="301" spans="1:4" x14ac:dyDescent="0.25">
      <c r="A301" t="str">
        <f t="shared" si="4"/>
        <v>581432</v>
      </c>
      <c r="B301" s="9">
        <v>58</v>
      </c>
      <c r="C301" s="9">
        <v>1432</v>
      </c>
      <c r="D301" s="3">
        <v>1</v>
      </c>
    </row>
    <row r="302" spans="1:4" x14ac:dyDescent="0.25">
      <c r="A302" t="str">
        <f t="shared" si="4"/>
        <v>581441</v>
      </c>
      <c r="B302" s="9">
        <v>58</v>
      </c>
      <c r="C302" s="9">
        <v>1441</v>
      </c>
      <c r="D302" s="3">
        <v>1</v>
      </c>
    </row>
    <row r="303" spans="1:4" x14ac:dyDescent="0.25">
      <c r="A303" t="str">
        <f t="shared" si="4"/>
        <v>581521</v>
      </c>
      <c r="B303" s="9">
        <v>58</v>
      </c>
      <c r="C303" s="9">
        <v>1521</v>
      </c>
      <c r="D303" s="3">
        <v>1</v>
      </c>
    </row>
    <row r="304" spans="1:4" x14ac:dyDescent="0.25">
      <c r="A304" t="str">
        <f t="shared" si="4"/>
        <v>581591</v>
      </c>
      <c r="B304" s="9">
        <v>58</v>
      </c>
      <c r="C304" s="9">
        <v>1591</v>
      </c>
      <c r="D304" s="3">
        <v>1</v>
      </c>
    </row>
    <row r="305" spans="1:4" x14ac:dyDescent="0.25">
      <c r="A305" t="str">
        <f t="shared" si="4"/>
        <v>581611</v>
      </c>
      <c r="B305" s="9">
        <v>58</v>
      </c>
      <c r="C305" s="9">
        <v>1611</v>
      </c>
      <c r="D305" s="3">
        <v>1</v>
      </c>
    </row>
    <row r="306" spans="1:4" x14ac:dyDescent="0.25">
      <c r="A306" t="str">
        <f t="shared" si="4"/>
        <v>581711</v>
      </c>
      <c r="B306" s="9">
        <v>58</v>
      </c>
      <c r="C306" s="9">
        <v>1711</v>
      </c>
      <c r="D306" s="3">
        <v>3</v>
      </c>
    </row>
    <row r="307" spans="1:4" x14ac:dyDescent="0.25">
      <c r="A307" t="str">
        <f t="shared" si="4"/>
        <v>592121</v>
      </c>
      <c r="B307" s="9">
        <v>59</v>
      </c>
      <c r="C307" s="9">
        <v>2121</v>
      </c>
      <c r="D307" s="3">
        <v>1</v>
      </c>
    </row>
    <row r="308" spans="1:4" x14ac:dyDescent="0.25">
      <c r="A308" t="str">
        <f t="shared" si="4"/>
        <v>592141</v>
      </c>
      <c r="B308" s="9">
        <v>59</v>
      </c>
      <c r="C308" s="9">
        <v>2141</v>
      </c>
      <c r="D308" s="3">
        <v>1</v>
      </c>
    </row>
    <row r="309" spans="1:4" x14ac:dyDescent="0.25">
      <c r="A309" t="str">
        <f t="shared" si="4"/>
        <v>592161</v>
      </c>
      <c r="B309" s="9">
        <v>59</v>
      </c>
      <c r="C309" s="9">
        <v>2161</v>
      </c>
      <c r="D309" s="3">
        <v>1</v>
      </c>
    </row>
    <row r="310" spans="1:4" x14ac:dyDescent="0.25">
      <c r="A310" t="str">
        <f t="shared" si="4"/>
        <v>592211</v>
      </c>
      <c r="B310" s="9">
        <v>59</v>
      </c>
      <c r="C310" s="9">
        <v>2211</v>
      </c>
      <c r="D310" s="3">
        <v>2</v>
      </c>
    </row>
    <row r="311" spans="1:4" x14ac:dyDescent="0.25">
      <c r="A311" t="str">
        <f t="shared" si="4"/>
        <v>592231</v>
      </c>
      <c r="B311" s="9">
        <v>59</v>
      </c>
      <c r="C311" s="9">
        <v>2231</v>
      </c>
      <c r="D311" s="3">
        <v>1</v>
      </c>
    </row>
    <row r="312" spans="1:4" x14ac:dyDescent="0.25">
      <c r="A312" t="str">
        <f t="shared" si="4"/>
        <v>592411</v>
      </c>
      <c r="B312" s="9">
        <v>59</v>
      </c>
      <c r="C312" s="9">
        <v>2411</v>
      </c>
      <c r="D312" s="3">
        <v>1</v>
      </c>
    </row>
    <row r="313" spans="1:4" x14ac:dyDescent="0.25">
      <c r="A313" t="str">
        <f t="shared" si="4"/>
        <v>592421</v>
      </c>
      <c r="B313" s="9">
        <v>59</v>
      </c>
      <c r="C313" s="9">
        <v>2421</v>
      </c>
      <c r="D313" s="3">
        <v>1</v>
      </c>
    </row>
    <row r="314" spans="1:4" x14ac:dyDescent="0.25">
      <c r="A314" t="str">
        <f t="shared" si="4"/>
        <v>592431</v>
      </c>
      <c r="B314" s="9">
        <v>59</v>
      </c>
      <c r="C314" s="9">
        <v>2431</v>
      </c>
      <c r="D314" s="3">
        <v>1</v>
      </c>
    </row>
    <row r="315" spans="1:4" x14ac:dyDescent="0.25">
      <c r="A315" t="str">
        <f t="shared" si="4"/>
        <v>592441</v>
      </c>
      <c r="B315" s="9">
        <v>59</v>
      </c>
      <c r="C315" s="9">
        <v>2441</v>
      </c>
      <c r="D315" s="3">
        <v>1</v>
      </c>
    </row>
    <row r="316" spans="1:4" x14ac:dyDescent="0.25">
      <c r="A316" t="str">
        <f t="shared" si="4"/>
        <v>592451</v>
      </c>
      <c r="B316" s="9">
        <v>59</v>
      </c>
      <c r="C316" s="9">
        <v>2451</v>
      </c>
      <c r="D316" s="3">
        <v>1</v>
      </c>
    </row>
    <row r="317" spans="1:4" x14ac:dyDescent="0.25">
      <c r="A317" t="str">
        <f t="shared" si="4"/>
        <v>592461</v>
      </c>
      <c r="B317" s="9">
        <v>59</v>
      </c>
      <c r="C317" s="9">
        <v>2461</v>
      </c>
      <c r="D317" s="3">
        <v>1</v>
      </c>
    </row>
    <row r="318" spans="1:4" x14ac:dyDescent="0.25">
      <c r="A318" t="str">
        <f t="shared" si="4"/>
        <v>592471</v>
      </c>
      <c r="B318" s="9">
        <v>59</v>
      </c>
      <c r="C318" s="9">
        <v>2471</v>
      </c>
      <c r="D318" s="3">
        <v>1</v>
      </c>
    </row>
    <row r="319" spans="1:4" x14ac:dyDescent="0.25">
      <c r="A319" t="str">
        <f t="shared" si="4"/>
        <v>592481</v>
      </c>
      <c r="B319" s="9">
        <v>59</v>
      </c>
      <c r="C319" s="9">
        <v>2481</v>
      </c>
      <c r="D319" s="3">
        <v>1</v>
      </c>
    </row>
    <row r="320" spans="1:4" x14ac:dyDescent="0.25">
      <c r="A320" t="str">
        <f t="shared" si="4"/>
        <v>592491</v>
      </c>
      <c r="B320" s="9">
        <v>59</v>
      </c>
      <c r="C320" s="9">
        <v>2491</v>
      </c>
      <c r="D320" s="3">
        <v>1</v>
      </c>
    </row>
    <row r="321" spans="1:4" x14ac:dyDescent="0.25">
      <c r="A321" t="str">
        <f t="shared" si="4"/>
        <v>592521</v>
      </c>
      <c r="B321" s="9">
        <v>59</v>
      </c>
      <c r="C321" s="9">
        <v>2521</v>
      </c>
      <c r="D321" s="3">
        <v>1</v>
      </c>
    </row>
    <row r="322" spans="1:4" x14ac:dyDescent="0.25">
      <c r="A322" t="str">
        <f t="shared" si="4"/>
        <v>592531</v>
      </c>
      <c r="B322" s="9">
        <v>59</v>
      </c>
      <c r="C322" s="9">
        <v>2531</v>
      </c>
      <c r="D322" s="3">
        <v>1</v>
      </c>
    </row>
    <row r="323" spans="1:4" x14ac:dyDescent="0.25">
      <c r="A323" t="str">
        <f t="shared" si="4"/>
        <v>592561</v>
      </c>
      <c r="B323" s="9">
        <v>59</v>
      </c>
      <c r="C323" s="9">
        <v>2561</v>
      </c>
      <c r="D323" s="3">
        <v>1</v>
      </c>
    </row>
    <row r="324" spans="1:4" x14ac:dyDescent="0.25">
      <c r="A324" t="str">
        <f t="shared" si="4"/>
        <v>592711</v>
      </c>
      <c r="B324" s="9">
        <v>59</v>
      </c>
      <c r="C324" s="9">
        <v>2711</v>
      </c>
      <c r="D324" s="3">
        <v>1</v>
      </c>
    </row>
    <row r="325" spans="1:4" x14ac:dyDescent="0.25">
      <c r="A325" t="str">
        <f t="shared" si="4"/>
        <v>592721</v>
      </c>
      <c r="B325" s="9">
        <v>59</v>
      </c>
      <c r="C325" s="9">
        <v>2721</v>
      </c>
      <c r="D325" s="3">
        <v>1</v>
      </c>
    </row>
    <row r="326" spans="1:4" x14ac:dyDescent="0.25">
      <c r="A326" t="str">
        <f t="shared" ref="A326:A389" si="5">+CONCATENATE(B326,C326)</f>
        <v>592911</v>
      </c>
      <c r="B326" s="9">
        <v>59</v>
      </c>
      <c r="C326" s="9">
        <v>2911</v>
      </c>
      <c r="D326" s="3">
        <v>1</v>
      </c>
    </row>
    <row r="327" spans="1:4" x14ac:dyDescent="0.25">
      <c r="A327" t="str">
        <f t="shared" si="5"/>
        <v>592921</v>
      </c>
      <c r="B327" s="9">
        <v>59</v>
      </c>
      <c r="C327" s="9">
        <v>2921</v>
      </c>
      <c r="D327" s="3">
        <v>1</v>
      </c>
    </row>
    <row r="328" spans="1:4" x14ac:dyDescent="0.25">
      <c r="A328" t="str">
        <f t="shared" si="5"/>
        <v>592941</v>
      </c>
      <c r="B328" s="9">
        <v>59</v>
      </c>
      <c r="C328" s="9">
        <v>2941</v>
      </c>
      <c r="D328" s="3">
        <v>1</v>
      </c>
    </row>
    <row r="329" spans="1:4" x14ac:dyDescent="0.25">
      <c r="A329" t="str">
        <f t="shared" si="5"/>
        <v>592961</v>
      </c>
      <c r="B329" s="9">
        <v>59</v>
      </c>
      <c r="C329" s="9">
        <v>2961</v>
      </c>
      <c r="D329" s="3">
        <v>2</v>
      </c>
    </row>
    <row r="330" spans="1:4" x14ac:dyDescent="0.25">
      <c r="A330" t="str">
        <f t="shared" si="5"/>
        <v>592981</v>
      </c>
      <c r="B330" s="9">
        <v>59</v>
      </c>
      <c r="C330" s="9">
        <v>2981</v>
      </c>
      <c r="D330" s="3">
        <v>2</v>
      </c>
    </row>
    <row r="331" spans="1:4" x14ac:dyDescent="0.25">
      <c r="A331" t="str">
        <f t="shared" si="5"/>
        <v>593111</v>
      </c>
      <c r="B331" s="9">
        <v>59</v>
      </c>
      <c r="C331" s="9">
        <v>3111</v>
      </c>
      <c r="D331" s="3">
        <v>1</v>
      </c>
    </row>
    <row r="332" spans="1:4" x14ac:dyDescent="0.25">
      <c r="A332" t="str">
        <f t="shared" si="5"/>
        <v>593141</v>
      </c>
      <c r="B332" s="9">
        <v>59</v>
      </c>
      <c r="C332" s="9">
        <v>3141</v>
      </c>
      <c r="D332" s="3">
        <v>1</v>
      </c>
    </row>
    <row r="333" spans="1:4" x14ac:dyDescent="0.25">
      <c r="A333" t="str">
        <f t="shared" si="5"/>
        <v>593151</v>
      </c>
      <c r="B333" s="9">
        <v>59</v>
      </c>
      <c r="C333" s="9">
        <v>3151</v>
      </c>
      <c r="D333" s="3">
        <v>2</v>
      </c>
    </row>
    <row r="334" spans="1:4" x14ac:dyDescent="0.25">
      <c r="A334" t="str">
        <f t="shared" si="5"/>
        <v>593161</v>
      </c>
      <c r="B334" s="9">
        <v>59</v>
      </c>
      <c r="C334" s="9">
        <v>3161</v>
      </c>
      <c r="D334" s="3">
        <v>2</v>
      </c>
    </row>
    <row r="335" spans="1:4" x14ac:dyDescent="0.25">
      <c r="A335" t="str">
        <f t="shared" si="5"/>
        <v>593181</v>
      </c>
      <c r="B335" s="9">
        <v>59</v>
      </c>
      <c r="C335" s="9">
        <v>3181</v>
      </c>
      <c r="D335" s="3">
        <v>1</v>
      </c>
    </row>
    <row r="336" spans="1:4" x14ac:dyDescent="0.25">
      <c r="A336" t="str">
        <f t="shared" si="5"/>
        <v>593221</v>
      </c>
      <c r="B336" s="9">
        <v>59</v>
      </c>
      <c r="C336" s="9">
        <v>3221</v>
      </c>
      <c r="D336" s="3">
        <v>2</v>
      </c>
    </row>
    <row r="337" spans="1:4" x14ac:dyDescent="0.25">
      <c r="A337" t="str">
        <f t="shared" si="5"/>
        <v>593231</v>
      </c>
      <c r="B337" s="9">
        <v>59</v>
      </c>
      <c r="C337" s="9">
        <v>3231</v>
      </c>
      <c r="D337" s="3">
        <v>3</v>
      </c>
    </row>
    <row r="338" spans="1:4" x14ac:dyDescent="0.25">
      <c r="A338" t="str">
        <f t="shared" si="5"/>
        <v>593251</v>
      </c>
      <c r="B338" s="9">
        <v>59</v>
      </c>
      <c r="C338" s="9">
        <v>3251</v>
      </c>
      <c r="D338" s="3">
        <v>1</v>
      </c>
    </row>
    <row r="339" spans="1:4" x14ac:dyDescent="0.25">
      <c r="A339" t="str">
        <f t="shared" si="5"/>
        <v>593261</v>
      </c>
      <c r="B339" s="9">
        <v>59</v>
      </c>
      <c r="C339" s="9">
        <v>3261</v>
      </c>
      <c r="D339" s="3">
        <v>2</v>
      </c>
    </row>
    <row r="340" spans="1:4" x14ac:dyDescent="0.25">
      <c r="A340" t="str">
        <f t="shared" si="5"/>
        <v>593311</v>
      </c>
      <c r="B340" s="9">
        <v>59</v>
      </c>
      <c r="C340" s="9">
        <v>3311</v>
      </c>
      <c r="D340" s="3">
        <v>1</v>
      </c>
    </row>
    <row r="341" spans="1:4" x14ac:dyDescent="0.25">
      <c r="A341" t="str">
        <f t="shared" si="5"/>
        <v>593331</v>
      </c>
      <c r="B341" s="9">
        <v>59</v>
      </c>
      <c r="C341" s="9">
        <v>3331</v>
      </c>
      <c r="D341" s="3">
        <v>1</v>
      </c>
    </row>
    <row r="342" spans="1:4" x14ac:dyDescent="0.25">
      <c r="A342" t="str">
        <f t="shared" si="5"/>
        <v>593441</v>
      </c>
      <c r="B342" s="9">
        <v>59</v>
      </c>
      <c r="C342" s="9">
        <v>3441</v>
      </c>
      <c r="D342" s="3">
        <v>1</v>
      </c>
    </row>
    <row r="343" spans="1:4" x14ac:dyDescent="0.25">
      <c r="A343" t="str">
        <f t="shared" si="5"/>
        <v>593451</v>
      </c>
      <c r="B343" s="9">
        <v>59</v>
      </c>
      <c r="C343" s="9">
        <v>3451</v>
      </c>
      <c r="D343" s="3">
        <v>2</v>
      </c>
    </row>
    <row r="344" spans="1:4" x14ac:dyDescent="0.25">
      <c r="A344" t="str">
        <f t="shared" si="5"/>
        <v>593481</v>
      </c>
      <c r="B344" s="9">
        <v>59</v>
      </c>
      <c r="C344" s="9">
        <v>3481</v>
      </c>
      <c r="D344" s="3">
        <v>2</v>
      </c>
    </row>
    <row r="345" spans="1:4" x14ac:dyDescent="0.25">
      <c r="A345" t="str">
        <f t="shared" si="5"/>
        <v>593511</v>
      </c>
      <c r="B345" s="9">
        <v>59</v>
      </c>
      <c r="C345" s="9">
        <v>3511</v>
      </c>
      <c r="D345" s="3">
        <v>2</v>
      </c>
    </row>
    <row r="346" spans="1:4" x14ac:dyDescent="0.25">
      <c r="A346" t="str">
        <f t="shared" si="5"/>
        <v>593521</v>
      </c>
      <c r="B346" s="9">
        <v>59</v>
      </c>
      <c r="C346" s="9">
        <v>3521</v>
      </c>
      <c r="D346" s="3">
        <v>1</v>
      </c>
    </row>
    <row r="347" spans="1:4" x14ac:dyDescent="0.25">
      <c r="A347" t="str">
        <f t="shared" si="5"/>
        <v>593531</v>
      </c>
      <c r="B347" s="9">
        <v>59</v>
      </c>
      <c r="C347" s="9">
        <v>3531</v>
      </c>
      <c r="D347" s="3">
        <v>1</v>
      </c>
    </row>
    <row r="348" spans="1:4" x14ac:dyDescent="0.25">
      <c r="A348" t="str">
        <f t="shared" si="5"/>
        <v>593551</v>
      </c>
      <c r="B348" s="9">
        <v>59</v>
      </c>
      <c r="C348" s="9">
        <v>3551</v>
      </c>
      <c r="D348" s="3">
        <v>2</v>
      </c>
    </row>
    <row r="349" spans="1:4" x14ac:dyDescent="0.25">
      <c r="A349" t="str">
        <f t="shared" si="5"/>
        <v>593571</v>
      </c>
      <c r="B349" s="9">
        <v>59</v>
      </c>
      <c r="C349" s="9">
        <v>3571</v>
      </c>
      <c r="D349" s="3">
        <v>1</v>
      </c>
    </row>
    <row r="350" spans="1:4" x14ac:dyDescent="0.25">
      <c r="A350" t="str">
        <f t="shared" si="5"/>
        <v>593591</v>
      </c>
      <c r="B350" s="9">
        <v>59</v>
      </c>
      <c r="C350" s="9">
        <v>3591</v>
      </c>
      <c r="D350" s="3">
        <v>1</v>
      </c>
    </row>
    <row r="351" spans="1:4" x14ac:dyDescent="0.25">
      <c r="A351" t="str">
        <f t="shared" si="5"/>
        <v>593661</v>
      </c>
      <c r="B351" s="9">
        <v>59</v>
      </c>
      <c r="C351" s="9">
        <v>3661</v>
      </c>
      <c r="D351" s="3">
        <v>1</v>
      </c>
    </row>
    <row r="352" spans="1:4" x14ac:dyDescent="0.25">
      <c r="A352" t="str">
        <f t="shared" si="5"/>
        <v>593791</v>
      </c>
      <c r="B352" s="9">
        <v>59</v>
      </c>
      <c r="C352" s="9">
        <v>3791</v>
      </c>
      <c r="D352" s="3">
        <v>1</v>
      </c>
    </row>
    <row r="353" spans="1:4" x14ac:dyDescent="0.25">
      <c r="A353" t="str">
        <f t="shared" si="5"/>
        <v>593821</v>
      </c>
      <c r="B353" s="9">
        <v>59</v>
      </c>
      <c r="C353" s="9">
        <v>3821</v>
      </c>
      <c r="D353" s="3">
        <v>1</v>
      </c>
    </row>
    <row r="354" spans="1:4" x14ac:dyDescent="0.25">
      <c r="A354" t="str">
        <f t="shared" si="5"/>
        <v>593911</v>
      </c>
      <c r="B354" s="9">
        <v>59</v>
      </c>
      <c r="C354" s="9">
        <v>3911</v>
      </c>
      <c r="D354" s="3">
        <v>1</v>
      </c>
    </row>
    <row r="355" spans="1:4" x14ac:dyDescent="0.25">
      <c r="A355" t="str">
        <f t="shared" si="5"/>
        <v>593962</v>
      </c>
      <c r="B355" s="9">
        <v>59</v>
      </c>
      <c r="C355" s="9">
        <v>3962</v>
      </c>
      <c r="D355" s="3">
        <v>1</v>
      </c>
    </row>
    <row r="356" spans="1:4" x14ac:dyDescent="0.25">
      <c r="A356" t="str">
        <f t="shared" si="5"/>
        <v>595111</v>
      </c>
      <c r="B356" s="9">
        <v>59</v>
      </c>
      <c r="C356" s="9">
        <v>5111</v>
      </c>
      <c r="D356" s="3">
        <v>2</v>
      </c>
    </row>
    <row r="357" spans="1:4" x14ac:dyDescent="0.25">
      <c r="A357" t="str">
        <f t="shared" si="5"/>
        <v>595151</v>
      </c>
      <c r="B357" s="9">
        <v>59</v>
      </c>
      <c r="C357" s="9">
        <v>5151</v>
      </c>
      <c r="D357" s="3">
        <v>1</v>
      </c>
    </row>
    <row r="358" spans="1:4" x14ac:dyDescent="0.25">
      <c r="A358" t="str">
        <f t="shared" si="5"/>
        <v>595191</v>
      </c>
      <c r="B358" s="9">
        <v>59</v>
      </c>
      <c r="C358" s="9">
        <v>5191</v>
      </c>
      <c r="D358" s="3">
        <v>1</v>
      </c>
    </row>
    <row r="359" spans="1:4" x14ac:dyDescent="0.25">
      <c r="A359" t="str">
        <f t="shared" si="5"/>
        <v>595421</v>
      </c>
      <c r="B359" s="9">
        <v>59</v>
      </c>
      <c r="C359" s="9">
        <v>5421</v>
      </c>
      <c r="D359" s="3">
        <v>1</v>
      </c>
    </row>
    <row r="360" spans="1:4" x14ac:dyDescent="0.25">
      <c r="A360" t="str">
        <f t="shared" si="5"/>
        <v>595621</v>
      </c>
      <c r="B360" s="9">
        <v>59</v>
      </c>
      <c r="C360" s="9">
        <v>5621</v>
      </c>
      <c r="D360" s="3">
        <v>1</v>
      </c>
    </row>
    <row r="361" spans="1:4" x14ac:dyDescent="0.25">
      <c r="A361" t="str">
        <f t="shared" si="5"/>
        <v>595641</v>
      </c>
      <c r="B361" s="9">
        <v>59</v>
      </c>
      <c r="C361" s="9">
        <v>5641</v>
      </c>
      <c r="D361" s="3">
        <v>1</v>
      </c>
    </row>
    <row r="362" spans="1:4" x14ac:dyDescent="0.25">
      <c r="A362" t="str">
        <f t="shared" si="5"/>
        <v>595651</v>
      </c>
      <c r="B362" s="9">
        <v>59</v>
      </c>
      <c r="C362" s="9">
        <v>5651</v>
      </c>
      <c r="D362" s="3">
        <v>1</v>
      </c>
    </row>
    <row r="363" spans="1:4" x14ac:dyDescent="0.25">
      <c r="A363" t="str">
        <f t="shared" si="5"/>
        <v>595661</v>
      </c>
      <c r="B363" s="9">
        <v>59</v>
      </c>
      <c r="C363" s="9">
        <v>5661</v>
      </c>
      <c r="D363" s="3">
        <v>1</v>
      </c>
    </row>
    <row r="364" spans="1:4" x14ac:dyDescent="0.25">
      <c r="A364" t="str">
        <f t="shared" si="5"/>
        <v>595671</v>
      </c>
      <c r="B364" s="9">
        <v>59</v>
      </c>
      <c r="C364" s="9">
        <v>5671</v>
      </c>
      <c r="D364" s="3">
        <v>1</v>
      </c>
    </row>
    <row r="365" spans="1:4" x14ac:dyDescent="0.25">
      <c r="A365" t="str">
        <f t="shared" si="5"/>
        <v>603331</v>
      </c>
      <c r="B365" s="9">
        <v>60</v>
      </c>
      <c r="C365" s="9">
        <v>3331</v>
      </c>
      <c r="D365" s="3">
        <v>1</v>
      </c>
    </row>
    <row r="366" spans="1:4" x14ac:dyDescent="0.25">
      <c r="A366" t="str">
        <f t="shared" si="5"/>
        <v>612121</v>
      </c>
      <c r="B366" s="9">
        <v>61</v>
      </c>
      <c r="C366" s="9">
        <v>2121</v>
      </c>
      <c r="D366" s="3">
        <v>1</v>
      </c>
    </row>
    <row r="367" spans="1:4" x14ac:dyDescent="0.25">
      <c r="A367" t="str">
        <f t="shared" si="5"/>
        <v>612461</v>
      </c>
      <c r="B367" s="9">
        <v>61</v>
      </c>
      <c r="C367" s="9">
        <v>2461</v>
      </c>
      <c r="D367" s="3">
        <v>1</v>
      </c>
    </row>
    <row r="368" spans="1:4" x14ac:dyDescent="0.25">
      <c r="A368" t="str">
        <f t="shared" si="5"/>
        <v>612471</v>
      </c>
      <c r="B368" s="9">
        <v>61</v>
      </c>
      <c r="C368" s="9">
        <v>2471</v>
      </c>
      <c r="D368" s="3">
        <v>1</v>
      </c>
    </row>
    <row r="369" spans="1:4" x14ac:dyDescent="0.25">
      <c r="A369" t="str">
        <f t="shared" si="5"/>
        <v>612491</v>
      </c>
      <c r="B369" s="9">
        <v>61</v>
      </c>
      <c r="C369" s="9">
        <v>2491</v>
      </c>
      <c r="D369" s="3">
        <v>1</v>
      </c>
    </row>
    <row r="370" spans="1:4" x14ac:dyDescent="0.25">
      <c r="A370" t="str">
        <f t="shared" si="5"/>
        <v>612721</v>
      </c>
      <c r="B370" s="9">
        <v>61</v>
      </c>
      <c r="C370" s="9">
        <v>2721</v>
      </c>
      <c r="D370" s="3">
        <v>1</v>
      </c>
    </row>
    <row r="371" spans="1:4" x14ac:dyDescent="0.25">
      <c r="A371" t="str">
        <f t="shared" si="5"/>
        <v>612911</v>
      </c>
      <c r="B371" s="9">
        <v>61</v>
      </c>
      <c r="C371" s="9">
        <v>2911</v>
      </c>
      <c r="D371" s="3">
        <v>1</v>
      </c>
    </row>
    <row r="372" spans="1:4" x14ac:dyDescent="0.25">
      <c r="A372" t="str">
        <f t="shared" si="5"/>
        <v>612991</v>
      </c>
      <c r="B372" s="9">
        <v>61</v>
      </c>
      <c r="C372" s="9">
        <v>2991</v>
      </c>
      <c r="D372" s="3">
        <v>1</v>
      </c>
    </row>
    <row r="373" spans="1:4" x14ac:dyDescent="0.25">
      <c r="A373" t="str">
        <f t="shared" si="5"/>
        <v>613141</v>
      </c>
      <c r="B373" s="9">
        <v>61</v>
      </c>
      <c r="C373" s="9">
        <v>3141</v>
      </c>
      <c r="D373" s="3">
        <v>1</v>
      </c>
    </row>
    <row r="374" spans="1:4" x14ac:dyDescent="0.25">
      <c r="A374" t="str">
        <f t="shared" si="5"/>
        <v>613161</v>
      </c>
      <c r="B374" s="9">
        <v>61</v>
      </c>
      <c r="C374" s="9">
        <v>3161</v>
      </c>
      <c r="D374" s="3">
        <v>2</v>
      </c>
    </row>
    <row r="375" spans="1:4" x14ac:dyDescent="0.25">
      <c r="A375" t="str">
        <f t="shared" si="5"/>
        <v>613291</v>
      </c>
      <c r="B375" s="9">
        <v>61</v>
      </c>
      <c r="C375" s="9">
        <v>3291</v>
      </c>
      <c r="D375" s="3">
        <v>1</v>
      </c>
    </row>
    <row r="376" spans="1:4" x14ac:dyDescent="0.25">
      <c r="A376" t="str">
        <f t="shared" si="5"/>
        <v>613511</v>
      </c>
      <c r="B376" s="9">
        <v>61</v>
      </c>
      <c r="C376" s="9">
        <v>3511</v>
      </c>
      <c r="D376" s="3">
        <v>1</v>
      </c>
    </row>
    <row r="377" spans="1:4" x14ac:dyDescent="0.25">
      <c r="A377" t="str">
        <f t="shared" si="5"/>
        <v>613531</v>
      </c>
      <c r="B377" s="9">
        <v>61</v>
      </c>
      <c r="C377" s="9">
        <v>3531</v>
      </c>
      <c r="D377" s="3">
        <v>1</v>
      </c>
    </row>
    <row r="378" spans="1:4" x14ac:dyDescent="0.25">
      <c r="A378" t="str">
        <f t="shared" si="5"/>
        <v>613711</v>
      </c>
      <c r="B378" s="9">
        <v>61</v>
      </c>
      <c r="C378" s="9">
        <v>3711</v>
      </c>
      <c r="D378" s="3">
        <v>1</v>
      </c>
    </row>
    <row r="379" spans="1:4" x14ac:dyDescent="0.25">
      <c r="A379" t="str">
        <f t="shared" si="5"/>
        <v>613751</v>
      </c>
      <c r="B379" s="9">
        <v>61</v>
      </c>
      <c r="C379" s="9">
        <v>3751</v>
      </c>
      <c r="D379" s="3">
        <v>1</v>
      </c>
    </row>
    <row r="380" spans="1:4" x14ac:dyDescent="0.25">
      <c r="A380" t="str">
        <f t="shared" si="5"/>
        <v>615191</v>
      </c>
      <c r="B380" s="9">
        <v>61</v>
      </c>
      <c r="C380" s="9">
        <v>5191</v>
      </c>
      <c r="D380" s="3">
        <v>1</v>
      </c>
    </row>
    <row r="381" spans="1:4" x14ac:dyDescent="0.25">
      <c r="A381" t="str">
        <f t="shared" si="5"/>
        <v>615211</v>
      </c>
      <c r="B381" s="9">
        <v>61</v>
      </c>
      <c r="C381" s="9">
        <v>5211</v>
      </c>
      <c r="D381" s="3">
        <v>2</v>
      </c>
    </row>
    <row r="382" spans="1:4" x14ac:dyDescent="0.25">
      <c r="A382" t="str">
        <f t="shared" si="5"/>
        <v>615231</v>
      </c>
      <c r="B382" s="9">
        <v>61</v>
      </c>
      <c r="C382" s="9">
        <v>5231</v>
      </c>
      <c r="D382" s="3">
        <v>2</v>
      </c>
    </row>
    <row r="383" spans="1:4" x14ac:dyDescent="0.25">
      <c r="A383" t="str">
        <f t="shared" si="5"/>
        <v>615511</v>
      </c>
      <c r="B383" s="9">
        <v>61</v>
      </c>
      <c r="C383" s="9">
        <v>5511</v>
      </c>
      <c r="D383" s="3">
        <v>1</v>
      </c>
    </row>
    <row r="384" spans="1:4" x14ac:dyDescent="0.25">
      <c r="A384" t="str">
        <f t="shared" si="5"/>
        <v>615651</v>
      </c>
      <c r="B384" s="9">
        <v>61</v>
      </c>
      <c r="C384" s="9">
        <v>5651</v>
      </c>
      <c r="D384" s="3">
        <v>1</v>
      </c>
    </row>
    <row r="385" spans="1:4" x14ac:dyDescent="0.25">
      <c r="A385" t="str">
        <f t="shared" si="5"/>
        <v>615661</v>
      </c>
      <c r="B385" s="9">
        <v>61</v>
      </c>
      <c r="C385" s="9">
        <v>5661</v>
      </c>
      <c r="D385" s="3">
        <v>1</v>
      </c>
    </row>
    <row r="386" spans="1:4" x14ac:dyDescent="0.25">
      <c r="A386" t="str">
        <f t="shared" si="5"/>
        <v>615691</v>
      </c>
      <c r="B386" s="9">
        <v>61</v>
      </c>
      <c r="C386" s="9">
        <v>5691</v>
      </c>
      <c r="D386" s="3">
        <v>3</v>
      </c>
    </row>
    <row r="387" spans="1:4" x14ac:dyDescent="0.25">
      <c r="A387" t="str">
        <f t="shared" si="5"/>
        <v>615911</v>
      </c>
      <c r="B387" s="9">
        <v>61</v>
      </c>
      <c r="C387" s="9">
        <v>5911</v>
      </c>
      <c r="D387" s="3">
        <v>1</v>
      </c>
    </row>
    <row r="388" spans="1:4" x14ac:dyDescent="0.25">
      <c r="A388" t="str">
        <f t="shared" si="5"/>
        <v>615971</v>
      </c>
      <c r="B388" s="9">
        <v>61</v>
      </c>
      <c r="C388" s="9">
        <v>5971</v>
      </c>
      <c r="D388" s="3">
        <v>1</v>
      </c>
    </row>
    <row r="389" spans="1:4" x14ac:dyDescent="0.25">
      <c r="A389" t="str">
        <f t="shared" si="5"/>
        <v>623331</v>
      </c>
      <c r="B389" s="9">
        <v>62</v>
      </c>
      <c r="C389" s="9">
        <v>3331</v>
      </c>
      <c r="D389" s="3">
        <v>2</v>
      </c>
    </row>
    <row r="390" spans="1:4" x14ac:dyDescent="0.25">
      <c r="A390" t="str">
        <f t="shared" ref="A390:A453" si="6">+CONCATENATE(B390,C390)</f>
        <v>623391</v>
      </c>
      <c r="B390" s="9">
        <v>62</v>
      </c>
      <c r="C390" s="9">
        <v>3391</v>
      </c>
      <c r="D390" s="3">
        <v>2</v>
      </c>
    </row>
    <row r="391" spans="1:4" x14ac:dyDescent="0.25">
      <c r="A391" t="str">
        <f t="shared" si="6"/>
        <v>625151</v>
      </c>
      <c r="B391" s="9">
        <v>62</v>
      </c>
      <c r="C391" s="9">
        <v>5151</v>
      </c>
      <c r="D391" s="3">
        <v>1</v>
      </c>
    </row>
    <row r="392" spans="1:4" x14ac:dyDescent="0.25">
      <c r="A392" t="str">
        <f t="shared" si="6"/>
        <v>634411</v>
      </c>
      <c r="B392" s="9">
        <v>63</v>
      </c>
      <c r="C392" s="9">
        <v>4411</v>
      </c>
      <c r="D392" s="3">
        <v>2</v>
      </c>
    </row>
    <row r="393" spans="1:4" x14ac:dyDescent="0.25">
      <c r="A393" t="str">
        <f t="shared" si="6"/>
        <v>636121</v>
      </c>
      <c r="B393" s="9">
        <v>63</v>
      </c>
      <c r="C393" s="9">
        <v>6121</v>
      </c>
      <c r="D393" s="3">
        <v>2</v>
      </c>
    </row>
    <row r="394" spans="1:4" x14ac:dyDescent="0.25">
      <c r="A394" t="str">
        <f t="shared" si="6"/>
        <v>636131</v>
      </c>
      <c r="B394" s="9">
        <v>63</v>
      </c>
      <c r="C394" s="9">
        <v>6131</v>
      </c>
      <c r="D394" s="3">
        <v>1</v>
      </c>
    </row>
    <row r="395" spans="1:4" x14ac:dyDescent="0.25">
      <c r="A395" t="str">
        <f t="shared" si="6"/>
        <v>636151</v>
      </c>
      <c r="B395" s="9">
        <v>63</v>
      </c>
      <c r="C395" s="9">
        <v>6151</v>
      </c>
      <c r="D395" s="3">
        <v>1</v>
      </c>
    </row>
    <row r="396" spans="1:4" x14ac:dyDescent="0.25">
      <c r="A396" t="str">
        <f t="shared" si="6"/>
        <v>644411</v>
      </c>
      <c r="B396" s="9">
        <v>64</v>
      </c>
      <c r="C396" s="9">
        <v>4411</v>
      </c>
      <c r="D396" s="3">
        <v>1</v>
      </c>
    </row>
    <row r="397" spans="1:4" x14ac:dyDescent="0.25">
      <c r="A397" t="str">
        <f t="shared" si="6"/>
        <v>644451</v>
      </c>
      <c r="B397" s="9">
        <v>64</v>
      </c>
      <c r="C397" s="9">
        <v>4451</v>
      </c>
      <c r="D397" s="3">
        <v>1</v>
      </c>
    </row>
    <row r="398" spans="1:4" x14ac:dyDescent="0.25">
      <c r="A398" t="str">
        <f t="shared" si="6"/>
        <v>653821</v>
      </c>
      <c r="B398" s="9">
        <v>65</v>
      </c>
      <c r="C398" s="9">
        <v>3821</v>
      </c>
      <c r="D398" s="3">
        <v>1</v>
      </c>
    </row>
    <row r="399" spans="1:4" x14ac:dyDescent="0.25">
      <c r="A399" t="str">
        <f t="shared" si="6"/>
        <v>662171</v>
      </c>
      <c r="B399" s="9">
        <v>66</v>
      </c>
      <c r="C399" s="9">
        <v>2171</v>
      </c>
      <c r="D399" s="3">
        <v>1</v>
      </c>
    </row>
    <row r="400" spans="1:4" x14ac:dyDescent="0.25">
      <c r="A400" t="str">
        <f t="shared" si="6"/>
        <v>662461</v>
      </c>
      <c r="B400" s="9">
        <v>66</v>
      </c>
      <c r="C400" s="9">
        <v>2461</v>
      </c>
      <c r="D400" s="3">
        <v>1</v>
      </c>
    </row>
    <row r="401" spans="1:4" x14ac:dyDescent="0.25">
      <c r="A401" t="str">
        <f t="shared" si="6"/>
        <v>662711</v>
      </c>
      <c r="B401" s="9">
        <v>66</v>
      </c>
      <c r="C401" s="9">
        <v>2711</v>
      </c>
      <c r="D401" s="3">
        <v>1</v>
      </c>
    </row>
    <row r="402" spans="1:4" x14ac:dyDescent="0.25">
      <c r="A402" t="str">
        <f t="shared" si="6"/>
        <v>662721</v>
      </c>
      <c r="B402" s="9">
        <v>66</v>
      </c>
      <c r="C402" s="9">
        <v>2721</v>
      </c>
      <c r="D402" s="3">
        <v>1</v>
      </c>
    </row>
    <row r="403" spans="1:4" x14ac:dyDescent="0.25">
      <c r="A403" t="str">
        <f t="shared" si="6"/>
        <v>662911</v>
      </c>
      <c r="B403" s="9">
        <v>66</v>
      </c>
      <c r="C403" s="9">
        <v>2911</v>
      </c>
      <c r="D403" s="3">
        <v>1</v>
      </c>
    </row>
    <row r="404" spans="1:4" x14ac:dyDescent="0.25">
      <c r="A404" t="str">
        <f t="shared" si="6"/>
        <v>663231</v>
      </c>
      <c r="B404" s="9">
        <v>66</v>
      </c>
      <c r="C404" s="9">
        <v>3231</v>
      </c>
      <c r="D404" s="3">
        <v>1</v>
      </c>
    </row>
    <row r="405" spans="1:4" x14ac:dyDescent="0.25">
      <c r="A405" t="str">
        <f t="shared" si="6"/>
        <v>663251</v>
      </c>
      <c r="B405" s="9">
        <v>66</v>
      </c>
      <c r="C405" s="9">
        <v>3251</v>
      </c>
      <c r="D405" s="3">
        <v>3</v>
      </c>
    </row>
    <row r="406" spans="1:4" x14ac:dyDescent="0.25">
      <c r="A406" t="str">
        <f t="shared" si="6"/>
        <v>663291</v>
      </c>
      <c r="B406" s="9">
        <v>66</v>
      </c>
      <c r="C406" s="9">
        <v>3291</v>
      </c>
      <c r="D406" s="3">
        <v>2</v>
      </c>
    </row>
    <row r="407" spans="1:4" x14ac:dyDescent="0.25">
      <c r="A407" t="str">
        <f t="shared" si="6"/>
        <v>663571</v>
      </c>
      <c r="B407" s="9">
        <v>66</v>
      </c>
      <c r="C407" s="9">
        <v>3571</v>
      </c>
      <c r="D407" s="3">
        <v>1</v>
      </c>
    </row>
    <row r="408" spans="1:4" x14ac:dyDescent="0.25">
      <c r="A408" t="str">
        <f t="shared" si="6"/>
        <v>663711</v>
      </c>
      <c r="B408" s="9">
        <v>66</v>
      </c>
      <c r="C408" s="9">
        <v>3711</v>
      </c>
      <c r="D408" s="3">
        <v>1</v>
      </c>
    </row>
    <row r="409" spans="1:4" x14ac:dyDescent="0.25">
      <c r="A409" t="str">
        <f t="shared" si="6"/>
        <v>663751</v>
      </c>
      <c r="B409" s="9">
        <v>66</v>
      </c>
      <c r="C409" s="9">
        <v>3751</v>
      </c>
      <c r="D409" s="3">
        <v>1</v>
      </c>
    </row>
    <row r="410" spans="1:4" x14ac:dyDescent="0.25">
      <c r="A410" t="str">
        <f t="shared" si="6"/>
        <v>663761</v>
      </c>
      <c r="B410" s="9">
        <v>66</v>
      </c>
      <c r="C410" s="9">
        <v>3761</v>
      </c>
      <c r="D410" s="3">
        <v>1</v>
      </c>
    </row>
    <row r="411" spans="1:4" x14ac:dyDescent="0.25">
      <c r="A411" t="str">
        <f t="shared" si="6"/>
        <v>663791</v>
      </c>
      <c r="B411" s="9">
        <v>66</v>
      </c>
      <c r="C411" s="9">
        <v>3791</v>
      </c>
      <c r="D411" s="3">
        <v>1</v>
      </c>
    </row>
    <row r="412" spans="1:4" x14ac:dyDescent="0.25">
      <c r="A412" t="str">
        <f t="shared" si="6"/>
        <v>663821</v>
      </c>
      <c r="B412" s="9">
        <v>66</v>
      </c>
      <c r="C412" s="9">
        <v>3821</v>
      </c>
      <c r="D412" s="3">
        <v>3</v>
      </c>
    </row>
    <row r="413" spans="1:4" x14ac:dyDescent="0.25">
      <c r="A413" t="str">
        <f t="shared" si="6"/>
        <v>664451</v>
      </c>
      <c r="B413" s="9">
        <v>66</v>
      </c>
      <c r="C413" s="9">
        <v>4451</v>
      </c>
      <c r="D413" s="3">
        <v>1</v>
      </c>
    </row>
    <row r="414" spans="1:4" x14ac:dyDescent="0.25">
      <c r="A414" t="str">
        <f t="shared" si="6"/>
        <v>665211</v>
      </c>
      <c r="B414" s="9">
        <v>66</v>
      </c>
      <c r="C414" s="9">
        <v>5211</v>
      </c>
      <c r="D414" s="3">
        <v>1</v>
      </c>
    </row>
    <row r="415" spans="1:4" x14ac:dyDescent="0.25">
      <c r="A415" t="str">
        <f t="shared" si="6"/>
        <v>665231</v>
      </c>
      <c r="B415" s="9">
        <v>66</v>
      </c>
      <c r="C415" s="9">
        <v>5231</v>
      </c>
      <c r="D415" s="3">
        <v>1</v>
      </c>
    </row>
    <row r="416" spans="1:4" x14ac:dyDescent="0.25">
      <c r="A416" t="str">
        <f t="shared" si="6"/>
        <v>665671</v>
      </c>
      <c r="B416" s="9">
        <v>66</v>
      </c>
      <c r="C416" s="9">
        <v>5671</v>
      </c>
      <c r="D416" s="3">
        <v>1</v>
      </c>
    </row>
    <row r="417" spans="1:4" x14ac:dyDescent="0.25">
      <c r="A417" t="str">
        <f t="shared" si="6"/>
        <v>673351</v>
      </c>
      <c r="B417" s="9">
        <v>67</v>
      </c>
      <c r="C417" s="9">
        <v>3351</v>
      </c>
      <c r="D417" s="3">
        <v>1</v>
      </c>
    </row>
    <row r="418" spans="1:4" x14ac:dyDescent="0.25">
      <c r="A418" t="str">
        <f t="shared" si="6"/>
        <v>673391</v>
      </c>
      <c r="B418" s="9">
        <v>67</v>
      </c>
      <c r="C418" s="9">
        <v>3391</v>
      </c>
      <c r="D418" s="3">
        <v>2</v>
      </c>
    </row>
    <row r="419" spans="1:4" x14ac:dyDescent="0.25">
      <c r="A419" t="str">
        <f t="shared" si="6"/>
        <v>684411</v>
      </c>
      <c r="B419" s="9">
        <v>68</v>
      </c>
      <c r="C419" s="9">
        <v>4411</v>
      </c>
      <c r="D419" s="3">
        <v>1</v>
      </c>
    </row>
    <row r="420" spans="1:4" x14ac:dyDescent="0.25">
      <c r="A420" t="str">
        <f t="shared" si="6"/>
        <v>694421</v>
      </c>
      <c r="B420" s="9">
        <v>69</v>
      </c>
      <c r="C420" s="9">
        <v>4421</v>
      </c>
      <c r="D420" s="3">
        <v>2</v>
      </c>
    </row>
    <row r="421" spans="1:4" x14ac:dyDescent="0.25">
      <c r="A421" t="str">
        <f t="shared" si="6"/>
        <v>704411</v>
      </c>
      <c r="B421" s="9">
        <v>70</v>
      </c>
      <c r="C421" s="9">
        <v>4411</v>
      </c>
      <c r="D421" s="3">
        <v>2</v>
      </c>
    </row>
    <row r="422" spans="1:4" x14ac:dyDescent="0.25">
      <c r="A422" t="str">
        <f t="shared" si="6"/>
        <v>712491</v>
      </c>
      <c r="B422" s="9">
        <v>71</v>
      </c>
      <c r="C422" s="9">
        <v>2491</v>
      </c>
      <c r="D422" s="3">
        <v>1</v>
      </c>
    </row>
    <row r="423" spans="1:4" x14ac:dyDescent="0.25">
      <c r="A423" t="str">
        <f t="shared" si="6"/>
        <v>713821</v>
      </c>
      <c r="B423" s="9">
        <v>71</v>
      </c>
      <c r="C423" s="9">
        <v>3821</v>
      </c>
      <c r="D423" s="3">
        <v>1</v>
      </c>
    </row>
    <row r="424" spans="1:4" x14ac:dyDescent="0.25">
      <c r="A424" t="str">
        <f t="shared" si="6"/>
        <v>715191</v>
      </c>
      <c r="B424" s="9">
        <v>71</v>
      </c>
      <c r="C424" s="9">
        <v>5191</v>
      </c>
      <c r="D424" s="3">
        <v>1</v>
      </c>
    </row>
    <row r="425" spans="1:4" x14ac:dyDescent="0.25">
      <c r="A425" t="str">
        <f t="shared" si="6"/>
        <v>724431</v>
      </c>
      <c r="B425" s="9">
        <v>72</v>
      </c>
      <c r="C425" s="9">
        <v>4431</v>
      </c>
      <c r="D425" s="3">
        <v>2</v>
      </c>
    </row>
    <row r="426" spans="1:4" x14ac:dyDescent="0.25">
      <c r="A426" t="str">
        <f t="shared" si="6"/>
        <v>734331</v>
      </c>
      <c r="B426" s="9">
        <v>73</v>
      </c>
      <c r="C426" s="9">
        <v>4331</v>
      </c>
      <c r="D426" s="3">
        <v>1</v>
      </c>
    </row>
    <row r="427" spans="1:4" x14ac:dyDescent="0.25">
      <c r="A427" t="str">
        <f t="shared" si="6"/>
        <v>734431</v>
      </c>
      <c r="B427" s="9">
        <v>73</v>
      </c>
      <c r="C427" s="9">
        <v>4431</v>
      </c>
      <c r="D427" s="3">
        <v>1</v>
      </c>
    </row>
    <row r="428" spans="1:4" x14ac:dyDescent="0.25">
      <c r="A428" t="str">
        <f t="shared" si="6"/>
        <v>742461</v>
      </c>
      <c r="B428" s="9">
        <v>74</v>
      </c>
      <c r="C428" s="9">
        <v>2461</v>
      </c>
      <c r="D428" s="3">
        <v>1</v>
      </c>
    </row>
    <row r="429" spans="1:4" x14ac:dyDescent="0.25">
      <c r="A429" t="str">
        <f t="shared" si="6"/>
        <v>742491</v>
      </c>
      <c r="B429" s="9">
        <v>74</v>
      </c>
      <c r="C429" s="9">
        <v>2491</v>
      </c>
      <c r="D429" s="3">
        <v>1</v>
      </c>
    </row>
    <row r="430" spans="1:4" x14ac:dyDescent="0.25">
      <c r="A430" t="str">
        <f t="shared" si="6"/>
        <v>742721</v>
      </c>
      <c r="B430" s="9">
        <v>74</v>
      </c>
      <c r="C430" s="9">
        <v>2721</v>
      </c>
      <c r="D430" s="3">
        <v>1</v>
      </c>
    </row>
    <row r="431" spans="1:4" x14ac:dyDescent="0.25">
      <c r="A431" t="str">
        <f t="shared" si="6"/>
        <v>743521</v>
      </c>
      <c r="B431" s="9">
        <v>74</v>
      </c>
      <c r="C431" s="9">
        <v>3521</v>
      </c>
      <c r="D431" s="3">
        <v>1</v>
      </c>
    </row>
    <row r="432" spans="1:4" x14ac:dyDescent="0.25">
      <c r="A432" t="str">
        <f t="shared" si="6"/>
        <v>752171</v>
      </c>
      <c r="B432" s="9">
        <v>75</v>
      </c>
      <c r="C432" s="9">
        <v>2171</v>
      </c>
      <c r="D432" s="3">
        <v>1</v>
      </c>
    </row>
    <row r="433" spans="1:4" x14ac:dyDescent="0.25">
      <c r="A433" t="str">
        <f t="shared" si="6"/>
        <v>762211</v>
      </c>
      <c r="B433" s="9">
        <v>76</v>
      </c>
      <c r="C433" s="9">
        <v>2211</v>
      </c>
      <c r="D433" s="3">
        <v>1</v>
      </c>
    </row>
    <row r="434" spans="1:4" x14ac:dyDescent="0.25">
      <c r="A434" t="str">
        <f t="shared" si="6"/>
        <v>762711</v>
      </c>
      <c r="B434" s="9">
        <v>76</v>
      </c>
      <c r="C434" s="9">
        <v>2711</v>
      </c>
      <c r="D434" s="3">
        <v>1</v>
      </c>
    </row>
    <row r="435" spans="1:4" x14ac:dyDescent="0.25">
      <c r="A435" t="str">
        <f t="shared" si="6"/>
        <v>763291</v>
      </c>
      <c r="B435" s="9">
        <v>76</v>
      </c>
      <c r="C435" s="9">
        <v>3291</v>
      </c>
      <c r="D435" s="3">
        <v>1</v>
      </c>
    </row>
    <row r="436" spans="1:4" x14ac:dyDescent="0.25">
      <c r="A436" t="str">
        <f t="shared" si="6"/>
        <v>774411</v>
      </c>
      <c r="B436" s="9">
        <v>77</v>
      </c>
      <c r="C436" s="9">
        <v>4411</v>
      </c>
      <c r="D436" s="3">
        <v>9</v>
      </c>
    </row>
    <row r="437" spans="1:4" x14ac:dyDescent="0.25">
      <c r="A437" t="str">
        <f t="shared" si="6"/>
        <v>784411</v>
      </c>
      <c r="B437" s="9">
        <v>78</v>
      </c>
      <c r="C437" s="9">
        <v>4411</v>
      </c>
      <c r="D437" s="3">
        <v>2</v>
      </c>
    </row>
    <row r="438" spans="1:4" x14ac:dyDescent="0.25">
      <c r="A438" t="str">
        <f t="shared" si="6"/>
        <v>794411</v>
      </c>
      <c r="B438" s="9">
        <v>79</v>
      </c>
      <c r="C438" s="9">
        <v>4411</v>
      </c>
      <c r="D438" s="3">
        <v>2</v>
      </c>
    </row>
    <row r="439" spans="1:4" x14ac:dyDescent="0.25">
      <c r="A439" t="str">
        <f t="shared" si="6"/>
        <v>803351</v>
      </c>
      <c r="B439" s="9">
        <v>80</v>
      </c>
      <c r="C439" s="9">
        <v>3351</v>
      </c>
      <c r="D439" s="3">
        <v>1</v>
      </c>
    </row>
    <row r="440" spans="1:4" x14ac:dyDescent="0.25">
      <c r="A440" t="str">
        <f t="shared" si="6"/>
        <v>814411</v>
      </c>
      <c r="B440" s="9">
        <v>81</v>
      </c>
      <c r="C440" s="9">
        <v>4411</v>
      </c>
      <c r="D440" s="3">
        <v>1</v>
      </c>
    </row>
    <row r="441" spans="1:4" x14ac:dyDescent="0.25">
      <c r="A441" t="str">
        <f t="shared" si="6"/>
        <v>822421</v>
      </c>
      <c r="B441" s="9">
        <v>82</v>
      </c>
      <c r="C441" s="9">
        <v>2421</v>
      </c>
      <c r="D441" s="3">
        <v>1</v>
      </c>
    </row>
    <row r="442" spans="1:4" x14ac:dyDescent="0.25">
      <c r="A442" t="str">
        <f t="shared" si="6"/>
        <v>822461</v>
      </c>
      <c r="B442" s="9">
        <v>82</v>
      </c>
      <c r="C442" s="9">
        <v>2461</v>
      </c>
      <c r="D442" s="3">
        <v>2</v>
      </c>
    </row>
    <row r="443" spans="1:4" x14ac:dyDescent="0.25">
      <c r="A443" t="str">
        <f t="shared" si="6"/>
        <v>822491</v>
      </c>
      <c r="B443" s="9">
        <v>82</v>
      </c>
      <c r="C443" s="9">
        <v>2491</v>
      </c>
      <c r="D443" s="3">
        <v>1</v>
      </c>
    </row>
    <row r="444" spans="1:4" x14ac:dyDescent="0.25">
      <c r="A444" t="str">
        <f t="shared" si="6"/>
        <v>822511</v>
      </c>
      <c r="B444" s="9">
        <v>82</v>
      </c>
      <c r="C444" s="9">
        <v>2511</v>
      </c>
      <c r="D444" s="3">
        <v>1</v>
      </c>
    </row>
    <row r="445" spans="1:4" x14ac:dyDescent="0.25">
      <c r="A445" t="str">
        <f t="shared" si="6"/>
        <v>822711</v>
      </c>
      <c r="B445" s="9">
        <v>82</v>
      </c>
      <c r="C445" s="9">
        <v>2711</v>
      </c>
      <c r="D445" s="3">
        <v>1</v>
      </c>
    </row>
    <row r="446" spans="1:4" x14ac:dyDescent="0.25">
      <c r="A446" t="str">
        <f t="shared" si="6"/>
        <v>822721</v>
      </c>
      <c r="B446" s="9">
        <v>82</v>
      </c>
      <c r="C446" s="9">
        <v>2721</v>
      </c>
      <c r="D446" s="3">
        <v>1</v>
      </c>
    </row>
    <row r="447" spans="1:4" x14ac:dyDescent="0.25">
      <c r="A447" t="str">
        <f t="shared" si="6"/>
        <v>822911</v>
      </c>
      <c r="B447" s="9">
        <v>82</v>
      </c>
      <c r="C447" s="9">
        <v>2911</v>
      </c>
      <c r="D447" s="3">
        <v>1</v>
      </c>
    </row>
    <row r="448" spans="1:4" x14ac:dyDescent="0.25">
      <c r="A448" t="str">
        <f t="shared" si="6"/>
        <v>823261</v>
      </c>
      <c r="B448" s="9">
        <v>82</v>
      </c>
      <c r="C448" s="9">
        <v>3261</v>
      </c>
      <c r="D448" s="3">
        <v>1</v>
      </c>
    </row>
    <row r="449" spans="1:4" x14ac:dyDescent="0.25">
      <c r="A449" t="str">
        <f t="shared" si="6"/>
        <v>823531</v>
      </c>
      <c r="B449" s="9">
        <v>82</v>
      </c>
      <c r="C449" s="9">
        <v>3531</v>
      </c>
      <c r="D449" s="3">
        <v>1</v>
      </c>
    </row>
    <row r="450" spans="1:4" x14ac:dyDescent="0.25">
      <c r="A450" t="str">
        <f t="shared" si="6"/>
        <v>825231</v>
      </c>
      <c r="B450" s="9">
        <v>82</v>
      </c>
      <c r="C450" s="9">
        <v>5231</v>
      </c>
      <c r="D450" s="3">
        <v>1</v>
      </c>
    </row>
    <row r="451" spans="1:4" x14ac:dyDescent="0.25">
      <c r="A451" t="str">
        <f t="shared" si="6"/>
        <v>825641</v>
      </c>
      <c r="B451" s="9">
        <v>82</v>
      </c>
      <c r="C451" s="9">
        <v>5641</v>
      </c>
      <c r="D451" s="3">
        <v>1</v>
      </c>
    </row>
    <row r="452" spans="1:4" x14ac:dyDescent="0.25">
      <c r="A452" t="str">
        <f t="shared" si="6"/>
        <v>825661</v>
      </c>
      <c r="B452" s="9">
        <v>82</v>
      </c>
      <c r="C452" s="9">
        <v>5661</v>
      </c>
      <c r="D452" s="3">
        <v>1</v>
      </c>
    </row>
    <row r="453" spans="1:4" x14ac:dyDescent="0.25">
      <c r="A453" t="str">
        <f t="shared" si="6"/>
        <v>833111</v>
      </c>
      <c r="B453" s="9">
        <v>83</v>
      </c>
      <c r="C453" s="9">
        <v>3111</v>
      </c>
      <c r="D453" s="3">
        <v>3</v>
      </c>
    </row>
    <row r="454" spans="1:4" x14ac:dyDescent="0.25">
      <c r="A454" t="str">
        <f t="shared" ref="A454:A517" si="7">+CONCATENATE(B454,C454)</f>
        <v>842421</v>
      </c>
      <c r="B454" s="9">
        <v>84</v>
      </c>
      <c r="C454" s="9">
        <v>2421</v>
      </c>
      <c r="D454" s="3">
        <v>1</v>
      </c>
    </row>
    <row r="455" spans="1:4" x14ac:dyDescent="0.25">
      <c r="A455" t="str">
        <f t="shared" si="7"/>
        <v>842431</v>
      </c>
      <c r="B455" s="9">
        <v>84</v>
      </c>
      <c r="C455" s="9">
        <v>2431</v>
      </c>
      <c r="D455" s="3">
        <v>1</v>
      </c>
    </row>
    <row r="456" spans="1:4" x14ac:dyDescent="0.25">
      <c r="A456" t="str">
        <f t="shared" si="7"/>
        <v>842451</v>
      </c>
      <c r="B456" s="9">
        <v>84</v>
      </c>
      <c r="C456" s="9">
        <v>2451</v>
      </c>
      <c r="D456" s="3">
        <v>1</v>
      </c>
    </row>
    <row r="457" spans="1:4" x14ac:dyDescent="0.25">
      <c r="A457" t="str">
        <f t="shared" si="7"/>
        <v>842461</v>
      </c>
      <c r="B457" s="9">
        <v>84</v>
      </c>
      <c r="C457" s="9">
        <v>2461</v>
      </c>
      <c r="D457" s="3">
        <v>1</v>
      </c>
    </row>
    <row r="458" spans="1:4" x14ac:dyDescent="0.25">
      <c r="A458" t="str">
        <f t="shared" si="7"/>
        <v>842491</v>
      </c>
      <c r="B458" s="9">
        <v>84</v>
      </c>
      <c r="C458" s="9">
        <v>2491</v>
      </c>
      <c r="D458" s="3">
        <v>1</v>
      </c>
    </row>
    <row r="459" spans="1:4" x14ac:dyDescent="0.25">
      <c r="A459" t="str">
        <f t="shared" si="7"/>
        <v>842711</v>
      </c>
      <c r="B459" s="9">
        <v>84</v>
      </c>
      <c r="C459" s="9">
        <v>2711</v>
      </c>
      <c r="D459" s="3">
        <v>1</v>
      </c>
    </row>
    <row r="460" spans="1:4" x14ac:dyDescent="0.25">
      <c r="A460" t="str">
        <f t="shared" si="7"/>
        <v>842721</v>
      </c>
      <c r="B460" s="9">
        <v>84</v>
      </c>
      <c r="C460" s="9">
        <v>2721</v>
      </c>
      <c r="D460" s="3">
        <v>1</v>
      </c>
    </row>
    <row r="461" spans="1:4" x14ac:dyDescent="0.25">
      <c r="A461" t="str">
        <f t="shared" si="7"/>
        <v>842921</v>
      </c>
      <c r="B461" s="9">
        <v>84</v>
      </c>
      <c r="C461" s="9">
        <v>2921</v>
      </c>
      <c r="D461" s="3">
        <v>1</v>
      </c>
    </row>
    <row r="462" spans="1:4" x14ac:dyDescent="0.25">
      <c r="A462" t="str">
        <f t="shared" si="7"/>
        <v>843291</v>
      </c>
      <c r="B462" s="9">
        <v>84</v>
      </c>
      <c r="C462" s="9">
        <v>3291</v>
      </c>
      <c r="D462" s="3">
        <v>1</v>
      </c>
    </row>
    <row r="463" spans="1:4" x14ac:dyDescent="0.25">
      <c r="A463" t="str">
        <f t="shared" si="7"/>
        <v>843591</v>
      </c>
      <c r="B463" s="9">
        <v>84</v>
      </c>
      <c r="C463" s="9">
        <v>3591</v>
      </c>
      <c r="D463" s="3">
        <v>1</v>
      </c>
    </row>
    <row r="464" spans="1:4" x14ac:dyDescent="0.25">
      <c r="A464" t="str">
        <f t="shared" si="7"/>
        <v>852221</v>
      </c>
      <c r="B464" s="9">
        <v>85</v>
      </c>
      <c r="C464" s="9">
        <v>2221</v>
      </c>
      <c r="D464" s="3">
        <v>1</v>
      </c>
    </row>
    <row r="465" spans="1:4" x14ac:dyDescent="0.25">
      <c r="A465" t="str">
        <f t="shared" si="7"/>
        <v>852421</v>
      </c>
      <c r="B465" s="9">
        <v>85</v>
      </c>
      <c r="C465" s="9">
        <v>2421</v>
      </c>
      <c r="D465" s="3">
        <v>1</v>
      </c>
    </row>
    <row r="466" spans="1:4" x14ac:dyDescent="0.25">
      <c r="A466" t="str">
        <f t="shared" si="7"/>
        <v>852431</v>
      </c>
      <c r="B466" s="9">
        <v>85</v>
      </c>
      <c r="C466" s="9">
        <v>2431</v>
      </c>
      <c r="D466" s="3">
        <v>1</v>
      </c>
    </row>
    <row r="467" spans="1:4" x14ac:dyDescent="0.25">
      <c r="A467" t="str">
        <f t="shared" si="7"/>
        <v>852461</v>
      </c>
      <c r="B467" s="9">
        <v>85</v>
      </c>
      <c r="C467" s="9">
        <v>2461</v>
      </c>
      <c r="D467" s="3">
        <v>1</v>
      </c>
    </row>
    <row r="468" spans="1:4" x14ac:dyDescent="0.25">
      <c r="A468" t="str">
        <f t="shared" si="7"/>
        <v>852471</v>
      </c>
      <c r="B468" s="9">
        <v>85</v>
      </c>
      <c r="C468" s="9">
        <v>2471</v>
      </c>
      <c r="D468" s="3">
        <v>1</v>
      </c>
    </row>
    <row r="469" spans="1:4" x14ac:dyDescent="0.25">
      <c r="A469" t="str">
        <f t="shared" si="7"/>
        <v>852491</v>
      </c>
      <c r="B469" s="9">
        <v>85</v>
      </c>
      <c r="C469" s="9">
        <v>2491</v>
      </c>
      <c r="D469" s="3">
        <v>1</v>
      </c>
    </row>
    <row r="470" spans="1:4" x14ac:dyDescent="0.25">
      <c r="A470" t="str">
        <f t="shared" si="7"/>
        <v>852531</v>
      </c>
      <c r="B470" s="9">
        <v>85</v>
      </c>
      <c r="C470" s="9">
        <v>2531</v>
      </c>
      <c r="D470" s="3">
        <v>1</v>
      </c>
    </row>
    <row r="471" spans="1:4" x14ac:dyDescent="0.25">
      <c r="A471" t="str">
        <f t="shared" si="7"/>
        <v>852541</v>
      </c>
      <c r="B471" s="9">
        <v>85</v>
      </c>
      <c r="C471" s="9">
        <v>2541</v>
      </c>
      <c r="D471" s="3">
        <v>1</v>
      </c>
    </row>
    <row r="472" spans="1:4" x14ac:dyDescent="0.25">
      <c r="A472" t="str">
        <f t="shared" si="7"/>
        <v>852591</v>
      </c>
      <c r="B472" s="9">
        <v>85</v>
      </c>
      <c r="C472" s="9">
        <v>2591</v>
      </c>
      <c r="D472" s="3">
        <v>1</v>
      </c>
    </row>
    <row r="473" spans="1:4" x14ac:dyDescent="0.25">
      <c r="A473" t="str">
        <f t="shared" si="7"/>
        <v>852711</v>
      </c>
      <c r="B473" s="9">
        <v>85</v>
      </c>
      <c r="C473" s="9">
        <v>2711</v>
      </c>
      <c r="D473" s="3">
        <v>1</v>
      </c>
    </row>
    <row r="474" spans="1:4" x14ac:dyDescent="0.25">
      <c r="A474" t="str">
        <f t="shared" si="7"/>
        <v>852721</v>
      </c>
      <c r="B474" s="9">
        <v>85</v>
      </c>
      <c r="C474" s="9">
        <v>2721</v>
      </c>
      <c r="D474" s="3">
        <v>1</v>
      </c>
    </row>
    <row r="475" spans="1:4" x14ac:dyDescent="0.25">
      <c r="A475" t="str">
        <f t="shared" si="7"/>
        <v>852751</v>
      </c>
      <c r="B475" s="9">
        <v>85</v>
      </c>
      <c r="C475" s="9">
        <v>2751</v>
      </c>
      <c r="D475" s="3">
        <v>1</v>
      </c>
    </row>
    <row r="476" spans="1:4" x14ac:dyDescent="0.25">
      <c r="A476" t="str">
        <f t="shared" si="7"/>
        <v>852821</v>
      </c>
      <c r="B476" s="9">
        <v>85</v>
      </c>
      <c r="C476" s="9">
        <v>2821</v>
      </c>
      <c r="D476" s="3">
        <v>1</v>
      </c>
    </row>
    <row r="477" spans="1:4" x14ac:dyDescent="0.25">
      <c r="A477" t="str">
        <f t="shared" si="7"/>
        <v>852911</v>
      </c>
      <c r="B477" s="9">
        <v>85</v>
      </c>
      <c r="C477" s="9">
        <v>2911</v>
      </c>
      <c r="D477" s="3">
        <v>1</v>
      </c>
    </row>
    <row r="478" spans="1:4" x14ac:dyDescent="0.25">
      <c r="A478" t="str">
        <f t="shared" si="7"/>
        <v>853511</v>
      </c>
      <c r="B478" s="9">
        <v>85</v>
      </c>
      <c r="C478" s="9">
        <v>3511</v>
      </c>
      <c r="D478" s="3">
        <v>1</v>
      </c>
    </row>
    <row r="479" spans="1:4" x14ac:dyDescent="0.25">
      <c r="A479" t="str">
        <f t="shared" si="7"/>
        <v>853591</v>
      </c>
      <c r="B479" s="9">
        <v>85</v>
      </c>
      <c r="C479" s="9">
        <v>3591</v>
      </c>
      <c r="D479" s="3">
        <v>1</v>
      </c>
    </row>
    <row r="480" spans="1:4" x14ac:dyDescent="0.25">
      <c r="A480" t="str">
        <f t="shared" si="7"/>
        <v>855421</v>
      </c>
      <c r="B480" s="9">
        <v>85</v>
      </c>
      <c r="C480" s="9">
        <v>5421</v>
      </c>
      <c r="D480" s="3">
        <v>1</v>
      </c>
    </row>
    <row r="481" spans="1:4" x14ac:dyDescent="0.25">
      <c r="A481" t="str">
        <f t="shared" si="7"/>
        <v>855621</v>
      </c>
      <c r="B481" s="9">
        <v>85</v>
      </c>
      <c r="C481" s="9">
        <v>5621</v>
      </c>
      <c r="D481" s="3">
        <v>1</v>
      </c>
    </row>
    <row r="482" spans="1:4" x14ac:dyDescent="0.25">
      <c r="A482" t="str">
        <f t="shared" si="7"/>
        <v>855691</v>
      </c>
      <c r="B482" s="9">
        <v>85</v>
      </c>
      <c r="C482" s="9">
        <v>5691</v>
      </c>
      <c r="D482" s="3">
        <v>1</v>
      </c>
    </row>
    <row r="483" spans="1:4" x14ac:dyDescent="0.25">
      <c r="A483" t="str">
        <f t="shared" si="7"/>
        <v>862211</v>
      </c>
      <c r="B483" s="9">
        <v>86</v>
      </c>
      <c r="C483" s="9">
        <v>2211</v>
      </c>
      <c r="D483" s="3">
        <v>1</v>
      </c>
    </row>
    <row r="484" spans="1:4" x14ac:dyDescent="0.25">
      <c r="A484" t="str">
        <f t="shared" si="7"/>
        <v>862421</v>
      </c>
      <c r="B484" s="9">
        <v>86</v>
      </c>
      <c r="C484" s="9">
        <v>2421</v>
      </c>
      <c r="D484" s="3">
        <v>1</v>
      </c>
    </row>
    <row r="485" spans="1:4" x14ac:dyDescent="0.25">
      <c r="A485" t="str">
        <f t="shared" si="7"/>
        <v>862431</v>
      </c>
      <c r="B485" s="9">
        <v>86</v>
      </c>
      <c r="C485" s="9">
        <v>2431</v>
      </c>
      <c r="D485" s="3">
        <v>1</v>
      </c>
    </row>
    <row r="486" spans="1:4" x14ac:dyDescent="0.25">
      <c r="A486" t="str">
        <f t="shared" si="7"/>
        <v>862461</v>
      </c>
      <c r="B486" s="9">
        <v>86</v>
      </c>
      <c r="C486" s="9">
        <v>2461</v>
      </c>
      <c r="D486" s="3">
        <v>1</v>
      </c>
    </row>
    <row r="487" spans="1:4" x14ac:dyDescent="0.25">
      <c r="A487" t="str">
        <f t="shared" si="7"/>
        <v>862471</v>
      </c>
      <c r="B487" s="9">
        <v>86</v>
      </c>
      <c r="C487" s="9">
        <v>2471</v>
      </c>
      <c r="D487" s="3">
        <v>1</v>
      </c>
    </row>
    <row r="488" spans="1:4" x14ac:dyDescent="0.25">
      <c r="A488" t="str">
        <f t="shared" si="7"/>
        <v>862481</v>
      </c>
      <c r="B488" s="9">
        <v>86</v>
      </c>
      <c r="C488" s="9">
        <v>2481</v>
      </c>
      <c r="D488" s="3">
        <v>1</v>
      </c>
    </row>
    <row r="489" spans="1:4" x14ac:dyDescent="0.25">
      <c r="A489" t="str">
        <f t="shared" si="7"/>
        <v>862491</v>
      </c>
      <c r="B489" s="9">
        <v>86</v>
      </c>
      <c r="C489" s="9">
        <v>2491</v>
      </c>
      <c r="D489" s="3">
        <v>1</v>
      </c>
    </row>
    <row r="490" spans="1:4" x14ac:dyDescent="0.25">
      <c r="A490" t="str">
        <f t="shared" si="7"/>
        <v>862511</v>
      </c>
      <c r="B490" s="9">
        <v>86</v>
      </c>
      <c r="C490" s="9">
        <v>2511</v>
      </c>
      <c r="D490" s="3">
        <v>1</v>
      </c>
    </row>
    <row r="491" spans="1:4" x14ac:dyDescent="0.25">
      <c r="A491" t="str">
        <f t="shared" si="7"/>
        <v>862521</v>
      </c>
      <c r="B491" s="9">
        <v>86</v>
      </c>
      <c r="C491" s="9">
        <v>2521</v>
      </c>
      <c r="D491" s="3">
        <v>1</v>
      </c>
    </row>
    <row r="492" spans="1:4" x14ac:dyDescent="0.25">
      <c r="A492" t="str">
        <f t="shared" si="7"/>
        <v>862591</v>
      </c>
      <c r="B492" s="9">
        <v>86</v>
      </c>
      <c r="C492" s="9">
        <v>2591</v>
      </c>
      <c r="D492" s="3">
        <v>1</v>
      </c>
    </row>
    <row r="493" spans="1:4" x14ac:dyDescent="0.25">
      <c r="A493" t="str">
        <f t="shared" si="7"/>
        <v>862711</v>
      </c>
      <c r="B493" s="9">
        <v>86</v>
      </c>
      <c r="C493" s="9">
        <v>2711</v>
      </c>
      <c r="D493" s="3">
        <v>1</v>
      </c>
    </row>
    <row r="494" spans="1:4" x14ac:dyDescent="0.25">
      <c r="A494" t="str">
        <f t="shared" si="7"/>
        <v>862721</v>
      </c>
      <c r="B494" s="9">
        <v>86</v>
      </c>
      <c r="C494" s="9">
        <v>2721</v>
      </c>
      <c r="D494" s="3">
        <v>1</v>
      </c>
    </row>
    <row r="495" spans="1:4" x14ac:dyDescent="0.25">
      <c r="A495" t="str">
        <f t="shared" si="7"/>
        <v>862821</v>
      </c>
      <c r="B495" s="9">
        <v>86</v>
      </c>
      <c r="C495" s="9">
        <v>2821</v>
      </c>
      <c r="D495" s="3">
        <v>1</v>
      </c>
    </row>
    <row r="496" spans="1:4" x14ac:dyDescent="0.25">
      <c r="A496" t="str">
        <f t="shared" si="7"/>
        <v>862911</v>
      </c>
      <c r="B496" s="9">
        <v>86</v>
      </c>
      <c r="C496" s="9">
        <v>2911</v>
      </c>
      <c r="D496" s="3">
        <v>1</v>
      </c>
    </row>
    <row r="497" spans="1:4" x14ac:dyDescent="0.25">
      <c r="A497" t="str">
        <f t="shared" si="7"/>
        <v>863161</v>
      </c>
      <c r="B497" s="9">
        <v>86</v>
      </c>
      <c r="C497" s="9">
        <v>3161</v>
      </c>
      <c r="D497" s="3">
        <v>1</v>
      </c>
    </row>
    <row r="498" spans="1:4" x14ac:dyDescent="0.25">
      <c r="A498" t="str">
        <f t="shared" si="7"/>
        <v>863261</v>
      </c>
      <c r="B498" s="9">
        <v>86</v>
      </c>
      <c r="C498" s="9">
        <v>3261</v>
      </c>
      <c r="D498" s="3">
        <v>1</v>
      </c>
    </row>
    <row r="499" spans="1:4" x14ac:dyDescent="0.25">
      <c r="A499" t="str">
        <f t="shared" si="7"/>
        <v>863511</v>
      </c>
      <c r="B499" s="9">
        <v>86</v>
      </c>
      <c r="C499" s="9">
        <v>3511</v>
      </c>
      <c r="D499" s="3">
        <v>1</v>
      </c>
    </row>
    <row r="500" spans="1:4" x14ac:dyDescent="0.25">
      <c r="A500" t="str">
        <f t="shared" si="7"/>
        <v>863521</v>
      </c>
      <c r="B500" s="9">
        <v>86</v>
      </c>
      <c r="C500" s="9">
        <v>3521</v>
      </c>
      <c r="D500" s="3">
        <v>1</v>
      </c>
    </row>
    <row r="501" spans="1:4" x14ac:dyDescent="0.25">
      <c r="A501" t="str">
        <f t="shared" si="7"/>
        <v>865611</v>
      </c>
      <c r="B501" s="9">
        <v>86</v>
      </c>
      <c r="C501" s="9">
        <v>5611</v>
      </c>
      <c r="D501" s="3">
        <v>1</v>
      </c>
    </row>
    <row r="502" spans="1:4" x14ac:dyDescent="0.25">
      <c r="A502" t="str">
        <f t="shared" si="7"/>
        <v>865621</v>
      </c>
      <c r="B502" s="9">
        <v>86</v>
      </c>
      <c r="C502" s="9">
        <v>5621</v>
      </c>
      <c r="D502" s="3">
        <v>1</v>
      </c>
    </row>
    <row r="503" spans="1:4" x14ac:dyDescent="0.25">
      <c r="A503" t="str">
        <f t="shared" si="7"/>
        <v>865671</v>
      </c>
      <c r="B503" s="9">
        <v>86</v>
      </c>
      <c r="C503" s="9">
        <v>5671</v>
      </c>
      <c r="D503" s="3">
        <v>1</v>
      </c>
    </row>
    <row r="504" spans="1:4" x14ac:dyDescent="0.25">
      <c r="A504" t="str">
        <f t="shared" si="7"/>
        <v>865781</v>
      </c>
      <c r="B504" s="9">
        <v>86</v>
      </c>
      <c r="C504" s="9">
        <v>5781</v>
      </c>
      <c r="D504" s="3">
        <v>1</v>
      </c>
    </row>
    <row r="505" spans="1:4" x14ac:dyDescent="0.25">
      <c r="A505" t="str">
        <f t="shared" si="7"/>
        <v>873371</v>
      </c>
      <c r="B505" s="9">
        <v>87</v>
      </c>
      <c r="C505" s="9">
        <v>3371</v>
      </c>
      <c r="D505" s="3">
        <v>1</v>
      </c>
    </row>
    <row r="506" spans="1:4" x14ac:dyDescent="0.25">
      <c r="A506" t="str">
        <f t="shared" si="7"/>
        <v>885421</v>
      </c>
      <c r="B506" s="9">
        <v>88</v>
      </c>
      <c r="C506" s="9">
        <v>5421</v>
      </c>
      <c r="D506" s="3">
        <v>1</v>
      </c>
    </row>
    <row r="507" spans="1:4" x14ac:dyDescent="0.25">
      <c r="A507" t="str">
        <f t="shared" si="7"/>
        <v>885611</v>
      </c>
      <c r="B507" s="9">
        <v>88</v>
      </c>
      <c r="C507" s="9">
        <v>5611</v>
      </c>
      <c r="D507" s="3">
        <v>2</v>
      </c>
    </row>
    <row r="508" spans="1:4" x14ac:dyDescent="0.25">
      <c r="A508" t="str">
        <f t="shared" si="7"/>
        <v>885621</v>
      </c>
      <c r="B508" s="9">
        <v>88</v>
      </c>
      <c r="C508" s="9">
        <v>5621</v>
      </c>
      <c r="D508" s="3">
        <v>1</v>
      </c>
    </row>
    <row r="509" spans="1:4" x14ac:dyDescent="0.25">
      <c r="A509" t="str">
        <f t="shared" si="7"/>
        <v>885671</v>
      </c>
      <c r="B509" s="9">
        <v>88</v>
      </c>
      <c r="C509" s="9">
        <v>5671</v>
      </c>
      <c r="D509" s="3">
        <v>1</v>
      </c>
    </row>
    <row r="510" spans="1:4" x14ac:dyDescent="0.25">
      <c r="A510" t="str">
        <f t="shared" si="7"/>
        <v>885691</v>
      </c>
      <c r="B510" s="9">
        <v>88</v>
      </c>
      <c r="C510" s="9">
        <v>5691</v>
      </c>
      <c r="D510" s="3">
        <v>1</v>
      </c>
    </row>
    <row r="511" spans="1:4" x14ac:dyDescent="0.25">
      <c r="A511" t="str">
        <f t="shared" si="7"/>
        <v>892421</v>
      </c>
      <c r="B511" s="9">
        <v>89</v>
      </c>
      <c r="C511" s="9">
        <v>2421</v>
      </c>
      <c r="D511" s="3">
        <v>1</v>
      </c>
    </row>
    <row r="512" spans="1:4" x14ac:dyDescent="0.25">
      <c r="A512" t="str">
        <f t="shared" si="7"/>
        <v>892431</v>
      </c>
      <c r="B512" s="9">
        <v>89</v>
      </c>
      <c r="C512" s="9">
        <v>2431</v>
      </c>
      <c r="D512" s="3">
        <v>1</v>
      </c>
    </row>
    <row r="513" spans="1:4" x14ac:dyDescent="0.25">
      <c r="A513" t="str">
        <f t="shared" si="7"/>
        <v>892441</v>
      </c>
      <c r="B513" s="9">
        <v>89</v>
      </c>
      <c r="C513" s="9">
        <v>2441</v>
      </c>
      <c r="D513" s="3">
        <v>1</v>
      </c>
    </row>
    <row r="514" spans="1:4" x14ac:dyDescent="0.25">
      <c r="A514" t="str">
        <f t="shared" si="7"/>
        <v>892451</v>
      </c>
      <c r="B514" s="9">
        <v>89</v>
      </c>
      <c r="C514" s="9">
        <v>2451</v>
      </c>
      <c r="D514" s="3">
        <v>1</v>
      </c>
    </row>
    <row r="515" spans="1:4" x14ac:dyDescent="0.25">
      <c r="A515" t="str">
        <f t="shared" si="7"/>
        <v>892461</v>
      </c>
      <c r="B515" s="9">
        <v>89</v>
      </c>
      <c r="C515" s="9">
        <v>2461</v>
      </c>
      <c r="D515" s="3">
        <v>1</v>
      </c>
    </row>
    <row r="516" spans="1:4" x14ac:dyDescent="0.25">
      <c r="A516" t="str">
        <f t="shared" si="7"/>
        <v>892471</v>
      </c>
      <c r="B516" s="9">
        <v>89</v>
      </c>
      <c r="C516" s="9">
        <v>2471</v>
      </c>
      <c r="D516" s="3">
        <v>2</v>
      </c>
    </row>
    <row r="517" spans="1:4" x14ac:dyDescent="0.25">
      <c r="A517" t="str">
        <f t="shared" si="7"/>
        <v>892491</v>
      </c>
      <c r="B517" s="9">
        <v>89</v>
      </c>
      <c r="C517" s="9">
        <v>2491</v>
      </c>
      <c r="D517" s="3">
        <v>1</v>
      </c>
    </row>
    <row r="518" spans="1:4" x14ac:dyDescent="0.25">
      <c r="A518" t="str">
        <f t="shared" ref="A518:A581" si="8">+CONCATENATE(B518,C518)</f>
        <v>892511</v>
      </c>
      <c r="B518" s="9">
        <v>89</v>
      </c>
      <c r="C518" s="9">
        <v>2511</v>
      </c>
      <c r="D518" s="3">
        <v>1</v>
      </c>
    </row>
    <row r="519" spans="1:4" x14ac:dyDescent="0.25">
      <c r="A519" t="str">
        <f t="shared" si="8"/>
        <v>892521</v>
      </c>
      <c r="B519" s="9">
        <v>89</v>
      </c>
      <c r="C519" s="9">
        <v>2521</v>
      </c>
      <c r="D519" s="3">
        <v>1</v>
      </c>
    </row>
    <row r="520" spans="1:4" x14ac:dyDescent="0.25">
      <c r="A520" t="str">
        <f t="shared" si="8"/>
        <v>892531</v>
      </c>
      <c r="B520" s="9">
        <v>89</v>
      </c>
      <c r="C520" s="9">
        <v>2531</v>
      </c>
      <c r="D520" s="3">
        <v>1</v>
      </c>
    </row>
    <row r="521" spans="1:4" x14ac:dyDescent="0.25">
      <c r="A521" t="str">
        <f t="shared" si="8"/>
        <v>892711</v>
      </c>
      <c r="B521" s="9">
        <v>89</v>
      </c>
      <c r="C521" s="9">
        <v>2711</v>
      </c>
      <c r="D521" s="3">
        <v>1</v>
      </c>
    </row>
    <row r="522" spans="1:4" x14ac:dyDescent="0.25">
      <c r="A522" t="str">
        <f t="shared" si="8"/>
        <v>892721</v>
      </c>
      <c r="B522" s="9">
        <v>89</v>
      </c>
      <c r="C522" s="9">
        <v>2721</v>
      </c>
      <c r="D522" s="3">
        <v>1</v>
      </c>
    </row>
    <row r="523" spans="1:4" x14ac:dyDescent="0.25">
      <c r="A523" t="str">
        <f t="shared" si="8"/>
        <v>892821</v>
      </c>
      <c r="B523" s="9">
        <v>89</v>
      </c>
      <c r="C523" s="9">
        <v>2821</v>
      </c>
      <c r="D523" s="3">
        <v>1</v>
      </c>
    </row>
    <row r="524" spans="1:4" x14ac:dyDescent="0.25">
      <c r="A524" t="str">
        <f t="shared" si="8"/>
        <v>892911</v>
      </c>
      <c r="B524" s="9">
        <v>89</v>
      </c>
      <c r="C524" s="9">
        <v>2911</v>
      </c>
      <c r="D524" s="3">
        <v>1</v>
      </c>
    </row>
    <row r="525" spans="1:4" x14ac:dyDescent="0.25">
      <c r="A525" t="str">
        <f t="shared" si="8"/>
        <v>892921</v>
      </c>
      <c r="B525" s="9">
        <v>89</v>
      </c>
      <c r="C525" s="9">
        <v>2921</v>
      </c>
      <c r="D525" s="3">
        <v>1</v>
      </c>
    </row>
    <row r="526" spans="1:4" x14ac:dyDescent="0.25">
      <c r="A526" t="str">
        <f t="shared" si="8"/>
        <v>893121</v>
      </c>
      <c r="B526" s="9">
        <v>89</v>
      </c>
      <c r="C526" s="9">
        <v>3121</v>
      </c>
      <c r="D526" s="3">
        <v>1</v>
      </c>
    </row>
    <row r="527" spans="1:4" x14ac:dyDescent="0.25">
      <c r="A527" t="str">
        <f t="shared" si="8"/>
        <v>893251</v>
      </c>
      <c r="B527" s="9">
        <v>89</v>
      </c>
      <c r="C527" s="9">
        <v>3251</v>
      </c>
      <c r="D527" s="3">
        <v>1</v>
      </c>
    </row>
    <row r="528" spans="1:4" x14ac:dyDescent="0.25">
      <c r="A528" t="str">
        <f t="shared" si="8"/>
        <v>893261</v>
      </c>
      <c r="B528" s="9">
        <v>89</v>
      </c>
      <c r="C528" s="9">
        <v>3261</v>
      </c>
      <c r="D528" s="3">
        <v>1</v>
      </c>
    </row>
    <row r="529" spans="1:4" x14ac:dyDescent="0.25">
      <c r="A529" t="str">
        <f t="shared" si="8"/>
        <v>895781</v>
      </c>
      <c r="B529" s="9">
        <v>89</v>
      </c>
      <c r="C529" s="9">
        <v>5781</v>
      </c>
      <c r="D529" s="3">
        <v>1</v>
      </c>
    </row>
    <row r="530" spans="1:4" x14ac:dyDescent="0.25">
      <c r="A530" t="str">
        <f t="shared" si="8"/>
        <v>905191</v>
      </c>
      <c r="B530" s="9">
        <v>90</v>
      </c>
      <c r="C530" s="9">
        <v>5191</v>
      </c>
      <c r="D530" s="3">
        <v>1</v>
      </c>
    </row>
    <row r="531" spans="1:4" x14ac:dyDescent="0.25">
      <c r="A531" t="str">
        <f t="shared" si="8"/>
        <v>905311</v>
      </c>
      <c r="B531" s="9">
        <v>90</v>
      </c>
      <c r="C531" s="9">
        <v>5311</v>
      </c>
      <c r="D531" s="3">
        <v>1</v>
      </c>
    </row>
    <row r="532" spans="1:4" x14ac:dyDescent="0.25">
      <c r="A532" t="str">
        <f t="shared" si="8"/>
        <v>905321</v>
      </c>
      <c r="B532" s="9">
        <v>90</v>
      </c>
      <c r="C532" s="9">
        <v>5321</v>
      </c>
      <c r="D532" s="3">
        <v>1</v>
      </c>
    </row>
    <row r="533" spans="1:4" x14ac:dyDescent="0.25">
      <c r="A533" t="str">
        <f t="shared" si="8"/>
        <v>906121</v>
      </c>
      <c r="B533" s="9">
        <v>90</v>
      </c>
      <c r="C533" s="9">
        <v>6121</v>
      </c>
      <c r="D533" s="3">
        <v>1</v>
      </c>
    </row>
    <row r="534" spans="1:4" x14ac:dyDescent="0.25">
      <c r="A534" t="str">
        <f t="shared" si="8"/>
        <v>915121</v>
      </c>
      <c r="B534" s="9">
        <v>91</v>
      </c>
      <c r="C534" s="9">
        <v>5121</v>
      </c>
      <c r="D534" s="3">
        <v>1</v>
      </c>
    </row>
    <row r="535" spans="1:4" x14ac:dyDescent="0.25">
      <c r="A535" t="str">
        <f t="shared" si="8"/>
        <v>915311</v>
      </c>
      <c r="B535" s="9">
        <v>91</v>
      </c>
      <c r="C535" s="9">
        <v>5311</v>
      </c>
      <c r="D535" s="3">
        <v>1</v>
      </c>
    </row>
    <row r="536" spans="1:4" x14ac:dyDescent="0.25">
      <c r="A536" t="str">
        <f t="shared" si="8"/>
        <v>915321</v>
      </c>
      <c r="B536" s="9">
        <v>91</v>
      </c>
      <c r="C536" s="9">
        <v>5321</v>
      </c>
      <c r="D536" s="3">
        <v>1</v>
      </c>
    </row>
    <row r="537" spans="1:4" x14ac:dyDescent="0.25">
      <c r="A537" t="str">
        <f t="shared" si="8"/>
        <v>922411</v>
      </c>
      <c r="B537" s="9">
        <v>92</v>
      </c>
      <c r="C537" s="9">
        <v>2411</v>
      </c>
      <c r="D537" s="3">
        <v>1</v>
      </c>
    </row>
    <row r="538" spans="1:4" x14ac:dyDescent="0.25">
      <c r="A538" t="str">
        <f t="shared" si="8"/>
        <v>922421</v>
      </c>
      <c r="B538" s="9">
        <v>92</v>
      </c>
      <c r="C538" s="9">
        <v>2421</v>
      </c>
      <c r="D538" s="3">
        <v>1</v>
      </c>
    </row>
    <row r="539" spans="1:4" x14ac:dyDescent="0.25">
      <c r="A539" t="str">
        <f t="shared" si="8"/>
        <v>922431</v>
      </c>
      <c r="B539" s="9">
        <v>92</v>
      </c>
      <c r="C539" s="9">
        <v>2431</v>
      </c>
      <c r="D539" s="3">
        <v>1</v>
      </c>
    </row>
    <row r="540" spans="1:4" x14ac:dyDescent="0.25">
      <c r="A540" t="str">
        <f t="shared" si="8"/>
        <v>922461</v>
      </c>
      <c r="B540" s="9">
        <v>92</v>
      </c>
      <c r="C540" s="9">
        <v>2461</v>
      </c>
      <c r="D540" s="3">
        <v>1</v>
      </c>
    </row>
    <row r="541" spans="1:4" x14ac:dyDescent="0.25">
      <c r="A541" t="str">
        <f t="shared" si="8"/>
        <v>922471</v>
      </c>
      <c r="B541" s="9">
        <v>92</v>
      </c>
      <c r="C541" s="9">
        <v>2471</v>
      </c>
      <c r="D541" s="3">
        <v>1</v>
      </c>
    </row>
    <row r="542" spans="1:4" x14ac:dyDescent="0.25">
      <c r="A542" t="str">
        <f t="shared" si="8"/>
        <v>922481</v>
      </c>
      <c r="B542" s="9">
        <v>92</v>
      </c>
      <c r="C542" s="9">
        <v>2481</v>
      </c>
      <c r="D542" s="3">
        <v>1</v>
      </c>
    </row>
    <row r="543" spans="1:4" x14ac:dyDescent="0.25">
      <c r="A543" t="str">
        <f t="shared" si="8"/>
        <v>922491</v>
      </c>
      <c r="B543" s="9">
        <v>92</v>
      </c>
      <c r="C543" s="9">
        <v>2491</v>
      </c>
      <c r="D543" s="3">
        <v>1</v>
      </c>
    </row>
    <row r="544" spans="1:4" x14ac:dyDescent="0.25">
      <c r="A544" t="str">
        <f t="shared" si="8"/>
        <v>922521</v>
      </c>
      <c r="B544" s="9">
        <v>92</v>
      </c>
      <c r="C544" s="9">
        <v>2521</v>
      </c>
      <c r="D544" s="3">
        <v>1</v>
      </c>
    </row>
    <row r="545" spans="1:4" x14ac:dyDescent="0.25">
      <c r="A545" t="str">
        <f t="shared" si="8"/>
        <v>922531</v>
      </c>
      <c r="B545" s="9">
        <v>92</v>
      </c>
      <c r="C545" s="9">
        <v>2531</v>
      </c>
      <c r="D545" s="3">
        <v>1</v>
      </c>
    </row>
    <row r="546" spans="1:4" x14ac:dyDescent="0.25">
      <c r="A546" t="str">
        <f t="shared" si="8"/>
        <v>922541</v>
      </c>
      <c r="B546" s="9">
        <v>92</v>
      </c>
      <c r="C546" s="9">
        <v>2541</v>
      </c>
      <c r="D546" s="3">
        <v>1</v>
      </c>
    </row>
    <row r="547" spans="1:4" x14ac:dyDescent="0.25">
      <c r="A547" t="str">
        <f t="shared" si="8"/>
        <v>922551</v>
      </c>
      <c r="B547" s="9">
        <v>92</v>
      </c>
      <c r="C547" s="9">
        <v>2551</v>
      </c>
      <c r="D547" s="3">
        <v>1</v>
      </c>
    </row>
    <row r="548" spans="1:4" x14ac:dyDescent="0.25">
      <c r="A548" t="str">
        <f t="shared" si="8"/>
        <v>922711</v>
      </c>
      <c r="B548" s="9">
        <v>92</v>
      </c>
      <c r="C548" s="9">
        <v>2711</v>
      </c>
      <c r="D548" s="3">
        <v>1</v>
      </c>
    </row>
    <row r="549" spans="1:4" x14ac:dyDescent="0.25">
      <c r="A549" t="str">
        <f t="shared" si="8"/>
        <v>922721</v>
      </c>
      <c r="B549" s="9">
        <v>92</v>
      </c>
      <c r="C549" s="9">
        <v>2721</v>
      </c>
      <c r="D549" s="3">
        <v>1</v>
      </c>
    </row>
    <row r="550" spans="1:4" x14ac:dyDescent="0.25">
      <c r="A550" t="str">
        <f t="shared" si="8"/>
        <v>922911</v>
      </c>
      <c r="B550" s="9">
        <v>92</v>
      </c>
      <c r="C550" s="9">
        <v>2911</v>
      </c>
      <c r="D550" s="3">
        <v>1</v>
      </c>
    </row>
    <row r="551" spans="1:4" x14ac:dyDescent="0.25">
      <c r="A551" t="str">
        <f t="shared" si="8"/>
        <v>922921</v>
      </c>
      <c r="B551" s="9">
        <v>92</v>
      </c>
      <c r="C551" s="9">
        <v>2921</v>
      </c>
      <c r="D551" s="3">
        <v>1</v>
      </c>
    </row>
    <row r="552" spans="1:4" x14ac:dyDescent="0.25">
      <c r="A552" t="str">
        <f t="shared" si="8"/>
        <v>923391</v>
      </c>
      <c r="B552" s="9">
        <v>92</v>
      </c>
      <c r="C552" s="9">
        <v>3391</v>
      </c>
      <c r="D552" s="3">
        <v>1</v>
      </c>
    </row>
    <row r="553" spans="1:4" x14ac:dyDescent="0.25">
      <c r="A553" t="str">
        <f t="shared" si="8"/>
        <v>923541</v>
      </c>
      <c r="B553" s="9">
        <v>92</v>
      </c>
      <c r="C553" s="9">
        <v>3541</v>
      </c>
      <c r="D553" s="3">
        <v>1</v>
      </c>
    </row>
    <row r="554" spans="1:4" x14ac:dyDescent="0.25">
      <c r="A554" t="str">
        <f t="shared" si="8"/>
        <v>923581</v>
      </c>
      <c r="B554" s="9">
        <v>92</v>
      </c>
      <c r="C554" s="9">
        <v>3581</v>
      </c>
      <c r="D554" s="3">
        <v>2</v>
      </c>
    </row>
    <row r="555" spans="1:4" x14ac:dyDescent="0.25">
      <c r="A555" t="str">
        <f t="shared" si="8"/>
        <v>924451</v>
      </c>
      <c r="B555" s="9">
        <v>92</v>
      </c>
      <c r="C555" s="9">
        <v>4451</v>
      </c>
      <c r="D555" s="3">
        <v>1</v>
      </c>
    </row>
    <row r="556" spans="1:4" x14ac:dyDescent="0.25">
      <c r="A556" t="str">
        <f t="shared" si="8"/>
        <v>935691</v>
      </c>
      <c r="B556" s="9">
        <v>93</v>
      </c>
      <c r="C556" s="9">
        <v>5691</v>
      </c>
      <c r="D556" s="3">
        <v>1</v>
      </c>
    </row>
    <row r="557" spans="1:4" x14ac:dyDescent="0.25">
      <c r="A557" t="str">
        <f t="shared" si="8"/>
        <v>936121</v>
      </c>
      <c r="B557" s="9">
        <v>93</v>
      </c>
      <c r="C557" s="9">
        <v>6121</v>
      </c>
      <c r="D557" s="3">
        <v>1</v>
      </c>
    </row>
    <row r="558" spans="1:4" x14ac:dyDescent="0.25">
      <c r="A558" t="str">
        <f t="shared" si="8"/>
        <v>942211</v>
      </c>
      <c r="B558" s="9">
        <v>94</v>
      </c>
      <c r="C558" s="9">
        <v>2211</v>
      </c>
      <c r="D558" s="3">
        <v>1</v>
      </c>
    </row>
    <row r="559" spans="1:4" x14ac:dyDescent="0.25">
      <c r="A559" t="str">
        <f t="shared" si="8"/>
        <v>942214</v>
      </c>
      <c r="B559" s="9">
        <v>94</v>
      </c>
      <c r="C559" s="9">
        <v>2214</v>
      </c>
      <c r="D559" s="3">
        <v>1</v>
      </c>
    </row>
    <row r="560" spans="1:4" x14ac:dyDescent="0.25">
      <c r="A560" t="str">
        <f t="shared" si="8"/>
        <v>942221</v>
      </c>
      <c r="B560" s="9">
        <v>94</v>
      </c>
      <c r="C560" s="9">
        <v>2221</v>
      </c>
      <c r="D560" s="3">
        <v>1</v>
      </c>
    </row>
    <row r="561" spans="1:4" x14ac:dyDescent="0.25">
      <c r="A561" t="str">
        <f t="shared" si="8"/>
        <v>942441</v>
      </c>
      <c r="B561" s="9">
        <v>94</v>
      </c>
      <c r="C561" s="9">
        <v>2441</v>
      </c>
      <c r="D561" s="3">
        <v>1</v>
      </c>
    </row>
    <row r="562" spans="1:4" x14ac:dyDescent="0.25">
      <c r="A562" t="str">
        <f t="shared" si="8"/>
        <v>942461</v>
      </c>
      <c r="B562" s="9">
        <v>94</v>
      </c>
      <c r="C562" s="9">
        <v>2461</v>
      </c>
      <c r="D562" s="3">
        <v>1</v>
      </c>
    </row>
    <row r="563" spans="1:4" x14ac:dyDescent="0.25">
      <c r="A563" t="str">
        <f t="shared" si="8"/>
        <v>942471</v>
      </c>
      <c r="B563" s="9">
        <v>94</v>
      </c>
      <c r="C563" s="9">
        <v>2471</v>
      </c>
      <c r="D563" s="3">
        <v>1</v>
      </c>
    </row>
    <row r="564" spans="1:4" x14ac:dyDescent="0.25">
      <c r="A564" t="str">
        <f t="shared" si="8"/>
        <v>942491</v>
      </c>
      <c r="B564" s="9">
        <v>94</v>
      </c>
      <c r="C564" s="9">
        <v>2491</v>
      </c>
      <c r="D564" s="3">
        <v>1</v>
      </c>
    </row>
    <row r="565" spans="1:4" x14ac:dyDescent="0.25">
      <c r="A565" t="str">
        <f t="shared" si="8"/>
        <v>942531</v>
      </c>
      <c r="B565" s="9">
        <v>94</v>
      </c>
      <c r="C565" s="9">
        <v>2531</v>
      </c>
      <c r="D565" s="3">
        <v>1</v>
      </c>
    </row>
    <row r="566" spans="1:4" x14ac:dyDescent="0.25">
      <c r="A566" t="str">
        <f t="shared" si="8"/>
        <v>942541</v>
      </c>
      <c r="B566" s="9">
        <v>94</v>
      </c>
      <c r="C566" s="9">
        <v>2541</v>
      </c>
      <c r="D566" s="3">
        <v>1</v>
      </c>
    </row>
    <row r="567" spans="1:4" x14ac:dyDescent="0.25">
      <c r="A567" t="str">
        <f t="shared" si="8"/>
        <v>942551</v>
      </c>
      <c r="B567" s="9">
        <v>94</v>
      </c>
      <c r="C567" s="9">
        <v>2551</v>
      </c>
      <c r="D567" s="3">
        <v>1</v>
      </c>
    </row>
    <row r="568" spans="1:4" x14ac:dyDescent="0.25">
      <c r="A568" t="str">
        <f t="shared" si="8"/>
        <v>942711</v>
      </c>
      <c r="B568" s="9">
        <v>94</v>
      </c>
      <c r="C568" s="9">
        <v>2711</v>
      </c>
      <c r="D568" s="3">
        <v>1</v>
      </c>
    </row>
    <row r="569" spans="1:4" x14ac:dyDescent="0.25">
      <c r="A569" t="str">
        <f t="shared" si="8"/>
        <v>942721</v>
      </c>
      <c r="B569" s="9">
        <v>94</v>
      </c>
      <c r="C569" s="9">
        <v>2721</v>
      </c>
      <c r="D569" s="3">
        <v>1</v>
      </c>
    </row>
    <row r="570" spans="1:4" x14ac:dyDescent="0.25">
      <c r="A570" t="str">
        <f t="shared" si="8"/>
        <v>942911</v>
      </c>
      <c r="B570" s="9">
        <v>94</v>
      </c>
      <c r="C570" s="9">
        <v>2911</v>
      </c>
      <c r="D570" s="3">
        <v>1</v>
      </c>
    </row>
    <row r="571" spans="1:4" x14ac:dyDescent="0.25">
      <c r="A571" t="str">
        <f t="shared" si="8"/>
        <v>942971</v>
      </c>
      <c r="B571" s="9">
        <v>94</v>
      </c>
      <c r="C571" s="9">
        <v>2971</v>
      </c>
      <c r="D571" s="3">
        <v>1</v>
      </c>
    </row>
    <row r="572" spans="1:4" x14ac:dyDescent="0.25">
      <c r="A572" t="str">
        <f t="shared" si="8"/>
        <v>943391</v>
      </c>
      <c r="B572" s="9">
        <v>94</v>
      </c>
      <c r="C572" s="9">
        <v>3391</v>
      </c>
      <c r="D572" s="3">
        <v>1</v>
      </c>
    </row>
    <row r="573" spans="1:4" x14ac:dyDescent="0.25">
      <c r="A573" t="str">
        <f t="shared" si="8"/>
        <v>943541</v>
      </c>
      <c r="B573" s="9">
        <v>94</v>
      </c>
      <c r="C573" s="9">
        <v>3541</v>
      </c>
      <c r="D573" s="3">
        <v>1</v>
      </c>
    </row>
    <row r="574" spans="1:4" x14ac:dyDescent="0.25">
      <c r="A574" t="str">
        <f t="shared" si="8"/>
        <v>943751</v>
      </c>
      <c r="B574" s="9">
        <v>94</v>
      </c>
      <c r="C574" s="9">
        <v>3751</v>
      </c>
      <c r="D574" s="3">
        <v>1</v>
      </c>
    </row>
    <row r="575" spans="1:4" x14ac:dyDescent="0.25">
      <c r="A575" t="str">
        <f t="shared" si="8"/>
        <v>943761</v>
      </c>
      <c r="B575" s="9">
        <v>94</v>
      </c>
      <c r="C575" s="9">
        <v>3761</v>
      </c>
      <c r="D575" s="3">
        <v>1</v>
      </c>
    </row>
    <row r="576" spans="1:4" x14ac:dyDescent="0.25">
      <c r="A576" t="str">
        <f t="shared" si="8"/>
        <v>943791</v>
      </c>
      <c r="B576" s="9">
        <v>94</v>
      </c>
      <c r="C576" s="9">
        <v>3791</v>
      </c>
      <c r="D576" s="3">
        <v>1</v>
      </c>
    </row>
    <row r="577" spans="1:4" x14ac:dyDescent="0.25">
      <c r="A577" t="str">
        <f t="shared" si="8"/>
        <v>945211</v>
      </c>
      <c r="B577" s="9">
        <v>94</v>
      </c>
      <c r="C577" s="9">
        <v>5211</v>
      </c>
      <c r="D577" s="3">
        <v>1</v>
      </c>
    </row>
    <row r="578" spans="1:4" x14ac:dyDescent="0.25">
      <c r="A578" t="str">
        <f t="shared" si="8"/>
        <v>945231</v>
      </c>
      <c r="B578" s="9">
        <v>94</v>
      </c>
      <c r="C578" s="9">
        <v>5231</v>
      </c>
      <c r="D578" s="3">
        <v>1</v>
      </c>
    </row>
    <row r="579" spans="1:4" x14ac:dyDescent="0.25">
      <c r="A579" t="str">
        <f t="shared" si="8"/>
        <v>945311</v>
      </c>
      <c r="B579" s="9">
        <v>94</v>
      </c>
      <c r="C579" s="9">
        <v>5311</v>
      </c>
      <c r="D579" s="3">
        <v>1</v>
      </c>
    </row>
    <row r="580" spans="1:4" x14ac:dyDescent="0.25">
      <c r="A580" t="str">
        <f t="shared" si="8"/>
        <v>945321</v>
      </c>
      <c r="B580" s="9">
        <v>94</v>
      </c>
      <c r="C580" s="9">
        <v>5321</v>
      </c>
      <c r="D580" s="3">
        <v>1</v>
      </c>
    </row>
    <row r="581" spans="1:4" x14ac:dyDescent="0.25">
      <c r="A581" t="str">
        <f t="shared" si="8"/>
        <v>945421</v>
      </c>
      <c r="B581" s="9">
        <v>94</v>
      </c>
      <c r="C581" s="9">
        <v>5421</v>
      </c>
      <c r="D581" s="3">
        <v>1</v>
      </c>
    </row>
    <row r="582" spans="1:4" x14ac:dyDescent="0.25">
      <c r="A582" t="str">
        <f t="shared" ref="A582:A645" si="9">+CONCATENATE(B582,C582)</f>
        <v>945511</v>
      </c>
      <c r="B582" s="9">
        <v>94</v>
      </c>
      <c r="C582" s="9">
        <v>5511</v>
      </c>
      <c r="D582" s="3">
        <v>1</v>
      </c>
    </row>
    <row r="583" spans="1:4" x14ac:dyDescent="0.25">
      <c r="A583" t="str">
        <f t="shared" si="9"/>
        <v>945611</v>
      </c>
      <c r="B583" s="9">
        <v>94</v>
      </c>
      <c r="C583" s="9">
        <v>5611</v>
      </c>
      <c r="D583" s="3">
        <v>1</v>
      </c>
    </row>
    <row r="584" spans="1:4" x14ac:dyDescent="0.25">
      <c r="A584" t="str">
        <f t="shared" si="9"/>
        <v>945651</v>
      </c>
      <c r="B584" s="9">
        <v>94</v>
      </c>
      <c r="C584" s="9">
        <v>5651</v>
      </c>
      <c r="D584" s="3">
        <v>1</v>
      </c>
    </row>
    <row r="585" spans="1:4" x14ac:dyDescent="0.25">
      <c r="A585" t="str">
        <f t="shared" si="9"/>
        <v>945671</v>
      </c>
      <c r="B585" s="9">
        <v>94</v>
      </c>
      <c r="C585" s="9">
        <v>5671</v>
      </c>
      <c r="D585" s="3">
        <v>1</v>
      </c>
    </row>
    <row r="586" spans="1:4" x14ac:dyDescent="0.25">
      <c r="A586" t="str">
        <f t="shared" si="9"/>
        <v>952211</v>
      </c>
      <c r="B586" s="9">
        <v>95</v>
      </c>
      <c r="C586" s="9">
        <v>2211</v>
      </c>
      <c r="D586" s="3">
        <v>2</v>
      </c>
    </row>
    <row r="587" spans="1:4" x14ac:dyDescent="0.25">
      <c r="A587" t="str">
        <f t="shared" si="9"/>
        <v>952711</v>
      </c>
      <c r="B587" s="9">
        <v>95</v>
      </c>
      <c r="C587" s="9">
        <v>2711</v>
      </c>
      <c r="D587" s="3">
        <v>1</v>
      </c>
    </row>
    <row r="588" spans="1:4" x14ac:dyDescent="0.25">
      <c r="A588" t="str">
        <f t="shared" si="9"/>
        <v>952821</v>
      </c>
      <c r="B588" s="9">
        <v>95</v>
      </c>
      <c r="C588" s="9">
        <v>2821</v>
      </c>
      <c r="D588" s="3">
        <v>1</v>
      </c>
    </row>
    <row r="589" spans="1:4" x14ac:dyDescent="0.25">
      <c r="A589" t="str">
        <f t="shared" si="9"/>
        <v>952831</v>
      </c>
      <c r="B589" s="9">
        <v>95</v>
      </c>
      <c r="C589" s="9">
        <v>2831</v>
      </c>
      <c r="D589" s="3">
        <v>1</v>
      </c>
    </row>
    <row r="590" spans="1:4" x14ac:dyDescent="0.25">
      <c r="A590" t="str">
        <f t="shared" si="9"/>
        <v>952911</v>
      </c>
      <c r="B590" s="9">
        <v>95</v>
      </c>
      <c r="C590" s="9">
        <v>2911</v>
      </c>
      <c r="D590" s="3">
        <v>1</v>
      </c>
    </row>
    <row r="591" spans="1:4" x14ac:dyDescent="0.25">
      <c r="A591" t="str">
        <f t="shared" si="9"/>
        <v>952921</v>
      </c>
      <c r="B591" s="9">
        <v>95</v>
      </c>
      <c r="C591" s="9">
        <v>2921</v>
      </c>
      <c r="D591" s="3">
        <v>1</v>
      </c>
    </row>
    <row r="592" spans="1:4" x14ac:dyDescent="0.25">
      <c r="A592" t="str">
        <f t="shared" si="9"/>
        <v>953181</v>
      </c>
      <c r="B592" s="9">
        <v>95</v>
      </c>
      <c r="C592" s="9">
        <v>3181</v>
      </c>
      <c r="D592" s="3">
        <v>1</v>
      </c>
    </row>
    <row r="593" spans="1:4" x14ac:dyDescent="0.25">
      <c r="A593" t="str">
        <f t="shared" si="9"/>
        <v>953711</v>
      </c>
      <c r="B593" s="9">
        <v>95</v>
      </c>
      <c r="C593" s="9">
        <v>3711</v>
      </c>
      <c r="D593" s="3">
        <v>1</v>
      </c>
    </row>
    <row r="594" spans="1:4" x14ac:dyDescent="0.25">
      <c r="A594" t="str">
        <f t="shared" si="9"/>
        <v>953721</v>
      </c>
      <c r="B594" s="9">
        <v>95</v>
      </c>
      <c r="C594" s="9">
        <v>3721</v>
      </c>
      <c r="D594" s="3">
        <v>1</v>
      </c>
    </row>
    <row r="595" spans="1:4" x14ac:dyDescent="0.25">
      <c r="A595" t="str">
        <f t="shared" si="9"/>
        <v>953751</v>
      </c>
      <c r="B595" s="9">
        <v>95</v>
      </c>
      <c r="C595" s="9">
        <v>3751</v>
      </c>
      <c r="D595" s="3">
        <v>1</v>
      </c>
    </row>
    <row r="596" spans="1:4" x14ac:dyDescent="0.25">
      <c r="A596" t="str">
        <f t="shared" si="9"/>
        <v>955211</v>
      </c>
      <c r="B596" s="9">
        <v>95</v>
      </c>
      <c r="C596" s="9">
        <v>5211</v>
      </c>
      <c r="D596" s="3">
        <v>1</v>
      </c>
    </row>
    <row r="597" spans="1:4" x14ac:dyDescent="0.25">
      <c r="A597" t="str">
        <f t="shared" si="9"/>
        <v>955231</v>
      </c>
      <c r="B597" s="9">
        <v>95</v>
      </c>
      <c r="C597" s="9">
        <v>5231</v>
      </c>
      <c r="D597" s="3">
        <v>1</v>
      </c>
    </row>
    <row r="598" spans="1:4" x14ac:dyDescent="0.25">
      <c r="A598" t="str">
        <f t="shared" si="9"/>
        <v>955641</v>
      </c>
      <c r="B598" s="9">
        <v>95</v>
      </c>
      <c r="C598" s="9">
        <v>5641</v>
      </c>
      <c r="D598" s="3">
        <v>1</v>
      </c>
    </row>
    <row r="599" spans="1:4" x14ac:dyDescent="0.25">
      <c r="A599" t="str">
        <f t="shared" si="9"/>
        <v>965191</v>
      </c>
      <c r="B599" s="9">
        <v>96</v>
      </c>
      <c r="C599" s="9">
        <v>5191</v>
      </c>
      <c r="D599" s="3">
        <v>1</v>
      </c>
    </row>
    <row r="600" spans="1:4" x14ac:dyDescent="0.25">
      <c r="A600" t="str">
        <f t="shared" si="9"/>
        <v>973391</v>
      </c>
      <c r="B600" s="9">
        <v>97</v>
      </c>
      <c r="C600" s="9">
        <v>3391</v>
      </c>
      <c r="D600" s="3">
        <v>1</v>
      </c>
    </row>
    <row r="601" spans="1:4" x14ac:dyDescent="0.25">
      <c r="A601" t="str">
        <f t="shared" si="9"/>
        <v>983711</v>
      </c>
      <c r="B601" s="9">
        <v>98</v>
      </c>
      <c r="C601" s="9">
        <v>3711</v>
      </c>
      <c r="D601" s="3">
        <v>1</v>
      </c>
    </row>
    <row r="602" spans="1:4" x14ac:dyDescent="0.25">
      <c r="A602" t="str">
        <f t="shared" si="9"/>
        <v>983751</v>
      </c>
      <c r="B602" s="9">
        <v>98</v>
      </c>
      <c r="C602" s="9">
        <v>3751</v>
      </c>
      <c r="D602" s="3">
        <v>1</v>
      </c>
    </row>
    <row r="603" spans="1:4" x14ac:dyDescent="0.25">
      <c r="A603" t="str">
        <f t="shared" si="9"/>
        <v>992121</v>
      </c>
      <c r="B603" s="9">
        <v>99</v>
      </c>
      <c r="C603" s="9">
        <v>2121</v>
      </c>
      <c r="D603" s="3">
        <v>1</v>
      </c>
    </row>
    <row r="604" spans="1:4" x14ac:dyDescent="0.25">
      <c r="A604" t="str">
        <f t="shared" si="9"/>
        <v>992151</v>
      </c>
      <c r="B604" s="9">
        <v>99</v>
      </c>
      <c r="C604" s="9">
        <v>2151</v>
      </c>
      <c r="D604" s="3">
        <v>1</v>
      </c>
    </row>
    <row r="605" spans="1:4" x14ac:dyDescent="0.25">
      <c r="A605" t="str">
        <f t="shared" si="9"/>
        <v>992211</v>
      </c>
      <c r="B605" s="9">
        <v>99</v>
      </c>
      <c r="C605" s="9">
        <v>2211</v>
      </c>
      <c r="D605" s="3">
        <v>1</v>
      </c>
    </row>
    <row r="606" spans="1:4" x14ac:dyDescent="0.25">
      <c r="A606" t="str">
        <f t="shared" si="9"/>
        <v>1003251</v>
      </c>
      <c r="B606" s="9">
        <v>100</v>
      </c>
      <c r="C606" s="9">
        <v>3251</v>
      </c>
      <c r="D606" s="3">
        <v>1</v>
      </c>
    </row>
    <row r="607" spans="1:4" x14ac:dyDescent="0.25">
      <c r="A607" t="str">
        <f t="shared" si="9"/>
        <v>1003261</v>
      </c>
      <c r="B607" s="9">
        <v>100</v>
      </c>
      <c r="C607" s="9">
        <v>3261</v>
      </c>
      <c r="D607" s="3">
        <v>1</v>
      </c>
    </row>
    <row r="608" spans="1:4" x14ac:dyDescent="0.25">
      <c r="A608" t="str">
        <f t="shared" si="9"/>
        <v>1003391</v>
      </c>
      <c r="B608" s="9">
        <v>100</v>
      </c>
      <c r="C608" s="9">
        <v>3391</v>
      </c>
      <c r="D608" s="3">
        <v>1</v>
      </c>
    </row>
    <row r="609" spans="1:4" x14ac:dyDescent="0.25">
      <c r="A609" t="str">
        <f t="shared" si="9"/>
        <v>1003511</v>
      </c>
      <c r="B609" s="9">
        <v>100</v>
      </c>
      <c r="C609" s="9">
        <v>3511</v>
      </c>
      <c r="D609" s="3">
        <v>1</v>
      </c>
    </row>
    <row r="610" spans="1:4" x14ac:dyDescent="0.25">
      <c r="A610" t="str">
        <f t="shared" si="9"/>
        <v>1003711</v>
      </c>
      <c r="B610" s="9">
        <v>100</v>
      </c>
      <c r="C610" s="9">
        <v>3711</v>
      </c>
      <c r="D610" s="3">
        <v>1</v>
      </c>
    </row>
    <row r="611" spans="1:4" x14ac:dyDescent="0.25">
      <c r="A611" t="str">
        <f t="shared" si="9"/>
        <v>1003721</v>
      </c>
      <c r="B611" s="9">
        <v>100</v>
      </c>
      <c r="C611" s="9">
        <v>3721</v>
      </c>
      <c r="D611" s="3">
        <v>1</v>
      </c>
    </row>
    <row r="612" spans="1:4" x14ac:dyDescent="0.25">
      <c r="A612" t="str">
        <f t="shared" si="9"/>
        <v>1003751</v>
      </c>
      <c r="B612" s="9">
        <v>100</v>
      </c>
      <c r="C612" s="9">
        <v>3751</v>
      </c>
      <c r="D612" s="3">
        <v>1</v>
      </c>
    </row>
    <row r="613" spans="1:4" x14ac:dyDescent="0.25">
      <c r="A613" t="str">
        <f t="shared" si="9"/>
        <v>1003821</v>
      </c>
      <c r="B613" s="9">
        <v>100</v>
      </c>
      <c r="C613" s="9">
        <v>3821</v>
      </c>
      <c r="D613" s="3">
        <v>5</v>
      </c>
    </row>
    <row r="614" spans="1:4" x14ac:dyDescent="0.25">
      <c r="A614" t="str">
        <f t="shared" si="9"/>
        <v>1003831</v>
      </c>
      <c r="B614" s="9">
        <v>100</v>
      </c>
      <c r="C614" s="9">
        <v>3831</v>
      </c>
      <c r="D614" s="3">
        <v>1</v>
      </c>
    </row>
    <row r="615" spans="1:4" x14ac:dyDescent="0.25">
      <c r="A615" t="str">
        <f t="shared" si="9"/>
        <v>1014421</v>
      </c>
      <c r="B615" s="9">
        <v>101</v>
      </c>
      <c r="C615" s="9">
        <v>4421</v>
      </c>
      <c r="D615" s="3">
        <v>3</v>
      </c>
    </row>
    <row r="616" spans="1:4" x14ac:dyDescent="0.25">
      <c r="A616" t="str">
        <f t="shared" si="9"/>
        <v>1014461</v>
      </c>
      <c r="B616" s="9">
        <v>101</v>
      </c>
      <c r="C616" s="9">
        <v>4461</v>
      </c>
      <c r="D616" s="3">
        <v>3</v>
      </c>
    </row>
    <row r="617" spans="1:4" x14ac:dyDescent="0.25">
      <c r="A617" t="str">
        <f t="shared" si="9"/>
        <v>1015211</v>
      </c>
      <c r="B617" s="9">
        <v>101</v>
      </c>
      <c r="C617" s="9">
        <v>5211</v>
      </c>
      <c r="D617" s="3">
        <v>1</v>
      </c>
    </row>
    <row r="618" spans="1:4" x14ac:dyDescent="0.25">
      <c r="A618" t="str">
        <f t="shared" si="9"/>
        <v>1015231</v>
      </c>
      <c r="B618" s="9">
        <v>101</v>
      </c>
      <c r="C618" s="9">
        <v>5231</v>
      </c>
      <c r="D618" s="3">
        <v>1</v>
      </c>
    </row>
    <row r="619" spans="1:4" x14ac:dyDescent="0.25">
      <c r="A619" t="str">
        <f t="shared" si="9"/>
        <v>1025311</v>
      </c>
      <c r="B619" s="9">
        <v>102</v>
      </c>
      <c r="C619" s="9">
        <v>5311</v>
      </c>
      <c r="D619" s="3">
        <v>1</v>
      </c>
    </row>
    <row r="620" spans="1:4" x14ac:dyDescent="0.25">
      <c r="A620" t="str">
        <f t="shared" si="9"/>
        <v>1025611</v>
      </c>
      <c r="B620" s="9">
        <v>102</v>
      </c>
      <c r="C620" s="9">
        <v>5611</v>
      </c>
      <c r="D620" s="3">
        <v>1</v>
      </c>
    </row>
    <row r="621" spans="1:4" x14ac:dyDescent="0.25">
      <c r="A621" t="str">
        <f t="shared" si="9"/>
        <v>1033541</v>
      </c>
      <c r="B621" s="9">
        <v>103</v>
      </c>
      <c r="C621" s="9">
        <v>3541</v>
      </c>
      <c r="D621" s="3">
        <v>1</v>
      </c>
    </row>
    <row r="622" spans="1:4" x14ac:dyDescent="0.25">
      <c r="A622" t="str">
        <f t="shared" si="9"/>
        <v>1042351</v>
      </c>
      <c r="B622" s="9">
        <v>104</v>
      </c>
      <c r="C622" s="9">
        <v>2351</v>
      </c>
      <c r="D622" s="3">
        <v>1</v>
      </c>
    </row>
    <row r="623" spans="1:4" x14ac:dyDescent="0.25">
      <c r="A623" t="str">
        <f t="shared" si="9"/>
        <v>1042391</v>
      </c>
      <c r="B623" s="9">
        <v>104</v>
      </c>
      <c r="C623" s="9">
        <v>2391</v>
      </c>
      <c r="D623" s="3">
        <v>1</v>
      </c>
    </row>
    <row r="624" spans="1:4" x14ac:dyDescent="0.25">
      <c r="A624" t="str">
        <f t="shared" si="9"/>
        <v>1042431</v>
      </c>
      <c r="B624" s="9">
        <v>104</v>
      </c>
      <c r="C624" s="9">
        <v>2431</v>
      </c>
      <c r="D624" s="3">
        <v>1</v>
      </c>
    </row>
    <row r="625" spans="1:4" x14ac:dyDescent="0.25">
      <c r="A625" t="str">
        <f t="shared" si="9"/>
        <v>1042451</v>
      </c>
      <c r="B625" s="9">
        <v>104</v>
      </c>
      <c r="C625" s="9">
        <v>2451</v>
      </c>
      <c r="D625" s="3">
        <v>1</v>
      </c>
    </row>
    <row r="626" spans="1:4" x14ac:dyDescent="0.25">
      <c r="A626" t="str">
        <f t="shared" si="9"/>
        <v>1042491</v>
      </c>
      <c r="B626" s="9">
        <v>104</v>
      </c>
      <c r="C626" s="9">
        <v>2491</v>
      </c>
      <c r="D626" s="3">
        <v>1</v>
      </c>
    </row>
    <row r="627" spans="1:4" x14ac:dyDescent="0.25">
      <c r="A627" t="str">
        <f t="shared" si="9"/>
        <v>1042521</v>
      </c>
      <c r="B627" s="9">
        <v>104</v>
      </c>
      <c r="C627" s="9">
        <v>2521</v>
      </c>
      <c r="D627" s="3">
        <v>1</v>
      </c>
    </row>
    <row r="628" spans="1:4" x14ac:dyDescent="0.25">
      <c r="A628" t="str">
        <f t="shared" si="9"/>
        <v>1042551</v>
      </c>
      <c r="B628" s="9">
        <v>104</v>
      </c>
      <c r="C628" s="9">
        <v>2551</v>
      </c>
      <c r="D628" s="3">
        <v>1</v>
      </c>
    </row>
    <row r="629" spans="1:4" x14ac:dyDescent="0.25">
      <c r="A629" t="str">
        <f t="shared" si="9"/>
        <v>1042561</v>
      </c>
      <c r="B629" s="9">
        <v>104</v>
      </c>
      <c r="C629" s="9">
        <v>2561</v>
      </c>
      <c r="D629" s="3">
        <v>1</v>
      </c>
    </row>
    <row r="630" spans="1:4" x14ac:dyDescent="0.25">
      <c r="A630" t="str">
        <f t="shared" si="9"/>
        <v>1042711</v>
      </c>
      <c r="B630" s="9">
        <v>104</v>
      </c>
      <c r="C630" s="9">
        <v>2711</v>
      </c>
      <c r="D630" s="3">
        <v>1</v>
      </c>
    </row>
    <row r="631" spans="1:4" x14ac:dyDescent="0.25">
      <c r="A631" t="str">
        <f t="shared" si="9"/>
        <v>1042721</v>
      </c>
      <c r="B631" s="9">
        <v>104</v>
      </c>
      <c r="C631" s="9">
        <v>2721</v>
      </c>
      <c r="D631" s="3">
        <v>1</v>
      </c>
    </row>
    <row r="632" spans="1:4" x14ac:dyDescent="0.25">
      <c r="A632" t="str">
        <f t="shared" si="9"/>
        <v>1042911</v>
      </c>
      <c r="B632" s="9">
        <v>104</v>
      </c>
      <c r="C632" s="9">
        <v>2911</v>
      </c>
      <c r="D632" s="3">
        <v>1</v>
      </c>
    </row>
    <row r="633" spans="1:4" x14ac:dyDescent="0.25">
      <c r="A633" t="str">
        <f t="shared" si="9"/>
        <v>1043821</v>
      </c>
      <c r="B633" s="9">
        <v>104</v>
      </c>
      <c r="C633" s="9">
        <v>3821</v>
      </c>
      <c r="D633" s="3">
        <v>1</v>
      </c>
    </row>
    <row r="634" spans="1:4" x14ac:dyDescent="0.25">
      <c r="A634" t="str">
        <f t="shared" si="9"/>
        <v>1054311</v>
      </c>
      <c r="B634" s="9">
        <v>105</v>
      </c>
      <c r="C634" s="9">
        <v>4311</v>
      </c>
      <c r="D634" s="3">
        <v>10</v>
      </c>
    </row>
    <row r="635" spans="1:4" x14ac:dyDescent="0.25">
      <c r="A635" t="str">
        <f t="shared" si="9"/>
        <v>1064411</v>
      </c>
      <c r="B635" s="9">
        <v>106</v>
      </c>
      <c r="C635" s="9">
        <v>4411</v>
      </c>
      <c r="D635" s="3">
        <v>3</v>
      </c>
    </row>
    <row r="636" spans="1:4" x14ac:dyDescent="0.25">
      <c r="A636" t="str">
        <f t="shared" si="9"/>
        <v>1075131</v>
      </c>
      <c r="B636" s="9">
        <v>107</v>
      </c>
      <c r="C636" s="9">
        <v>5131</v>
      </c>
      <c r="D636" s="3">
        <v>1</v>
      </c>
    </row>
    <row r="637" spans="1:4" x14ac:dyDescent="0.25">
      <c r="A637" t="str">
        <f t="shared" si="9"/>
        <v>1083821</v>
      </c>
      <c r="B637" s="9">
        <v>108</v>
      </c>
      <c r="C637" s="9">
        <v>3821</v>
      </c>
      <c r="D637" s="3">
        <v>2</v>
      </c>
    </row>
    <row r="638" spans="1:4" x14ac:dyDescent="0.25">
      <c r="A638" t="str">
        <f t="shared" si="9"/>
        <v>1093261</v>
      </c>
      <c r="B638" s="9">
        <v>109</v>
      </c>
      <c r="C638" s="9">
        <v>3261</v>
      </c>
      <c r="D638" s="3">
        <v>1</v>
      </c>
    </row>
    <row r="639" spans="1:4" x14ac:dyDescent="0.25">
      <c r="A639" t="str">
        <f t="shared" si="9"/>
        <v>1094311</v>
      </c>
      <c r="B639" s="9">
        <v>109</v>
      </c>
      <c r="C639" s="9">
        <v>4311</v>
      </c>
      <c r="D639" s="3">
        <v>8</v>
      </c>
    </row>
    <row r="640" spans="1:4" x14ac:dyDescent="0.25">
      <c r="A640" t="str">
        <f t="shared" si="9"/>
        <v>1104211</v>
      </c>
      <c r="B640" s="9">
        <v>110</v>
      </c>
      <c r="C640" s="9">
        <v>4211</v>
      </c>
      <c r="D640" s="3">
        <v>1</v>
      </c>
    </row>
    <row r="641" spans="1:4" x14ac:dyDescent="0.25">
      <c r="A641" t="str">
        <f t="shared" si="9"/>
        <v>1112711</v>
      </c>
      <c r="B641" s="9">
        <v>111</v>
      </c>
      <c r="C641" s="9">
        <v>2711</v>
      </c>
      <c r="D641" s="3">
        <v>1</v>
      </c>
    </row>
    <row r="642" spans="1:4" x14ac:dyDescent="0.25">
      <c r="A642" t="str">
        <f t="shared" si="9"/>
        <v>1113751</v>
      </c>
      <c r="B642" s="9">
        <v>111</v>
      </c>
      <c r="C642" s="9">
        <v>3751</v>
      </c>
      <c r="D642" s="3">
        <v>1</v>
      </c>
    </row>
    <row r="643" spans="1:4" x14ac:dyDescent="0.25">
      <c r="A643" t="str">
        <f t="shared" si="9"/>
        <v>1115211</v>
      </c>
      <c r="B643" s="9">
        <v>111</v>
      </c>
      <c r="C643" s="9">
        <v>5211</v>
      </c>
      <c r="D643" s="3">
        <v>1</v>
      </c>
    </row>
    <row r="644" spans="1:4" x14ac:dyDescent="0.25">
      <c r="A644" t="str">
        <f t="shared" si="9"/>
        <v>1122711</v>
      </c>
      <c r="B644" s="9">
        <v>112</v>
      </c>
      <c r="C644" s="9">
        <v>2711</v>
      </c>
      <c r="D644" s="3">
        <v>1</v>
      </c>
    </row>
    <row r="645" spans="1:4" x14ac:dyDescent="0.25">
      <c r="A645" t="str">
        <f t="shared" si="9"/>
        <v>1122721</v>
      </c>
      <c r="B645" s="9">
        <v>112</v>
      </c>
      <c r="C645" s="9">
        <v>2721</v>
      </c>
      <c r="D645" s="3">
        <v>1</v>
      </c>
    </row>
    <row r="646" spans="1:4" x14ac:dyDescent="0.25">
      <c r="A646" t="str">
        <f t="shared" ref="A646:A709" si="10">+CONCATENATE(B646,C646)</f>
        <v>1123111</v>
      </c>
      <c r="B646" s="9">
        <v>112</v>
      </c>
      <c r="C646" s="9">
        <v>3111</v>
      </c>
      <c r="D646" s="3">
        <v>2</v>
      </c>
    </row>
    <row r="647" spans="1:4" x14ac:dyDescent="0.25">
      <c r="A647" t="str">
        <f t="shared" si="10"/>
        <v>1123261</v>
      </c>
      <c r="B647" s="9">
        <v>112</v>
      </c>
      <c r="C647" s="9">
        <v>3261</v>
      </c>
      <c r="D647" s="3">
        <v>2</v>
      </c>
    </row>
    <row r="648" spans="1:4" x14ac:dyDescent="0.25">
      <c r="A648" t="str">
        <f t="shared" si="10"/>
        <v>1123411</v>
      </c>
      <c r="B648" s="9">
        <v>112</v>
      </c>
      <c r="C648" s="9">
        <v>3411</v>
      </c>
      <c r="D648" s="3">
        <v>1</v>
      </c>
    </row>
    <row r="649" spans="1:4" x14ac:dyDescent="0.25">
      <c r="A649" t="str">
        <f t="shared" si="10"/>
        <v>1123711</v>
      </c>
      <c r="B649" s="9">
        <v>112</v>
      </c>
      <c r="C649" s="9">
        <v>3711</v>
      </c>
      <c r="D649" s="3">
        <v>1</v>
      </c>
    </row>
    <row r="650" spans="1:4" x14ac:dyDescent="0.25">
      <c r="A650" t="str">
        <f t="shared" si="10"/>
        <v>1123751</v>
      </c>
      <c r="B650" s="9">
        <v>112</v>
      </c>
      <c r="C650" s="9">
        <v>3751</v>
      </c>
      <c r="D650" s="3">
        <v>1</v>
      </c>
    </row>
    <row r="651" spans="1:4" x14ac:dyDescent="0.25">
      <c r="A651" t="str">
        <f t="shared" si="10"/>
        <v>1123922</v>
      </c>
      <c r="B651" s="9">
        <v>112</v>
      </c>
      <c r="C651" s="9">
        <v>3922</v>
      </c>
      <c r="D651" s="3">
        <v>1</v>
      </c>
    </row>
    <row r="652" spans="1:4" x14ac:dyDescent="0.25">
      <c r="A652" t="str">
        <f t="shared" si="10"/>
        <v>1125911</v>
      </c>
      <c r="B652" s="9">
        <v>112</v>
      </c>
      <c r="C652" s="9">
        <v>5911</v>
      </c>
      <c r="D652" s="3">
        <v>1</v>
      </c>
    </row>
    <row r="653" spans="1:4" x14ac:dyDescent="0.25">
      <c r="A653" t="str">
        <f t="shared" si="10"/>
        <v>1132211</v>
      </c>
      <c r="B653" s="9">
        <v>113</v>
      </c>
      <c r="C653" s="9">
        <v>2211</v>
      </c>
      <c r="D653" s="3">
        <v>1</v>
      </c>
    </row>
    <row r="654" spans="1:4" x14ac:dyDescent="0.25">
      <c r="A654" t="str">
        <f t="shared" si="10"/>
        <v>1132711</v>
      </c>
      <c r="B654" s="9">
        <v>113</v>
      </c>
      <c r="C654" s="9">
        <v>2711</v>
      </c>
      <c r="D654" s="3">
        <v>1</v>
      </c>
    </row>
    <row r="655" spans="1:4" x14ac:dyDescent="0.25">
      <c r="A655" t="str">
        <f t="shared" si="10"/>
        <v>1132721</v>
      </c>
      <c r="B655" s="9">
        <v>113</v>
      </c>
      <c r="C655" s="9">
        <v>2721</v>
      </c>
      <c r="D655" s="3">
        <v>1</v>
      </c>
    </row>
    <row r="656" spans="1:4" x14ac:dyDescent="0.25">
      <c r="A656" t="str">
        <f t="shared" si="10"/>
        <v>1132911</v>
      </c>
      <c r="B656" s="9">
        <v>113</v>
      </c>
      <c r="C656" s="9">
        <v>2911</v>
      </c>
      <c r="D656" s="3">
        <v>1</v>
      </c>
    </row>
    <row r="657" spans="1:4" x14ac:dyDescent="0.25">
      <c r="A657" t="str">
        <f t="shared" si="10"/>
        <v>1133321</v>
      </c>
      <c r="B657" s="9">
        <v>113</v>
      </c>
      <c r="C657" s="9">
        <v>3321</v>
      </c>
      <c r="D657" s="3">
        <v>1</v>
      </c>
    </row>
    <row r="658" spans="1:4" x14ac:dyDescent="0.25">
      <c r="A658" t="str">
        <f t="shared" si="10"/>
        <v>1133331</v>
      </c>
      <c r="B658" s="9">
        <v>113</v>
      </c>
      <c r="C658" s="9">
        <v>3331</v>
      </c>
      <c r="D658" s="3">
        <v>1</v>
      </c>
    </row>
    <row r="659" spans="1:4" x14ac:dyDescent="0.25">
      <c r="A659" t="str">
        <f t="shared" si="10"/>
        <v>1133711</v>
      </c>
      <c r="B659" s="9">
        <v>113</v>
      </c>
      <c r="C659" s="9">
        <v>3711</v>
      </c>
      <c r="D659" s="3">
        <v>1</v>
      </c>
    </row>
    <row r="660" spans="1:4" x14ac:dyDescent="0.25">
      <c r="A660" t="str">
        <f t="shared" si="10"/>
        <v>1133751</v>
      </c>
      <c r="B660" s="9">
        <v>113</v>
      </c>
      <c r="C660" s="9">
        <v>3751</v>
      </c>
      <c r="D660" s="3">
        <v>1</v>
      </c>
    </row>
    <row r="661" spans="1:4" x14ac:dyDescent="0.25">
      <c r="A661" t="str">
        <f t="shared" si="10"/>
        <v>1135231</v>
      </c>
      <c r="B661" s="9">
        <v>113</v>
      </c>
      <c r="C661" s="9">
        <v>5231</v>
      </c>
      <c r="D661" s="3">
        <v>1</v>
      </c>
    </row>
    <row r="662" spans="1:4" x14ac:dyDescent="0.25">
      <c r="A662" t="str">
        <f t="shared" si="10"/>
        <v>1135671</v>
      </c>
      <c r="B662" s="9">
        <v>113</v>
      </c>
      <c r="C662" s="9">
        <v>5671</v>
      </c>
      <c r="D662" s="3">
        <v>1</v>
      </c>
    </row>
    <row r="663" spans="1:4" x14ac:dyDescent="0.25">
      <c r="A663" t="str">
        <f t="shared" si="10"/>
        <v>1142711</v>
      </c>
      <c r="B663" s="9">
        <v>114</v>
      </c>
      <c r="C663" s="9">
        <v>2711</v>
      </c>
      <c r="D663" s="3">
        <v>1</v>
      </c>
    </row>
    <row r="664" spans="1:4" x14ac:dyDescent="0.25">
      <c r="A664" t="str">
        <f t="shared" si="10"/>
        <v>1142721</v>
      </c>
      <c r="B664" s="9">
        <v>114</v>
      </c>
      <c r="C664" s="9">
        <v>2721</v>
      </c>
      <c r="D664" s="3">
        <v>1</v>
      </c>
    </row>
    <row r="665" spans="1:4" x14ac:dyDescent="0.25">
      <c r="A665" t="str">
        <f t="shared" si="10"/>
        <v>1142911</v>
      </c>
      <c r="B665" s="9">
        <v>114</v>
      </c>
      <c r="C665" s="9">
        <v>2911</v>
      </c>
      <c r="D665" s="3">
        <v>1</v>
      </c>
    </row>
    <row r="666" spans="1:4" x14ac:dyDescent="0.25">
      <c r="A666" t="str">
        <f t="shared" si="10"/>
        <v>1143261</v>
      </c>
      <c r="B666" s="9">
        <v>114</v>
      </c>
      <c r="C666" s="9">
        <v>3261</v>
      </c>
      <c r="D666" s="3">
        <v>1</v>
      </c>
    </row>
    <row r="667" spans="1:4" x14ac:dyDescent="0.25">
      <c r="A667" t="str">
        <f t="shared" si="10"/>
        <v>1143581</v>
      </c>
      <c r="B667" s="9">
        <v>114</v>
      </c>
      <c r="C667" s="9">
        <v>3581</v>
      </c>
      <c r="D667" s="3">
        <v>1</v>
      </c>
    </row>
    <row r="668" spans="1:4" x14ac:dyDescent="0.25">
      <c r="A668" t="str">
        <f t="shared" si="10"/>
        <v>1145231</v>
      </c>
      <c r="B668" s="9">
        <v>114</v>
      </c>
      <c r="C668" s="9">
        <v>5231</v>
      </c>
      <c r="D668" s="3">
        <v>1</v>
      </c>
    </row>
    <row r="669" spans="1:4" x14ac:dyDescent="0.25">
      <c r="A669" t="str">
        <f t="shared" si="10"/>
        <v>1156121</v>
      </c>
      <c r="B669" s="9">
        <v>115</v>
      </c>
      <c r="C669" s="9">
        <v>6121</v>
      </c>
      <c r="D669" s="3">
        <v>5</v>
      </c>
    </row>
    <row r="670" spans="1:4" x14ac:dyDescent="0.25">
      <c r="A670" t="str">
        <f t="shared" si="10"/>
        <v>1156131</v>
      </c>
      <c r="B670" s="9">
        <v>115</v>
      </c>
      <c r="C670" s="9">
        <v>6131</v>
      </c>
      <c r="D670" s="3">
        <v>9</v>
      </c>
    </row>
    <row r="671" spans="1:4" x14ac:dyDescent="0.25">
      <c r="A671" t="str">
        <f t="shared" si="10"/>
        <v>1156151</v>
      </c>
      <c r="B671" s="9">
        <v>115</v>
      </c>
      <c r="C671" s="9">
        <v>6151</v>
      </c>
      <c r="D671" s="3">
        <v>3</v>
      </c>
    </row>
    <row r="672" spans="1:4" x14ac:dyDescent="0.25">
      <c r="A672" t="str">
        <f t="shared" si="10"/>
        <v>1156191</v>
      </c>
      <c r="B672" s="9">
        <v>115</v>
      </c>
      <c r="C672" s="9">
        <v>6191</v>
      </c>
      <c r="D672" s="3">
        <v>2</v>
      </c>
    </row>
    <row r="673" spans="1:4" x14ac:dyDescent="0.25">
      <c r="A673" t="str">
        <f t="shared" si="10"/>
        <v>1162711</v>
      </c>
      <c r="B673" s="9">
        <v>116</v>
      </c>
      <c r="C673" s="9">
        <v>2711</v>
      </c>
      <c r="D673" s="3">
        <v>1</v>
      </c>
    </row>
    <row r="674" spans="1:4" x14ac:dyDescent="0.25">
      <c r="A674" t="str">
        <f t="shared" si="10"/>
        <v>1162721</v>
      </c>
      <c r="B674" s="9">
        <v>116</v>
      </c>
      <c r="C674" s="9">
        <v>2721</v>
      </c>
      <c r="D674" s="3">
        <v>1</v>
      </c>
    </row>
    <row r="675" spans="1:4" x14ac:dyDescent="0.25">
      <c r="A675" t="str">
        <f t="shared" si="10"/>
        <v>1176121</v>
      </c>
      <c r="B675" s="9">
        <v>117</v>
      </c>
      <c r="C675" s="9">
        <v>6121</v>
      </c>
      <c r="D675" s="3">
        <v>1</v>
      </c>
    </row>
    <row r="676" spans="1:4" x14ac:dyDescent="0.25">
      <c r="A676" t="str">
        <f t="shared" si="10"/>
        <v>1186121</v>
      </c>
      <c r="B676" s="9">
        <v>118</v>
      </c>
      <c r="C676" s="9">
        <v>6121</v>
      </c>
      <c r="D676" s="3">
        <v>1</v>
      </c>
    </row>
    <row r="677" spans="1:4" x14ac:dyDescent="0.25">
      <c r="A677" t="str">
        <f t="shared" si="10"/>
        <v>1192211</v>
      </c>
      <c r="B677" s="9">
        <v>119</v>
      </c>
      <c r="C677" s="9">
        <v>2211</v>
      </c>
      <c r="D677" s="3">
        <v>1</v>
      </c>
    </row>
    <row r="678" spans="1:4" x14ac:dyDescent="0.25">
      <c r="A678" t="str">
        <f t="shared" si="10"/>
        <v>1192231</v>
      </c>
      <c r="B678" s="9">
        <v>119</v>
      </c>
      <c r="C678" s="9">
        <v>2231</v>
      </c>
      <c r="D678" s="3">
        <v>1</v>
      </c>
    </row>
    <row r="679" spans="1:4" x14ac:dyDescent="0.25">
      <c r="A679" t="str">
        <f t="shared" si="10"/>
        <v>1192361</v>
      </c>
      <c r="B679" s="9">
        <v>119</v>
      </c>
      <c r="C679" s="9">
        <v>2361</v>
      </c>
      <c r="D679" s="3">
        <v>1</v>
      </c>
    </row>
    <row r="680" spans="1:4" x14ac:dyDescent="0.25">
      <c r="A680" t="str">
        <f t="shared" si="10"/>
        <v>1192391</v>
      </c>
      <c r="B680" s="9">
        <v>119</v>
      </c>
      <c r="C680" s="9">
        <v>2391</v>
      </c>
      <c r="D680" s="3">
        <v>1</v>
      </c>
    </row>
    <row r="681" spans="1:4" x14ac:dyDescent="0.25">
      <c r="A681" t="str">
        <f t="shared" si="10"/>
        <v>1192521</v>
      </c>
      <c r="B681" s="9">
        <v>119</v>
      </c>
      <c r="C681" s="9">
        <v>2521</v>
      </c>
      <c r="D681" s="3">
        <v>1</v>
      </c>
    </row>
    <row r="682" spans="1:4" x14ac:dyDescent="0.25">
      <c r="A682" t="str">
        <f t="shared" si="10"/>
        <v>1192561</v>
      </c>
      <c r="B682" s="9">
        <v>119</v>
      </c>
      <c r="C682" s="9">
        <v>2561</v>
      </c>
      <c r="D682" s="3">
        <v>1</v>
      </c>
    </row>
    <row r="683" spans="1:4" x14ac:dyDescent="0.25">
      <c r="A683" t="str">
        <f t="shared" si="10"/>
        <v>1192711</v>
      </c>
      <c r="B683" s="9">
        <v>119</v>
      </c>
      <c r="C683" s="9">
        <v>2711</v>
      </c>
      <c r="D683" s="3">
        <v>1</v>
      </c>
    </row>
    <row r="684" spans="1:4" x14ac:dyDescent="0.25">
      <c r="A684" t="str">
        <f t="shared" si="10"/>
        <v>1192721</v>
      </c>
      <c r="B684" s="9">
        <v>119</v>
      </c>
      <c r="C684" s="9">
        <v>2721</v>
      </c>
      <c r="D684" s="3">
        <v>1</v>
      </c>
    </row>
    <row r="685" spans="1:4" x14ac:dyDescent="0.25">
      <c r="A685" t="str">
        <f t="shared" si="10"/>
        <v>1192911</v>
      </c>
      <c r="B685" s="9">
        <v>119</v>
      </c>
      <c r="C685" s="9">
        <v>2911</v>
      </c>
      <c r="D685" s="3">
        <v>1</v>
      </c>
    </row>
    <row r="686" spans="1:4" x14ac:dyDescent="0.25">
      <c r="A686" t="str">
        <f t="shared" si="10"/>
        <v>1192991</v>
      </c>
      <c r="B686" s="9">
        <v>119</v>
      </c>
      <c r="C686" s="9">
        <v>2991</v>
      </c>
      <c r="D686" s="3">
        <v>1</v>
      </c>
    </row>
    <row r="687" spans="1:4" x14ac:dyDescent="0.25">
      <c r="A687" t="str">
        <f t="shared" si="10"/>
        <v>1193251</v>
      </c>
      <c r="B687" s="9">
        <v>119</v>
      </c>
      <c r="C687" s="9">
        <v>3251</v>
      </c>
      <c r="D687" s="3">
        <v>1</v>
      </c>
    </row>
    <row r="688" spans="1:4" x14ac:dyDescent="0.25">
      <c r="A688" t="str">
        <f t="shared" si="10"/>
        <v>1193321</v>
      </c>
      <c r="B688" s="9">
        <v>119</v>
      </c>
      <c r="C688" s="9">
        <v>3321</v>
      </c>
      <c r="D688" s="3">
        <v>1</v>
      </c>
    </row>
    <row r="689" spans="1:4" x14ac:dyDescent="0.25">
      <c r="A689" t="str">
        <f t="shared" si="10"/>
        <v>1193351</v>
      </c>
      <c r="B689" s="9">
        <v>119</v>
      </c>
      <c r="C689" s="9">
        <v>3351</v>
      </c>
      <c r="D689" s="3">
        <v>1</v>
      </c>
    </row>
    <row r="690" spans="1:4" x14ac:dyDescent="0.25">
      <c r="A690" t="str">
        <f t="shared" si="10"/>
        <v>1193391</v>
      </c>
      <c r="B690" s="9">
        <v>119</v>
      </c>
      <c r="C690" s="9">
        <v>3391</v>
      </c>
      <c r="D690" s="3">
        <v>1</v>
      </c>
    </row>
    <row r="691" spans="1:4" x14ac:dyDescent="0.25">
      <c r="A691" t="str">
        <f t="shared" si="10"/>
        <v>1193411</v>
      </c>
      <c r="B691" s="9">
        <v>119</v>
      </c>
      <c r="C691" s="9">
        <v>3411</v>
      </c>
      <c r="D691" s="3">
        <v>1</v>
      </c>
    </row>
    <row r="692" spans="1:4" x14ac:dyDescent="0.25">
      <c r="A692" t="str">
        <f t="shared" si="10"/>
        <v>1193581</v>
      </c>
      <c r="B692" s="9">
        <v>119</v>
      </c>
      <c r="C692" s="9">
        <v>3581</v>
      </c>
      <c r="D692" s="3">
        <v>2</v>
      </c>
    </row>
    <row r="693" spans="1:4" x14ac:dyDescent="0.25">
      <c r="A693" t="str">
        <f t="shared" si="10"/>
        <v>1193751</v>
      </c>
      <c r="B693" s="9">
        <v>119</v>
      </c>
      <c r="C693" s="9">
        <v>3751</v>
      </c>
      <c r="D693" s="3">
        <v>1</v>
      </c>
    </row>
    <row r="694" spans="1:4" x14ac:dyDescent="0.25">
      <c r="A694" t="str">
        <f t="shared" si="10"/>
        <v>1193821</v>
      </c>
      <c r="B694" s="9">
        <v>119</v>
      </c>
      <c r="C694" s="9">
        <v>3821</v>
      </c>
      <c r="D694" s="3">
        <v>1</v>
      </c>
    </row>
    <row r="695" spans="1:4" x14ac:dyDescent="0.25">
      <c r="A695" t="str">
        <f t="shared" si="10"/>
        <v>1193831</v>
      </c>
      <c r="B695" s="9">
        <v>119</v>
      </c>
      <c r="C695" s="9">
        <v>3831</v>
      </c>
      <c r="D695" s="3">
        <v>1</v>
      </c>
    </row>
    <row r="696" spans="1:4" x14ac:dyDescent="0.25">
      <c r="A696" t="str">
        <f t="shared" si="10"/>
        <v>1193841</v>
      </c>
      <c r="B696" s="9">
        <v>119</v>
      </c>
      <c r="C696" s="9">
        <v>3841</v>
      </c>
      <c r="D696" s="3">
        <v>1</v>
      </c>
    </row>
    <row r="697" spans="1:4" x14ac:dyDescent="0.25">
      <c r="A697" t="str">
        <f t="shared" si="10"/>
        <v>1194211</v>
      </c>
      <c r="B697" s="9">
        <v>119</v>
      </c>
      <c r="C697" s="9">
        <v>4211</v>
      </c>
      <c r="D697" s="3">
        <v>2</v>
      </c>
    </row>
    <row r="698" spans="1:4" x14ac:dyDescent="0.25">
      <c r="A698" t="str">
        <f t="shared" si="10"/>
        <v>1194421</v>
      </c>
      <c r="B698" s="9">
        <v>119</v>
      </c>
      <c r="C698" s="9">
        <v>4421</v>
      </c>
      <c r="D698" s="3">
        <v>1</v>
      </c>
    </row>
    <row r="699" spans="1:4" x14ac:dyDescent="0.25">
      <c r="A699" t="str">
        <f t="shared" si="10"/>
        <v>1194431</v>
      </c>
      <c r="B699" s="9">
        <v>119</v>
      </c>
      <c r="C699" s="9">
        <v>4431</v>
      </c>
      <c r="D699" s="3">
        <v>1</v>
      </c>
    </row>
    <row r="700" spans="1:4" x14ac:dyDescent="0.25">
      <c r="A700" t="str">
        <f t="shared" si="10"/>
        <v>1195191</v>
      </c>
      <c r="B700" s="9">
        <v>119</v>
      </c>
      <c r="C700" s="9">
        <v>5191</v>
      </c>
      <c r="D700" s="3">
        <v>1</v>
      </c>
    </row>
    <row r="701" spans="1:4" x14ac:dyDescent="0.25">
      <c r="A701" t="str">
        <f t="shared" si="10"/>
        <v>1195211</v>
      </c>
      <c r="B701" s="9">
        <v>119</v>
      </c>
      <c r="C701" s="9">
        <v>5211</v>
      </c>
      <c r="D701" s="3">
        <v>1</v>
      </c>
    </row>
    <row r="702" spans="1:4" x14ac:dyDescent="0.25">
      <c r="A702" t="str">
        <f t="shared" si="10"/>
        <v>1195231</v>
      </c>
      <c r="B702" s="9">
        <v>119</v>
      </c>
      <c r="C702" s="9">
        <v>5231</v>
      </c>
      <c r="D702" s="3">
        <v>1</v>
      </c>
    </row>
    <row r="703" spans="1:4" x14ac:dyDescent="0.25">
      <c r="A703" t="str">
        <f t="shared" si="10"/>
        <v>1195291</v>
      </c>
      <c r="B703" s="9">
        <v>119</v>
      </c>
      <c r="C703" s="9">
        <v>5291</v>
      </c>
      <c r="D703" s="3">
        <v>1</v>
      </c>
    </row>
    <row r="704" spans="1:4" x14ac:dyDescent="0.25">
      <c r="A704" t="str">
        <f t="shared" si="10"/>
        <v>1195611</v>
      </c>
      <c r="B704" s="9">
        <v>119</v>
      </c>
      <c r="C704" s="9">
        <v>5611</v>
      </c>
      <c r="D704" s="3">
        <v>1</v>
      </c>
    </row>
    <row r="705" spans="1:4" x14ac:dyDescent="0.25">
      <c r="A705" t="str">
        <f t="shared" si="10"/>
        <v>1195621</v>
      </c>
      <c r="B705" s="9">
        <v>119</v>
      </c>
      <c r="C705" s="9">
        <v>5621</v>
      </c>
      <c r="D705" s="3">
        <v>2</v>
      </c>
    </row>
    <row r="706" spans="1:4" x14ac:dyDescent="0.25">
      <c r="A706" t="str">
        <f t="shared" si="10"/>
        <v>1195651</v>
      </c>
      <c r="B706" s="9">
        <v>119</v>
      </c>
      <c r="C706" s="9">
        <v>5651</v>
      </c>
      <c r="D706" s="3">
        <v>1</v>
      </c>
    </row>
    <row r="707" spans="1:4" x14ac:dyDescent="0.25">
      <c r="A707" t="str">
        <f t="shared" si="10"/>
        <v>1195671</v>
      </c>
      <c r="B707" s="9">
        <v>119</v>
      </c>
      <c r="C707" s="9">
        <v>5671</v>
      </c>
      <c r="D707" s="3">
        <v>1</v>
      </c>
    </row>
    <row r="708" spans="1:4" x14ac:dyDescent="0.25">
      <c r="A708" t="str">
        <f t="shared" si="10"/>
        <v>1195691</v>
      </c>
      <c r="B708" s="9">
        <v>119</v>
      </c>
      <c r="C708" s="9">
        <v>5691</v>
      </c>
      <c r="D708" s="3">
        <v>1</v>
      </c>
    </row>
    <row r="709" spans="1:4" x14ac:dyDescent="0.25">
      <c r="A709" t="str">
        <f t="shared" si="10"/>
        <v>1195781</v>
      </c>
      <c r="B709" s="9">
        <v>119</v>
      </c>
      <c r="C709" s="9">
        <v>5781</v>
      </c>
      <c r="D709" s="3">
        <v>1</v>
      </c>
    </row>
    <row r="710" spans="1:4" x14ac:dyDescent="0.25">
      <c r="A710" t="str">
        <f t="shared" ref="A710:A773" si="11">+CONCATENATE(B710,C710)</f>
        <v>1203922</v>
      </c>
      <c r="B710" s="9">
        <v>120</v>
      </c>
      <c r="C710" s="9">
        <v>3922</v>
      </c>
      <c r="D710" s="3">
        <v>1</v>
      </c>
    </row>
    <row r="711" spans="1:4" x14ac:dyDescent="0.25">
      <c r="A711" t="str">
        <f t="shared" si="11"/>
        <v>1214211</v>
      </c>
      <c r="B711" s="9">
        <v>121</v>
      </c>
      <c r="C711" s="9">
        <v>4211</v>
      </c>
      <c r="D711" s="3">
        <v>1</v>
      </c>
    </row>
    <row r="712" spans="1:4" x14ac:dyDescent="0.25">
      <c r="A712" t="str">
        <f t="shared" si="11"/>
        <v>1222121</v>
      </c>
      <c r="B712" s="9">
        <v>122</v>
      </c>
      <c r="C712" s="9">
        <v>2121</v>
      </c>
      <c r="D712" s="3">
        <v>1</v>
      </c>
    </row>
    <row r="713" spans="1:4" x14ac:dyDescent="0.25">
      <c r="A713" t="str">
        <f t="shared" si="11"/>
        <v>1224211</v>
      </c>
      <c r="B713" s="9">
        <v>122</v>
      </c>
      <c r="C713" s="9">
        <v>4211</v>
      </c>
      <c r="D713" s="3">
        <v>1</v>
      </c>
    </row>
    <row r="714" spans="1:4" x14ac:dyDescent="0.25">
      <c r="A714" t="str">
        <f t="shared" si="11"/>
        <v>1224411</v>
      </c>
      <c r="B714" s="9">
        <v>122</v>
      </c>
      <c r="C714" s="9">
        <v>4411</v>
      </c>
      <c r="D714" s="3">
        <v>1</v>
      </c>
    </row>
    <row r="715" spans="1:4" x14ac:dyDescent="0.25">
      <c r="A715" t="str">
        <f t="shared" si="11"/>
        <v>1224421</v>
      </c>
      <c r="B715" s="9">
        <v>122</v>
      </c>
      <c r="C715" s="9">
        <v>4421</v>
      </c>
      <c r="D715" s="3">
        <v>1</v>
      </c>
    </row>
    <row r="716" spans="1:4" x14ac:dyDescent="0.25">
      <c r="A716" t="str">
        <f t="shared" si="11"/>
        <v>1232121</v>
      </c>
      <c r="B716" s="9">
        <v>123</v>
      </c>
      <c r="C716" s="9">
        <v>2121</v>
      </c>
      <c r="D716" s="3">
        <v>1</v>
      </c>
    </row>
    <row r="717" spans="1:4" x14ac:dyDescent="0.25">
      <c r="A717" t="str">
        <f t="shared" si="11"/>
        <v>1232131</v>
      </c>
      <c r="B717" s="9">
        <v>123</v>
      </c>
      <c r="C717" s="9">
        <v>2131</v>
      </c>
      <c r="D717" s="3">
        <v>1</v>
      </c>
    </row>
    <row r="718" spans="1:4" x14ac:dyDescent="0.25">
      <c r="A718" t="str">
        <f t="shared" si="11"/>
        <v>1233351</v>
      </c>
      <c r="B718" s="9">
        <v>123</v>
      </c>
      <c r="C718" s="9">
        <v>3351</v>
      </c>
      <c r="D718" s="3">
        <v>1</v>
      </c>
    </row>
    <row r="719" spans="1:4" x14ac:dyDescent="0.25">
      <c r="A719" t="str">
        <f t="shared" si="11"/>
        <v>1233391</v>
      </c>
      <c r="B719" s="9">
        <v>123</v>
      </c>
      <c r="C719" s="9">
        <v>3391</v>
      </c>
      <c r="D719" s="3">
        <v>1</v>
      </c>
    </row>
    <row r="720" spans="1:4" x14ac:dyDescent="0.25">
      <c r="A720" t="str">
        <f t="shared" si="11"/>
        <v>1242121</v>
      </c>
      <c r="B720" s="9">
        <v>124</v>
      </c>
      <c r="C720" s="9">
        <v>2121</v>
      </c>
      <c r="D720" s="3">
        <v>1</v>
      </c>
    </row>
    <row r="721" spans="1:4" x14ac:dyDescent="0.25">
      <c r="A721" t="str">
        <f t="shared" si="11"/>
        <v>1242151</v>
      </c>
      <c r="B721" s="9">
        <v>124</v>
      </c>
      <c r="C721" s="9">
        <v>2151</v>
      </c>
      <c r="D721" s="3">
        <v>1</v>
      </c>
    </row>
    <row r="722" spans="1:4" x14ac:dyDescent="0.25">
      <c r="A722" t="str">
        <f t="shared" si="11"/>
        <v>1242211</v>
      </c>
      <c r="B722" s="9">
        <v>124</v>
      </c>
      <c r="C722" s="9">
        <v>2211</v>
      </c>
      <c r="D722" s="3">
        <v>1</v>
      </c>
    </row>
    <row r="723" spans="1:4" x14ac:dyDescent="0.25">
      <c r="A723" t="str">
        <f t="shared" si="11"/>
        <v>1242711</v>
      </c>
      <c r="B723" s="9">
        <v>124</v>
      </c>
      <c r="C723" s="9">
        <v>2711</v>
      </c>
      <c r="D723" s="3">
        <v>1</v>
      </c>
    </row>
    <row r="724" spans="1:4" x14ac:dyDescent="0.25">
      <c r="A724" t="str">
        <f t="shared" si="11"/>
        <v>1243221</v>
      </c>
      <c r="B724" s="9">
        <v>124</v>
      </c>
      <c r="C724" s="9">
        <v>3221</v>
      </c>
      <c r="D724" s="3">
        <v>1</v>
      </c>
    </row>
    <row r="725" spans="1:4" x14ac:dyDescent="0.25">
      <c r="A725" t="str">
        <f t="shared" si="11"/>
        <v>1243291</v>
      </c>
      <c r="B725" s="9">
        <v>124</v>
      </c>
      <c r="C725" s="9">
        <v>3291</v>
      </c>
      <c r="D725" s="3">
        <v>1</v>
      </c>
    </row>
    <row r="726" spans="1:4" x14ac:dyDescent="0.25">
      <c r="A726" t="str">
        <f t="shared" si="11"/>
        <v>1243341</v>
      </c>
      <c r="B726" s="9">
        <v>124</v>
      </c>
      <c r="C726" s="9">
        <v>3341</v>
      </c>
      <c r="D726" s="3">
        <v>1</v>
      </c>
    </row>
    <row r="727" spans="1:4" x14ac:dyDescent="0.25">
      <c r="A727" t="str">
        <f t="shared" si="11"/>
        <v>1243511</v>
      </c>
      <c r="B727" s="9">
        <v>124</v>
      </c>
      <c r="C727" s="9">
        <v>3511</v>
      </c>
      <c r="D727" s="3">
        <v>1</v>
      </c>
    </row>
    <row r="728" spans="1:4" x14ac:dyDescent="0.25">
      <c r="A728" t="str">
        <f t="shared" si="11"/>
        <v>1243531</v>
      </c>
      <c r="B728" s="9">
        <v>124</v>
      </c>
      <c r="C728" s="9">
        <v>3531</v>
      </c>
      <c r="D728" s="3">
        <v>1</v>
      </c>
    </row>
    <row r="729" spans="1:4" x14ac:dyDescent="0.25">
      <c r="A729" t="str">
        <f t="shared" si="11"/>
        <v>1243631</v>
      </c>
      <c r="B729" s="9">
        <v>124</v>
      </c>
      <c r="C729" s="9">
        <v>3631</v>
      </c>
      <c r="D729" s="3">
        <v>1</v>
      </c>
    </row>
    <row r="730" spans="1:4" x14ac:dyDescent="0.25">
      <c r="A730" t="str">
        <f t="shared" si="11"/>
        <v>1243651</v>
      </c>
      <c r="B730" s="9">
        <v>124</v>
      </c>
      <c r="C730" s="9">
        <v>3651</v>
      </c>
      <c r="D730" s="3">
        <v>1</v>
      </c>
    </row>
    <row r="731" spans="1:4" x14ac:dyDescent="0.25">
      <c r="A731" t="str">
        <f t="shared" si="11"/>
        <v>1243661</v>
      </c>
      <c r="B731" s="9">
        <v>124</v>
      </c>
      <c r="C731" s="9">
        <v>3661</v>
      </c>
      <c r="D731" s="3">
        <v>1</v>
      </c>
    </row>
    <row r="732" spans="1:4" x14ac:dyDescent="0.25">
      <c r="A732" t="str">
        <f t="shared" si="11"/>
        <v>1243711</v>
      </c>
      <c r="B732" s="9">
        <v>124</v>
      </c>
      <c r="C732" s="9">
        <v>3711</v>
      </c>
      <c r="D732" s="3">
        <v>1</v>
      </c>
    </row>
    <row r="733" spans="1:4" x14ac:dyDescent="0.25">
      <c r="A733" t="str">
        <f t="shared" si="11"/>
        <v>1243721</v>
      </c>
      <c r="B733" s="9">
        <v>124</v>
      </c>
      <c r="C733" s="9">
        <v>3721</v>
      </c>
      <c r="D733" s="3">
        <v>1</v>
      </c>
    </row>
    <row r="734" spans="1:4" x14ac:dyDescent="0.25">
      <c r="A734" t="str">
        <f t="shared" si="11"/>
        <v>1243751</v>
      </c>
      <c r="B734" s="9">
        <v>124</v>
      </c>
      <c r="C734" s="9">
        <v>3751</v>
      </c>
      <c r="D734" s="3">
        <v>1</v>
      </c>
    </row>
    <row r="735" spans="1:4" x14ac:dyDescent="0.25">
      <c r="A735" t="str">
        <f t="shared" si="11"/>
        <v>1243821</v>
      </c>
      <c r="B735" s="9">
        <v>124</v>
      </c>
      <c r="C735" s="9">
        <v>3821</v>
      </c>
      <c r="D735" s="3">
        <v>1</v>
      </c>
    </row>
    <row r="736" spans="1:4" x14ac:dyDescent="0.25">
      <c r="A736" t="str">
        <f t="shared" si="11"/>
        <v>1244451</v>
      </c>
      <c r="B736" s="9">
        <v>124</v>
      </c>
      <c r="C736" s="9">
        <v>4451</v>
      </c>
      <c r="D736" s="3">
        <v>1</v>
      </c>
    </row>
    <row r="737" spans="1:4" x14ac:dyDescent="0.25">
      <c r="A737" t="str">
        <f t="shared" si="11"/>
        <v>1245911</v>
      </c>
      <c r="B737" s="9">
        <v>124</v>
      </c>
      <c r="C737" s="9">
        <v>5911</v>
      </c>
      <c r="D737" s="3">
        <v>1</v>
      </c>
    </row>
    <row r="738" spans="1:4" x14ac:dyDescent="0.25">
      <c r="A738" t="str">
        <f t="shared" si="11"/>
        <v>1254211</v>
      </c>
      <c r="B738" s="9">
        <v>125</v>
      </c>
      <c r="C738" s="9">
        <v>4211</v>
      </c>
      <c r="D738" s="3">
        <v>1</v>
      </c>
    </row>
    <row r="739" spans="1:4" x14ac:dyDescent="0.25">
      <c r="A739" t="str">
        <f t="shared" si="11"/>
        <v>1264211</v>
      </c>
      <c r="B739" s="9">
        <v>126</v>
      </c>
      <c r="C739" s="9">
        <v>4211</v>
      </c>
      <c r="D739" s="3">
        <v>1</v>
      </c>
    </row>
    <row r="740" spans="1:4" x14ac:dyDescent="0.25">
      <c r="A740" t="str">
        <f t="shared" si="11"/>
        <v>1274211</v>
      </c>
      <c r="B740" s="9">
        <v>127</v>
      </c>
      <c r="C740" s="9">
        <v>4211</v>
      </c>
      <c r="D740" s="3">
        <v>1</v>
      </c>
    </row>
    <row r="741" spans="1:4" x14ac:dyDescent="0.25">
      <c r="A741" t="str">
        <f t="shared" si="11"/>
        <v>1282121</v>
      </c>
      <c r="B741" s="9">
        <v>128</v>
      </c>
      <c r="C741" s="9">
        <v>2121</v>
      </c>
      <c r="D741" s="3">
        <v>1</v>
      </c>
    </row>
    <row r="742" spans="1:4" x14ac:dyDescent="0.25">
      <c r="A742" t="str">
        <f t="shared" si="11"/>
        <v>1282131</v>
      </c>
      <c r="B742" s="9">
        <v>128</v>
      </c>
      <c r="C742" s="9">
        <v>2131</v>
      </c>
      <c r="D742" s="3">
        <v>1</v>
      </c>
    </row>
    <row r="743" spans="1:4" x14ac:dyDescent="0.25">
      <c r="A743" t="str">
        <f t="shared" si="11"/>
        <v>1282151</v>
      </c>
      <c r="B743" s="9">
        <v>128</v>
      </c>
      <c r="C743" s="9">
        <v>2151</v>
      </c>
      <c r="D743" s="3">
        <v>1</v>
      </c>
    </row>
    <row r="744" spans="1:4" x14ac:dyDescent="0.25">
      <c r="A744" t="str">
        <f t="shared" si="11"/>
        <v>1282211</v>
      </c>
      <c r="B744" s="9">
        <v>128</v>
      </c>
      <c r="C744" s="9">
        <v>2211</v>
      </c>
      <c r="D744" s="3">
        <v>1</v>
      </c>
    </row>
    <row r="745" spans="1:4" x14ac:dyDescent="0.25">
      <c r="A745" t="str">
        <f t="shared" si="11"/>
        <v>1282421</v>
      </c>
      <c r="B745" s="9">
        <v>128</v>
      </c>
      <c r="C745" s="9">
        <v>2421</v>
      </c>
      <c r="D745" s="3">
        <v>1</v>
      </c>
    </row>
    <row r="746" spans="1:4" x14ac:dyDescent="0.25">
      <c r="A746" t="str">
        <f t="shared" si="11"/>
        <v>1282441</v>
      </c>
      <c r="B746" s="9">
        <v>128</v>
      </c>
      <c r="C746" s="9">
        <v>2441</v>
      </c>
      <c r="D746" s="3">
        <v>1</v>
      </c>
    </row>
    <row r="747" spans="1:4" x14ac:dyDescent="0.25">
      <c r="A747" t="str">
        <f t="shared" si="11"/>
        <v>1282461</v>
      </c>
      <c r="B747" s="9">
        <v>128</v>
      </c>
      <c r="C747" s="9">
        <v>2461</v>
      </c>
      <c r="D747" s="3">
        <v>1</v>
      </c>
    </row>
    <row r="748" spans="1:4" x14ac:dyDescent="0.25">
      <c r="A748" t="str">
        <f t="shared" si="11"/>
        <v>1282471</v>
      </c>
      <c r="B748" s="9">
        <v>128</v>
      </c>
      <c r="C748" s="9">
        <v>2471</v>
      </c>
      <c r="D748" s="3">
        <v>1</v>
      </c>
    </row>
    <row r="749" spans="1:4" x14ac:dyDescent="0.25">
      <c r="A749" t="str">
        <f t="shared" si="11"/>
        <v>1282511</v>
      </c>
      <c r="B749" s="9">
        <v>128</v>
      </c>
      <c r="C749" s="9">
        <v>2511</v>
      </c>
      <c r="D749" s="3">
        <v>1</v>
      </c>
    </row>
    <row r="750" spans="1:4" x14ac:dyDescent="0.25">
      <c r="A750" t="str">
        <f t="shared" si="11"/>
        <v>1282551</v>
      </c>
      <c r="B750" s="9">
        <v>128</v>
      </c>
      <c r="C750" s="9">
        <v>2551</v>
      </c>
      <c r="D750" s="3">
        <v>1</v>
      </c>
    </row>
    <row r="751" spans="1:4" x14ac:dyDescent="0.25">
      <c r="A751" t="str">
        <f t="shared" si="11"/>
        <v>1282561</v>
      </c>
      <c r="B751" s="9">
        <v>128</v>
      </c>
      <c r="C751" s="9">
        <v>2561</v>
      </c>
      <c r="D751" s="3">
        <v>1</v>
      </c>
    </row>
    <row r="752" spans="1:4" x14ac:dyDescent="0.25">
      <c r="A752" t="str">
        <f t="shared" si="11"/>
        <v>1282711</v>
      </c>
      <c r="B752" s="9">
        <v>128</v>
      </c>
      <c r="C752" s="9">
        <v>2711</v>
      </c>
      <c r="D752" s="3">
        <v>1</v>
      </c>
    </row>
    <row r="753" spans="1:4" x14ac:dyDescent="0.25">
      <c r="A753" t="str">
        <f t="shared" si="11"/>
        <v>1282721</v>
      </c>
      <c r="B753" s="9">
        <v>128</v>
      </c>
      <c r="C753" s="9">
        <v>2721</v>
      </c>
      <c r="D753" s="3">
        <v>1</v>
      </c>
    </row>
    <row r="754" spans="1:4" x14ac:dyDescent="0.25">
      <c r="A754" t="str">
        <f t="shared" si="11"/>
        <v>1282911</v>
      </c>
      <c r="B754" s="9">
        <v>128</v>
      </c>
      <c r="C754" s="9">
        <v>2911</v>
      </c>
      <c r="D754" s="3">
        <v>1</v>
      </c>
    </row>
    <row r="755" spans="1:4" x14ac:dyDescent="0.25">
      <c r="A755" t="str">
        <f t="shared" si="11"/>
        <v>1283111</v>
      </c>
      <c r="B755" s="9">
        <v>128</v>
      </c>
      <c r="C755" s="9">
        <v>3111</v>
      </c>
      <c r="D755" s="3">
        <v>4</v>
      </c>
    </row>
    <row r="756" spans="1:4" x14ac:dyDescent="0.25">
      <c r="A756" t="str">
        <f t="shared" si="11"/>
        <v>1283261</v>
      </c>
      <c r="B756" s="9">
        <v>128</v>
      </c>
      <c r="C756" s="9">
        <v>3261</v>
      </c>
      <c r="D756" s="3">
        <v>2</v>
      </c>
    </row>
    <row r="757" spans="1:4" x14ac:dyDescent="0.25">
      <c r="A757" t="str">
        <f t="shared" si="11"/>
        <v>1283321</v>
      </c>
      <c r="B757" s="9">
        <v>128</v>
      </c>
      <c r="C757" s="9">
        <v>3321</v>
      </c>
      <c r="D757" s="3">
        <v>2</v>
      </c>
    </row>
    <row r="758" spans="1:4" x14ac:dyDescent="0.25">
      <c r="A758" t="str">
        <f t="shared" si="11"/>
        <v>1283381</v>
      </c>
      <c r="B758" s="9">
        <v>128</v>
      </c>
      <c r="C758" s="9">
        <v>3381</v>
      </c>
      <c r="D758" s="3">
        <v>2</v>
      </c>
    </row>
    <row r="759" spans="1:4" x14ac:dyDescent="0.25">
      <c r="A759" t="str">
        <f t="shared" si="11"/>
        <v>1283391</v>
      </c>
      <c r="B759" s="9">
        <v>128</v>
      </c>
      <c r="C759" s="9">
        <v>3391</v>
      </c>
      <c r="D759" s="3">
        <v>1</v>
      </c>
    </row>
    <row r="760" spans="1:4" x14ac:dyDescent="0.25">
      <c r="A760" t="str">
        <f t="shared" si="11"/>
        <v>1283511</v>
      </c>
      <c r="B760" s="9">
        <v>128</v>
      </c>
      <c r="C760" s="9">
        <v>3511</v>
      </c>
      <c r="D760" s="3">
        <v>1</v>
      </c>
    </row>
    <row r="761" spans="1:4" x14ac:dyDescent="0.25">
      <c r="A761" t="str">
        <f t="shared" si="11"/>
        <v>1283581</v>
      </c>
      <c r="B761" s="9">
        <v>128</v>
      </c>
      <c r="C761" s="9">
        <v>3581</v>
      </c>
      <c r="D761" s="3">
        <v>1</v>
      </c>
    </row>
    <row r="762" spans="1:4" x14ac:dyDescent="0.25">
      <c r="A762" t="str">
        <f t="shared" si="11"/>
        <v>1283591</v>
      </c>
      <c r="B762" s="9">
        <v>128</v>
      </c>
      <c r="C762" s="9">
        <v>3591</v>
      </c>
      <c r="D762" s="3">
        <v>1</v>
      </c>
    </row>
    <row r="763" spans="1:4" x14ac:dyDescent="0.25">
      <c r="A763" t="str">
        <f t="shared" si="11"/>
        <v>1283922</v>
      </c>
      <c r="B763" s="9">
        <v>128</v>
      </c>
      <c r="C763" s="9">
        <v>3922</v>
      </c>
      <c r="D763" s="3">
        <v>2</v>
      </c>
    </row>
    <row r="764" spans="1:4" x14ac:dyDescent="0.25">
      <c r="A764" t="str">
        <f t="shared" si="11"/>
        <v>1284211</v>
      </c>
      <c r="B764" s="9">
        <v>128</v>
      </c>
      <c r="C764" s="9">
        <v>4211</v>
      </c>
      <c r="D764" s="3">
        <v>4</v>
      </c>
    </row>
    <row r="765" spans="1:4" x14ac:dyDescent="0.25">
      <c r="A765" t="str">
        <f t="shared" si="11"/>
        <v>1285231</v>
      </c>
      <c r="B765" s="9">
        <v>128</v>
      </c>
      <c r="C765" s="9">
        <v>5231</v>
      </c>
      <c r="D765" s="3">
        <v>1</v>
      </c>
    </row>
    <row r="766" spans="1:4" x14ac:dyDescent="0.25">
      <c r="A766" t="str">
        <f t="shared" si="11"/>
        <v>1285491</v>
      </c>
      <c r="B766" s="9">
        <v>128</v>
      </c>
      <c r="C766" s="9">
        <v>5491</v>
      </c>
      <c r="D766" s="3">
        <v>1</v>
      </c>
    </row>
    <row r="767" spans="1:4" x14ac:dyDescent="0.25">
      <c r="A767" s="5" t="str">
        <f t="shared" si="11"/>
        <v>1285621</v>
      </c>
      <c r="B767" s="9">
        <v>128</v>
      </c>
      <c r="C767" s="9">
        <v>5621</v>
      </c>
      <c r="D767" s="3">
        <v>1</v>
      </c>
    </row>
    <row r="768" spans="1:4" x14ac:dyDescent="0.25">
      <c r="A768" s="5" t="str">
        <f t="shared" si="11"/>
        <v>1285651</v>
      </c>
      <c r="B768" s="9">
        <v>128</v>
      </c>
      <c r="C768" s="9">
        <v>5651</v>
      </c>
      <c r="D768" s="3">
        <v>1</v>
      </c>
    </row>
    <row r="769" spans="1:4" x14ac:dyDescent="0.25">
      <c r="A769" s="5" t="str">
        <f t="shared" si="11"/>
        <v>1285661</v>
      </c>
      <c r="B769" s="9">
        <v>128</v>
      </c>
      <c r="C769" s="9">
        <v>5661</v>
      </c>
      <c r="D769" s="3">
        <v>1</v>
      </c>
    </row>
    <row r="770" spans="1:4" x14ac:dyDescent="0.25">
      <c r="A770" s="5" t="str">
        <f t="shared" si="11"/>
        <v>1285671</v>
      </c>
      <c r="B770" s="9">
        <v>128</v>
      </c>
      <c r="C770" s="9">
        <v>5671</v>
      </c>
      <c r="D770" s="3">
        <v>1</v>
      </c>
    </row>
    <row r="771" spans="1:4" x14ac:dyDescent="0.25">
      <c r="A771" s="5" t="str">
        <f t="shared" si="11"/>
        <v>1285691</v>
      </c>
      <c r="B771" s="9">
        <v>128</v>
      </c>
      <c r="C771" s="9">
        <v>5691</v>
      </c>
      <c r="D771" s="3">
        <v>1</v>
      </c>
    </row>
    <row r="772" spans="1:4" x14ac:dyDescent="0.25">
      <c r="A772" s="5" t="str">
        <f t="shared" si="11"/>
        <v>1294211</v>
      </c>
      <c r="B772" s="9">
        <v>129</v>
      </c>
      <c r="C772" s="9">
        <v>4211</v>
      </c>
      <c r="D772" s="3">
        <v>1</v>
      </c>
    </row>
    <row r="773" spans="1:4" x14ac:dyDescent="0.25">
      <c r="A773" s="5" t="str">
        <f t="shared" si="11"/>
        <v>1302121</v>
      </c>
      <c r="B773" s="9">
        <v>130</v>
      </c>
      <c r="C773" s="9">
        <v>2121</v>
      </c>
      <c r="D773" s="3">
        <v>1</v>
      </c>
    </row>
    <row r="774" spans="1:4" x14ac:dyDescent="0.25">
      <c r="A774" s="5" t="str">
        <f t="shared" ref="A774:A837" si="12">+CONCATENATE(B774,C774)</f>
        <v>1302151</v>
      </c>
      <c r="B774" s="9">
        <v>130</v>
      </c>
      <c r="C774" s="9">
        <v>2151</v>
      </c>
      <c r="D774" s="3">
        <v>1</v>
      </c>
    </row>
    <row r="775" spans="1:4" x14ac:dyDescent="0.25">
      <c r="A775" s="5" t="str">
        <f t="shared" si="12"/>
        <v>1302171</v>
      </c>
      <c r="B775" s="9">
        <v>130</v>
      </c>
      <c r="C775" s="9">
        <v>2171</v>
      </c>
      <c r="D775" s="3">
        <v>1</v>
      </c>
    </row>
    <row r="776" spans="1:4" x14ac:dyDescent="0.25">
      <c r="A776" s="5" t="str">
        <f t="shared" si="12"/>
        <v>1302211</v>
      </c>
      <c r="B776" s="9">
        <v>130</v>
      </c>
      <c r="C776" s="9">
        <v>2211</v>
      </c>
      <c r="D776" s="3">
        <v>1</v>
      </c>
    </row>
    <row r="777" spans="1:4" x14ac:dyDescent="0.25">
      <c r="A777" s="5" t="str">
        <f t="shared" si="12"/>
        <v>1302471</v>
      </c>
      <c r="B777" s="9">
        <v>130</v>
      </c>
      <c r="C777" s="9">
        <v>2471</v>
      </c>
      <c r="D777" s="3">
        <v>1</v>
      </c>
    </row>
    <row r="778" spans="1:4" x14ac:dyDescent="0.25">
      <c r="A778" s="5" t="str">
        <f t="shared" si="12"/>
        <v>1302491</v>
      </c>
      <c r="B778" s="9">
        <v>130</v>
      </c>
      <c r="C778" s="9">
        <v>2491</v>
      </c>
      <c r="D778" s="3">
        <v>1</v>
      </c>
    </row>
    <row r="779" spans="1:4" x14ac:dyDescent="0.25">
      <c r="A779" s="5" t="str">
        <f t="shared" si="12"/>
        <v>1302711</v>
      </c>
      <c r="B779" s="9">
        <v>130</v>
      </c>
      <c r="C779" s="9">
        <v>2711</v>
      </c>
      <c r="D779" s="3">
        <v>1</v>
      </c>
    </row>
    <row r="780" spans="1:4" x14ac:dyDescent="0.25">
      <c r="A780" s="5" t="str">
        <f t="shared" si="12"/>
        <v>1302911</v>
      </c>
      <c r="B780" s="9">
        <v>130</v>
      </c>
      <c r="C780" s="9">
        <v>2911</v>
      </c>
      <c r="D780" s="3">
        <v>1</v>
      </c>
    </row>
    <row r="781" spans="1:4" x14ac:dyDescent="0.25">
      <c r="A781" s="5" t="str">
        <f t="shared" si="12"/>
        <v>1303111</v>
      </c>
      <c r="B781" s="9">
        <v>130</v>
      </c>
      <c r="C781" s="9">
        <v>3111</v>
      </c>
      <c r="D781" s="3">
        <v>1</v>
      </c>
    </row>
    <row r="782" spans="1:4" x14ac:dyDescent="0.25">
      <c r="A782" s="5" t="str">
        <f t="shared" si="12"/>
        <v>1303251</v>
      </c>
      <c r="B782" s="9">
        <v>130</v>
      </c>
      <c r="C782" s="9">
        <v>3251</v>
      </c>
      <c r="D782" s="3">
        <v>1</v>
      </c>
    </row>
    <row r="783" spans="1:4" x14ac:dyDescent="0.25">
      <c r="A783" s="5" t="str">
        <f t="shared" si="12"/>
        <v>1303331</v>
      </c>
      <c r="B783" s="9">
        <v>130</v>
      </c>
      <c r="C783" s="9">
        <v>3331</v>
      </c>
      <c r="D783" s="3">
        <v>1</v>
      </c>
    </row>
    <row r="784" spans="1:4" x14ac:dyDescent="0.25">
      <c r="A784" s="5" t="str">
        <f t="shared" si="12"/>
        <v>1303381</v>
      </c>
      <c r="B784" s="9">
        <v>130</v>
      </c>
      <c r="C784" s="9">
        <v>3381</v>
      </c>
      <c r="D784" s="3">
        <v>1</v>
      </c>
    </row>
    <row r="785" spans="1:4" x14ac:dyDescent="0.25">
      <c r="A785" s="5" t="str">
        <f t="shared" si="12"/>
        <v>1303391</v>
      </c>
      <c r="B785" s="9">
        <v>130</v>
      </c>
      <c r="C785" s="9">
        <v>3391</v>
      </c>
      <c r="D785" s="3">
        <v>1</v>
      </c>
    </row>
    <row r="786" spans="1:4" x14ac:dyDescent="0.25">
      <c r="A786" s="5" t="str">
        <f t="shared" si="12"/>
        <v>1303471</v>
      </c>
      <c r="B786" s="9">
        <v>130</v>
      </c>
      <c r="C786" s="9">
        <v>3471</v>
      </c>
      <c r="D786" s="3">
        <v>1</v>
      </c>
    </row>
    <row r="787" spans="1:4" x14ac:dyDescent="0.25">
      <c r="A787" s="5" t="str">
        <f t="shared" si="12"/>
        <v>1303511</v>
      </c>
      <c r="B787" s="9">
        <v>130</v>
      </c>
      <c r="C787" s="9">
        <v>3511</v>
      </c>
      <c r="D787" s="3">
        <v>1</v>
      </c>
    </row>
    <row r="788" spans="1:4" x14ac:dyDescent="0.25">
      <c r="A788" s="5" t="str">
        <f t="shared" si="12"/>
        <v>1303711</v>
      </c>
      <c r="B788" s="9">
        <v>130</v>
      </c>
      <c r="C788" s="9">
        <v>3711</v>
      </c>
      <c r="D788" s="3">
        <v>1</v>
      </c>
    </row>
    <row r="789" spans="1:4" x14ac:dyDescent="0.25">
      <c r="A789" s="5" t="str">
        <f t="shared" si="12"/>
        <v>1303751</v>
      </c>
      <c r="B789" s="9">
        <v>130</v>
      </c>
      <c r="C789" s="9">
        <v>3751</v>
      </c>
      <c r="D789" s="3">
        <v>1</v>
      </c>
    </row>
    <row r="790" spans="1:4" x14ac:dyDescent="0.25">
      <c r="A790" s="5" t="str">
        <f t="shared" si="12"/>
        <v>1303821</v>
      </c>
      <c r="B790" s="9">
        <v>130</v>
      </c>
      <c r="C790" s="9">
        <v>3821</v>
      </c>
      <c r="D790" s="3">
        <v>2</v>
      </c>
    </row>
    <row r="791" spans="1:4" x14ac:dyDescent="0.25">
      <c r="A791" s="5" t="str">
        <f t="shared" si="12"/>
        <v>1303831</v>
      </c>
      <c r="B791" s="9">
        <v>130</v>
      </c>
      <c r="C791" s="9">
        <v>3831</v>
      </c>
      <c r="D791" s="3">
        <v>2</v>
      </c>
    </row>
    <row r="792" spans="1:4" x14ac:dyDescent="0.25">
      <c r="A792" s="5" t="str">
        <f t="shared" si="12"/>
        <v>1303841</v>
      </c>
      <c r="B792" s="9">
        <v>130</v>
      </c>
      <c r="C792" s="9">
        <v>3841</v>
      </c>
      <c r="D792" s="3">
        <v>1</v>
      </c>
    </row>
    <row r="793" spans="1:4" x14ac:dyDescent="0.25">
      <c r="A793" s="5" t="str">
        <f t="shared" si="12"/>
        <v>1304211</v>
      </c>
      <c r="B793" s="9">
        <v>130</v>
      </c>
      <c r="C793" s="9">
        <v>4211</v>
      </c>
      <c r="D793" s="3">
        <v>1</v>
      </c>
    </row>
    <row r="794" spans="1:4" x14ac:dyDescent="0.25">
      <c r="A794" s="5" t="str">
        <f t="shared" si="12"/>
        <v>1305121</v>
      </c>
      <c r="B794" s="9">
        <v>130</v>
      </c>
      <c r="C794" s="9">
        <v>5121</v>
      </c>
      <c r="D794" s="3">
        <v>1</v>
      </c>
    </row>
    <row r="795" spans="1:4" x14ac:dyDescent="0.25">
      <c r="A795" s="5" t="str">
        <f t="shared" si="12"/>
        <v>1305211</v>
      </c>
      <c r="B795" s="9">
        <v>130</v>
      </c>
      <c r="C795" s="9">
        <v>5211</v>
      </c>
      <c r="D795" s="3">
        <v>1</v>
      </c>
    </row>
    <row r="796" spans="1:4" x14ac:dyDescent="0.25">
      <c r="A796" s="5" t="str">
        <f t="shared" si="12"/>
        <v>1305231</v>
      </c>
      <c r="B796" s="9">
        <v>130</v>
      </c>
      <c r="C796" s="9">
        <v>5231</v>
      </c>
      <c r="D796" s="3">
        <v>1</v>
      </c>
    </row>
    <row r="797" spans="1:4" x14ac:dyDescent="0.25">
      <c r="A797" s="5" t="str">
        <f t="shared" si="12"/>
        <v>1305291</v>
      </c>
      <c r="B797" s="9">
        <v>130</v>
      </c>
      <c r="C797" s="9">
        <v>5291</v>
      </c>
      <c r="D797" s="3">
        <v>1</v>
      </c>
    </row>
    <row r="798" spans="1:4" x14ac:dyDescent="0.25">
      <c r="A798" s="5" t="str">
        <f t="shared" si="12"/>
        <v>1305651</v>
      </c>
      <c r="B798" s="9">
        <v>130</v>
      </c>
      <c r="C798" s="9">
        <v>5651</v>
      </c>
      <c r="D798" s="3">
        <v>1</v>
      </c>
    </row>
    <row r="799" spans="1:4" x14ac:dyDescent="0.25">
      <c r="A799" s="5" t="str">
        <f t="shared" si="12"/>
        <v>1305691</v>
      </c>
      <c r="B799" s="9">
        <v>130</v>
      </c>
      <c r="C799" s="9">
        <v>5691</v>
      </c>
      <c r="D799" s="3">
        <v>1</v>
      </c>
    </row>
    <row r="800" spans="1:4" x14ac:dyDescent="0.25">
      <c r="A800" s="5" t="str">
        <f t="shared" si="12"/>
        <v>1305781</v>
      </c>
      <c r="B800" s="9">
        <v>130</v>
      </c>
      <c r="C800" s="9">
        <v>5781</v>
      </c>
      <c r="D800" s="3">
        <v>1</v>
      </c>
    </row>
    <row r="801" spans="1:4" x14ac:dyDescent="0.25">
      <c r="A801" s="5" t="str">
        <f t="shared" si="12"/>
        <v>1306151</v>
      </c>
      <c r="B801" s="9">
        <v>130</v>
      </c>
      <c r="C801" s="9">
        <v>6151</v>
      </c>
      <c r="D801" s="3">
        <v>1</v>
      </c>
    </row>
    <row r="802" spans="1:4" x14ac:dyDescent="0.25">
      <c r="A802" s="5" t="str">
        <f t="shared" si="12"/>
        <v>1312391</v>
      </c>
      <c r="B802" s="9">
        <v>131</v>
      </c>
      <c r="C802" s="9">
        <v>2391</v>
      </c>
      <c r="D802" s="3">
        <v>1</v>
      </c>
    </row>
    <row r="803" spans="1:4" x14ac:dyDescent="0.25">
      <c r="A803" s="5" t="str">
        <f t="shared" si="12"/>
        <v>1312421</v>
      </c>
      <c r="B803" s="9">
        <v>131</v>
      </c>
      <c r="C803" s="9">
        <v>2421</v>
      </c>
      <c r="D803" s="3">
        <v>1</v>
      </c>
    </row>
    <row r="804" spans="1:4" x14ac:dyDescent="0.25">
      <c r="A804" s="5" t="str">
        <f t="shared" si="12"/>
        <v>1312431</v>
      </c>
      <c r="B804" s="9">
        <v>131</v>
      </c>
      <c r="C804" s="9">
        <v>2431</v>
      </c>
      <c r="D804" s="3">
        <v>1</v>
      </c>
    </row>
    <row r="805" spans="1:4" x14ac:dyDescent="0.25">
      <c r="A805" s="5" t="str">
        <f t="shared" si="12"/>
        <v>1312441</v>
      </c>
      <c r="B805" s="9">
        <v>131</v>
      </c>
      <c r="C805" s="9">
        <v>2441</v>
      </c>
      <c r="D805" s="3">
        <v>1</v>
      </c>
    </row>
    <row r="806" spans="1:4" x14ac:dyDescent="0.25">
      <c r="A806" s="5" t="str">
        <f t="shared" si="12"/>
        <v>1312481</v>
      </c>
      <c r="B806" s="9">
        <v>131</v>
      </c>
      <c r="C806" s="9">
        <v>2481</v>
      </c>
      <c r="D806" s="3">
        <v>1</v>
      </c>
    </row>
    <row r="807" spans="1:4" x14ac:dyDescent="0.25">
      <c r="A807" s="5" t="str">
        <f t="shared" si="12"/>
        <v>1312911</v>
      </c>
      <c r="B807" s="9">
        <v>131</v>
      </c>
      <c r="C807" s="9">
        <v>2911</v>
      </c>
      <c r="D807" s="3">
        <v>1</v>
      </c>
    </row>
    <row r="808" spans="1:4" x14ac:dyDescent="0.25">
      <c r="A808" s="5" t="str">
        <f t="shared" si="12"/>
        <v>1313291</v>
      </c>
      <c r="B808" s="9">
        <v>131</v>
      </c>
      <c r="C808" s="9">
        <v>3291</v>
      </c>
      <c r="D808" s="3">
        <v>1</v>
      </c>
    </row>
    <row r="809" spans="1:4" x14ac:dyDescent="0.25">
      <c r="A809" s="5" t="str">
        <f t="shared" si="12"/>
        <v>1313411</v>
      </c>
      <c r="B809" s="9">
        <v>131</v>
      </c>
      <c r="C809" s="9">
        <v>3411</v>
      </c>
      <c r="D809" s="3">
        <v>1</v>
      </c>
    </row>
    <row r="810" spans="1:4" x14ac:dyDescent="0.25">
      <c r="A810" s="5" t="str">
        <f t="shared" si="12"/>
        <v>1313511</v>
      </c>
      <c r="B810" s="9">
        <v>131</v>
      </c>
      <c r="C810" s="9">
        <v>3511</v>
      </c>
      <c r="D810" s="3">
        <v>1</v>
      </c>
    </row>
    <row r="811" spans="1:4" x14ac:dyDescent="0.25">
      <c r="A811" s="5" t="str">
        <f t="shared" si="12"/>
        <v>1313831</v>
      </c>
      <c r="B811" s="9">
        <v>131</v>
      </c>
      <c r="C811" s="9">
        <v>3831</v>
      </c>
      <c r="D811" s="3">
        <v>1</v>
      </c>
    </row>
    <row r="812" spans="1:4" x14ac:dyDescent="0.25">
      <c r="A812" s="5" t="str">
        <f t="shared" si="12"/>
        <v>1314211</v>
      </c>
      <c r="B812" s="9">
        <v>131</v>
      </c>
      <c r="C812" s="9">
        <v>4211</v>
      </c>
      <c r="D812" s="3">
        <v>1</v>
      </c>
    </row>
    <row r="813" spans="1:4" x14ac:dyDescent="0.25">
      <c r="A813" s="5" t="str">
        <f t="shared" si="12"/>
        <v>1314411</v>
      </c>
      <c r="B813" s="9">
        <v>131</v>
      </c>
      <c r="C813" s="9">
        <v>4411</v>
      </c>
      <c r="D813" s="3">
        <v>1</v>
      </c>
    </row>
    <row r="814" spans="1:4" x14ac:dyDescent="0.25">
      <c r="A814" s="5" t="str">
        <f t="shared" si="12"/>
        <v>1314451</v>
      </c>
      <c r="B814" s="9">
        <v>131</v>
      </c>
      <c r="C814" s="9">
        <v>4451</v>
      </c>
      <c r="D814" s="3">
        <v>1</v>
      </c>
    </row>
    <row r="815" spans="1:4" x14ac:dyDescent="0.25">
      <c r="A815" s="5" t="str">
        <f t="shared" si="12"/>
        <v>1324211</v>
      </c>
      <c r="B815" s="9">
        <v>132</v>
      </c>
      <c r="C815" s="9">
        <v>4211</v>
      </c>
      <c r="D815" s="3">
        <v>1</v>
      </c>
    </row>
    <row r="816" spans="1:4" x14ac:dyDescent="0.25">
      <c r="A816" s="5" t="str">
        <f t="shared" si="12"/>
        <v>1334211</v>
      </c>
      <c r="B816" s="9">
        <v>133</v>
      </c>
      <c r="C816" s="9">
        <v>4211</v>
      </c>
      <c r="D816" s="3">
        <v>1</v>
      </c>
    </row>
    <row r="817" spans="1:4" x14ac:dyDescent="0.25">
      <c r="A817" s="5" t="str">
        <f t="shared" si="12"/>
        <v>1342111</v>
      </c>
      <c r="B817" s="9">
        <v>134</v>
      </c>
      <c r="C817" s="9">
        <v>2111</v>
      </c>
      <c r="D817" s="3">
        <v>1</v>
      </c>
    </row>
    <row r="818" spans="1:4" x14ac:dyDescent="0.25">
      <c r="A818" s="5" t="str">
        <f t="shared" si="12"/>
        <v>1342141</v>
      </c>
      <c r="B818" s="9">
        <v>134</v>
      </c>
      <c r="C818" s="9">
        <v>2141</v>
      </c>
      <c r="D818" s="3">
        <v>1</v>
      </c>
    </row>
    <row r="819" spans="1:4" x14ac:dyDescent="0.25">
      <c r="A819" s="5" t="str">
        <f t="shared" si="12"/>
        <v>1342161</v>
      </c>
      <c r="B819" s="9">
        <v>134</v>
      </c>
      <c r="C819" s="9">
        <v>2161</v>
      </c>
      <c r="D819" s="3">
        <v>2</v>
      </c>
    </row>
    <row r="820" spans="1:4" x14ac:dyDescent="0.25">
      <c r="A820" s="5" t="str">
        <f t="shared" si="12"/>
        <v>1342611</v>
      </c>
      <c r="B820" s="9">
        <v>134</v>
      </c>
      <c r="C820" s="9">
        <v>2611</v>
      </c>
      <c r="D820" s="3">
        <v>3</v>
      </c>
    </row>
    <row r="821" spans="1:4" x14ac:dyDescent="0.25">
      <c r="A821" s="5" t="str">
        <f t="shared" si="12"/>
        <v>1342941</v>
      </c>
      <c r="B821" s="9">
        <v>134</v>
      </c>
      <c r="C821" s="9">
        <v>2941</v>
      </c>
      <c r="D821" s="3">
        <v>1</v>
      </c>
    </row>
    <row r="822" spans="1:4" x14ac:dyDescent="0.25">
      <c r="A822" s="5" t="str">
        <f t="shared" si="12"/>
        <v>1342961</v>
      </c>
      <c r="B822" s="9">
        <v>134</v>
      </c>
      <c r="C822" s="9">
        <v>2961</v>
      </c>
      <c r="D822" s="3">
        <v>2</v>
      </c>
    </row>
    <row r="823" spans="1:4" x14ac:dyDescent="0.25">
      <c r="A823" s="5" t="str">
        <f t="shared" si="12"/>
        <v>1342981</v>
      </c>
      <c r="B823" s="9">
        <v>134</v>
      </c>
      <c r="C823" s="9">
        <v>2981</v>
      </c>
      <c r="D823" s="3">
        <v>1</v>
      </c>
    </row>
    <row r="824" spans="1:4" x14ac:dyDescent="0.25">
      <c r="A824" s="5" t="str">
        <f t="shared" si="12"/>
        <v>1343341</v>
      </c>
      <c r="B824" s="9">
        <v>134</v>
      </c>
      <c r="C824" s="9">
        <v>3341</v>
      </c>
      <c r="D824" s="3">
        <v>1</v>
      </c>
    </row>
    <row r="825" spans="1:4" x14ac:dyDescent="0.25">
      <c r="A825" s="5" t="str">
        <f t="shared" si="12"/>
        <v>1343361</v>
      </c>
      <c r="B825" s="9">
        <v>134</v>
      </c>
      <c r="C825" s="9">
        <v>3361</v>
      </c>
      <c r="D825" s="3">
        <v>1</v>
      </c>
    </row>
    <row r="826" spans="1:4" x14ac:dyDescent="0.25">
      <c r="A826" s="5" t="str">
        <f t="shared" si="12"/>
        <v>1343551</v>
      </c>
      <c r="B826" s="9">
        <v>134</v>
      </c>
      <c r="C826" s="9">
        <v>3551</v>
      </c>
      <c r="D826" s="3">
        <v>1</v>
      </c>
    </row>
    <row r="827" spans="1:4" x14ac:dyDescent="0.25">
      <c r="A827" s="5" t="str">
        <f t="shared" si="12"/>
        <v>1343571</v>
      </c>
      <c r="B827" s="9">
        <v>134</v>
      </c>
      <c r="C827" s="9">
        <v>3571</v>
      </c>
      <c r="D827" s="3">
        <v>1</v>
      </c>
    </row>
    <row r="828" spans="1:4" x14ac:dyDescent="0.25">
      <c r="A828" s="5" t="str">
        <f t="shared" si="12"/>
        <v>1345111</v>
      </c>
      <c r="B828" s="9">
        <v>134</v>
      </c>
      <c r="C828" s="9">
        <v>5111</v>
      </c>
      <c r="D828" s="3">
        <v>1</v>
      </c>
    </row>
    <row r="829" spans="1:4" x14ac:dyDescent="0.25">
      <c r="A829" s="5" t="str">
        <f t="shared" si="12"/>
        <v>1345151</v>
      </c>
      <c r="B829" s="9">
        <v>134</v>
      </c>
      <c r="C829" s="9">
        <v>5151</v>
      </c>
      <c r="D829" s="3">
        <v>3</v>
      </c>
    </row>
    <row r="830" spans="1:4" x14ac:dyDescent="0.25">
      <c r="A830" s="5" t="str">
        <f t="shared" si="12"/>
        <v>1345411</v>
      </c>
      <c r="B830" s="9">
        <v>134</v>
      </c>
      <c r="C830" s="9">
        <v>5411</v>
      </c>
      <c r="D830" s="3">
        <v>1</v>
      </c>
    </row>
    <row r="831" spans="1:4" x14ac:dyDescent="0.25">
      <c r="A831" s="5" t="str">
        <f t="shared" si="12"/>
        <v>1352121</v>
      </c>
      <c r="B831" s="9">
        <v>135</v>
      </c>
      <c r="C831" s="9">
        <v>2121</v>
      </c>
      <c r="D831" s="3">
        <v>1</v>
      </c>
    </row>
    <row r="832" spans="1:4" x14ac:dyDescent="0.25">
      <c r="A832" s="5" t="str">
        <f t="shared" si="12"/>
        <v>1354411</v>
      </c>
      <c r="B832" s="9">
        <v>135</v>
      </c>
      <c r="C832" s="9">
        <v>4411</v>
      </c>
      <c r="D832" s="3">
        <v>1</v>
      </c>
    </row>
    <row r="833" spans="1:4" x14ac:dyDescent="0.25">
      <c r="A833" s="5" t="str">
        <f t="shared" si="12"/>
        <v>1355231</v>
      </c>
      <c r="B833" s="9">
        <v>135</v>
      </c>
      <c r="C833" s="9">
        <v>5231</v>
      </c>
      <c r="D833" s="3">
        <v>1</v>
      </c>
    </row>
    <row r="834" spans="1:4" x14ac:dyDescent="0.25">
      <c r="A834" s="5" t="str">
        <f t="shared" si="12"/>
        <v>1363651</v>
      </c>
      <c r="B834" s="9">
        <v>136</v>
      </c>
      <c r="C834" s="9">
        <v>3651</v>
      </c>
      <c r="D834" s="3">
        <v>2</v>
      </c>
    </row>
    <row r="835" spans="1:4" x14ac:dyDescent="0.25">
      <c r="A835" s="5" t="str">
        <f t="shared" si="12"/>
        <v>1363661</v>
      </c>
      <c r="B835" s="9">
        <v>136</v>
      </c>
      <c r="C835" s="9">
        <v>3661</v>
      </c>
      <c r="D835" s="3">
        <v>2</v>
      </c>
    </row>
    <row r="836" spans="1:4" x14ac:dyDescent="0.25">
      <c r="A836" s="5" t="str">
        <f t="shared" si="12"/>
        <v>1373651</v>
      </c>
      <c r="B836" s="9">
        <v>137</v>
      </c>
      <c r="C836" s="9">
        <v>3651</v>
      </c>
      <c r="D836" s="3">
        <v>2</v>
      </c>
    </row>
    <row r="837" spans="1:4" x14ac:dyDescent="0.25">
      <c r="A837" s="5" t="str">
        <f t="shared" si="12"/>
        <v>1373661</v>
      </c>
      <c r="B837" s="9">
        <v>137</v>
      </c>
      <c r="C837" s="9">
        <v>3661</v>
      </c>
      <c r="D837" s="3">
        <v>2</v>
      </c>
    </row>
    <row r="838" spans="1:4" x14ac:dyDescent="0.25">
      <c r="A838" s="5" t="str">
        <f t="shared" ref="A838:A901" si="13">+CONCATENATE(B838,C838)</f>
        <v>1383651</v>
      </c>
      <c r="B838" s="9">
        <v>138</v>
      </c>
      <c r="C838" s="9">
        <v>3651</v>
      </c>
      <c r="D838" s="3">
        <v>2</v>
      </c>
    </row>
    <row r="839" spans="1:4" x14ac:dyDescent="0.25">
      <c r="A839" s="5" t="str">
        <f t="shared" si="13"/>
        <v>1383661</v>
      </c>
      <c r="B839" s="9">
        <v>138</v>
      </c>
      <c r="C839" s="9">
        <v>3661</v>
      </c>
      <c r="D839" s="3">
        <v>2</v>
      </c>
    </row>
    <row r="840" spans="1:4" x14ac:dyDescent="0.25">
      <c r="A840" s="5" t="str">
        <f t="shared" si="13"/>
        <v>1393651</v>
      </c>
      <c r="B840" s="9">
        <v>139</v>
      </c>
      <c r="C840" s="9">
        <v>3651</v>
      </c>
      <c r="D840" s="3">
        <v>2</v>
      </c>
    </row>
    <row r="841" spans="1:4" x14ac:dyDescent="0.25">
      <c r="A841" s="5" t="str">
        <f t="shared" si="13"/>
        <v>1393661</v>
      </c>
      <c r="B841" s="9">
        <v>139</v>
      </c>
      <c r="C841" s="9">
        <v>3661</v>
      </c>
      <c r="D841" s="3">
        <v>2</v>
      </c>
    </row>
    <row r="842" spans="1:4" x14ac:dyDescent="0.25">
      <c r="A842" s="5" t="str">
        <f t="shared" si="13"/>
        <v>1402461</v>
      </c>
      <c r="B842" s="9">
        <v>140</v>
      </c>
      <c r="C842" s="9">
        <v>2461</v>
      </c>
      <c r="D842" s="3">
        <v>1</v>
      </c>
    </row>
    <row r="843" spans="1:4" x14ac:dyDescent="0.25">
      <c r="A843" s="5" t="str">
        <f t="shared" si="13"/>
        <v>1402491</v>
      </c>
      <c r="B843" s="9">
        <v>140</v>
      </c>
      <c r="C843" s="9">
        <v>2491</v>
      </c>
      <c r="D843" s="3">
        <v>1</v>
      </c>
    </row>
    <row r="844" spans="1:4" x14ac:dyDescent="0.25">
      <c r="A844" s="5" t="str">
        <f t="shared" si="13"/>
        <v>1402521</v>
      </c>
      <c r="B844" s="9">
        <v>140</v>
      </c>
      <c r="C844" s="9">
        <v>2521</v>
      </c>
      <c r="D844" s="3">
        <v>1</v>
      </c>
    </row>
    <row r="845" spans="1:4" x14ac:dyDescent="0.25">
      <c r="A845" s="5" t="str">
        <f t="shared" si="13"/>
        <v>1402721</v>
      </c>
      <c r="B845" s="9">
        <v>140</v>
      </c>
      <c r="C845" s="9">
        <v>2721</v>
      </c>
      <c r="D845" s="3">
        <v>1</v>
      </c>
    </row>
    <row r="846" spans="1:4" x14ac:dyDescent="0.25">
      <c r="A846" s="5" t="str">
        <f t="shared" si="13"/>
        <v>1403521</v>
      </c>
      <c r="B846" s="9">
        <v>140</v>
      </c>
      <c r="C846" s="9">
        <v>3521</v>
      </c>
      <c r="D846" s="3">
        <v>1</v>
      </c>
    </row>
    <row r="847" spans="1:4" x14ac:dyDescent="0.25">
      <c r="A847" s="5" t="str">
        <f t="shared" si="13"/>
        <v>1413631</v>
      </c>
      <c r="B847" s="9">
        <v>141</v>
      </c>
      <c r="C847" s="9">
        <v>3631</v>
      </c>
      <c r="D847" s="3">
        <v>1</v>
      </c>
    </row>
    <row r="848" spans="1:4" x14ac:dyDescent="0.25">
      <c r="A848" s="5" t="str">
        <f t="shared" si="13"/>
        <v>1423631</v>
      </c>
      <c r="B848" s="9">
        <v>142</v>
      </c>
      <c r="C848" s="9">
        <v>3631</v>
      </c>
      <c r="D848" s="3">
        <v>1</v>
      </c>
    </row>
    <row r="849" spans="1:4" x14ac:dyDescent="0.25">
      <c r="A849" s="5" t="str">
        <f t="shared" si="13"/>
        <v>1433631</v>
      </c>
      <c r="B849" s="9">
        <v>143</v>
      </c>
      <c r="C849" s="9">
        <v>3631</v>
      </c>
      <c r="D849" s="3">
        <v>1</v>
      </c>
    </row>
    <row r="850" spans="1:4" x14ac:dyDescent="0.25">
      <c r="A850" s="5" t="str">
        <f t="shared" si="13"/>
        <v>1443631</v>
      </c>
      <c r="B850" s="9">
        <v>144</v>
      </c>
      <c r="C850" s="9">
        <v>3631</v>
      </c>
      <c r="D850" s="3">
        <v>1</v>
      </c>
    </row>
    <row r="851" spans="1:4" x14ac:dyDescent="0.25">
      <c r="A851" s="5" t="str">
        <f t="shared" si="13"/>
        <v>1451541</v>
      </c>
      <c r="B851" s="9">
        <v>145</v>
      </c>
      <c r="C851" s="9">
        <v>1541</v>
      </c>
      <c r="D851" s="3">
        <v>1</v>
      </c>
    </row>
    <row r="852" spans="1:4" x14ac:dyDescent="0.25">
      <c r="A852" s="5" t="str">
        <f t="shared" si="13"/>
        <v>1452111</v>
      </c>
      <c r="B852" s="9">
        <v>145</v>
      </c>
      <c r="C852" s="9">
        <v>2111</v>
      </c>
      <c r="D852" s="3">
        <v>1</v>
      </c>
    </row>
    <row r="853" spans="1:4" x14ac:dyDescent="0.25">
      <c r="A853" s="5" t="str">
        <f t="shared" si="13"/>
        <v>1452121</v>
      </c>
      <c r="B853" s="9">
        <v>145</v>
      </c>
      <c r="C853" s="9">
        <v>2121</v>
      </c>
      <c r="D853" s="3">
        <v>1</v>
      </c>
    </row>
    <row r="854" spans="1:4" x14ac:dyDescent="0.25">
      <c r="A854" s="5" t="str">
        <f t="shared" si="13"/>
        <v>1452711</v>
      </c>
      <c r="B854" s="9">
        <v>145</v>
      </c>
      <c r="C854" s="9">
        <v>2711</v>
      </c>
      <c r="D854" s="3">
        <v>1</v>
      </c>
    </row>
    <row r="855" spans="1:4" x14ac:dyDescent="0.25">
      <c r="A855" s="5" t="str">
        <f t="shared" si="13"/>
        <v>1452821</v>
      </c>
      <c r="B855" s="9">
        <v>145</v>
      </c>
      <c r="C855" s="9">
        <v>2821</v>
      </c>
      <c r="D855" s="3">
        <v>1</v>
      </c>
    </row>
    <row r="856" spans="1:4" x14ac:dyDescent="0.25">
      <c r="A856" s="5" t="str">
        <f t="shared" si="13"/>
        <v>1452831</v>
      </c>
      <c r="B856" s="9">
        <v>145</v>
      </c>
      <c r="C856" s="9">
        <v>2831</v>
      </c>
      <c r="D856" s="3">
        <v>1</v>
      </c>
    </row>
    <row r="857" spans="1:4" x14ac:dyDescent="0.25">
      <c r="A857" s="5" t="str">
        <f t="shared" si="13"/>
        <v>1453341</v>
      </c>
      <c r="B857" s="9">
        <v>145</v>
      </c>
      <c r="C857" s="9">
        <v>3341</v>
      </c>
      <c r="D857" s="3">
        <v>1</v>
      </c>
    </row>
    <row r="858" spans="1:4" x14ac:dyDescent="0.25">
      <c r="A858" s="5" t="str">
        <f t="shared" si="13"/>
        <v>1453361</v>
      </c>
      <c r="B858" s="9">
        <v>145</v>
      </c>
      <c r="C858" s="9">
        <v>3361</v>
      </c>
      <c r="D858" s="3">
        <v>1</v>
      </c>
    </row>
    <row r="859" spans="1:4" x14ac:dyDescent="0.25">
      <c r="A859" s="5" t="str">
        <f t="shared" si="13"/>
        <v>1453391</v>
      </c>
      <c r="B859" s="9">
        <v>145</v>
      </c>
      <c r="C859" s="9">
        <v>3391</v>
      </c>
      <c r="D859" s="3">
        <v>1</v>
      </c>
    </row>
    <row r="860" spans="1:4" x14ac:dyDescent="0.25">
      <c r="A860" s="5" t="str">
        <f t="shared" si="13"/>
        <v>1453611</v>
      </c>
      <c r="B860" s="9">
        <v>145</v>
      </c>
      <c r="C860" s="9">
        <v>3611</v>
      </c>
      <c r="D860" s="3">
        <v>1</v>
      </c>
    </row>
    <row r="861" spans="1:4" x14ac:dyDescent="0.25">
      <c r="A861" s="5" t="str">
        <f t="shared" si="13"/>
        <v>1453711</v>
      </c>
      <c r="B861" s="9">
        <v>145</v>
      </c>
      <c r="C861" s="9">
        <v>3711</v>
      </c>
      <c r="D861" s="3">
        <v>1</v>
      </c>
    </row>
    <row r="862" spans="1:4" x14ac:dyDescent="0.25">
      <c r="A862" s="5" t="str">
        <f t="shared" si="13"/>
        <v>1453751</v>
      </c>
      <c r="B862" s="9">
        <v>145</v>
      </c>
      <c r="C862" s="9">
        <v>3751</v>
      </c>
      <c r="D862" s="3">
        <v>1</v>
      </c>
    </row>
    <row r="863" spans="1:4" x14ac:dyDescent="0.25">
      <c r="A863" s="5" t="str">
        <f t="shared" si="13"/>
        <v>1454421</v>
      </c>
      <c r="B863" s="9">
        <v>145</v>
      </c>
      <c r="C863" s="9">
        <v>4421</v>
      </c>
      <c r="D863" s="3">
        <v>1</v>
      </c>
    </row>
    <row r="864" spans="1:4" x14ac:dyDescent="0.25">
      <c r="A864" s="5" t="str">
        <f t="shared" si="13"/>
        <v>1455411</v>
      </c>
      <c r="B864" s="9">
        <v>145</v>
      </c>
      <c r="C864" s="9">
        <v>5411</v>
      </c>
      <c r="D864" s="3">
        <v>1</v>
      </c>
    </row>
    <row r="865" spans="1:4" x14ac:dyDescent="0.25">
      <c r="A865" s="5" t="str">
        <f t="shared" si="13"/>
        <v>(en blanco)(en blanco)</v>
      </c>
      <c r="B865" s="9" t="s">
        <v>337</v>
      </c>
      <c r="C865" s="9" t="s">
        <v>337</v>
      </c>
      <c r="D865" s="3"/>
    </row>
    <row r="866" spans="1:4" x14ac:dyDescent="0.25">
      <c r="A866" s="5" t="str">
        <f t="shared" si="13"/>
        <v>Total general</v>
      </c>
      <c r="B866" s="9" t="s">
        <v>186</v>
      </c>
      <c r="D866" s="3">
        <v>1046</v>
      </c>
    </row>
    <row r="867" spans="1:4" x14ac:dyDescent="0.25">
      <c r="A867" s="5" t="str">
        <f t="shared" si="13"/>
        <v/>
      </c>
    </row>
    <row r="868" spans="1:4" x14ac:dyDescent="0.25">
      <c r="A868" s="5" t="str">
        <f t="shared" si="13"/>
        <v/>
      </c>
    </row>
    <row r="869" spans="1:4" x14ac:dyDescent="0.25">
      <c r="A869" s="5" t="str">
        <f t="shared" si="13"/>
        <v/>
      </c>
    </row>
    <row r="870" spans="1:4" x14ac:dyDescent="0.25">
      <c r="A870" s="5" t="str">
        <f t="shared" si="13"/>
        <v/>
      </c>
    </row>
    <row r="871" spans="1:4" x14ac:dyDescent="0.25">
      <c r="A871" s="5" t="str">
        <f t="shared" si="13"/>
        <v/>
      </c>
    </row>
    <row r="872" spans="1:4" x14ac:dyDescent="0.25">
      <c r="A872" s="5" t="str">
        <f t="shared" si="13"/>
        <v/>
      </c>
    </row>
    <row r="873" spans="1:4" x14ac:dyDescent="0.25">
      <c r="A873" s="5" t="str">
        <f t="shared" si="13"/>
        <v/>
      </c>
    </row>
    <row r="874" spans="1:4" x14ac:dyDescent="0.25">
      <c r="A874" s="5" t="str">
        <f t="shared" si="13"/>
        <v/>
      </c>
    </row>
    <row r="875" spans="1:4" x14ac:dyDescent="0.25">
      <c r="A875" s="5" t="str">
        <f t="shared" si="13"/>
        <v/>
      </c>
    </row>
    <row r="876" spans="1:4" x14ac:dyDescent="0.25">
      <c r="A876" s="5" t="str">
        <f t="shared" si="13"/>
        <v/>
      </c>
    </row>
    <row r="877" spans="1:4" x14ac:dyDescent="0.25">
      <c r="A877" s="5" t="str">
        <f t="shared" si="13"/>
        <v/>
      </c>
    </row>
    <row r="878" spans="1:4" x14ac:dyDescent="0.25">
      <c r="A878" s="5" t="str">
        <f t="shared" si="13"/>
        <v/>
      </c>
    </row>
    <row r="879" spans="1:4" x14ac:dyDescent="0.25">
      <c r="A879" s="5" t="str">
        <f t="shared" si="13"/>
        <v/>
      </c>
    </row>
    <row r="880" spans="1:4" x14ac:dyDescent="0.25">
      <c r="A880" s="5" t="str">
        <f t="shared" si="13"/>
        <v/>
      </c>
    </row>
    <row r="881" spans="1:1" x14ac:dyDescent="0.25">
      <c r="A881" s="5" t="str">
        <f t="shared" si="13"/>
        <v/>
      </c>
    </row>
    <row r="882" spans="1:1" x14ac:dyDescent="0.25">
      <c r="A882" s="5" t="str">
        <f t="shared" si="13"/>
        <v/>
      </c>
    </row>
    <row r="883" spans="1:1" x14ac:dyDescent="0.25">
      <c r="A883" s="5" t="str">
        <f t="shared" si="13"/>
        <v/>
      </c>
    </row>
    <row r="884" spans="1:1" x14ac:dyDescent="0.25">
      <c r="A884" s="5" t="str">
        <f t="shared" si="13"/>
        <v/>
      </c>
    </row>
    <row r="885" spans="1:1" x14ac:dyDescent="0.25">
      <c r="A885" s="5" t="str">
        <f t="shared" si="13"/>
        <v/>
      </c>
    </row>
    <row r="886" spans="1:1" x14ac:dyDescent="0.25">
      <c r="A886" s="5" t="str">
        <f t="shared" si="13"/>
        <v/>
      </c>
    </row>
    <row r="887" spans="1:1" x14ac:dyDescent="0.25">
      <c r="A887" s="5" t="str">
        <f t="shared" si="13"/>
        <v/>
      </c>
    </row>
    <row r="888" spans="1:1" x14ac:dyDescent="0.25">
      <c r="A888" s="5" t="str">
        <f t="shared" si="13"/>
        <v/>
      </c>
    </row>
    <row r="889" spans="1:1" x14ac:dyDescent="0.25">
      <c r="A889" s="5" t="str">
        <f t="shared" si="13"/>
        <v/>
      </c>
    </row>
    <row r="890" spans="1:1" x14ac:dyDescent="0.25">
      <c r="A890" s="5" t="str">
        <f t="shared" si="13"/>
        <v/>
      </c>
    </row>
    <row r="891" spans="1:1" x14ac:dyDescent="0.25">
      <c r="A891" s="5" t="str">
        <f t="shared" si="13"/>
        <v/>
      </c>
    </row>
    <row r="892" spans="1:1" x14ac:dyDescent="0.25">
      <c r="A892" s="5" t="str">
        <f t="shared" si="13"/>
        <v/>
      </c>
    </row>
    <row r="893" spans="1:1" x14ac:dyDescent="0.25">
      <c r="A893" s="5" t="str">
        <f t="shared" si="13"/>
        <v/>
      </c>
    </row>
    <row r="894" spans="1:1" x14ac:dyDescent="0.25">
      <c r="A894" s="5" t="str">
        <f t="shared" si="13"/>
        <v/>
      </c>
    </row>
    <row r="895" spans="1:1" x14ac:dyDescent="0.25">
      <c r="A895" s="5" t="str">
        <f t="shared" si="13"/>
        <v/>
      </c>
    </row>
    <row r="896" spans="1:1" x14ac:dyDescent="0.25">
      <c r="A896" s="5" t="str">
        <f t="shared" si="13"/>
        <v/>
      </c>
    </row>
    <row r="897" spans="1:1" x14ac:dyDescent="0.25">
      <c r="A897" s="5" t="str">
        <f t="shared" si="13"/>
        <v/>
      </c>
    </row>
    <row r="898" spans="1:1" x14ac:dyDescent="0.25">
      <c r="A898" s="5" t="str">
        <f t="shared" si="13"/>
        <v/>
      </c>
    </row>
    <row r="899" spans="1:1" x14ac:dyDescent="0.25">
      <c r="A899" s="5" t="str">
        <f t="shared" si="13"/>
        <v/>
      </c>
    </row>
    <row r="900" spans="1:1" x14ac:dyDescent="0.25">
      <c r="A900" s="5" t="str">
        <f t="shared" si="13"/>
        <v/>
      </c>
    </row>
    <row r="901" spans="1:1" x14ac:dyDescent="0.25">
      <c r="A901" s="5" t="str">
        <f t="shared" si="13"/>
        <v/>
      </c>
    </row>
    <row r="902" spans="1:1" x14ac:dyDescent="0.25">
      <c r="A902" s="5" t="str">
        <f t="shared" ref="A902:A965" si="14">+CONCATENATE(B902,C902)</f>
        <v/>
      </c>
    </row>
    <row r="903" spans="1:1" x14ac:dyDescent="0.25">
      <c r="A903" s="5" t="str">
        <f t="shared" si="14"/>
        <v/>
      </c>
    </row>
    <row r="904" spans="1:1" x14ac:dyDescent="0.25">
      <c r="A904" s="5" t="str">
        <f t="shared" si="14"/>
        <v/>
      </c>
    </row>
    <row r="905" spans="1:1" x14ac:dyDescent="0.25">
      <c r="A905" s="5" t="str">
        <f t="shared" si="14"/>
        <v/>
      </c>
    </row>
    <row r="906" spans="1:1" x14ac:dyDescent="0.25">
      <c r="A906" s="5" t="str">
        <f t="shared" si="14"/>
        <v/>
      </c>
    </row>
    <row r="907" spans="1:1" x14ac:dyDescent="0.25">
      <c r="A907" s="5" t="str">
        <f t="shared" si="14"/>
        <v/>
      </c>
    </row>
    <row r="908" spans="1:1" x14ac:dyDescent="0.25">
      <c r="A908" s="5" t="str">
        <f t="shared" si="14"/>
        <v/>
      </c>
    </row>
    <row r="909" spans="1:1" x14ac:dyDescent="0.25">
      <c r="A909" s="5" t="str">
        <f t="shared" si="14"/>
        <v/>
      </c>
    </row>
    <row r="910" spans="1:1" x14ac:dyDescent="0.25">
      <c r="A910" s="5" t="str">
        <f t="shared" si="14"/>
        <v/>
      </c>
    </row>
    <row r="911" spans="1:1" x14ac:dyDescent="0.25">
      <c r="A911" s="5" t="str">
        <f t="shared" si="14"/>
        <v/>
      </c>
    </row>
    <row r="912" spans="1:1" x14ac:dyDescent="0.25">
      <c r="A912" s="5" t="str">
        <f t="shared" si="14"/>
        <v/>
      </c>
    </row>
    <row r="913" spans="1:1" x14ac:dyDescent="0.25">
      <c r="A913" s="5" t="str">
        <f t="shared" si="14"/>
        <v/>
      </c>
    </row>
    <row r="914" spans="1:1" x14ac:dyDescent="0.25">
      <c r="A914" s="5" t="str">
        <f t="shared" si="14"/>
        <v/>
      </c>
    </row>
    <row r="915" spans="1:1" x14ac:dyDescent="0.25">
      <c r="A915" s="5" t="str">
        <f t="shared" si="14"/>
        <v/>
      </c>
    </row>
    <row r="916" spans="1:1" x14ac:dyDescent="0.25">
      <c r="A916" s="5" t="str">
        <f t="shared" si="14"/>
        <v/>
      </c>
    </row>
    <row r="917" spans="1:1" x14ac:dyDescent="0.25">
      <c r="A917" s="5" t="str">
        <f t="shared" si="14"/>
        <v/>
      </c>
    </row>
    <row r="918" spans="1:1" x14ac:dyDescent="0.25">
      <c r="A918" s="5" t="str">
        <f t="shared" si="14"/>
        <v/>
      </c>
    </row>
    <row r="919" spans="1:1" x14ac:dyDescent="0.25">
      <c r="A919" s="5" t="str">
        <f t="shared" si="14"/>
        <v/>
      </c>
    </row>
    <row r="920" spans="1:1" x14ac:dyDescent="0.25">
      <c r="A920" s="5" t="str">
        <f t="shared" si="14"/>
        <v/>
      </c>
    </row>
    <row r="921" spans="1:1" x14ac:dyDescent="0.25">
      <c r="A921" s="5" t="str">
        <f t="shared" si="14"/>
        <v/>
      </c>
    </row>
    <row r="922" spans="1:1" x14ac:dyDescent="0.25">
      <c r="A922" s="5" t="str">
        <f t="shared" si="14"/>
        <v/>
      </c>
    </row>
    <row r="923" spans="1:1" x14ac:dyDescent="0.25">
      <c r="A923" s="5" t="str">
        <f t="shared" si="14"/>
        <v/>
      </c>
    </row>
    <row r="924" spans="1:1" x14ac:dyDescent="0.25">
      <c r="A924" s="5" t="str">
        <f t="shared" si="14"/>
        <v/>
      </c>
    </row>
    <row r="925" spans="1:1" x14ac:dyDescent="0.25">
      <c r="A925" s="5" t="str">
        <f t="shared" si="14"/>
        <v/>
      </c>
    </row>
    <row r="926" spans="1:1" x14ac:dyDescent="0.25">
      <c r="A926" s="5" t="str">
        <f t="shared" si="14"/>
        <v/>
      </c>
    </row>
    <row r="927" spans="1:1" x14ac:dyDescent="0.25">
      <c r="A927" s="5" t="str">
        <f t="shared" si="14"/>
        <v/>
      </c>
    </row>
    <row r="928" spans="1:1" x14ac:dyDescent="0.25">
      <c r="A928" s="5" t="str">
        <f t="shared" si="14"/>
        <v/>
      </c>
    </row>
    <row r="929" spans="1:1" x14ac:dyDescent="0.25">
      <c r="A929" s="5" t="str">
        <f t="shared" si="14"/>
        <v/>
      </c>
    </row>
    <row r="930" spans="1:1" x14ac:dyDescent="0.25">
      <c r="A930" s="5" t="str">
        <f t="shared" si="14"/>
        <v/>
      </c>
    </row>
    <row r="931" spans="1:1" x14ac:dyDescent="0.25">
      <c r="A931" s="5" t="str">
        <f t="shared" si="14"/>
        <v/>
      </c>
    </row>
    <row r="932" spans="1:1" x14ac:dyDescent="0.25">
      <c r="A932" s="5" t="str">
        <f t="shared" si="14"/>
        <v/>
      </c>
    </row>
    <row r="933" spans="1:1" x14ac:dyDescent="0.25">
      <c r="A933" s="5" t="str">
        <f t="shared" si="14"/>
        <v/>
      </c>
    </row>
    <row r="934" spans="1:1" x14ac:dyDescent="0.25">
      <c r="A934" s="5" t="str">
        <f t="shared" si="14"/>
        <v/>
      </c>
    </row>
    <row r="935" spans="1:1" x14ac:dyDescent="0.25">
      <c r="A935" s="5" t="str">
        <f t="shared" si="14"/>
        <v/>
      </c>
    </row>
    <row r="936" spans="1:1" x14ac:dyDescent="0.25">
      <c r="A936" s="5" t="str">
        <f t="shared" si="14"/>
        <v/>
      </c>
    </row>
    <row r="937" spans="1:1" x14ac:dyDescent="0.25">
      <c r="A937" s="5" t="str">
        <f t="shared" si="14"/>
        <v/>
      </c>
    </row>
    <row r="938" spans="1:1" x14ac:dyDescent="0.25">
      <c r="A938" s="5" t="str">
        <f t="shared" si="14"/>
        <v/>
      </c>
    </row>
    <row r="939" spans="1:1" x14ac:dyDescent="0.25">
      <c r="A939" s="5" t="str">
        <f t="shared" si="14"/>
        <v/>
      </c>
    </row>
    <row r="940" spans="1:1" x14ac:dyDescent="0.25">
      <c r="A940" s="5" t="str">
        <f t="shared" si="14"/>
        <v/>
      </c>
    </row>
    <row r="941" spans="1:1" x14ac:dyDescent="0.25">
      <c r="A941" s="5" t="str">
        <f t="shared" si="14"/>
        <v/>
      </c>
    </row>
    <row r="942" spans="1:1" x14ac:dyDescent="0.25">
      <c r="A942" s="5" t="str">
        <f t="shared" si="14"/>
        <v/>
      </c>
    </row>
    <row r="943" spans="1:1" x14ac:dyDescent="0.25">
      <c r="A943" s="5" t="str">
        <f t="shared" si="14"/>
        <v/>
      </c>
    </row>
    <row r="944" spans="1:1" x14ac:dyDescent="0.25">
      <c r="A944" s="5" t="str">
        <f t="shared" si="14"/>
        <v/>
      </c>
    </row>
    <row r="945" spans="1:1" x14ac:dyDescent="0.25">
      <c r="A945" s="5" t="str">
        <f t="shared" si="14"/>
        <v/>
      </c>
    </row>
    <row r="946" spans="1:1" x14ac:dyDescent="0.25">
      <c r="A946" s="5" t="str">
        <f t="shared" si="14"/>
        <v/>
      </c>
    </row>
    <row r="947" spans="1:1" x14ac:dyDescent="0.25">
      <c r="A947" s="5" t="str">
        <f t="shared" si="14"/>
        <v/>
      </c>
    </row>
    <row r="948" spans="1:1" x14ac:dyDescent="0.25">
      <c r="A948" s="5" t="str">
        <f t="shared" si="14"/>
        <v/>
      </c>
    </row>
    <row r="949" spans="1:1" x14ac:dyDescent="0.25">
      <c r="A949" s="5" t="str">
        <f t="shared" si="14"/>
        <v/>
      </c>
    </row>
    <row r="950" spans="1:1" x14ac:dyDescent="0.25">
      <c r="A950" s="5" t="str">
        <f t="shared" si="14"/>
        <v/>
      </c>
    </row>
    <row r="951" spans="1:1" x14ac:dyDescent="0.25">
      <c r="A951" s="5" t="str">
        <f t="shared" si="14"/>
        <v/>
      </c>
    </row>
    <row r="952" spans="1:1" x14ac:dyDescent="0.25">
      <c r="A952" s="5" t="str">
        <f t="shared" si="14"/>
        <v/>
      </c>
    </row>
    <row r="953" spans="1:1" x14ac:dyDescent="0.25">
      <c r="A953" s="5" t="str">
        <f t="shared" si="14"/>
        <v/>
      </c>
    </row>
    <row r="954" spans="1:1" x14ac:dyDescent="0.25">
      <c r="A954" s="5" t="str">
        <f t="shared" si="14"/>
        <v/>
      </c>
    </row>
    <row r="955" spans="1:1" x14ac:dyDescent="0.25">
      <c r="A955" s="5" t="str">
        <f t="shared" si="14"/>
        <v/>
      </c>
    </row>
    <row r="956" spans="1:1" x14ac:dyDescent="0.25">
      <c r="A956" s="5" t="str">
        <f t="shared" si="14"/>
        <v/>
      </c>
    </row>
    <row r="957" spans="1:1" x14ac:dyDescent="0.25">
      <c r="A957" s="5" t="str">
        <f t="shared" si="14"/>
        <v/>
      </c>
    </row>
    <row r="958" spans="1:1" x14ac:dyDescent="0.25">
      <c r="A958" s="5" t="str">
        <f t="shared" si="14"/>
        <v/>
      </c>
    </row>
    <row r="959" spans="1:1" x14ac:dyDescent="0.25">
      <c r="A959" s="5" t="str">
        <f t="shared" si="14"/>
        <v/>
      </c>
    </row>
    <row r="960" spans="1:1" x14ac:dyDescent="0.25">
      <c r="A960" s="5" t="str">
        <f t="shared" si="14"/>
        <v/>
      </c>
    </row>
    <row r="961" spans="1:1" x14ac:dyDescent="0.25">
      <c r="A961" s="5" t="str">
        <f t="shared" si="14"/>
        <v/>
      </c>
    </row>
    <row r="962" spans="1:1" x14ac:dyDescent="0.25">
      <c r="A962" s="5" t="str">
        <f t="shared" si="14"/>
        <v/>
      </c>
    </row>
    <row r="963" spans="1:1" x14ac:dyDescent="0.25">
      <c r="A963" s="5" t="str">
        <f t="shared" si="14"/>
        <v/>
      </c>
    </row>
    <row r="964" spans="1:1" x14ac:dyDescent="0.25">
      <c r="A964" s="5" t="str">
        <f t="shared" si="14"/>
        <v/>
      </c>
    </row>
    <row r="965" spans="1:1" x14ac:dyDescent="0.25">
      <c r="A965" s="5" t="str">
        <f t="shared" si="14"/>
        <v/>
      </c>
    </row>
    <row r="966" spans="1:1" x14ac:dyDescent="0.25">
      <c r="A966" s="5" t="str">
        <f t="shared" ref="A966:A1029" si="15">+CONCATENATE(B966,C966)</f>
        <v/>
      </c>
    </row>
    <row r="967" spans="1:1" x14ac:dyDescent="0.25">
      <c r="A967" s="5" t="str">
        <f t="shared" si="15"/>
        <v/>
      </c>
    </row>
    <row r="968" spans="1:1" x14ac:dyDescent="0.25">
      <c r="A968" s="5" t="str">
        <f t="shared" si="15"/>
        <v/>
      </c>
    </row>
    <row r="969" spans="1:1" x14ac:dyDescent="0.25">
      <c r="A969" s="5" t="str">
        <f t="shared" si="15"/>
        <v/>
      </c>
    </row>
    <row r="970" spans="1:1" x14ac:dyDescent="0.25">
      <c r="A970" s="5" t="str">
        <f t="shared" si="15"/>
        <v/>
      </c>
    </row>
    <row r="971" spans="1:1" x14ac:dyDescent="0.25">
      <c r="A971" s="5" t="str">
        <f t="shared" si="15"/>
        <v/>
      </c>
    </row>
    <row r="972" spans="1:1" x14ac:dyDescent="0.25">
      <c r="A972" s="5" t="str">
        <f t="shared" si="15"/>
        <v/>
      </c>
    </row>
    <row r="973" spans="1:1" x14ac:dyDescent="0.25">
      <c r="A973" s="5" t="str">
        <f t="shared" si="15"/>
        <v/>
      </c>
    </row>
    <row r="974" spans="1:1" x14ac:dyDescent="0.25">
      <c r="A974" s="5" t="str">
        <f t="shared" si="15"/>
        <v/>
      </c>
    </row>
    <row r="975" spans="1:1" x14ac:dyDescent="0.25">
      <c r="A975" s="5" t="str">
        <f t="shared" si="15"/>
        <v/>
      </c>
    </row>
    <row r="976" spans="1:1" x14ac:dyDescent="0.25">
      <c r="A976" s="5" t="str">
        <f t="shared" si="15"/>
        <v/>
      </c>
    </row>
    <row r="977" spans="1:1" x14ac:dyDescent="0.25">
      <c r="A977" s="5" t="str">
        <f t="shared" si="15"/>
        <v/>
      </c>
    </row>
    <row r="978" spans="1:1" x14ac:dyDescent="0.25">
      <c r="A978" s="5" t="str">
        <f t="shared" si="15"/>
        <v/>
      </c>
    </row>
    <row r="979" spans="1:1" x14ac:dyDescent="0.25">
      <c r="A979" s="5" t="str">
        <f t="shared" si="15"/>
        <v/>
      </c>
    </row>
    <row r="980" spans="1:1" x14ac:dyDescent="0.25">
      <c r="A980" s="5" t="str">
        <f t="shared" si="15"/>
        <v/>
      </c>
    </row>
    <row r="981" spans="1:1" x14ac:dyDescent="0.25">
      <c r="A981" s="5" t="str">
        <f t="shared" si="15"/>
        <v/>
      </c>
    </row>
    <row r="982" spans="1:1" x14ac:dyDescent="0.25">
      <c r="A982" s="5" t="str">
        <f t="shared" si="15"/>
        <v/>
      </c>
    </row>
    <row r="983" spans="1:1" x14ac:dyDescent="0.25">
      <c r="A983" s="5" t="str">
        <f t="shared" si="15"/>
        <v/>
      </c>
    </row>
    <row r="984" spans="1:1" x14ac:dyDescent="0.25">
      <c r="A984" s="5" t="str">
        <f t="shared" si="15"/>
        <v/>
      </c>
    </row>
    <row r="985" spans="1:1" x14ac:dyDescent="0.25">
      <c r="A985" s="5" t="str">
        <f t="shared" si="15"/>
        <v/>
      </c>
    </row>
    <row r="986" spans="1:1" x14ac:dyDescent="0.25">
      <c r="A986" s="5" t="str">
        <f t="shared" si="15"/>
        <v/>
      </c>
    </row>
    <row r="987" spans="1:1" x14ac:dyDescent="0.25">
      <c r="A987" s="5" t="str">
        <f t="shared" si="15"/>
        <v/>
      </c>
    </row>
    <row r="988" spans="1:1" x14ac:dyDescent="0.25">
      <c r="A988" s="5" t="str">
        <f t="shared" si="15"/>
        <v/>
      </c>
    </row>
    <row r="989" spans="1:1" x14ac:dyDescent="0.25">
      <c r="A989" s="5" t="str">
        <f t="shared" si="15"/>
        <v/>
      </c>
    </row>
    <row r="990" spans="1:1" x14ac:dyDescent="0.25">
      <c r="A990" s="5" t="str">
        <f t="shared" si="15"/>
        <v/>
      </c>
    </row>
    <row r="991" spans="1:1" x14ac:dyDescent="0.25">
      <c r="A991" s="5" t="str">
        <f t="shared" si="15"/>
        <v/>
      </c>
    </row>
    <row r="992" spans="1:1" x14ac:dyDescent="0.25">
      <c r="A992" s="5" t="str">
        <f t="shared" si="15"/>
        <v/>
      </c>
    </row>
    <row r="993" spans="1:1" x14ac:dyDescent="0.25">
      <c r="A993" s="5" t="str">
        <f t="shared" si="15"/>
        <v/>
      </c>
    </row>
    <row r="994" spans="1:1" x14ac:dyDescent="0.25">
      <c r="A994" s="5" t="str">
        <f t="shared" si="15"/>
        <v/>
      </c>
    </row>
    <row r="995" spans="1:1" x14ac:dyDescent="0.25">
      <c r="A995" s="5" t="str">
        <f t="shared" si="15"/>
        <v/>
      </c>
    </row>
    <row r="996" spans="1:1" x14ac:dyDescent="0.25">
      <c r="A996" s="5" t="str">
        <f t="shared" si="15"/>
        <v/>
      </c>
    </row>
    <row r="997" spans="1:1" x14ac:dyDescent="0.25">
      <c r="A997" s="5" t="str">
        <f t="shared" si="15"/>
        <v/>
      </c>
    </row>
    <row r="998" spans="1:1" x14ac:dyDescent="0.25">
      <c r="A998" s="5" t="str">
        <f t="shared" si="15"/>
        <v/>
      </c>
    </row>
    <row r="999" spans="1:1" x14ac:dyDescent="0.25">
      <c r="A999" s="5" t="str">
        <f t="shared" si="15"/>
        <v/>
      </c>
    </row>
    <row r="1000" spans="1:1" x14ac:dyDescent="0.25">
      <c r="A1000" s="5" t="str">
        <f t="shared" si="15"/>
        <v/>
      </c>
    </row>
    <row r="1001" spans="1:1" x14ac:dyDescent="0.25">
      <c r="A1001" s="5" t="str">
        <f t="shared" si="15"/>
        <v/>
      </c>
    </row>
    <row r="1002" spans="1:1" x14ac:dyDescent="0.25">
      <c r="A1002" s="5" t="str">
        <f t="shared" si="15"/>
        <v/>
      </c>
    </row>
    <row r="1003" spans="1:1" x14ac:dyDescent="0.25">
      <c r="A1003" s="5" t="str">
        <f t="shared" si="15"/>
        <v/>
      </c>
    </row>
    <row r="1004" spans="1:1" x14ac:dyDescent="0.25">
      <c r="A1004" s="5" t="str">
        <f t="shared" si="15"/>
        <v/>
      </c>
    </row>
    <row r="1005" spans="1:1" x14ac:dyDescent="0.25">
      <c r="A1005" s="5" t="str">
        <f t="shared" si="15"/>
        <v/>
      </c>
    </row>
    <row r="1006" spans="1:1" x14ac:dyDescent="0.25">
      <c r="A1006" s="5" t="str">
        <f t="shared" si="15"/>
        <v/>
      </c>
    </row>
    <row r="1007" spans="1:1" x14ac:dyDescent="0.25">
      <c r="A1007" s="5" t="str">
        <f t="shared" si="15"/>
        <v/>
      </c>
    </row>
    <row r="1008" spans="1:1" x14ac:dyDescent="0.25">
      <c r="A1008" s="5" t="str">
        <f t="shared" si="15"/>
        <v/>
      </c>
    </row>
    <row r="1009" spans="1:1" x14ac:dyDescent="0.25">
      <c r="A1009" s="5" t="str">
        <f t="shared" si="15"/>
        <v/>
      </c>
    </row>
    <row r="1010" spans="1:1" x14ac:dyDescent="0.25">
      <c r="A1010" s="5" t="str">
        <f t="shared" si="15"/>
        <v/>
      </c>
    </row>
    <row r="1011" spans="1:1" x14ac:dyDescent="0.25">
      <c r="A1011" s="5" t="str">
        <f t="shared" si="15"/>
        <v/>
      </c>
    </row>
    <row r="1012" spans="1:1" x14ac:dyDescent="0.25">
      <c r="A1012" s="5" t="str">
        <f t="shared" si="15"/>
        <v/>
      </c>
    </row>
    <row r="1013" spans="1:1" x14ac:dyDescent="0.25">
      <c r="A1013" s="5" t="str">
        <f t="shared" si="15"/>
        <v/>
      </c>
    </row>
    <row r="1014" spans="1:1" x14ac:dyDescent="0.25">
      <c r="A1014" s="5" t="str">
        <f t="shared" si="15"/>
        <v/>
      </c>
    </row>
    <row r="1015" spans="1:1" x14ac:dyDescent="0.25">
      <c r="A1015" s="5" t="str">
        <f t="shared" si="15"/>
        <v/>
      </c>
    </row>
    <row r="1016" spans="1:1" x14ac:dyDescent="0.25">
      <c r="A1016" s="5" t="str">
        <f t="shared" si="15"/>
        <v/>
      </c>
    </row>
    <row r="1017" spans="1:1" x14ac:dyDescent="0.25">
      <c r="A1017" s="5" t="str">
        <f t="shared" si="15"/>
        <v/>
      </c>
    </row>
    <row r="1018" spans="1:1" x14ac:dyDescent="0.25">
      <c r="A1018" s="5" t="str">
        <f t="shared" si="15"/>
        <v/>
      </c>
    </row>
    <row r="1019" spans="1:1" x14ac:dyDescent="0.25">
      <c r="A1019" s="5" t="str">
        <f t="shared" si="15"/>
        <v/>
      </c>
    </row>
    <row r="1020" spans="1:1" x14ac:dyDescent="0.25">
      <c r="A1020" s="5" t="str">
        <f t="shared" si="15"/>
        <v/>
      </c>
    </row>
    <row r="1021" spans="1:1" x14ac:dyDescent="0.25">
      <c r="A1021" s="5" t="str">
        <f t="shared" si="15"/>
        <v/>
      </c>
    </row>
    <row r="1022" spans="1:1" x14ac:dyDescent="0.25">
      <c r="A1022" s="5" t="str">
        <f t="shared" si="15"/>
        <v/>
      </c>
    </row>
    <row r="1023" spans="1:1" x14ac:dyDescent="0.25">
      <c r="A1023" s="5" t="str">
        <f t="shared" si="15"/>
        <v/>
      </c>
    </row>
    <row r="1024" spans="1:1" x14ac:dyDescent="0.25">
      <c r="A1024" s="5" t="str">
        <f t="shared" si="15"/>
        <v/>
      </c>
    </row>
    <row r="1025" spans="1:1" x14ac:dyDescent="0.25">
      <c r="A1025" s="5" t="str">
        <f t="shared" si="15"/>
        <v/>
      </c>
    </row>
    <row r="1026" spans="1:1" x14ac:dyDescent="0.25">
      <c r="A1026" s="5" t="str">
        <f t="shared" si="15"/>
        <v/>
      </c>
    </row>
    <row r="1027" spans="1:1" x14ac:dyDescent="0.25">
      <c r="A1027" s="5" t="str">
        <f t="shared" si="15"/>
        <v/>
      </c>
    </row>
    <row r="1028" spans="1:1" x14ac:dyDescent="0.25">
      <c r="A1028" s="5" t="str">
        <f t="shared" si="15"/>
        <v/>
      </c>
    </row>
    <row r="1029" spans="1:1" x14ac:dyDescent="0.25">
      <c r="A1029" s="5" t="str">
        <f t="shared" si="15"/>
        <v/>
      </c>
    </row>
    <row r="1030" spans="1:1" x14ac:dyDescent="0.25">
      <c r="A1030" s="5" t="str">
        <f t="shared" ref="A1030:A1093" si="16">+CONCATENATE(B1030,C1030)</f>
        <v/>
      </c>
    </row>
    <row r="1031" spans="1:1" x14ac:dyDescent="0.25">
      <c r="A1031" s="5" t="str">
        <f t="shared" si="16"/>
        <v/>
      </c>
    </row>
    <row r="1032" spans="1:1" x14ac:dyDescent="0.25">
      <c r="A1032" s="5" t="str">
        <f t="shared" si="16"/>
        <v/>
      </c>
    </row>
    <row r="1033" spans="1:1" x14ac:dyDescent="0.25">
      <c r="A1033" s="5" t="str">
        <f t="shared" si="16"/>
        <v/>
      </c>
    </row>
    <row r="1034" spans="1:1" x14ac:dyDescent="0.25">
      <c r="A1034" s="5" t="str">
        <f t="shared" si="16"/>
        <v/>
      </c>
    </row>
    <row r="1035" spans="1:1" x14ac:dyDescent="0.25">
      <c r="A1035" s="5" t="str">
        <f t="shared" si="16"/>
        <v/>
      </c>
    </row>
    <row r="1036" spans="1:1" x14ac:dyDescent="0.25">
      <c r="A1036" s="5" t="str">
        <f t="shared" si="16"/>
        <v/>
      </c>
    </row>
    <row r="1037" spans="1:1" x14ac:dyDescent="0.25">
      <c r="A1037" s="5" t="str">
        <f t="shared" si="16"/>
        <v/>
      </c>
    </row>
    <row r="1038" spans="1:1" x14ac:dyDescent="0.25">
      <c r="A1038" s="5" t="str">
        <f t="shared" si="16"/>
        <v/>
      </c>
    </row>
    <row r="1039" spans="1:1" x14ac:dyDescent="0.25">
      <c r="A1039" s="5" t="str">
        <f t="shared" si="16"/>
        <v/>
      </c>
    </row>
    <row r="1040" spans="1:1" x14ac:dyDescent="0.25">
      <c r="A1040" s="5" t="str">
        <f t="shared" si="16"/>
        <v/>
      </c>
    </row>
    <row r="1041" spans="1:1" x14ac:dyDescent="0.25">
      <c r="A1041" s="5" t="str">
        <f t="shared" si="16"/>
        <v/>
      </c>
    </row>
    <row r="1042" spans="1:1" x14ac:dyDescent="0.25">
      <c r="A1042" s="5" t="str">
        <f t="shared" si="16"/>
        <v/>
      </c>
    </row>
    <row r="1043" spans="1:1" x14ac:dyDescent="0.25">
      <c r="A1043" s="5" t="str">
        <f t="shared" si="16"/>
        <v/>
      </c>
    </row>
    <row r="1044" spans="1:1" x14ac:dyDescent="0.25">
      <c r="A1044" s="5" t="str">
        <f t="shared" si="16"/>
        <v/>
      </c>
    </row>
    <row r="1045" spans="1:1" x14ac:dyDescent="0.25">
      <c r="A1045" s="5" t="str">
        <f t="shared" si="16"/>
        <v/>
      </c>
    </row>
    <row r="1046" spans="1:1" x14ac:dyDescent="0.25">
      <c r="A1046" s="5" t="str">
        <f t="shared" si="16"/>
        <v/>
      </c>
    </row>
    <row r="1047" spans="1:1" x14ac:dyDescent="0.25">
      <c r="A1047" s="5" t="str">
        <f t="shared" si="16"/>
        <v/>
      </c>
    </row>
    <row r="1048" spans="1:1" x14ac:dyDescent="0.25">
      <c r="A1048" s="5" t="str">
        <f t="shared" si="16"/>
        <v/>
      </c>
    </row>
    <row r="1049" spans="1:1" x14ac:dyDescent="0.25">
      <c r="A1049" s="5" t="str">
        <f t="shared" si="16"/>
        <v/>
      </c>
    </row>
    <row r="1050" spans="1:1" x14ac:dyDescent="0.25">
      <c r="A1050" s="5" t="str">
        <f t="shared" si="16"/>
        <v/>
      </c>
    </row>
    <row r="1051" spans="1:1" x14ac:dyDescent="0.25">
      <c r="A1051" s="5" t="str">
        <f t="shared" si="16"/>
        <v/>
      </c>
    </row>
    <row r="1052" spans="1:1" x14ac:dyDescent="0.25">
      <c r="A1052" s="5" t="str">
        <f t="shared" si="16"/>
        <v/>
      </c>
    </row>
    <row r="1053" spans="1:1" x14ac:dyDescent="0.25">
      <c r="A1053" s="5" t="str">
        <f t="shared" si="16"/>
        <v/>
      </c>
    </row>
    <row r="1054" spans="1:1" x14ac:dyDescent="0.25">
      <c r="A1054" s="5" t="str">
        <f t="shared" si="16"/>
        <v/>
      </c>
    </row>
    <row r="1055" spans="1:1" x14ac:dyDescent="0.25">
      <c r="A1055" s="5" t="str">
        <f t="shared" si="16"/>
        <v/>
      </c>
    </row>
    <row r="1056" spans="1:1" x14ac:dyDescent="0.25">
      <c r="A1056" s="5" t="str">
        <f t="shared" si="16"/>
        <v/>
      </c>
    </row>
    <row r="1057" spans="1:1" x14ac:dyDescent="0.25">
      <c r="A1057" s="5" t="str">
        <f t="shared" si="16"/>
        <v/>
      </c>
    </row>
    <row r="1058" spans="1:1" x14ac:dyDescent="0.25">
      <c r="A1058" s="5" t="str">
        <f t="shared" si="16"/>
        <v/>
      </c>
    </row>
    <row r="1059" spans="1:1" x14ac:dyDescent="0.25">
      <c r="A1059" s="5" t="str">
        <f t="shared" si="16"/>
        <v/>
      </c>
    </row>
    <row r="1060" spans="1:1" x14ac:dyDescent="0.25">
      <c r="A1060" s="5" t="str">
        <f t="shared" si="16"/>
        <v/>
      </c>
    </row>
    <row r="1061" spans="1:1" x14ac:dyDescent="0.25">
      <c r="A1061" s="5" t="str">
        <f t="shared" si="16"/>
        <v/>
      </c>
    </row>
    <row r="1062" spans="1:1" x14ac:dyDescent="0.25">
      <c r="A1062" s="5" t="str">
        <f t="shared" si="16"/>
        <v/>
      </c>
    </row>
    <row r="1063" spans="1:1" x14ac:dyDescent="0.25">
      <c r="A1063" s="5" t="str">
        <f t="shared" si="16"/>
        <v/>
      </c>
    </row>
    <row r="1064" spans="1:1" x14ac:dyDescent="0.25">
      <c r="A1064" s="5" t="str">
        <f t="shared" si="16"/>
        <v/>
      </c>
    </row>
    <row r="1065" spans="1:1" x14ac:dyDescent="0.25">
      <c r="A1065" s="5" t="str">
        <f t="shared" si="16"/>
        <v/>
      </c>
    </row>
    <row r="1066" spans="1:1" x14ac:dyDescent="0.25">
      <c r="A1066" s="5" t="str">
        <f t="shared" si="16"/>
        <v/>
      </c>
    </row>
    <row r="1067" spans="1:1" x14ac:dyDescent="0.25">
      <c r="A1067" s="5" t="str">
        <f t="shared" si="16"/>
        <v/>
      </c>
    </row>
    <row r="1068" spans="1:1" x14ac:dyDescent="0.25">
      <c r="A1068" s="5" t="str">
        <f t="shared" si="16"/>
        <v/>
      </c>
    </row>
    <row r="1069" spans="1:1" x14ac:dyDescent="0.25">
      <c r="A1069" s="5" t="str">
        <f t="shared" si="16"/>
        <v/>
      </c>
    </row>
    <row r="1070" spans="1:1" x14ac:dyDescent="0.25">
      <c r="A1070" s="5" t="str">
        <f t="shared" si="16"/>
        <v/>
      </c>
    </row>
    <row r="1071" spans="1:1" x14ac:dyDescent="0.25">
      <c r="A1071" s="5" t="str">
        <f t="shared" si="16"/>
        <v/>
      </c>
    </row>
    <row r="1072" spans="1:1" x14ac:dyDescent="0.25">
      <c r="A1072" s="5" t="str">
        <f t="shared" si="16"/>
        <v/>
      </c>
    </row>
    <row r="1073" spans="1:1" x14ac:dyDescent="0.25">
      <c r="A1073" s="5" t="str">
        <f t="shared" si="16"/>
        <v/>
      </c>
    </row>
    <row r="1074" spans="1:1" x14ac:dyDescent="0.25">
      <c r="A1074" s="5" t="str">
        <f t="shared" si="16"/>
        <v/>
      </c>
    </row>
    <row r="1075" spans="1:1" x14ac:dyDescent="0.25">
      <c r="A1075" s="5" t="str">
        <f t="shared" si="16"/>
        <v/>
      </c>
    </row>
    <row r="1076" spans="1:1" x14ac:dyDescent="0.25">
      <c r="A1076" s="5" t="str">
        <f t="shared" si="16"/>
        <v/>
      </c>
    </row>
    <row r="1077" spans="1:1" x14ac:dyDescent="0.25">
      <c r="A1077" s="5" t="str">
        <f t="shared" si="16"/>
        <v/>
      </c>
    </row>
    <row r="1078" spans="1:1" x14ac:dyDescent="0.25">
      <c r="A1078" s="5" t="str">
        <f t="shared" si="16"/>
        <v/>
      </c>
    </row>
    <row r="1079" spans="1:1" x14ac:dyDescent="0.25">
      <c r="A1079" s="5" t="str">
        <f t="shared" si="16"/>
        <v/>
      </c>
    </row>
    <row r="1080" spans="1:1" x14ac:dyDescent="0.25">
      <c r="A1080" s="5" t="str">
        <f t="shared" si="16"/>
        <v/>
      </c>
    </row>
    <row r="1081" spans="1:1" x14ac:dyDescent="0.25">
      <c r="A1081" s="5" t="str">
        <f t="shared" si="16"/>
        <v/>
      </c>
    </row>
    <row r="1082" spans="1:1" x14ac:dyDescent="0.25">
      <c r="A1082" s="5" t="str">
        <f t="shared" si="16"/>
        <v/>
      </c>
    </row>
    <row r="1083" spans="1:1" x14ac:dyDescent="0.25">
      <c r="A1083" s="5" t="str">
        <f t="shared" si="16"/>
        <v/>
      </c>
    </row>
    <row r="1084" spans="1:1" x14ac:dyDescent="0.25">
      <c r="A1084" s="5" t="str">
        <f t="shared" si="16"/>
        <v/>
      </c>
    </row>
    <row r="1085" spans="1:1" x14ac:dyDescent="0.25">
      <c r="A1085" s="5" t="str">
        <f t="shared" si="16"/>
        <v/>
      </c>
    </row>
    <row r="1086" spans="1:1" x14ac:dyDescent="0.25">
      <c r="A1086" s="5" t="str">
        <f t="shared" si="16"/>
        <v/>
      </c>
    </row>
    <row r="1087" spans="1:1" x14ac:dyDescent="0.25">
      <c r="A1087" s="5" t="str">
        <f t="shared" si="16"/>
        <v/>
      </c>
    </row>
    <row r="1088" spans="1:1" x14ac:dyDescent="0.25">
      <c r="A1088" s="5" t="str">
        <f t="shared" si="16"/>
        <v/>
      </c>
    </row>
    <row r="1089" spans="1:1" x14ac:dyDescent="0.25">
      <c r="A1089" s="5" t="str">
        <f t="shared" si="16"/>
        <v/>
      </c>
    </row>
    <row r="1090" spans="1:1" x14ac:dyDescent="0.25">
      <c r="A1090" s="5" t="str">
        <f t="shared" si="16"/>
        <v/>
      </c>
    </row>
    <row r="1091" spans="1:1" x14ac:dyDescent="0.25">
      <c r="A1091" s="5" t="str">
        <f t="shared" si="16"/>
        <v/>
      </c>
    </row>
    <row r="1092" spans="1:1" x14ac:dyDescent="0.25">
      <c r="A1092" s="5" t="str">
        <f t="shared" si="16"/>
        <v/>
      </c>
    </row>
    <row r="1093" spans="1:1" x14ac:dyDescent="0.25">
      <c r="A1093" s="5" t="str">
        <f t="shared" si="16"/>
        <v/>
      </c>
    </row>
    <row r="1094" spans="1:1" x14ac:dyDescent="0.25">
      <c r="A1094" s="5" t="str">
        <f t="shared" ref="A1094:A1157" si="17">+CONCATENATE(B1094,C1094)</f>
        <v/>
      </c>
    </row>
    <row r="1095" spans="1:1" x14ac:dyDescent="0.25">
      <c r="A1095" s="5" t="str">
        <f t="shared" si="17"/>
        <v/>
      </c>
    </row>
    <row r="1096" spans="1:1" x14ac:dyDescent="0.25">
      <c r="A1096" s="5" t="str">
        <f t="shared" si="17"/>
        <v/>
      </c>
    </row>
    <row r="1097" spans="1:1" x14ac:dyDescent="0.25">
      <c r="A1097" s="5" t="str">
        <f t="shared" si="17"/>
        <v/>
      </c>
    </row>
    <row r="1098" spans="1:1" x14ac:dyDescent="0.25">
      <c r="A1098" s="5" t="str">
        <f t="shared" si="17"/>
        <v/>
      </c>
    </row>
    <row r="1099" spans="1:1" x14ac:dyDescent="0.25">
      <c r="A1099" s="5" t="str">
        <f t="shared" si="17"/>
        <v/>
      </c>
    </row>
    <row r="1100" spans="1:1" x14ac:dyDescent="0.25">
      <c r="A1100" s="5" t="str">
        <f t="shared" si="17"/>
        <v/>
      </c>
    </row>
    <row r="1101" spans="1:1" x14ac:dyDescent="0.25">
      <c r="A1101" s="5" t="str">
        <f t="shared" si="17"/>
        <v/>
      </c>
    </row>
    <row r="1102" spans="1:1" x14ac:dyDescent="0.25">
      <c r="A1102" s="5" t="str">
        <f t="shared" si="17"/>
        <v/>
      </c>
    </row>
    <row r="1103" spans="1:1" x14ac:dyDescent="0.25">
      <c r="A1103" s="5" t="str">
        <f t="shared" si="17"/>
        <v/>
      </c>
    </row>
    <row r="1104" spans="1:1" x14ac:dyDescent="0.25">
      <c r="A1104" s="5" t="str">
        <f t="shared" si="17"/>
        <v/>
      </c>
    </row>
    <row r="1105" spans="1:1" x14ac:dyDescent="0.25">
      <c r="A1105" s="5" t="str">
        <f t="shared" si="17"/>
        <v/>
      </c>
    </row>
    <row r="1106" spans="1:1" x14ac:dyDescent="0.25">
      <c r="A1106" s="5" t="str">
        <f t="shared" si="17"/>
        <v/>
      </c>
    </row>
    <row r="1107" spans="1:1" x14ac:dyDescent="0.25">
      <c r="A1107" s="5" t="str">
        <f t="shared" si="17"/>
        <v/>
      </c>
    </row>
    <row r="1108" spans="1:1" x14ac:dyDescent="0.25">
      <c r="A1108" s="5" t="str">
        <f t="shared" si="17"/>
        <v/>
      </c>
    </row>
    <row r="1109" spans="1:1" x14ac:dyDescent="0.25">
      <c r="A1109" s="5" t="str">
        <f t="shared" si="17"/>
        <v/>
      </c>
    </row>
    <row r="1110" spans="1:1" x14ac:dyDescent="0.25">
      <c r="A1110" s="5" t="str">
        <f t="shared" si="17"/>
        <v/>
      </c>
    </row>
    <row r="1111" spans="1:1" x14ac:dyDescent="0.25">
      <c r="A1111" s="5" t="str">
        <f t="shared" si="17"/>
        <v/>
      </c>
    </row>
    <row r="1112" spans="1:1" x14ac:dyDescent="0.25">
      <c r="A1112" s="5" t="str">
        <f t="shared" si="17"/>
        <v/>
      </c>
    </row>
    <row r="1113" spans="1:1" x14ac:dyDescent="0.25">
      <c r="A1113" s="5" t="str">
        <f t="shared" si="17"/>
        <v/>
      </c>
    </row>
    <row r="1114" spans="1:1" x14ac:dyDescent="0.25">
      <c r="A1114" s="5" t="str">
        <f t="shared" si="17"/>
        <v/>
      </c>
    </row>
    <row r="1115" spans="1:1" x14ac:dyDescent="0.25">
      <c r="A1115" s="5" t="str">
        <f t="shared" si="17"/>
        <v/>
      </c>
    </row>
    <row r="1116" spans="1:1" x14ac:dyDescent="0.25">
      <c r="A1116" s="5" t="str">
        <f t="shared" si="17"/>
        <v/>
      </c>
    </row>
    <row r="1117" spans="1:1" x14ac:dyDescent="0.25">
      <c r="A1117" s="5" t="str">
        <f t="shared" si="17"/>
        <v/>
      </c>
    </row>
    <row r="1118" spans="1:1" x14ac:dyDescent="0.25">
      <c r="A1118" s="5" t="str">
        <f t="shared" si="17"/>
        <v/>
      </c>
    </row>
    <row r="1119" spans="1:1" x14ac:dyDescent="0.25">
      <c r="A1119" s="5" t="str">
        <f t="shared" si="17"/>
        <v/>
      </c>
    </row>
    <row r="1120" spans="1:1" x14ac:dyDescent="0.25">
      <c r="A1120" s="5" t="str">
        <f t="shared" si="17"/>
        <v/>
      </c>
    </row>
    <row r="1121" spans="1:1" x14ac:dyDescent="0.25">
      <c r="A1121" s="5" t="str">
        <f t="shared" si="17"/>
        <v/>
      </c>
    </row>
    <row r="1122" spans="1:1" x14ac:dyDescent="0.25">
      <c r="A1122" s="5" t="str">
        <f t="shared" si="17"/>
        <v/>
      </c>
    </row>
    <row r="1123" spans="1:1" x14ac:dyDescent="0.25">
      <c r="A1123" s="5" t="str">
        <f t="shared" si="17"/>
        <v/>
      </c>
    </row>
    <row r="1124" spans="1:1" x14ac:dyDescent="0.25">
      <c r="A1124" s="5" t="str">
        <f t="shared" si="17"/>
        <v/>
      </c>
    </row>
    <row r="1125" spans="1:1" x14ac:dyDescent="0.25">
      <c r="A1125" s="5" t="str">
        <f t="shared" si="17"/>
        <v/>
      </c>
    </row>
    <row r="1126" spans="1:1" x14ac:dyDescent="0.25">
      <c r="A1126" s="5" t="str">
        <f t="shared" si="17"/>
        <v/>
      </c>
    </row>
    <row r="1127" spans="1:1" x14ac:dyDescent="0.25">
      <c r="A1127" s="5" t="str">
        <f t="shared" si="17"/>
        <v/>
      </c>
    </row>
    <row r="1128" spans="1:1" x14ac:dyDescent="0.25">
      <c r="A1128" s="5" t="str">
        <f t="shared" si="17"/>
        <v/>
      </c>
    </row>
    <row r="1129" spans="1:1" x14ac:dyDescent="0.25">
      <c r="A1129" s="5" t="str">
        <f t="shared" si="17"/>
        <v/>
      </c>
    </row>
    <row r="1130" spans="1:1" x14ac:dyDescent="0.25">
      <c r="A1130" s="5" t="str">
        <f t="shared" si="17"/>
        <v/>
      </c>
    </row>
    <row r="1131" spans="1:1" x14ac:dyDescent="0.25">
      <c r="A1131" s="5" t="str">
        <f t="shared" si="17"/>
        <v/>
      </c>
    </row>
    <row r="1132" spans="1:1" x14ac:dyDescent="0.25">
      <c r="A1132" s="5" t="str">
        <f t="shared" si="17"/>
        <v/>
      </c>
    </row>
    <row r="1133" spans="1:1" x14ac:dyDescent="0.25">
      <c r="A1133" s="5" t="str">
        <f t="shared" si="17"/>
        <v/>
      </c>
    </row>
    <row r="1134" spans="1:1" x14ac:dyDescent="0.25">
      <c r="A1134" s="5" t="str">
        <f t="shared" si="17"/>
        <v/>
      </c>
    </row>
    <row r="1135" spans="1:1" x14ac:dyDescent="0.25">
      <c r="A1135" s="5" t="str">
        <f t="shared" si="17"/>
        <v/>
      </c>
    </row>
    <row r="1136" spans="1:1" x14ac:dyDescent="0.25">
      <c r="A1136" s="5" t="str">
        <f t="shared" si="17"/>
        <v/>
      </c>
    </row>
    <row r="1137" spans="1:1" x14ac:dyDescent="0.25">
      <c r="A1137" s="5" t="str">
        <f t="shared" si="17"/>
        <v/>
      </c>
    </row>
    <row r="1138" spans="1:1" x14ac:dyDescent="0.25">
      <c r="A1138" s="5" t="str">
        <f t="shared" si="17"/>
        <v/>
      </c>
    </row>
    <row r="1139" spans="1:1" x14ac:dyDescent="0.25">
      <c r="A1139" s="5" t="str">
        <f t="shared" si="17"/>
        <v/>
      </c>
    </row>
    <row r="1140" spans="1:1" x14ac:dyDescent="0.25">
      <c r="A1140" s="5" t="str">
        <f t="shared" si="17"/>
        <v/>
      </c>
    </row>
    <row r="1141" spans="1:1" x14ac:dyDescent="0.25">
      <c r="A1141" s="5" t="str">
        <f t="shared" si="17"/>
        <v/>
      </c>
    </row>
    <row r="1142" spans="1:1" x14ac:dyDescent="0.25">
      <c r="A1142" s="5" t="str">
        <f t="shared" si="17"/>
        <v/>
      </c>
    </row>
    <row r="1143" spans="1:1" x14ac:dyDescent="0.25">
      <c r="A1143" s="5" t="str">
        <f t="shared" si="17"/>
        <v/>
      </c>
    </row>
    <row r="1144" spans="1:1" x14ac:dyDescent="0.25">
      <c r="A1144" s="5" t="str">
        <f t="shared" si="17"/>
        <v/>
      </c>
    </row>
    <row r="1145" spans="1:1" x14ac:dyDescent="0.25">
      <c r="A1145" s="5" t="str">
        <f t="shared" si="17"/>
        <v/>
      </c>
    </row>
    <row r="1146" spans="1:1" x14ac:dyDescent="0.25">
      <c r="A1146" s="5" t="str">
        <f t="shared" si="17"/>
        <v/>
      </c>
    </row>
    <row r="1147" spans="1:1" x14ac:dyDescent="0.25">
      <c r="A1147" s="5" t="str">
        <f t="shared" si="17"/>
        <v/>
      </c>
    </row>
    <row r="1148" spans="1:1" x14ac:dyDescent="0.25">
      <c r="A1148" s="5" t="str">
        <f t="shared" si="17"/>
        <v/>
      </c>
    </row>
    <row r="1149" spans="1:1" x14ac:dyDescent="0.25">
      <c r="A1149" s="5" t="str">
        <f t="shared" si="17"/>
        <v/>
      </c>
    </row>
    <row r="1150" spans="1:1" x14ac:dyDescent="0.25">
      <c r="A1150" s="5" t="str">
        <f t="shared" si="17"/>
        <v/>
      </c>
    </row>
    <row r="1151" spans="1:1" x14ac:dyDescent="0.25">
      <c r="A1151" s="5" t="str">
        <f t="shared" si="17"/>
        <v/>
      </c>
    </row>
    <row r="1152" spans="1:1" x14ac:dyDescent="0.25">
      <c r="A1152" s="5" t="str">
        <f t="shared" si="17"/>
        <v/>
      </c>
    </row>
    <row r="1153" spans="1:1" x14ac:dyDescent="0.25">
      <c r="A1153" s="5" t="str">
        <f t="shared" si="17"/>
        <v/>
      </c>
    </row>
    <row r="1154" spans="1:1" x14ac:dyDescent="0.25">
      <c r="A1154" s="5" t="str">
        <f t="shared" si="17"/>
        <v/>
      </c>
    </row>
    <row r="1155" spans="1:1" x14ac:dyDescent="0.25">
      <c r="A1155" s="5" t="str">
        <f t="shared" si="17"/>
        <v/>
      </c>
    </row>
    <row r="1156" spans="1:1" x14ac:dyDescent="0.25">
      <c r="A1156" s="5" t="str">
        <f t="shared" si="17"/>
        <v/>
      </c>
    </row>
    <row r="1157" spans="1:1" x14ac:dyDescent="0.25">
      <c r="A1157" s="5" t="str">
        <f t="shared" si="17"/>
        <v/>
      </c>
    </row>
    <row r="1158" spans="1:1" x14ac:dyDescent="0.25">
      <c r="A1158" s="5" t="str">
        <f t="shared" ref="A1158:A1221" si="18">+CONCATENATE(B1158,C1158)</f>
        <v/>
      </c>
    </row>
    <row r="1159" spans="1:1" x14ac:dyDescent="0.25">
      <c r="A1159" s="5" t="str">
        <f t="shared" si="18"/>
        <v/>
      </c>
    </row>
    <row r="1160" spans="1:1" x14ac:dyDescent="0.25">
      <c r="A1160" s="5" t="str">
        <f t="shared" si="18"/>
        <v/>
      </c>
    </row>
    <row r="1161" spans="1:1" x14ac:dyDescent="0.25">
      <c r="A1161" s="5" t="str">
        <f t="shared" si="18"/>
        <v/>
      </c>
    </row>
    <row r="1162" spans="1:1" x14ac:dyDescent="0.25">
      <c r="A1162" s="5" t="str">
        <f t="shared" si="18"/>
        <v/>
      </c>
    </row>
    <row r="1163" spans="1:1" x14ac:dyDescent="0.25">
      <c r="A1163" s="5" t="str">
        <f t="shared" si="18"/>
        <v/>
      </c>
    </row>
    <row r="1164" spans="1:1" x14ac:dyDescent="0.25">
      <c r="A1164" s="5" t="str">
        <f t="shared" si="18"/>
        <v/>
      </c>
    </row>
    <row r="1165" spans="1:1" x14ac:dyDescent="0.25">
      <c r="A1165" s="5" t="str">
        <f t="shared" si="18"/>
        <v/>
      </c>
    </row>
    <row r="1166" spans="1:1" x14ac:dyDescent="0.25">
      <c r="A1166" s="5" t="str">
        <f t="shared" si="18"/>
        <v/>
      </c>
    </row>
    <row r="1167" spans="1:1" x14ac:dyDescent="0.25">
      <c r="A1167" s="5" t="str">
        <f t="shared" si="18"/>
        <v/>
      </c>
    </row>
    <row r="1168" spans="1:1" x14ac:dyDescent="0.25">
      <c r="A1168" s="5" t="str">
        <f t="shared" si="18"/>
        <v/>
      </c>
    </row>
    <row r="1169" spans="1:1" x14ac:dyDescent="0.25">
      <c r="A1169" s="5" t="str">
        <f t="shared" si="18"/>
        <v/>
      </c>
    </row>
    <row r="1170" spans="1:1" x14ac:dyDescent="0.25">
      <c r="A1170" s="5" t="str">
        <f t="shared" si="18"/>
        <v/>
      </c>
    </row>
    <row r="1171" spans="1:1" x14ac:dyDescent="0.25">
      <c r="A1171" s="5" t="str">
        <f t="shared" si="18"/>
        <v/>
      </c>
    </row>
    <row r="1172" spans="1:1" x14ac:dyDescent="0.25">
      <c r="A1172" s="5" t="str">
        <f t="shared" si="18"/>
        <v/>
      </c>
    </row>
    <row r="1173" spans="1:1" x14ac:dyDescent="0.25">
      <c r="A1173" s="5" t="str">
        <f t="shared" si="18"/>
        <v/>
      </c>
    </row>
    <row r="1174" spans="1:1" x14ac:dyDescent="0.25">
      <c r="A1174" s="5" t="str">
        <f t="shared" si="18"/>
        <v/>
      </c>
    </row>
    <row r="1175" spans="1:1" x14ac:dyDescent="0.25">
      <c r="A1175" s="5" t="str">
        <f t="shared" si="18"/>
        <v/>
      </c>
    </row>
    <row r="1176" spans="1:1" x14ac:dyDescent="0.25">
      <c r="A1176" s="5" t="str">
        <f t="shared" si="18"/>
        <v/>
      </c>
    </row>
    <row r="1177" spans="1:1" x14ac:dyDescent="0.25">
      <c r="A1177" s="5" t="str">
        <f t="shared" si="18"/>
        <v/>
      </c>
    </row>
    <row r="1178" spans="1:1" x14ac:dyDescent="0.25">
      <c r="A1178" s="5" t="str">
        <f t="shared" si="18"/>
        <v/>
      </c>
    </row>
    <row r="1179" spans="1:1" x14ac:dyDescent="0.25">
      <c r="A1179" s="5" t="str">
        <f t="shared" si="18"/>
        <v/>
      </c>
    </row>
    <row r="1180" spans="1:1" x14ac:dyDescent="0.25">
      <c r="A1180" s="5" t="str">
        <f t="shared" si="18"/>
        <v/>
      </c>
    </row>
    <row r="1181" spans="1:1" x14ac:dyDescent="0.25">
      <c r="A1181" s="5" t="str">
        <f t="shared" si="18"/>
        <v/>
      </c>
    </row>
    <row r="1182" spans="1:1" x14ac:dyDescent="0.25">
      <c r="A1182" s="5" t="str">
        <f t="shared" si="18"/>
        <v/>
      </c>
    </row>
    <row r="1183" spans="1:1" x14ac:dyDescent="0.25">
      <c r="A1183" s="5" t="str">
        <f t="shared" si="18"/>
        <v/>
      </c>
    </row>
    <row r="1184" spans="1:1" x14ac:dyDescent="0.25">
      <c r="A1184" s="5" t="str">
        <f t="shared" si="18"/>
        <v/>
      </c>
    </row>
    <row r="1185" spans="1:1" x14ac:dyDescent="0.25">
      <c r="A1185" s="5" t="str">
        <f t="shared" si="18"/>
        <v/>
      </c>
    </row>
    <row r="1186" spans="1:1" x14ac:dyDescent="0.25">
      <c r="A1186" s="5" t="str">
        <f t="shared" si="18"/>
        <v/>
      </c>
    </row>
    <row r="1187" spans="1:1" x14ac:dyDescent="0.25">
      <c r="A1187" s="5" t="str">
        <f t="shared" si="18"/>
        <v/>
      </c>
    </row>
    <row r="1188" spans="1:1" x14ac:dyDescent="0.25">
      <c r="A1188" s="5" t="str">
        <f t="shared" si="18"/>
        <v/>
      </c>
    </row>
    <row r="1189" spans="1:1" x14ac:dyDescent="0.25">
      <c r="A1189" s="5" t="str">
        <f t="shared" si="18"/>
        <v/>
      </c>
    </row>
    <row r="1190" spans="1:1" x14ac:dyDescent="0.25">
      <c r="A1190" s="5" t="str">
        <f t="shared" si="18"/>
        <v/>
      </c>
    </row>
    <row r="1191" spans="1:1" x14ac:dyDescent="0.25">
      <c r="A1191" s="5" t="str">
        <f t="shared" si="18"/>
        <v/>
      </c>
    </row>
    <row r="1192" spans="1:1" x14ac:dyDescent="0.25">
      <c r="A1192" s="5" t="str">
        <f t="shared" si="18"/>
        <v/>
      </c>
    </row>
    <row r="1193" spans="1:1" x14ac:dyDescent="0.25">
      <c r="A1193" s="5" t="str">
        <f t="shared" si="18"/>
        <v/>
      </c>
    </row>
    <row r="1194" spans="1:1" x14ac:dyDescent="0.25">
      <c r="A1194" s="5" t="str">
        <f t="shared" si="18"/>
        <v/>
      </c>
    </row>
    <row r="1195" spans="1:1" x14ac:dyDescent="0.25">
      <c r="A1195" s="5" t="str">
        <f t="shared" si="18"/>
        <v/>
      </c>
    </row>
    <row r="1196" spans="1:1" x14ac:dyDescent="0.25">
      <c r="A1196" s="5" t="str">
        <f t="shared" si="18"/>
        <v/>
      </c>
    </row>
    <row r="1197" spans="1:1" x14ac:dyDescent="0.25">
      <c r="A1197" s="5" t="str">
        <f t="shared" si="18"/>
        <v/>
      </c>
    </row>
    <row r="1198" spans="1:1" x14ac:dyDescent="0.25">
      <c r="A1198" s="5" t="str">
        <f t="shared" si="18"/>
        <v/>
      </c>
    </row>
    <row r="1199" spans="1:1" x14ac:dyDescent="0.25">
      <c r="A1199" s="5" t="str">
        <f t="shared" si="18"/>
        <v/>
      </c>
    </row>
    <row r="1200" spans="1:1" x14ac:dyDescent="0.25">
      <c r="A1200" s="5" t="str">
        <f t="shared" si="18"/>
        <v/>
      </c>
    </row>
    <row r="1201" spans="1:1" x14ac:dyDescent="0.25">
      <c r="A1201" s="8" t="str">
        <f t="shared" si="18"/>
        <v/>
      </c>
    </row>
    <row r="1202" spans="1:1" x14ac:dyDescent="0.25">
      <c r="A1202" s="8" t="str">
        <f t="shared" si="18"/>
        <v/>
      </c>
    </row>
    <row r="1203" spans="1:1" x14ac:dyDescent="0.25">
      <c r="A1203" s="8" t="str">
        <f t="shared" si="18"/>
        <v/>
      </c>
    </row>
    <row r="1204" spans="1:1" x14ac:dyDescent="0.25">
      <c r="A1204" s="8" t="str">
        <f t="shared" si="18"/>
        <v/>
      </c>
    </row>
    <row r="1205" spans="1:1" x14ac:dyDescent="0.25">
      <c r="A1205" s="8" t="str">
        <f t="shared" si="18"/>
        <v/>
      </c>
    </row>
    <row r="1206" spans="1:1" x14ac:dyDescent="0.25">
      <c r="A1206" s="8" t="str">
        <f t="shared" si="18"/>
        <v/>
      </c>
    </row>
    <row r="1207" spans="1:1" x14ac:dyDescent="0.25">
      <c r="A1207" s="8" t="str">
        <f t="shared" si="18"/>
        <v/>
      </c>
    </row>
    <row r="1208" spans="1:1" x14ac:dyDescent="0.25">
      <c r="A1208" s="8" t="str">
        <f t="shared" si="18"/>
        <v/>
      </c>
    </row>
    <row r="1209" spans="1:1" x14ac:dyDescent="0.25">
      <c r="A1209" s="8" t="str">
        <f t="shared" si="18"/>
        <v/>
      </c>
    </row>
    <row r="1210" spans="1:1" x14ac:dyDescent="0.25">
      <c r="A1210" s="8" t="str">
        <f t="shared" si="18"/>
        <v/>
      </c>
    </row>
    <row r="1211" spans="1:1" x14ac:dyDescent="0.25">
      <c r="A1211" s="8" t="str">
        <f t="shared" si="18"/>
        <v/>
      </c>
    </row>
    <row r="1212" spans="1:1" x14ac:dyDescent="0.25">
      <c r="A1212" s="8" t="str">
        <f t="shared" si="18"/>
        <v/>
      </c>
    </row>
    <row r="1213" spans="1:1" x14ac:dyDescent="0.25">
      <c r="A1213" s="8" t="str">
        <f t="shared" si="18"/>
        <v/>
      </c>
    </row>
    <row r="1214" spans="1:1" x14ac:dyDescent="0.25">
      <c r="A1214" s="8" t="str">
        <f t="shared" si="18"/>
        <v/>
      </c>
    </row>
    <row r="1215" spans="1:1" x14ac:dyDescent="0.25">
      <c r="A1215" s="8" t="str">
        <f t="shared" si="18"/>
        <v/>
      </c>
    </row>
    <row r="1216" spans="1:1" x14ac:dyDescent="0.25">
      <c r="A1216" s="8" t="str">
        <f t="shared" si="18"/>
        <v/>
      </c>
    </row>
    <row r="1217" spans="1:1" x14ac:dyDescent="0.25">
      <c r="A1217" s="8" t="str">
        <f t="shared" si="18"/>
        <v/>
      </c>
    </row>
    <row r="1218" spans="1:1" x14ac:dyDescent="0.25">
      <c r="A1218" s="8" t="str">
        <f t="shared" si="18"/>
        <v/>
      </c>
    </row>
    <row r="1219" spans="1:1" x14ac:dyDescent="0.25">
      <c r="A1219" s="8" t="str">
        <f t="shared" si="18"/>
        <v/>
      </c>
    </row>
    <row r="1220" spans="1:1" x14ac:dyDescent="0.25">
      <c r="A1220" s="8" t="str">
        <f t="shared" si="18"/>
        <v/>
      </c>
    </row>
    <row r="1221" spans="1:1" x14ac:dyDescent="0.25">
      <c r="A1221" s="8" t="str">
        <f t="shared" si="18"/>
        <v/>
      </c>
    </row>
    <row r="1222" spans="1:1" x14ac:dyDescent="0.25">
      <c r="A1222" s="8" t="str">
        <f t="shared" ref="A1222:A1285" si="19">+CONCATENATE(B1222,C1222)</f>
        <v/>
      </c>
    </row>
    <row r="1223" spans="1:1" x14ac:dyDescent="0.25">
      <c r="A1223" s="8" t="str">
        <f t="shared" si="19"/>
        <v/>
      </c>
    </row>
    <row r="1224" spans="1:1" x14ac:dyDescent="0.25">
      <c r="A1224" s="8" t="str">
        <f t="shared" si="19"/>
        <v/>
      </c>
    </row>
    <row r="1225" spans="1:1" x14ac:dyDescent="0.25">
      <c r="A1225" s="8" t="str">
        <f t="shared" si="19"/>
        <v/>
      </c>
    </row>
    <row r="1226" spans="1:1" x14ac:dyDescent="0.25">
      <c r="A1226" s="8" t="str">
        <f t="shared" si="19"/>
        <v/>
      </c>
    </row>
    <row r="1227" spans="1:1" x14ac:dyDescent="0.25">
      <c r="A1227" s="8" t="str">
        <f t="shared" si="19"/>
        <v/>
      </c>
    </row>
    <row r="1228" spans="1:1" x14ac:dyDescent="0.25">
      <c r="A1228" s="8" t="str">
        <f t="shared" si="19"/>
        <v/>
      </c>
    </row>
    <row r="1229" spans="1:1" x14ac:dyDescent="0.25">
      <c r="A1229" s="8" t="str">
        <f t="shared" si="19"/>
        <v/>
      </c>
    </row>
    <row r="1230" spans="1:1" x14ac:dyDescent="0.25">
      <c r="A1230" s="8" t="str">
        <f t="shared" si="19"/>
        <v/>
      </c>
    </row>
    <row r="1231" spans="1:1" x14ac:dyDescent="0.25">
      <c r="A1231" s="8" t="str">
        <f t="shared" si="19"/>
        <v/>
      </c>
    </row>
    <row r="1232" spans="1:1" x14ac:dyDescent="0.25">
      <c r="A1232" s="8" t="str">
        <f t="shared" si="19"/>
        <v/>
      </c>
    </row>
    <row r="1233" spans="1:1" x14ac:dyDescent="0.25">
      <c r="A1233" s="8" t="str">
        <f t="shared" si="19"/>
        <v/>
      </c>
    </row>
    <row r="1234" spans="1:1" x14ac:dyDescent="0.25">
      <c r="A1234" s="8" t="str">
        <f t="shared" si="19"/>
        <v/>
      </c>
    </row>
    <row r="1235" spans="1:1" x14ac:dyDescent="0.25">
      <c r="A1235" s="8" t="str">
        <f t="shared" si="19"/>
        <v/>
      </c>
    </row>
    <row r="1236" spans="1:1" x14ac:dyDescent="0.25">
      <c r="A1236" s="8" t="str">
        <f t="shared" si="19"/>
        <v/>
      </c>
    </row>
    <row r="1237" spans="1:1" x14ac:dyDescent="0.25">
      <c r="A1237" s="8" t="str">
        <f t="shared" si="19"/>
        <v/>
      </c>
    </row>
    <row r="1238" spans="1:1" x14ac:dyDescent="0.25">
      <c r="A1238" s="8" t="str">
        <f t="shared" si="19"/>
        <v/>
      </c>
    </row>
    <row r="1239" spans="1:1" x14ac:dyDescent="0.25">
      <c r="A1239" s="8" t="str">
        <f t="shared" si="19"/>
        <v/>
      </c>
    </row>
    <row r="1240" spans="1:1" x14ac:dyDescent="0.25">
      <c r="A1240" s="8" t="str">
        <f t="shared" si="19"/>
        <v/>
      </c>
    </row>
    <row r="1241" spans="1:1" x14ac:dyDescent="0.25">
      <c r="A1241" s="8" t="str">
        <f t="shared" si="19"/>
        <v/>
      </c>
    </row>
    <row r="1242" spans="1:1" x14ac:dyDescent="0.25">
      <c r="A1242" s="8" t="str">
        <f t="shared" si="19"/>
        <v/>
      </c>
    </row>
    <row r="1243" spans="1:1" x14ac:dyDescent="0.25">
      <c r="A1243" s="8" t="str">
        <f t="shared" si="19"/>
        <v/>
      </c>
    </row>
    <row r="1244" spans="1:1" x14ac:dyDescent="0.25">
      <c r="A1244" s="8" t="str">
        <f t="shared" si="19"/>
        <v/>
      </c>
    </row>
    <row r="1245" spans="1:1" x14ac:dyDescent="0.25">
      <c r="A1245" s="8" t="str">
        <f t="shared" si="19"/>
        <v/>
      </c>
    </row>
    <row r="1246" spans="1:1" x14ac:dyDescent="0.25">
      <c r="A1246" s="8" t="str">
        <f t="shared" si="19"/>
        <v/>
      </c>
    </row>
    <row r="1247" spans="1:1" x14ac:dyDescent="0.25">
      <c r="A1247" s="8" t="str">
        <f t="shared" si="19"/>
        <v/>
      </c>
    </row>
    <row r="1248" spans="1:1" x14ac:dyDescent="0.25">
      <c r="A1248" s="8" t="str">
        <f t="shared" si="19"/>
        <v/>
      </c>
    </row>
    <row r="1249" spans="1:1" x14ac:dyDescent="0.25">
      <c r="A1249" s="8" t="str">
        <f t="shared" si="19"/>
        <v/>
      </c>
    </row>
    <row r="1250" spans="1:1" x14ac:dyDescent="0.25">
      <c r="A1250" s="8" t="str">
        <f t="shared" si="19"/>
        <v/>
      </c>
    </row>
    <row r="1251" spans="1:1" x14ac:dyDescent="0.25">
      <c r="A1251" s="8" t="str">
        <f t="shared" si="19"/>
        <v/>
      </c>
    </row>
    <row r="1252" spans="1:1" x14ac:dyDescent="0.25">
      <c r="A1252" s="8" t="str">
        <f t="shared" si="19"/>
        <v/>
      </c>
    </row>
    <row r="1253" spans="1:1" x14ac:dyDescent="0.25">
      <c r="A1253" s="8" t="str">
        <f t="shared" si="19"/>
        <v/>
      </c>
    </row>
    <row r="1254" spans="1:1" x14ac:dyDescent="0.25">
      <c r="A1254" s="8" t="str">
        <f t="shared" si="19"/>
        <v/>
      </c>
    </row>
    <row r="1255" spans="1:1" x14ac:dyDescent="0.25">
      <c r="A1255" s="8" t="str">
        <f t="shared" si="19"/>
        <v/>
      </c>
    </row>
    <row r="1256" spans="1:1" x14ac:dyDescent="0.25">
      <c r="A1256" s="8" t="str">
        <f t="shared" si="19"/>
        <v/>
      </c>
    </row>
    <row r="1257" spans="1:1" x14ac:dyDescent="0.25">
      <c r="A1257" s="8" t="str">
        <f t="shared" si="19"/>
        <v/>
      </c>
    </row>
    <row r="1258" spans="1:1" x14ac:dyDescent="0.25">
      <c r="A1258" s="8" t="str">
        <f t="shared" si="19"/>
        <v/>
      </c>
    </row>
    <row r="1259" spans="1:1" x14ac:dyDescent="0.25">
      <c r="A1259" s="8" t="str">
        <f t="shared" si="19"/>
        <v/>
      </c>
    </row>
    <row r="1260" spans="1:1" x14ac:dyDescent="0.25">
      <c r="A1260" s="8" t="str">
        <f t="shared" si="19"/>
        <v/>
      </c>
    </row>
    <row r="1261" spans="1:1" x14ac:dyDescent="0.25">
      <c r="A1261" s="8" t="str">
        <f t="shared" si="19"/>
        <v/>
      </c>
    </row>
    <row r="1262" spans="1:1" x14ac:dyDescent="0.25">
      <c r="A1262" s="8" t="str">
        <f t="shared" si="19"/>
        <v/>
      </c>
    </row>
    <row r="1263" spans="1:1" x14ac:dyDescent="0.25">
      <c r="A1263" s="8" t="str">
        <f t="shared" si="19"/>
        <v/>
      </c>
    </row>
    <row r="1264" spans="1:1" x14ac:dyDescent="0.25">
      <c r="A1264" s="8" t="str">
        <f t="shared" si="19"/>
        <v/>
      </c>
    </row>
    <row r="1265" spans="1:1" x14ac:dyDescent="0.25">
      <c r="A1265" s="8" t="str">
        <f t="shared" si="19"/>
        <v/>
      </c>
    </row>
    <row r="1266" spans="1:1" x14ac:dyDescent="0.25">
      <c r="A1266" s="8" t="str">
        <f t="shared" si="19"/>
        <v/>
      </c>
    </row>
    <row r="1267" spans="1:1" x14ac:dyDescent="0.25">
      <c r="A1267" s="8" t="str">
        <f t="shared" si="19"/>
        <v/>
      </c>
    </row>
    <row r="1268" spans="1:1" x14ac:dyDescent="0.25">
      <c r="A1268" s="8" t="str">
        <f t="shared" si="19"/>
        <v/>
      </c>
    </row>
    <row r="1269" spans="1:1" x14ac:dyDescent="0.25">
      <c r="A1269" s="8" t="str">
        <f t="shared" si="19"/>
        <v/>
      </c>
    </row>
    <row r="1270" spans="1:1" x14ac:dyDescent="0.25">
      <c r="A1270" s="8" t="str">
        <f t="shared" si="19"/>
        <v/>
      </c>
    </row>
    <row r="1271" spans="1:1" x14ac:dyDescent="0.25">
      <c r="A1271" s="8" t="str">
        <f t="shared" si="19"/>
        <v/>
      </c>
    </row>
    <row r="1272" spans="1:1" x14ac:dyDescent="0.25">
      <c r="A1272" s="8" t="str">
        <f t="shared" si="19"/>
        <v/>
      </c>
    </row>
    <row r="1273" spans="1:1" x14ac:dyDescent="0.25">
      <c r="A1273" s="8" t="str">
        <f t="shared" si="19"/>
        <v/>
      </c>
    </row>
    <row r="1274" spans="1:1" x14ac:dyDescent="0.25">
      <c r="A1274" s="8" t="str">
        <f t="shared" si="19"/>
        <v/>
      </c>
    </row>
    <row r="1275" spans="1:1" x14ac:dyDescent="0.25">
      <c r="A1275" s="8" t="str">
        <f t="shared" si="19"/>
        <v/>
      </c>
    </row>
    <row r="1276" spans="1:1" x14ac:dyDescent="0.25">
      <c r="A1276" s="8" t="str">
        <f t="shared" si="19"/>
        <v/>
      </c>
    </row>
    <row r="1277" spans="1:1" x14ac:dyDescent="0.25">
      <c r="A1277" s="8" t="str">
        <f t="shared" si="19"/>
        <v/>
      </c>
    </row>
    <row r="1278" spans="1:1" x14ac:dyDescent="0.25">
      <c r="A1278" s="8" t="str">
        <f t="shared" si="19"/>
        <v/>
      </c>
    </row>
    <row r="1279" spans="1:1" x14ac:dyDescent="0.25">
      <c r="A1279" s="8" t="str">
        <f t="shared" si="19"/>
        <v/>
      </c>
    </row>
    <row r="1280" spans="1:1" x14ac:dyDescent="0.25">
      <c r="A1280" s="8" t="str">
        <f t="shared" si="19"/>
        <v/>
      </c>
    </row>
    <row r="1281" spans="1:1" x14ac:dyDescent="0.25">
      <c r="A1281" s="8" t="str">
        <f t="shared" si="19"/>
        <v/>
      </c>
    </row>
    <row r="1282" spans="1:1" x14ac:dyDescent="0.25">
      <c r="A1282" s="8" t="str">
        <f t="shared" si="19"/>
        <v/>
      </c>
    </row>
    <row r="1283" spans="1:1" x14ac:dyDescent="0.25">
      <c r="A1283" s="8" t="str">
        <f t="shared" si="19"/>
        <v/>
      </c>
    </row>
    <row r="1284" spans="1:1" x14ac:dyDescent="0.25">
      <c r="A1284" s="8" t="str">
        <f t="shared" si="19"/>
        <v/>
      </c>
    </row>
    <row r="1285" spans="1:1" x14ac:dyDescent="0.25">
      <c r="A1285" s="8" t="str">
        <f t="shared" si="19"/>
        <v/>
      </c>
    </row>
    <row r="1286" spans="1:1" x14ac:dyDescent="0.25">
      <c r="A1286" s="8" t="str">
        <f t="shared" ref="A1286:A1349" si="20">+CONCATENATE(B1286,C1286)</f>
        <v/>
      </c>
    </row>
    <row r="1287" spans="1:1" x14ac:dyDescent="0.25">
      <c r="A1287" s="8" t="str">
        <f t="shared" si="20"/>
        <v/>
      </c>
    </row>
    <row r="1288" spans="1:1" x14ac:dyDescent="0.25">
      <c r="A1288" s="8" t="str">
        <f t="shared" si="20"/>
        <v/>
      </c>
    </row>
    <row r="1289" spans="1:1" x14ac:dyDescent="0.25">
      <c r="A1289" s="8" t="str">
        <f t="shared" si="20"/>
        <v/>
      </c>
    </row>
    <row r="1290" spans="1:1" x14ac:dyDescent="0.25">
      <c r="A1290" s="8" t="str">
        <f t="shared" si="20"/>
        <v/>
      </c>
    </row>
    <row r="1291" spans="1:1" x14ac:dyDescent="0.25">
      <c r="A1291" s="8" t="str">
        <f t="shared" si="20"/>
        <v/>
      </c>
    </row>
    <row r="1292" spans="1:1" x14ac:dyDescent="0.25">
      <c r="A1292" s="8" t="str">
        <f t="shared" si="20"/>
        <v/>
      </c>
    </row>
    <row r="1293" spans="1:1" x14ac:dyDescent="0.25">
      <c r="A1293" s="8" t="str">
        <f t="shared" si="20"/>
        <v/>
      </c>
    </row>
    <row r="1294" spans="1:1" x14ac:dyDescent="0.25">
      <c r="A1294" s="8" t="str">
        <f t="shared" si="20"/>
        <v/>
      </c>
    </row>
    <row r="1295" spans="1:1" x14ac:dyDescent="0.25">
      <c r="A1295" s="8" t="str">
        <f t="shared" si="20"/>
        <v/>
      </c>
    </row>
    <row r="1296" spans="1:1" x14ac:dyDescent="0.25">
      <c r="A1296" s="8" t="str">
        <f t="shared" si="20"/>
        <v/>
      </c>
    </row>
    <row r="1297" spans="1:1" x14ac:dyDescent="0.25">
      <c r="A1297" s="8" t="str">
        <f t="shared" si="20"/>
        <v/>
      </c>
    </row>
    <row r="1298" spans="1:1" x14ac:dyDescent="0.25">
      <c r="A1298" s="8" t="str">
        <f t="shared" si="20"/>
        <v/>
      </c>
    </row>
    <row r="1299" spans="1:1" x14ac:dyDescent="0.25">
      <c r="A1299" s="8" t="str">
        <f t="shared" si="20"/>
        <v/>
      </c>
    </row>
    <row r="1300" spans="1:1" x14ac:dyDescent="0.25">
      <c r="A1300" s="8" t="str">
        <f t="shared" si="20"/>
        <v/>
      </c>
    </row>
    <row r="1301" spans="1:1" x14ac:dyDescent="0.25">
      <c r="A1301" s="8" t="str">
        <f t="shared" si="20"/>
        <v/>
      </c>
    </row>
    <row r="1302" spans="1:1" x14ac:dyDescent="0.25">
      <c r="A1302" s="8" t="str">
        <f t="shared" si="20"/>
        <v/>
      </c>
    </row>
    <row r="1303" spans="1:1" x14ac:dyDescent="0.25">
      <c r="A1303" s="8" t="str">
        <f t="shared" si="20"/>
        <v/>
      </c>
    </row>
    <row r="1304" spans="1:1" x14ac:dyDescent="0.25">
      <c r="A1304" s="8" t="str">
        <f t="shared" si="20"/>
        <v/>
      </c>
    </row>
    <row r="1305" spans="1:1" x14ac:dyDescent="0.25">
      <c r="A1305" s="8" t="str">
        <f t="shared" si="20"/>
        <v/>
      </c>
    </row>
    <row r="1306" spans="1:1" x14ac:dyDescent="0.25">
      <c r="A1306" s="8" t="str">
        <f t="shared" si="20"/>
        <v/>
      </c>
    </row>
    <row r="1307" spans="1:1" x14ac:dyDescent="0.25">
      <c r="A1307" s="8" t="str">
        <f t="shared" si="20"/>
        <v/>
      </c>
    </row>
    <row r="1308" spans="1:1" x14ac:dyDescent="0.25">
      <c r="A1308" s="8" t="str">
        <f t="shared" si="20"/>
        <v/>
      </c>
    </row>
    <row r="1309" spans="1:1" x14ac:dyDescent="0.25">
      <c r="A1309" s="8" t="str">
        <f t="shared" si="20"/>
        <v/>
      </c>
    </row>
    <row r="1310" spans="1:1" x14ac:dyDescent="0.25">
      <c r="A1310" s="8" t="str">
        <f t="shared" si="20"/>
        <v/>
      </c>
    </row>
    <row r="1311" spans="1:1" x14ac:dyDescent="0.25">
      <c r="A1311" s="8" t="str">
        <f t="shared" si="20"/>
        <v/>
      </c>
    </row>
    <row r="1312" spans="1:1" x14ac:dyDescent="0.25">
      <c r="A1312" s="8" t="str">
        <f t="shared" si="20"/>
        <v/>
      </c>
    </row>
    <row r="1313" spans="1:1" x14ac:dyDescent="0.25">
      <c r="A1313" s="8" t="str">
        <f t="shared" si="20"/>
        <v/>
      </c>
    </row>
    <row r="1314" spans="1:1" x14ac:dyDescent="0.25">
      <c r="A1314" s="8" t="str">
        <f t="shared" si="20"/>
        <v/>
      </c>
    </row>
    <row r="1315" spans="1:1" x14ac:dyDescent="0.25">
      <c r="A1315" s="8" t="str">
        <f t="shared" si="20"/>
        <v/>
      </c>
    </row>
    <row r="1316" spans="1:1" x14ac:dyDescent="0.25">
      <c r="A1316" s="8" t="str">
        <f t="shared" si="20"/>
        <v/>
      </c>
    </row>
    <row r="1317" spans="1:1" x14ac:dyDescent="0.25">
      <c r="A1317" s="8" t="str">
        <f t="shared" si="20"/>
        <v/>
      </c>
    </row>
    <row r="1318" spans="1:1" x14ac:dyDescent="0.25">
      <c r="A1318" s="8" t="str">
        <f t="shared" si="20"/>
        <v/>
      </c>
    </row>
    <row r="1319" spans="1:1" x14ac:dyDescent="0.25">
      <c r="A1319" s="8" t="str">
        <f t="shared" si="20"/>
        <v/>
      </c>
    </row>
    <row r="1320" spans="1:1" x14ac:dyDescent="0.25">
      <c r="A1320" s="8" t="str">
        <f t="shared" si="20"/>
        <v/>
      </c>
    </row>
    <row r="1321" spans="1:1" x14ac:dyDescent="0.25">
      <c r="A1321" s="8" t="str">
        <f t="shared" si="20"/>
        <v/>
      </c>
    </row>
    <row r="1322" spans="1:1" x14ac:dyDescent="0.25">
      <c r="A1322" s="8" t="str">
        <f t="shared" si="20"/>
        <v/>
      </c>
    </row>
    <row r="1323" spans="1:1" x14ac:dyDescent="0.25">
      <c r="A1323" s="8" t="str">
        <f t="shared" si="20"/>
        <v/>
      </c>
    </row>
    <row r="1324" spans="1:1" x14ac:dyDescent="0.25">
      <c r="A1324" s="8" t="str">
        <f t="shared" si="20"/>
        <v/>
      </c>
    </row>
    <row r="1325" spans="1:1" x14ac:dyDescent="0.25">
      <c r="A1325" s="8" t="str">
        <f t="shared" si="20"/>
        <v/>
      </c>
    </row>
    <row r="1326" spans="1:1" x14ac:dyDescent="0.25">
      <c r="A1326" s="8" t="str">
        <f t="shared" si="20"/>
        <v/>
      </c>
    </row>
    <row r="1327" spans="1:1" x14ac:dyDescent="0.25">
      <c r="A1327" s="8" t="str">
        <f t="shared" si="20"/>
        <v/>
      </c>
    </row>
    <row r="1328" spans="1:1" x14ac:dyDescent="0.25">
      <c r="A1328" s="8" t="str">
        <f t="shared" si="20"/>
        <v/>
      </c>
    </row>
    <row r="1329" spans="1:1" x14ac:dyDescent="0.25">
      <c r="A1329" s="8" t="str">
        <f t="shared" si="20"/>
        <v/>
      </c>
    </row>
    <row r="1330" spans="1:1" x14ac:dyDescent="0.25">
      <c r="A1330" s="8" t="str">
        <f t="shared" si="20"/>
        <v/>
      </c>
    </row>
    <row r="1331" spans="1:1" x14ac:dyDescent="0.25">
      <c r="A1331" s="8" t="str">
        <f t="shared" si="20"/>
        <v/>
      </c>
    </row>
    <row r="1332" spans="1:1" x14ac:dyDescent="0.25">
      <c r="A1332" s="8" t="str">
        <f t="shared" si="20"/>
        <v/>
      </c>
    </row>
    <row r="1333" spans="1:1" x14ac:dyDescent="0.25">
      <c r="A1333" s="8" t="str">
        <f t="shared" si="20"/>
        <v/>
      </c>
    </row>
    <row r="1334" spans="1:1" x14ac:dyDescent="0.25">
      <c r="A1334" s="8" t="str">
        <f t="shared" si="20"/>
        <v/>
      </c>
    </row>
    <row r="1335" spans="1:1" x14ac:dyDescent="0.25">
      <c r="A1335" s="8" t="str">
        <f t="shared" si="20"/>
        <v/>
      </c>
    </row>
    <row r="1336" spans="1:1" x14ac:dyDescent="0.25">
      <c r="A1336" s="8" t="str">
        <f t="shared" si="20"/>
        <v/>
      </c>
    </row>
    <row r="1337" spans="1:1" x14ac:dyDescent="0.25">
      <c r="A1337" s="8" t="str">
        <f t="shared" si="20"/>
        <v/>
      </c>
    </row>
    <row r="1338" spans="1:1" x14ac:dyDescent="0.25">
      <c r="A1338" s="8" t="str">
        <f t="shared" si="20"/>
        <v/>
      </c>
    </row>
    <row r="1339" spans="1:1" x14ac:dyDescent="0.25">
      <c r="A1339" s="8" t="str">
        <f t="shared" si="20"/>
        <v/>
      </c>
    </row>
    <row r="1340" spans="1:1" x14ac:dyDescent="0.25">
      <c r="A1340" s="8" t="str">
        <f t="shared" si="20"/>
        <v/>
      </c>
    </row>
    <row r="1341" spans="1:1" x14ac:dyDescent="0.25">
      <c r="A1341" s="8" t="str">
        <f t="shared" si="20"/>
        <v/>
      </c>
    </row>
    <row r="1342" spans="1:1" x14ac:dyDescent="0.25">
      <c r="A1342" s="8" t="str">
        <f t="shared" si="20"/>
        <v/>
      </c>
    </row>
    <row r="1343" spans="1:1" x14ac:dyDescent="0.25">
      <c r="A1343" s="8" t="str">
        <f t="shared" si="20"/>
        <v/>
      </c>
    </row>
    <row r="1344" spans="1:1" x14ac:dyDescent="0.25">
      <c r="A1344" s="8" t="str">
        <f t="shared" si="20"/>
        <v/>
      </c>
    </row>
    <row r="1345" spans="1:1" x14ac:dyDescent="0.25">
      <c r="A1345" s="8" t="str">
        <f t="shared" si="20"/>
        <v/>
      </c>
    </row>
    <row r="1346" spans="1:1" x14ac:dyDescent="0.25">
      <c r="A1346" s="8" t="str">
        <f t="shared" si="20"/>
        <v/>
      </c>
    </row>
    <row r="1347" spans="1:1" x14ac:dyDescent="0.25">
      <c r="A1347" s="8" t="str">
        <f t="shared" si="20"/>
        <v/>
      </c>
    </row>
    <row r="1348" spans="1:1" x14ac:dyDescent="0.25">
      <c r="A1348" s="8" t="str">
        <f t="shared" si="20"/>
        <v/>
      </c>
    </row>
    <row r="1349" spans="1:1" x14ac:dyDescent="0.25">
      <c r="A1349" s="8" t="str">
        <f t="shared" si="20"/>
        <v/>
      </c>
    </row>
    <row r="1350" spans="1:1" x14ac:dyDescent="0.25">
      <c r="A1350" s="8" t="str">
        <f t="shared" ref="A1350:A1413" si="21">+CONCATENATE(B1350,C1350)</f>
        <v/>
      </c>
    </row>
    <row r="1351" spans="1:1" x14ac:dyDescent="0.25">
      <c r="A1351" s="8" t="str">
        <f t="shared" si="21"/>
        <v/>
      </c>
    </row>
    <row r="1352" spans="1:1" x14ac:dyDescent="0.25">
      <c r="A1352" s="8" t="str">
        <f t="shared" si="21"/>
        <v/>
      </c>
    </row>
    <row r="1353" spans="1:1" x14ac:dyDescent="0.25">
      <c r="A1353" s="8" t="str">
        <f t="shared" si="21"/>
        <v/>
      </c>
    </row>
    <row r="1354" spans="1:1" x14ac:dyDescent="0.25">
      <c r="A1354" s="8" t="str">
        <f t="shared" si="21"/>
        <v/>
      </c>
    </row>
    <row r="1355" spans="1:1" x14ac:dyDescent="0.25">
      <c r="A1355" s="8" t="str">
        <f t="shared" si="21"/>
        <v/>
      </c>
    </row>
    <row r="1356" spans="1:1" x14ac:dyDescent="0.25">
      <c r="A1356" s="8" t="str">
        <f t="shared" si="21"/>
        <v/>
      </c>
    </row>
    <row r="1357" spans="1:1" x14ac:dyDescent="0.25">
      <c r="A1357" s="8" t="str">
        <f t="shared" si="21"/>
        <v/>
      </c>
    </row>
    <row r="1358" spans="1:1" x14ac:dyDescent="0.25">
      <c r="A1358" s="8" t="str">
        <f t="shared" si="21"/>
        <v/>
      </c>
    </row>
    <row r="1359" spans="1:1" x14ac:dyDescent="0.25">
      <c r="A1359" s="8" t="str">
        <f t="shared" si="21"/>
        <v/>
      </c>
    </row>
    <row r="1360" spans="1:1" x14ac:dyDescent="0.25">
      <c r="A1360" s="8" t="str">
        <f t="shared" si="21"/>
        <v/>
      </c>
    </row>
    <row r="1361" spans="1:1" x14ac:dyDescent="0.25">
      <c r="A1361" s="8" t="str">
        <f t="shared" si="21"/>
        <v/>
      </c>
    </row>
    <row r="1362" spans="1:1" x14ac:dyDescent="0.25">
      <c r="A1362" s="8" t="str">
        <f t="shared" si="21"/>
        <v/>
      </c>
    </row>
    <row r="1363" spans="1:1" x14ac:dyDescent="0.25">
      <c r="A1363" s="8" t="str">
        <f t="shared" si="21"/>
        <v/>
      </c>
    </row>
    <row r="1364" spans="1:1" x14ac:dyDescent="0.25">
      <c r="A1364" s="8" t="str">
        <f t="shared" si="21"/>
        <v/>
      </c>
    </row>
    <row r="1365" spans="1:1" x14ac:dyDescent="0.25">
      <c r="A1365" s="8" t="str">
        <f t="shared" si="21"/>
        <v/>
      </c>
    </row>
    <row r="1366" spans="1:1" x14ac:dyDescent="0.25">
      <c r="A1366" s="8" t="str">
        <f t="shared" si="21"/>
        <v/>
      </c>
    </row>
    <row r="1367" spans="1:1" x14ac:dyDescent="0.25">
      <c r="A1367" s="8" t="str">
        <f t="shared" si="21"/>
        <v/>
      </c>
    </row>
    <row r="1368" spans="1:1" x14ac:dyDescent="0.25">
      <c r="A1368" s="8" t="str">
        <f t="shared" si="21"/>
        <v/>
      </c>
    </row>
    <row r="1369" spans="1:1" x14ac:dyDescent="0.25">
      <c r="A1369" s="8" t="str">
        <f t="shared" si="21"/>
        <v/>
      </c>
    </row>
    <row r="1370" spans="1:1" x14ac:dyDescent="0.25">
      <c r="A1370" s="8" t="str">
        <f t="shared" si="21"/>
        <v/>
      </c>
    </row>
    <row r="1371" spans="1:1" x14ac:dyDescent="0.25">
      <c r="A1371" s="8" t="str">
        <f t="shared" si="21"/>
        <v/>
      </c>
    </row>
    <row r="1372" spans="1:1" x14ac:dyDescent="0.25">
      <c r="A1372" s="8" t="str">
        <f t="shared" si="21"/>
        <v/>
      </c>
    </row>
    <row r="1373" spans="1:1" x14ac:dyDescent="0.25">
      <c r="A1373" s="8" t="str">
        <f t="shared" si="21"/>
        <v/>
      </c>
    </row>
    <row r="1374" spans="1:1" x14ac:dyDescent="0.25">
      <c r="A1374" s="8" t="str">
        <f t="shared" si="21"/>
        <v/>
      </c>
    </row>
    <row r="1375" spans="1:1" x14ac:dyDescent="0.25">
      <c r="A1375" s="8" t="str">
        <f t="shared" si="21"/>
        <v/>
      </c>
    </row>
    <row r="1376" spans="1:1" x14ac:dyDescent="0.25">
      <c r="A1376" s="8" t="str">
        <f t="shared" si="21"/>
        <v/>
      </c>
    </row>
    <row r="1377" spans="1:1" x14ac:dyDescent="0.25">
      <c r="A1377" s="8" t="str">
        <f t="shared" si="21"/>
        <v/>
      </c>
    </row>
    <row r="1378" spans="1:1" x14ac:dyDescent="0.25">
      <c r="A1378" s="8" t="str">
        <f t="shared" si="21"/>
        <v/>
      </c>
    </row>
    <row r="1379" spans="1:1" x14ac:dyDescent="0.25">
      <c r="A1379" s="8" t="str">
        <f t="shared" si="21"/>
        <v/>
      </c>
    </row>
    <row r="1380" spans="1:1" x14ac:dyDescent="0.25">
      <c r="A1380" s="8" t="str">
        <f t="shared" si="21"/>
        <v/>
      </c>
    </row>
    <row r="1381" spans="1:1" x14ac:dyDescent="0.25">
      <c r="A1381" s="8" t="str">
        <f t="shared" si="21"/>
        <v/>
      </c>
    </row>
    <row r="1382" spans="1:1" x14ac:dyDescent="0.25">
      <c r="A1382" s="8" t="str">
        <f t="shared" si="21"/>
        <v/>
      </c>
    </row>
    <row r="1383" spans="1:1" x14ac:dyDescent="0.25">
      <c r="A1383" s="8" t="str">
        <f t="shared" si="21"/>
        <v/>
      </c>
    </row>
    <row r="1384" spans="1:1" x14ac:dyDescent="0.25">
      <c r="A1384" s="8" t="str">
        <f t="shared" si="21"/>
        <v/>
      </c>
    </row>
    <row r="1385" spans="1:1" x14ac:dyDescent="0.25">
      <c r="A1385" s="8" t="str">
        <f t="shared" si="21"/>
        <v/>
      </c>
    </row>
    <row r="1386" spans="1:1" x14ac:dyDescent="0.25">
      <c r="A1386" s="8" t="str">
        <f t="shared" si="21"/>
        <v/>
      </c>
    </row>
    <row r="1387" spans="1:1" x14ac:dyDescent="0.25">
      <c r="A1387" s="8" t="str">
        <f t="shared" si="21"/>
        <v/>
      </c>
    </row>
    <row r="1388" spans="1:1" x14ac:dyDescent="0.25">
      <c r="A1388" s="8" t="str">
        <f t="shared" si="21"/>
        <v/>
      </c>
    </row>
    <row r="1389" spans="1:1" x14ac:dyDescent="0.25">
      <c r="A1389" s="8" t="str">
        <f t="shared" si="21"/>
        <v/>
      </c>
    </row>
    <row r="1390" spans="1:1" x14ac:dyDescent="0.25">
      <c r="A1390" s="8" t="str">
        <f t="shared" si="21"/>
        <v/>
      </c>
    </row>
    <row r="1391" spans="1:1" x14ac:dyDescent="0.25">
      <c r="A1391" s="8" t="str">
        <f t="shared" si="21"/>
        <v/>
      </c>
    </row>
    <row r="1392" spans="1:1" x14ac:dyDescent="0.25">
      <c r="A1392" s="8" t="str">
        <f t="shared" si="21"/>
        <v/>
      </c>
    </row>
    <row r="1393" spans="1:1" x14ac:dyDescent="0.25">
      <c r="A1393" s="8" t="str">
        <f t="shared" si="21"/>
        <v/>
      </c>
    </row>
    <row r="1394" spans="1:1" x14ac:dyDescent="0.25">
      <c r="A1394" s="8" t="str">
        <f t="shared" si="21"/>
        <v/>
      </c>
    </row>
    <row r="1395" spans="1:1" x14ac:dyDescent="0.25">
      <c r="A1395" s="8" t="str">
        <f t="shared" si="21"/>
        <v/>
      </c>
    </row>
    <row r="1396" spans="1:1" x14ac:dyDescent="0.25">
      <c r="A1396" s="8" t="str">
        <f t="shared" si="21"/>
        <v/>
      </c>
    </row>
    <row r="1397" spans="1:1" x14ac:dyDescent="0.25">
      <c r="A1397" s="8" t="str">
        <f t="shared" si="21"/>
        <v/>
      </c>
    </row>
    <row r="1398" spans="1:1" x14ac:dyDescent="0.25">
      <c r="A1398" s="8" t="str">
        <f t="shared" si="21"/>
        <v/>
      </c>
    </row>
    <row r="1399" spans="1:1" x14ac:dyDescent="0.25">
      <c r="A1399" s="8" t="str">
        <f t="shared" si="21"/>
        <v/>
      </c>
    </row>
    <row r="1400" spans="1:1" x14ac:dyDescent="0.25">
      <c r="A1400" s="8" t="str">
        <f t="shared" si="21"/>
        <v/>
      </c>
    </row>
    <row r="1401" spans="1:1" x14ac:dyDescent="0.25">
      <c r="A1401" s="8" t="str">
        <f t="shared" si="21"/>
        <v/>
      </c>
    </row>
    <row r="1402" spans="1:1" x14ac:dyDescent="0.25">
      <c r="A1402" s="8" t="str">
        <f t="shared" si="21"/>
        <v/>
      </c>
    </row>
    <row r="1403" spans="1:1" x14ac:dyDescent="0.25">
      <c r="A1403" s="8" t="str">
        <f t="shared" si="21"/>
        <v/>
      </c>
    </row>
    <row r="1404" spans="1:1" x14ac:dyDescent="0.25">
      <c r="A1404" s="8" t="str">
        <f t="shared" si="21"/>
        <v/>
      </c>
    </row>
    <row r="1405" spans="1:1" x14ac:dyDescent="0.25">
      <c r="A1405" s="8" t="str">
        <f t="shared" si="21"/>
        <v/>
      </c>
    </row>
    <row r="1406" spans="1:1" x14ac:dyDescent="0.25">
      <c r="A1406" s="8" t="str">
        <f t="shared" si="21"/>
        <v/>
      </c>
    </row>
    <row r="1407" spans="1:1" x14ac:dyDescent="0.25">
      <c r="A1407" s="8" t="str">
        <f t="shared" si="21"/>
        <v/>
      </c>
    </row>
    <row r="1408" spans="1:1" x14ac:dyDescent="0.25">
      <c r="A1408" s="8" t="str">
        <f t="shared" si="21"/>
        <v/>
      </c>
    </row>
    <row r="1409" spans="1:1" x14ac:dyDescent="0.25">
      <c r="A1409" s="8" t="str">
        <f t="shared" si="21"/>
        <v/>
      </c>
    </row>
    <row r="1410" spans="1:1" x14ac:dyDescent="0.25">
      <c r="A1410" s="8" t="str">
        <f t="shared" si="21"/>
        <v/>
      </c>
    </row>
    <row r="1411" spans="1:1" x14ac:dyDescent="0.25">
      <c r="A1411" s="8" t="str">
        <f t="shared" si="21"/>
        <v/>
      </c>
    </row>
    <row r="1412" spans="1:1" x14ac:dyDescent="0.25">
      <c r="A1412" s="8" t="str">
        <f t="shared" si="21"/>
        <v/>
      </c>
    </row>
    <row r="1413" spans="1:1" x14ac:dyDescent="0.25">
      <c r="A1413" s="8" t="str">
        <f t="shared" si="21"/>
        <v/>
      </c>
    </row>
    <row r="1414" spans="1:1" x14ac:dyDescent="0.25">
      <c r="A1414" s="8" t="str">
        <f t="shared" ref="A1414:A1477" si="22">+CONCATENATE(B1414,C1414)</f>
        <v/>
      </c>
    </row>
    <row r="1415" spans="1:1" x14ac:dyDescent="0.25">
      <c r="A1415" s="8" t="str">
        <f t="shared" si="22"/>
        <v/>
      </c>
    </row>
    <row r="1416" spans="1:1" x14ac:dyDescent="0.25">
      <c r="A1416" s="8" t="str">
        <f t="shared" si="22"/>
        <v/>
      </c>
    </row>
    <row r="1417" spans="1:1" x14ac:dyDescent="0.25">
      <c r="A1417" s="8" t="str">
        <f t="shared" si="22"/>
        <v/>
      </c>
    </row>
    <row r="1418" spans="1:1" x14ac:dyDescent="0.25">
      <c r="A1418" s="8" t="str">
        <f t="shared" si="22"/>
        <v/>
      </c>
    </row>
    <row r="1419" spans="1:1" x14ac:dyDescent="0.25">
      <c r="A1419" s="8" t="str">
        <f t="shared" si="22"/>
        <v/>
      </c>
    </row>
    <row r="1420" spans="1:1" x14ac:dyDescent="0.25">
      <c r="A1420" s="8" t="str">
        <f t="shared" si="22"/>
        <v/>
      </c>
    </row>
    <row r="1421" spans="1:1" x14ac:dyDescent="0.25">
      <c r="A1421" s="8" t="str">
        <f t="shared" si="22"/>
        <v/>
      </c>
    </row>
    <row r="1422" spans="1:1" x14ac:dyDescent="0.25">
      <c r="A1422" s="8" t="str">
        <f t="shared" si="22"/>
        <v/>
      </c>
    </row>
    <row r="1423" spans="1:1" x14ac:dyDescent="0.25">
      <c r="A1423" s="8" t="str">
        <f t="shared" si="22"/>
        <v/>
      </c>
    </row>
    <row r="1424" spans="1:1" x14ac:dyDescent="0.25">
      <c r="A1424" s="8" t="str">
        <f t="shared" si="22"/>
        <v/>
      </c>
    </row>
    <row r="1425" spans="1:1" x14ac:dyDescent="0.25">
      <c r="A1425" s="8" t="str">
        <f t="shared" si="22"/>
        <v/>
      </c>
    </row>
    <row r="1426" spans="1:1" x14ac:dyDescent="0.25">
      <c r="A1426" s="8" t="str">
        <f t="shared" si="22"/>
        <v/>
      </c>
    </row>
    <row r="1427" spans="1:1" x14ac:dyDescent="0.25">
      <c r="A1427" s="8" t="str">
        <f t="shared" si="22"/>
        <v/>
      </c>
    </row>
    <row r="1428" spans="1:1" x14ac:dyDescent="0.25">
      <c r="A1428" s="8" t="str">
        <f t="shared" si="22"/>
        <v/>
      </c>
    </row>
    <row r="1429" spans="1:1" x14ac:dyDescent="0.25">
      <c r="A1429" s="8" t="str">
        <f t="shared" si="22"/>
        <v/>
      </c>
    </row>
    <row r="1430" spans="1:1" x14ac:dyDescent="0.25">
      <c r="A1430" s="8" t="str">
        <f t="shared" si="22"/>
        <v/>
      </c>
    </row>
    <row r="1431" spans="1:1" x14ac:dyDescent="0.25">
      <c r="A1431" s="8" t="str">
        <f t="shared" si="22"/>
        <v/>
      </c>
    </row>
    <row r="1432" spans="1:1" x14ac:dyDescent="0.25">
      <c r="A1432" s="8" t="str">
        <f t="shared" si="22"/>
        <v/>
      </c>
    </row>
    <row r="1433" spans="1:1" x14ac:dyDescent="0.25">
      <c r="A1433" s="8" t="str">
        <f t="shared" si="22"/>
        <v/>
      </c>
    </row>
    <row r="1434" spans="1:1" x14ac:dyDescent="0.25">
      <c r="A1434" s="8" t="str">
        <f t="shared" si="22"/>
        <v/>
      </c>
    </row>
    <row r="1435" spans="1:1" x14ac:dyDescent="0.25">
      <c r="A1435" s="8" t="str">
        <f t="shared" si="22"/>
        <v/>
      </c>
    </row>
    <row r="1436" spans="1:1" x14ac:dyDescent="0.25">
      <c r="A1436" s="8" t="str">
        <f t="shared" si="22"/>
        <v/>
      </c>
    </row>
    <row r="1437" spans="1:1" x14ac:dyDescent="0.25">
      <c r="A1437" s="8" t="str">
        <f t="shared" si="22"/>
        <v/>
      </c>
    </row>
    <row r="1438" spans="1:1" x14ac:dyDescent="0.25">
      <c r="A1438" s="8" t="str">
        <f t="shared" si="22"/>
        <v/>
      </c>
    </row>
    <row r="1439" spans="1:1" x14ac:dyDescent="0.25">
      <c r="A1439" s="8" t="str">
        <f t="shared" si="22"/>
        <v/>
      </c>
    </row>
    <row r="1440" spans="1:1" x14ac:dyDescent="0.25">
      <c r="A1440" s="8" t="str">
        <f t="shared" si="22"/>
        <v/>
      </c>
    </row>
    <row r="1441" spans="1:1" x14ac:dyDescent="0.25">
      <c r="A1441" s="8" t="str">
        <f t="shared" si="22"/>
        <v/>
      </c>
    </row>
    <row r="1442" spans="1:1" x14ac:dyDescent="0.25">
      <c r="A1442" s="8" t="str">
        <f t="shared" si="22"/>
        <v/>
      </c>
    </row>
    <row r="1443" spans="1:1" x14ac:dyDescent="0.25">
      <c r="A1443" s="8" t="str">
        <f t="shared" si="22"/>
        <v/>
      </c>
    </row>
    <row r="1444" spans="1:1" x14ac:dyDescent="0.25">
      <c r="A1444" s="8" t="str">
        <f t="shared" si="22"/>
        <v/>
      </c>
    </row>
    <row r="1445" spans="1:1" x14ac:dyDescent="0.25">
      <c r="A1445" s="8" t="str">
        <f t="shared" si="22"/>
        <v/>
      </c>
    </row>
    <row r="1446" spans="1:1" x14ac:dyDescent="0.25">
      <c r="A1446" s="8" t="str">
        <f t="shared" si="22"/>
        <v/>
      </c>
    </row>
    <row r="1447" spans="1:1" x14ac:dyDescent="0.25">
      <c r="A1447" s="8" t="str">
        <f t="shared" si="22"/>
        <v/>
      </c>
    </row>
    <row r="1448" spans="1:1" x14ac:dyDescent="0.25">
      <c r="A1448" s="8" t="str">
        <f t="shared" si="22"/>
        <v/>
      </c>
    </row>
    <row r="1449" spans="1:1" x14ac:dyDescent="0.25">
      <c r="A1449" s="8" t="str">
        <f t="shared" si="22"/>
        <v/>
      </c>
    </row>
    <row r="1450" spans="1:1" x14ac:dyDescent="0.25">
      <c r="A1450" s="8" t="str">
        <f t="shared" si="22"/>
        <v/>
      </c>
    </row>
    <row r="1451" spans="1:1" x14ac:dyDescent="0.25">
      <c r="A1451" s="8" t="str">
        <f t="shared" si="22"/>
        <v/>
      </c>
    </row>
    <row r="1452" spans="1:1" x14ac:dyDescent="0.25">
      <c r="A1452" s="8" t="str">
        <f t="shared" si="22"/>
        <v/>
      </c>
    </row>
    <row r="1453" spans="1:1" x14ac:dyDescent="0.25">
      <c r="A1453" s="8" t="str">
        <f t="shared" si="22"/>
        <v/>
      </c>
    </row>
    <row r="1454" spans="1:1" x14ac:dyDescent="0.25">
      <c r="A1454" s="8" t="str">
        <f t="shared" si="22"/>
        <v/>
      </c>
    </row>
    <row r="1455" spans="1:1" x14ac:dyDescent="0.25">
      <c r="A1455" s="8" t="str">
        <f t="shared" si="22"/>
        <v/>
      </c>
    </row>
    <row r="1456" spans="1:1" x14ac:dyDescent="0.25">
      <c r="A1456" s="8" t="str">
        <f t="shared" si="22"/>
        <v/>
      </c>
    </row>
    <row r="1457" spans="1:1" x14ac:dyDescent="0.25">
      <c r="A1457" s="8" t="str">
        <f t="shared" si="22"/>
        <v/>
      </c>
    </row>
    <row r="1458" spans="1:1" x14ac:dyDescent="0.25">
      <c r="A1458" s="8" t="str">
        <f t="shared" si="22"/>
        <v/>
      </c>
    </row>
    <row r="1459" spans="1:1" x14ac:dyDescent="0.25">
      <c r="A1459" s="8" t="str">
        <f t="shared" si="22"/>
        <v/>
      </c>
    </row>
    <row r="1460" spans="1:1" x14ac:dyDescent="0.25">
      <c r="A1460" s="8" t="str">
        <f t="shared" si="22"/>
        <v/>
      </c>
    </row>
    <row r="1461" spans="1:1" x14ac:dyDescent="0.25">
      <c r="A1461" s="8" t="str">
        <f t="shared" si="22"/>
        <v/>
      </c>
    </row>
    <row r="1462" spans="1:1" x14ac:dyDescent="0.25">
      <c r="A1462" s="8" t="str">
        <f t="shared" si="22"/>
        <v/>
      </c>
    </row>
    <row r="1463" spans="1:1" x14ac:dyDescent="0.25">
      <c r="A1463" s="8" t="str">
        <f t="shared" si="22"/>
        <v/>
      </c>
    </row>
    <row r="1464" spans="1:1" x14ac:dyDescent="0.25">
      <c r="A1464" s="8" t="str">
        <f t="shared" si="22"/>
        <v/>
      </c>
    </row>
    <row r="1465" spans="1:1" x14ac:dyDescent="0.25">
      <c r="A1465" s="8" t="str">
        <f t="shared" si="22"/>
        <v/>
      </c>
    </row>
    <row r="1466" spans="1:1" x14ac:dyDescent="0.25">
      <c r="A1466" s="8" t="str">
        <f t="shared" si="22"/>
        <v/>
      </c>
    </row>
    <row r="1467" spans="1:1" x14ac:dyDescent="0.25">
      <c r="A1467" s="8" t="str">
        <f t="shared" si="22"/>
        <v/>
      </c>
    </row>
    <row r="1468" spans="1:1" x14ac:dyDescent="0.25">
      <c r="A1468" s="8" t="str">
        <f t="shared" si="22"/>
        <v/>
      </c>
    </row>
    <row r="1469" spans="1:1" x14ac:dyDescent="0.25">
      <c r="A1469" s="8" t="str">
        <f t="shared" si="22"/>
        <v/>
      </c>
    </row>
    <row r="1470" spans="1:1" x14ac:dyDescent="0.25">
      <c r="A1470" s="8" t="str">
        <f t="shared" si="22"/>
        <v/>
      </c>
    </row>
    <row r="1471" spans="1:1" x14ac:dyDescent="0.25">
      <c r="A1471" s="8" t="str">
        <f t="shared" si="22"/>
        <v/>
      </c>
    </row>
    <row r="1472" spans="1:1" x14ac:dyDescent="0.25">
      <c r="A1472" s="8" t="str">
        <f t="shared" si="22"/>
        <v/>
      </c>
    </row>
    <row r="1473" spans="1:1" x14ac:dyDescent="0.25">
      <c r="A1473" s="8" t="str">
        <f t="shared" si="22"/>
        <v/>
      </c>
    </row>
    <row r="1474" spans="1:1" x14ac:dyDescent="0.25">
      <c r="A1474" s="8" t="str">
        <f t="shared" si="22"/>
        <v/>
      </c>
    </row>
    <row r="1475" spans="1:1" x14ac:dyDescent="0.25">
      <c r="A1475" s="8" t="str">
        <f t="shared" si="22"/>
        <v/>
      </c>
    </row>
    <row r="1476" spans="1:1" x14ac:dyDescent="0.25">
      <c r="A1476" s="8" t="str">
        <f t="shared" si="22"/>
        <v/>
      </c>
    </row>
    <row r="1477" spans="1:1" x14ac:dyDescent="0.25">
      <c r="A1477" s="8" t="str">
        <f t="shared" si="22"/>
        <v/>
      </c>
    </row>
    <row r="1478" spans="1:1" x14ac:dyDescent="0.25">
      <c r="A1478" s="8" t="str">
        <f t="shared" ref="A1478:A1541" si="23">+CONCATENATE(B1478,C1478)</f>
        <v/>
      </c>
    </row>
    <row r="1479" spans="1:1" x14ac:dyDescent="0.25">
      <c r="A1479" s="8" t="str">
        <f t="shared" si="23"/>
        <v/>
      </c>
    </row>
    <row r="1480" spans="1:1" x14ac:dyDescent="0.25">
      <c r="A1480" s="8" t="str">
        <f t="shared" si="23"/>
        <v/>
      </c>
    </row>
    <row r="1481" spans="1:1" x14ac:dyDescent="0.25">
      <c r="A1481" s="8" t="str">
        <f t="shared" si="23"/>
        <v/>
      </c>
    </row>
    <row r="1482" spans="1:1" x14ac:dyDescent="0.25">
      <c r="A1482" s="8" t="str">
        <f t="shared" si="23"/>
        <v/>
      </c>
    </row>
    <row r="1483" spans="1:1" x14ac:dyDescent="0.25">
      <c r="A1483" s="8" t="str">
        <f t="shared" si="23"/>
        <v/>
      </c>
    </row>
    <row r="1484" spans="1:1" x14ac:dyDescent="0.25">
      <c r="A1484" s="8" t="str">
        <f t="shared" si="23"/>
        <v/>
      </c>
    </row>
    <row r="1485" spans="1:1" x14ac:dyDescent="0.25">
      <c r="A1485" s="8" t="str">
        <f t="shared" si="23"/>
        <v/>
      </c>
    </row>
    <row r="1486" spans="1:1" x14ac:dyDescent="0.25">
      <c r="A1486" s="8" t="str">
        <f t="shared" si="23"/>
        <v/>
      </c>
    </row>
    <row r="1487" spans="1:1" x14ac:dyDescent="0.25">
      <c r="A1487" s="8" t="str">
        <f t="shared" si="23"/>
        <v/>
      </c>
    </row>
    <row r="1488" spans="1:1" x14ac:dyDescent="0.25">
      <c r="A1488" s="8" t="str">
        <f t="shared" si="23"/>
        <v/>
      </c>
    </row>
    <row r="1489" spans="1:1" x14ac:dyDescent="0.25">
      <c r="A1489" s="8" t="str">
        <f t="shared" si="23"/>
        <v/>
      </c>
    </row>
    <row r="1490" spans="1:1" x14ac:dyDescent="0.25">
      <c r="A1490" s="8" t="str">
        <f t="shared" si="23"/>
        <v/>
      </c>
    </row>
    <row r="1491" spans="1:1" x14ac:dyDescent="0.25">
      <c r="A1491" s="8" t="str">
        <f t="shared" si="23"/>
        <v/>
      </c>
    </row>
    <row r="1492" spans="1:1" x14ac:dyDescent="0.25">
      <c r="A1492" s="8" t="str">
        <f t="shared" si="23"/>
        <v/>
      </c>
    </row>
    <row r="1493" spans="1:1" x14ac:dyDescent="0.25">
      <c r="A1493" s="8" t="str">
        <f t="shared" si="23"/>
        <v/>
      </c>
    </row>
    <row r="1494" spans="1:1" x14ac:dyDescent="0.25">
      <c r="A1494" s="8" t="str">
        <f t="shared" si="23"/>
        <v/>
      </c>
    </row>
    <row r="1495" spans="1:1" x14ac:dyDescent="0.25">
      <c r="A1495" s="8" t="str">
        <f t="shared" si="23"/>
        <v/>
      </c>
    </row>
    <row r="1496" spans="1:1" x14ac:dyDescent="0.25">
      <c r="A1496" s="8" t="str">
        <f t="shared" si="23"/>
        <v/>
      </c>
    </row>
    <row r="1497" spans="1:1" x14ac:dyDescent="0.25">
      <c r="A1497" s="8" t="str">
        <f t="shared" si="23"/>
        <v/>
      </c>
    </row>
    <row r="1498" spans="1:1" x14ac:dyDescent="0.25">
      <c r="A1498" s="8" t="str">
        <f t="shared" si="23"/>
        <v/>
      </c>
    </row>
    <row r="1499" spans="1:1" x14ac:dyDescent="0.25">
      <c r="A1499" s="8" t="str">
        <f t="shared" si="23"/>
        <v/>
      </c>
    </row>
    <row r="1500" spans="1:1" x14ac:dyDescent="0.25">
      <c r="A1500" s="8" t="str">
        <f t="shared" si="23"/>
        <v/>
      </c>
    </row>
    <row r="1501" spans="1:1" x14ac:dyDescent="0.25">
      <c r="A1501" s="8" t="str">
        <f t="shared" si="23"/>
        <v/>
      </c>
    </row>
    <row r="1502" spans="1:1" x14ac:dyDescent="0.25">
      <c r="A1502" s="8" t="str">
        <f t="shared" si="23"/>
        <v/>
      </c>
    </row>
    <row r="1503" spans="1:1" x14ac:dyDescent="0.25">
      <c r="A1503" s="8" t="str">
        <f t="shared" si="23"/>
        <v/>
      </c>
    </row>
    <row r="1504" spans="1:1" x14ac:dyDescent="0.25">
      <c r="A1504" s="8" t="str">
        <f t="shared" si="23"/>
        <v/>
      </c>
    </row>
    <row r="1505" spans="1:1" x14ac:dyDescent="0.25">
      <c r="A1505" s="8" t="str">
        <f t="shared" si="23"/>
        <v/>
      </c>
    </row>
    <row r="1506" spans="1:1" x14ac:dyDescent="0.25">
      <c r="A1506" s="8" t="str">
        <f t="shared" si="23"/>
        <v/>
      </c>
    </row>
    <row r="1507" spans="1:1" x14ac:dyDescent="0.25">
      <c r="A1507" s="8" t="str">
        <f t="shared" si="23"/>
        <v/>
      </c>
    </row>
    <row r="1508" spans="1:1" x14ac:dyDescent="0.25">
      <c r="A1508" s="8" t="str">
        <f t="shared" si="23"/>
        <v/>
      </c>
    </row>
    <row r="1509" spans="1:1" x14ac:dyDescent="0.25">
      <c r="A1509" s="8" t="str">
        <f t="shared" si="23"/>
        <v/>
      </c>
    </row>
    <row r="1510" spans="1:1" x14ac:dyDescent="0.25">
      <c r="A1510" s="8" t="str">
        <f t="shared" si="23"/>
        <v/>
      </c>
    </row>
    <row r="1511" spans="1:1" x14ac:dyDescent="0.25">
      <c r="A1511" s="8" t="str">
        <f t="shared" si="23"/>
        <v/>
      </c>
    </row>
    <row r="1512" spans="1:1" x14ac:dyDescent="0.25">
      <c r="A1512" s="8" t="str">
        <f t="shared" si="23"/>
        <v/>
      </c>
    </row>
    <row r="1513" spans="1:1" x14ac:dyDescent="0.25">
      <c r="A1513" s="8" t="str">
        <f t="shared" si="23"/>
        <v/>
      </c>
    </row>
    <row r="1514" spans="1:1" x14ac:dyDescent="0.25">
      <c r="A1514" s="8" t="str">
        <f t="shared" si="23"/>
        <v/>
      </c>
    </row>
    <row r="1515" spans="1:1" x14ac:dyDescent="0.25">
      <c r="A1515" s="8" t="str">
        <f t="shared" si="23"/>
        <v/>
      </c>
    </row>
    <row r="1516" spans="1:1" x14ac:dyDescent="0.25">
      <c r="A1516" s="8" t="str">
        <f t="shared" si="23"/>
        <v/>
      </c>
    </row>
    <row r="1517" spans="1:1" x14ac:dyDescent="0.25">
      <c r="A1517" s="8" t="str">
        <f t="shared" si="23"/>
        <v/>
      </c>
    </row>
    <row r="1518" spans="1:1" x14ac:dyDescent="0.25">
      <c r="A1518" s="8" t="str">
        <f t="shared" si="23"/>
        <v/>
      </c>
    </row>
    <row r="1519" spans="1:1" x14ac:dyDescent="0.25">
      <c r="A1519" s="8" t="str">
        <f t="shared" si="23"/>
        <v/>
      </c>
    </row>
    <row r="1520" spans="1:1" x14ac:dyDescent="0.25">
      <c r="A1520" s="8" t="str">
        <f t="shared" si="23"/>
        <v/>
      </c>
    </row>
    <row r="1521" spans="1:1" x14ac:dyDescent="0.25">
      <c r="A1521" s="8" t="str">
        <f t="shared" si="23"/>
        <v/>
      </c>
    </row>
    <row r="1522" spans="1:1" x14ac:dyDescent="0.25">
      <c r="A1522" s="8" t="str">
        <f t="shared" si="23"/>
        <v/>
      </c>
    </row>
    <row r="1523" spans="1:1" x14ac:dyDescent="0.25">
      <c r="A1523" s="8" t="str">
        <f t="shared" si="23"/>
        <v/>
      </c>
    </row>
    <row r="1524" spans="1:1" x14ac:dyDescent="0.25">
      <c r="A1524" s="8" t="str">
        <f t="shared" si="23"/>
        <v/>
      </c>
    </row>
    <row r="1525" spans="1:1" x14ac:dyDescent="0.25">
      <c r="A1525" s="8" t="str">
        <f t="shared" si="23"/>
        <v/>
      </c>
    </row>
    <row r="1526" spans="1:1" x14ac:dyDescent="0.25">
      <c r="A1526" s="8" t="str">
        <f t="shared" si="23"/>
        <v/>
      </c>
    </row>
    <row r="1527" spans="1:1" x14ac:dyDescent="0.25">
      <c r="A1527" s="8" t="str">
        <f t="shared" si="23"/>
        <v/>
      </c>
    </row>
    <row r="1528" spans="1:1" x14ac:dyDescent="0.25">
      <c r="A1528" s="8" t="str">
        <f t="shared" si="23"/>
        <v/>
      </c>
    </row>
    <row r="1529" spans="1:1" x14ac:dyDescent="0.25">
      <c r="A1529" s="8" t="str">
        <f t="shared" si="23"/>
        <v/>
      </c>
    </row>
    <row r="1530" spans="1:1" x14ac:dyDescent="0.25">
      <c r="A1530" s="8" t="str">
        <f t="shared" si="23"/>
        <v/>
      </c>
    </row>
    <row r="1531" spans="1:1" x14ac:dyDescent="0.25">
      <c r="A1531" s="8" t="str">
        <f t="shared" si="23"/>
        <v/>
      </c>
    </row>
    <row r="1532" spans="1:1" x14ac:dyDescent="0.25">
      <c r="A1532" s="8" t="str">
        <f t="shared" si="23"/>
        <v/>
      </c>
    </row>
    <row r="1533" spans="1:1" x14ac:dyDescent="0.25">
      <c r="A1533" s="8" t="str">
        <f t="shared" si="23"/>
        <v/>
      </c>
    </row>
    <row r="1534" spans="1:1" x14ac:dyDescent="0.25">
      <c r="A1534" s="8" t="str">
        <f t="shared" si="23"/>
        <v/>
      </c>
    </row>
    <row r="1535" spans="1:1" x14ac:dyDescent="0.25">
      <c r="A1535" s="8" t="str">
        <f t="shared" si="23"/>
        <v/>
      </c>
    </row>
    <row r="1536" spans="1:1" x14ac:dyDescent="0.25">
      <c r="A1536" s="8" t="str">
        <f t="shared" si="23"/>
        <v/>
      </c>
    </row>
    <row r="1537" spans="1:1" x14ac:dyDescent="0.25">
      <c r="A1537" s="8" t="str">
        <f t="shared" si="23"/>
        <v/>
      </c>
    </row>
    <row r="1538" spans="1:1" x14ac:dyDescent="0.25">
      <c r="A1538" s="8" t="str">
        <f t="shared" si="23"/>
        <v/>
      </c>
    </row>
    <row r="1539" spans="1:1" x14ac:dyDescent="0.25">
      <c r="A1539" s="8" t="str">
        <f t="shared" si="23"/>
        <v/>
      </c>
    </row>
    <row r="1540" spans="1:1" x14ac:dyDescent="0.25">
      <c r="A1540" s="8" t="str">
        <f t="shared" si="23"/>
        <v/>
      </c>
    </row>
    <row r="1541" spans="1:1" x14ac:dyDescent="0.25">
      <c r="A1541" s="8" t="str">
        <f t="shared" si="23"/>
        <v/>
      </c>
    </row>
    <row r="1542" spans="1:1" x14ac:dyDescent="0.25">
      <c r="A1542" s="8" t="str">
        <f t="shared" ref="A1542:A1605" si="24">+CONCATENATE(B1542,C1542)</f>
        <v/>
      </c>
    </row>
    <row r="1543" spans="1:1" x14ac:dyDescent="0.25">
      <c r="A1543" s="8" t="str">
        <f t="shared" si="24"/>
        <v/>
      </c>
    </row>
    <row r="1544" spans="1:1" x14ac:dyDescent="0.25">
      <c r="A1544" s="8" t="str">
        <f t="shared" si="24"/>
        <v/>
      </c>
    </row>
    <row r="1545" spans="1:1" x14ac:dyDescent="0.25">
      <c r="A1545" s="8" t="str">
        <f t="shared" si="24"/>
        <v/>
      </c>
    </row>
    <row r="1546" spans="1:1" x14ac:dyDescent="0.25">
      <c r="A1546" s="8" t="str">
        <f t="shared" si="24"/>
        <v/>
      </c>
    </row>
    <row r="1547" spans="1:1" x14ac:dyDescent="0.25">
      <c r="A1547" s="8" t="str">
        <f t="shared" si="24"/>
        <v/>
      </c>
    </row>
    <row r="1548" spans="1:1" x14ac:dyDescent="0.25">
      <c r="A1548" s="8" t="str">
        <f t="shared" si="24"/>
        <v/>
      </c>
    </row>
    <row r="1549" spans="1:1" x14ac:dyDescent="0.25">
      <c r="A1549" s="8" t="str">
        <f t="shared" si="24"/>
        <v/>
      </c>
    </row>
    <row r="1550" spans="1:1" x14ac:dyDescent="0.25">
      <c r="A1550" s="8" t="str">
        <f t="shared" si="24"/>
        <v/>
      </c>
    </row>
    <row r="1551" spans="1:1" x14ac:dyDescent="0.25">
      <c r="A1551" s="8" t="str">
        <f t="shared" si="24"/>
        <v/>
      </c>
    </row>
    <row r="1552" spans="1:1" x14ac:dyDescent="0.25">
      <c r="A1552" s="8" t="str">
        <f t="shared" si="24"/>
        <v/>
      </c>
    </row>
    <row r="1553" spans="1:1" x14ac:dyDescent="0.25">
      <c r="A1553" s="8" t="str">
        <f t="shared" si="24"/>
        <v/>
      </c>
    </row>
    <row r="1554" spans="1:1" x14ac:dyDescent="0.25">
      <c r="A1554" s="8" t="str">
        <f t="shared" si="24"/>
        <v/>
      </c>
    </row>
    <row r="1555" spans="1:1" x14ac:dyDescent="0.25">
      <c r="A1555" s="8" t="str">
        <f t="shared" si="24"/>
        <v/>
      </c>
    </row>
    <row r="1556" spans="1:1" x14ac:dyDescent="0.25">
      <c r="A1556" s="8" t="str">
        <f t="shared" si="24"/>
        <v/>
      </c>
    </row>
    <row r="1557" spans="1:1" x14ac:dyDescent="0.25">
      <c r="A1557" s="8" t="str">
        <f t="shared" si="24"/>
        <v/>
      </c>
    </row>
    <row r="1558" spans="1:1" x14ac:dyDescent="0.25">
      <c r="A1558" s="8" t="str">
        <f t="shared" si="24"/>
        <v/>
      </c>
    </row>
    <row r="1559" spans="1:1" x14ac:dyDescent="0.25">
      <c r="A1559" s="8" t="str">
        <f t="shared" si="24"/>
        <v/>
      </c>
    </row>
    <row r="1560" spans="1:1" x14ac:dyDescent="0.25">
      <c r="A1560" s="8" t="str">
        <f t="shared" si="24"/>
        <v/>
      </c>
    </row>
    <row r="1561" spans="1:1" x14ac:dyDescent="0.25">
      <c r="A1561" s="8" t="str">
        <f t="shared" si="24"/>
        <v/>
      </c>
    </row>
    <row r="1562" spans="1:1" x14ac:dyDescent="0.25">
      <c r="A1562" s="8" t="str">
        <f t="shared" si="24"/>
        <v/>
      </c>
    </row>
    <row r="1563" spans="1:1" x14ac:dyDescent="0.25">
      <c r="A1563" s="8" t="str">
        <f t="shared" si="24"/>
        <v/>
      </c>
    </row>
    <row r="1564" spans="1:1" x14ac:dyDescent="0.25">
      <c r="A1564" s="8" t="str">
        <f t="shared" si="24"/>
        <v/>
      </c>
    </row>
    <row r="1565" spans="1:1" x14ac:dyDescent="0.25">
      <c r="A1565" s="8" t="str">
        <f t="shared" si="24"/>
        <v/>
      </c>
    </row>
    <row r="1566" spans="1:1" x14ac:dyDescent="0.25">
      <c r="A1566" s="8" t="str">
        <f t="shared" si="24"/>
        <v/>
      </c>
    </row>
    <row r="1567" spans="1:1" x14ac:dyDescent="0.25">
      <c r="A1567" s="8" t="str">
        <f t="shared" si="24"/>
        <v/>
      </c>
    </row>
    <row r="1568" spans="1:1" x14ac:dyDescent="0.25">
      <c r="A1568" s="8" t="str">
        <f t="shared" si="24"/>
        <v/>
      </c>
    </row>
    <row r="1569" spans="1:1" x14ac:dyDescent="0.25">
      <c r="A1569" s="8" t="str">
        <f t="shared" si="24"/>
        <v/>
      </c>
    </row>
    <row r="1570" spans="1:1" x14ac:dyDescent="0.25">
      <c r="A1570" s="8" t="str">
        <f t="shared" si="24"/>
        <v/>
      </c>
    </row>
    <row r="1571" spans="1:1" x14ac:dyDescent="0.25">
      <c r="A1571" s="8" t="str">
        <f t="shared" si="24"/>
        <v/>
      </c>
    </row>
    <row r="1572" spans="1:1" x14ac:dyDescent="0.25">
      <c r="A1572" s="8" t="str">
        <f t="shared" si="24"/>
        <v/>
      </c>
    </row>
    <row r="1573" spans="1:1" x14ac:dyDescent="0.25">
      <c r="A1573" s="8" t="str">
        <f t="shared" si="24"/>
        <v/>
      </c>
    </row>
    <row r="1574" spans="1:1" x14ac:dyDescent="0.25">
      <c r="A1574" s="8" t="str">
        <f t="shared" si="24"/>
        <v/>
      </c>
    </row>
    <row r="1575" spans="1:1" x14ac:dyDescent="0.25">
      <c r="A1575" s="8" t="str">
        <f t="shared" si="24"/>
        <v/>
      </c>
    </row>
    <row r="1576" spans="1:1" x14ac:dyDescent="0.25">
      <c r="A1576" s="8" t="str">
        <f t="shared" si="24"/>
        <v/>
      </c>
    </row>
    <row r="1577" spans="1:1" x14ac:dyDescent="0.25">
      <c r="A1577" s="8" t="str">
        <f t="shared" si="24"/>
        <v/>
      </c>
    </row>
    <row r="1578" spans="1:1" x14ac:dyDescent="0.25">
      <c r="A1578" s="8" t="str">
        <f t="shared" si="24"/>
        <v/>
      </c>
    </row>
    <row r="1579" spans="1:1" x14ac:dyDescent="0.25">
      <c r="A1579" s="8" t="str">
        <f t="shared" si="24"/>
        <v/>
      </c>
    </row>
    <row r="1580" spans="1:1" x14ac:dyDescent="0.25">
      <c r="A1580" s="8" t="str">
        <f t="shared" si="24"/>
        <v/>
      </c>
    </row>
    <row r="1581" spans="1:1" x14ac:dyDescent="0.25">
      <c r="A1581" s="8" t="str">
        <f t="shared" si="24"/>
        <v/>
      </c>
    </row>
    <row r="1582" spans="1:1" x14ac:dyDescent="0.25">
      <c r="A1582" s="8" t="str">
        <f t="shared" si="24"/>
        <v/>
      </c>
    </row>
    <row r="1583" spans="1:1" x14ac:dyDescent="0.25">
      <c r="A1583" s="8" t="str">
        <f t="shared" si="24"/>
        <v/>
      </c>
    </row>
    <row r="1584" spans="1:1" x14ac:dyDescent="0.25">
      <c r="A1584" s="8" t="str">
        <f t="shared" si="24"/>
        <v/>
      </c>
    </row>
    <row r="1585" spans="1:1" x14ac:dyDescent="0.25">
      <c r="A1585" s="8" t="str">
        <f t="shared" si="24"/>
        <v/>
      </c>
    </row>
    <row r="1586" spans="1:1" x14ac:dyDescent="0.25">
      <c r="A1586" s="8" t="str">
        <f t="shared" si="24"/>
        <v/>
      </c>
    </row>
    <row r="1587" spans="1:1" x14ac:dyDescent="0.25">
      <c r="A1587" s="8" t="str">
        <f t="shared" si="24"/>
        <v/>
      </c>
    </row>
    <row r="1588" spans="1:1" x14ac:dyDescent="0.25">
      <c r="A1588" s="8" t="str">
        <f t="shared" si="24"/>
        <v/>
      </c>
    </row>
    <row r="1589" spans="1:1" x14ac:dyDescent="0.25">
      <c r="A1589" s="8" t="str">
        <f t="shared" si="24"/>
        <v/>
      </c>
    </row>
    <row r="1590" spans="1:1" x14ac:dyDescent="0.25">
      <c r="A1590" s="8" t="str">
        <f t="shared" si="24"/>
        <v/>
      </c>
    </row>
    <row r="1591" spans="1:1" x14ac:dyDescent="0.25">
      <c r="A1591" s="8" t="str">
        <f t="shared" si="24"/>
        <v/>
      </c>
    </row>
    <row r="1592" spans="1:1" x14ac:dyDescent="0.25">
      <c r="A1592" s="8" t="str">
        <f t="shared" si="24"/>
        <v/>
      </c>
    </row>
    <row r="1593" spans="1:1" x14ac:dyDescent="0.25">
      <c r="A1593" s="8" t="str">
        <f t="shared" si="24"/>
        <v/>
      </c>
    </row>
    <row r="1594" spans="1:1" x14ac:dyDescent="0.25">
      <c r="A1594" s="8" t="str">
        <f t="shared" si="24"/>
        <v/>
      </c>
    </row>
    <row r="1595" spans="1:1" x14ac:dyDescent="0.25">
      <c r="A1595" s="8" t="str">
        <f t="shared" si="24"/>
        <v/>
      </c>
    </row>
    <row r="1596" spans="1:1" x14ac:dyDescent="0.25">
      <c r="A1596" s="8" t="str">
        <f t="shared" si="24"/>
        <v/>
      </c>
    </row>
    <row r="1597" spans="1:1" x14ac:dyDescent="0.25">
      <c r="A1597" s="8" t="str">
        <f t="shared" si="24"/>
        <v/>
      </c>
    </row>
    <row r="1598" spans="1:1" x14ac:dyDescent="0.25">
      <c r="A1598" s="8" t="str">
        <f t="shared" si="24"/>
        <v/>
      </c>
    </row>
    <row r="1599" spans="1:1" x14ac:dyDescent="0.25">
      <c r="A1599" s="8" t="str">
        <f t="shared" si="24"/>
        <v/>
      </c>
    </row>
    <row r="1600" spans="1:1" x14ac:dyDescent="0.25">
      <c r="A1600" s="8" t="str">
        <f t="shared" si="24"/>
        <v/>
      </c>
    </row>
    <row r="1601" spans="1:1" x14ac:dyDescent="0.25">
      <c r="A1601" s="8" t="str">
        <f t="shared" si="24"/>
        <v/>
      </c>
    </row>
    <row r="1602" spans="1:1" x14ac:dyDescent="0.25">
      <c r="A1602" s="8" t="str">
        <f t="shared" si="24"/>
        <v/>
      </c>
    </row>
    <row r="1603" spans="1:1" x14ac:dyDescent="0.25">
      <c r="A1603" s="8" t="str">
        <f t="shared" si="24"/>
        <v/>
      </c>
    </row>
    <row r="1604" spans="1:1" x14ac:dyDescent="0.25">
      <c r="A1604" s="8" t="str">
        <f t="shared" si="24"/>
        <v/>
      </c>
    </row>
    <row r="1605" spans="1:1" x14ac:dyDescent="0.25">
      <c r="A1605" s="8" t="str">
        <f t="shared" si="24"/>
        <v/>
      </c>
    </row>
    <row r="1606" spans="1:1" x14ac:dyDescent="0.25">
      <c r="A1606" s="8" t="str">
        <f t="shared" ref="A1606:A1669" si="25">+CONCATENATE(B1606,C1606)</f>
        <v/>
      </c>
    </row>
    <row r="1607" spans="1:1" x14ac:dyDescent="0.25">
      <c r="A1607" s="8" t="str">
        <f t="shared" si="25"/>
        <v/>
      </c>
    </row>
    <row r="1608" spans="1:1" x14ac:dyDescent="0.25">
      <c r="A1608" s="8" t="str">
        <f t="shared" si="25"/>
        <v/>
      </c>
    </row>
    <row r="1609" spans="1:1" x14ac:dyDescent="0.25">
      <c r="A1609" s="8" t="str">
        <f t="shared" si="25"/>
        <v/>
      </c>
    </row>
    <row r="1610" spans="1:1" x14ac:dyDescent="0.25">
      <c r="A1610" s="8" t="str">
        <f t="shared" si="25"/>
        <v/>
      </c>
    </row>
    <row r="1611" spans="1:1" x14ac:dyDescent="0.25">
      <c r="A1611" s="8" t="str">
        <f t="shared" si="25"/>
        <v/>
      </c>
    </row>
    <row r="1612" spans="1:1" x14ac:dyDescent="0.25">
      <c r="A1612" s="8" t="str">
        <f t="shared" si="25"/>
        <v/>
      </c>
    </row>
    <row r="1613" spans="1:1" x14ac:dyDescent="0.25">
      <c r="A1613" s="8" t="str">
        <f t="shared" si="25"/>
        <v/>
      </c>
    </row>
    <row r="1614" spans="1:1" x14ac:dyDescent="0.25">
      <c r="A1614" s="8" t="str">
        <f t="shared" si="25"/>
        <v/>
      </c>
    </row>
    <row r="1615" spans="1:1" x14ac:dyDescent="0.25">
      <c r="A1615" s="8" t="str">
        <f t="shared" si="25"/>
        <v/>
      </c>
    </row>
    <row r="1616" spans="1:1" x14ac:dyDescent="0.25">
      <c r="A1616" s="8" t="str">
        <f t="shared" si="25"/>
        <v/>
      </c>
    </row>
    <row r="1617" spans="1:1" x14ac:dyDescent="0.25">
      <c r="A1617" s="8" t="str">
        <f t="shared" si="25"/>
        <v/>
      </c>
    </row>
    <row r="1618" spans="1:1" x14ac:dyDescent="0.25">
      <c r="A1618" s="8" t="str">
        <f t="shared" si="25"/>
        <v/>
      </c>
    </row>
    <row r="1619" spans="1:1" x14ac:dyDescent="0.25">
      <c r="A1619" s="8" t="str">
        <f t="shared" si="25"/>
        <v/>
      </c>
    </row>
    <row r="1620" spans="1:1" x14ac:dyDescent="0.25">
      <c r="A1620" s="8" t="str">
        <f t="shared" si="25"/>
        <v/>
      </c>
    </row>
    <row r="1621" spans="1:1" x14ac:dyDescent="0.25">
      <c r="A1621" s="8" t="str">
        <f t="shared" si="25"/>
        <v/>
      </c>
    </row>
    <row r="1622" spans="1:1" x14ac:dyDescent="0.25">
      <c r="A1622" s="8" t="str">
        <f t="shared" si="25"/>
        <v/>
      </c>
    </row>
    <row r="1623" spans="1:1" x14ac:dyDescent="0.25">
      <c r="A1623" s="8" t="str">
        <f t="shared" si="25"/>
        <v/>
      </c>
    </row>
    <row r="1624" spans="1:1" x14ac:dyDescent="0.25">
      <c r="A1624" s="8" t="str">
        <f t="shared" si="25"/>
        <v/>
      </c>
    </row>
    <row r="1625" spans="1:1" x14ac:dyDescent="0.25">
      <c r="A1625" s="8" t="str">
        <f t="shared" si="25"/>
        <v/>
      </c>
    </row>
    <row r="1626" spans="1:1" x14ac:dyDescent="0.25">
      <c r="A1626" s="8" t="str">
        <f t="shared" si="25"/>
        <v/>
      </c>
    </row>
    <row r="1627" spans="1:1" x14ac:dyDescent="0.25">
      <c r="A1627" s="8" t="str">
        <f t="shared" si="25"/>
        <v/>
      </c>
    </row>
    <row r="1628" spans="1:1" x14ac:dyDescent="0.25">
      <c r="A1628" s="8" t="str">
        <f t="shared" si="25"/>
        <v/>
      </c>
    </row>
    <row r="1629" spans="1:1" x14ac:dyDescent="0.25">
      <c r="A1629" s="8" t="str">
        <f t="shared" si="25"/>
        <v/>
      </c>
    </row>
    <row r="1630" spans="1:1" x14ac:dyDescent="0.25">
      <c r="A1630" s="8" t="str">
        <f t="shared" si="25"/>
        <v/>
      </c>
    </row>
    <row r="1631" spans="1:1" x14ac:dyDescent="0.25">
      <c r="A1631" s="8" t="str">
        <f t="shared" si="25"/>
        <v/>
      </c>
    </row>
    <row r="1632" spans="1:1" x14ac:dyDescent="0.25">
      <c r="A1632" s="8" t="str">
        <f t="shared" si="25"/>
        <v/>
      </c>
    </row>
    <row r="1633" spans="1:1" x14ac:dyDescent="0.25">
      <c r="A1633" s="8" t="str">
        <f t="shared" si="25"/>
        <v/>
      </c>
    </row>
    <row r="1634" spans="1:1" x14ac:dyDescent="0.25">
      <c r="A1634" s="8" t="str">
        <f t="shared" si="25"/>
        <v/>
      </c>
    </row>
    <row r="1635" spans="1:1" x14ac:dyDescent="0.25">
      <c r="A1635" s="8" t="str">
        <f t="shared" si="25"/>
        <v/>
      </c>
    </row>
    <row r="1636" spans="1:1" x14ac:dyDescent="0.25">
      <c r="A1636" s="8" t="str">
        <f t="shared" si="25"/>
        <v/>
      </c>
    </row>
    <row r="1637" spans="1:1" x14ac:dyDescent="0.25">
      <c r="A1637" s="8" t="str">
        <f t="shared" si="25"/>
        <v/>
      </c>
    </row>
    <row r="1638" spans="1:1" x14ac:dyDescent="0.25">
      <c r="A1638" s="8" t="str">
        <f t="shared" si="25"/>
        <v/>
      </c>
    </row>
    <row r="1639" spans="1:1" x14ac:dyDescent="0.25">
      <c r="A1639" s="8" t="str">
        <f t="shared" si="25"/>
        <v/>
      </c>
    </row>
    <row r="1640" spans="1:1" x14ac:dyDescent="0.25">
      <c r="A1640" s="8" t="str">
        <f t="shared" si="25"/>
        <v/>
      </c>
    </row>
    <row r="1641" spans="1:1" x14ac:dyDescent="0.25">
      <c r="A1641" s="8" t="str">
        <f t="shared" si="25"/>
        <v/>
      </c>
    </row>
    <row r="1642" spans="1:1" x14ac:dyDescent="0.25">
      <c r="A1642" s="8" t="str">
        <f t="shared" si="25"/>
        <v/>
      </c>
    </row>
    <row r="1643" spans="1:1" x14ac:dyDescent="0.25">
      <c r="A1643" s="8" t="str">
        <f t="shared" si="25"/>
        <v/>
      </c>
    </row>
    <row r="1644" spans="1:1" x14ac:dyDescent="0.25">
      <c r="A1644" s="8" t="str">
        <f t="shared" si="25"/>
        <v/>
      </c>
    </row>
    <row r="1645" spans="1:1" x14ac:dyDescent="0.25">
      <c r="A1645" s="8" t="str">
        <f t="shared" si="25"/>
        <v/>
      </c>
    </row>
    <row r="1646" spans="1:1" x14ac:dyDescent="0.25">
      <c r="A1646" s="8" t="str">
        <f t="shared" si="25"/>
        <v/>
      </c>
    </row>
    <row r="1647" spans="1:1" x14ac:dyDescent="0.25">
      <c r="A1647" s="8" t="str">
        <f t="shared" si="25"/>
        <v/>
      </c>
    </row>
    <row r="1648" spans="1:1" x14ac:dyDescent="0.25">
      <c r="A1648" s="8" t="str">
        <f t="shared" si="25"/>
        <v/>
      </c>
    </row>
    <row r="1649" spans="1:1" x14ac:dyDescent="0.25">
      <c r="A1649" s="8" t="str">
        <f t="shared" si="25"/>
        <v/>
      </c>
    </row>
    <row r="1650" spans="1:1" x14ac:dyDescent="0.25">
      <c r="A1650" s="8" t="str">
        <f t="shared" si="25"/>
        <v/>
      </c>
    </row>
    <row r="1651" spans="1:1" x14ac:dyDescent="0.25">
      <c r="A1651" s="8" t="str">
        <f t="shared" si="25"/>
        <v/>
      </c>
    </row>
    <row r="1652" spans="1:1" x14ac:dyDescent="0.25">
      <c r="A1652" s="8" t="str">
        <f t="shared" si="25"/>
        <v/>
      </c>
    </row>
    <row r="1653" spans="1:1" x14ac:dyDescent="0.25">
      <c r="A1653" s="8" t="str">
        <f t="shared" si="25"/>
        <v/>
      </c>
    </row>
    <row r="1654" spans="1:1" x14ac:dyDescent="0.25">
      <c r="A1654" s="8" t="str">
        <f t="shared" si="25"/>
        <v/>
      </c>
    </row>
    <row r="1655" spans="1:1" x14ac:dyDescent="0.25">
      <c r="A1655" s="8" t="str">
        <f t="shared" si="25"/>
        <v/>
      </c>
    </row>
    <row r="1656" spans="1:1" x14ac:dyDescent="0.25">
      <c r="A1656" s="8" t="str">
        <f t="shared" si="25"/>
        <v/>
      </c>
    </row>
    <row r="1657" spans="1:1" x14ac:dyDescent="0.25">
      <c r="A1657" s="8" t="str">
        <f t="shared" si="25"/>
        <v/>
      </c>
    </row>
    <row r="1658" spans="1:1" x14ac:dyDescent="0.25">
      <c r="A1658" s="8" t="str">
        <f t="shared" si="25"/>
        <v/>
      </c>
    </row>
    <row r="1659" spans="1:1" x14ac:dyDescent="0.25">
      <c r="A1659" s="8" t="str">
        <f t="shared" si="25"/>
        <v/>
      </c>
    </row>
    <row r="1660" spans="1:1" x14ac:dyDescent="0.25">
      <c r="A1660" s="8" t="str">
        <f t="shared" si="25"/>
        <v/>
      </c>
    </row>
    <row r="1661" spans="1:1" x14ac:dyDescent="0.25">
      <c r="A1661" s="8" t="str">
        <f t="shared" si="25"/>
        <v/>
      </c>
    </row>
    <row r="1662" spans="1:1" x14ac:dyDescent="0.25">
      <c r="A1662" s="8" t="str">
        <f t="shared" si="25"/>
        <v/>
      </c>
    </row>
    <row r="1663" spans="1:1" x14ac:dyDescent="0.25">
      <c r="A1663" s="8" t="str">
        <f t="shared" si="25"/>
        <v/>
      </c>
    </row>
    <row r="1664" spans="1:1" x14ac:dyDescent="0.25">
      <c r="A1664" s="8" t="str">
        <f t="shared" si="25"/>
        <v/>
      </c>
    </row>
    <row r="1665" spans="1:1" x14ac:dyDescent="0.25">
      <c r="A1665" s="8" t="str">
        <f t="shared" si="25"/>
        <v/>
      </c>
    </row>
    <row r="1666" spans="1:1" x14ac:dyDescent="0.25">
      <c r="A1666" s="8" t="str">
        <f t="shared" si="25"/>
        <v/>
      </c>
    </row>
    <row r="1667" spans="1:1" x14ac:dyDescent="0.25">
      <c r="A1667" s="8" t="str">
        <f t="shared" si="25"/>
        <v/>
      </c>
    </row>
    <row r="1668" spans="1:1" x14ac:dyDescent="0.25">
      <c r="A1668" s="8" t="str">
        <f t="shared" si="25"/>
        <v/>
      </c>
    </row>
    <row r="1669" spans="1:1" x14ac:dyDescent="0.25">
      <c r="A1669" s="8" t="str">
        <f t="shared" si="25"/>
        <v/>
      </c>
    </row>
    <row r="1670" spans="1:1" x14ac:dyDescent="0.25">
      <c r="A1670" s="8" t="str">
        <f t="shared" ref="A1670:A1700" si="26">+CONCATENATE(B1670,C1670)</f>
        <v/>
      </c>
    </row>
    <row r="1671" spans="1:1" x14ac:dyDescent="0.25">
      <c r="A1671" s="8" t="str">
        <f t="shared" si="26"/>
        <v/>
      </c>
    </row>
    <row r="1672" spans="1:1" x14ac:dyDescent="0.25">
      <c r="A1672" s="8" t="str">
        <f t="shared" si="26"/>
        <v/>
      </c>
    </row>
    <row r="1673" spans="1:1" x14ac:dyDescent="0.25">
      <c r="A1673" s="8" t="str">
        <f t="shared" si="26"/>
        <v/>
      </c>
    </row>
    <row r="1674" spans="1:1" x14ac:dyDescent="0.25">
      <c r="A1674" s="8" t="str">
        <f t="shared" si="26"/>
        <v/>
      </c>
    </row>
    <row r="1675" spans="1:1" x14ac:dyDescent="0.25">
      <c r="A1675" s="8" t="str">
        <f t="shared" si="26"/>
        <v/>
      </c>
    </row>
    <row r="1676" spans="1:1" x14ac:dyDescent="0.25">
      <c r="A1676" s="8" t="str">
        <f t="shared" si="26"/>
        <v/>
      </c>
    </row>
    <row r="1677" spans="1:1" x14ac:dyDescent="0.25">
      <c r="A1677" s="8" t="str">
        <f t="shared" si="26"/>
        <v/>
      </c>
    </row>
    <row r="1678" spans="1:1" x14ac:dyDescent="0.25">
      <c r="A1678" s="8" t="str">
        <f t="shared" si="26"/>
        <v/>
      </c>
    </row>
    <row r="1679" spans="1:1" x14ac:dyDescent="0.25">
      <c r="A1679" s="8" t="str">
        <f t="shared" si="26"/>
        <v/>
      </c>
    </row>
    <row r="1680" spans="1:1" x14ac:dyDescent="0.25">
      <c r="A1680" s="8" t="str">
        <f t="shared" si="26"/>
        <v/>
      </c>
    </row>
    <row r="1681" spans="1:1" x14ac:dyDescent="0.25">
      <c r="A1681" s="8" t="str">
        <f t="shared" si="26"/>
        <v/>
      </c>
    </row>
    <row r="1682" spans="1:1" x14ac:dyDescent="0.25">
      <c r="A1682" s="8" t="str">
        <f t="shared" si="26"/>
        <v/>
      </c>
    </row>
    <row r="1683" spans="1:1" x14ac:dyDescent="0.25">
      <c r="A1683" s="8" t="str">
        <f t="shared" si="26"/>
        <v/>
      </c>
    </row>
    <row r="1684" spans="1:1" x14ac:dyDescent="0.25">
      <c r="A1684" s="8" t="str">
        <f t="shared" si="26"/>
        <v/>
      </c>
    </row>
    <row r="1685" spans="1:1" x14ac:dyDescent="0.25">
      <c r="A1685" s="8" t="str">
        <f t="shared" si="26"/>
        <v/>
      </c>
    </row>
    <row r="1686" spans="1:1" x14ac:dyDescent="0.25">
      <c r="A1686" s="8" t="str">
        <f t="shared" si="26"/>
        <v/>
      </c>
    </row>
    <row r="1687" spans="1:1" x14ac:dyDescent="0.25">
      <c r="A1687" s="8" t="str">
        <f t="shared" si="26"/>
        <v/>
      </c>
    </row>
    <row r="1688" spans="1:1" x14ac:dyDescent="0.25">
      <c r="A1688" s="8" t="str">
        <f t="shared" si="26"/>
        <v/>
      </c>
    </row>
    <row r="1689" spans="1:1" x14ac:dyDescent="0.25">
      <c r="A1689" s="8" t="str">
        <f t="shared" si="26"/>
        <v/>
      </c>
    </row>
    <row r="1690" spans="1:1" x14ac:dyDescent="0.25">
      <c r="A1690" s="8" t="str">
        <f t="shared" si="26"/>
        <v/>
      </c>
    </row>
    <row r="1691" spans="1:1" x14ac:dyDescent="0.25">
      <c r="A1691" s="8" t="str">
        <f t="shared" si="26"/>
        <v/>
      </c>
    </row>
    <row r="1692" spans="1:1" x14ac:dyDescent="0.25">
      <c r="A1692" s="8" t="str">
        <f t="shared" si="26"/>
        <v/>
      </c>
    </row>
    <row r="1693" spans="1:1" x14ac:dyDescent="0.25">
      <c r="A1693" s="8" t="str">
        <f t="shared" si="26"/>
        <v/>
      </c>
    </row>
    <row r="1694" spans="1:1" x14ac:dyDescent="0.25">
      <c r="A1694" s="8" t="str">
        <f t="shared" si="26"/>
        <v/>
      </c>
    </row>
    <row r="1695" spans="1:1" x14ac:dyDescent="0.25">
      <c r="A1695" s="8" t="str">
        <f t="shared" si="26"/>
        <v/>
      </c>
    </row>
    <row r="1696" spans="1:1" x14ac:dyDescent="0.25">
      <c r="A1696" s="8" t="str">
        <f t="shared" si="26"/>
        <v/>
      </c>
    </row>
    <row r="1697" spans="1:1" x14ac:dyDescent="0.25">
      <c r="A1697" s="8" t="str">
        <f t="shared" si="26"/>
        <v/>
      </c>
    </row>
    <row r="1698" spans="1:1" x14ac:dyDescent="0.25">
      <c r="A1698" s="8" t="str">
        <f t="shared" si="26"/>
        <v/>
      </c>
    </row>
    <row r="1699" spans="1:1" x14ac:dyDescent="0.25">
      <c r="A1699" s="8" t="str">
        <f t="shared" si="26"/>
        <v/>
      </c>
    </row>
    <row r="1700" spans="1:1" x14ac:dyDescent="0.25">
      <c r="A1700" s="8" t="str">
        <f t="shared" si="26"/>
        <v/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R2382"/>
  <sheetViews>
    <sheetView topLeftCell="A1461" workbookViewId="0">
      <selection activeCell="F1482" sqref="F1482"/>
    </sheetView>
  </sheetViews>
  <sheetFormatPr baseColWidth="10" defaultRowHeight="15" x14ac:dyDescent="0.25"/>
  <cols>
    <col min="3" max="3" width="11.85546875" bestFit="1" customWidth="1"/>
    <col min="6" max="6" width="20.28515625" customWidth="1"/>
    <col min="7" max="7" width="56.5703125" bestFit="1" customWidth="1"/>
    <col min="8" max="8" width="11" customWidth="1"/>
    <col min="9" max="9" width="178.7109375" customWidth="1"/>
    <col min="10" max="10" width="20.42578125" customWidth="1"/>
    <col min="11" max="11" width="22.5703125" style="1" customWidth="1"/>
    <col min="12" max="12" width="24.7109375" style="1" customWidth="1"/>
    <col min="13" max="13" width="26.5703125" customWidth="1"/>
    <col min="14" max="14" width="22.7109375" customWidth="1"/>
    <col min="15" max="15" width="19.140625" customWidth="1"/>
    <col min="16" max="16" width="16.28515625" customWidth="1"/>
    <col min="17" max="17" width="15.42578125" customWidth="1"/>
    <col min="18" max="18" width="30.7109375" customWidth="1"/>
  </cols>
  <sheetData>
    <row r="1" spans="1:18" x14ac:dyDescent="0.25"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</row>
    <row r="3" spans="1:18" x14ac:dyDescent="0.25">
      <c r="J3" s="2" t="s">
        <v>190</v>
      </c>
      <c r="K3" s="10"/>
      <c r="L3" s="10"/>
      <c r="M3" s="10"/>
      <c r="N3" s="10"/>
      <c r="O3" s="10"/>
      <c r="P3" s="10"/>
    </row>
    <row r="4" spans="1:18" x14ac:dyDescent="0.25">
      <c r="G4" s="2" t="s">
        <v>5</v>
      </c>
      <c r="H4" s="2" t="s">
        <v>7</v>
      </c>
      <c r="I4" s="2" t="s">
        <v>9</v>
      </c>
      <c r="J4" s="9" t="s">
        <v>187</v>
      </c>
      <c r="K4" s="10" t="s">
        <v>192</v>
      </c>
      <c r="L4" s="9" t="s">
        <v>191</v>
      </c>
      <c r="M4" s="9" t="s">
        <v>193</v>
      </c>
      <c r="N4" s="9" t="s">
        <v>194</v>
      </c>
      <c r="O4" s="9" t="s">
        <v>195</v>
      </c>
      <c r="P4" s="9" t="s">
        <v>196</v>
      </c>
    </row>
    <row r="5" spans="1:18" x14ac:dyDescent="0.25">
      <c r="A5" t="str">
        <f>+CONCATENATE(G5,"-",B5)</f>
        <v>1-1</v>
      </c>
      <c r="B5">
        <f t="shared" ref="B5:B6" si="0">+IF(G5=G4,B4+1,1)</f>
        <v>1</v>
      </c>
      <c r="C5" t="str">
        <f>+CONCATENATE(E5,D5)</f>
        <v>122111</v>
      </c>
      <c r="D5">
        <v>1</v>
      </c>
      <c r="E5" t="str">
        <f>+CONCATENATE(G5,H5)</f>
        <v>12211</v>
      </c>
      <c r="F5" t="str">
        <f>+CONCATENATE(G5,H5,I5)</f>
        <v>12211PARTICIPACIONES FEDERALES 2019</v>
      </c>
      <c r="G5" s="9">
        <v>1</v>
      </c>
      <c r="H5" s="9">
        <v>2211</v>
      </c>
      <c r="I5" s="9" t="s">
        <v>356</v>
      </c>
      <c r="J5" s="3">
        <v>1</v>
      </c>
      <c r="K5" s="10">
        <v>30000</v>
      </c>
      <c r="L5" s="10">
        <v>0</v>
      </c>
      <c r="M5" s="3">
        <v>0</v>
      </c>
      <c r="N5" s="3">
        <v>0</v>
      </c>
      <c r="O5" s="3">
        <v>0</v>
      </c>
      <c r="P5" s="3">
        <v>0</v>
      </c>
    </row>
    <row r="6" spans="1:18" x14ac:dyDescent="0.25">
      <c r="A6" t="str">
        <f t="shared" ref="A6:A69" si="1">+CONCATENATE(G6,"-",B6)</f>
        <v>1-2</v>
      </c>
      <c r="B6">
        <f t="shared" si="0"/>
        <v>2</v>
      </c>
      <c r="C6" t="str">
        <f t="shared" ref="C6:C69" si="2">+CONCATENATE(E6,D6)</f>
        <v>131811</v>
      </c>
      <c r="D6">
        <f>+IF(E6=E5,D5+1,1)</f>
        <v>1</v>
      </c>
      <c r="E6" t="str">
        <f t="shared" ref="E6:E69" si="3">+CONCATENATE(G6,H6)</f>
        <v>13181</v>
      </c>
      <c r="F6" t="str">
        <f t="shared" ref="F6:F69" si="4">+CONCATENATE(G6,H6,I6)</f>
        <v>13181PARTICIPACIONES FEDERALES 2019</v>
      </c>
      <c r="G6" s="9">
        <v>1</v>
      </c>
      <c r="H6" s="9">
        <v>3181</v>
      </c>
      <c r="I6" s="9" t="s">
        <v>356</v>
      </c>
      <c r="J6" s="3">
        <v>1</v>
      </c>
      <c r="K6" s="10">
        <v>6000</v>
      </c>
      <c r="L6" s="10">
        <v>0</v>
      </c>
      <c r="M6" s="3">
        <v>0</v>
      </c>
      <c r="N6" s="3">
        <v>0</v>
      </c>
      <c r="O6" s="3">
        <v>0</v>
      </c>
      <c r="P6" s="3">
        <v>0</v>
      </c>
    </row>
    <row r="7" spans="1:18" x14ac:dyDescent="0.25">
      <c r="A7" t="str">
        <f t="shared" si="1"/>
        <v>1-3</v>
      </c>
      <c r="B7">
        <f>+IF(G7=G6,B6+1,1)</f>
        <v>3</v>
      </c>
      <c r="C7" t="str">
        <f t="shared" si="2"/>
        <v>137111</v>
      </c>
      <c r="D7">
        <f t="shared" ref="D7:D70" si="5">+IF(E7=E6,D6+1,1)</f>
        <v>1</v>
      </c>
      <c r="E7" t="str">
        <f t="shared" si="3"/>
        <v>13711</v>
      </c>
      <c r="F7" t="str">
        <f t="shared" si="4"/>
        <v>13711PARTICIPACIONES FEDERALES 2019</v>
      </c>
      <c r="G7" s="9">
        <v>1</v>
      </c>
      <c r="H7" s="9">
        <v>3711</v>
      </c>
      <c r="I7" s="9" t="s">
        <v>356</v>
      </c>
      <c r="J7" s="3">
        <v>1</v>
      </c>
      <c r="K7" s="10">
        <v>30000</v>
      </c>
      <c r="L7" s="10">
        <v>122865.19</v>
      </c>
      <c r="M7" s="3">
        <v>99741.19</v>
      </c>
      <c r="N7" s="3">
        <v>99741.19</v>
      </c>
      <c r="O7" s="3">
        <v>99741.19</v>
      </c>
      <c r="P7" s="3">
        <v>99741.19</v>
      </c>
    </row>
    <row r="8" spans="1:18" x14ac:dyDescent="0.25">
      <c r="A8" t="str">
        <f t="shared" si="1"/>
        <v>1-4</v>
      </c>
      <c r="B8">
        <f t="shared" ref="B8:B71" si="6">+IF(G8=G7,B7+1,1)</f>
        <v>4</v>
      </c>
      <c r="C8" t="str">
        <f t="shared" si="2"/>
        <v>137211</v>
      </c>
      <c r="D8">
        <f t="shared" si="5"/>
        <v>1</v>
      </c>
      <c r="E8" t="str">
        <f t="shared" si="3"/>
        <v>13721</v>
      </c>
      <c r="F8" t="str">
        <f t="shared" si="4"/>
        <v>13721PARTICIPACIONES FEDERALES 2019</v>
      </c>
      <c r="G8" s="9">
        <v>1</v>
      </c>
      <c r="H8" s="9">
        <v>3721</v>
      </c>
      <c r="I8" s="9" t="s">
        <v>356</v>
      </c>
      <c r="J8" s="3">
        <v>1</v>
      </c>
      <c r="K8" s="10">
        <v>9000</v>
      </c>
      <c r="L8" s="10">
        <v>0</v>
      </c>
      <c r="M8" s="3">
        <v>0</v>
      </c>
      <c r="N8" s="3">
        <v>0</v>
      </c>
      <c r="O8" s="3">
        <v>0</v>
      </c>
      <c r="P8" s="3">
        <v>0</v>
      </c>
    </row>
    <row r="9" spans="1:18" x14ac:dyDescent="0.25">
      <c r="A9" t="str">
        <f t="shared" si="1"/>
        <v>1-5</v>
      </c>
      <c r="B9">
        <f t="shared" si="6"/>
        <v>5</v>
      </c>
      <c r="C9" t="str">
        <f t="shared" si="2"/>
        <v>137511</v>
      </c>
      <c r="D9">
        <f t="shared" si="5"/>
        <v>1</v>
      </c>
      <c r="E9" t="str">
        <f t="shared" si="3"/>
        <v>13751</v>
      </c>
      <c r="F9" t="str">
        <f t="shared" si="4"/>
        <v>13751PARTICIPACIONES FEDERALES 2019</v>
      </c>
      <c r="G9" s="9">
        <v>1</v>
      </c>
      <c r="H9" s="9">
        <v>3751</v>
      </c>
      <c r="I9" s="9" t="s">
        <v>356</v>
      </c>
      <c r="J9" s="3">
        <v>1</v>
      </c>
      <c r="K9" s="10">
        <v>15000</v>
      </c>
      <c r="L9" s="10">
        <v>38301.96</v>
      </c>
      <c r="M9" s="3">
        <v>38301.96</v>
      </c>
      <c r="N9" s="3">
        <v>38301.96</v>
      </c>
      <c r="O9" s="3">
        <v>38301.96</v>
      </c>
      <c r="P9" s="3">
        <v>38301.96</v>
      </c>
    </row>
    <row r="10" spans="1:18" x14ac:dyDescent="0.25">
      <c r="A10" t="str">
        <f t="shared" si="1"/>
        <v>1-6</v>
      </c>
      <c r="B10">
        <f t="shared" si="6"/>
        <v>6</v>
      </c>
      <c r="C10" t="str">
        <f t="shared" si="2"/>
        <v>144111</v>
      </c>
      <c r="D10">
        <f t="shared" si="5"/>
        <v>1</v>
      </c>
      <c r="E10" t="str">
        <f t="shared" si="3"/>
        <v>14411</v>
      </c>
      <c r="F10" t="str">
        <f t="shared" si="4"/>
        <v>14411RECURSOS FISCALES</v>
      </c>
      <c r="G10" s="9">
        <v>1</v>
      </c>
      <c r="H10" s="9">
        <v>4411</v>
      </c>
      <c r="I10" s="9" t="s">
        <v>52</v>
      </c>
      <c r="J10" s="3">
        <v>4</v>
      </c>
      <c r="K10" s="10">
        <v>0</v>
      </c>
      <c r="L10" s="10">
        <v>1296200</v>
      </c>
      <c r="M10" s="3">
        <v>1180640</v>
      </c>
      <c r="N10" s="3">
        <v>1180640</v>
      </c>
      <c r="O10" s="3">
        <v>1180640</v>
      </c>
      <c r="P10" s="3">
        <v>1176140</v>
      </c>
    </row>
    <row r="11" spans="1:18" x14ac:dyDescent="0.25">
      <c r="A11" t="str">
        <f t="shared" si="1"/>
        <v>1-7</v>
      </c>
      <c r="B11">
        <f t="shared" si="6"/>
        <v>7</v>
      </c>
      <c r="C11" t="str">
        <f t="shared" si="2"/>
        <v>144112</v>
      </c>
      <c r="D11">
        <f t="shared" si="5"/>
        <v>2</v>
      </c>
      <c r="E11" t="str">
        <f t="shared" si="3"/>
        <v>14411</v>
      </c>
      <c r="F11" t="str">
        <f t="shared" si="4"/>
        <v>14411PARTICIPACIONES FEDERALES 2019</v>
      </c>
      <c r="G11" s="9">
        <v>1</v>
      </c>
      <c r="H11" s="9">
        <v>4411</v>
      </c>
      <c r="I11" s="9" t="s">
        <v>356</v>
      </c>
      <c r="J11" s="3">
        <v>4</v>
      </c>
      <c r="K11" s="10">
        <v>998400</v>
      </c>
      <c r="L11" s="10">
        <v>956400</v>
      </c>
      <c r="M11" s="3">
        <v>974540</v>
      </c>
      <c r="N11" s="3">
        <v>974540</v>
      </c>
      <c r="O11" s="3">
        <v>974540</v>
      </c>
      <c r="P11" s="3">
        <v>971540</v>
      </c>
    </row>
    <row r="12" spans="1:18" x14ac:dyDescent="0.25">
      <c r="A12" t="str">
        <f t="shared" si="1"/>
        <v>1-8</v>
      </c>
      <c r="B12">
        <f t="shared" si="6"/>
        <v>8</v>
      </c>
      <c r="C12" t="str">
        <f t="shared" si="2"/>
        <v>144511</v>
      </c>
      <c r="D12">
        <f t="shared" si="5"/>
        <v>1</v>
      </c>
      <c r="E12" t="str">
        <f t="shared" si="3"/>
        <v>14451</v>
      </c>
      <c r="F12" t="str">
        <f t="shared" si="4"/>
        <v>14451RECURSOS FISCALES</v>
      </c>
      <c r="G12" s="9">
        <v>1</v>
      </c>
      <c r="H12" s="9">
        <v>4451</v>
      </c>
      <c r="I12" s="9" t="s">
        <v>52</v>
      </c>
      <c r="J12" s="3">
        <v>9</v>
      </c>
      <c r="K12" s="10">
        <v>0</v>
      </c>
      <c r="L12" s="10">
        <v>1032400</v>
      </c>
      <c r="M12" s="3">
        <v>727500</v>
      </c>
      <c r="N12" s="3">
        <v>727500</v>
      </c>
      <c r="O12" s="3">
        <v>530000</v>
      </c>
      <c r="P12" s="3">
        <v>530000</v>
      </c>
    </row>
    <row r="13" spans="1:18" x14ac:dyDescent="0.25">
      <c r="A13" t="str">
        <f t="shared" si="1"/>
        <v>1-9</v>
      </c>
      <c r="B13">
        <f t="shared" si="6"/>
        <v>9</v>
      </c>
      <c r="C13" t="str">
        <f t="shared" si="2"/>
        <v>144512</v>
      </c>
      <c r="D13">
        <f t="shared" si="5"/>
        <v>2</v>
      </c>
      <c r="E13" t="str">
        <f t="shared" si="3"/>
        <v>14451</v>
      </c>
      <c r="F13" t="str">
        <f t="shared" si="4"/>
        <v>14451PARTICIPACIONES FEDERALES 2019</v>
      </c>
      <c r="G13" s="9">
        <v>1</v>
      </c>
      <c r="H13" s="9">
        <v>4451</v>
      </c>
      <c r="I13" s="9" t="s">
        <v>356</v>
      </c>
      <c r="J13" s="3">
        <v>11</v>
      </c>
      <c r="K13" s="10">
        <v>1575600</v>
      </c>
      <c r="L13" s="10">
        <v>1377600</v>
      </c>
      <c r="M13" s="3">
        <v>1333000</v>
      </c>
      <c r="N13" s="3">
        <v>1333000</v>
      </c>
      <c r="O13" s="3">
        <v>1333000</v>
      </c>
      <c r="P13" s="3">
        <v>1333000</v>
      </c>
    </row>
    <row r="14" spans="1:18" x14ac:dyDescent="0.25">
      <c r="A14" t="str">
        <f t="shared" si="1"/>
        <v>2-1</v>
      </c>
      <c r="B14">
        <f t="shared" si="6"/>
        <v>1</v>
      </c>
      <c r="C14" t="str">
        <f t="shared" si="2"/>
        <v>237111</v>
      </c>
      <c r="D14">
        <f t="shared" si="5"/>
        <v>1</v>
      </c>
      <c r="E14" t="str">
        <f t="shared" si="3"/>
        <v>23711</v>
      </c>
      <c r="F14" t="str">
        <f t="shared" si="4"/>
        <v>23711PARTICIPACIONES FEDERALES 2019</v>
      </c>
      <c r="G14" s="9">
        <v>2</v>
      </c>
      <c r="H14" s="9">
        <v>3711</v>
      </c>
      <c r="I14" s="9" t="s">
        <v>356</v>
      </c>
      <c r="J14" s="3">
        <v>1</v>
      </c>
      <c r="K14" s="10">
        <v>7500</v>
      </c>
      <c r="L14" s="10">
        <v>17500</v>
      </c>
      <c r="M14" s="3">
        <v>17012</v>
      </c>
      <c r="N14" s="3">
        <v>17012</v>
      </c>
      <c r="O14" s="3">
        <v>10248</v>
      </c>
      <c r="P14" s="3">
        <v>10248</v>
      </c>
    </row>
    <row r="15" spans="1:18" x14ac:dyDescent="0.25">
      <c r="A15" t="str">
        <f t="shared" si="1"/>
        <v>2-2</v>
      </c>
      <c r="B15">
        <f t="shared" si="6"/>
        <v>2</v>
      </c>
      <c r="C15" t="str">
        <f t="shared" si="2"/>
        <v>237511</v>
      </c>
      <c r="D15">
        <f t="shared" si="5"/>
        <v>1</v>
      </c>
      <c r="E15" t="str">
        <f t="shared" si="3"/>
        <v>23751</v>
      </c>
      <c r="F15" t="str">
        <f t="shared" si="4"/>
        <v>23751PARTICIPACIONES FEDERALES 2019</v>
      </c>
      <c r="G15" s="9">
        <v>2</v>
      </c>
      <c r="H15" s="9">
        <v>3751</v>
      </c>
      <c r="I15" s="9" t="s">
        <v>356</v>
      </c>
      <c r="J15" s="3">
        <v>1</v>
      </c>
      <c r="K15" s="10">
        <v>15000</v>
      </c>
      <c r="L15" s="10">
        <v>15000</v>
      </c>
      <c r="M15" s="3">
        <v>6157.62</v>
      </c>
      <c r="N15" s="3">
        <v>6157.62</v>
      </c>
      <c r="O15" s="3">
        <v>6157.62</v>
      </c>
      <c r="P15" s="3">
        <v>6157.62</v>
      </c>
    </row>
    <row r="16" spans="1:18" x14ac:dyDescent="0.25">
      <c r="A16" t="str">
        <f t="shared" si="1"/>
        <v>3-1</v>
      </c>
      <c r="B16">
        <f t="shared" si="6"/>
        <v>1</v>
      </c>
      <c r="C16" t="str">
        <f t="shared" si="2"/>
        <v>336311</v>
      </c>
      <c r="D16">
        <f t="shared" si="5"/>
        <v>1</v>
      </c>
      <c r="E16" t="str">
        <f t="shared" si="3"/>
        <v>33631</v>
      </c>
      <c r="F16" t="str">
        <f t="shared" si="4"/>
        <v>33631PARTICIPACIONES FEDERALES 2019</v>
      </c>
      <c r="G16" s="9">
        <v>3</v>
      </c>
      <c r="H16" s="9">
        <v>3631</v>
      </c>
      <c r="I16" s="9" t="s">
        <v>356</v>
      </c>
      <c r="J16" s="3">
        <v>1</v>
      </c>
      <c r="K16" s="10">
        <v>1980000</v>
      </c>
      <c r="L16" s="10">
        <v>0</v>
      </c>
      <c r="M16" s="3">
        <v>0</v>
      </c>
      <c r="N16" s="3">
        <v>0</v>
      </c>
      <c r="O16" s="3">
        <v>0</v>
      </c>
      <c r="P16" s="3">
        <v>0</v>
      </c>
    </row>
    <row r="17" spans="1:16" x14ac:dyDescent="0.25">
      <c r="A17" t="str">
        <f t="shared" si="1"/>
        <v>3-2</v>
      </c>
      <c r="B17">
        <f t="shared" si="6"/>
        <v>2</v>
      </c>
      <c r="C17" t="str">
        <f t="shared" si="2"/>
        <v>336511</v>
      </c>
      <c r="D17">
        <f t="shared" si="5"/>
        <v>1</v>
      </c>
      <c r="E17" t="str">
        <f t="shared" si="3"/>
        <v>33651</v>
      </c>
      <c r="F17" t="str">
        <f t="shared" si="4"/>
        <v>33651RECURSOS FISCALES</v>
      </c>
      <c r="G17" s="9">
        <v>3</v>
      </c>
      <c r="H17" s="9">
        <v>3651</v>
      </c>
      <c r="I17" s="9" t="s">
        <v>52</v>
      </c>
      <c r="J17" s="3">
        <v>1</v>
      </c>
      <c r="K17" s="10">
        <v>0</v>
      </c>
      <c r="L17" s="10">
        <v>221000</v>
      </c>
      <c r="M17" s="3">
        <v>161626.79</v>
      </c>
      <c r="N17" s="3">
        <v>161626.79</v>
      </c>
      <c r="O17" s="3">
        <v>121220.1</v>
      </c>
      <c r="P17" s="3">
        <v>121220.1</v>
      </c>
    </row>
    <row r="18" spans="1:16" x14ac:dyDescent="0.25">
      <c r="A18" t="str">
        <f t="shared" si="1"/>
        <v>3-3</v>
      </c>
      <c r="B18">
        <f t="shared" si="6"/>
        <v>3</v>
      </c>
      <c r="C18" t="str">
        <f t="shared" si="2"/>
        <v>336512</v>
      </c>
      <c r="D18">
        <f t="shared" si="5"/>
        <v>2</v>
      </c>
      <c r="E18" t="str">
        <f t="shared" si="3"/>
        <v>33651</v>
      </c>
      <c r="F18" t="str">
        <f t="shared" si="4"/>
        <v>33651PARTICIPACIONES FEDERALES 2019</v>
      </c>
      <c r="G18" s="9">
        <v>3</v>
      </c>
      <c r="H18" s="9">
        <v>3651</v>
      </c>
      <c r="I18" s="9" t="s">
        <v>356</v>
      </c>
      <c r="J18" s="3">
        <v>1</v>
      </c>
      <c r="K18" s="10">
        <v>1699632</v>
      </c>
      <c r="L18" s="10">
        <v>972457.67</v>
      </c>
      <c r="M18" s="3">
        <v>20203.349999999999</v>
      </c>
      <c r="N18" s="3">
        <v>20203.349999999999</v>
      </c>
      <c r="O18" s="3">
        <v>20203.349999999999</v>
      </c>
      <c r="P18" s="3">
        <v>20203.349999999999</v>
      </c>
    </row>
    <row r="19" spans="1:16" x14ac:dyDescent="0.25">
      <c r="A19" t="str">
        <f t="shared" si="1"/>
        <v>3-4</v>
      </c>
      <c r="B19">
        <f t="shared" si="6"/>
        <v>4</v>
      </c>
      <c r="C19" t="str">
        <f t="shared" si="2"/>
        <v>336611</v>
      </c>
      <c r="D19">
        <f t="shared" si="5"/>
        <v>1</v>
      </c>
      <c r="E19" t="str">
        <f t="shared" si="3"/>
        <v>33661</v>
      </c>
      <c r="F19" t="str">
        <f t="shared" si="4"/>
        <v>33661RECURSOS FISCALES</v>
      </c>
      <c r="G19" s="9">
        <v>3</v>
      </c>
      <c r="H19" s="9">
        <v>3661</v>
      </c>
      <c r="I19" s="9" t="s">
        <v>52</v>
      </c>
      <c r="J19" s="3">
        <v>1</v>
      </c>
      <c r="K19" s="10">
        <v>0</v>
      </c>
      <c r="L19" s="10">
        <v>798000</v>
      </c>
      <c r="M19" s="3">
        <v>532873.75</v>
      </c>
      <c r="N19" s="3">
        <v>532873.75</v>
      </c>
      <c r="O19" s="3">
        <v>399655.32</v>
      </c>
      <c r="P19" s="3">
        <v>399655.32</v>
      </c>
    </row>
    <row r="20" spans="1:16" x14ac:dyDescent="0.25">
      <c r="A20" t="str">
        <f t="shared" si="1"/>
        <v>3-5</v>
      </c>
      <c r="B20">
        <f t="shared" si="6"/>
        <v>5</v>
      </c>
      <c r="C20" t="str">
        <f t="shared" si="2"/>
        <v>336612</v>
      </c>
      <c r="D20">
        <f t="shared" si="5"/>
        <v>2</v>
      </c>
      <c r="E20" t="str">
        <f t="shared" si="3"/>
        <v>33661</v>
      </c>
      <c r="F20" t="str">
        <f t="shared" si="4"/>
        <v>33661PARTICIPACIONES FEDERALES 2019</v>
      </c>
      <c r="G20" s="9">
        <v>3</v>
      </c>
      <c r="H20" s="9">
        <v>3661</v>
      </c>
      <c r="I20" s="9" t="s">
        <v>356</v>
      </c>
      <c r="J20" s="3">
        <v>1</v>
      </c>
      <c r="K20" s="10">
        <v>2797293.6</v>
      </c>
      <c r="L20" s="10">
        <v>431951.41</v>
      </c>
      <c r="M20" s="3">
        <v>66609.22</v>
      </c>
      <c r="N20" s="3">
        <v>66609.22</v>
      </c>
      <c r="O20" s="3">
        <v>66609.22</v>
      </c>
      <c r="P20" s="3">
        <v>66609.22</v>
      </c>
    </row>
    <row r="21" spans="1:16" x14ac:dyDescent="0.25">
      <c r="A21" t="str">
        <f t="shared" si="1"/>
        <v>4-1</v>
      </c>
      <c r="B21">
        <f t="shared" si="6"/>
        <v>1</v>
      </c>
      <c r="C21" t="str">
        <f t="shared" si="2"/>
        <v>437111</v>
      </c>
      <c r="D21">
        <f t="shared" si="5"/>
        <v>1</v>
      </c>
      <c r="E21" t="str">
        <f t="shared" si="3"/>
        <v>43711</v>
      </c>
      <c r="F21" t="str">
        <f t="shared" si="4"/>
        <v>43711PARTICIPACIONES FEDERALES 2019</v>
      </c>
      <c r="G21" s="9">
        <v>4</v>
      </c>
      <c r="H21" s="9">
        <v>3711</v>
      </c>
      <c r="I21" s="9" t="s">
        <v>356</v>
      </c>
      <c r="J21" s="3">
        <v>1</v>
      </c>
      <c r="K21" s="10">
        <v>9000</v>
      </c>
      <c r="L21" s="10">
        <v>9000</v>
      </c>
      <c r="M21" s="3">
        <v>0</v>
      </c>
      <c r="N21" s="3">
        <v>0</v>
      </c>
      <c r="O21" s="3">
        <v>0</v>
      </c>
      <c r="P21" s="3">
        <v>0</v>
      </c>
    </row>
    <row r="22" spans="1:16" x14ac:dyDescent="0.25">
      <c r="A22" t="str">
        <f t="shared" si="1"/>
        <v>4-2</v>
      </c>
      <c r="B22">
        <f t="shared" si="6"/>
        <v>2</v>
      </c>
      <c r="C22" t="str">
        <f t="shared" si="2"/>
        <v>437211</v>
      </c>
      <c r="D22">
        <f t="shared" si="5"/>
        <v>1</v>
      </c>
      <c r="E22" t="str">
        <f t="shared" si="3"/>
        <v>43721</v>
      </c>
      <c r="F22" t="str">
        <f t="shared" si="4"/>
        <v>43721PARTICIPACIONES FEDERALES 2019</v>
      </c>
      <c r="G22" s="9">
        <v>4</v>
      </c>
      <c r="H22" s="9">
        <v>3721</v>
      </c>
      <c r="I22" s="9" t="s">
        <v>356</v>
      </c>
      <c r="J22" s="3">
        <v>1</v>
      </c>
      <c r="K22" s="10">
        <v>7500</v>
      </c>
      <c r="L22" s="10">
        <v>7500</v>
      </c>
      <c r="M22" s="3">
        <v>0</v>
      </c>
      <c r="N22" s="3">
        <v>0</v>
      </c>
      <c r="O22" s="3">
        <v>0</v>
      </c>
      <c r="P22" s="3">
        <v>0</v>
      </c>
    </row>
    <row r="23" spans="1:16" x14ac:dyDescent="0.25">
      <c r="A23" t="str">
        <f t="shared" si="1"/>
        <v>4-3</v>
      </c>
      <c r="B23">
        <f t="shared" si="6"/>
        <v>3</v>
      </c>
      <c r="C23" t="str">
        <f t="shared" si="2"/>
        <v>437511</v>
      </c>
      <c r="D23">
        <f t="shared" si="5"/>
        <v>1</v>
      </c>
      <c r="E23" t="str">
        <f t="shared" si="3"/>
        <v>43751</v>
      </c>
      <c r="F23" t="str">
        <f t="shared" si="4"/>
        <v>43751PARTICIPACIONES FEDERALES 2019</v>
      </c>
      <c r="G23" s="9">
        <v>4</v>
      </c>
      <c r="H23" s="9">
        <v>3751</v>
      </c>
      <c r="I23" s="9" t="s">
        <v>356</v>
      </c>
      <c r="J23" s="3">
        <v>1</v>
      </c>
      <c r="K23" s="10">
        <v>3000</v>
      </c>
      <c r="L23" s="10">
        <v>3000</v>
      </c>
      <c r="M23" s="3">
        <v>0</v>
      </c>
      <c r="N23" s="3">
        <v>0</v>
      </c>
      <c r="O23" s="3">
        <v>0</v>
      </c>
      <c r="P23" s="3">
        <v>0</v>
      </c>
    </row>
    <row r="24" spans="1:16" x14ac:dyDescent="0.25">
      <c r="A24" t="str">
        <f t="shared" si="1"/>
        <v>5-1</v>
      </c>
      <c r="B24">
        <f t="shared" si="6"/>
        <v>1</v>
      </c>
      <c r="C24" t="str">
        <f t="shared" si="2"/>
        <v>522111</v>
      </c>
      <c r="D24">
        <f t="shared" si="5"/>
        <v>1</v>
      </c>
      <c r="E24" t="str">
        <f t="shared" si="3"/>
        <v>52211</v>
      </c>
      <c r="F24" t="str">
        <f t="shared" si="4"/>
        <v>52211RECURSOS FISCALES</v>
      </c>
      <c r="G24" s="9">
        <v>5</v>
      </c>
      <c r="H24" s="9">
        <v>2211</v>
      </c>
      <c r="I24" s="9" t="s">
        <v>52</v>
      </c>
      <c r="J24" s="3">
        <v>1</v>
      </c>
      <c r="K24" s="10">
        <v>0</v>
      </c>
      <c r="L24" s="10">
        <v>22612.52</v>
      </c>
      <c r="M24" s="3">
        <v>17041.75</v>
      </c>
      <c r="N24" s="3">
        <v>17041.75</v>
      </c>
      <c r="O24" s="3">
        <v>17041.75</v>
      </c>
      <c r="P24" s="3">
        <v>17041.75</v>
      </c>
    </row>
    <row r="25" spans="1:16" x14ac:dyDescent="0.25">
      <c r="A25" t="str">
        <f t="shared" si="1"/>
        <v>5-2</v>
      </c>
      <c r="B25">
        <f t="shared" si="6"/>
        <v>2</v>
      </c>
      <c r="C25" t="str">
        <f t="shared" si="2"/>
        <v>522112</v>
      </c>
      <c r="D25">
        <f t="shared" si="5"/>
        <v>2</v>
      </c>
      <c r="E25" t="str">
        <f t="shared" si="3"/>
        <v>52211</v>
      </c>
      <c r="F25" t="str">
        <f t="shared" si="4"/>
        <v>52211PARTICIPACIONES FEDERALES 2019</v>
      </c>
      <c r="G25" s="9">
        <v>5</v>
      </c>
      <c r="H25" s="9">
        <v>2211</v>
      </c>
      <c r="I25" s="9" t="s">
        <v>356</v>
      </c>
      <c r="J25" s="3">
        <v>1</v>
      </c>
      <c r="K25" s="10">
        <v>75000</v>
      </c>
      <c r="L25" s="10">
        <v>157642.6</v>
      </c>
      <c r="M25" s="3">
        <v>157642.6</v>
      </c>
      <c r="N25" s="3">
        <v>157642.6</v>
      </c>
      <c r="O25" s="3">
        <v>157642.6</v>
      </c>
      <c r="P25" s="3">
        <v>132210.97</v>
      </c>
    </row>
    <row r="26" spans="1:16" x14ac:dyDescent="0.25">
      <c r="A26" t="str">
        <f t="shared" si="1"/>
        <v>5-3</v>
      </c>
      <c r="B26">
        <f t="shared" si="6"/>
        <v>3</v>
      </c>
      <c r="C26" t="str">
        <f t="shared" si="2"/>
        <v>522311</v>
      </c>
      <c r="D26">
        <f t="shared" si="5"/>
        <v>1</v>
      </c>
      <c r="E26" t="str">
        <f t="shared" si="3"/>
        <v>52231</v>
      </c>
      <c r="F26" t="str">
        <f t="shared" si="4"/>
        <v>52231PARTICIPACIONES FEDERALES 2019</v>
      </c>
      <c r="G26" s="9">
        <v>5</v>
      </c>
      <c r="H26" s="9">
        <v>2231</v>
      </c>
      <c r="I26" s="9" t="s">
        <v>356</v>
      </c>
      <c r="J26" s="3">
        <v>1</v>
      </c>
      <c r="K26" s="10">
        <v>2520</v>
      </c>
      <c r="L26" s="10">
        <v>247.5</v>
      </c>
      <c r="M26" s="3">
        <v>247.5</v>
      </c>
      <c r="N26" s="3">
        <v>247.5</v>
      </c>
      <c r="O26" s="3">
        <v>247.5</v>
      </c>
      <c r="P26" s="3">
        <v>247.5</v>
      </c>
    </row>
    <row r="27" spans="1:16" x14ac:dyDescent="0.25">
      <c r="A27" t="str">
        <f t="shared" si="1"/>
        <v>5-4</v>
      </c>
      <c r="B27">
        <f t="shared" si="6"/>
        <v>4</v>
      </c>
      <c r="C27" t="str">
        <f t="shared" si="2"/>
        <v>527211</v>
      </c>
      <c r="D27">
        <f t="shared" si="5"/>
        <v>1</v>
      </c>
      <c r="E27" t="str">
        <f t="shared" si="3"/>
        <v>52721</v>
      </c>
      <c r="F27" t="str">
        <f t="shared" si="4"/>
        <v>52721PARTICIPACIONES FEDERALES 2019</v>
      </c>
      <c r="G27" s="9">
        <v>5</v>
      </c>
      <c r="H27" s="9">
        <v>2721</v>
      </c>
      <c r="I27" s="9" t="s">
        <v>356</v>
      </c>
      <c r="J27" s="3">
        <v>1</v>
      </c>
      <c r="K27" s="10">
        <v>4800</v>
      </c>
      <c r="L27" s="10">
        <v>0</v>
      </c>
      <c r="M27" s="3">
        <v>0</v>
      </c>
      <c r="N27" s="3">
        <v>0</v>
      </c>
      <c r="O27" s="3">
        <v>0</v>
      </c>
      <c r="P27" s="3">
        <v>0</v>
      </c>
    </row>
    <row r="28" spans="1:16" x14ac:dyDescent="0.25">
      <c r="A28" t="str">
        <f t="shared" si="1"/>
        <v>5-5</v>
      </c>
      <c r="B28">
        <f t="shared" si="6"/>
        <v>5</v>
      </c>
      <c r="C28" t="str">
        <f t="shared" si="2"/>
        <v>527511</v>
      </c>
      <c r="D28">
        <f t="shared" si="5"/>
        <v>1</v>
      </c>
      <c r="E28" t="str">
        <f t="shared" si="3"/>
        <v>52751</v>
      </c>
      <c r="F28" t="str">
        <f t="shared" si="4"/>
        <v>52751PARTICIPACIONES FEDERALES 2019</v>
      </c>
      <c r="G28" s="9">
        <v>5</v>
      </c>
      <c r="H28" s="9">
        <v>2751</v>
      </c>
      <c r="I28" s="9" t="s">
        <v>356</v>
      </c>
      <c r="J28" s="3">
        <v>1</v>
      </c>
      <c r="K28" s="10">
        <v>6600</v>
      </c>
      <c r="L28" s="10">
        <v>7389.2</v>
      </c>
      <c r="M28" s="3">
        <v>7389.2</v>
      </c>
      <c r="N28" s="3">
        <v>5858</v>
      </c>
      <c r="O28" s="3">
        <v>5858</v>
      </c>
      <c r="P28" s="3">
        <v>0</v>
      </c>
    </row>
    <row r="29" spans="1:16" x14ac:dyDescent="0.25">
      <c r="A29" t="str">
        <f t="shared" si="1"/>
        <v>5-6</v>
      </c>
      <c r="B29">
        <f t="shared" si="6"/>
        <v>6</v>
      </c>
      <c r="C29" t="str">
        <f t="shared" si="2"/>
        <v>532311</v>
      </c>
      <c r="D29">
        <f t="shared" si="5"/>
        <v>1</v>
      </c>
      <c r="E29" t="str">
        <f t="shared" si="3"/>
        <v>53231</v>
      </c>
      <c r="F29" t="str">
        <f t="shared" si="4"/>
        <v>53231RECURSOS FISCALES</v>
      </c>
      <c r="G29" s="9">
        <v>5</v>
      </c>
      <c r="H29" s="9">
        <v>3231</v>
      </c>
      <c r="I29" s="9" t="s">
        <v>52</v>
      </c>
      <c r="J29" s="3">
        <v>1</v>
      </c>
      <c r="K29" s="10">
        <v>0</v>
      </c>
      <c r="L29" s="10">
        <v>0</v>
      </c>
      <c r="M29" s="3">
        <v>0</v>
      </c>
      <c r="N29" s="3">
        <v>0</v>
      </c>
      <c r="O29" s="3">
        <v>0</v>
      </c>
      <c r="P29" s="3">
        <v>0</v>
      </c>
    </row>
    <row r="30" spans="1:16" x14ac:dyDescent="0.25">
      <c r="A30" t="str">
        <f t="shared" si="1"/>
        <v>5-7</v>
      </c>
      <c r="B30">
        <f t="shared" si="6"/>
        <v>7</v>
      </c>
      <c r="C30" t="str">
        <f t="shared" si="2"/>
        <v>532312</v>
      </c>
      <c r="D30">
        <f t="shared" si="5"/>
        <v>2</v>
      </c>
      <c r="E30" t="str">
        <f t="shared" si="3"/>
        <v>53231</v>
      </c>
      <c r="F30" t="str">
        <f t="shared" si="4"/>
        <v>53231PARTICIPACIONES FEDERALES 2019</v>
      </c>
      <c r="G30" s="9">
        <v>5</v>
      </c>
      <c r="H30" s="9">
        <v>3231</v>
      </c>
      <c r="I30" s="9" t="s">
        <v>356</v>
      </c>
      <c r="J30" s="3">
        <v>1</v>
      </c>
      <c r="K30" s="10">
        <v>33000</v>
      </c>
      <c r="L30" s="10">
        <v>0</v>
      </c>
      <c r="M30" s="3">
        <v>0</v>
      </c>
      <c r="N30" s="3">
        <v>0</v>
      </c>
      <c r="O30" s="3">
        <v>0</v>
      </c>
      <c r="P30" s="3">
        <v>0</v>
      </c>
    </row>
    <row r="31" spans="1:16" x14ac:dyDescent="0.25">
      <c r="A31" t="str">
        <f t="shared" si="1"/>
        <v>5-8</v>
      </c>
      <c r="B31">
        <f t="shared" si="6"/>
        <v>8</v>
      </c>
      <c r="C31" t="str">
        <f t="shared" si="2"/>
        <v>532911</v>
      </c>
      <c r="D31">
        <f t="shared" si="5"/>
        <v>1</v>
      </c>
      <c r="E31" t="str">
        <f t="shared" si="3"/>
        <v>53291</v>
      </c>
      <c r="F31" t="str">
        <f t="shared" si="4"/>
        <v>53291RECURSOS FISCALES</v>
      </c>
      <c r="G31" s="9">
        <v>5</v>
      </c>
      <c r="H31" s="9">
        <v>3291</v>
      </c>
      <c r="I31" s="9" t="s">
        <v>52</v>
      </c>
      <c r="J31" s="3">
        <v>1</v>
      </c>
      <c r="K31" s="10">
        <v>0</v>
      </c>
      <c r="L31" s="10">
        <v>240000</v>
      </c>
      <c r="M31" s="3">
        <v>138344</v>
      </c>
      <c r="N31" s="3">
        <v>138344</v>
      </c>
      <c r="O31" s="3">
        <v>131964</v>
      </c>
      <c r="P31" s="3">
        <v>131964</v>
      </c>
    </row>
    <row r="32" spans="1:16" x14ac:dyDescent="0.25">
      <c r="A32" t="str">
        <f t="shared" si="1"/>
        <v>5-9</v>
      </c>
      <c r="B32">
        <f t="shared" si="6"/>
        <v>9</v>
      </c>
      <c r="C32" t="str">
        <f t="shared" si="2"/>
        <v>532912</v>
      </c>
      <c r="D32">
        <f t="shared" si="5"/>
        <v>2</v>
      </c>
      <c r="E32" t="str">
        <f t="shared" si="3"/>
        <v>53291</v>
      </c>
      <c r="F32" t="str">
        <f t="shared" si="4"/>
        <v>53291PARTICIPACIONES FEDERALES 2019</v>
      </c>
      <c r="G32" s="9">
        <v>5</v>
      </c>
      <c r="H32" s="9">
        <v>3291</v>
      </c>
      <c r="I32" s="9" t="s">
        <v>356</v>
      </c>
      <c r="J32" s="3">
        <v>1</v>
      </c>
      <c r="K32" s="10">
        <v>156000</v>
      </c>
      <c r="L32" s="10">
        <v>353230.01</v>
      </c>
      <c r="M32" s="3">
        <v>299682</v>
      </c>
      <c r="N32" s="3">
        <v>299682</v>
      </c>
      <c r="O32" s="3">
        <v>270682</v>
      </c>
      <c r="P32" s="3">
        <v>270682</v>
      </c>
    </row>
    <row r="33" spans="1:16" x14ac:dyDescent="0.25">
      <c r="A33" t="str">
        <f t="shared" si="1"/>
        <v>5-10</v>
      </c>
      <c r="B33">
        <f t="shared" si="6"/>
        <v>10</v>
      </c>
      <c r="C33" t="str">
        <f t="shared" si="2"/>
        <v>535211</v>
      </c>
      <c r="D33">
        <f t="shared" si="5"/>
        <v>1</v>
      </c>
      <c r="E33" t="str">
        <f t="shared" si="3"/>
        <v>53521</v>
      </c>
      <c r="F33" t="str">
        <f t="shared" si="4"/>
        <v>53521PARTICIPACIONES FEDERALES 2019</v>
      </c>
      <c r="G33" s="9">
        <v>5</v>
      </c>
      <c r="H33" s="9">
        <v>3521</v>
      </c>
      <c r="I33" s="9" t="s">
        <v>356</v>
      </c>
      <c r="J33" s="3">
        <v>1</v>
      </c>
      <c r="K33" s="10">
        <v>1200</v>
      </c>
      <c r="L33" s="10">
        <v>0</v>
      </c>
      <c r="M33" s="3">
        <v>0</v>
      </c>
      <c r="N33" s="3">
        <v>0</v>
      </c>
      <c r="O33" s="3">
        <v>0</v>
      </c>
      <c r="P33" s="3">
        <v>0</v>
      </c>
    </row>
    <row r="34" spans="1:16" x14ac:dyDescent="0.25">
      <c r="A34" t="str">
        <f t="shared" si="1"/>
        <v>5-11</v>
      </c>
      <c r="B34">
        <f t="shared" si="6"/>
        <v>11</v>
      </c>
      <c r="C34" t="str">
        <f t="shared" si="2"/>
        <v>535811</v>
      </c>
      <c r="D34">
        <f t="shared" si="5"/>
        <v>1</v>
      </c>
      <c r="E34" t="str">
        <f t="shared" si="3"/>
        <v>53581</v>
      </c>
      <c r="F34" t="str">
        <f t="shared" si="4"/>
        <v>53581PARTICIPACIONES FEDERALES 2019</v>
      </c>
      <c r="G34" s="9">
        <v>5</v>
      </c>
      <c r="H34" s="9">
        <v>3581</v>
      </c>
      <c r="I34" s="9" t="s">
        <v>356</v>
      </c>
      <c r="J34" s="3">
        <v>1</v>
      </c>
      <c r="K34" s="10">
        <v>0</v>
      </c>
      <c r="L34" s="10">
        <v>4000</v>
      </c>
      <c r="M34" s="3">
        <v>899.1</v>
      </c>
      <c r="N34" s="3">
        <v>899.1</v>
      </c>
      <c r="O34" s="3">
        <v>899.1</v>
      </c>
      <c r="P34" s="3">
        <v>772.1</v>
      </c>
    </row>
    <row r="35" spans="1:16" x14ac:dyDescent="0.25">
      <c r="A35" t="str">
        <f t="shared" si="1"/>
        <v>5-12</v>
      </c>
      <c r="B35">
        <f t="shared" si="6"/>
        <v>12</v>
      </c>
      <c r="C35" t="str">
        <f t="shared" si="2"/>
        <v>535812</v>
      </c>
      <c r="D35">
        <f t="shared" si="5"/>
        <v>2</v>
      </c>
      <c r="E35" t="str">
        <f t="shared" si="3"/>
        <v>53581</v>
      </c>
      <c r="F35" t="str">
        <f t="shared" si="4"/>
        <v>53581RECURSOS FISCALES</v>
      </c>
      <c r="G35" s="9">
        <v>5</v>
      </c>
      <c r="H35" s="9">
        <v>3581</v>
      </c>
      <c r="I35" s="9" t="s">
        <v>52</v>
      </c>
      <c r="J35" s="3">
        <v>1</v>
      </c>
      <c r="K35" s="10">
        <v>0</v>
      </c>
      <c r="L35" s="10">
        <v>0</v>
      </c>
      <c r="M35" s="3">
        <v>0</v>
      </c>
      <c r="N35" s="3">
        <v>0</v>
      </c>
      <c r="O35" s="3">
        <v>0</v>
      </c>
      <c r="P35" s="3">
        <v>0</v>
      </c>
    </row>
    <row r="36" spans="1:16" x14ac:dyDescent="0.25">
      <c r="A36" t="str">
        <f t="shared" si="1"/>
        <v>5-13</v>
      </c>
      <c r="B36">
        <f t="shared" si="6"/>
        <v>13</v>
      </c>
      <c r="C36" t="str">
        <f t="shared" si="2"/>
        <v>535813</v>
      </c>
      <c r="D36">
        <f t="shared" si="5"/>
        <v>3</v>
      </c>
      <c r="E36" t="str">
        <f t="shared" si="3"/>
        <v>53581</v>
      </c>
      <c r="F36" t="str">
        <f t="shared" si="4"/>
        <v>53581FONDO DE FORTALECIMIENTO MUNICIPAL 2019 (FORTAMUN)</v>
      </c>
      <c r="G36" s="9">
        <v>5</v>
      </c>
      <c r="H36" s="9">
        <v>3581</v>
      </c>
      <c r="I36" s="9" t="s">
        <v>580</v>
      </c>
      <c r="J36" s="3">
        <v>1</v>
      </c>
      <c r="K36" s="10">
        <v>15000</v>
      </c>
      <c r="L36" s="10">
        <v>0</v>
      </c>
      <c r="M36" s="3">
        <v>0</v>
      </c>
      <c r="N36" s="3">
        <v>0</v>
      </c>
      <c r="O36" s="3">
        <v>0</v>
      </c>
      <c r="P36" s="3">
        <v>0</v>
      </c>
    </row>
    <row r="37" spans="1:16" x14ac:dyDescent="0.25">
      <c r="A37" t="str">
        <f t="shared" si="1"/>
        <v>5-14</v>
      </c>
      <c r="B37">
        <f t="shared" si="6"/>
        <v>14</v>
      </c>
      <c r="C37" t="str">
        <f t="shared" si="2"/>
        <v>538111</v>
      </c>
      <c r="D37">
        <f t="shared" si="5"/>
        <v>1</v>
      </c>
      <c r="E37" t="str">
        <f t="shared" si="3"/>
        <v>53811</v>
      </c>
      <c r="F37" t="str">
        <f t="shared" si="4"/>
        <v>53811RECURSOS FISCALES</v>
      </c>
      <c r="G37" s="9">
        <v>5</v>
      </c>
      <c r="H37" s="9">
        <v>3811</v>
      </c>
      <c r="I37" s="9" t="s">
        <v>52</v>
      </c>
      <c r="J37" s="3">
        <v>1</v>
      </c>
      <c r="K37" s="10">
        <v>0</v>
      </c>
      <c r="L37" s="10">
        <v>25833.200000000001</v>
      </c>
      <c r="M37" s="3">
        <v>25833.200000000001</v>
      </c>
      <c r="N37" s="3">
        <v>25833.200000000001</v>
      </c>
      <c r="O37" s="3">
        <v>4257.2</v>
      </c>
      <c r="P37" s="3">
        <v>4257.2</v>
      </c>
    </row>
    <row r="38" spans="1:16" x14ac:dyDescent="0.25">
      <c r="A38" t="str">
        <f t="shared" si="1"/>
        <v>5-15</v>
      </c>
      <c r="B38">
        <f t="shared" si="6"/>
        <v>15</v>
      </c>
      <c r="C38" t="str">
        <f t="shared" si="2"/>
        <v>538112</v>
      </c>
      <c r="D38">
        <f t="shared" si="5"/>
        <v>2</v>
      </c>
      <c r="E38" t="str">
        <f t="shared" si="3"/>
        <v>53811</v>
      </c>
      <c r="F38" t="str">
        <f t="shared" si="4"/>
        <v>53811PARTICIPACIONES FEDERALES 2019</v>
      </c>
      <c r="G38" s="9">
        <v>5</v>
      </c>
      <c r="H38" s="9">
        <v>3811</v>
      </c>
      <c r="I38" s="9" t="s">
        <v>356</v>
      </c>
      <c r="J38" s="3">
        <v>1</v>
      </c>
      <c r="K38" s="10">
        <v>37800</v>
      </c>
      <c r="L38" s="10">
        <v>2364</v>
      </c>
      <c r="M38" s="3">
        <v>1928</v>
      </c>
      <c r="N38" s="3">
        <v>1928</v>
      </c>
      <c r="O38" s="3">
        <v>1928</v>
      </c>
      <c r="P38" s="3">
        <v>1928</v>
      </c>
    </row>
    <row r="39" spans="1:16" x14ac:dyDescent="0.25">
      <c r="A39" t="str">
        <f t="shared" si="1"/>
        <v>5-16</v>
      </c>
      <c r="B39">
        <f t="shared" si="6"/>
        <v>16</v>
      </c>
      <c r="C39" t="str">
        <f t="shared" si="2"/>
        <v>538211</v>
      </c>
      <c r="D39">
        <f t="shared" si="5"/>
        <v>1</v>
      </c>
      <c r="E39" t="str">
        <f t="shared" si="3"/>
        <v>53821</v>
      </c>
      <c r="F39" t="str">
        <f t="shared" si="4"/>
        <v>53821RECURSOS FISCALES</v>
      </c>
      <c r="G39" s="9">
        <v>5</v>
      </c>
      <c r="H39" s="9">
        <v>3821</v>
      </c>
      <c r="I39" s="9" t="s">
        <v>52</v>
      </c>
      <c r="J39" s="3">
        <v>1</v>
      </c>
      <c r="K39" s="10">
        <v>0</v>
      </c>
      <c r="L39" s="10">
        <v>250000</v>
      </c>
      <c r="M39" s="3">
        <v>228941.04</v>
      </c>
      <c r="N39" s="3">
        <v>228941.04</v>
      </c>
      <c r="O39" s="3">
        <v>81541.039999999994</v>
      </c>
      <c r="P39" s="3">
        <v>81541.039999999994</v>
      </c>
    </row>
    <row r="40" spans="1:16" x14ac:dyDescent="0.25">
      <c r="A40" t="str">
        <f t="shared" si="1"/>
        <v>5-17</v>
      </c>
      <c r="B40">
        <f t="shared" si="6"/>
        <v>17</v>
      </c>
      <c r="C40" t="str">
        <f t="shared" si="2"/>
        <v>538212</v>
      </c>
      <c r="D40">
        <f t="shared" si="5"/>
        <v>2</v>
      </c>
      <c r="E40" t="str">
        <f t="shared" si="3"/>
        <v>53821</v>
      </c>
      <c r="F40" t="str">
        <f t="shared" si="4"/>
        <v>53821PARTICIPACIONES FEDERALES 2019</v>
      </c>
      <c r="G40" s="9">
        <v>5</v>
      </c>
      <c r="H40" s="9">
        <v>3821</v>
      </c>
      <c r="I40" s="9" t="s">
        <v>356</v>
      </c>
      <c r="J40" s="3">
        <v>2</v>
      </c>
      <c r="K40" s="10">
        <v>900000</v>
      </c>
      <c r="L40" s="10">
        <v>882600</v>
      </c>
      <c r="M40" s="3">
        <v>860620</v>
      </c>
      <c r="N40" s="3">
        <v>860620</v>
      </c>
      <c r="O40" s="3">
        <v>860620</v>
      </c>
      <c r="P40" s="3">
        <v>860620</v>
      </c>
    </row>
    <row r="41" spans="1:16" x14ac:dyDescent="0.25">
      <c r="A41" t="str">
        <f t="shared" si="1"/>
        <v>6-1</v>
      </c>
      <c r="B41">
        <f t="shared" si="6"/>
        <v>1</v>
      </c>
      <c r="C41" t="str">
        <f t="shared" si="2"/>
        <v>627111</v>
      </c>
      <c r="D41">
        <f t="shared" si="5"/>
        <v>1</v>
      </c>
      <c r="E41" t="str">
        <f t="shared" si="3"/>
        <v>62711</v>
      </c>
      <c r="F41" t="str">
        <f t="shared" si="4"/>
        <v>62711PARTICIPACIONES FEDERALES 2019</v>
      </c>
      <c r="G41" s="9">
        <v>6</v>
      </c>
      <c r="H41" s="9">
        <v>2711</v>
      </c>
      <c r="I41" s="9" t="s">
        <v>356</v>
      </c>
      <c r="J41" s="3">
        <v>1</v>
      </c>
      <c r="K41" s="10">
        <v>48000</v>
      </c>
      <c r="L41" s="10">
        <v>48000</v>
      </c>
      <c r="M41" s="3">
        <v>48000</v>
      </c>
      <c r="N41" s="3">
        <v>48000</v>
      </c>
      <c r="O41" s="3">
        <v>0</v>
      </c>
      <c r="P41" s="3">
        <v>0</v>
      </c>
    </row>
    <row r="42" spans="1:16" x14ac:dyDescent="0.25">
      <c r="A42" t="str">
        <f t="shared" si="1"/>
        <v>6-2</v>
      </c>
      <c r="B42">
        <f t="shared" si="6"/>
        <v>2</v>
      </c>
      <c r="C42" t="str">
        <f t="shared" si="2"/>
        <v>632911</v>
      </c>
      <c r="D42">
        <f t="shared" si="5"/>
        <v>1</v>
      </c>
      <c r="E42" t="str">
        <f t="shared" si="3"/>
        <v>63291</v>
      </c>
      <c r="F42" t="str">
        <f t="shared" si="4"/>
        <v>63291PARTICIPACIONES FEDERALES 2019</v>
      </c>
      <c r="G42" s="9">
        <v>6</v>
      </c>
      <c r="H42" s="9">
        <v>3291</v>
      </c>
      <c r="I42" s="9" t="s">
        <v>356</v>
      </c>
      <c r="J42" s="3">
        <v>1</v>
      </c>
      <c r="K42" s="10">
        <v>43200</v>
      </c>
      <c r="L42" s="10">
        <v>0</v>
      </c>
      <c r="M42" s="3">
        <v>0</v>
      </c>
      <c r="N42" s="3">
        <v>0</v>
      </c>
      <c r="O42" s="3">
        <v>0</v>
      </c>
      <c r="P42" s="3">
        <v>0</v>
      </c>
    </row>
    <row r="43" spans="1:16" x14ac:dyDescent="0.25">
      <c r="A43" t="str">
        <f t="shared" si="1"/>
        <v>6-3</v>
      </c>
      <c r="B43">
        <f t="shared" si="6"/>
        <v>3</v>
      </c>
      <c r="C43" t="str">
        <f t="shared" si="2"/>
        <v>637511</v>
      </c>
      <c r="D43">
        <f t="shared" si="5"/>
        <v>1</v>
      </c>
      <c r="E43" t="str">
        <f t="shared" si="3"/>
        <v>63751</v>
      </c>
      <c r="F43" t="str">
        <f t="shared" si="4"/>
        <v>63751PARTICIPACIONES FEDERALES 2019</v>
      </c>
      <c r="G43" s="9">
        <v>6</v>
      </c>
      <c r="H43" s="9">
        <v>3751</v>
      </c>
      <c r="I43" s="9" t="s">
        <v>356</v>
      </c>
      <c r="J43" s="3">
        <v>1</v>
      </c>
      <c r="K43" s="10">
        <v>37200</v>
      </c>
      <c r="L43" s="10">
        <v>0</v>
      </c>
      <c r="M43" s="3">
        <v>0</v>
      </c>
      <c r="N43" s="3">
        <v>0</v>
      </c>
      <c r="O43" s="3">
        <v>0</v>
      </c>
      <c r="P43" s="3">
        <v>0</v>
      </c>
    </row>
    <row r="44" spans="1:16" x14ac:dyDescent="0.25">
      <c r="A44" t="str">
        <f t="shared" si="1"/>
        <v>6-4</v>
      </c>
      <c r="B44">
        <f t="shared" si="6"/>
        <v>4</v>
      </c>
      <c r="C44" t="str">
        <f t="shared" si="2"/>
        <v>637911</v>
      </c>
      <c r="D44">
        <f t="shared" si="5"/>
        <v>1</v>
      </c>
      <c r="E44" t="str">
        <f t="shared" si="3"/>
        <v>63791</v>
      </c>
      <c r="F44" t="str">
        <f t="shared" si="4"/>
        <v>63791PARTICIPACIONES FEDERALES 2019</v>
      </c>
      <c r="G44" s="9">
        <v>6</v>
      </c>
      <c r="H44" s="9">
        <v>3791</v>
      </c>
      <c r="I44" s="9" t="s">
        <v>356</v>
      </c>
      <c r="J44" s="3">
        <v>1</v>
      </c>
      <c r="K44" s="10">
        <v>37500</v>
      </c>
      <c r="L44" s="10">
        <v>0</v>
      </c>
      <c r="M44" s="3">
        <v>0</v>
      </c>
      <c r="N44" s="3">
        <v>0</v>
      </c>
      <c r="O44" s="3">
        <v>0</v>
      </c>
      <c r="P44" s="3">
        <v>0</v>
      </c>
    </row>
    <row r="45" spans="1:16" x14ac:dyDescent="0.25">
      <c r="A45" t="str">
        <f t="shared" si="1"/>
        <v>6-5</v>
      </c>
      <c r="B45">
        <f t="shared" si="6"/>
        <v>5</v>
      </c>
      <c r="C45" t="str">
        <f t="shared" si="2"/>
        <v>651211</v>
      </c>
      <c r="D45">
        <f t="shared" si="5"/>
        <v>1</v>
      </c>
      <c r="E45" t="str">
        <f t="shared" si="3"/>
        <v>65121</v>
      </c>
      <c r="F45" t="str">
        <f t="shared" si="4"/>
        <v>65121PARTICIPACIONES FEDERALES 2019</v>
      </c>
      <c r="G45" s="9">
        <v>6</v>
      </c>
      <c r="H45" s="9">
        <v>5121</v>
      </c>
      <c r="I45" s="9" t="s">
        <v>356</v>
      </c>
      <c r="J45" s="3">
        <v>1</v>
      </c>
      <c r="K45" s="10">
        <v>1200</v>
      </c>
      <c r="L45" s="10">
        <v>0</v>
      </c>
      <c r="M45" s="3">
        <v>0</v>
      </c>
      <c r="N45" s="3">
        <v>0</v>
      </c>
      <c r="O45" s="3">
        <v>0</v>
      </c>
      <c r="P45" s="3">
        <v>0</v>
      </c>
    </row>
    <row r="46" spans="1:16" x14ac:dyDescent="0.25">
      <c r="A46" t="str">
        <f t="shared" si="1"/>
        <v>6-6</v>
      </c>
      <c r="B46">
        <f t="shared" si="6"/>
        <v>6</v>
      </c>
      <c r="C46" t="str">
        <f t="shared" si="2"/>
        <v>651911</v>
      </c>
      <c r="D46">
        <f t="shared" si="5"/>
        <v>1</v>
      </c>
      <c r="E46" t="str">
        <f t="shared" si="3"/>
        <v>65191</v>
      </c>
      <c r="F46" t="str">
        <f t="shared" si="4"/>
        <v>65191PARTICIPACIONES FEDERALES 2019</v>
      </c>
      <c r="G46" s="9">
        <v>6</v>
      </c>
      <c r="H46" s="9">
        <v>5191</v>
      </c>
      <c r="I46" s="9" t="s">
        <v>356</v>
      </c>
      <c r="J46" s="3">
        <v>1</v>
      </c>
      <c r="K46" s="10">
        <v>12000</v>
      </c>
      <c r="L46" s="10">
        <v>0</v>
      </c>
      <c r="M46" s="3">
        <v>0</v>
      </c>
      <c r="N46" s="3">
        <v>0</v>
      </c>
      <c r="O46" s="3">
        <v>0</v>
      </c>
      <c r="P46" s="3">
        <v>0</v>
      </c>
    </row>
    <row r="47" spans="1:16" x14ac:dyDescent="0.25">
      <c r="A47" t="str">
        <f t="shared" si="1"/>
        <v>6-7</v>
      </c>
      <c r="B47">
        <f t="shared" si="6"/>
        <v>7</v>
      </c>
      <c r="C47" t="str">
        <f t="shared" si="2"/>
        <v>652111</v>
      </c>
      <c r="D47">
        <f t="shared" si="5"/>
        <v>1</v>
      </c>
      <c r="E47" t="str">
        <f t="shared" si="3"/>
        <v>65211</v>
      </c>
      <c r="F47" t="str">
        <f t="shared" si="4"/>
        <v>65211PARTICIPACIONES FEDERALES 2019</v>
      </c>
      <c r="G47" s="9">
        <v>6</v>
      </c>
      <c r="H47" s="9">
        <v>5211</v>
      </c>
      <c r="I47" s="9" t="s">
        <v>356</v>
      </c>
      <c r="J47" s="3">
        <v>1</v>
      </c>
      <c r="K47" s="10">
        <v>90000</v>
      </c>
      <c r="L47" s="10">
        <v>78000</v>
      </c>
      <c r="M47" s="3">
        <v>0</v>
      </c>
      <c r="N47" s="3">
        <v>0</v>
      </c>
      <c r="O47" s="3">
        <v>0</v>
      </c>
      <c r="P47" s="3">
        <v>0</v>
      </c>
    </row>
    <row r="48" spans="1:16" x14ac:dyDescent="0.25">
      <c r="A48" t="str">
        <f t="shared" si="1"/>
        <v>6-8</v>
      </c>
      <c r="B48">
        <f t="shared" si="6"/>
        <v>8</v>
      </c>
      <c r="C48" t="str">
        <f t="shared" si="2"/>
        <v>652911</v>
      </c>
      <c r="D48">
        <f t="shared" si="5"/>
        <v>1</v>
      </c>
      <c r="E48" t="str">
        <f t="shared" si="3"/>
        <v>65291</v>
      </c>
      <c r="F48" t="str">
        <f t="shared" si="4"/>
        <v>65291PARTICIPACIONES FEDERALES 2019</v>
      </c>
      <c r="G48" s="9">
        <v>6</v>
      </c>
      <c r="H48" s="9">
        <v>5291</v>
      </c>
      <c r="I48" s="9" t="s">
        <v>356</v>
      </c>
      <c r="J48" s="3">
        <v>1</v>
      </c>
      <c r="K48" s="10">
        <v>30000</v>
      </c>
      <c r="L48" s="10">
        <v>0</v>
      </c>
      <c r="M48" s="3">
        <v>0</v>
      </c>
      <c r="N48" s="3">
        <v>0</v>
      </c>
      <c r="O48" s="3">
        <v>0</v>
      </c>
      <c r="P48" s="3">
        <v>0</v>
      </c>
    </row>
    <row r="49" spans="1:16" x14ac:dyDescent="0.25">
      <c r="A49" t="str">
        <f t="shared" si="1"/>
        <v>6-9</v>
      </c>
      <c r="B49">
        <f t="shared" si="6"/>
        <v>9</v>
      </c>
      <c r="C49" t="str">
        <f t="shared" si="2"/>
        <v>656611</v>
      </c>
      <c r="D49">
        <f t="shared" si="5"/>
        <v>1</v>
      </c>
      <c r="E49" t="str">
        <f t="shared" si="3"/>
        <v>65661</v>
      </c>
      <c r="F49" t="str">
        <f t="shared" si="4"/>
        <v>65661PARTICIPACIONES FEDERALES 2019</v>
      </c>
      <c r="G49" s="9">
        <v>6</v>
      </c>
      <c r="H49" s="9">
        <v>5661</v>
      </c>
      <c r="I49" s="9" t="s">
        <v>356</v>
      </c>
      <c r="J49" s="3">
        <v>1</v>
      </c>
      <c r="K49" s="10">
        <v>2400</v>
      </c>
      <c r="L49" s="10">
        <v>21400</v>
      </c>
      <c r="M49" s="3">
        <v>6990</v>
      </c>
      <c r="N49" s="3">
        <v>6990</v>
      </c>
      <c r="O49" s="3">
        <v>0</v>
      </c>
      <c r="P49" s="3">
        <v>0</v>
      </c>
    </row>
    <row r="50" spans="1:16" x14ac:dyDescent="0.25">
      <c r="A50" t="str">
        <f t="shared" si="1"/>
        <v>7-1</v>
      </c>
      <c r="B50">
        <f t="shared" si="6"/>
        <v>1</v>
      </c>
      <c r="C50" t="str">
        <f t="shared" si="2"/>
        <v>727111</v>
      </c>
      <c r="D50">
        <f t="shared" si="5"/>
        <v>1</v>
      </c>
      <c r="E50" t="str">
        <f t="shared" si="3"/>
        <v>72711</v>
      </c>
      <c r="F50" t="str">
        <f t="shared" si="4"/>
        <v>72711PARTICIPACIONES FEDERALES 2019</v>
      </c>
      <c r="G50" s="9">
        <v>7</v>
      </c>
      <c r="H50" s="9">
        <v>2711</v>
      </c>
      <c r="I50" s="9" t="s">
        <v>356</v>
      </c>
      <c r="J50" s="3">
        <v>1</v>
      </c>
      <c r="K50" s="10">
        <v>9000</v>
      </c>
      <c r="L50" s="10">
        <v>0</v>
      </c>
      <c r="M50" s="3">
        <v>0</v>
      </c>
      <c r="N50" s="3">
        <v>0</v>
      </c>
      <c r="O50" s="3">
        <v>0</v>
      </c>
      <c r="P50" s="3">
        <v>0</v>
      </c>
    </row>
    <row r="51" spans="1:16" x14ac:dyDescent="0.25">
      <c r="A51" t="str">
        <f t="shared" si="1"/>
        <v>7-2</v>
      </c>
      <c r="B51">
        <f t="shared" si="6"/>
        <v>2</v>
      </c>
      <c r="C51" t="str">
        <f t="shared" si="2"/>
        <v>733911</v>
      </c>
      <c r="D51">
        <f t="shared" si="5"/>
        <v>1</v>
      </c>
      <c r="E51" t="str">
        <f t="shared" si="3"/>
        <v>73391</v>
      </c>
      <c r="F51" t="str">
        <f t="shared" si="4"/>
        <v>73391PARTICIPACIONES FEDERALES 2019</v>
      </c>
      <c r="G51" s="9">
        <v>7</v>
      </c>
      <c r="H51" s="9">
        <v>3391</v>
      </c>
      <c r="I51" s="9" t="s">
        <v>356</v>
      </c>
      <c r="J51" s="3">
        <v>1</v>
      </c>
      <c r="K51" s="10">
        <v>74995.199999999997</v>
      </c>
      <c r="L51" s="10">
        <v>109375</v>
      </c>
      <c r="M51" s="3">
        <v>109375</v>
      </c>
      <c r="N51" s="3">
        <v>109375</v>
      </c>
      <c r="O51" s="3">
        <v>109374.99</v>
      </c>
      <c r="P51" s="3">
        <v>94791.66</v>
      </c>
    </row>
    <row r="52" spans="1:16" x14ac:dyDescent="0.25">
      <c r="A52" t="str">
        <f t="shared" si="1"/>
        <v>7-3</v>
      </c>
      <c r="B52">
        <f t="shared" si="6"/>
        <v>3</v>
      </c>
      <c r="C52" t="str">
        <f t="shared" si="2"/>
        <v>736111</v>
      </c>
      <c r="D52">
        <f t="shared" si="5"/>
        <v>1</v>
      </c>
      <c r="E52" t="str">
        <f t="shared" si="3"/>
        <v>73611</v>
      </c>
      <c r="F52" t="str">
        <f t="shared" si="4"/>
        <v>73611PARTICIPACIONES FEDERALES 2019</v>
      </c>
      <c r="G52" s="9">
        <v>7</v>
      </c>
      <c r="H52" s="9">
        <v>3611</v>
      </c>
      <c r="I52" s="9" t="s">
        <v>356</v>
      </c>
      <c r="J52" s="3">
        <v>1</v>
      </c>
      <c r="K52" s="10">
        <v>4200000</v>
      </c>
      <c r="L52" s="10">
        <v>3991544.7</v>
      </c>
      <c r="M52" s="3">
        <v>3991544.7</v>
      </c>
      <c r="N52" s="3">
        <v>3991544.7</v>
      </c>
      <c r="O52" s="3">
        <v>3991544.7</v>
      </c>
      <c r="P52" s="3">
        <v>3930344.7</v>
      </c>
    </row>
    <row r="53" spans="1:16" x14ac:dyDescent="0.25">
      <c r="A53" t="str">
        <f t="shared" si="1"/>
        <v>7-4</v>
      </c>
      <c r="B53">
        <f t="shared" si="6"/>
        <v>4</v>
      </c>
      <c r="C53" t="str">
        <f t="shared" si="2"/>
        <v>737111</v>
      </c>
      <c r="D53">
        <f t="shared" si="5"/>
        <v>1</v>
      </c>
      <c r="E53" t="str">
        <f t="shared" si="3"/>
        <v>73711</v>
      </c>
      <c r="F53" t="str">
        <f t="shared" si="4"/>
        <v>73711PARTICIPACIONES FEDERALES 2018</v>
      </c>
      <c r="G53" s="9">
        <v>7</v>
      </c>
      <c r="H53" s="9">
        <v>3711</v>
      </c>
      <c r="I53" s="9" t="s">
        <v>632</v>
      </c>
      <c r="J53" s="3">
        <v>1</v>
      </c>
      <c r="K53" s="10">
        <v>0</v>
      </c>
      <c r="L53" s="10">
        <v>27000</v>
      </c>
      <c r="M53" s="3">
        <v>27000</v>
      </c>
      <c r="N53" s="3">
        <v>27000</v>
      </c>
      <c r="O53" s="3">
        <v>12156</v>
      </c>
      <c r="P53" s="3">
        <v>12156</v>
      </c>
    </row>
    <row r="54" spans="1:16" x14ac:dyDescent="0.25">
      <c r="A54" t="str">
        <f t="shared" si="1"/>
        <v>7-5</v>
      </c>
      <c r="B54">
        <f t="shared" si="6"/>
        <v>5</v>
      </c>
      <c r="C54" t="str">
        <f t="shared" si="2"/>
        <v>737511</v>
      </c>
      <c r="D54">
        <f t="shared" si="5"/>
        <v>1</v>
      </c>
      <c r="E54" t="str">
        <f t="shared" si="3"/>
        <v>73751</v>
      </c>
      <c r="F54" t="str">
        <f t="shared" si="4"/>
        <v>73751PARTICIPACIONES FEDERALES 2019</v>
      </c>
      <c r="G54" s="9">
        <v>7</v>
      </c>
      <c r="H54" s="9">
        <v>3751</v>
      </c>
      <c r="I54" s="9" t="s">
        <v>356</v>
      </c>
      <c r="J54" s="3">
        <v>1</v>
      </c>
      <c r="K54" s="10">
        <v>30000</v>
      </c>
      <c r="L54" s="10">
        <v>15000</v>
      </c>
      <c r="M54" s="3">
        <v>15000</v>
      </c>
      <c r="N54" s="3">
        <v>15000</v>
      </c>
      <c r="O54" s="3">
        <v>658</v>
      </c>
      <c r="P54" s="3">
        <v>658</v>
      </c>
    </row>
    <row r="55" spans="1:16" x14ac:dyDescent="0.25">
      <c r="A55" t="str">
        <f t="shared" si="1"/>
        <v>7-6</v>
      </c>
      <c r="B55">
        <f t="shared" si="6"/>
        <v>6</v>
      </c>
      <c r="C55" t="str">
        <f t="shared" si="2"/>
        <v>752111</v>
      </c>
      <c r="D55">
        <f t="shared" si="5"/>
        <v>1</v>
      </c>
      <c r="E55" t="str">
        <f t="shared" si="3"/>
        <v>75211</v>
      </c>
      <c r="F55" t="str">
        <f t="shared" si="4"/>
        <v>75211PARTICIPACIONES FEDERALES 2019</v>
      </c>
      <c r="G55" s="9">
        <v>7</v>
      </c>
      <c r="H55" s="9">
        <v>5211</v>
      </c>
      <c r="I55" s="9" t="s">
        <v>356</v>
      </c>
      <c r="J55" s="3">
        <v>1</v>
      </c>
      <c r="K55" s="10">
        <v>48000</v>
      </c>
      <c r="L55" s="10">
        <v>25000</v>
      </c>
      <c r="M55" s="3">
        <v>21302.42</v>
      </c>
      <c r="N55" s="3">
        <v>21302.42</v>
      </c>
      <c r="O55" s="3">
        <v>21302.42</v>
      </c>
      <c r="P55" s="3">
        <v>21302.42</v>
      </c>
    </row>
    <row r="56" spans="1:16" x14ac:dyDescent="0.25">
      <c r="A56" t="str">
        <f t="shared" si="1"/>
        <v>7-7</v>
      </c>
      <c r="B56">
        <f t="shared" si="6"/>
        <v>7</v>
      </c>
      <c r="C56" t="str">
        <f t="shared" si="2"/>
        <v>752311</v>
      </c>
      <c r="D56">
        <f t="shared" si="5"/>
        <v>1</v>
      </c>
      <c r="E56" t="str">
        <f t="shared" si="3"/>
        <v>75231</v>
      </c>
      <c r="F56" t="str">
        <f t="shared" si="4"/>
        <v>75231PARTICIPACIONES FEDERALES 2019</v>
      </c>
      <c r="G56" s="9">
        <v>7</v>
      </c>
      <c r="H56" s="9">
        <v>5231</v>
      </c>
      <c r="I56" s="9" t="s">
        <v>356</v>
      </c>
      <c r="J56" s="3">
        <v>1</v>
      </c>
      <c r="K56" s="10">
        <v>90000</v>
      </c>
      <c r="L56" s="10">
        <v>113000</v>
      </c>
      <c r="M56" s="3">
        <v>98554.05</v>
      </c>
      <c r="N56" s="3">
        <v>98554.05</v>
      </c>
      <c r="O56" s="3">
        <v>95310.69</v>
      </c>
      <c r="P56" s="3">
        <v>85580.61</v>
      </c>
    </row>
    <row r="57" spans="1:16" x14ac:dyDescent="0.25">
      <c r="A57" t="str">
        <f t="shared" si="1"/>
        <v>8-1</v>
      </c>
      <c r="B57">
        <f t="shared" si="6"/>
        <v>1</v>
      </c>
      <c r="C57" t="str">
        <f t="shared" si="2"/>
        <v>836111</v>
      </c>
      <c r="D57">
        <f t="shared" si="5"/>
        <v>1</v>
      </c>
      <c r="E57" t="str">
        <f t="shared" si="3"/>
        <v>83611</v>
      </c>
      <c r="F57" t="str">
        <f t="shared" si="4"/>
        <v>83611PARTICIPACIONES FEDERALES 2019</v>
      </c>
      <c r="G57" s="9">
        <v>8</v>
      </c>
      <c r="H57" s="9">
        <v>3611</v>
      </c>
      <c r="I57" s="9" t="s">
        <v>356</v>
      </c>
      <c r="J57" s="3">
        <v>1</v>
      </c>
      <c r="K57" s="10">
        <v>2100000</v>
      </c>
      <c r="L57" s="10">
        <v>1122456.69</v>
      </c>
      <c r="M57" s="3">
        <v>1120330.72</v>
      </c>
      <c r="N57" s="3">
        <v>1120330.72</v>
      </c>
      <c r="O57" s="3">
        <v>1075461.1200000001</v>
      </c>
      <c r="P57" s="3">
        <v>1075461.1200000001</v>
      </c>
    </row>
    <row r="58" spans="1:16" x14ac:dyDescent="0.25">
      <c r="A58" t="str">
        <f t="shared" si="1"/>
        <v>9-1</v>
      </c>
      <c r="B58">
        <f t="shared" si="6"/>
        <v>1</v>
      </c>
      <c r="C58" t="str">
        <f t="shared" si="2"/>
        <v>933911</v>
      </c>
      <c r="D58">
        <f t="shared" si="5"/>
        <v>1</v>
      </c>
      <c r="E58" t="str">
        <f t="shared" si="3"/>
        <v>93391</v>
      </c>
      <c r="F58" t="str">
        <f t="shared" si="4"/>
        <v>93391PARTICIPACIONES FEDERALES 2019</v>
      </c>
      <c r="G58" s="9">
        <v>9</v>
      </c>
      <c r="H58" s="9">
        <v>3391</v>
      </c>
      <c r="I58" s="9" t="s">
        <v>356</v>
      </c>
      <c r="J58" s="3">
        <v>1</v>
      </c>
      <c r="K58" s="10">
        <v>74995.199999999997</v>
      </c>
      <c r="L58" s="10">
        <v>109375</v>
      </c>
      <c r="M58" s="3">
        <v>109375</v>
      </c>
      <c r="N58" s="3">
        <v>109375</v>
      </c>
      <c r="O58" s="3">
        <v>109374.95</v>
      </c>
      <c r="P58" s="3">
        <v>94791.63</v>
      </c>
    </row>
    <row r="59" spans="1:16" x14ac:dyDescent="0.25">
      <c r="A59" t="str">
        <f t="shared" si="1"/>
        <v>9-2</v>
      </c>
      <c r="B59">
        <f t="shared" si="6"/>
        <v>2</v>
      </c>
      <c r="C59" t="str">
        <f t="shared" si="2"/>
        <v>936111</v>
      </c>
      <c r="D59">
        <f t="shared" si="5"/>
        <v>1</v>
      </c>
      <c r="E59" t="str">
        <f t="shared" si="3"/>
        <v>93611</v>
      </c>
      <c r="F59" t="str">
        <f t="shared" si="4"/>
        <v>93611PARTICIPACIONES FEDERALES 2019</v>
      </c>
      <c r="G59" s="9">
        <v>9</v>
      </c>
      <c r="H59" s="9">
        <v>3611</v>
      </c>
      <c r="I59" s="9" t="s">
        <v>356</v>
      </c>
      <c r="J59" s="3">
        <v>1</v>
      </c>
      <c r="K59" s="10">
        <v>3090000</v>
      </c>
      <c r="L59" s="10">
        <v>7217983.7199999997</v>
      </c>
      <c r="M59" s="3">
        <v>7217983.7199999997</v>
      </c>
      <c r="N59" s="3">
        <v>7167983.7199999997</v>
      </c>
      <c r="O59" s="3">
        <v>7167983.7199999997</v>
      </c>
      <c r="P59" s="3">
        <v>7084583.7199999997</v>
      </c>
    </row>
    <row r="60" spans="1:16" x14ac:dyDescent="0.25">
      <c r="A60" t="str">
        <f t="shared" si="1"/>
        <v>10-1</v>
      </c>
      <c r="B60">
        <f t="shared" si="6"/>
        <v>1</v>
      </c>
      <c r="C60" t="str">
        <f t="shared" si="2"/>
        <v>1033911</v>
      </c>
      <c r="D60">
        <f t="shared" si="5"/>
        <v>1</v>
      </c>
      <c r="E60" t="str">
        <f t="shared" si="3"/>
        <v>103391</v>
      </c>
      <c r="F60" t="str">
        <f t="shared" si="4"/>
        <v>103391PARTICIPACIONES FEDERALES 2019</v>
      </c>
      <c r="G60" s="9">
        <v>10</v>
      </c>
      <c r="H60" s="9">
        <v>3391</v>
      </c>
      <c r="I60" s="9" t="s">
        <v>356</v>
      </c>
      <c r="J60" s="3">
        <v>1</v>
      </c>
      <c r="K60" s="10">
        <v>74995.199999999997</v>
      </c>
      <c r="L60" s="10">
        <v>109375</v>
      </c>
      <c r="M60" s="3">
        <v>109375</v>
      </c>
      <c r="N60" s="3">
        <v>109375</v>
      </c>
      <c r="O60" s="3">
        <v>109374.98</v>
      </c>
      <c r="P60" s="3">
        <v>94791.64</v>
      </c>
    </row>
    <row r="61" spans="1:16" x14ac:dyDescent="0.25">
      <c r="A61" t="str">
        <f t="shared" si="1"/>
        <v>10-2</v>
      </c>
      <c r="B61">
        <f t="shared" si="6"/>
        <v>2</v>
      </c>
      <c r="C61" t="str">
        <f t="shared" si="2"/>
        <v>1036111</v>
      </c>
      <c r="D61">
        <f t="shared" si="5"/>
        <v>1</v>
      </c>
      <c r="E61" t="str">
        <f t="shared" si="3"/>
        <v>103611</v>
      </c>
      <c r="F61" t="str">
        <f t="shared" si="4"/>
        <v>103611PARTICIPACIONES FEDERALES 2019</v>
      </c>
      <c r="G61" s="9">
        <v>10</v>
      </c>
      <c r="H61" s="9">
        <v>3611</v>
      </c>
      <c r="I61" s="9" t="s">
        <v>356</v>
      </c>
      <c r="J61" s="3">
        <v>1</v>
      </c>
      <c r="K61" s="10">
        <v>3000000</v>
      </c>
      <c r="L61" s="10">
        <v>2395769.73</v>
      </c>
      <c r="M61" s="3">
        <v>2395769.73</v>
      </c>
      <c r="N61" s="3">
        <v>2395769.73</v>
      </c>
      <c r="O61" s="3">
        <v>2387069.73</v>
      </c>
      <c r="P61" s="3">
        <v>2327369.73</v>
      </c>
    </row>
    <row r="62" spans="1:16" x14ac:dyDescent="0.25">
      <c r="A62" t="str">
        <f t="shared" si="1"/>
        <v>11-1</v>
      </c>
      <c r="B62">
        <f t="shared" si="6"/>
        <v>1</v>
      </c>
      <c r="C62" t="str">
        <f t="shared" si="2"/>
        <v>1133911</v>
      </c>
      <c r="D62">
        <f t="shared" si="5"/>
        <v>1</v>
      </c>
      <c r="E62" t="str">
        <f t="shared" si="3"/>
        <v>113391</v>
      </c>
      <c r="F62" t="str">
        <f t="shared" si="4"/>
        <v>113391PARTICIPACIONES FEDERALES 2019</v>
      </c>
      <c r="G62" s="9">
        <v>11</v>
      </c>
      <c r="H62" s="9">
        <v>3391</v>
      </c>
      <c r="I62" s="9" t="s">
        <v>356</v>
      </c>
      <c r="J62" s="3">
        <v>1</v>
      </c>
      <c r="K62" s="10">
        <v>74995.199999999997</v>
      </c>
      <c r="L62" s="10">
        <v>109375</v>
      </c>
      <c r="M62" s="3">
        <v>109375</v>
      </c>
      <c r="N62" s="3">
        <v>109375</v>
      </c>
      <c r="O62" s="3">
        <v>109375</v>
      </c>
      <c r="P62" s="3">
        <v>94791.67</v>
      </c>
    </row>
    <row r="63" spans="1:16" x14ac:dyDescent="0.25">
      <c r="A63" t="str">
        <f t="shared" si="1"/>
        <v>11-2</v>
      </c>
      <c r="B63">
        <f t="shared" si="6"/>
        <v>2</v>
      </c>
      <c r="C63" t="str">
        <f t="shared" si="2"/>
        <v>1136111</v>
      </c>
      <c r="D63">
        <f t="shared" si="5"/>
        <v>1</v>
      </c>
      <c r="E63" t="str">
        <f t="shared" si="3"/>
        <v>113611</v>
      </c>
      <c r="F63" t="str">
        <f t="shared" si="4"/>
        <v>113611PARTICIPACIONES FEDERALES 2019</v>
      </c>
      <c r="G63" s="9">
        <v>11</v>
      </c>
      <c r="H63" s="9">
        <v>3611</v>
      </c>
      <c r="I63" s="9" t="s">
        <v>356</v>
      </c>
      <c r="J63" s="3">
        <v>1</v>
      </c>
      <c r="K63" s="10">
        <v>2700000</v>
      </c>
      <c r="L63" s="10">
        <v>222600</v>
      </c>
      <c r="M63" s="3">
        <v>222600</v>
      </c>
      <c r="N63" s="3">
        <v>222600</v>
      </c>
      <c r="O63" s="3">
        <v>231300</v>
      </c>
      <c r="P63" s="3">
        <v>174000</v>
      </c>
    </row>
    <row r="64" spans="1:16" x14ac:dyDescent="0.25">
      <c r="A64" t="str">
        <f t="shared" si="1"/>
        <v>12-1</v>
      </c>
      <c r="B64">
        <f t="shared" si="6"/>
        <v>1</v>
      </c>
      <c r="C64" t="str">
        <f t="shared" si="2"/>
        <v>1221211</v>
      </c>
      <c r="D64">
        <f t="shared" si="5"/>
        <v>1</v>
      </c>
      <c r="E64" t="str">
        <f t="shared" si="3"/>
        <v>122121</v>
      </c>
      <c r="F64" t="str">
        <f t="shared" si="4"/>
        <v>122121PARTICIPACIONES FEDERALES 2019</v>
      </c>
      <c r="G64" s="9">
        <v>12</v>
      </c>
      <c r="H64" s="9">
        <v>2121</v>
      </c>
      <c r="I64" s="9" t="s">
        <v>356</v>
      </c>
      <c r="J64" s="3">
        <v>1</v>
      </c>
      <c r="K64" s="10">
        <v>18000</v>
      </c>
      <c r="L64" s="10">
        <v>0</v>
      </c>
      <c r="M64" s="3">
        <v>0</v>
      </c>
      <c r="N64" s="3">
        <v>0</v>
      </c>
      <c r="O64" s="3">
        <v>0</v>
      </c>
      <c r="P64" s="3">
        <v>0</v>
      </c>
    </row>
    <row r="65" spans="1:16" x14ac:dyDescent="0.25">
      <c r="A65" t="str">
        <f t="shared" si="1"/>
        <v>12-2</v>
      </c>
      <c r="B65">
        <f t="shared" si="6"/>
        <v>2</v>
      </c>
      <c r="C65" t="str">
        <f t="shared" si="2"/>
        <v>1222111</v>
      </c>
      <c r="D65">
        <f t="shared" si="5"/>
        <v>1</v>
      </c>
      <c r="E65" t="str">
        <f t="shared" si="3"/>
        <v>122211</v>
      </c>
      <c r="F65" t="str">
        <f t="shared" si="4"/>
        <v>122211PARTICIPACIONES FEDERALES 2019</v>
      </c>
      <c r="G65" s="9">
        <v>12</v>
      </c>
      <c r="H65" s="9">
        <v>2211</v>
      </c>
      <c r="I65" s="9" t="s">
        <v>356</v>
      </c>
      <c r="J65" s="3">
        <v>1</v>
      </c>
      <c r="K65" s="10">
        <v>43200</v>
      </c>
      <c r="L65" s="10">
        <v>22841.8</v>
      </c>
      <c r="M65" s="3">
        <v>22841.8</v>
      </c>
      <c r="N65" s="3">
        <v>22841.8</v>
      </c>
      <c r="O65" s="3">
        <v>22841.8</v>
      </c>
      <c r="P65" s="3">
        <v>22841.8</v>
      </c>
    </row>
    <row r="66" spans="1:16" x14ac:dyDescent="0.25">
      <c r="A66" t="str">
        <f t="shared" si="1"/>
        <v>12-3</v>
      </c>
      <c r="B66">
        <f t="shared" si="6"/>
        <v>3</v>
      </c>
      <c r="C66" t="str">
        <f t="shared" si="2"/>
        <v>1227111</v>
      </c>
      <c r="D66">
        <f t="shared" si="5"/>
        <v>1</v>
      </c>
      <c r="E66" t="str">
        <f t="shared" si="3"/>
        <v>122711</v>
      </c>
      <c r="F66" t="str">
        <f t="shared" si="4"/>
        <v>122711PARTICIPACIONES FEDERALES 2019</v>
      </c>
      <c r="G66" s="9">
        <v>12</v>
      </c>
      <c r="H66" s="9">
        <v>2711</v>
      </c>
      <c r="I66" s="9" t="s">
        <v>356</v>
      </c>
      <c r="J66" s="3">
        <v>1</v>
      </c>
      <c r="K66" s="10">
        <v>30000</v>
      </c>
      <c r="L66" s="10">
        <v>0</v>
      </c>
      <c r="M66" s="3">
        <v>0</v>
      </c>
      <c r="N66" s="3">
        <v>0</v>
      </c>
      <c r="O66" s="3">
        <v>0</v>
      </c>
      <c r="P66" s="3">
        <v>0</v>
      </c>
    </row>
    <row r="67" spans="1:16" x14ac:dyDescent="0.25">
      <c r="A67" t="str">
        <f t="shared" si="1"/>
        <v>12-4</v>
      </c>
      <c r="B67">
        <f t="shared" si="6"/>
        <v>4</v>
      </c>
      <c r="C67" t="str">
        <f t="shared" si="2"/>
        <v>1227211</v>
      </c>
      <c r="D67">
        <f t="shared" si="5"/>
        <v>1</v>
      </c>
      <c r="E67" t="str">
        <f t="shared" si="3"/>
        <v>122721</v>
      </c>
      <c r="F67" t="str">
        <f t="shared" si="4"/>
        <v>122721PARTICIPACIONES FEDERALES 2019</v>
      </c>
      <c r="G67" s="9">
        <v>12</v>
      </c>
      <c r="H67" s="9">
        <v>2721</v>
      </c>
      <c r="I67" s="9" t="s">
        <v>356</v>
      </c>
      <c r="J67" s="3">
        <v>1</v>
      </c>
      <c r="K67" s="10">
        <v>6000</v>
      </c>
      <c r="L67" s="10">
        <v>5034.3999999999996</v>
      </c>
      <c r="M67" s="3">
        <v>5034.3999999999996</v>
      </c>
      <c r="N67" s="3">
        <v>5034.3999999999996</v>
      </c>
      <c r="O67" s="3">
        <v>5034.3999999999996</v>
      </c>
      <c r="P67" s="3">
        <v>5034.3999999999996</v>
      </c>
    </row>
    <row r="68" spans="1:16" x14ac:dyDescent="0.25">
      <c r="A68" t="str">
        <f t="shared" si="1"/>
        <v>12-5</v>
      </c>
      <c r="B68">
        <f t="shared" si="6"/>
        <v>5</v>
      </c>
      <c r="C68" t="str">
        <f t="shared" si="2"/>
        <v>1233911</v>
      </c>
      <c r="D68">
        <f t="shared" si="5"/>
        <v>1</v>
      </c>
      <c r="E68" t="str">
        <f t="shared" si="3"/>
        <v>123391</v>
      </c>
      <c r="F68" t="str">
        <f t="shared" si="4"/>
        <v>123391PARTICIPACIONES FEDERALES 2019</v>
      </c>
      <c r="G68" s="9">
        <v>12</v>
      </c>
      <c r="H68" s="9">
        <v>3391</v>
      </c>
      <c r="I68" s="9" t="s">
        <v>356</v>
      </c>
      <c r="J68" s="3">
        <v>1</v>
      </c>
      <c r="K68" s="10">
        <v>3000000</v>
      </c>
      <c r="L68" s="10">
        <v>4000000</v>
      </c>
      <c r="M68" s="3">
        <v>4000000</v>
      </c>
      <c r="N68" s="3">
        <v>4000000</v>
      </c>
      <c r="O68" s="3">
        <v>3000000</v>
      </c>
      <c r="P68" s="3">
        <v>3000000</v>
      </c>
    </row>
    <row r="69" spans="1:16" x14ac:dyDescent="0.25">
      <c r="A69" t="str">
        <f t="shared" si="1"/>
        <v>12-6</v>
      </c>
      <c r="B69">
        <f t="shared" si="6"/>
        <v>6</v>
      </c>
      <c r="C69" t="str">
        <f t="shared" si="2"/>
        <v>1259111</v>
      </c>
      <c r="D69">
        <f t="shared" si="5"/>
        <v>1</v>
      </c>
      <c r="E69" t="str">
        <f t="shared" si="3"/>
        <v>125911</v>
      </c>
      <c r="F69" t="str">
        <f t="shared" si="4"/>
        <v>125911PARTICIPACIONES FEDERALES 2019</v>
      </c>
      <c r="G69" s="9">
        <v>12</v>
      </c>
      <c r="H69" s="9">
        <v>5911</v>
      </c>
      <c r="I69" s="9" t="s">
        <v>356</v>
      </c>
      <c r="J69" s="3">
        <v>1</v>
      </c>
      <c r="K69" s="10">
        <v>900000</v>
      </c>
      <c r="L69" s="10">
        <v>3250000</v>
      </c>
      <c r="M69" s="3">
        <v>3248000</v>
      </c>
      <c r="N69" s="3">
        <v>3248000</v>
      </c>
      <c r="O69" s="3">
        <v>3248000</v>
      </c>
      <c r="P69" s="3">
        <v>3248000</v>
      </c>
    </row>
    <row r="70" spans="1:16" x14ac:dyDescent="0.25">
      <c r="A70" t="str">
        <f t="shared" ref="A70:A133" si="7">+CONCATENATE(G70,"-",B70)</f>
        <v>13-1</v>
      </c>
      <c r="B70">
        <f t="shared" si="6"/>
        <v>1</v>
      </c>
      <c r="C70" t="str">
        <f t="shared" ref="C70:C133" si="8">+CONCATENATE(E70,D70)</f>
        <v>1332911</v>
      </c>
      <c r="D70">
        <f t="shared" si="5"/>
        <v>1</v>
      </c>
      <c r="E70" t="str">
        <f t="shared" ref="E70:E133" si="9">+CONCATENATE(G70,H70)</f>
        <v>133291</v>
      </c>
      <c r="F70" t="str">
        <f t="shared" ref="F70:F133" si="10">+CONCATENATE(G70,H70,I70)</f>
        <v>133291PARTICIPACIONES FEDERALES 2019</v>
      </c>
      <c r="G70" s="9">
        <v>13</v>
      </c>
      <c r="H70" s="9">
        <v>3291</v>
      </c>
      <c r="I70" s="9" t="s">
        <v>356</v>
      </c>
      <c r="J70" s="3">
        <v>1</v>
      </c>
      <c r="K70" s="10">
        <v>42000</v>
      </c>
      <c r="L70" s="10">
        <v>0</v>
      </c>
      <c r="M70" s="3">
        <v>0</v>
      </c>
      <c r="N70" s="3">
        <v>0</v>
      </c>
      <c r="O70" s="3">
        <v>0</v>
      </c>
      <c r="P70" s="3">
        <v>0</v>
      </c>
    </row>
    <row r="71" spans="1:16" x14ac:dyDescent="0.25">
      <c r="A71" t="str">
        <f t="shared" si="7"/>
        <v>13-2</v>
      </c>
      <c r="B71">
        <f t="shared" si="6"/>
        <v>2</v>
      </c>
      <c r="C71" t="str">
        <f t="shared" si="8"/>
        <v>1334111</v>
      </c>
      <c r="D71">
        <f t="shared" ref="D71:D134" si="11">+IF(E71=E70,D70+1,1)</f>
        <v>1</v>
      </c>
      <c r="E71" t="str">
        <f t="shared" si="9"/>
        <v>133411</v>
      </c>
      <c r="F71" t="str">
        <f t="shared" si="10"/>
        <v>133411PARTICIPACIONES FEDERALES 2019</v>
      </c>
      <c r="G71" s="9">
        <v>13</v>
      </c>
      <c r="H71" s="9">
        <v>3411</v>
      </c>
      <c r="I71" s="9" t="s">
        <v>356</v>
      </c>
      <c r="J71" s="3">
        <v>1</v>
      </c>
      <c r="K71" s="10">
        <v>180000</v>
      </c>
      <c r="L71" s="10">
        <v>2376640.27</v>
      </c>
      <c r="M71" s="3">
        <v>2067510.77</v>
      </c>
      <c r="N71" s="3">
        <v>2067510.77</v>
      </c>
      <c r="O71" s="3">
        <v>2067510.77</v>
      </c>
      <c r="P71" s="3">
        <v>1469480.54</v>
      </c>
    </row>
    <row r="72" spans="1:16" x14ac:dyDescent="0.25">
      <c r="A72" t="str">
        <f t="shared" si="7"/>
        <v>13-3</v>
      </c>
      <c r="B72">
        <f t="shared" ref="B72:B135" si="12">+IF(G72=G71,B71+1,1)</f>
        <v>3</v>
      </c>
      <c r="C72" t="str">
        <f t="shared" si="8"/>
        <v>1334211</v>
      </c>
      <c r="D72">
        <f t="shared" si="11"/>
        <v>1</v>
      </c>
      <c r="E72" t="str">
        <f t="shared" si="9"/>
        <v>133421</v>
      </c>
      <c r="F72" t="str">
        <f t="shared" si="10"/>
        <v>133421PARTICIPACIONES FEDERALES 2019</v>
      </c>
      <c r="G72" s="9">
        <v>13</v>
      </c>
      <c r="H72" s="9">
        <v>3421</v>
      </c>
      <c r="I72" s="9" t="s">
        <v>356</v>
      </c>
      <c r="J72" s="3">
        <v>1</v>
      </c>
      <c r="K72" s="10">
        <v>180000</v>
      </c>
      <c r="L72" s="10">
        <v>0</v>
      </c>
      <c r="M72" s="3">
        <v>0</v>
      </c>
      <c r="N72" s="3">
        <v>0</v>
      </c>
      <c r="O72" s="3">
        <v>0</v>
      </c>
      <c r="P72" s="3">
        <v>0</v>
      </c>
    </row>
    <row r="73" spans="1:16" x14ac:dyDescent="0.25">
      <c r="A73" t="str">
        <f t="shared" si="7"/>
        <v>13-4</v>
      </c>
      <c r="B73">
        <f t="shared" si="12"/>
        <v>4</v>
      </c>
      <c r="C73" t="str">
        <f t="shared" si="8"/>
        <v>1337111</v>
      </c>
      <c r="D73">
        <f t="shared" si="11"/>
        <v>1</v>
      </c>
      <c r="E73" t="str">
        <f t="shared" si="9"/>
        <v>133711</v>
      </c>
      <c r="F73" t="str">
        <f t="shared" si="10"/>
        <v>133711PARTICIPACIONES FEDERALES 2019</v>
      </c>
      <c r="G73" s="9">
        <v>13</v>
      </c>
      <c r="H73" s="9">
        <v>3711</v>
      </c>
      <c r="I73" s="9" t="s">
        <v>356</v>
      </c>
      <c r="J73" s="3">
        <v>1</v>
      </c>
      <c r="K73" s="10">
        <v>60000</v>
      </c>
      <c r="L73" s="10">
        <v>81000</v>
      </c>
      <c r="M73" s="3">
        <v>67826.720000000001</v>
      </c>
      <c r="N73" s="3">
        <v>67826.720000000001</v>
      </c>
      <c r="O73" s="3">
        <v>42326.720000000001</v>
      </c>
      <c r="P73" s="3">
        <v>42326.720000000001</v>
      </c>
    </row>
    <row r="74" spans="1:16" x14ac:dyDescent="0.25">
      <c r="A74" t="str">
        <f t="shared" si="7"/>
        <v>13-5</v>
      </c>
      <c r="B74">
        <f t="shared" si="12"/>
        <v>5</v>
      </c>
      <c r="C74" t="str">
        <f t="shared" si="8"/>
        <v>1337211</v>
      </c>
      <c r="D74">
        <f t="shared" si="11"/>
        <v>1</v>
      </c>
      <c r="E74" t="str">
        <f t="shared" si="9"/>
        <v>133721</v>
      </c>
      <c r="F74" t="str">
        <f t="shared" si="10"/>
        <v>133721PARTICIPACIONES FEDERALES 2019</v>
      </c>
      <c r="G74" s="9">
        <v>13</v>
      </c>
      <c r="H74" s="9">
        <v>3721</v>
      </c>
      <c r="I74" s="9" t="s">
        <v>356</v>
      </c>
      <c r="J74" s="3">
        <v>1</v>
      </c>
      <c r="K74" s="10">
        <v>21000</v>
      </c>
      <c r="L74" s="10">
        <v>0</v>
      </c>
      <c r="M74" s="3">
        <v>0</v>
      </c>
      <c r="N74" s="3">
        <v>0</v>
      </c>
      <c r="O74" s="3">
        <v>0</v>
      </c>
      <c r="P74" s="3">
        <v>0</v>
      </c>
    </row>
    <row r="75" spans="1:16" x14ac:dyDescent="0.25">
      <c r="A75" t="str">
        <f t="shared" si="7"/>
        <v>13-6</v>
      </c>
      <c r="B75">
        <f t="shared" si="12"/>
        <v>6</v>
      </c>
      <c r="C75" t="str">
        <f t="shared" si="8"/>
        <v>1337511</v>
      </c>
      <c r="D75">
        <f t="shared" si="11"/>
        <v>1</v>
      </c>
      <c r="E75" t="str">
        <f t="shared" si="9"/>
        <v>133751</v>
      </c>
      <c r="F75" t="str">
        <f t="shared" si="10"/>
        <v>133751PARTICIPACIONES FEDERALES 2019</v>
      </c>
      <c r="G75" s="9">
        <v>13</v>
      </c>
      <c r="H75" s="9">
        <v>3751</v>
      </c>
      <c r="I75" s="9" t="s">
        <v>356</v>
      </c>
      <c r="J75" s="3">
        <v>1</v>
      </c>
      <c r="K75" s="10">
        <v>150000</v>
      </c>
      <c r="L75" s="10">
        <v>73600</v>
      </c>
      <c r="M75" s="3">
        <v>73570.69</v>
      </c>
      <c r="N75" s="3">
        <v>73570.69</v>
      </c>
      <c r="O75" s="3">
        <v>21070.69</v>
      </c>
      <c r="P75" s="3">
        <v>21070.69</v>
      </c>
    </row>
    <row r="76" spans="1:16" x14ac:dyDescent="0.25">
      <c r="A76" t="str">
        <f t="shared" si="7"/>
        <v>13-7</v>
      </c>
      <c r="B76">
        <f t="shared" si="12"/>
        <v>7</v>
      </c>
      <c r="C76" t="str">
        <f t="shared" si="8"/>
        <v>1337611</v>
      </c>
      <c r="D76">
        <f t="shared" si="11"/>
        <v>1</v>
      </c>
      <c r="E76" t="str">
        <f t="shared" si="9"/>
        <v>133761</v>
      </c>
      <c r="F76" t="str">
        <f t="shared" si="10"/>
        <v>133761PARTICIPACIONES FEDERALES 2019</v>
      </c>
      <c r="G76" s="9">
        <v>13</v>
      </c>
      <c r="H76" s="9">
        <v>3761</v>
      </c>
      <c r="I76" s="9" t="s">
        <v>356</v>
      </c>
      <c r="J76" s="3">
        <v>1</v>
      </c>
      <c r="K76" s="10">
        <v>150000</v>
      </c>
      <c r="L76" s="10">
        <v>0</v>
      </c>
      <c r="M76" s="3">
        <v>0</v>
      </c>
      <c r="N76" s="3">
        <v>0</v>
      </c>
      <c r="O76" s="3">
        <v>0</v>
      </c>
      <c r="P76" s="3">
        <v>0</v>
      </c>
    </row>
    <row r="77" spans="1:16" x14ac:dyDescent="0.25">
      <c r="A77" t="str">
        <f t="shared" si="7"/>
        <v>13-8</v>
      </c>
      <c r="B77">
        <f t="shared" si="12"/>
        <v>8</v>
      </c>
      <c r="C77" t="str">
        <f t="shared" si="8"/>
        <v>1337911</v>
      </c>
      <c r="D77">
        <f t="shared" si="11"/>
        <v>1</v>
      </c>
      <c r="E77" t="str">
        <f t="shared" si="9"/>
        <v>133791</v>
      </c>
      <c r="F77" t="str">
        <f t="shared" si="10"/>
        <v>133791PARTICIPACIONES FEDERALES 2019</v>
      </c>
      <c r="G77" s="9">
        <v>13</v>
      </c>
      <c r="H77" s="9">
        <v>3791</v>
      </c>
      <c r="I77" s="9" t="s">
        <v>356</v>
      </c>
      <c r="J77" s="3">
        <v>1</v>
      </c>
      <c r="K77" s="10">
        <v>60000</v>
      </c>
      <c r="L77" s="10">
        <v>30000</v>
      </c>
      <c r="M77" s="3">
        <v>1500</v>
      </c>
      <c r="N77" s="3">
        <v>1500</v>
      </c>
      <c r="O77" s="3">
        <v>0</v>
      </c>
      <c r="P77" s="3">
        <v>0</v>
      </c>
    </row>
    <row r="78" spans="1:16" x14ac:dyDescent="0.25">
      <c r="A78" t="str">
        <f t="shared" si="7"/>
        <v>13-9</v>
      </c>
      <c r="B78">
        <f t="shared" si="12"/>
        <v>9</v>
      </c>
      <c r="C78" t="str">
        <f t="shared" si="8"/>
        <v>1338211</v>
      </c>
      <c r="D78">
        <f t="shared" si="11"/>
        <v>1</v>
      </c>
      <c r="E78" t="str">
        <f t="shared" si="9"/>
        <v>133821</v>
      </c>
      <c r="F78" t="str">
        <f t="shared" si="10"/>
        <v>133821PARTICIPACIONES FEDERALES 2019</v>
      </c>
      <c r="G78" s="9">
        <v>13</v>
      </c>
      <c r="H78" s="9">
        <v>3821</v>
      </c>
      <c r="I78" s="9" t="s">
        <v>356</v>
      </c>
      <c r="J78" s="3">
        <v>1</v>
      </c>
      <c r="K78" s="10">
        <v>300000</v>
      </c>
      <c r="L78" s="10">
        <v>675000</v>
      </c>
      <c r="M78" s="3">
        <v>481447</v>
      </c>
      <c r="N78" s="3">
        <v>481447</v>
      </c>
      <c r="O78" s="3">
        <v>111447</v>
      </c>
      <c r="P78" s="3">
        <v>111447</v>
      </c>
    </row>
    <row r="79" spans="1:16" x14ac:dyDescent="0.25">
      <c r="A79" t="str">
        <f t="shared" si="7"/>
        <v>13-10</v>
      </c>
      <c r="B79">
        <f t="shared" si="12"/>
        <v>10</v>
      </c>
      <c r="C79" t="str">
        <f t="shared" si="8"/>
        <v>1338311</v>
      </c>
      <c r="D79">
        <f t="shared" si="11"/>
        <v>1</v>
      </c>
      <c r="E79" t="str">
        <f t="shared" si="9"/>
        <v>133831</v>
      </c>
      <c r="F79" t="str">
        <f t="shared" si="10"/>
        <v>133831PARTICIPACIONES FEDERALES 2019</v>
      </c>
      <c r="G79" s="9">
        <v>13</v>
      </c>
      <c r="H79" s="9">
        <v>3831</v>
      </c>
      <c r="I79" s="9" t="s">
        <v>356</v>
      </c>
      <c r="J79" s="3">
        <v>1</v>
      </c>
      <c r="K79" s="10">
        <v>300000</v>
      </c>
      <c r="L79" s="10">
        <v>245051.04</v>
      </c>
      <c r="M79" s="3">
        <v>190102.09</v>
      </c>
      <c r="N79" s="3">
        <v>190102.09</v>
      </c>
      <c r="O79" s="3">
        <v>190102.09</v>
      </c>
      <c r="P79" s="3">
        <v>190102.09</v>
      </c>
    </row>
    <row r="80" spans="1:16" x14ac:dyDescent="0.25">
      <c r="A80" t="str">
        <f t="shared" si="7"/>
        <v>13-11</v>
      </c>
      <c r="B80">
        <f t="shared" si="12"/>
        <v>11</v>
      </c>
      <c r="C80" t="str">
        <f t="shared" si="8"/>
        <v>1339221</v>
      </c>
      <c r="D80">
        <f t="shared" si="11"/>
        <v>1</v>
      </c>
      <c r="E80" t="str">
        <f t="shared" si="9"/>
        <v>133922</v>
      </c>
      <c r="F80" t="str">
        <f t="shared" si="10"/>
        <v>133922PARTICIPACIONES FEDERALES 2019</v>
      </c>
      <c r="G80" s="9">
        <v>13</v>
      </c>
      <c r="H80" s="9">
        <v>3922</v>
      </c>
      <c r="I80" s="9" t="s">
        <v>356</v>
      </c>
      <c r="J80" s="3">
        <v>1</v>
      </c>
      <c r="K80" s="10">
        <v>300000</v>
      </c>
      <c r="L80" s="10">
        <v>0</v>
      </c>
      <c r="M80" s="3">
        <v>0</v>
      </c>
      <c r="N80" s="3">
        <v>0</v>
      </c>
      <c r="O80" s="3">
        <v>0</v>
      </c>
      <c r="P80" s="3">
        <v>0</v>
      </c>
    </row>
    <row r="81" spans="1:16" x14ac:dyDescent="0.25">
      <c r="A81" t="str">
        <f t="shared" si="7"/>
        <v>13-12</v>
      </c>
      <c r="B81">
        <f t="shared" si="12"/>
        <v>12</v>
      </c>
      <c r="C81" t="str">
        <f t="shared" si="8"/>
        <v>1352311</v>
      </c>
      <c r="D81">
        <f t="shared" si="11"/>
        <v>1</v>
      </c>
      <c r="E81" t="str">
        <f t="shared" si="9"/>
        <v>135231</v>
      </c>
      <c r="F81" t="str">
        <f t="shared" si="10"/>
        <v>135231PARTICIPACIONES FEDERALES 2019</v>
      </c>
      <c r="G81" s="9">
        <v>13</v>
      </c>
      <c r="H81" s="9">
        <v>5231</v>
      </c>
      <c r="I81" s="9" t="s">
        <v>356</v>
      </c>
      <c r="J81" s="3">
        <v>1</v>
      </c>
      <c r="K81" s="10">
        <v>30000</v>
      </c>
      <c r="L81" s="10">
        <v>0</v>
      </c>
      <c r="M81" s="3">
        <v>0</v>
      </c>
      <c r="N81" s="3">
        <v>0</v>
      </c>
      <c r="O81" s="3">
        <v>0</v>
      </c>
      <c r="P81" s="3">
        <v>0</v>
      </c>
    </row>
    <row r="82" spans="1:16" x14ac:dyDescent="0.25">
      <c r="A82" t="str">
        <f t="shared" si="7"/>
        <v>14-1</v>
      </c>
      <c r="B82">
        <f t="shared" si="12"/>
        <v>1</v>
      </c>
      <c r="C82" t="str">
        <f t="shared" si="8"/>
        <v>1433111</v>
      </c>
      <c r="D82">
        <f t="shared" si="11"/>
        <v>1</v>
      </c>
      <c r="E82" t="str">
        <f t="shared" si="9"/>
        <v>143311</v>
      </c>
      <c r="F82" t="str">
        <f t="shared" si="10"/>
        <v>143311PARTICIPACIONES FEDERALES 2019</v>
      </c>
      <c r="G82" s="9">
        <v>14</v>
      </c>
      <c r="H82" s="9">
        <v>3311</v>
      </c>
      <c r="I82" s="9" t="s">
        <v>356</v>
      </c>
      <c r="J82" s="3">
        <v>1</v>
      </c>
      <c r="K82" s="10">
        <v>2115000</v>
      </c>
      <c r="L82" s="10">
        <v>0</v>
      </c>
      <c r="M82" s="3">
        <v>0</v>
      </c>
      <c r="N82" s="3">
        <v>0</v>
      </c>
      <c r="O82" s="3">
        <v>0</v>
      </c>
      <c r="P82" s="3">
        <v>0</v>
      </c>
    </row>
    <row r="83" spans="1:16" x14ac:dyDescent="0.25">
      <c r="A83" t="str">
        <f t="shared" si="7"/>
        <v>14-2</v>
      </c>
      <c r="B83">
        <f t="shared" si="12"/>
        <v>2</v>
      </c>
      <c r="C83" t="str">
        <f t="shared" si="8"/>
        <v>1433311</v>
      </c>
      <c r="D83">
        <f t="shared" si="11"/>
        <v>1</v>
      </c>
      <c r="E83" t="str">
        <f t="shared" si="9"/>
        <v>143331</v>
      </c>
      <c r="F83" t="str">
        <f t="shared" si="10"/>
        <v>143331PARTICIPACIONES FEDERALES 2019</v>
      </c>
      <c r="G83" s="9">
        <v>14</v>
      </c>
      <c r="H83" s="9">
        <v>3331</v>
      </c>
      <c r="I83" s="9" t="s">
        <v>356</v>
      </c>
      <c r="J83" s="3">
        <v>1</v>
      </c>
      <c r="K83" s="10">
        <v>300000</v>
      </c>
      <c r="L83" s="10">
        <v>0</v>
      </c>
      <c r="M83" s="3">
        <v>0</v>
      </c>
      <c r="N83" s="3">
        <v>0</v>
      </c>
      <c r="O83" s="3">
        <v>0</v>
      </c>
      <c r="P83" s="3">
        <v>0</v>
      </c>
    </row>
    <row r="84" spans="1:16" x14ac:dyDescent="0.25">
      <c r="A84" t="str">
        <f t="shared" si="7"/>
        <v>15-1</v>
      </c>
      <c r="B84">
        <f t="shared" si="12"/>
        <v>1</v>
      </c>
      <c r="C84" t="str">
        <f t="shared" si="8"/>
        <v>1556711</v>
      </c>
      <c r="D84">
        <f t="shared" si="11"/>
        <v>1</v>
      </c>
      <c r="E84" t="str">
        <f t="shared" si="9"/>
        <v>155671</v>
      </c>
      <c r="F84" t="str">
        <f t="shared" si="10"/>
        <v>155671PARTICIPACIONES FEDERALES 2019</v>
      </c>
      <c r="G84" s="9">
        <v>15</v>
      </c>
      <c r="H84" s="9">
        <v>5671</v>
      </c>
      <c r="I84" s="9" t="s">
        <v>356</v>
      </c>
      <c r="J84" s="3">
        <v>1</v>
      </c>
      <c r="K84" s="10">
        <v>24000</v>
      </c>
      <c r="L84" s="10">
        <v>24000</v>
      </c>
      <c r="M84" s="3">
        <v>9238.7099999999991</v>
      </c>
      <c r="N84" s="3">
        <v>9238.7099999999991</v>
      </c>
      <c r="O84" s="3">
        <v>5906.26</v>
      </c>
      <c r="P84" s="3">
        <v>0</v>
      </c>
    </row>
    <row r="85" spans="1:16" x14ac:dyDescent="0.25">
      <c r="A85" t="str">
        <f t="shared" si="7"/>
        <v>15-2</v>
      </c>
      <c r="B85">
        <f t="shared" si="12"/>
        <v>2</v>
      </c>
      <c r="C85" t="str">
        <f t="shared" si="8"/>
        <v>1556911</v>
      </c>
      <c r="D85">
        <f t="shared" si="11"/>
        <v>1</v>
      </c>
      <c r="E85" t="str">
        <f t="shared" si="9"/>
        <v>155691</v>
      </c>
      <c r="F85" t="str">
        <f t="shared" si="10"/>
        <v>155691PARTICIPACIONES FEDERALES 2019</v>
      </c>
      <c r="G85" s="9">
        <v>15</v>
      </c>
      <c r="H85" s="9">
        <v>5691</v>
      </c>
      <c r="I85" s="9" t="s">
        <v>356</v>
      </c>
      <c r="J85" s="3">
        <v>1</v>
      </c>
      <c r="K85" s="10">
        <v>60000</v>
      </c>
      <c r="L85" s="10">
        <v>60000</v>
      </c>
      <c r="M85" s="3">
        <v>0</v>
      </c>
      <c r="N85" s="3">
        <v>0</v>
      </c>
      <c r="O85" s="3">
        <v>0</v>
      </c>
      <c r="P85" s="3">
        <v>0</v>
      </c>
    </row>
    <row r="86" spans="1:16" x14ac:dyDescent="0.25">
      <c r="A86" t="str">
        <f t="shared" si="7"/>
        <v>15-3</v>
      </c>
      <c r="B86">
        <f t="shared" si="12"/>
        <v>3</v>
      </c>
      <c r="C86" t="str">
        <f t="shared" si="8"/>
        <v>1561211</v>
      </c>
      <c r="D86">
        <f t="shared" si="11"/>
        <v>1</v>
      </c>
      <c r="E86" t="str">
        <f t="shared" si="9"/>
        <v>156121</v>
      </c>
      <c r="F86" t="str">
        <f t="shared" si="10"/>
        <v>156121FONDO DE FORTALECIMIENTO MUNICIPAL 2019 (FORTAMUN)</v>
      </c>
      <c r="G86" s="9">
        <v>15</v>
      </c>
      <c r="H86" s="9">
        <v>6121</v>
      </c>
      <c r="I86" s="9" t="s">
        <v>580</v>
      </c>
      <c r="J86" s="3">
        <v>1</v>
      </c>
      <c r="K86" s="10">
        <v>2080000</v>
      </c>
      <c r="L86" s="10">
        <v>2080000</v>
      </c>
      <c r="M86" s="3">
        <v>0</v>
      </c>
      <c r="N86" s="3">
        <v>0</v>
      </c>
      <c r="O86" s="3">
        <v>0</v>
      </c>
      <c r="P86" s="3">
        <v>0</v>
      </c>
    </row>
    <row r="87" spans="1:16" x14ac:dyDescent="0.25">
      <c r="A87" t="str">
        <f t="shared" si="7"/>
        <v>16-1</v>
      </c>
      <c r="B87">
        <f t="shared" si="12"/>
        <v>1</v>
      </c>
      <c r="C87" t="str">
        <f t="shared" si="8"/>
        <v>1627111</v>
      </c>
      <c r="D87">
        <f t="shared" si="11"/>
        <v>1</v>
      </c>
      <c r="E87" t="str">
        <f t="shared" si="9"/>
        <v>162711</v>
      </c>
      <c r="F87" t="str">
        <f t="shared" si="10"/>
        <v>162711PARTICIPACIONES FEDERALES 2019</v>
      </c>
      <c r="G87" s="9">
        <v>16</v>
      </c>
      <c r="H87" s="9">
        <v>2711</v>
      </c>
      <c r="I87" s="9" t="s">
        <v>356</v>
      </c>
      <c r="J87" s="3">
        <v>1</v>
      </c>
      <c r="K87" s="10">
        <v>18000</v>
      </c>
      <c r="L87" s="10">
        <v>0</v>
      </c>
      <c r="M87" s="3">
        <v>0</v>
      </c>
      <c r="N87" s="3">
        <v>0</v>
      </c>
      <c r="O87" s="3">
        <v>0</v>
      </c>
      <c r="P87" s="3">
        <v>0</v>
      </c>
    </row>
    <row r="88" spans="1:16" x14ac:dyDescent="0.25">
      <c r="A88" t="str">
        <f t="shared" si="7"/>
        <v>16-2</v>
      </c>
      <c r="B88">
        <f t="shared" si="12"/>
        <v>2</v>
      </c>
      <c r="C88" t="str">
        <f t="shared" si="8"/>
        <v>1637111</v>
      </c>
      <c r="D88">
        <f t="shared" si="11"/>
        <v>1</v>
      </c>
      <c r="E88" t="str">
        <f t="shared" si="9"/>
        <v>163711</v>
      </c>
      <c r="F88" t="str">
        <f t="shared" si="10"/>
        <v>163711PARTICIPACIONES FEDERALES 2019</v>
      </c>
      <c r="G88" s="9">
        <v>16</v>
      </c>
      <c r="H88" s="9">
        <v>3711</v>
      </c>
      <c r="I88" s="9" t="s">
        <v>356</v>
      </c>
      <c r="J88" s="3">
        <v>1</v>
      </c>
      <c r="K88" s="10">
        <v>10500</v>
      </c>
      <c r="L88" s="10">
        <v>0</v>
      </c>
      <c r="M88" s="3">
        <v>0</v>
      </c>
      <c r="N88" s="3">
        <v>0</v>
      </c>
      <c r="O88" s="3">
        <v>0</v>
      </c>
      <c r="P88" s="3">
        <v>0</v>
      </c>
    </row>
    <row r="89" spans="1:16" x14ac:dyDescent="0.25">
      <c r="A89" t="str">
        <f t="shared" si="7"/>
        <v>16-3</v>
      </c>
      <c r="B89">
        <f t="shared" si="12"/>
        <v>3</v>
      </c>
      <c r="C89" t="str">
        <f t="shared" si="8"/>
        <v>1637211</v>
      </c>
      <c r="D89">
        <f t="shared" si="11"/>
        <v>1</v>
      </c>
      <c r="E89" t="str">
        <f t="shared" si="9"/>
        <v>163721</v>
      </c>
      <c r="F89" t="str">
        <f t="shared" si="10"/>
        <v>163721PARTICIPACIONES FEDERALES 2019</v>
      </c>
      <c r="G89" s="9">
        <v>16</v>
      </c>
      <c r="H89" s="9">
        <v>3721</v>
      </c>
      <c r="I89" s="9" t="s">
        <v>356</v>
      </c>
      <c r="J89" s="3">
        <v>1</v>
      </c>
      <c r="K89" s="10">
        <v>10500</v>
      </c>
      <c r="L89" s="10">
        <v>0</v>
      </c>
      <c r="M89" s="3">
        <v>0</v>
      </c>
      <c r="N89" s="3">
        <v>0</v>
      </c>
      <c r="O89" s="3">
        <v>0</v>
      </c>
      <c r="P89" s="3">
        <v>0</v>
      </c>
    </row>
    <row r="90" spans="1:16" x14ac:dyDescent="0.25">
      <c r="A90" t="str">
        <f t="shared" si="7"/>
        <v>16-4</v>
      </c>
      <c r="B90">
        <f t="shared" si="12"/>
        <v>4</v>
      </c>
      <c r="C90" t="str">
        <f t="shared" si="8"/>
        <v>1637511</v>
      </c>
      <c r="D90">
        <f t="shared" si="11"/>
        <v>1</v>
      </c>
      <c r="E90" t="str">
        <f t="shared" si="9"/>
        <v>163751</v>
      </c>
      <c r="F90" t="str">
        <f t="shared" si="10"/>
        <v>163751PARTICIPACIONES FEDERALES 2019</v>
      </c>
      <c r="G90" s="9">
        <v>16</v>
      </c>
      <c r="H90" s="9">
        <v>3751</v>
      </c>
      <c r="I90" s="9" t="s">
        <v>356</v>
      </c>
      <c r="J90" s="3">
        <v>1</v>
      </c>
      <c r="K90" s="10">
        <v>10500</v>
      </c>
      <c r="L90" s="10">
        <v>0</v>
      </c>
      <c r="M90" s="3">
        <v>0</v>
      </c>
      <c r="N90" s="3">
        <v>0</v>
      </c>
      <c r="O90" s="3">
        <v>0</v>
      </c>
      <c r="P90" s="3">
        <v>0</v>
      </c>
    </row>
    <row r="91" spans="1:16" x14ac:dyDescent="0.25">
      <c r="A91" t="str">
        <f t="shared" si="7"/>
        <v>16-5</v>
      </c>
      <c r="B91">
        <f t="shared" si="12"/>
        <v>5</v>
      </c>
      <c r="C91" t="str">
        <f t="shared" si="8"/>
        <v>1637611</v>
      </c>
      <c r="D91">
        <f t="shared" si="11"/>
        <v>1</v>
      </c>
      <c r="E91" t="str">
        <f t="shared" si="9"/>
        <v>163761</v>
      </c>
      <c r="F91" t="str">
        <f t="shared" si="10"/>
        <v>163761PARTICIPACIONES FEDERALES 2019</v>
      </c>
      <c r="G91" s="9">
        <v>16</v>
      </c>
      <c r="H91" s="9">
        <v>3761</v>
      </c>
      <c r="I91" s="9" t="s">
        <v>356</v>
      </c>
      <c r="J91" s="3">
        <v>1</v>
      </c>
      <c r="K91" s="10">
        <v>10500</v>
      </c>
      <c r="L91" s="10">
        <v>0</v>
      </c>
      <c r="M91" s="3">
        <v>0</v>
      </c>
      <c r="N91" s="3">
        <v>0</v>
      </c>
      <c r="O91" s="3">
        <v>0</v>
      </c>
      <c r="P91" s="3">
        <v>0</v>
      </c>
    </row>
    <row r="92" spans="1:16" x14ac:dyDescent="0.25">
      <c r="A92" t="str">
        <f t="shared" si="7"/>
        <v>16-6</v>
      </c>
      <c r="B92">
        <f t="shared" si="12"/>
        <v>6</v>
      </c>
      <c r="C92" t="str">
        <f t="shared" si="8"/>
        <v>1652311</v>
      </c>
      <c r="D92">
        <f t="shared" si="11"/>
        <v>1</v>
      </c>
      <c r="E92" t="str">
        <f t="shared" si="9"/>
        <v>165231</v>
      </c>
      <c r="F92" t="str">
        <f t="shared" si="10"/>
        <v>165231PARTICIPACIONES FEDERALES 2019</v>
      </c>
      <c r="G92" s="9">
        <v>16</v>
      </c>
      <c r="H92" s="9">
        <v>5231</v>
      </c>
      <c r="I92" s="9" t="s">
        <v>356</v>
      </c>
      <c r="J92" s="3">
        <v>1</v>
      </c>
      <c r="K92" s="10">
        <v>30000</v>
      </c>
      <c r="L92" s="10">
        <v>50458.9</v>
      </c>
      <c r="M92" s="3">
        <v>50458.9</v>
      </c>
      <c r="N92" s="3">
        <v>50458.9</v>
      </c>
      <c r="O92" s="3">
        <v>50458.9</v>
      </c>
      <c r="P92" s="3">
        <v>50458.9</v>
      </c>
    </row>
    <row r="93" spans="1:16" x14ac:dyDescent="0.25">
      <c r="A93" t="str">
        <f t="shared" si="7"/>
        <v>17-1</v>
      </c>
      <c r="B93">
        <f t="shared" si="12"/>
        <v>1</v>
      </c>
      <c r="C93" t="str">
        <f t="shared" si="8"/>
        <v>1732311</v>
      </c>
      <c r="D93">
        <f t="shared" si="11"/>
        <v>1</v>
      </c>
      <c r="E93" t="str">
        <f t="shared" si="9"/>
        <v>173231</v>
      </c>
      <c r="F93" t="str">
        <f t="shared" si="10"/>
        <v>173231PARTICIPACIONES FEDERALES 2019</v>
      </c>
      <c r="G93" s="9">
        <v>17</v>
      </c>
      <c r="H93" s="9">
        <v>3231</v>
      </c>
      <c r="I93" s="9" t="s">
        <v>356</v>
      </c>
      <c r="J93" s="3">
        <v>1</v>
      </c>
      <c r="K93" s="10">
        <v>226800</v>
      </c>
      <c r="L93" s="10">
        <v>0</v>
      </c>
      <c r="M93" s="3">
        <v>0</v>
      </c>
      <c r="N93" s="3">
        <v>0</v>
      </c>
      <c r="O93" s="3">
        <v>0</v>
      </c>
      <c r="P93" s="3">
        <v>0</v>
      </c>
    </row>
    <row r="94" spans="1:16" x14ac:dyDescent="0.25">
      <c r="A94" t="str">
        <f t="shared" si="7"/>
        <v>17-2</v>
      </c>
      <c r="B94">
        <f t="shared" si="12"/>
        <v>2</v>
      </c>
      <c r="C94" t="str">
        <f t="shared" si="8"/>
        <v>1732911</v>
      </c>
      <c r="D94">
        <f t="shared" si="11"/>
        <v>1</v>
      </c>
      <c r="E94" t="str">
        <f t="shared" si="9"/>
        <v>173291</v>
      </c>
      <c r="F94" t="str">
        <f t="shared" si="10"/>
        <v>173291PARTICIPACIONES FEDERALES 2019</v>
      </c>
      <c r="G94" s="9">
        <v>17</v>
      </c>
      <c r="H94" s="9">
        <v>3291</v>
      </c>
      <c r="I94" s="9" t="s">
        <v>356</v>
      </c>
      <c r="J94" s="3">
        <v>1</v>
      </c>
      <c r="K94" s="10">
        <v>18000</v>
      </c>
      <c r="L94" s="10">
        <v>117660</v>
      </c>
      <c r="M94" s="3">
        <v>25520</v>
      </c>
      <c r="N94" s="3">
        <v>25520</v>
      </c>
      <c r="O94" s="3">
        <v>25520</v>
      </c>
      <c r="P94" s="3">
        <v>12760</v>
      </c>
    </row>
    <row r="95" spans="1:16" x14ac:dyDescent="0.25">
      <c r="A95" t="str">
        <f t="shared" si="7"/>
        <v>17-3</v>
      </c>
      <c r="B95">
        <f t="shared" si="12"/>
        <v>3</v>
      </c>
      <c r="C95" t="str">
        <f t="shared" si="8"/>
        <v>1752311</v>
      </c>
      <c r="D95">
        <f t="shared" si="11"/>
        <v>1</v>
      </c>
      <c r="E95" t="str">
        <f t="shared" si="9"/>
        <v>175231</v>
      </c>
      <c r="F95" t="str">
        <f t="shared" si="10"/>
        <v>175231PARTICIPACIONES FEDERALES 2019</v>
      </c>
      <c r="G95" s="9">
        <v>17</v>
      </c>
      <c r="H95" s="9">
        <v>5231</v>
      </c>
      <c r="I95" s="9" t="s">
        <v>356</v>
      </c>
      <c r="J95" s="3">
        <v>1</v>
      </c>
      <c r="K95" s="10">
        <v>0</v>
      </c>
      <c r="L95" s="10">
        <v>0</v>
      </c>
      <c r="M95" s="3">
        <v>0</v>
      </c>
      <c r="N95" s="3">
        <v>0</v>
      </c>
      <c r="O95" s="3">
        <v>0</v>
      </c>
      <c r="P95" s="3">
        <v>0</v>
      </c>
    </row>
    <row r="96" spans="1:16" x14ac:dyDescent="0.25">
      <c r="A96" t="str">
        <f t="shared" si="7"/>
        <v>18-1</v>
      </c>
      <c r="B96">
        <f t="shared" si="12"/>
        <v>1</v>
      </c>
      <c r="C96" t="str">
        <f t="shared" si="8"/>
        <v>1833511</v>
      </c>
      <c r="D96">
        <f t="shared" si="11"/>
        <v>1</v>
      </c>
      <c r="E96" t="str">
        <f t="shared" si="9"/>
        <v>183351</v>
      </c>
      <c r="F96" t="str">
        <f t="shared" si="10"/>
        <v>183351PARTICIPACIONES FEDERALES 2019</v>
      </c>
      <c r="G96" s="9">
        <v>18</v>
      </c>
      <c r="H96" s="9">
        <v>3351</v>
      </c>
      <c r="I96" s="9" t="s">
        <v>356</v>
      </c>
      <c r="J96" s="3">
        <v>1</v>
      </c>
      <c r="K96" s="10">
        <v>324000</v>
      </c>
      <c r="L96" s="10">
        <v>47000</v>
      </c>
      <c r="M96" s="3">
        <v>0</v>
      </c>
      <c r="N96" s="3">
        <v>0</v>
      </c>
      <c r="O96" s="3">
        <v>0</v>
      </c>
      <c r="P96" s="3">
        <v>0</v>
      </c>
    </row>
    <row r="97" spans="1:16" x14ac:dyDescent="0.25">
      <c r="A97" t="str">
        <f t="shared" si="7"/>
        <v>19-1</v>
      </c>
      <c r="B97">
        <f t="shared" si="12"/>
        <v>1</v>
      </c>
      <c r="C97" t="str">
        <f t="shared" si="8"/>
        <v>1922111</v>
      </c>
      <c r="D97">
        <f t="shared" si="11"/>
        <v>1</v>
      </c>
      <c r="E97" t="str">
        <f t="shared" si="9"/>
        <v>192211</v>
      </c>
      <c r="F97" t="str">
        <f t="shared" si="10"/>
        <v>192211PARTICIPACIONES FEDERALES 2019</v>
      </c>
      <c r="G97" s="9">
        <v>19</v>
      </c>
      <c r="H97" s="9">
        <v>2211</v>
      </c>
      <c r="I97" s="9" t="s">
        <v>356</v>
      </c>
      <c r="J97" s="3">
        <v>1</v>
      </c>
      <c r="K97" s="10">
        <v>60000</v>
      </c>
      <c r="L97" s="10">
        <v>15000</v>
      </c>
      <c r="M97" s="3">
        <v>15000</v>
      </c>
      <c r="N97" s="3">
        <v>15000</v>
      </c>
      <c r="O97" s="3">
        <v>15000</v>
      </c>
      <c r="P97" s="3">
        <v>15000</v>
      </c>
    </row>
    <row r="98" spans="1:16" x14ac:dyDescent="0.25">
      <c r="A98" t="str">
        <f t="shared" si="7"/>
        <v>19-2</v>
      </c>
      <c r="B98">
        <f t="shared" si="12"/>
        <v>2</v>
      </c>
      <c r="C98" t="str">
        <f t="shared" si="8"/>
        <v>1927111</v>
      </c>
      <c r="D98">
        <f t="shared" si="11"/>
        <v>1</v>
      </c>
      <c r="E98" t="str">
        <f t="shared" si="9"/>
        <v>192711</v>
      </c>
      <c r="F98" t="str">
        <f t="shared" si="10"/>
        <v>192711PARTICIPACIONES FEDERALES 2019</v>
      </c>
      <c r="G98" s="9">
        <v>19</v>
      </c>
      <c r="H98" s="9">
        <v>2711</v>
      </c>
      <c r="I98" s="9" t="s">
        <v>356</v>
      </c>
      <c r="J98" s="3">
        <v>1</v>
      </c>
      <c r="K98" s="10">
        <v>41040</v>
      </c>
      <c r="L98" s="10">
        <v>28223.96</v>
      </c>
      <c r="M98" s="3">
        <v>28223.96</v>
      </c>
      <c r="N98" s="3">
        <v>28223.96</v>
      </c>
      <c r="O98" s="3">
        <v>28223.96</v>
      </c>
      <c r="P98" s="3">
        <v>7105</v>
      </c>
    </row>
    <row r="99" spans="1:16" x14ac:dyDescent="0.25">
      <c r="A99" t="str">
        <f t="shared" si="7"/>
        <v>19-3</v>
      </c>
      <c r="B99">
        <f t="shared" si="12"/>
        <v>3</v>
      </c>
      <c r="C99" t="str">
        <f t="shared" si="8"/>
        <v>1927211</v>
      </c>
      <c r="D99">
        <f t="shared" si="11"/>
        <v>1</v>
      </c>
      <c r="E99" t="str">
        <f t="shared" si="9"/>
        <v>192721</v>
      </c>
      <c r="F99" t="str">
        <f t="shared" si="10"/>
        <v>192721PARTICIPACIONES FEDERALES 2019</v>
      </c>
      <c r="G99" s="9">
        <v>19</v>
      </c>
      <c r="H99" s="9">
        <v>2721</v>
      </c>
      <c r="I99" s="9" t="s">
        <v>356</v>
      </c>
      <c r="J99" s="3">
        <v>1</v>
      </c>
      <c r="K99" s="10">
        <v>25200</v>
      </c>
      <c r="L99" s="10">
        <v>11270.56</v>
      </c>
      <c r="M99" s="3">
        <v>11270.56</v>
      </c>
      <c r="N99" s="3">
        <v>11270.56</v>
      </c>
      <c r="O99" s="3">
        <v>6201.36</v>
      </c>
      <c r="P99" s="3">
        <v>6201.36</v>
      </c>
    </row>
    <row r="100" spans="1:16" x14ac:dyDescent="0.25">
      <c r="A100" t="str">
        <f t="shared" si="7"/>
        <v>19-4</v>
      </c>
      <c r="B100">
        <f t="shared" si="12"/>
        <v>4</v>
      </c>
      <c r="C100" t="str">
        <f t="shared" si="8"/>
        <v>1929111</v>
      </c>
      <c r="D100">
        <f t="shared" si="11"/>
        <v>1</v>
      </c>
      <c r="E100" t="str">
        <f t="shared" si="9"/>
        <v>192911</v>
      </c>
      <c r="F100" t="str">
        <f t="shared" si="10"/>
        <v>192911PARTICIPACIONES FEDERALES 2019</v>
      </c>
      <c r="G100" s="9">
        <v>19</v>
      </c>
      <c r="H100" s="9">
        <v>2911</v>
      </c>
      <c r="I100" s="9" t="s">
        <v>356</v>
      </c>
      <c r="J100" s="3">
        <v>1</v>
      </c>
      <c r="K100" s="10">
        <v>90000</v>
      </c>
      <c r="L100" s="10">
        <v>74899.05</v>
      </c>
      <c r="M100" s="3">
        <v>74899.05</v>
      </c>
      <c r="N100" s="3">
        <v>55938.85</v>
      </c>
      <c r="O100" s="3">
        <v>51565.65</v>
      </c>
      <c r="P100" s="3">
        <v>51565.65</v>
      </c>
    </row>
    <row r="101" spans="1:16" x14ac:dyDescent="0.25">
      <c r="A101" t="str">
        <f t="shared" si="7"/>
        <v>19-5</v>
      </c>
      <c r="B101">
        <f t="shared" si="12"/>
        <v>5</v>
      </c>
      <c r="C101" t="str">
        <f t="shared" si="8"/>
        <v>1935111</v>
      </c>
      <c r="D101">
        <f t="shared" si="11"/>
        <v>1</v>
      </c>
      <c r="E101" t="str">
        <f t="shared" si="9"/>
        <v>193511</v>
      </c>
      <c r="F101" t="str">
        <f t="shared" si="10"/>
        <v>193511PARTICIPACIONES FEDERALES 2019</v>
      </c>
      <c r="G101" s="9">
        <v>19</v>
      </c>
      <c r="H101" s="9">
        <v>3511</v>
      </c>
      <c r="I101" s="9" t="s">
        <v>356</v>
      </c>
      <c r="J101" s="3">
        <v>1</v>
      </c>
      <c r="K101" s="10">
        <v>300000</v>
      </c>
      <c r="L101" s="10">
        <v>150000</v>
      </c>
      <c r="M101" s="3">
        <v>0</v>
      </c>
      <c r="N101" s="3">
        <v>0</v>
      </c>
      <c r="O101" s="3">
        <v>0</v>
      </c>
      <c r="P101" s="3">
        <v>0</v>
      </c>
    </row>
    <row r="102" spans="1:16" x14ac:dyDescent="0.25">
      <c r="A102" t="str">
        <f t="shared" si="7"/>
        <v>19-6</v>
      </c>
      <c r="B102">
        <f t="shared" si="12"/>
        <v>6</v>
      </c>
      <c r="C102" t="str">
        <f t="shared" si="8"/>
        <v>1935211</v>
      </c>
      <c r="D102">
        <f t="shared" si="11"/>
        <v>1</v>
      </c>
      <c r="E102" t="str">
        <f t="shared" si="9"/>
        <v>193521</v>
      </c>
      <c r="F102" t="str">
        <f t="shared" si="10"/>
        <v>193521PARTICIPACIONES FEDERALES 2019</v>
      </c>
      <c r="G102" s="9">
        <v>19</v>
      </c>
      <c r="H102" s="9">
        <v>3521</v>
      </c>
      <c r="I102" s="9" t="s">
        <v>356</v>
      </c>
      <c r="J102" s="3">
        <v>1</v>
      </c>
      <c r="K102" s="10">
        <v>600000</v>
      </c>
      <c r="L102" s="10">
        <v>0</v>
      </c>
      <c r="M102" s="3">
        <v>0</v>
      </c>
      <c r="N102" s="3">
        <v>0</v>
      </c>
      <c r="O102" s="3">
        <v>0</v>
      </c>
      <c r="P102" s="3">
        <v>0</v>
      </c>
    </row>
    <row r="103" spans="1:16" x14ac:dyDescent="0.25">
      <c r="A103" t="str">
        <f t="shared" si="7"/>
        <v>19-7</v>
      </c>
      <c r="B103">
        <f t="shared" si="12"/>
        <v>7</v>
      </c>
      <c r="C103" t="str">
        <f t="shared" si="8"/>
        <v>1937511</v>
      </c>
      <c r="D103">
        <f t="shared" si="11"/>
        <v>1</v>
      </c>
      <c r="E103" t="str">
        <f t="shared" si="9"/>
        <v>193751</v>
      </c>
      <c r="F103" t="str">
        <f t="shared" si="10"/>
        <v>193751PARTICIPACIONES FEDERALES 2019</v>
      </c>
      <c r="G103" s="9">
        <v>19</v>
      </c>
      <c r="H103" s="9">
        <v>3751</v>
      </c>
      <c r="I103" s="9" t="s">
        <v>356</v>
      </c>
      <c r="J103" s="3">
        <v>1</v>
      </c>
      <c r="K103" s="10">
        <v>24000</v>
      </c>
      <c r="L103" s="10">
        <v>24000</v>
      </c>
      <c r="M103" s="3">
        <v>0</v>
      </c>
      <c r="N103" s="3">
        <v>0</v>
      </c>
      <c r="O103" s="3">
        <v>0</v>
      </c>
      <c r="P103" s="3">
        <v>0</v>
      </c>
    </row>
    <row r="104" spans="1:16" x14ac:dyDescent="0.25">
      <c r="A104" t="str">
        <f t="shared" si="7"/>
        <v>19-8</v>
      </c>
      <c r="B104">
        <f t="shared" si="12"/>
        <v>8</v>
      </c>
      <c r="C104" t="str">
        <f t="shared" si="8"/>
        <v>1938111</v>
      </c>
      <c r="D104">
        <f t="shared" si="11"/>
        <v>1</v>
      </c>
      <c r="E104" t="str">
        <f t="shared" si="9"/>
        <v>193811</v>
      </c>
      <c r="F104" t="str">
        <f t="shared" si="10"/>
        <v>193811PARTICIPACIONES FEDERALES 2019</v>
      </c>
      <c r="G104" s="9">
        <v>19</v>
      </c>
      <c r="H104" s="9">
        <v>3811</v>
      </c>
      <c r="I104" s="9" t="s">
        <v>356</v>
      </c>
      <c r="J104" s="3">
        <v>1</v>
      </c>
      <c r="K104" s="10">
        <v>24000</v>
      </c>
      <c r="L104" s="10">
        <v>12000</v>
      </c>
      <c r="M104" s="3">
        <v>0</v>
      </c>
      <c r="N104" s="3">
        <v>0</v>
      </c>
      <c r="O104" s="3">
        <v>0</v>
      </c>
      <c r="P104" s="3">
        <v>0</v>
      </c>
    </row>
    <row r="105" spans="1:16" x14ac:dyDescent="0.25">
      <c r="A105" t="str">
        <f t="shared" si="7"/>
        <v>19-9</v>
      </c>
      <c r="B105">
        <f t="shared" si="12"/>
        <v>9</v>
      </c>
      <c r="C105" t="str">
        <f t="shared" si="8"/>
        <v>1938211</v>
      </c>
      <c r="D105">
        <f t="shared" si="11"/>
        <v>1</v>
      </c>
      <c r="E105" t="str">
        <f t="shared" si="9"/>
        <v>193821</v>
      </c>
      <c r="F105" t="str">
        <f t="shared" si="10"/>
        <v>193821PARTICIPACIONES FEDERALES 2019</v>
      </c>
      <c r="G105" s="9">
        <v>19</v>
      </c>
      <c r="H105" s="9">
        <v>3821</v>
      </c>
      <c r="I105" s="9" t="s">
        <v>356</v>
      </c>
      <c r="J105" s="3">
        <v>1</v>
      </c>
      <c r="K105" s="10">
        <v>360000</v>
      </c>
      <c r="L105" s="10">
        <v>360000</v>
      </c>
      <c r="M105" s="3">
        <v>192332.44</v>
      </c>
      <c r="N105" s="3">
        <v>192332.44</v>
      </c>
      <c r="O105" s="3">
        <v>80480.03</v>
      </c>
      <c r="P105" s="3">
        <v>80480.03</v>
      </c>
    </row>
    <row r="106" spans="1:16" x14ac:dyDescent="0.25">
      <c r="A106" t="str">
        <f t="shared" si="7"/>
        <v>20-1</v>
      </c>
      <c r="B106">
        <f t="shared" si="12"/>
        <v>1</v>
      </c>
      <c r="C106" t="str">
        <f t="shared" si="8"/>
        <v>2021811</v>
      </c>
      <c r="D106">
        <f t="shared" si="11"/>
        <v>1</v>
      </c>
      <c r="E106" t="str">
        <f t="shared" si="9"/>
        <v>202181</v>
      </c>
      <c r="F106" t="str">
        <f t="shared" si="10"/>
        <v>202181PARTICIPACIONES FEDERALES 2019</v>
      </c>
      <c r="G106" s="9">
        <v>20</v>
      </c>
      <c r="H106" s="9">
        <v>2181</v>
      </c>
      <c r="I106" s="9" t="s">
        <v>356</v>
      </c>
      <c r="J106" s="3">
        <v>1</v>
      </c>
      <c r="K106" s="10">
        <v>540000</v>
      </c>
      <c r="L106" s="10">
        <v>0</v>
      </c>
      <c r="M106" s="3">
        <v>0</v>
      </c>
      <c r="N106" s="3">
        <v>0</v>
      </c>
      <c r="O106" s="3">
        <v>0</v>
      </c>
      <c r="P106" s="3">
        <v>0</v>
      </c>
    </row>
    <row r="107" spans="1:16" x14ac:dyDescent="0.25">
      <c r="A107" t="str">
        <f t="shared" si="7"/>
        <v>20-2</v>
      </c>
      <c r="B107">
        <f t="shared" si="12"/>
        <v>2</v>
      </c>
      <c r="C107" t="str">
        <f t="shared" si="8"/>
        <v>2024511</v>
      </c>
      <c r="D107">
        <f t="shared" si="11"/>
        <v>1</v>
      </c>
      <c r="E107" t="str">
        <f t="shared" si="9"/>
        <v>202451</v>
      </c>
      <c r="F107" t="str">
        <f t="shared" si="10"/>
        <v>202451PARTICIPACIONES FEDERALES 2019</v>
      </c>
      <c r="G107" s="9">
        <v>20</v>
      </c>
      <c r="H107" s="9">
        <v>2451</v>
      </c>
      <c r="I107" s="9" t="s">
        <v>356</v>
      </c>
      <c r="J107" s="3">
        <v>1</v>
      </c>
      <c r="K107" s="10">
        <v>9000</v>
      </c>
      <c r="L107" s="10">
        <v>0</v>
      </c>
      <c r="M107" s="3">
        <v>0</v>
      </c>
      <c r="N107" s="3">
        <v>0</v>
      </c>
      <c r="O107" s="3">
        <v>0</v>
      </c>
      <c r="P107" s="3">
        <v>0</v>
      </c>
    </row>
    <row r="108" spans="1:16" x14ac:dyDescent="0.25">
      <c r="A108" t="str">
        <f t="shared" si="7"/>
        <v>20-3</v>
      </c>
      <c r="B108">
        <f t="shared" si="12"/>
        <v>3</v>
      </c>
      <c r="C108" t="str">
        <f t="shared" si="8"/>
        <v>2024611</v>
      </c>
      <c r="D108">
        <f t="shared" si="11"/>
        <v>1</v>
      </c>
      <c r="E108" t="str">
        <f t="shared" si="9"/>
        <v>202461</v>
      </c>
      <c r="F108" t="str">
        <f t="shared" si="10"/>
        <v>202461PARTICIPACIONES FEDERALES 2019</v>
      </c>
      <c r="G108" s="9">
        <v>20</v>
      </c>
      <c r="H108" s="9">
        <v>2461</v>
      </c>
      <c r="I108" s="9" t="s">
        <v>356</v>
      </c>
      <c r="J108" s="3">
        <v>1</v>
      </c>
      <c r="K108" s="10">
        <v>9000</v>
      </c>
      <c r="L108" s="10">
        <v>0</v>
      </c>
      <c r="M108" s="3">
        <v>0</v>
      </c>
      <c r="N108" s="3">
        <v>0</v>
      </c>
      <c r="O108" s="3">
        <v>0</v>
      </c>
      <c r="P108" s="3">
        <v>0</v>
      </c>
    </row>
    <row r="109" spans="1:16" x14ac:dyDescent="0.25">
      <c r="A109" t="str">
        <f t="shared" si="7"/>
        <v>20-4</v>
      </c>
      <c r="B109">
        <f t="shared" si="12"/>
        <v>4</v>
      </c>
      <c r="C109" t="str">
        <f t="shared" si="8"/>
        <v>2027111</v>
      </c>
      <c r="D109">
        <f t="shared" si="11"/>
        <v>1</v>
      </c>
      <c r="E109" t="str">
        <f t="shared" si="9"/>
        <v>202711</v>
      </c>
      <c r="F109" t="str">
        <f t="shared" si="10"/>
        <v>202711PARTICIPACIONES FEDERALES 2019</v>
      </c>
      <c r="G109" s="9">
        <v>20</v>
      </c>
      <c r="H109" s="9">
        <v>2711</v>
      </c>
      <c r="I109" s="9" t="s">
        <v>356</v>
      </c>
      <c r="J109" s="3">
        <v>1</v>
      </c>
      <c r="K109" s="10">
        <v>60000</v>
      </c>
      <c r="L109" s="10">
        <v>0</v>
      </c>
      <c r="M109" s="3">
        <v>0</v>
      </c>
      <c r="N109" s="3">
        <v>0</v>
      </c>
      <c r="O109" s="3">
        <v>0</v>
      </c>
      <c r="P109" s="3">
        <v>0</v>
      </c>
    </row>
    <row r="110" spans="1:16" x14ac:dyDescent="0.25">
      <c r="A110" t="str">
        <f t="shared" si="7"/>
        <v>20-5</v>
      </c>
      <c r="B110">
        <f t="shared" si="12"/>
        <v>5</v>
      </c>
      <c r="C110" t="str">
        <f t="shared" si="8"/>
        <v>2031811</v>
      </c>
      <c r="D110">
        <f t="shared" si="11"/>
        <v>1</v>
      </c>
      <c r="E110" t="str">
        <f t="shared" si="9"/>
        <v>203181</v>
      </c>
      <c r="F110" t="str">
        <f t="shared" si="10"/>
        <v>203181PARTICIPACIONES FEDERALES 2019</v>
      </c>
      <c r="G110" s="9">
        <v>20</v>
      </c>
      <c r="H110" s="9">
        <v>3181</v>
      </c>
      <c r="I110" s="9" t="s">
        <v>356</v>
      </c>
      <c r="J110" s="3">
        <v>1</v>
      </c>
      <c r="K110" s="10">
        <v>60000</v>
      </c>
      <c r="L110" s="10">
        <v>30000</v>
      </c>
      <c r="M110" s="3">
        <v>0</v>
      </c>
      <c r="N110" s="3">
        <v>0</v>
      </c>
      <c r="O110" s="3">
        <v>0</v>
      </c>
      <c r="P110" s="3">
        <v>0</v>
      </c>
    </row>
    <row r="111" spans="1:16" x14ac:dyDescent="0.25">
      <c r="A111" t="str">
        <f t="shared" si="7"/>
        <v>20-6</v>
      </c>
      <c r="B111">
        <f t="shared" si="12"/>
        <v>6</v>
      </c>
      <c r="C111" t="str">
        <f t="shared" si="8"/>
        <v>2032211</v>
      </c>
      <c r="D111">
        <f t="shared" si="11"/>
        <v>1</v>
      </c>
      <c r="E111" t="str">
        <f t="shared" si="9"/>
        <v>203221</v>
      </c>
      <c r="F111" t="str">
        <f t="shared" si="10"/>
        <v>203221PARTICIPACIONES FEDERALES 2019</v>
      </c>
      <c r="G111" s="9">
        <v>20</v>
      </c>
      <c r="H111" s="9">
        <v>3221</v>
      </c>
      <c r="I111" s="9" t="s">
        <v>356</v>
      </c>
      <c r="J111" s="3">
        <v>1</v>
      </c>
      <c r="K111" s="10">
        <v>108000</v>
      </c>
      <c r="L111" s="10">
        <v>0</v>
      </c>
      <c r="M111" s="3">
        <v>0</v>
      </c>
      <c r="N111" s="3">
        <v>0</v>
      </c>
      <c r="O111" s="3">
        <v>0</v>
      </c>
      <c r="P111" s="3">
        <v>0</v>
      </c>
    </row>
    <row r="112" spans="1:16" x14ac:dyDescent="0.25">
      <c r="A112" t="str">
        <f t="shared" si="7"/>
        <v>20-7</v>
      </c>
      <c r="B112">
        <f t="shared" si="12"/>
        <v>7</v>
      </c>
      <c r="C112" t="str">
        <f t="shared" si="8"/>
        <v>2032311</v>
      </c>
      <c r="D112">
        <f t="shared" si="11"/>
        <v>1</v>
      </c>
      <c r="E112" t="str">
        <f t="shared" si="9"/>
        <v>203231</v>
      </c>
      <c r="F112" t="str">
        <f t="shared" si="10"/>
        <v>203231PARTICIPACIONES FEDERALES 2019</v>
      </c>
      <c r="G112" s="9">
        <v>20</v>
      </c>
      <c r="H112" s="9">
        <v>3231</v>
      </c>
      <c r="I112" s="9" t="s">
        <v>356</v>
      </c>
      <c r="J112" s="3">
        <v>1</v>
      </c>
      <c r="K112" s="10">
        <v>90000</v>
      </c>
      <c r="L112" s="10">
        <v>0</v>
      </c>
      <c r="M112" s="3">
        <v>0</v>
      </c>
      <c r="N112" s="3">
        <v>0</v>
      </c>
      <c r="O112" s="3">
        <v>0</v>
      </c>
      <c r="P112" s="3">
        <v>0</v>
      </c>
    </row>
    <row r="113" spans="1:16" x14ac:dyDescent="0.25">
      <c r="A113" t="str">
        <f t="shared" si="7"/>
        <v>20-8</v>
      </c>
      <c r="B113">
        <f t="shared" si="12"/>
        <v>8</v>
      </c>
      <c r="C113" t="str">
        <f t="shared" si="8"/>
        <v>2035911</v>
      </c>
      <c r="D113">
        <f t="shared" si="11"/>
        <v>1</v>
      </c>
      <c r="E113" t="str">
        <f t="shared" si="9"/>
        <v>203591</v>
      </c>
      <c r="F113" t="str">
        <f t="shared" si="10"/>
        <v>203591PARTICIPACIONES FEDERALES 2019</v>
      </c>
      <c r="G113" s="9">
        <v>20</v>
      </c>
      <c r="H113" s="9">
        <v>3591</v>
      </c>
      <c r="I113" s="9" t="s">
        <v>356</v>
      </c>
      <c r="J113" s="3">
        <v>1</v>
      </c>
      <c r="K113" s="10">
        <v>9000</v>
      </c>
      <c r="L113" s="10">
        <v>4500</v>
      </c>
      <c r="M113" s="3">
        <v>0</v>
      </c>
      <c r="N113" s="3">
        <v>0</v>
      </c>
      <c r="O113" s="3">
        <v>0</v>
      </c>
      <c r="P113" s="3">
        <v>0</v>
      </c>
    </row>
    <row r="114" spans="1:16" x14ac:dyDescent="0.25">
      <c r="A114" t="str">
        <f t="shared" si="7"/>
        <v>20-9</v>
      </c>
      <c r="B114">
        <f t="shared" si="12"/>
        <v>9</v>
      </c>
      <c r="C114" t="str">
        <f t="shared" si="8"/>
        <v>2037111</v>
      </c>
      <c r="D114">
        <f t="shared" si="11"/>
        <v>1</v>
      </c>
      <c r="E114" t="str">
        <f t="shared" si="9"/>
        <v>203711</v>
      </c>
      <c r="F114" t="str">
        <f t="shared" si="10"/>
        <v>203711PARTICIPACIONES FEDERALES 2019</v>
      </c>
      <c r="G114" s="9">
        <v>20</v>
      </c>
      <c r="H114" s="9">
        <v>3711</v>
      </c>
      <c r="I114" s="9" t="s">
        <v>356</v>
      </c>
      <c r="J114" s="3">
        <v>1</v>
      </c>
      <c r="K114" s="10">
        <v>9000</v>
      </c>
      <c r="L114" s="10">
        <v>0</v>
      </c>
      <c r="M114" s="3">
        <v>0</v>
      </c>
      <c r="N114" s="3">
        <v>0</v>
      </c>
      <c r="O114" s="3">
        <v>0</v>
      </c>
      <c r="P114" s="3">
        <v>0</v>
      </c>
    </row>
    <row r="115" spans="1:16" x14ac:dyDescent="0.25">
      <c r="A115" t="str">
        <f t="shared" si="7"/>
        <v>20-10</v>
      </c>
      <c r="B115">
        <f t="shared" si="12"/>
        <v>10</v>
      </c>
      <c r="C115" t="str">
        <f t="shared" si="8"/>
        <v>2037211</v>
      </c>
      <c r="D115">
        <f t="shared" si="11"/>
        <v>1</v>
      </c>
      <c r="E115" t="str">
        <f t="shared" si="9"/>
        <v>203721</v>
      </c>
      <c r="F115" t="str">
        <f t="shared" si="10"/>
        <v>203721PARTICIPACIONES FEDERALES 2019</v>
      </c>
      <c r="G115" s="9">
        <v>20</v>
      </c>
      <c r="H115" s="9">
        <v>3721</v>
      </c>
      <c r="I115" s="9" t="s">
        <v>356</v>
      </c>
      <c r="J115" s="3">
        <v>1</v>
      </c>
      <c r="K115" s="10">
        <v>6000</v>
      </c>
      <c r="L115" s="10">
        <v>0</v>
      </c>
      <c r="M115" s="3">
        <v>0</v>
      </c>
      <c r="N115" s="3">
        <v>0</v>
      </c>
      <c r="O115" s="3">
        <v>0</v>
      </c>
      <c r="P115" s="3">
        <v>0</v>
      </c>
    </row>
    <row r="116" spans="1:16" x14ac:dyDescent="0.25">
      <c r="A116" t="str">
        <f t="shared" si="7"/>
        <v>20-11</v>
      </c>
      <c r="B116">
        <f t="shared" si="12"/>
        <v>11</v>
      </c>
      <c r="C116" t="str">
        <f t="shared" si="8"/>
        <v>2037511</v>
      </c>
      <c r="D116">
        <f t="shared" si="11"/>
        <v>1</v>
      </c>
      <c r="E116" t="str">
        <f t="shared" si="9"/>
        <v>203751</v>
      </c>
      <c r="F116" t="str">
        <f t="shared" si="10"/>
        <v>203751PARTICIPACIONES FEDERALES 2019</v>
      </c>
      <c r="G116" s="9">
        <v>20</v>
      </c>
      <c r="H116" s="9">
        <v>3751</v>
      </c>
      <c r="I116" s="9" t="s">
        <v>356</v>
      </c>
      <c r="J116" s="3">
        <v>1</v>
      </c>
      <c r="K116" s="10">
        <v>4500</v>
      </c>
      <c r="L116" s="10">
        <v>0</v>
      </c>
      <c r="M116" s="3">
        <v>0</v>
      </c>
      <c r="N116" s="3">
        <v>0</v>
      </c>
      <c r="O116" s="3">
        <v>0</v>
      </c>
      <c r="P116" s="3">
        <v>0</v>
      </c>
    </row>
    <row r="117" spans="1:16" x14ac:dyDescent="0.25">
      <c r="A117" t="str">
        <f t="shared" si="7"/>
        <v>20-12</v>
      </c>
      <c r="B117">
        <f t="shared" si="12"/>
        <v>12</v>
      </c>
      <c r="C117" t="str">
        <f t="shared" si="8"/>
        <v>2037611</v>
      </c>
      <c r="D117">
        <f t="shared" si="11"/>
        <v>1</v>
      </c>
      <c r="E117" t="str">
        <f t="shared" si="9"/>
        <v>203761</v>
      </c>
      <c r="F117" t="str">
        <f t="shared" si="10"/>
        <v>203761PARTICIPACIONES FEDERALES 2019</v>
      </c>
      <c r="G117" s="9">
        <v>20</v>
      </c>
      <c r="H117" s="9">
        <v>3761</v>
      </c>
      <c r="I117" s="9" t="s">
        <v>356</v>
      </c>
      <c r="J117" s="3">
        <v>1</v>
      </c>
      <c r="K117" s="10">
        <v>6000</v>
      </c>
      <c r="L117" s="10">
        <v>0</v>
      </c>
      <c r="M117" s="3">
        <v>0</v>
      </c>
      <c r="N117" s="3">
        <v>0</v>
      </c>
      <c r="O117" s="3">
        <v>0</v>
      </c>
      <c r="P117" s="3">
        <v>0</v>
      </c>
    </row>
    <row r="118" spans="1:16" x14ac:dyDescent="0.25">
      <c r="A118" t="str">
        <f t="shared" si="7"/>
        <v>20-13</v>
      </c>
      <c r="B118">
        <f t="shared" si="12"/>
        <v>13</v>
      </c>
      <c r="C118" t="str">
        <f t="shared" si="8"/>
        <v>2037911</v>
      </c>
      <c r="D118">
        <f t="shared" si="11"/>
        <v>1</v>
      </c>
      <c r="E118" t="str">
        <f t="shared" si="9"/>
        <v>203791</v>
      </c>
      <c r="F118" t="str">
        <f t="shared" si="10"/>
        <v>203791PARTICIPACIONES FEDERALES 2019</v>
      </c>
      <c r="G118" s="9">
        <v>20</v>
      </c>
      <c r="H118" s="9">
        <v>3791</v>
      </c>
      <c r="I118" s="9" t="s">
        <v>356</v>
      </c>
      <c r="J118" s="3">
        <v>1</v>
      </c>
      <c r="K118" s="10">
        <v>15000</v>
      </c>
      <c r="L118" s="10">
        <v>0</v>
      </c>
      <c r="M118" s="3">
        <v>0</v>
      </c>
      <c r="N118" s="3">
        <v>0</v>
      </c>
      <c r="O118" s="3">
        <v>0</v>
      </c>
      <c r="P118" s="3">
        <v>0</v>
      </c>
    </row>
    <row r="119" spans="1:16" x14ac:dyDescent="0.25">
      <c r="A119" t="str">
        <f t="shared" si="7"/>
        <v>20-14</v>
      </c>
      <c r="B119">
        <f t="shared" si="12"/>
        <v>14</v>
      </c>
      <c r="C119" t="str">
        <f t="shared" si="8"/>
        <v>2038211</v>
      </c>
      <c r="D119">
        <f t="shared" si="11"/>
        <v>1</v>
      </c>
      <c r="E119" t="str">
        <f t="shared" si="9"/>
        <v>203821</v>
      </c>
      <c r="F119" t="str">
        <f t="shared" si="10"/>
        <v>203821PARTICIPACIONES FEDERALES 2019</v>
      </c>
      <c r="G119" s="9">
        <v>20</v>
      </c>
      <c r="H119" s="9">
        <v>3821</v>
      </c>
      <c r="I119" s="9" t="s">
        <v>356</v>
      </c>
      <c r="J119" s="3">
        <v>1</v>
      </c>
      <c r="K119" s="10">
        <v>48000</v>
      </c>
      <c r="L119" s="10">
        <v>0</v>
      </c>
      <c r="M119" s="3">
        <v>0</v>
      </c>
      <c r="N119" s="3">
        <v>0</v>
      </c>
      <c r="O119" s="3">
        <v>0</v>
      </c>
      <c r="P119" s="3">
        <v>0</v>
      </c>
    </row>
    <row r="120" spans="1:16" x14ac:dyDescent="0.25">
      <c r="A120" t="str">
        <f t="shared" si="7"/>
        <v>20-15</v>
      </c>
      <c r="B120">
        <f t="shared" si="12"/>
        <v>15</v>
      </c>
      <c r="C120" t="str">
        <f t="shared" si="8"/>
        <v>2038311</v>
      </c>
      <c r="D120">
        <f t="shared" si="11"/>
        <v>1</v>
      </c>
      <c r="E120" t="str">
        <f t="shared" si="9"/>
        <v>203831</v>
      </c>
      <c r="F120" t="str">
        <f t="shared" si="10"/>
        <v>203831PARTICIPACIONES FEDERALES 2019</v>
      </c>
      <c r="G120" s="9">
        <v>20</v>
      </c>
      <c r="H120" s="9">
        <v>3831</v>
      </c>
      <c r="I120" s="9" t="s">
        <v>356</v>
      </c>
      <c r="J120" s="3">
        <v>1</v>
      </c>
      <c r="K120" s="10">
        <v>60000</v>
      </c>
      <c r="L120" s="10">
        <v>0</v>
      </c>
      <c r="M120" s="3">
        <v>0</v>
      </c>
      <c r="N120" s="3">
        <v>0</v>
      </c>
      <c r="O120" s="3">
        <v>0</v>
      </c>
      <c r="P120" s="3">
        <v>0</v>
      </c>
    </row>
    <row r="121" spans="1:16" x14ac:dyDescent="0.25">
      <c r="A121" t="str">
        <f t="shared" si="7"/>
        <v>21-1</v>
      </c>
      <c r="B121">
        <f t="shared" si="12"/>
        <v>1</v>
      </c>
      <c r="C121" t="str">
        <f t="shared" si="8"/>
        <v>2144511</v>
      </c>
      <c r="D121">
        <f t="shared" si="11"/>
        <v>1</v>
      </c>
      <c r="E121" t="str">
        <f t="shared" si="9"/>
        <v>214451</v>
      </c>
      <c r="F121" t="str">
        <f t="shared" si="10"/>
        <v>214451PARTICIPACIONES FEDERALES 2019</v>
      </c>
      <c r="G121" s="9">
        <v>21</v>
      </c>
      <c r="H121" s="9">
        <v>4451</v>
      </c>
      <c r="I121" s="9" t="s">
        <v>356</v>
      </c>
      <c r="J121" s="3">
        <v>1</v>
      </c>
      <c r="K121" s="10">
        <v>52000</v>
      </c>
      <c r="L121" s="10">
        <v>60000</v>
      </c>
      <c r="M121" s="3">
        <v>59500</v>
      </c>
      <c r="N121" s="3">
        <v>59500</v>
      </c>
      <c r="O121" s="3">
        <v>59500</v>
      </c>
      <c r="P121" s="3">
        <v>59500</v>
      </c>
    </row>
    <row r="122" spans="1:16" x14ac:dyDescent="0.25">
      <c r="A122" t="str">
        <f t="shared" si="7"/>
        <v>22-1</v>
      </c>
      <c r="B122">
        <f t="shared" si="12"/>
        <v>1</v>
      </c>
      <c r="C122" t="str">
        <f t="shared" si="8"/>
        <v>2232311</v>
      </c>
      <c r="D122">
        <f t="shared" si="11"/>
        <v>1</v>
      </c>
      <c r="E122" t="str">
        <f t="shared" si="9"/>
        <v>223231</v>
      </c>
      <c r="F122" t="str">
        <f t="shared" si="10"/>
        <v>223231PARTICIPACIONES FEDERALES 2019</v>
      </c>
      <c r="G122" s="9">
        <v>22</v>
      </c>
      <c r="H122" s="9">
        <v>3231</v>
      </c>
      <c r="I122" s="9" t="s">
        <v>356</v>
      </c>
      <c r="J122" s="3">
        <v>1</v>
      </c>
      <c r="K122" s="10">
        <v>12000</v>
      </c>
      <c r="L122" s="10">
        <v>0</v>
      </c>
      <c r="M122" s="3">
        <v>0</v>
      </c>
      <c r="N122" s="3">
        <v>0</v>
      </c>
      <c r="O122" s="3">
        <v>0</v>
      </c>
      <c r="P122" s="3">
        <v>0</v>
      </c>
    </row>
    <row r="123" spans="1:16" x14ac:dyDescent="0.25">
      <c r="A123" t="str">
        <f t="shared" si="7"/>
        <v>22-2</v>
      </c>
      <c r="B123">
        <f t="shared" si="12"/>
        <v>2</v>
      </c>
      <c r="C123" t="str">
        <f t="shared" si="8"/>
        <v>2237111</v>
      </c>
      <c r="D123">
        <f t="shared" si="11"/>
        <v>1</v>
      </c>
      <c r="E123" t="str">
        <f t="shared" si="9"/>
        <v>223711</v>
      </c>
      <c r="F123" t="str">
        <f t="shared" si="10"/>
        <v>223711PARTICIPACIONES FEDERALES 2019</v>
      </c>
      <c r="G123" s="9">
        <v>22</v>
      </c>
      <c r="H123" s="9">
        <v>3711</v>
      </c>
      <c r="I123" s="9" t="s">
        <v>356</v>
      </c>
      <c r="J123" s="3">
        <v>1</v>
      </c>
      <c r="K123" s="10">
        <v>4500</v>
      </c>
      <c r="L123" s="10">
        <v>0</v>
      </c>
      <c r="M123" s="3">
        <v>0</v>
      </c>
      <c r="N123" s="3">
        <v>0</v>
      </c>
      <c r="O123" s="3">
        <v>0</v>
      </c>
      <c r="P123" s="3">
        <v>0</v>
      </c>
    </row>
    <row r="124" spans="1:16" x14ac:dyDescent="0.25">
      <c r="A124" t="str">
        <f t="shared" si="7"/>
        <v>22-3</v>
      </c>
      <c r="B124">
        <f t="shared" si="12"/>
        <v>3</v>
      </c>
      <c r="C124" t="str">
        <f t="shared" si="8"/>
        <v>2237211</v>
      </c>
      <c r="D124">
        <f t="shared" si="11"/>
        <v>1</v>
      </c>
      <c r="E124" t="str">
        <f t="shared" si="9"/>
        <v>223721</v>
      </c>
      <c r="F124" t="str">
        <f t="shared" si="10"/>
        <v>223721PARTICIPACIONES FEDERALES 2019</v>
      </c>
      <c r="G124" s="9">
        <v>22</v>
      </c>
      <c r="H124" s="9">
        <v>3721</v>
      </c>
      <c r="I124" s="9" t="s">
        <v>356</v>
      </c>
      <c r="J124" s="3">
        <v>1</v>
      </c>
      <c r="K124" s="10">
        <v>3000</v>
      </c>
      <c r="L124" s="10">
        <v>0</v>
      </c>
      <c r="M124" s="3">
        <v>0</v>
      </c>
      <c r="N124" s="3">
        <v>0</v>
      </c>
      <c r="O124" s="3">
        <v>0</v>
      </c>
      <c r="P124" s="3">
        <v>0</v>
      </c>
    </row>
    <row r="125" spans="1:16" x14ac:dyDescent="0.25">
      <c r="A125" t="str">
        <f t="shared" si="7"/>
        <v>22-4</v>
      </c>
      <c r="B125">
        <f t="shared" si="12"/>
        <v>4</v>
      </c>
      <c r="C125" t="str">
        <f t="shared" si="8"/>
        <v>2237511</v>
      </c>
      <c r="D125">
        <f t="shared" si="11"/>
        <v>1</v>
      </c>
      <c r="E125" t="str">
        <f t="shared" si="9"/>
        <v>223751</v>
      </c>
      <c r="F125" t="str">
        <f t="shared" si="10"/>
        <v>223751PARTICIPACIONES FEDERALES 2019</v>
      </c>
      <c r="G125" s="9">
        <v>22</v>
      </c>
      <c r="H125" s="9">
        <v>3751</v>
      </c>
      <c r="I125" s="9" t="s">
        <v>356</v>
      </c>
      <c r="J125" s="3">
        <v>1</v>
      </c>
      <c r="K125" s="10">
        <v>4500</v>
      </c>
      <c r="L125" s="10">
        <v>0</v>
      </c>
      <c r="M125" s="3">
        <v>0</v>
      </c>
      <c r="N125" s="3">
        <v>0</v>
      </c>
      <c r="O125" s="3">
        <v>0</v>
      </c>
      <c r="P125" s="3">
        <v>0</v>
      </c>
    </row>
    <row r="126" spans="1:16" x14ac:dyDescent="0.25">
      <c r="A126" t="str">
        <f t="shared" si="7"/>
        <v>22-5</v>
      </c>
      <c r="B126">
        <f t="shared" si="12"/>
        <v>5</v>
      </c>
      <c r="C126" t="str">
        <f t="shared" si="8"/>
        <v>2237911</v>
      </c>
      <c r="D126">
        <f t="shared" si="11"/>
        <v>1</v>
      </c>
      <c r="E126" t="str">
        <f t="shared" si="9"/>
        <v>223791</v>
      </c>
      <c r="F126" t="str">
        <f t="shared" si="10"/>
        <v>223791PARTICIPACIONES FEDERALES 2019</v>
      </c>
      <c r="G126" s="9">
        <v>22</v>
      </c>
      <c r="H126" s="9">
        <v>3791</v>
      </c>
      <c r="I126" s="9" t="s">
        <v>356</v>
      </c>
      <c r="J126" s="3">
        <v>1</v>
      </c>
      <c r="K126" s="10">
        <v>4500</v>
      </c>
      <c r="L126" s="10">
        <v>0</v>
      </c>
      <c r="M126" s="3">
        <v>0</v>
      </c>
      <c r="N126" s="3">
        <v>0</v>
      </c>
      <c r="O126" s="3">
        <v>0</v>
      </c>
      <c r="P126" s="3">
        <v>0</v>
      </c>
    </row>
    <row r="127" spans="1:16" x14ac:dyDescent="0.25">
      <c r="A127" t="str">
        <f t="shared" si="7"/>
        <v>22-6</v>
      </c>
      <c r="B127">
        <f t="shared" si="12"/>
        <v>6</v>
      </c>
      <c r="C127" t="str">
        <f t="shared" si="8"/>
        <v>2238211</v>
      </c>
      <c r="D127">
        <f t="shared" si="11"/>
        <v>1</v>
      </c>
      <c r="E127" t="str">
        <f t="shared" si="9"/>
        <v>223821</v>
      </c>
      <c r="F127" t="str">
        <f t="shared" si="10"/>
        <v>223821PARTICIPACIONES FEDERALES 2019</v>
      </c>
      <c r="G127" s="9">
        <v>22</v>
      </c>
      <c r="H127" s="9">
        <v>3821</v>
      </c>
      <c r="I127" s="9" t="s">
        <v>356</v>
      </c>
      <c r="J127" s="3">
        <v>1</v>
      </c>
      <c r="K127" s="10">
        <v>12000</v>
      </c>
      <c r="L127" s="10">
        <v>0</v>
      </c>
      <c r="M127" s="3">
        <v>0</v>
      </c>
      <c r="N127" s="3">
        <v>0</v>
      </c>
      <c r="O127" s="3">
        <v>0</v>
      </c>
      <c r="P127" s="3">
        <v>0</v>
      </c>
    </row>
    <row r="128" spans="1:16" x14ac:dyDescent="0.25">
      <c r="A128" t="str">
        <f t="shared" si="7"/>
        <v>23-1</v>
      </c>
      <c r="B128">
        <f t="shared" si="12"/>
        <v>1</v>
      </c>
      <c r="C128" t="str">
        <f t="shared" si="8"/>
        <v>2321711</v>
      </c>
      <c r="D128">
        <f t="shared" si="11"/>
        <v>1</v>
      </c>
      <c r="E128" t="str">
        <f t="shared" si="9"/>
        <v>232171</v>
      </c>
      <c r="F128" t="str">
        <f t="shared" si="10"/>
        <v>232171PARTICIPACIONES FEDERALES 2019</v>
      </c>
      <c r="G128" s="9">
        <v>23</v>
      </c>
      <c r="H128" s="9">
        <v>2171</v>
      </c>
      <c r="I128" s="9" t="s">
        <v>356</v>
      </c>
      <c r="J128" s="3">
        <v>1</v>
      </c>
      <c r="K128" s="10">
        <v>18000</v>
      </c>
      <c r="L128" s="10">
        <v>0</v>
      </c>
      <c r="M128" s="3">
        <v>0</v>
      </c>
      <c r="N128" s="3">
        <v>0</v>
      </c>
      <c r="O128" s="3">
        <v>0</v>
      </c>
      <c r="P128" s="3">
        <v>0</v>
      </c>
    </row>
    <row r="129" spans="1:16" x14ac:dyDescent="0.25">
      <c r="A129" t="str">
        <f t="shared" si="7"/>
        <v>23-2</v>
      </c>
      <c r="B129">
        <f t="shared" si="12"/>
        <v>2</v>
      </c>
      <c r="C129" t="str">
        <f t="shared" si="8"/>
        <v>2322111</v>
      </c>
      <c r="D129">
        <f t="shared" si="11"/>
        <v>1</v>
      </c>
      <c r="E129" t="str">
        <f t="shared" si="9"/>
        <v>232211</v>
      </c>
      <c r="F129" t="str">
        <f t="shared" si="10"/>
        <v>232211PARTICIPACIONES FEDERALES 2019</v>
      </c>
      <c r="G129" s="9">
        <v>23</v>
      </c>
      <c r="H129" s="9">
        <v>2211</v>
      </c>
      <c r="I129" s="9" t="s">
        <v>356</v>
      </c>
      <c r="J129" s="3">
        <v>1</v>
      </c>
      <c r="K129" s="10">
        <v>30000</v>
      </c>
      <c r="L129" s="10">
        <v>0</v>
      </c>
      <c r="M129" s="3">
        <v>0</v>
      </c>
      <c r="N129" s="3">
        <v>0</v>
      </c>
      <c r="O129" s="3">
        <v>0</v>
      </c>
      <c r="P129" s="3">
        <v>0</v>
      </c>
    </row>
    <row r="130" spans="1:16" x14ac:dyDescent="0.25">
      <c r="A130" t="str">
        <f t="shared" si="7"/>
        <v>23-3</v>
      </c>
      <c r="B130">
        <f t="shared" si="12"/>
        <v>3</v>
      </c>
      <c r="C130" t="str">
        <f t="shared" si="8"/>
        <v>2332311</v>
      </c>
      <c r="D130">
        <f t="shared" si="11"/>
        <v>1</v>
      </c>
      <c r="E130" t="str">
        <f t="shared" si="9"/>
        <v>233231</v>
      </c>
      <c r="F130" t="str">
        <f t="shared" si="10"/>
        <v>233231PARTICIPACIONES FEDERALES 2019</v>
      </c>
      <c r="G130" s="9">
        <v>23</v>
      </c>
      <c r="H130" s="9">
        <v>3231</v>
      </c>
      <c r="I130" s="9" t="s">
        <v>356</v>
      </c>
      <c r="J130" s="3">
        <v>1</v>
      </c>
      <c r="K130" s="10">
        <v>30000</v>
      </c>
      <c r="L130" s="10">
        <v>48000</v>
      </c>
      <c r="M130" s="3">
        <v>0</v>
      </c>
      <c r="N130" s="3">
        <v>0</v>
      </c>
      <c r="O130" s="3">
        <v>0</v>
      </c>
      <c r="P130" s="3">
        <v>0</v>
      </c>
    </row>
    <row r="131" spans="1:16" x14ac:dyDescent="0.25">
      <c r="A131" t="str">
        <f t="shared" si="7"/>
        <v>23-4</v>
      </c>
      <c r="B131">
        <f t="shared" si="12"/>
        <v>4</v>
      </c>
      <c r="C131" t="str">
        <f t="shared" si="8"/>
        <v>2332511</v>
      </c>
      <c r="D131">
        <f t="shared" si="11"/>
        <v>1</v>
      </c>
      <c r="E131" t="str">
        <f t="shared" si="9"/>
        <v>233251</v>
      </c>
      <c r="F131" t="str">
        <f t="shared" si="10"/>
        <v>233251PARTICIPACIONES FEDERALES 2019</v>
      </c>
      <c r="G131" s="9">
        <v>23</v>
      </c>
      <c r="H131" s="9">
        <v>3251</v>
      </c>
      <c r="I131" s="9" t="s">
        <v>356</v>
      </c>
      <c r="J131" s="3">
        <v>1</v>
      </c>
      <c r="K131" s="10">
        <v>18000</v>
      </c>
      <c r="L131" s="10">
        <v>16000</v>
      </c>
      <c r="M131" s="3">
        <v>0</v>
      </c>
      <c r="N131" s="3">
        <v>0</v>
      </c>
      <c r="O131" s="3">
        <v>0</v>
      </c>
      <c r="P131" s="3">
        <v>0</v>
      </c>
    </row>
    <row r="132" spans="1:16" x14ac:dyDescent="0.25">
      <c r="A132" t="str">
        <f t="shared" si="7"/>
        <v>23-5</v>
      </c>
      <c r="B132">
        <f t="shared" si="12"/>
        <v>5</v>
      </c>
      <c r="C132" t="str">
        <f t="shared" si="8"/>
        <v>2333911</v>
      </c>
      <c r="D132">
        <f t="shared" si="11"/>
        <v>1</v>
      </c>
      <c r="E132" t="str">
        <f t="shared" si="9"/>
        <v>233391</v>
      </c>
      <c r="F132" t="str">
        <f t="shared" si="10"/>
        <v>233391PARTICIPACIONES FEDERALES 2019</v>
      </c>
      <c r="G132" s="9">
        <v>23</v>
      </c>
      <c r="H132" s="9">
        <v>3391</v>
      </c>
      <c r="I132" s="9" t="s">
        <v>356</v>
      </c>
      <c r="J132" s="3">
        <v>1</v>
      </c>
      <c r="K132" s="10">
        <v>120000</v>
      </c>
      <c r="L132" s="10">
        <v>240000</v>
      </c>
      <c r="M132" s="3">
        <v>17970</v>
      </c>
      <c r="N132" s="3">
        <v>17970</v>
      </c>
      <c r="O132" s="3">
        <v>17970</v>
      </c>
      <c r="P132" s="3">
        <v>17970</v>
      </c>
    </row>
    <row r="133" spans="1:16" x14ac:dyDescent="0.25">
      <c r="A133" t="str">
        <f t="shared" si="7"/>
        <v>23-6</v>
      </c>
      <c r="B133">
        <f t="shared" si="12"/>
        <v>6</v>
      </c>
      <c r="C133" t="str">
        <f t="shared" si="8"/>
        <v>2338211</v>
      </c>
      <c r="D133">
        <f t="shared" si="11"/>
        <v>1</v>
      </c>
      <c r="E133" t="str">
        <f t="shared" si="9"/>
        <v>233821</v>
      </c>
      <c r="F133" t="str">
        <f t="shared" si="10"/>
        <v>233821PARTICIPACIONES FEDERALES 2019</v>
      </c>
      <c r="G133" s="9">
        <v>23</v>
      </c>
      <c r="H133" s="9">
        <v>3821</v>
      </c>
      <c r="I133" s="9" t="s">
        <v>356</v>
      </c>
      <c r="J133" s="3">
        <v>1</v>
      </c>
      <c r="K133" s="10">
        <v>30000</v>
      </c>
      <c r="L133" s="10">
        <v>229300</v>
      </c>
      <c r="M133" s="3">
        <v>32357.200000000001</v>
      </c>
      <c r="N133" s="3">
        <v>32357.200000000001</v>
      </c>
      <c r="O133" s="3">
        <v>32357.200000000001</v>
      </c>
      <c r="P133" s="3">
        <v>32357.200000000001</v>
      </c>
    </row>
    <row r="134" spans="1:16" x14ac:dyDescent="0.25">
      <c r="A134" t="str">
        <f t="shared" ref="A134:A197" si="13">+CONCATENATE(G134,"-",B134)</f>
        <v>23-7</v>
      </c>
      <c r="B134">
        <f t="shared" si="12"/>
        <v>7</v>
      </c>
      <c r="C134" t="str">
        <f t="shared" ref="C134:C197" si="14">+CONCATENATE(E134,D134)</f>
        <v>2338411</v>
      </c>
      <c r="D134">
        <f t="shared" si="11"/>
        <v>1</v>
      </c>
      <c r="E134" t="str">
        <f t="shared" ref="E134:E197" si="15">+CONCATENATE(G134,H134)</f>
        <v>233841</v>
      </c>
      <c r="F134" t="str">
        <f t="shared" ref="F134:F197" si="16">+CONCATENATE(G134,H134,I134)</f>
        <v>233841PARTICIPACIONES FEDERALES 2019</v>
      </c>
      <c r="G134" s="9">
        <v>23</v>
      </c>
      <c r="H134" s="9">
        <v>3841</v>
      </c>
      <c r="I134" s="9" t="s">
        <v>356</v>
      </c>
      <c r="J134" s="3">
        <v>1</v>
      </c>
      <c r="K134" s="10">
        <v>30000</v>
      </c>
      <c r="L134" s="10">
        <v>14000</v>
      </c>
      <c r="M134" s="3">
        <v>0</v>
      </c>
      <c r="N134" s="3">
        <v>0</v>
      </c>
      <c r="O134" s="3">
        <v>0</v>
      </c>
      <c r="P134" s="3">
        <v>0</v>
      </c>
    </row>
    <row r="135" spans="1:16" x14ac:dyDescent="0.25">
      <c r="A135" t="str">
        <f t="shared" si="13"/>
        <v>23-8</v>
      </c>
      <c r="B135">
        <f t="shared" si="12"/>
        <v>8</v>
      </c>
      <c r="C135" t="str">
        <f t="shared" si="14"/>
        <v>2352111</v>
      </c>
      <c r="D135">
        <f t="shared" ref="D135:D198" si="17">+IF(E135=E134,D134+1,1)</f>
        <v>1</v>
      </c>
      <c r="E135" t="str">
        <f t="shared" si="15"/>
        <v>235211</v>
      </c>
      <c r="F135" t="str">
        <f t="shared" si="16"/>
        <v>235211PARTICIPACIONES FEDERALES 2019</v>
      </c>
      <c r="G135" s="9">
        <v>23</v>
      </c>
      <c r="H135" s="9">
        <v>5211</v>
      </c>
      <c r="I135" s="9" t="s">
        <v>356</v>
      </c>
      <c r="J135" s="3">
        <v>1</v>
      </c>
      <c r="K135" s="10">
        <v>30000</v>
      </c>
      <c r="L135" s="10">
        <v>0.1</v>
      </c>
      <c r="M135" s="3">
        <v>0</v>
      </c>
      <c r="N135" s="3">
        <v>0</v>
      </c>
      <c r="O135" s="3">
        <v>0</v>
      </c>
      <c r="P135" s="3">
        <v>0</v>
      </c>
    </row>
    <row r="136" spans="1:16" x14ac:dyDescent="0.25">
      <c r="A136" t="str">
        <f t="shared" si="13"/>
        <v>23-9</v>
      </c>
      <c r="B136">
        <f t="shared" ref="B136:B199" si="18">+IF(G136=G135,B135+1,1)</f>
        <v>9</v>
      </c>
      <c r="C136" t="str">
        <f t="shared" si="14"/>
        <v>2352311</v>
      </c>
      <c r="D136">
        <f t="shared" si="17"/>
        <v>1</v>
      </c>
      <c r="E136" t="str">
        <f t="shared" si="15"/>
        <v>235231</v>
      </c>
      <c r="F136" t="str">
        <f t="shared" si="16"/>
        <v>235231PARTICIPACIONES FEDERALES 2019</v>
      </c>
      <c r="G136" s="9">
        <v>23</v>
      </c>
      <c r="H136" s="9">
        <v>5231</v>
      </c>
      <c r="I136" s="9" t="s">
        <v>356</v>
      </c>
      <c r="J136" s="3">
        <v>1</v>
      </c>
      <c r="K136" s="10">
        <v>0</v>
      </c>
      <c r="L136" s="10">
        <v>40691</v>
      </c>
      <c r="M136" s="3">
        <v>36786.49</v>
      </c>
      <c r="N136" s="3">
        <v>36786.49</v>
      </c>
      <c r="O136" s="3">
        <v>36786.49</v>
      </c>
      <c r="P136" s="3">
        <v>15906.49</v>
      </c>
    </row>
    <row r="137" spans="1:16" x14ac:dyDescent="0.25">
      <c r="A137" t="str">
        <f t="shared" si="13"/>
        <v>23-10</v>
      </c>
      <c r="B137">
        <f t="shared" si="18"/>
        <v>10</v>
      </c>
      <c r="C137" t="str">
        <f t="shared" si="14"/>
        <v>2357811</v>
      </c>
      <c r="D137">
        <f t="shared" si="17"/>
        <v>1</v>
      </c>
      <c r="E137" t="str">
        <f t="shared" si="15"/>
        <v>235781</v>
      </c>
      <c r="F137" t="str">
        <f t="shared" si="16"/>
        <v>235781RECURSOS FISCALES</v>
      </c>
      <c r="G137" s="9">
        <v>23</v>
      </c>
      <c r="H137" s="9">
        <v>5781</v>
      </c>
      <c r="I137" s="9" t="s">
        <v>52</v>
      </c>
      <c r="J137" s="3">
        <v>1</v>
      </c>
      <c r="K137" s="10">
        <v>30000</v>
      </c>
      <c r="L137" s="10">
        <v>30000</v>
      </c>
      <c r="M137" s="3">
        <v>28420</v>
      </c>
      <c r="N137" s="3">
        <v>0</v>
      </c>
      <c r="O137" s="3">
        <v>0</v>
      </c>
      <c r="P137" s="3">
        <v>0</v>
      </c>
    </row>
    <row r="138" spans="1:16" x14ac:dyDescent="0.25">
      <c r="A138" t="str">
        <f t="shared" si="13"/>
        <v>24-1</v>
      </c>
      <c r="B138">
        <f t="shared" si="18"/>
        <v>1</v>
      </c>
      <c r="C138" t="str">
        <f t="shared" si="14"/>
        <v>2433511</v>
      </c>
      <c r="D138">
        <f t="shared" si="17"/>
        <v>1</v>
      </c>
      <c r="E138" t="str">
        <f t="shared" si="15"/>
        <v>243351</v>
      </c>
      <c r="F138" t="str">
        <f t="shared" si="16"/>
        <v>243351PARTICIPACIONES FEDERALES 2019</v>
      </c>
      <c r="G138" s="9">
        <v>24</v>
      </c>
      <c r="H138" s="9">
        <v>3351</v>
      </c>
      <c r="I138" s="9" t="s">
        <v>356</v>
      </c>
      <c r="J138" s="3">
        <v>1</v>
      </c>
      <c r="K138" s="10">
        <v>48000</v>
      </c>
      <c r="L138" s="10">
        <v>33828.44</v>
      </c>
      <c r="M138" s="3">
        <v>16080</v>
      </c>
      <c r="N138" s="3">
        <v>16080</v>
      </c>
      <c r="O138" s="3">
        <v>0</v>
      </c>
      <c r="P138" s="3">
        <v>0</v>
      </c>
    </row>
    <row r="139" spans="1:16" x14ac:dyDescent="0.25">
      <c r="A139" t="str">
        <f t="shared" si="13"/>
        <v>25-1</v>
      </c>
      <c r="B139">
        <f t="shared" si="18"/>
        <v>1</v>
      </c>
      <c r="C139" t="str">
        <f t="shared" si="14"/>
        <v>2521711</v>
      </c>
      <c r="D139">
        <f t="shared" si="17"/>
        <v>1</v>
      </c>
      <c r="E139" t="str">
        <f t="shared" si="15"/>
        <v>252171</v>
      </c>
      <c r="F139" t="str">
        <f t="shared" si="16"/>
        <v>252171PARTICIPACIONES FEDERALES 2019</v>
      </c>
      <c r="G139" s="9">
        <v>25</v>
      </c>
      <c r="H139" s="9">
        <v>2171</v>
      </c>
      <c r="I139" s="9" t="s">
        <v>356</v>
      </c>
      <c r="J139" s="3">
        <v>1</v>
      </c>
      <c r="K139" s="10">
        <v>12000</v>
      </c>
      <c r="L139" s="10">
        <v>0</v>
      </c>
      <c r="M139" s="3">
        <v>0</v>
      </c>
      <c r="N139" s="3">
        <v>0</v>
      </c>
      <c r="O139" s="3">
        <v>0</v>
      </c>
      <c r="P139" s="3">
        <v>0</v>
      </c>
    </row>
    <row r="140" spans="1:16" x14ac:dyDescent="0.25">
      <c r="A140" t="str">
        <f t="shared" si="13"/>
        <v>25-2</v>
      </c>
      <c r="B140">
        <f t="shared" si="18"/>
        <v>2</v>
      </c>
      <c r="C140" t="str">
        <f t="shared" si="14"/>
        <v>2527111</v>
      </c>
      <c r="D140">
        <f t="shared" si="17"/>
        <v>1</v>
      </c>
      <c r="E140" t="str">
        <f t="shared" si="15"/>
        <v>252711</v>
      </c>
      <c r="F140" t="str">
        <f t="shared" si="16"/>
        <v>252711PARTICIPACIONES FEDERALES 2019</v>
      </c>
      <c r="G140" s="9">
        <v>25</v>
      </c>
      <c r="H140" s="9">
        <v>2711</v>
      </c>
      <c r="I140" s="9" t="s">
        <v>356</v>
      </c>
      <c r="J140" s="3">
        <v>1</v>
      </c>
      <c r="K140" s="10">
        <v>12000</v>
      </c>
      <c r="L140" s="10">
        <v>0</v>
      </c>
      <c r="M140" s="3">
        <v>0</v>
      </c>
      <c r="N140" s="3">
        <v>0</v>
      </c>
      <c r="O140" s="3">
        <v>0</v>
      </c>
      <c r="P140" s="3">
        <v>0</v>
      </c>
    </row>
    <row r="141" spans="1:16" x14ac:dyDescent="0.25">
      <c r="A141" t="str">
        <f t="shared" si="13"/>
        <v>25-3</v>
      </c>
      <c r="B141">
        <f t="shared" si="18"/>
        <v>3</v>
      </c>
      <c r="C141" t="str">
        <f t="shared" si="14"/>
        <v>2532311</v>
      </c>
      <c r="D141">
        <f t="shared" si="17"/>
        <v>1</v>
      </c>
      <c r="E141" t="str">
        <f t="shared" si="15"/>
        <v>253231</v>
      </c>
      <c r="F141" t="str">
        <f t="shared" si="16"/>
        <v>253231PARTICIPACIONES FEDERALES 2019</v>
      </c>
      <c r="G141" s="9">
        <v>25</v>
      </c>
      <c r="H141" s="9">
        <v>3231</v>
      </c>
      <c r="I141" s="9" t="s">
        <v>356</v>
      </c>
      <c r="J141" s="3">
        <v>1</v>
      </c>
      <c r="K141" s="10">
        <v>6000</v>
      </c>
      <c r="L141" s="10">
        <v>0</v>
      </c>
      <c r="M141" s="3">
        <v>0</v>
      </c>
      <c r="N141" s="3">
        <v>0</v>
      </c>
      <c r="O141" s="3">
        <v>0</v>
      </c>
      <c r="P141" s="3">
        <v>0</v>
      </c>
    </row>
    <row r="142" spans="1:16" x14ac:dyDescent="0.25">
      <c r="A142" t="str">
        <f t="shared" si="13"/>
        <v>25-4</v>
      </c>
      <c r="B142">
        <f t="shared" si="18"/>
        <v>4</v>
      </c>
      <c r="C142" t="str">
        <f t="shared" si="14"/>
        <v>2538211</v>
      </c>
      <c r="D142">
        <f t="shared" si="17"/>
        <v>1</v>
      </c>
      <c r="E142" t="str">
        <f t="shared" si="15"/>
        <v>253821</v>
      </c>
      <c r="F142" t="str">
        <f t="shared" si="16"/>
        <v>253821PARTICIPACIONES FEDERALES 2019</v>
      </c>
      <c r="G142" s="9">
        <v>25</v>
      </c>
      <c r="H142" s="9">
        <v>3821</v>
      </c>
      <c r="I142" s="9" t="s">
        <v>356</v>
      </c>
      <c r="J142" s="3">
        <v>1</v>
      </c>
      <c r="K142" s="10">
        <v>12000</v>
      </c>
      <c r="L142" s="10">
        <v>0</v>
      </c>
      <c r="M142" s="3">
        <v>0</v>
      </c>
      <c r="N142" s="3">
        <v>0</v>
      </c>
      <c r="O142" s="3">
        <v>0</v>
      </c>
      <c r="P142" s="3">
        <v>0</v>
      </c>
    </row>
    <row r="143" spans="1:16" x14ac:dyDescent="0.25">
      <c r="A143" t="str">
        <f t="shared" si="13"/>
        <v>26-1</v>
      </c>
      <c r="B143">
        <f t="shared" si="18"/>
        <v>1</v>
      </c>
      <c r="C143" t="str">
        <f t="shared" si="14"/>
        <v>2622111</v>
      </c>
      <c r="D143">
        <f t="shared" si="17"/>
        <v>1</v>
      </c>
      <c r="E143" t="str">
        <f t="shared" si="15"/>
        <v>262211</v>
      </c>
      <c r="F143" t="str">
        <f t="shared" si="16"/>
        <v>262211PARTICIPACIONES FEDERALES 2019</v>
      </c>
      <c r="G143" s="9">
        <v>26</v>
      </c>
      <c r="H143" s="9">
        <v>2211</v>
      </c>
      <c r="I143" s="9" t="s">
        <v>356</v>
      </c>
      <c r="J143" s="3">
        <v>1</v>
      </c>
      <c r="K143" s="10">
        <v>9000</v>
      </c>
      <c r="L143" s="10">
        <v>0</v>
      </c>
      <c r="M143" s="3">
        <v>0</v>
      </c>
      <c r="N143" s="3">
        <v>0</v>
      </c>
      <c r="O143" s="3">
        <v>0</v>
      </c>
      <c r="P143" s="3">
        <v>0</v>
      </c>
    </row>
    <row r="144" spans="1:16" x14ac:dyDescent="0.25">
      <c r="A144" t="str">
        <f t="shared" si="13"/>
        <v>27-1</v>
      </c>
      <c r="B144">
        <f t="shared" si="18"/>
        <v>1</v>
      </c>
      <c r="C144" t="str">
        <f t="shared" si="14"/>
        <v>2721511</v>
      </c>
      <c r="D144">
        <f t="shared" si="17"/>
        <v>1</v>
      </c>
      <c r="E144" t="str">
        <f t="shared" si="15"/>
        <v>272151</v>
      </c>
      <c r="F144" t="str">
        <f t="shared" si="16"/>
        <v>272151PARTICIPACIONES FEDERALES 2019</v>
      </c>
      <c r="G144" s="9">
        <v>27</v>
      </c>
      <c r="H144" s="9">
        <v>2151</v>
      </c>
      <c r="I144" s="9" t="s">
        <v>356</v>
      </c>
      <c r="J144" s="3">
        <v>1</v>
      </c>
      <c r="K144" s="10">
        <v>24000</v>
      </c>
      <c r="L144" s="10">
        <v>0</v>
      </c>
      <c r="M144" s="3">
        <v>0</v>
      </c>
      <c r="N144" s="3">
        <v>0</v>
      </c>
      <c r="O144" s="3">
        <v>0</v>
      </c>
      <c r="P144" s="3">
        <v>0</v>
      </c>
    </row>
    <row r="145" spans="1:16" x14ac:dyDescent="0.25">
      <c r="A145" t="str">
        <f t="shared" si="13"/>
        <v>27-2</v>
      </c>
      <c r="B145">
        <f t="shared" si="18"/>
        <v>2</v>
      </c>
      <c r="C145" t="str">
        <f t="shared" si="14"/>
        <v>2721711</v>
      </c>
      <c r="D145">
        <f t="shared" si="17"/>
        <v>1</v>
      </c>
      <c r="E145" t="str">
        <f t="shared" si="15"/>
        <v>272171</v>
      </c>
      <c r="F145" t="str">
        <f t="shared" si="16"/>
        <v>272171PARTICIPACIONES FEDERALES 2019</v>
      </c>
      <c r="G145" s="9">
        <v>27</v>
      </c>
      <c r="H145" s="9">
        <v>2171</v>
      </c>
      <c r="I145" s="9" t="s">
        <v>356</v>
      </c>
      <c r="J145" s="3">
        <v>1</v>
      </c>
      <c r="K145" s="10">
        <v>45000</v>
      </c>
      <c r="L145" s="10">
        <v>0</v>
      </c>
      <c r="M145" s="3">
        <v>0</v>
      </c>
      <c r="N145" s="3">
        <v>0</v>
      </c>
      <c r="O145" s="3">
        <v>0</v>
      </c>
      <c r="P145" s="3">
        <v>0</v>
      </c>
    </row>
    <row r="146" spans="1:16" x14ac:dyDescent="0.25">
      <c r="A146" t="str">
        <f t="shared" si="13"/>
        <v>27-3</v>
      </c>
      <c r="B146">
        <f t="shared" si="18"/>
        <v>3</v>
      </c>
      <c r="C146" t="str">
        <f t="shared" si="14"/>
        <v>2737111</v>
      </c>
      <c r="D146">
        <f t="shared" si="17"/>
        <v>1</v>
      </c>
      <c r="E146" t="str">
        <f t="shared" si="15"/>
        <v>273711</v>
      </c>
      <c r="F146" t="str">
        <f t="shared" si="16"/>
        <v>273711PARTICIPACIONES FEDERALES 2019</v>
      </c>
      <c r="G146" s="9">
        <v>27</v>
      </c>
      <c r="H146" s="9">
        <v>3711</v>
      </c>
      <c r="I146" s="9" t="s">
        <v>356</v>
      </c>
      <c r="J146" s="3">
        <v>1</v>
      </c>
      <c r="K146" s="10">
        <v>180000</v>
      </c>
      <c r="L146" s="10">
        <v>180000</v>
      </c>
      <c r="M146" s="3">
        <v>0</v>
      </c>
      <c r="N146" s="3">
        <v>0</v>
      </c>
      <c r="O146" s="3">
        <v>0</v>
      </c>
      <c r="P146" s="3">
        <v>0</v>
      </c>
    </row>
    <row r="147" spans="1:16" x14ac:dyDescent="0.25">
      <c r="A147" t="str">
        <f t="shared" si="13"/>
        <v>27-4</v>
      </c>
      <c r="B147">
        <f t="shared" si="18"/>
        <v>4</v>
      </c>
      <c r="C147" t="str">
        <f t="shared" si="14"/>
        <v>2737511</v>
      </c>
      <c r="D147">
        <f t="shared" si="17"/>
        <v>1</v>
      </c>
      <c r="E147" t="str">
        <f t="shared" si="15"/>
        <v>273751</v>
      </c>
      <c r="F147" t="str">
        <f t="shared" si="16"/>
        <v>273751PARTICIPACIONES FEDERALES 2019</v>
      </c>
      <c r="G147" s="9">
        <v>27</v>
      </c>
      <c r="H147" s="9">
        <v>3751</v>
      </c>
      <c r="I147" s="9" t="s">
        <v>356</v>
      </c>
      <c r="J147" s="3">
        <v>1</v>
      </c>
      <c r="K147" s="10">
        <v>120000</v>
      </c>
      <c r="L147" s="10">
        <v>120000</v>
      </c>
      <c r="M147" s="3">
        <v>0</v>
      </c>
      <c r="N147" s="3">
        <v>0</v>
      </c>
      <c r="O147" s="3">
        <v>0</v>
      </c>
      <c r="P147" s="3">
        <v>0</v>
      </c>
    </row>
    <row r="148" spans="1:16" x14ac:dyDescent="0.25">
      <c r="A148" t="str">
        <f t="shared" si="13"/>
        <v>27-5</v>
      </c>
      <c r="B148">
        <f t="shared" si="18"/>
        <v>5</v>
      </c>
      <c r="C148" t="str">
        <f t="shared" si="14"/>
        <v>2737611</v>
      </c>
      <c r="D148">
        <f t="shared" si="17"/>
        <v>1</v>
      </c>
      <c r="E148" t="str">
        <f t="shared" si="15"/>
        <v>273761</v>
      </c>
      <c r="F148" t="str">
        <f t="shared" si="16"/>
        <v>273761PARTICIPACIONES FEDERALES 2019</v>
      </c>
      <c r="G148" s="9">
        <v>27</v>
      </c>
      <c r="H148" s="9">
        <v>3761</v>
      </c>
      <c r="I148" s="9" t="s">
        <v>356</v>
      </c>
      <c r="J148" s="3">
        <v>1</v>
      </c>
      <c r="K148" s="10">
        <v>120000</v>
      </c>
      <c r="L148" s="10">
        <v>60000</v>
      </c>
      <c r="M148" s="3">
        <v>0</v>
      </c>
      <c r="N148" s="3">
        <v>0</v>
      </c>
      <c r="O148" s="3">
        <v>0</v>
      </c>
      <c r="P148" s="3">
        <v>0</v>
      </c>
    </row>
    <row r="149" spans="1:16" x14ac:dyDescent="0.25">
      <c r="A149" t="str">
        <f t="shared" si="13"/>
        <v>27-6</v>
      </c>
      <c r="B149">
        <f t="shared" si="18"/>
        <v>6</v>
      </c>
      <c r="C149" t="str">
        <f t="shared" si="14"/>
        <v>2737911</v>
      </c>
      <c r="D149">
        <f t="shared" si="17"/>
        <v>1</v>
      </c>
      <c r="E149" t="str">
        <f t="shared" si="15"/>
        <v>273791</v>
      </c>
      <c r="F149" t="str">
        <f t="shared" si="16"/>
        <v>273791PARTICIPACIONES FEDERALES 2019</v>
      </c>
      <c r="G149" s="9">
        <v>27</v>
      </c>
      <c r="H149" s="9">
        <v>3791</v>
      </c>
      <c r="I149" s="9" t="s">
        <v>356</v>
      </c>
      <c r="J149" s="3">
        <v>1</v>
      </c>
      <c r="K149" s="10">
        <v>120000</v>
      </c>
      <c r="L149" s="10">
        <v>60000</v>
      </c>
      <c r="M149" s="3">
        <v>0</v>
      </c>
      <c r="N149" s="3">
        <v>0</v>
      </c>
      <c r="O149" s="3">
        <v>0</v>
      </c>
      <c r="P149" s="3">
        <v>0</v>
      </c>
    </row>
    <row r="150" spans="1:16" x14ac:dyDescent="0.25">
      <c r="A150" t="str">
        <f t="shared" si="13"/>
        <v>28-1</v>
      </c>
      <c r="B150">
        <f t="shared" si="18"/>
        <v>1</v>
      </c>
      <c r="C150" t="str">
        <f t="shared" si="14"/>
        <v>2856511</v>
      </c>
      <c r="D150">
        <f t="shared" si="17"/>
        <v>1</v>
      </c>
      <c r="E150" t="str">
        <f t="shared" si="15"/>
        <v>285651</v>
      </c>
      <c r="F150" t="str">
        <f t="shared" si="16"/>
        <v>285651PARTICIPACIONES FEDERALES 2019</v>
      </c>
      <c r="G150" s="9">
        <v>28</v>
      </c>
      <c r="H150" s="9">
        <v>5651</v>
      </c>
      <c r="I150" s="9" t="s">
        <v>356</v>
      </c>
      <c r="J150" s="3">
        <v>1</v>
      </c>
      <c r="K150" s="10">
        <v>1800</v>
      </c>
      <c r="L150" s="10">
        <v>1800</v>
      </c>
      <c r="M150" s="3">
        <v>0</v>
      </c>
      <c r="N150" s="3">
        <v>0</v>
      </c>
      <c r="O150" s="3">
        <v>0</v>
      </c>
      <c r="P150" s="3">
        <v>0</v>
      </c>
    </row>
    <row r="151" spans="1:16" x14ac:dyDescent="0.25">
      <c r="A151" t="str">
        <f t="shared" si="13"/>
        <v>28-2</v>
      </c>
      <c r="B151">
        <f t="shared" si="18"/>
        <v>2</v>
      </c>
      <c r="C151" t="str">
        <f t="shared" si="14"/>
        <v>2856611</v>
      </c>
      <c r="D151">
        <f t="shared" si="17"/>
        <v>1</v>
      </c>
      <c r="E151" t="str">
        <f t="shared" si="15"/>
        <v>285661</v>
      </c>
      <c r="F151" t="str">
        <f t="shared" si="16"/>
        <v>285661PARTICIPACIONES FEDERALES 2019</v>
      </c>
      <c r="G151" s="9">
        <v>28</v>
      </c>
      <c r="H151" s="9">
        <v>5661</v>
      </c>
      <c r="I151" s="9" t="s">
        <v>356</v>
      </c>
      <c r="J151" s="3">
        <v>1</v>
      </c>
      <c r="K151" s="10">
        <v>1680</v>
      </c>
      <c r="L151" s="10">
        <v>1680</v>
      </c>
      <c r="M151" s="3">
        <v>0</v>
      </c>
      <c r="N151" s="3">
        <v>0</v>
      </c>
      <c r="O151" s="3">
        <v>0</v>
      </c>
      <c r="P151" s="3">
        <v>0</v>
      </c>
    </row>
    <row r="152" spans="1:16" x14ac:dyDescent="0.25">
      <c r="A152" t="str">
        <f t="shared" si="13"/>
        <v>29-1</v>
      </c>
      <c r="B152">
        <f t="shared" si="18"/>
        <v>1</v>
      </c>
      <c r="C152" t="str">
        <f t="shared" si="14"/>
        <v>2938211</v>
      </c>
      <c r="D152">
        <f t="shared" si="17"/>
        <v>1</v>
      </c>
      <c r="E152" t="str">
        <f t="shared" si="15"/>
        <v>293821</v>
      </c>
      <c r="F152" t="str">
        <f t="shared" si="16"/>
        <v>293821PARTICIPACIONES FEDERALES 2019</v>
      </c>
      <c r="G152" s="9">
        <v>29</v>
      </c>
      <c r="H152" s="9">
        <v>3821</v>
      </c>
      <c r="I152" s="9" t="s">
        <v>356</v>
      </c>
      <c r="J152" s="3">
        <v>1</v>
      </c>
      <c r="K152" s="10">
        <v>300000</v>
      </c>
      <c r="L152" s="10">
        <v>300000</v>
      </c>
      <c r="M152" s="3">
        <v>291703.2</v>
      </c>
      <c r="N152" s="3">
        <v>291703.2</v>
      </c>
      <c r="O152" s="3">
        <v>26703.200000000001</v>
      </c>
      <c r="P152" s="3">
        <v>26703.200000000001</v>
      </c>
    </row>
    <row r="153" spans="1:16" x14ac:dyDescent="0.25">
      <c r="A153" t="str">
        <f t="shared" si="13"/>
        <v>30-1</v>
      </c>
      <c r="B153">
        <f t="shared" si="18"/>
        <v>1</v>
      </c>
      <c r="C153" t="str">
        <f t="shared" si="14"/>
        <v>3022111</v>
      </c>
      <c r="D153">
        <f t="shared" si="17"/>
        <v>1</v>
      </c>
      <c r="E153" t="str">
        <f t="shared" si="15"/>
        <v>302211</v>
      </c>
      <c r="F153" t="str">
        <f t="shared" si="16"/>
        <v>302211PARTICIPACIONES FEDERALES 2019</v>
      </c>
      <c r="G153" s="9">
        <v>30</v>
      </c>
      <c r="H153" s="9">
        <v>2211</v>
      </c>
      <c r="I153" s="9" t="s">
        <v>356</v>
      </c>
      <c r="J153" s="3">
        <v>1</v>
      </c>
      <c r="K153" s="10">
        <v>360000</v>
      </c>
      <c r="L153" s="10">
        <v>182484.68</v>
      </c>
      <c r="M153" s="3">
        <v>196697</v>
      </c>
      <c r="N153" s="3">
        <v>196697</v>
      </c>
      <c r="O153" s="3">
        <v>116568.68</v>
      </c>
      <c r="P153" s="3">
        <v>116568.68</v>
      </c>
    </row>
    <row r="154" spans="1:16" x14ac:dyDescent="0.25">
      <c r="A154" t="str">
        <f t="shared" si="13"/>
        <v>30-2</v>
      </c>
      <c r="B154">
        <f t="shared" si="18"/>
        <v>2</v>
      </c>
      <c r="C154" t="str">
        <f t="shared" si="14"/>
        <v>3024111</v>
      </c>
      <c r="D154">
        <f t="shared" si="17"/>
        <v>1</v>
      </c>
      <c r="E154" t="str">
        <f t="shared" si="15"/>
        <v>302411</v>
      </c>
      <c r="F154" t="str">
        <f t="shared" si="16"/>
        <v>302411PARTICIPACIONES FEDERALES 2019</v>
      </c>
      <c r="G154" s="9">
        <v>30</v>
      </c>
      <c r="H154" s="9">
        <v>2411</v>
      </c>
      <c r="I154" s="9" t="s">
        <v>356</v>
      </c>
      <c r="J154" s="3">
        <v>1</v>
      </c>
      <c r="K154" s="10">
        <v>1800</v>
      </c>
      <c r="L154" s="10">
        <v>0</v>
      </c>
      <c r="M154" s="3">
        <v>0</v>
      </c>
      <c r="N154" s="3">
        <v>0</v>
      </c>
      <c r="O154" s="3">
        <v>0</v>
      </c>
      <c r="P154" s="3">
        <v>0</v>
      </c>
    </row>
    <row r="155" spans="1:16" x14ac:dyDescent="0.25">
      <c r="A155" t="str">
        <f t="shared" si="13"/>
        <v>30-3</v>
      </c>
      <c r="B155">
        <f t="shared" si="18"/>
        <v>3</v>
      </c>
      <c r="C155" t="str">
        <f t="shared" si="14"/>
        <v>3024211</v>
      </c>
      <c r="D155">
        <f t="shared" si="17"/>
        <v>1</v>
      </c>
      <c r="E155" t="str">
        <f t="shared" si="15"/>
        <v>302421</v>
      </c>
      <c r="F155" t="str">
        <f t="shared" si="16"/>
        <v>302421PARTICIPACIONES FEDERALES 2019</v>
      </c>
      <c r="G155" s="9">
        <v>30</v>
      </c>
      <c r="H155" s="9">
        <v>2421</v>
      </c>
      <c r="I155" s="9" t="s">
        <v>356</v>
      </c>
      <c r="J155" s="3">
        <v>1</v>
      </c>
      <c r="K155" s="10">
        <v>1800</v>
      </c>
      <c r="L155" s="10">
        <v>300</v>
      </c>
      <c r="M155" s="3">
        <v>300</v>
      </c>
      <c r="N155" s="3">
        <v>300</v>
      </c>
      <c r="O155" s="3">
        <v>300</v>
      </c>
      <c r="P155" s="3">
        <v>300</v>
      </c>
    </row>
    <row r="156" spans="1:16" x14ac:dyDescent="0.25">
      <c r="A156" t="str">
        <f t="shared" si="13"/>
        <v>30-4</v>
      </c>
      <c r="B156">
        <f t="shared" si="18"/>
        <v>4</v>
      </c>
      <c r="C156" t="str">
        <f t="shared" si="14"/>
        <v>3024311</v>
      </c>
      <c r="D156">
        <f t="shared" si="17"/>
        <v>1</v>
      </c>
      <c r="E156" t="str">
        <f t="shared" si="15"/>
        <v>302431</v>
      </c>
      <c r="F156" t="str">
        <f t="shared" si="16"/>
        <v>302431PARTICIPACIONES FEDERALES 2019</v>
      </c>
      <c r="G156" s="9">
        <v>30</v>
      </c>
      <c r="H156" s="9">
        <v>2431</v>
      </c>
      <c r="I156" s="9" t="s">
        <v>356</v>
      </c>
      <c r="J156" s="3">
        <v>1</v>
      </c>
      <c r="K156" s="10">
        <v>1800</v>
      </c>
      <c r="L156" s="10">
        <v>0</v>
      </c>
      <c r="M156" s="3">
        <v>0</v>
      </c>
      <c r="N156" s="3">
        <v>0</v>
      </c>
      <c r="O156" s="3">
        <v>0</v>
      </c>
      <c r="P156" s="3">
        <v>0</v>
      </c>
    </row>
    <row r="157" spans="1:16" x14ac:dyDescent="0.25">
      <c r="A157" t="str">
        <f t="shared" si="13"/>
        <v>30-5</v>
      </c>
      <c r="B157">
        <f t="shared" si="18"/>
        <v>5</v>
      </c>
      <c r="C157" t="str">
        <f t="shared" si="14"/>
        <v>3024511</v>
      </c>
      <c r="D157">
        <f t="shared" si="17"/>
        <v>1</v>
      </c>
      <c r="E157" t="str">
        <f t="shared" si="15"/>
        <v>302451</v>
      </c>
      <c r="F157" t="str">
        <f t="shared" si="16"/>
        <v>302451PARTICIPACIONES FEDERALES 2019</v>
      </c>
      <c r="G157" s="9">
        <v>30</v>
      </c>
      <c r="H157" s="9">
        <v>2451</v>
      </c>
      <c r="I157" s="9" t="s">
        <v>356</v>
      </c>
      <c r="J157" s="3">
        <v>1</v>
      </c>
      <c r="K157" s="10">
        <v>1800</v>
      </c>
      <c r="L157" s="10">
        <v>0</v>
      </c>
      <c r="M157" s="3">
        <v>0</v>
      </c>
      <c r="N157" s="3">
        <v>0</v>
      </c>
      <c r="O157" s="3">
        <v>0</v>
      </c>
      <c r="P157" s="3">
        <v>0</v>
      </c>
    </row>
    <row r="158" spans="1:16" x14ac:dyDescent="0.25">
      <c r="A158" t="str">
        <f t="shared" si="13"/>
        <v>30-6</v>
      </c>
      <c r="B158">
        <f t="shared" si="18"/>
        <v>6</v>
      </c>
      <c r="C158" t="str">
        <f t="shared" si="14"/>
        <v>3024611</v>
      </c>
      <c r="D158">
        <f t="shared" si="17"/>
        <v>1</v>
      </c>
      <c r="E158" t="str">
        <f t="shared" si="15"/>
        <v>302461</v>
      </c>
      <c r="F158" t="str">
        <f t="shared" si="16"/>
        <v>302461PARTICIPACIONES FEDERALES 2019</v>
      </c>
      <c r="G158" s="9">
        <v>30</v>
      </c>
      <c r="H158" s="9">
        <v>2461</v>
      </c>
      <c r="I158" s="9" t="s">
        <v>356</v>
      </c>
      <c r="J158" s="3">
        <v>1</v>
      </c>
      <c r="K158" s="10">
        <v>1800</v>
      </c>
      <c r="L158" s="10">
        <v>3361.9</v>
      </c>
      <c r="M158" s="3">
        <v>3361.9</v>
      </c>
      <c r="N158" s="3">
        <v>3361.9</v>
      </c>
      <c r="O158" s="3">
        <v>3361.9</v>
      </c>
      <c r="P158" s="3">
        <v>3361.9</v>
      </c>
    </row>
    <row r="159" spans="1:16" x14ac:dyDescent="0.25">
      <c r="A159" t="str">
        <f t="shared" si="13"/>
        <v>30-7</v>
      </c>
      <c r="B159">
        <f t="shared" si="18"/>
        <v>7</v>
      </c>
      <c r="C159" t="str">
        <f t="shared" si="14"/>
        <v>3024711</v>
      </c>
      <c r="D159">
        <f t="shared" si="17"/>
        <v>1</v>
      </c>
      <c r="E159" t="str">
        <f t="shared" si="15"/>
        <v>302471</v>
      </c>
      <c r="F159" t="str">
        <f t="shared" si="16"/>
        <v>302471PARTICIPACIONES FEDERALES 2019</v>
      </c>
      <c r="G159" s="9">
        <v>30</v>
      </c>
      <c r="H159" s="9">
        <v>2471</v>
      </c>
      <c r="I159" s="9" t="s">
        <v>356</v>
      </c>
      <c r="J159" s="3">
        <v>1</v>
      </c>
      <c r="K159" s="10">
        <v>60000</v>
      </c>
      <c r="L159" s="10">
        <v>19342.34</v>
      </c>
      <c r="M159" s="3">
        <v>19342.34</v>
      </c>
      <c r="N159" s="3">
        <v>19342.34</v>
      </c>
      <c r="O159" s="3">
        <v>4342.34</v>
      </c>
      <c r="P159" s="3">
        <v>4342.34</v>
      </c>
    </row>
    <row r="160" spans="1:16" x14ac:dyDescent="0.25">
      <c r="A160" t="str">
        <f t="shared" si="13"/>
        <v>30-8</v>
      </c>
      <c r="B160">
        <f t="shared" si="18"/>
        <v>8</v>
      </c>
      <c r="C160" t="str">
        <f t="shared" si="14"/>
        <v>3024911</v>
      </c>
      <c r="D160">
        <f t="shared" si="17"/>
        <v>1</v>
      </c>
      <c r="E160" t="str">
        <f t="shared" si="15"/>
        <v>302491</v>
      </c>
      <c r="F160" t="str">
        <f t="shared" si="16"/>
        <v>302491PARTICIPACIONES FEDERALES 2019</v>
      </c>
      <c r="G160" s="9">
        <v>30</v>
      </c>
      <c r="H160" s="9">
        <v>2491</v>
      </c>
      <c r="I160" s="9" t="s">
        <v>356</v>
      </c>
      <c r="J160" s="3">
        <v>1</v>
      </c>
      <c r="K160" s="10">
        <v>1800</v>
      </c>
      <c r="L160" s="10">
        <v>2646.62</v>
      </c>
      <c r="M160" s="3">
        <v>2646.62</v>
      </c>
      <c r="N160" s="3">
        <v>2646.62</v>
      </c>
      <c r="O160" s="3">
        <v>2646.62</v>
      </c>
      <c r="P160" s="3">
        <v>2646.62</v>
      </c>
    </row>
    <row r="161" spans="1:16" x14ac:dyDescent="0.25">
      <c r="A161" t="str">
        <f t="shared" si="13"/>
        <v>30-9</v>
      </c>
      <c r="B161">
        <f t="shared" si="18"/>
        <v>9</v>
      </c>
      <c r="C161" t="str">
        <f t="shared" si="14"/>
        <v>3025311</v>
      </c>
      <c r="D161">
        <f t="shared" si="17"/>
        <v>1</v>
      </c>
      <c r="E161" t="str">
        <f t="shared" si="15"/>
        <v>302531</v>
      </c>
      <c r="F161" t="str">
        <f t="shared" si="16"/>
        <v>302531PARTICIPACIONES FEDERALES 2019</v>
      </c>
      <c r="G161" s="9">
        <v>30</v>
      </c>
      <c r="H161" s="9">
        <v>2531</v>
      </c>
      <c r="I161" s="9" t="s">
        <v>356</v>
      </c>
      <c r="J161" s="3">
        <v>1</v>
      </c>
      <c r="K161" s="10">
        <v>18000</v>
      </c>
      <c r="L161" s="10">
        <v>17285.259999999998</v>
      </c>
      <c r="M161" s="3">
        <v>17285.259999999998</v>
      </c>
      <c r="N161" s="3">
        <v>15311.26</v>
      </c>
      <c r="O161" s="3">
        <v>13561.86</v>
      </c>
      <c r="P161" s="3">
        <v>13561.86</v>
      </c>
    </row>
    <row r="162" spans="1:16" x14ac:dyDescent="0.25">
      <c r="A162" t="str">
        <f t="shared" si="13"/>
        <v>30-10</v>
      </c>
      <c r="B162">
        <f t="shared" si="18"/>
        <v>10</v>
      </c>
      <c r="C162" t="str">
        <f t="shared" si="14"/>
        <v>3025411</v>
      </c>
      <c r="D162">
        <f t="shared" si="17"/>
        <v>1</v>
      </c>
      <c r="E162" t="str">
        <f t="shared" si="15"/>
        <v>302541</v>
      </c>
      <c r="F162" t="str">
        <f t="shared" si="16"/>
        <v>302541PARTICIPACIONES FEDERALES 2019</v>
      </c>
      <c r="G162" s="9">
        <v>30</v>
      </c>
      <c r="H162" s="9">
        <v>2541</v>
      </c>
      <c r="I162" s="9" t="s">
        <v>356</v>
      </c>
      <c r="J162" s="3">
        <v>1</v>
      </c>
      <c r="K162" s="10">
        <v>36000</v>
      </c>
      <c r="L162" s="10">
        <v>30364.68</v>
      </c>
      <c r="M162" s="3">
        <v>30364.68</v>
      </c>
      <c r="N162" s="3">
        <v>30364.68</v>
      </c>
      <c r="O162" s="3">
        <v>23773.25</v>
      </c>
      <c r="P162" s="3">
        <v>23773.25</v>
      </c>
    </row>
    <row r="163" spans="1:16" x14ac:dyDescent="0.25">
      <c r="A163" t="str">
        <f t="shared" si="13"/>
        <v>30-11</v>
      </c>
      <c r="B163">
        <f t="shared" si="18"/>
        <v>11</v>
      </c>
      <c r="C163" t="str">
        <f t="shared" si="14"/>
        <v>3027111</v>
      </c>
      <c r="D163">
        <f t="shared" si="17"/>
        <v>1</v>
      </c>
      <c r="E163" t="str">
        <f t="shared" si="15"/>
        <v>302711</v>
      </c>
      <c r="F163" t="str">
        <f t="shared" si="16"/>
        <v>302711PARTICIPACIONES FEDERALES 2019</v>
      </c>
      <c r="G163" s="9">
        <v>30</v>
      </c>
      <c r="H163" s="9">
        <v>2711</v>
      </c>
      <c r="I163" s="9" t="s">
        <v>356</v>
      </c>
      <c r="J163" s="3">
        <v>1</v>
      </c>
      <c r="K163" s="10">
        <v>1200000</v>
      </c>
      <c r="L163" s="10">
        <v>1294248.19</v>
      </c>
      <c r="M163" s="3">
        <v>1294248.19</v>
      </c>
      <c r="N163" s="3">
        <v>1294248.19</v>
      </c>
      <c r="O163" s="3">
        <v>1294248.19</v>
      </c>
      <c r="P163" s="3">
        <v>1294248.19</v>
      </c>
    </row>
    <row r="164" spans="1:16" x14ac:dyDescent="0.25">
      <c r="A164" t="str">
        <f t="shared" si="13"/>
        <v>30-12</v>
      </c>
      <c r="B164">
        <f t="shared" si="18"/>
        <v>12</v>
      </c>
      <c r="C164" t="str">
        <f t="shared" si="14"/>
        <v>3029111</v>
      </c>
      <c r="D164">
        <f t="shared" si="17"/>
        <v>1</v>
      </c>
      <c r="E164" t="str">
        <f t="shared" si="15"/>
        <v>302911</v>
      </c>
      <c r="F164" t="str">
        <f t="shared" si="16"/>
        <v>302911PARTICIPACIONES FEDERALES 2019</v>
      </c>
      <c r="G164" s="9">
        <v>30</v>
      </c>
      <c r="H164" s="9">
        <v>2911</v>
      </c>
      <c r="I164" s="9" t="s">
        <v>356</v>
      </c>
      <c r="J164" s="3">
        <v>1</v>
      </c>
      <c r="K164" s="10">
        <v>180000</v>
      </c>
      <c r="L164" s="10">
        <v>271735.09000000003</v>
      </c>
      <c r="M164" s="3">
        <v>179663.14</v>
      </c>
      <c r="N164" s="3">
        <v>179663.14</v>
      </c>
      <c r="O164" s="3">
        <v>174184.26</v>
      </c>
      <c r="P164" s="3">
        <v>174184.26</v>
      </c>
    </row>
    <row r="165" spans="1:16" x14ac:dyDescent="0.25">
      <c r="A165" t="str">
        <f t="shared" si="13"/>
        <v>30-13</v>
      </c>
      <c r="B165">
        <f t="shared" si="18"/>
        <v>13</v>
      </c>
      <c r="C165" t="str">
        <f t="shared" si="14"/>
        <v>3029211</v>
      </c>
      <c r="D165">
        <f t="shared" si="17"/>
        <v>1</v>
      </c>
      <c r="E165" t="str">
        <f t="shared" si="15"/>
        <v>302921</v>
      </c>
      <c r="F165" t="str">
        <f t="shared" si="16"/>
        <v>302921PARTICIPACIONES FEDERALES 2019</v>
      </c>
      <c r="G165" s="9">
        <v>30</v>
      </c>
      <c r="H165" s="9">
        <v>2921</v>
      </c>
      <c r="I165" s="9" t="s">
        <v>356</v>
      </c>
      <c r="J165" s="3">
        <v>1</v>
      </c>
      <c r="K165" s="10">
        <v>3000</v>
      </c>
      <c r="L165" s="10">
        <v>0</v>
      </c>
      <c r="M165" s="3">
        <v>0</v>
      </c>
      <c r="N165" s="3">
        <v>0</v>
      </c>
      <c r="O165" s="3">
        <v>0</v>
      </c>
      <c r="P165" s="3">
        <v>0</v>
      </c>
    </row>
    <row r="166" spans="1:16" x14ac:dyDescent="0.25">
      <c r="A166" t="str">
        <f t="shared" si="13"/>
        <v>30-14</v>
      </c>
      <c r="B166">
        <f t="shared" si="18"/>
        <v>14</v>
      </c>
      <c r="C166" t="str">
        <f t="shared" si="14"/>
        <v>3031211</v>
      </c>
      <c r="D166">
        <f t="shared" si="17"/>
        <v>1</v>
      </c>
      <c r="E166" t="str">
        <f t="shared" si="15"/>
        <v>303121</v>
      </c>
      <c r="F166" t="str">
        <f t="shared" si="16"/>
        <v>303121PARTICIPACIONES FEDERALES 2019</v>
      </c>
      <c r="G166" s="9">
        <v>30</v>
      </c>
      <c r="H166" s="9">
        <v>3121</v>
      </c>
      <c r="I166" s="9" t="s">
        <v>356</v>
      </c>
      <c r="J166" s="3">
        <v>1</v>
      </c>
      <c r="K166" s="10">
        <v>1800</v>
      </c>
      <c r="L166" s="10">
        <v>900</v>
      </c>
      <c r="M166" s="3">
        <v>0</v>
      </c>
      <c r="N166" s="3">
        <v>0</v>
      </c>
      <c r="O166" s="3">
        <v>0</v>
      </c>
      <c r="P166" s="3">
        <v>0</v>
      </c>
    </row>
    <row r="167" spans="1:16" x14ac:dyDescent="0.25">
      <c r="A167" t="str">
        <f t="shared" si="13"/>
        <v>30-15</v>
      </c>
      <c r="B167">
        <f t="shared" si="18"/>
        <v>15</v>
      </c>
      <c r="C167" t="str">
        <f t="shared" si="14"/>
        <v>3035211</v>
      </c>
      <c r="D167">
        <f t="shared" si="17"/>
        <v>1</v>
      </c>
      <c r="E167" t="str">
        <f t="shared" si="15"/>
        <v>303521</v>
      </c>
      <c r="F167" t="str">
        <f t="shared" si="16"/>
        <v>303521PARTICIPACIONES FEDERALES 2019</v>
      </c>
      <c r="G167" s="9">
        <v>30</v>
      </c>
      <c r="H167" s="9">
        <v>3521</v>
      </c>
      <c r="I167" s="9" t="s">
        <v>356</v>
      </c>
      <c r="J167" s="3">
        <v>1</v>
      </c>
      <c r="K167" s="10">
        <v>30000</v>
      </c>
      <c r="L167" s="10">
        <v>24777.439999999999</v>
      </c>
      <c r="M167" s="3">
        <v>19554.88</v>
      </c>
      <c r="N167" s="3">
        <v>19554.88</v>
      </c>
      <c r="O167" s="3">
        <v>19554.88</v>
      </c>
      <c r="P167" s="3">
        <v>19554.88</v>
      </c>
    </row>
    <row r="168" spans="1:16" x14ac:dyDescent="0.25">
      <c r="A168" t="str">
        <f t="shared" si="13"/>
        <v>30-16</v>
      </c>
      <c r="B168">
        <f t="shared" si="18"/>
        <v>16</v>
      </c>
      <c r="C168" t="str">
        <f t="shared" si="14"/>
        <v>3036311</v>
      </c>
      <c r="D168">
        <f t="shared" si="17"/>
        <v>1</v>
      </c>
      <c r="E168" t="str">
        <f t="shared" si="15"/>
        <v>303631</v>
      </c>
      <c r="F168" t="str">
        <f t="shared" si="16"/>
        <v>303631PARTICIPACIONES FEDERALES 2019</v>
      </c>
      <c r="G168" s="9">
        <v>30</v>
      </c>
      <c r="H168" s="9">
        <v>3631</v>
      </c>
      <c r="I168" s="9" t="s">
        <v>356</v>
      </c>
      <c r="J168" s="3">
        <v>1</v>
      </c>
      <c r="K168" s="10">
        <v>0</v>
      </c>
      <c r="L168" s="10">
        <v>19941.900000000001</v>
      </c>
      <c r="M168" s="3">
        <v>19720</v>
      </c>
      <c r="N168" s="3">
        <v>19720</v>
      </c>
      <c r="O168" s="3">
        <v>19720</v>
      </c>
      <c r="P168" s="3">
        <v>19720</v>
      </c>
    </row>
    <row r="169" spans="1:16" x14ac:dyDescent="0.25">
      <c r="A169" t="str">
        <f t="shared" si="13"/>
        <v>30-17</v>
      </c>
      <c r="B169">
        <f t="shared" si="18"/>
        <v>17</v>
      </c>
      <c r="C169" t="str">
        <f t="shared" si="14"/>
        <v>3037111</v>
      </c>
      <c r="D169">
        <f t="shared" si="17"/>
        <v>1</v>
      </c>
      <c r="E169" t="str">
        <f t="shared" si="15"/>
        <v>303711</v>
      </c>
      <c r="F169" t="str">
        <f t="shared" si="16"/>
        <v>303711PARTICIPACIONES FEDERALES 2019</v>
      </c>
      <c r="G169" s="9">
        <v>30</v>
      </c>
      <c r="H169" s="9">
        <v>3711</v>
      </c>
      <c r="I169" s="9" t="s">
        <v>356</v>
      </c>
      <c r="J169" s="3">
        <v>1</v>
      </c>
      <c r="K169" s="10">
        <v>15000</v>
      </c>
      <c r="L169" s="10">
        <v>15000</v>
      </c>
      <c r="M169" s="3">
        <v>0</v>
      </c>
      <c r="N169" s="3">
        <v>0</v>
      </c>
      <c r="O169" s="3">
        <v>0</v>
      </c>
      <c r="P169" s="3">
        <v>0</v>
      </c>
    </row>
    <row r="170" spans="1:16" x14ac:dyDescent="0.25">
      <c r="A170" t="str">
        <f t="shared" si="13"/>
        <v>30-18</v>
      </c>
      <c r="B170">
        <f t="shared" si="18"/>
        <v>18</v>
      </c>
      <c r="C170" t="str">
        <f t="shared" si="14"/>
        <v>3037211</v>
      </c>
      <c r="D170">
        <f t="shared" si="17"/>
        <v>1</v>
      </c>
      <c r="E170" t="str">
        <f t="shared" si="15"/>
        <v>303721</v>
      </c>
      <c r="F170" t="str">
        <f t="shared" si="16"/>
        <v>303721PARTICIPACIONES FEDERALES 2019</v>
      </c>
      <c r="G170" s="9">
        <v>30</v>
      </c>
      <c r="H170" s="9">
        <v>3721</v>
      </c>
      <c r="I170" s="9" t="s">
        <v>356</v>
      </c>
      <c r="J170" s="3">
        <v>1</v>
      </c>
      <c r="K170" s="10">
        <v>15000</v>
      </c>
      <c r="L170" s="10">
        <v>15000</v>
      </c>
      <c r="M170" s="3">
        <v>0</v>
      </c>
      <c r="N170" s="3">
        <v>0</v>
      </c>
      <c r="O170" s="3">
        <v>0</v>
      </c>
      <c r="P170" s="3">
        <v>0</v>
      </c>
    </row>
    <row r="171" spans="1:16" x14ac:dyDescent="0.25">
      <c r="A171" t="str">
        <f t="shared" si="13"/>
        <v>30-19</v>
      </c>
      <c r="B171">
        <f t="shared" si="18"/>
        <v>19</v>
      </c>
      <c r="C171" t="str">
        <f t="shared" si="14"/>
        <v>3037511</v>
      </c>
      <c r="D171">
        <f t="shared" si="17"/>
        <v>1</v>
      </c>
      <c r="E171" t="str">
        <f t="shared" si="15"/>
        <v>303751</v>
      </c>
      <c r="F171" t="str">
        <f t="shared" si="16"/>
        <v>303751PARTICIPACIONES FEDERALES 2019</v>
      </c>
      <c r="G171" s="9">
        <v>30</v>
      </c>
      <c r="H171" s="9">
        <v>3751</v>
      </c>
      <c r="I171" s="9" t="s">
        <v>356</v>
      </c>
      <c r="J171" s="3">
        <v>1</v>
      </c>
      <c r="K171" s="10">
        <v>90000</v>
      </c>
      <c r="L171" s="10">
        <v>90000</v>
      </c>
      <c r="M171" s="3">
        <v>0</v>
      </c>
      <c r="N171" s="3">
        <v>0</v>
      </c>
      <c r="O171" s="3">
        <v>0</v>
      </c>
      <c r="P171" s="3">
        <v>0</v>
      </c>
    </row>
    <row r="172" spans="1:16" x14ac:dyDescent="0.25">
      <c r="A172" t="str">
        <f t="shared" si="13"/>
        <v>30-20</v>
      </c>
      <c r="B172">
        <f t="shared" si="18"/>
        <v>20</v>
      </c>
      <c r="C172" t="str">
        <f t="shared" si="14"/>
        <v>3037611</v>
      </c>
      <c r="D172">
        <f t="shared" si="17"/>
        <v>1</v>
      </c>
      <c r="E172" t="str">
        <f t="shared" si="15"/>
        <v>303761</v>
      </c>
      <c r="F172" t="str">
        <f t="shared" si="16"/>
        <v>303761PARTICIPACIONES FEDERALES 2019</v>
      </c>
      <c r="G172" s="9">
        <v>30</v>
      </c>
      <c r="H172" s="9">
        <v>3761</v>
      </c>
      <c r="I172" s="9" t="s">
        <v>356</v>
      </c>
      <c r="J172" s="3">
        <v>1</v>
      </c>
      <c r="K172" s="10">
        <v>180000</v>
      </c>
      <c r="L172" s="10">
        <v>90000</v>
      </c>
      <c r="M172" s="3">
        <v>0</v>
      </c>
      <c r="N172" s="3">
        <v>0</v>
      </c>
      <c r="O172" s="3">
        <v>0</v>
      </c>
      <c r="P172" s="3">
        <v>0</v>
      </c>
    </row>
    <row r="173" spans="1:16" x14ac:dyDescent="0.25">
      <c r="A173" t="str">
        <f t="shared" si="13"/>
        <v>30-21</v>
      </c>
      <c r="B173">
        <f t="shared" si="18"/>
        <v>21</v>
      </c>
      <c r="C173" t="str">
        <f t="shared" si="14"/>
        <v>3044811</v>
      </c>
      <c r="D173">
        <f t="shared" si="17"/>
        <v>1</v>
      </c>
      <c r="E173" t="str">
        <f t="shared" si="15"/>
        <v>304481</v>
      </c>
      <c r="F173" t="str">
        <f t="shared" si="16"/>
        <v>304481PARTICIPACIONES FEDERALES 2019</v>
      </c>
      <c r="G173" s="9">
        <v>30</v>
      </c>
      <c r="H173" s="9">
        <v>4481</v>
      </c>
      <c r="I173" s="9" t="s">
        <v>356</v>
      </c>
      <c r="J173" s="3">
        <v>1</v>
      </c>
      <c r="K173" s="10">
        <v>520000</v>
      </c>
      <c r="L173" s="10">
        <v>520000</v>
      </c>
      <c r="M173" s="3">
        <v>267500.15000000002</v>
      </c>
      <c r="N173" s="3">
        <v>267500.15000000002</v>
      </c>
      <c r="O173" s="3">
        <v>267500.15000000002</v>
      </c>
      <c r="P173" s="3">
        <v>267500.15000000002</v>
      </c>
    </row>
    <row r="174" spans="1:16" x14ac:dyDescent="0.25">
      <c r="A174" t="str">
        <f t="shared" si="13"/>
        <v>30-22</v>
      </c>
      <c r="B174">
        <f t="shared" si="18"/>
        <v>22</v>
      </c>
      <c r="C174" t="str">
        <f t="shared" si="14"/>
        <v>3051211</v>
      </c>
      <c r="D174">
        <f t="shared" si="17"/>
        <v>1</v>
      </c>
      <c r="E174" t="str">
        <f t="shared" si="15"/>
        <v>305121</v>
      </c>
      <c r="F174" t="str">
        <f t="shared" si="16"/>
        <v>305121PARTICIPACIONES FEDERALES 2019</v>
      </c>
      <c r="G174" s="9">
        <v>30</v>
      </c>
      <c r="H174" s="9">
        <v>5121</v>
      </c>
      <c r="I174" s="9" t="s">
        <v>356</v>
      </c>
      <c r="J174" s="3">
        <v>1</v>
      </c>
      <c r="K174" s="10">
        <v>60000</v>
      </c>
      <c r="L174" s="10">
        <v>60000</v>
      </c>
      <c r="M174" s="3">
        <v>57463.5</v>
      </c>
      <c r="N174" s="3">
        <v>28115.5</v>
      </c>
      <c r="O174" s="3">
        <v>28115.5</v>
      </c>
      <c r="P174" s="3">
        <v>28115.5</v>
      </c>
    </row>
    <row r="175" spans="1:16" x14ac:dyDescent="0.25">
      <c r="A175" t="str">
        <f t="shared" si="13"/>
        <v>30-23</v>
      </c>
      <c r="B175">
        <f t="shared" si="18"/>
        <v>23</v>
      </c>
      <c r="C175" t="str">
        <f t="shared" si="14"/>
        <v>3051911</v>
      </c>
      <c r="D175">
        <f t="shared" si="17"/>
        <v>1</v>
      </c>
      <c r="E175" t="str">
        <f t="shared" si="15"/>
        <v>305191</v>
      </c>
      <c r="F175" t="str">
        <f t="shared" si="16"/>
        <v>305191PARTICIPACIONES FEDERALES 2019</v>
      </c>
      <c r="G175" s="9">
        <v>30</v>
      </c>
      <c r="H175" s="9">
        <v>5191</v>
      </c>
      <c r="I175" s="9" t="s">
        <v>356</v>
      </c>
      <c r="J175" s="3">
        <v>1</v>
      </c>
      <c r="K175" s="10">
        <v>48000</v>
      </c>
      <c r="L175" s="10">
        <v>48000</v>
      </c>
      <c r="M175" s="3">
        <v>33859.01</v>
      </c>
      <c r="N175" s="3">
        <v>33859.01</v>
      </c>
      <c r="O175" s="3">
        <v>33859.01</v>
      </c>
      <c r="P175" s="3">
        <v>33859.01</v>
      </c>
    </row>
    <row r="176" spans="1:16" x14ac:dyDescent="0.25">
      <c r="A176" t="str">
        <f t="shared" si="13"/>
        <v>30-24</v>
      </c>
      <c r="B176">
        <f t="shared" si="18"/>
        <v>24</v>
      </c>
      <c r="C176" t="str">
        <f t="shared" si="14"/>
        <v>3052111</v>
      </c>
      <c r="D176">
        <f t="shared" si="17"/>
        <v>1</v>
      </c>
      <c r="E176" t="str">
        <f t="shared" si="15"/>
        <v>305211</v>
      </c>
      <c r="F176" t="str">
        <f t="shared" si="16"/>
        <v>305211PARTICIPACIONES FEDERALES 2019</v>
      </c>
      <c r="G176" s="9">
        <v>30</v>
      </c>
      <c r="H176" s="9">
        <v>5211</v>
      </c>
      <c r="I176" s="9" t="s">
        <v>356</v>
      </c>
      <c r="J176" s="3">
        <v>1</v>
      </c>
      <c r="K176" s="10">
        <v>18000</v>
      </c>
      <c r="L176" s="10">
        <v>18000</v>
      </c>
      <c r="M176" s="3">
        <v>13049.65</v>
      </c>
      <c r="N176" s="3">
        <v>13049.65</v>
      </c>
      <c r="O176" s="3">
        <v>13049.65</v>
      </c>
      <c r="P176" s="3">
        <v>13049.65</v>
      </c>
    </row>
    <row r="177" spans="1:16" x14ac:dyDescent="0.25">
      <c r="A177" t="str">
        <f t="shared" si="13"/>
        <v>30-25</v>
      </c>
      <c r="B177">
        <f t="shared" si="18"/>
        <v>25</v>
      </c>
      <c r="C177" t="str">
        <f t="shared" si="14"/>
        <v>3053111</v>
      </c>
      <c r="D177">
        <f t="shared" si="17"/>
        <v>1</v>
      </c>
      <c r="E177" t="str">
        <f t="shared" si="15"/>
        <v>305311</v>
      </c>
      <c r="F177" t="str">
        <f t="shared" si="16"/>
        <v>305311PARTICIPACIONES FEDERALES 2019</v>
      </c>
      <c r="G177" s="9">
        <v>30</v>
      </c>
      <c r="H177" s="9">
        <v>5311</v>
      </c>
      <c r="I177" s="9" t="s">
        <v>356</v>
      </c>
      <c r="J177" s="3">
        <v>1</v>
      </c>
      <c r="K177" s="10">
        <v>0</v>
      </c>
      <c r="L177" s="10">
        <v>5000</v>
      </c>
      <c r="M177" s="3">
        <v>0</v>
      </c>
      <c r="N177" s="3">
        <v>0</v>
      </c>
      <c r="O177" s="3">
        <v>0</v>
      </c>
      <c r="P177" s="3">
        <v>0</v>
      </c>
    </row>
    <row r="178" spans="1:16" x14ac:dyDescent="0.25">
      <c r="A178" t="str">
        <f t="shared" si="13"/>
        <v>30-26</v>
      </c>
      <c r="B178">
        <f t="shared" si="18"/>
        <v>26</v>
      </c>
      <c r="C178" t="str">
        <f t="shared" si="14"/>
        <v>3053211</v>
      </c>
      <c r="D178">
        <f t="shared" si="17"/>
        <v>1</v>
      </c>
      <c r="E178" t="str">
        <f t="shared" si="15"/>
        <v>305321</v>
      </c>
      <c r="F178" t="str">
        <f t="shared" si="16"/>
        <v>305321PARTICIPACIONES FEDERALES 2019</v>
      </c>
      <c r="G178" s="9">
        <v>30</v>
      </c>
      <c r="H178" s="9">
        <v>5321</v>
      </c>
      <c r="I178" s="9" t="s">
        <v>356</v>
      </c>
      <c r="J178" s="3">
        <v>1</v>
      </c>
      <c r="K178" s="10">
        <v>60000</v>
      </c>
      <c r="L178" s="10">
        <v>55000</v>
      </c>
      <c r="M178" s="3">
        <v>31880.28</v>
      </c>
      <c r="N178" s="3">
        <v>31880.28</v>
      </c>
      <c r="O178" s="3">
        <v>23006.28</v>
      </c>
      <c r="P178" s="3">
        <v>23006.28</v>
      </c>
    </row>
    <row r="179" spans="1:16" x14ac:dyDescent="0.25">
      <c r="A179" t="str">
        <f t="shared" si="13"/>
        <v>30-27</v>
      </c>
      <c r="B179">
        <f t="shared" si="18"/>
        <v>27</v>
      </c>
      <c r="C179" t="str">
        <f t="shared" si="14"/>
        <v>3056711</v>
      </c>
      <c r="D179">
        <f t="shared" si="17"/>
        <v>1</v>
      </c>
      <c r="E179" t="str">
        <f t="shared" si="15"/>
        <v>305671</v>
      </c>
      <c r="F179" t="str">
        <f t="shared" si="16"/>
        <v>305671PARTICIPACIONES FEDERALES 2019</v>
      </c>
      <c r="G179" s="9">
        <v>30</v>
      </c>
      <c r="H179" s="9">
        <v>5671</v>
      </c>
      <c r="I179" s="9" t="s">
        <v>356</v>
      </c>
      <c r="J179" s="3">
        <v>1</v>
      </c>
      <c r="K179" s="10">
        <v>0</v>
      </c>
      <c r="L179" s="10">
        <v>90419.68</v>
      </c>
      <c r="M179" s="3">
        <v>90419.68</v>
      </c>
      <c r="N179" s="3">
        <v>0</v>
      </c>
      <c r="O179" s="3">
        <v>0</v>
      </c>
      <c r="P179" s="3">
        <v>0</v>
      </c>
    </row>
    <row r="180" spans="1:16" x14ac:dyDescent="0.25">
      <c r="A180" t="str">
        <f t="shared" si="13"/>
        <v>31-1</v>
      </c>
      <c r="B180">
        <f t="shared" si="18"/>
        <v>1</v>
      </c>
      <c r="C180" t="str">
        <f t="shared" si="14"/>
        <v>3127211</v>
      </c>
      <c r="D180">
        <f t="shared" si="17"/>
        <v>1</v>
      </c>
      <c r="E180" t="str">
        <f t="shared" si="15"/>
        <v>312721</v>
      </c>
      <c r="F180" t="str">
        <f t="shared" si="16"/>
        <v>312721PARTICIPACIONES FEDERALES 2019</v>
      </c>
      <c r="G180" s="9">
        <v>31</v>
      </c>
      <c r="H180" s="9">
        <v>2721</v>
      </c>
      <c r="I180" s="9" t="s">
        <v>356</v>
      </c>
      <c r="J180" s="3">
        <v>1</v>
      </c>
      <c r="K180" s="10">
        <v>1800000</v>
      </c>
      <c r="L180" s="10">
        <v>1692868.04</v>
      </c>
      <c r="M180" s="3">
        <v>1692868.04</v>
      </c>
      <c r="N180" s="3">
        <v>1692868.04</v>
      </c>
      <c r="O180" s="3">
        <v>1692868.04</v>
      </c>
      <c r="P180" s="3">
        <v>1692868.04</v>
      </c>
    </row>
    <row r="181" spans="1:16" x14ac:dyDescent="0.25">
      <c r="A181" t="str">
        <f t="shared" si="13"/>
        <v>31-2</v>
      </c>
      <c r="B181">
        <f t="shared" si="18"/>
        <v>2</v>
      </c>
      <c r="C181" t="str">
        <f t="shared" si="14"/>
        <v>3156911</v>
      </c>
      <c r="D181">
        <f t="shared" si="17"/>
        <v>1</v>
      </c>
      <c r="E181" t="str">
        <f t="shared" si="15"/>
        <v>315691</v>
      </c>
      <c r="F181" t="str">
        <f t="shared" si="16"/>
        <v>315691PARTICIPACIONES FEDERALES 2019</v>
      </c>
      <c r="G181" s="9">
        <v>31</v>
      </c>
      <c r="H181" s="9">
        <v>5691</v>
      </c>
      <c r="I181" s="9" t="s">
        <v>356</v>
      </c>
      <c r="J181" s="3">
        <v>1</v>
      </c>
      <c r="K181" s="10">
        <v>300000</v>
      </c>
      <c r="L181" s="10">
        <v>300000</v>
      </c>
      <c r="M181" s="3">
        <v>211767.24</v>
      </c>
      <c r="N181" s="3">
        <v>211767.24</v>
      </c>
      <c r="O181" s="3">
        <v>211767.24</v>
      </c>
      <c r="P181" s="3">
        <v>211767.24</v>
      </c>
    </row>
    <row r="182" spans="1:16" x14ac:dyDescent="0.25">
      <c r="A182" t="str">
        <f t="shared" si="13"/>
        <v>32-1</v>
      </c>
      <c r="B182">
        <f t="shared" si="18"/>
        <v>1</v>
      </c>
      <c r="C182" t="str">
        <f t="shared" si="14"/>
        <v>3232511</v>
      </c>
      <c r="D182">
        <f t="shared" si="17"/>
        <v>1</v>
      </c>
      <c r="E182" t="str">
        <f t="shared" si="15"/>
        <v>323251</v>
      </c>
      <c r="F182" t="str">
        <f t="shared" si="16"/>
        <v>323251PARTICIPACIONES FEDERALES 2019</v>
      </c>
      <c r="G182" s="9">
        <v>32</v>
      </c>
      <c r="H182" s="9">
        <v>3251</v>
      </c>
      <c r="I182" s="9" t="s">
        <v>356</v>
      </c>
      <c r="J182" s="3">
        <v>1</v>
      </c>
      <c r="K182" s="10">
        <v>4800000</v>
      </c>
      <c r="L182" s="10">
        <v>7743000</v>
      </c>
      <c r="M182" s="3">
        <v>7743000</v>
      </c>
      <c r="N182" s="3">
        <v>7743000</v>
      </c>
      <c r="O182" s="3">
        <v>7743000</v>
      </c>
      <c r="P182" s="3">
        <v>7743000</v>
      </c>
    </row>
    <row r="183" spans="1:16" x14ac:dyDescent="0.25">
      <c r="A183" t="str">
        <f t="shared" si="13"/>
        <v>33-1</v>
      </c>
      <c r="B183">
        <f t="shared" si="18"/>
        <v>1</v>
      </c>
      <c r="C183" t="str">
        <f t="shared" si="14"/>
        <v>3325611</v>
      </c>
      <c r="D183">
        <f t="shared" si="17"/>
        <v>1</v>
      </c>
      <c r="E183" t="str">
        <f t="shared" si="15"/>
        <v>332561</v>
      </c>
      <c r="F183" t="str">
        <f t="shared" si="16"/>
        <v>332561PARTICIPACIONES FEDERALES 2019</v>
      </c>
      <c r="G183" s="9">
        <v>33</v>
      </c>
      <c r="H183" s="9">
        <v>2561</v>
      </c>
      <c r="I183" s="9" t="s">
        <v>356</v>
      </c>
      <c r="J183" s="3">
        <v>1</v>
      </c>
      <c r="K183" s="10">
        <v>0</v>
      </c>
      <c r="L183" s="10">
        <v>16437.2</v>
      </c>
      <c r="M183" s="3">
        <v>16437.2</v>
      </c>
      <c r="N183" s="3">
        <v>16437.2</v>
      </c>
      <c r="O183" s="3">
        <v>6496</v>
      </c>
      <c r="P183" s="3">
        <v>6496</v>
      </c>
    </row>
    <row r="184" spans="1:16" x14ac:dyDescent="0.25">
      <c r="A184" t="str">
        <f t="shared" si="13"/>
        <v>33-2</v>
      </c>
      <c r="B184">
        <f t="shared" si="18"/>
        <v>2</v>
      </c>
      <c r="C184" t="str">
        <f t="shared" si="14"/>
        <v>3325911</v>
      </c>
      <c r="D184">
        <f t="shared" si="17"/>
        <v>1</v>
      </c>
      <c r="E184" t="str">
        <f t="shared" si="15"/>
        <v>332591</v>
      </c>
      <c r="F184" t="str">
        <f t="shared" si="16"/>
        <v>332591PARTICIPACIONES FEDERALES 2019</v>
      </c>
      <c r="G184" s="9">
        <v>33</v>
      </c>
      <c r="H184" s="9">
        <v>2591</v>
      </c>
      <c r="I184" s="9" t="s">
        <v>356</v>
      </c>
      <c r="J184" s="3">
        <v>1</v>
      </c>
      <c r="K184" s="10">
        <v>1500000</v>
      </c>
      <c r="L184" s="10">
        <v>1313509.3</v>
      </c>
      <c r="M184" s="3">
        <v>1249520</v>
      </c>
      <c r="N184" s="3">
        <v>1249520</v>
      </c>
      <c r="O184" s="3">
        <v>199520</v>
      </c>
      <c r="P184" s="3">
        <v>199520</v>
      </c>
    </row>
    <row r="185" spans="1:16" x14ac:dyDescent="0.25">
      <c r="A185" t="str">
        <f t="shared" si="13"/>
        <v>33-3</v>
      </c>
      <c r="B185">
        <f t="shared" si="18"/>
        <v>3</v>
      </c>
      <c r="C185" t="str">
        <f t="shared" si="14"/>
        <v>3329611</v>
      </c>
      <c r="D185">
        <f t="shared" si="17"/>
        <v>1</v>
      </c>
      <c r="E185" t="str">
        <f t="shared" si="15"/>
        <v>332961</v>
      </c>
      <c r="F185" t="str">
        <f t="shared" si="16"/>
        <v>332961PARTICIPACIONES FEDERALES 2019</v>
      </c>
      <c r="G185" s="9">
        <v>33</v>
      </c>
      <c r="H185" s="9">
        <v>2961</v>
      </c>
      <c r="I185" s="9" t="s">
        <v>356</v>
      </c>
      <c r="J185" s="3">
        <v>1</v>
      </c>
      <c r="K185" s="10">
        <v>0</v>
      </c>
      <c r="L185" s="10">
        <v>15883.79</v>
      </c>
      <c r="M185" s="3">
        <v>15883.79</v>
      </c>
      <c r="N185" s="3">
        <v>15883.79</v>
      </c>
      <c r="O185" s="3">
        <v>15883.79</v>
      </c>
      <c r="P185" s="3">
        <v>15883.79</v>
      </c>
    </row>
    <row r="186" spans="1:16" x14ac:dyDescent="0.25">
      <c r="A186" t="str">
        <f t="shared" si="13"/>
        <v>33-4</v>
      </c>
      <c r="B186">
        <f t="shared" si="18"/>
        <v>4</v>
      </c>
      <c r="C186" t="str">
        <f t="shared" si="14"/>
        <v>3337511</v>
      </c>
      <c r="D186">
        <f t="shared" si="17"/>
        <v>1</v>
      </c>
      <c r="E186" t="str">
        <f t="shared" si="15"/>
        <v>333751</v>
      </c>
      <c r="F186" t="str">
        <f t="shared" si="16"/>
        <v>333751PARTICIPACIONES FEDERALES 2019</v>
      </c>
      <c r="G186" s="9">
        <v>33</v>
      </c>
      <c r="H186" s="9">
        <v>3751</v>
      </c>
      <c r="I186" s="9" t="s">
        <v>356</v>
      </c>
      <c r="J186" s="3">
        <v>1</v>
      </c>
      <c r="K186" s="10">
        <v>15000</v>
      </c>
      <c r="L186" s="10">
        <v>15000</v>
      </c>
      <c r="M186" s="3">
        <v>0</v>
      </c>
      <c r="N186" s="3">
        <v>0</v>
      </c>
      <c r="O186" s="3">
        <v>0</v>
      </c>
      <c r="P186" s="3">
        <v>0</v>
      </c>
    </row>
    <row r="187" spans="1:16" x14ac:dyDescent="0.25">
      <c r="A187" t="str">
        <f t="shared" si="13"/>
        <v>33-5</v>
      </c>
      <c r="B187">
        <f t="shared" si="18"/>
        <v>5</v>
      </c>
      <c r="C187" t="str">
        <f t="shared" si="14"/>
        <v>3356211</v>
      </c>
      <c r="D187">
        <f t="shared" si="17"/>
        <v>1</v>
      </c>
      <c r="E187" t="str">
        <f t="shared" si="15"/>
        <v>335621</v>
      </c>
      <c r="F187" t="str">
        <f t="shared" si="16"/>
        <v>335621PARTICIPACIONES FEDERALES 2019</v>
      </c>
      <c r="G187" s="9">
        <v>33</v>
      </c>
      <c r="H187" s="9">
        <v>5621</v>
      </c>
      <c r="I187" s="9" t="s">
        <v>356</v>
      </c>
      <c r="J187" s="3">
        <v>1</v>
      </c>
      <c r="K187" s="10">
        <v>0</v>
      </c>
      <c r="L187" s="10">
        <v>261000</v>
      </c>
      <c r="M187" s="3">
        <v>261000</v>
      </c>
      <c r="N187" s="3">
        <v>0</v>
      </c>
      <c r="O187" s="3">
        <v>0</v>
      </c>
      <c r="P187" s="3">
        <v>0</v>
      </c>
    </row>
    <row r="188" spans="1:16" x14ac:dyDescent="0.25">
      <c r="A188" t="str">
        <f t="shared" si="13"/>
        <v>33-6</v>
      </c>
      <c r="B188">
        <f t="shared" si="18"/>
        <v>6</v>
      </c>
      <c r="C188" t="str">
        <f t="shared" si="14"/>
        <v>3356611</v>
      </c>
      <c r="D188">
        <f t="shared" si="17"/>
        <v>1</v>
      </c>
      <c r="E188" t="str">
        <f t="shared" si="15"/>
        <v>335661</v>
      </c>
      <c r="F188" t="str">
        <f t="shared" si="16"/>
        <v>335661PARTICIPACIONES FEDERALES 2019</v>
      </c>
      <c r="G188" s="9">
        <v>33</v>
      </c>
      <c r="H188" s="9">
        <v>5661</v>
      </c>
      <c r="I188" s="9" t="s">
        <v>356</v>
      </c>
      <c r="J188" s="3">
        <v>1</v>
      </c>
      <c r="K188" s="10">
        <v>0</v>
      </c>
      <c r="L188" s="10">
        <v>371200</v>
      </c>
      <c r="M188" s="3">
        <v>349259.76</v>
      </c>
      <c r="N188" s="3">
        <v>349259.76</v>
      </c>
      <c r="O188" s="3">
        <v>0</v>
      </c>
      <c r="P188" s="3">
        <v>0</v>
      </c>
    </row>
    <row r="189" spans="1:16" x14ac:dyDescent="0.25">
      <c r="A189" t="str">
        <f t="shared" si="13"/>
        <v>33-7</v>
      </c>
      <c r="B189">
        <f t="shared" si="18"/>
        <v>7</v>
      </c>
      <c r="C189" t="str">
        <f t="shared" si="14"/>
        <v>3356911</v>
      </c>
      <c r="D189">
        <f t="shared" si="17"/>
        <v>1</v>
      </c>
      <c r="E189" t="str">
        <f t="shared" si="15"/>
        <v>335691</v>
      </c>
      <c r="F189" t="str">
        <f t="shared" si="16"/>
        <v>335691PARTICIPACIONES FEDERALES 2019</v>
      </c>
      <c r="G189" s="9">
        <v>33</v>
      </c>
      <c r="H189" s="9">
        <v>5691</v>
      </c>
      <c r="I189" s="9" t="s">
        <v>356</v>
      </c>
      <c r="J189" s="3">
        <v>1</v>
      </c>
      <c r="K189" s="10">
        <v>300000</v>
      </c>
      <c r="L189" s="10">
        <v>624982.1</v>
      </c>
      <c r="M189" s="3">
        <v>540534.1</v>
      </c>
      <c r="N189" s="3">
        <v>540534.1</v>
      </c>
      <c r="O189" s="3">
        <v>184182.1</v>
      </c>
      <c r="P189" s="3">
        <v>184182.1</v>
      </c>
    </row>
    <row r="190" spans="1:16" x14ac:dyDescent="0.25">
      <c r="A190" t="str">
        <f t="shared" si="13"/>
        <v>34-1</v>
      </c>
      <c r="B190">
        <f t="shared" si="18"/>
        <v>1</v>
      </c>
      <c r="C190" t="str">
        <f t="shared" si="14"/>
        <v>3461211</v>
      </c>
      <c r="D190">
        <f t="shared" si="17"/>
        <v>1</v>
      </c>
      <c r="E190" t="str">
        <f t="shared" si="15"/>
        <v>346121</v>
      </c>
      <c r="F190" t="str">
        <f t="shared" si="16"/>
        <v>346121FONDO DE FORTALECIMIENTO MUNICIPAL 2019 (FORTAMUN)</v>
      </c>
      <c r="G190" s="9">
        <v>34</v>
      </c>
      <c r="H190" s="9">
        <v>6121</v>
      </c>
      <c r="I190" s="9" t="s">
        <v>580</v>
      </c>
      <c r="J190" s="3">
        <v>1</v>
      </c>
      <c r="K190" s="10">
        <v>7800000</v>
      </c>
      <c r="L190" s="10">
        <v>0</v>
      </c>
      <c r="M190" s="3">
        <v>0</v>
      </c>
      <c r="N190" s="3">
        <v>0</v>
      </c>
      <c r="O190" s="3">
        <v>0</v>
      </c>
      <c r="P190" s="3">
        <v>0</v>
      </c>
    </row>
    <row r="191" spans="1:16" x14ac:dyDescent="0.25">
      <c r="A191" t="str">
        <f t="shared" si="13"/>
        <v>35-1</v>
      </c>
      <c r="B191">
        <f t="shared" si="18"/>
        <v>1</v>
      </c>
      <c r="C191" t="str">
        <f t="shared" si="14"/>
        <v>3551211</v>
      </c>
      <c r="D191">
        <f t="shared" si="17"/>
        <v>1</v>
      </c>
      <c r="E191" t="str">
        <f t="shared" si="15"/>
        <v>355121</v>
      </c>
      <c r="F191" t="str">
        <f t="shared" si="16"/>
        <v>355121PARTICIPACIONES FEDERALES 2019</v>
      </c>
      <c r="G191" s="9">
        <v>35</v>
      </c>
      <c r="H191" s="9">
        <v>5121</v>
      </c>
      <c r="I191" s="9" t="s">
        <v>356</v>
      </c>
      <c r="J191" s="3">
        <v>1</v>
      </c>
      <c r="K191" s="10">
        <v>12000</v>
      </c>
      <c r="L191" s="10">
        <v>12000</v>
      </c>
      <c r="M191" s="3">
        <v>0</v>
      </c>
      <c r="N191" s="3">
        <v>0</v>
      </c>
      <c r="O191" s="3">
        <v>0</v>
      </c>
      <c r="P191" s="3">
        <v>0</v>
      </c>
    </row>
    <row r="192" spans="1:16" x14ac:dyDescent="0.25">
      <c r="A192" t="str">
        <f t="shared" si="13"/>
        <v>35-2</v>
      </c>
      <c r="B192">
        <f t="shared" si="18"/>
        <v>2</v>
      </c>
      <c r="C192" t="str">
        <f t="shared" si="14"/>
        <v>3556911</v>
      </c>
      <c r="D192">
        <f t="shared" si="17"/>
        <v>1</v>
      </c>
      <c r="E192" t="str">
        <f t="shared" si="15"/>
        <v>355691</v>
      </c>
      <c r="F192" t="str">
        <f t="shared" si="16"/>
        <v>355691PARTICIPACIONES FEDERALES 2019</v>
      </c>
      <c r="G192" s="9">
        <v>35</v>
      </c>
      <c r="H192" s="9">
        <v>5691</v>
      </c>
      <c r="I192" s="9" t="s">
        <v>356</v>
      </c>
      <c r="J192" s="3">
        <v>1</v>
      </c>
      <c r="K192" s="10">
        <v>30000</v>
      </c>
      <c r="L192" s="10">
        <v>53000</v>
      </c>
      <c r="M192" s="3">
        <v>51620</v>
      </c>
      <c r="N192" s="3">
        <v>51620</v>
      </c>
      <c r="O192" s="3">
        <v>51620</v>
      </c>
      <c r="P192" s="3">
        <v>51620</v>
      </c>
    </row>
    <row r="193" spans="1:16" x14ac:dyDescent="0.25">
      <c r="A193" t="str">
        <f t="shared" si="13"/>
        <v>36-1</v>
      </c>
      <c r="B193">
        <f t="shared" si="18"/>
        <v>1</v>
      </c>
      <c r="C193" t="str">
        <f t="shared" si="14"/>
        <v>3632911</v>
      </c>
      <c r="D193">
        <f t="shared" si="17"/>
        <v>1</v>
      </c>
      <c r="E193" t="str">
        <f t="shared" si="15"/>
        <v>363291</v>
      </c>
      <c r="F193" t="str">
        <f t="shared" si="16"/>
        <v>363291PARTICIPACIONES FEDERALES 2019</v>
      </c>
      <c r="G193" s="9">
        <v>36</v>
      </c>
      <c r="H193" s="9">
        <v>3291</v>
      </c>
      <c r="I193" s="9" t="s">
        <v>356</v>
      </c>
      <c r="J193" s="3">
        <v>1</v>
      </c>
      <c r="K193" s="10">
        <v>120000</v>
      </c>
      <c r="L193" s="10">
        <v>67400</v>
      </c>
      <c r="M193" s="3">
        <v>34800</v>
      </c>
      <c r="N193" s="3">
        <v>0</v>
      </c>
      <c r="O193" s="3">
        <v>0</v>
      </c>
      <c r="P193" s="3">
        <v>0</v>
      </c>
    </row>
    <row r="194" spans="1:16" x14ac:dyDescent="0.25">
      <c r="A194" t="str">
        <f t="shared" si="13"/>
        <v>36-2</v>
      </c>
      <c r="B194">
        <f t="shared" si="18"/>
        <v>2</v>
      </c>
      <c r="C194" t="str">
        <f t="shared" si="14"/>
        <v>3635911</v>
      </c>
      <c r="D194">
        <f t="shared" si="17"/>
        <v>1</v>
      </c>
      <c r="E194" t="str">
        <f t="shared" si="15"/>
        <v>363591</v>
      </c>
      <c r="F194" t="str">
        <f t="shared" si="16"/>
        <v>363591PARTICIPACIONES FEDERALES 2019</v>
      </c>
      <c r="G194" s="9">
        <v>36</v>
      </c>
      <c r="H194" s="9">
        <v>3591</v>
      </c>
      <c r="I194" s="9" t="s">
        <v>356</v>
      </c>
      <c r="J194" s="3">
        <v>1</v>
      </c>
      <c r="K194" s="10">
        <v>60000</v>
      </c>
      <c r="L194" s="10">
        <v>40000</v>
      </c>
      <c r="M194" s="3">
        <v>0</v>
      </c>
      <c r="N194" s="3">
        <v>0</v>
      </c>
      <c r="O194" s="3">
        <v>0</v>
      </c>
      <c r="P194" s="3">
        <v>0</v>
      </c>
    </row>
    <row r="195" spans="1:16" x14ac:dyDescent="0.25">
      <c r="A195" t="str">
        <f t="shared" si="13"/>
        <v>36-3</v>
      </c>
      <c r="B195">
        <f t="shared" si="18"/>
        <v>3</v>
      </c>
      <c r="C195" t="str">
        <f t="shared" si="14"/>
        <v>3656511</v>
      </c>
      <c r="D195">
        <f t="shared" si="17"/>
        <v>1</v>
      </c>
      <c r="E195" t="str">
        <f t="shared" si="15"/>
        <v>365651</v>
      </c>
      <c r="F195" t="str">
        <f t="shared" si="16"/>
        <v>365651PARTICIPACIONES FEDERALES 2019</v>
      </c>
      <c r="G195" s="9">
        <v>36</v>
      </c>
      <c r="H195" s="9">
        <v>5651</v>
      </c>
      <c r="I195" s="9" t="s">
        <v>356</v>
      </c>
      <c r="J195" s="3">
        <v>1</v>
      </c>
      <c r="K195" s="10">
        <v>300000</v>
      </c>
      <c r="L195" s="10">
        <v>240000</v>
      </c>
      <c r="M195" s="3">
        <v>236731.83</v>
      </c>
      <c r="N195" s="3">
        <v>236731.83</v>
      </c>
      <c r="O195" s="3">
        <v>236731.83</v>
      </c>
      <c r="P195" s="3">
        <v>236731.83</v>
      </c>
    </row>
    <row r="196" spans="1:16" x14ac:dyDescent="0.25">
      <c r="A196" t="str">
        <f t="shared" si="13"/>
        <v>37-1</v>
      </c>
      <c r="B196">
        <f t="shared" si="18"/>
        <v>1</v>
      </c>
      <c r="C196" t="str">
        <f t="shared" si="14"/>
        <v>3721311</v>
      </c>
      <c r="D196">
        <f t="shared" si="17"/>
        <v>1</v>
      </c>
      <c r="E196" t="str">
        <f t="shared" si="15"/>
        <v>372131</v>
      </c>
      <c r="F196" t="str">
        <f t="shared" si="16"/>
        <v>372131PARTICIPACIONES FEDERALES 2019</v>
      </c>
      <c r="G196" s="9">
        <v>37</v>
      </c>
      <c r="H196" s="9">
        <v>2131</v>
      </c>
      <c r="I196" s="9" t="s">
        <v>356</v>
      </c>
      <c r="J196" s="3">
        <v>1</v>
      </c>
      <c r="K196" s="10">
        <v>240000</v>
      </c>
      <c r="L196" s="10">
        <v>240000</v>
      </c>
      <c r="M196" s="3">
        <v>0</v>
      </c>
      <c r="N196" s="3">
        <v>0</v>
      </c>
      <c r="O196" s="3">
        <v>0</v>
      </c>
      <c r="P196" s="3">
        <v>0</v>
      </c>
    </row>
    <row r="197" spans="1:16" x14ac:dyDescent="0.25">
      <c r="A197" t="str">
        <f t="shared" si="13"/>
        <v>38-1</v>
      </c>
      <c r="B197">
        <f t="shared" si="18"/>
        <v>1</v>
      </c>
      <c r="C197" t="str">
        <f t="shared" si="14"/>
        <v>3821711</v>
      </c>
      <c r="D197">
        <f t="shared" si="17"/>
        <v>1</v>
      </c>
      <c r="E197" t="str">
        <f t="shared" si="15"/>
        <v>382171</v>
      </c>
      <c r="F197" t="str">
        <f t="shared" si="16"/>
        <v>382171PARTICIPACIONES FEDERALES 2019</v>
      </c>
      <c r="G197" s="9">
        <v>38</v>
      </c>
      <c r="H197" s="9">
        <v>2171</v>
      </c>
      <c r="I197" s="9" t="s">
        <v>356</v>
      </c>
      <c r="J197" s="3">
        <v>1</v>
      </c>
      <c r="K197" s="10">
        <v>9900</v>
      </c>
      <c r="L197" s="10">
        <v>0</v>
      </c>
      <c r="M197" s="3">
        <v>0</v>
      </c>
      <c r="N197" s="3">
        <v>0</v>
      </c>
      <c r="O197" s="3">
        <v>0</v>
      </c>
      <c r="P197" s="3">
        <v>0</v>
      </c>
    </row>
    <row r="198" spans="1:16" x14ac:dyDescent="0.25">
      <c r="A198" t="str">
        <f t="shared" ref="A198:A261" si="19">+CONCATENATE(G198,"-",B198)</f>
        <v>38-2</v>
      </c>
      <c r="B198">
        <f t="shared" si="18"/>
        <v>2</v>
      </c>
      <c r="C198" t="str">
        <f t="shared" ref="C198:C261" si="20">+CONCATENATE(E198,D198)</f>
        <v>3821811</v>
      </c>
      <c r="D198">
        <f t="shared" si="17"/>
        <v>1</v>
      </c>
      <c r="E198" t="str">
        <f t="shared" ref="E198:E261" si="21">+CONCATENATE(G198,H198)</f>
        <v>382181</v>
      </c>
      <c r="F198" t="str">
        <f t="shared" ref="F198:F261" si="22">+CONCATENATE(G198,H198,I198)</f>
        <v>382181PARTICIPACIONES FEDERALES 2019</v>
      </c>
      <c r="G198" s="9">
        <v>38</v>
      </c>
      <c r="H198" s="9">
        <v>2181</v>
      </c>
      <c r="I198" s="9" t="s">
        <v>356</v>
      </c>
      <c r="J198" s="3">
        <v>1</v>
      </c>
      <c r="K198" s="10">
        <v>6300</v>
      </c>
      <c r="L198" s="10">
        <v>0</v>
      </c>
      <c r="M198" s="3">
        <v>0</v>
      </c>
      <c r="N198" s="3">
        <v>0</v>
      </c>
      <c r="O198" s="3">
        <v>0</v>
      </c>
      <c r="P198" s="3">
        <v>0</v>
      </c>
    </row>
    <row r="199" spans="1:16" x14ac:dyDescent="0.25">
      <c r="A199" t="str">
        <f t="shared" si="19"/>
        <v>38-3</v>
      </c>
      <c r="B199">
        <f t="shared" si="18"/>
        <v>3</v>
      </c>
      <c r="C199" t="str">
        <f t="shared" si="20"/>
        <v>3827111</v>
      </c>
      <c r="D199">
        <f t="shared" ref="D199:D262" si="23">+IF(E199=E198,D198+1,1)</f>
        <v>1</v>
      </c>
      <c r="E199" t="str">
        <f t="shared" si="21"/>
        <v>382711</v>
      </c>
      <c r="F199" t="str">
        <f t="shared" si="22"/>
        <v>382711PARTICIPACIONES FEDERALES 2019</v>
      </c>
      <c r="G199" s="9">
        <v>38</v>
      </c>
      <c r="H199" s="9">
        <v>2711</v>
      </c>
      <c r="I199" s="9" t="s">
        <v>356</v>
      </c>
      <c r="J199" s="3">
        <v>1</v>
      </c>
      <c r="K199" s="10">
        <v>13200</v>
      </c>
      <c r="L199" s="10">
        <v>0</v>
      </c>
      <c r="M199" s="3">
        <v>0</v>
      </c>
      <c r="N199" s="3">
        <v>0</v>
      </c>
      <c r="O199" s="3">
        <v>0</v>
      </c>
      <c r="P199" s="3">
        <v>0</v>
      </c>
    </row>
    <row r="200" spans="1:16" x14ac:dyDescent="0.25">
      <c r="A200" t="str">
        <f t="shared" si="19"/>
        <v>38-4</v>
      </c>
      <c r="B200">
        <f t="shared" ref="B200:B263" si="24">+IF(G200=G199,B199+1,1)</f>
        <v>4</v>
      </c>
      <c r="C200" t="str">
        <f t="shared" si="20"/>
        <v>3832311</v>
      </c>
      <c r="D200">
        <f t="shared" si="23"/>
        <v>1</v>
      </c>
      <c r="E200" t="str">
        <f t="shared" si="21"/>
        <v>383231</v>
      </c>
      <c r="F200" t="str">
        <f t="shared" si="22"/>
        <v>383231PARTICIPACIONES FEDERALES 2019</v>
      </c>
      <c r="G200" s="9">
        <v>38</v>
      </c>
      <c r="H200" s="9">
        <v>3231</v>
      </c>
      <c r="I200" s="9" t="s">
        <v>356</v>
      </c>
      <c r="J200" s="3">
        <v>1</v>
      </c>
      <c r="K200" s="10">
        <v>30000</v>
      </c>
      <c r="L200" s="10">
        <v>0</v>
      </c>
      <c r="M200" s="3">
        <v>0</v>
      </c>
      <c r="N200" s="3">
        <v>0</v>
      </c>
      <c r="O200" s="3">
        <v>0</v>
      </c>
      <c r="P200" s="3">
        <v>0</v>
      </c>
    </row>
    <row r="201" spans="1:16" x14ac:dyDescent="0.25">
      <c r="A201" t="str">
        <f t="shared" si="19"/>
        <v>38-5</v>
      </c>
      <c r="B201">
        <f t="shared" si="24"/>
        <v>5</v>
      </c>
      <c r="C201" t="str">
        <f t="shared" si="20"/>
        <v>3851911</v>
      </c>
      <c r="D201">
        <f t="shared" si="23"/>
        <v>1</v>
      </c>
      <c r="E201" t="str">
        <f t="shared" si="21"/>
        <v>385191</v>
      </c>
      <c r="F201" t="str">
        <f t="shared" si="22"/>
        <v>385191PARTICIPACIONES FEDERALES 2019</v>
      </c>
      <c r="G201" s="9">
        <v>38</v>
      </c>
      <c r="H201" s="9">
        <v>5191</v>
      </c>
      <c r="I201" s="9" t="s">
        <v>356</v>
      </c>
      <c r="J201" s="3">
        <v>1</v>
      </c>
      <c r="K201" s="10">
        <v>30000</v>
      </c>
      <c r="L201" s="10">
        <v>28850</v>
      </c>
      <c r="M201" s="3">
        <v>0</v>
      </c>
      <c r="N201" s="3">
        <v>0</v>
      </c>
      <c r="O201" s="3">
        <v>0</v>
      </c>
      <c r="P201" s="3">
        <v>0</v>
      </c>
    </row>
    <row r="202" spans="1:16" x14ac:dyDescent="0.25">
      <c r="A202" t="str">
        <f t="shared" si="19"/>
        <v>39-1</v>
      </c>
      <c r="B202">
        <f t="shared" si="24"/>
        <v>1</v>
      </c>
      <c r="C202" t="str">
        <f t="shared" si="20"/>
        <v>3937111</v>
      </c>
      <c r="D202">
        <f t="shared" si="23"/>
        <v>1</v>
      </c>
      <c r="E202" t="str">
        <f t="shared" si="21"/>
        <v>393711</v>
      </c>
      <c r="F202" t="str">
        <f t="shared" si="22"/>
        <v>393711PARTICIPACIONES FEDERALES 2019</v>
      </c>
      <c r="G202" s="9">
        <v>39</v>
      </c>
      <c r="H202" s="9">
        <v>3711</v>
      </c>
      <c r="I202" s="9" t="s">
        <v>356</v>
      </c>
      <c r="J202" s="3">
        <v>1</v>
      </c>
      <c r="K202" s="10">
        <v>7200</v>
      </c>
      <c r="L202" s="10">
        <v>0</v>
      </c>
      <c r="M202" s="3">
        <v>0</v>
      </c>
      <c r="N202" s="3">
        <v>0</v>
      </c>
      <c r="O202" s="3">
        <v>0</v>
      </c>
      <c r="P202" s="3">
        <v>0</v>
      </c>
    </row>
    <row r="203" spans="1:16" x14ac:dyDescent="0.25">
      <c r="A203" t="str">
        <f t="shared" si="19"/>
        <v>39-2</v>
      </c>
      <c r="B203">
        <f t="shared" si="24"/>
        <v>2</v>
      </c>
      <c r="C203" t="str">
        <f t="shared" si="20"/>
        <v>3937211</v>
      </c>
      <c r="D203">
        <f t="shared" si="23"/>
        <v>1</v>
      </c>
      <c r="E203" t="str">
        <f t="shared" si="21"/>
        <v>393721</v>
      </c>
      <c r="F203" t="str">
        <f t="shared" si="22"/>
        <v>393721PARTICIPACIONES FEDERALES 2019</v>
      </c>
      <c r="G203" s="9">
        <v>39</v>
      </c>
      <c r="H203" s="9">
        <v>3721</v>
      </c>
      <c r="I203" s="9" t="s">
        <v>356</v>
      </c>
      <c r="J203" s="3">
        <v>1</v>
      </c>
      <c r="K203" s="10">
        <v>2100</v>
      </c>
      <c r="L203" s="10">
        <v>0</v>
      </c>
      <c r="M203" s="3">
        <v>0</v>
      </c>
      <c r="N203" s="3">
        <v>0</v>
      </c>
      <c r="O203" s="3">
        <v>0</v>
      </c>
      <c r="P203" s="3">
        <v>0</v>
      </c>
    </row>
    <row r="204" spans="1:16" x14ac:dyDescent="0.25">
      <c r="A204" t="str">
        <f t="shared" si="19"/>
        <v>39-3</v>
      </c>
      <c r="B204">
        <f t="shared" si="24"/>
        <v>3</v>
      </c>
      <c r="C204" t="str">
        <f t="shared" si="20"/>
        <v>3937511</v>
      </c>
      <c r="D204">
        <f t="shared" si="23"/>
        <v>1</v>
      </c>
      <c r="E204" t="str">
        <f t="shared" si="21"/>
        <v>393751</v>
      </c>
      <c r="F204" t="str">
        <f t="shared" si="22"/>
        <v>393751PARTICIPACIONES FEDERALES 2019</v>
      </c>
      <c r="G204" s="9">
        <v>39</v>
      </c>
      <c r="H204" s="9">
        <v>3751</v>
      </c>
      <c r="I204" s="9" t="s">
        <v>356</v>
      </c>
      <c r="J204" s="3">
        <v>1</v>
      </c>
      <c r="K204" s="10">
        <v>6000</v>
      </c>
      <c r="L204" s="10">
        <v>0</v>
      </c>
      <c r="M204" s="3">
        <v>0</v>
      </c>
      <c r="N204" s="3">
        <v>0</v>
      </c>
      <c r="O204" s="3">
        <v>0</v>
      </c>
      <c r="P204" s="3">
        <v>0</v>
      </c>
    </row>
    <row r="205" spans="1:16" x14ac:dyDescent="0.25">
      <c r="A205" t="str">
        <f t="shared" si="19"/>
        <v>39-4</v>
      </c>
      <c r="B205">
        <f t="shared" si="24"/>
        <v>4</v>
      </c>
      <c r="C205" t="str">
        <f t="shared" si="20"/>
        <v>3939221</v>
      </c>
      <c r="D205">
        <f t="shared" si="23"/>
        <v>1</v>
      </c>
      <c r="E205" t="str">
        <f t="shared" si="21"/>
        <v>393922</v>
      </c>
      <c r="F205" t="str">
        <f t="shared" si="22"/>
        <v>393922PARTICIPACIONES FEDERALES 2019</v>
      </c>
      <c r="G205" s="9">
        <v>39</v>
      </c>
      <c r="H205" s="9">
        <v>3922</v>
      </c>
      <c r="I205" s="9" t="s">
        <v>356</v>
      </c>
      <c r="J205" s="3">
        <v>1</v>
      </c>
      <c r="K205" s="10">
        <v>3000</v>
      </c>
      <c r="L205" s="10">
        <v>0</v>
      </c>
      <c r="M205" s="3">
        <v>0</v>
      </c>
      <c r="N205" s="3">
        <v>0</v>
      </c>
      <c r="O205" s="3">
        <v>0</v>
      </c>
      <c r="P205" s="3">
        <v>0</v>
      </c>
    </row>
    <row r="206" spans="1:16" x14ac:dyDescent="0.25">
      <c r="A206" t="str">
        <f t="shared" si="19"/>
        <v>39-5</v>
      </c>
      <c r="B206">
        <f t="shared" si="24"/>
        <v>5</v>
      </c>
      <c r="C206" t="str">
        <f t="shared" si="20"/>
        <v>3952911</v>
      </c>
      <c r="D206">
        <f t="shared" si="23"/>
        <v>1</v>
      </c>
      <c r="E206" t="str">
        <f t="shared" si="21"/>
        <v>395291</v>
      </c>
      <c r="F206" t="str">
        <f t="shared" si="22"/>
        <v>395291PARTICIPACIONES FEDERALES 2019</v>
      </c>
      <c r="G206" s="9">
        <v>39</v>
      </c>
      <c r="H206" s="9">
        <v>5291</v>
      </c>
      <c r="I206" s="9" t="s">
        <v>356</v>
      </c>
      <c r="J206" s="3">
        <v>1</v>
      </c>
      <c r="K206" s="10">
        <v>18000</v>
      </c>
      <c r="L206" s="10">
        <v>18000</v>
      </c>
      <c r="M206" s="3">
        <v>0</v>
      </c>
      <c r="N206" s="3">
        <v>0</v>
      </c>
      <c r="O206" s="3">
        <v>0</v>
      </c>
      <c r="P206" s="3">
        <v>0</v>
      </c>
    </row>
    <row r="207" spans="1:16" x14ac:dyDescent="0.25">
      <c r="A207" t="str">
        <f t="shared" si="19"/>
        <v>39-6</v>
      </c>
      <c r="B207">
        <f t="shared" si="24"/>
        <v>6</v>
      </c>
      <c r="C207" t="str">
        <f t="shared" si="20"/>
        <v>3959111</v>
      </c>
      <c r="D207">
        <f t="shared" si="23"/>
        <v>1</v>
      </c>
      <c r="E207" t="str">
        <f t="shared" si="21"/>
        <v>395911</v>
      </c>
      <c r="F207" t="str">
        <f t="shared" si="22"/>
        <v>395911PARTICIPACIONES FEDERALES 2019</v>
      </c>
      <c r="G207" s="9">
        <v>39</v>
      </c>
      <c r="H207" s="9">
        <v>5911</v>
      </c>
      <c r="I207" s="9" t="s">
        <v>356</v>
      </c>
      <c r="J207" s="3">
        <v>1</v>
      </c>
      <c r="K207" s="10">
        <v>12000</v>
      </c>
      <c r="L207" s="10">
        <v>12000</v>
      </c>
      <c r="M207" s="3">
        <v>0</v>
      </c>
      <c r="N207" s="3">
        <v>0</v>
      </c>
      <c r="O207" s="3">
        <v>0</v>
      </c>
      <c r="P207" s="3">
        <v>0</v>
      </c>
    </row>
    <row r="208" spans="1:16" x14ac:dyDescent="0.25">
      <c r="A208" t="str">
        <f t="shared" si="19"/>
        <v>39-7</v>
      </c>
      <c r="B208">
        <f t="shared" si="24"/>
        <v>7</v>
      </c>
      <c r="C208" t="str">
        <f t="shared" si="20"/>
        <v>3959711</v>
      </c>
      <c r="D208">
        <f t="shared" si="23"/>
        <v>1</v>
      </c>
      <c r="E208" t="str">
        <f t="shared" si="21"/>
        <v>395971</v>
      </c>
      <c r="F208" t="str">
        <f t="shared" si="22"/>
        <v>395971PARTICIPACIONES FEDERALES 2019</v>
      </c>
      <c r="G208" s="9">
        <v>39</v>
      </c>
      <c r="H208" s="9">
        <v>5971</v>
      </c>
      <c r="I208" s="9" t="s">
        <v>356</v>
      </c>
      <c r="J208" s="3">
        <v>1</v>
      </c>
      <c r="K208" s="10">
        <v>1200</v>
      </c>
      <c r="L208" s="10">
        <v>1200</v>
      </c>
      <c r="M208" s="3">
        <v>0</v>
      </c>
      <c r="N208" s="3">
        <v>0</v>
      </c>
      <c r="O208" s="3">
        <v>0</v>
      </c>
      <c r="P208" s="3">
        <v>0</v>
      </c>
    </row>
    <row r="209" spans="1:16" x14ac:dyDescent="0.25">
      <c r="A209" t="str">
        <f t="shared" si="19"/>
        <v>40-1</v>
      </c>
      <c r="B209">
        <f t="shared" si="24"/>
        <v>1</v>
      </c>
      <c r="C209" t="str">
        <f t="shared" si="20"/>
        <v>4033911</v>
      </c>
      <c r="D209">
        <f t="shared" si="23"/>
        <v>1</v>
      </c>
      <c r="E209" t="str">
        <f t="shared" si="21"/>
        <v>403391</v>
      </c>
      <c r="F209" t="str">
        <f t="shared" si="22"/>
        <v>403391PARTICIPACIONES FEDERALES 2019</v>
      </c>
      <c r="G209" s="9">
        <v>40</v>
      </c>
      <c r="H209" s="9">
        <v>3391</v>
      </c>
      <c r="I209" s="9" t="s">
        <v>356</v>
      </c>
      <c r="J209" s="3">
        <v>1</v>
      </c>
      <c r="K209" s="10">
        <v>120000</v>
      </c>
      <c r="L209" s="10">
        <v>0</v>
      </c>
      <c r="M209" s="3">
        <v>0</v>
      </c>
      <c r="N209" s="3">
        <v>0</v>
      </c>
      <c r="O209" s="3">
        <v>0</v>
      </c>
      <c r="P209" s="3">
        <v>0</v>
      </c>
    </row>
    <row r="210" spans="1:16" x14ac:dyDescent="0.25">
      <c r="A210" t="str">
        <f t="shared" si="19"/>
        <v>40-2</v>
      </c>
      <c r="B210">
        <f t="shared" si="24"/>
        <v>2</v>
      </c>
      <c r="C210" t="str">
        <f t="shared" si="20"/>
        <v>4059111</v>
      </c>
      <c r="D210">
        <f t="shared" si="23"/>
        <v>1</v>
      </c>
      <c r="E210" t="str">
        <f t="shared" si="21"/>
        <v>405911</v>
      </c>
      <c r="F210" t="str">
        <f t="shared" si="22"/>
        <v>405911PARTICIPACIONES FEDERALES 2019</v>
      </c>
      <c r="G210" s="9">
        <v>40</v>
      </c>
      <c r="H210" s="9">
        <v>5911</v>
      </c>
      <c r="I210" s="9" t="s">
        <v>356</v>
      </c>
      <c r="J210" s="3">
        <v>1</v>
      </c>
      <c r="K210" s="10">
        <v>18000</v>
      </c>
      <c r="L210" s="10">
        <v>21000</v>
      </c>
      <c r="M210" s="3">
        <v>0</v>
      </c>
      <c r="N210" s="3">
        <v>0</v>
      </c>
      <c r="O210" s="3">
        <v>0</v>
      </c>
      <c r="P210" s="3">
        <v>0</v>
      </c>
    </row>
    <row r="211" spans="1:16" x14ac:dyDescent="0.25">
      <c r="A211" t="str">
        <f t="shared" si="19"/>
        <v>41-1</v>
      </c>
      <c r="B211">
        <f t="shared" si="24"/>
        <v>1</v>
      </c>
      <c r="C211" t="str">
        <f t="shared" si="20"/>
        <v>4132511</v>
      </c>
      <c r="D211">
        <f t="shared" si="23"/>
        <v>1</v>
      </c>
      <c r="E211" t="str">
        <f t="shared" si="21"/>
        <v>413251</v>
      </c>
      <c r="F211" t="str">
        <f t="shared" si="22"/>
        <v>413251PARTICIPACIONES FEDERALES 2019</v>
      </c>
      <c r="G211" s="9">
        <v>41</v>
      </c>
      <c r="H211" s="9">
        <v>3251</v>
      </c>
      <c r="I211" s="9" t="s">
        <v>356</v>
      </c>
      <c r="J211" s="3">
        <v>1</v>
      </c>
      <c r="K211" s="10">
        <v>0</v>
      </c>
      <c r="L211" s="10">
        <v>60000</v>
      </c>
      <c r="M211" s="3">
        <v>52200</v>
      </c>
      <c r="N211" s="3">
        <v>52200</v>
      </c>
      <c r="O211" s="3">
        <v>52200</v>
      </c>
      <c r="P211" s="3">
        <v>52200</v>
      </c>
    </row>
    <row r="212" spans="1:16" x14ac:dyDescent="0.25">
      <c r="A212" t="str">
        <f t="shared" si="19"/>
        <v>41-2</v>
      </c>
      <c r="B212">
        <f t="shared" si="24"/>
        <v>2</v>
      </c>
      <c r="C212" t="str">
        <f t="shared" si="20"/>
        <v>4137111</v>
      </c>
      <c r="D212">
        <f t="shared" si="23"/>
        <v>1</v>
      </c>
      <c r="E212" t="str">
        <f t="shared" si="21"/>
        <v>413711</v>
      </c>
      <c r="F212" t="str">
        <f t="shared" si="22"/>
        <v>413711PARTICIPACIONES FEDERALES 2019</v>
      </c>
      <c r="G212" s="9">
        <v>41</v>
      </c>
      <c r="H212" s="9">
        <v>3711</v>
      </c>
      <c r="I212" s="9" t="s">
        <v>356</v>
      </c>
      <c r="J212" s="3">
        <v>1</v>
      </c>
      <c r="K212" s="10">
        <v>3000</v>
      </c>
      <c r="L212" s="10">
        <v>10309</v>
      </c>
      <c r="M212" s="3">
        <v>10309</v>
      </c>
      <c r="N212" s="3">
        <v>10309</v>
      </c>
      <c r="O212" s="3">
        <v>6309</v>
      </c>
      <c r="P212" s="3">
        <v>6309</v>
      </c>
    </row>
    <row r="213" spans="1:16" x14ac:dyDescent="0.25">
      <c r="A213" t="str">
        <f t="shared" si="19"/>
        <v>41-3</v>
      </c>
      <c r="B213">
        <f t="shared" si="24"/>
        <v>3</v>
      </c>
      <c r="C213" t="str">
        <f t="shared" si="20"/>
        <v>4137211</v>
      </c>
      <c r="D213">
        <f t="shared" si="23"/>
        <v>1</v>
      </c>
      <c r="E213" t="str">
        <f t="shared" si="21"/>
        <v>413721</v>
      </c>
      <c r="F213" t="str">
        <f t="shared" si="22"/>
        <v>413721PARTICIPACIONES FEDERALES 2019</v>
      </c>
      <c r="G213" s="9">
        <v>41</v>
      </c>
      <c r="H213" s="9">
        <v>3721</v>
      </c>
      <c r="I213" s="9" t="s">
        <v>356</v>
      </c>
      <c r="J213" s="3">
        <v>1</v>
      </c>
      <c r="K213" s="10">
        <v>1500</v>
      </c>
      <c r="L213" s="10">
        <v>1500</v>
      </c>
      <c r="M213" s="3">
        <v>0</v>
      </c>
      <c r="N213" s="3">
        <v>0</v>
      </c>
      <c r="O213" s="3">
        <v>0</v>
      </c>
      <c r="P213" s="3">
        <v>0</v>
      </c>
    </row>
    <row r="214" spans="1:16" x14ac:dyDescent="0.25">
      <c r="A214" t="str">
        <f t="shared" si="19"/>
        <v>41-4</v>
      </c>
      <c r="B214">
        <f t="shared" si="24"/>
        <v>4</v>
      </c>
      <c r="C214" t="str">
        <f t="shared" si="20"/>
        <v>4137511</v>
      </c>
      <c r="D214">
        <f t="shared" si="23"/>
        <v>1</v>
      </c>
      <c r="E214" t="str">
        <f t="shared" si="21"/>
        <v>413751</v>
      </c>
      <c r="F214" t="str">
        <f t="shared" si="22"/>
        <v>413751PARTICIPACIONES FEDERALES 2019</v>
      </c>
      <c r="G214" s="9">
        <v>41</v>
      </c>
      <c r="H214" s="9">
        <v>3751</v>
      </c>
      <c r="I214" s="9" t="s">
        <v>356</v>
      </c>
      <c r="J214" s="3">
        <v>1</v>
      </c>
      <c r="K214" s="10">
        <v>18000</v>
      </c>
      <c r="L214" s="10">
        <v>17000</v>
      </c>
      <c r="M214" s="3">
        <v>4087</v>
      </c>
      <c r="N214" s="3">
        <v>4087</v>
      </c>
      <c r="O214" s="3">
        <v>4087</v>
      </c>
      <c r="P214" s="3">
        <v>4087</v>
      </c>
    </row>
    <row r="215" spans="1:16" x14ac:dyDescent="0.25">
      <c r="A215" t="str">
        <f t="shared" si="19"/>
        <v>42-1</v>
      </c>
      <c r="B215">
        <f t="shared" si="24"/>
        <v>1</v>
      </c>
      <c r="C215" t="str">
        <f t="shared" si="20"/>
        <v>4221211</v>
      </c>
      <c r="D215">
        <f t="shared" si="23"/>
        <v>1</v>
      </c>
      <c r="E215" t="str">
        <f t="shared" si="21"/>
        <v>422121</v>
      </c>
      <c r="F215" t="str">
        <f t="shared" si="22"/>
        <v>422121PARTICIPACIONES FEDERALES 2019</v>
      </c>
      <c r="G215" s="9">
        <v>42</v>
      </c>
      <c r="H215" s="9">
        <v>2121</v>
      </c>
      <c r="I215" s="9" t="s">
        <v>356</v>
      </c>
      <c r="J215" s="3">
        <v>1</v>
      </c>
      <c r="K215" s="10">
        <v>33000</v>
      </c>
      <c r="L215" s="10">
        <v>0</v>
      </c>
      <c r="M215" s="3">
        <v>0</v>
      </c>
      <c r="N215" s="3">
        <v>0</v>
      </c>
      <c r="O215" s="3">
        <v>0</v>
      </c>
      <c r="P215" s="3">
        <v>0</v>
      </c>
    </row>
    <row r="216" spans="1:16" x14ac:dyDescent="0.25">
      <c r="A216" t="str">
        <f t="shared" si="19"/>
        <v>42-2</v>
      </c>
      <c r="B216">
        <f t="shared" si="24"/>
        <v>2</v>
      </c>
      <c r="C216" t="str">
        <f t="shared" si="20"/>
        <v>4224911</v>
      </c>
      <c r="D216">
        <f t="shared" si="23"/>
        <v>1</v>
      </c>
      <c r="E216" t="str">
        <f t="shared" si="21"/>
        <v>422491</v>
      </c>
      <c r="F216" t="str">
        <f t="shared" si="22"/>
        <v>422491PARTICIPACIONES FEDERALES 2019</v>
      </c>
      <c r="G216" s="9">
        <v>42</v>
      </c>
      <c r="H216" s="9">
        <v>2491</v>
      </c>
      <c r="I216" s="9" t="s">
        <v>356</v>
      </c>
      <c r="J216" s="3">
        <v>1</v>
      </c>
      <c r="K216" s="10">
        <v>15000</v>
      </c>
      <c r="L216" s="10">
        <v>7020</v>
      </c>
      <c r="M216" s="3">
        <v>7000</v>
      </c>
      <c r="N216" s="3">
        <v>7000</v>
      </c>
      <c r="O216" s="3">
        <v>7000</v>
      </c>
      <c r="P216" s="3">
        <v>7000</v>
      </c>
    </row>
    <row r="217" spans="1:16" x14ac:dyDescent="0.25">
      <c r="A217" t="str">
        <f t="shared" si="19"/>
        <v>42-3</v>
      </c>
      <c r="B217">
        <f t="shared" si="24"/>
        <v>3</v>
      </c>
      <c r="C217" t="str">
        <f t="shared" si="20"/>
        <v>4229111</v>
      </c>
      <c r="D217">
        <f t="shared" si="23"/>
        <v>1</v>
      </c>
      <c r="E217" t="str">
        <f t="shared" si="21"/>
        <v>422911</v>
      </c>
      <c r="F217" t="str">
        <f t="shared" si="22"/>
        <v>422911PARTICIPACIONES FEDERALES 2019</v>
      </c>
      <c r="G217" s="9">
        <v>42</v>
      </c>
      <c r="H217" s="9">
        <v>2911</v>
      </c>
      <c r="I217" s="9" t="s">
        <v>356</v>
      </c>
      <c r="J217" s="3">
        <v>1</v>
      </c>
      <c r="K217" s="10">
        <v>40000</v>
      </c>
      <c r="L217" s="10">
        <v>16552.53</v>
      </c>
      <c r="M217" s="3">
        <v>16552.53</v>
      </c>
      <c r="N217" s="3">
        <v>16552.53</v>
      </c>
      <c r="O217" s="3">
        <v>16552.53</v>
      </c>
      <c r="P217" s="3">
        <v>16552.53</v>
      </c>
    </row>
    <row r="218" spans="1:16" x14ac:dyDescent="0.25">
      <c r="A218" t="str">
        <f t="shared" si="19"/>
        <v>42-4</v>
      </c>
      <c r="B218">
        <f t="shared" si="24"/>
        <v>4</v>
      </c>
      <c r="C218" t="str">
        <f t="shared" si="20"/>
        <v>4256611</v>
      </c>
      <c r="D218">
        <f t="shared" si="23"/>
        <v>1</v>
      </c>
      <c r="E218" t="str">
        <f t="shared" si="21"/>
        <v>425661</v>
      </c>
      <c r="F218" t="str">
        <f t="shared" si="22"/>
        <v>425661PARTICIPACIONES FEDERALES 2019</v>
      </c>
      <c r="G218" s="9">
        <v>42</v>
      </c>
      <c r="H218" s="9">
        <v>5661</v>
      </c>
      <c r="I218" s="9" t="s">
        <v>356</v>
      </c>
      <c r="J218" s="3">
        <v>1</v>
      </c>
      <c r="K218" s="10">
        <v>25000</v>
      </c>
      <c r="L218" s="10">
        <v>25000</v>
      </c>
      <c r="M218" s="3">
        <v>0</v>
      </c>
      <c r="N218" s="3">
        <v>0</v>
      </c>
      <c r="O218" s="3">
        <v>0</v>
      </c>
      <c r="P218" s="3">
        <v>0</v>
      </c>
    </row>
    <row r="219" spans="1:16" x14ac:dyDescent="0.25">
      <c r="A219" t="str">
        <f t="shared" si="19"/>
        <v>43-1</v>
      </c>
      <c r="B219">
        <f t="shared" si="24"/>
        <v>1</v>
      </c>
      <c r="C219" t="str">
        <f t="shared" si="20"/>
        <v>4322111</v>
      </c>
      <c r="D219">
        <f t="shared" si="23"/>
        <v>1</v>
      </c>
      <c r="E219" t="str">
        <f t="shared" si="21"/>
        <v>432211</v>
      </c>
      <c r="F219" t="str">
        <f t="shared" si="22"/>
        <v>432211PARTICIPACIONES FEDERALES 2019</v>
      </c>
      <c r="G219" s="9">
        <v>43</v>
      </c>
      <c r="H219" s="9">
        <v>2211</v>
      </c>
      <c r="I219" s="9" t="s">
        <v>356</v>
      </c>
      <c r="J219" s="3">
        <v>1</v>
      </c>
      <c r="K219" s="10">
        <v>0</v>
      </c>
      <c r="L219" s="10">
        <v>96352.24</v>
      </c>
      <c r="M219" s="3">
        <v>89452.24</v>
      </c>
      <c r="N219" s="3">
        <v>89452.24</v>
      </c>
      <c r="O219" s="3">
        <v>89452.24</v>
      </c>
      <c r="P219" s="3">
        <v>78391.64</v>
      </c>
    </row>
    <row r="220" spans="1:16" x14ac:dyDescent="0.25">
      <c r="A220" t="str">
        <f t="shared" si="19"/>
        <v>43-2</v>
      </c>
      <c r="B220">
        <f t="shared" si="24"/>
        <v>2</v>
      </c>
      <c r="C220" t="str">
        <f t="shared" si="20"/>
        <v>4327111</v>
      </c>
      <c r="D220">
        <f t="shared" si="23"/>
        <v>1</v>
      </c>
      <c r="E220" t="str">
        <f t="shared" si="21"/>
        <v>432711</v>
      </c>
      <c r="F220" t="str">
        <f t="shared" si="22"/>
        <v>432711PARTICIPACIONES FEDERALES 2019</v>
      </c>
      <c r="G220" s="9">
        <v>43</v>
      </c>
      <c r="H220" s="9">
        <v>2711</v>
      </c>
      <c r="I220" s="9" t="s">
        <v>356</v>
      </c>
      <c r="J220" s="3">
        <v>1</v>
      </c>
      <c r="K220" s="10">
        <v>9000</v>
      </c>
      <c r="L220" s="10">
        <v>0</v>
      </c>
      <c r="M220" s="3">
        <v>0</v>
      </c>
      <c r="N220" s="3">
        <v>0</v>
      </c>
      <c r="O220" s="3">
        <v>0</v>
      </c>
      <c r="P220" s="3">
        <v>0</v>
      </c>
    </row>
    <row r="221" spans="1:16" x14ac:dyDescent="0.25">
      <c r="A221" t="str">
        <f t="shared" si="19"/>
        <v>43-3</v>
      </c>
      <c r="B221">
        <f t="shared" si="24"/>
        <v>3</v>
      </c>
      <c r="C221" t="str">
        <f t="shared" si="20"/>
        <v>4331811</v>
      </c>
      <c r="D221">
        <f t="shared" si="23"/>
        <v>1</v>
      </c>
      <c r="E221" t="str">
        <f t="shared" si="21"/>
        <v>433181</v>
      </c>
      <c r="F221" t="str">
        <f t="shared" si="22"/>
        <v>433181PARTICIPACIONES FEDERALES 2019</v>
      </c>
      <c r="G221" s="9">
        <v>43</v>
      </c>
      <c r="H221" s="9">
        <v>3181</v>
      </c>
      <c r="I221" s="9" t="s">
        <v>356</v>
      </c>
      <c r="J221" s="3">
        <v>1</v>
      </c>
      <c r="K221" s="10">
        <v>3600</v>
      </c>
      <c r="L221" s="10">
        <v>1800</v>
      </c>
      <c r="M221" s="3">
        <v>0</v>
      </c>
      <c r="N221" s="3">
        <v>0</v>
      </c>
      <c r="O221" s="3">
        <v>0</v>
      </c>
      <c r="P221" s="3">
        <v>0</v>
      </c>
    </row>
    <row r="222" spans="1:16" x14ac:dyDescent="0.25">
      <c r="A222" t="str">
        <f t="shared" si="19"/>
        <v>43-4</v>
      </c>
      <c r="B222">
        <f t="shared" si="24"/>
        <v>4</v>
      </c>
      <c r="C222" t="str">
        <f t="shared" si="20"/>
        <v>4337111</v>
      </c>
      <c r="D222">
        <f t="shared" si="23"/>
        <v>1</v>
      </c>
      <c r="E222" t="str">
        <f t="shared" si="21"/>
        <v>433711</v>
      </c>
      <c r="F222" t="str">
        <f t="shared" si="22"/>
        <v>433711PARTICIPACIONES FEDERALES 2019</v>
      </c>
      <c r="G222" s="9">
        <v>43</v>
      </c>
      <c r="H222" s="9">
        <v>3711</v>
      </c>
      <c r="I222" s="9" t="s">
        <v>356</v>
      </c>
      <c r="J222" s="3">
        <v>1</v>
      </c>
      <c r="K222" s="10">
        <v>7500</v>
      </c>
      <c r="L222" s="10">
        <v>11996.64</v>
      </c>
      <c r="M222" s="3">
        <v>11623.64</v>
      </c>
      <c r="N222" s="3">
        <v>11623.64</v>
      </c>
      <c r="O222" s="3">
        <v>11623.64</v>
      </c>
      <c r="P222" s="3">
        <v>11623.64</v>
      </c>
    </row>
    <row r="223" spans="1:16" x14ac:dyDescent="0.25">
      <c r="A223" t="str">
        <f t="shared" si="19"/>
        <v>43-5</v>
      </c>
      <c r="B223">
        <f t="shared" si="24"/>
        <v>5</v>
      </c>
      <c r="C223" t="str">
        <f t="shared" si="20"/>
        <v>4337511</v>
      </c>
      <c r="D223">
        <f t="shared" si="23"/>
        <v>1</v>
      </c>
      <c r="E223" t="str">
        <f t="shared" si="21"/>
        <v>433751</v>
      </c>
      <c r="F223" t="str">
        <f t="shared" si="22"/>
        <v>433751PARTICIPACIONES FEDERALES 2019</v>
      </c>
      <c r="G223" s="9">
        <v>43</v>
      </c>
      <c r="H223" s="9">
        <v>3751</v>
      </c>
      <c r="I223" s="9" t="s">
        <v>356</v>
      </c>
      <c r="J223" s="3">
        <v>1</v>
      </c>
      <c r="K223" s="10">
        <v>6000</v>
      </c>
      <c r="L223" s="10">
        <v>9694.36</v>
      </c>
      <c r="M223" s="3">
        <v>5430.16</v>
      </c>
      <c r="N223" s="3">
        <v>5430.16</v>
      </c>
      <c r="O223" s="3">
        <v>5430.16</v>
      </c>
      <c r="P223" s="3">
        <v>5430.16</v>
      </c>
    </row>
    <row r="224" spans="1:16" x14ac:dyDescent="0.25">
      <c r="A224" t="str">
        <f t="shared" si="19"/>
        <v>43-6</v>
      </c>
      <c r="B224">
        <f t="shared" si="24"/>
        <v>6</v>
      </c>
      <c r="C224" t="str">
        <f t="shared" si="20"/>
        <v>4338211</v>
      </c>
      <c r="D224">
        <f t="shared" si="23"/>
        <v>1</v>
      </c>
      <c r="E224" t="str">
        <f t="shared" si="21"/>
        <v>433821</v>
      </c>
      <c r="F224" t="str">
        <f t="shared" si="22"/>
        <v>433821PARTICIPACIONES FEDERALES 2019</v>
      </c>
      <c r="G224" s="9">
        <v>43</v>
      </c>
      <c r="H224" s="9">
        <v>3821</v>
      </c>
      <c r="I224" s="9" t="s">
        <v>356</v>
      </c>
      <c r="J224" s="3">
        <v>1</v>
      </c>
      <c r="K224" s="10">
        <v>0</v>
      </c>
      <c r="L224" s="10">
        <v>46400</v>
      </c>
      <c r="M224" s="3">
        <v>46400</v>
      </c>
      <c r="N224" s="3">
        <v>46400</v>
      </c>
      <c r="O224" s="3">
        <v>46400</v>
      </c>
      <c r="P224" s="3">
        <v>46400</v>
      </c>
    </row>
    <row r="225" spans="1:16" x14ac:dyDescent="0.25">
      <c r="A225" t="str">
        <f t="shared" si="19"/>
        <v>43-7</v>
      </c>
      <c r="B225">
        <f t="shared" si="24"/>
        <v>7</v>
      </c>
      <c r="C225" t="str">
        <f t="shared" si="20"/>
        <v>4339221</v>
      </c>
      <c r="D225">
        <f t="shared" si="23"/>
        <v>1</v>
      </c>
      <c r="E225" t="str">
        <f t="shared" si="21"/>
        <v>433922</v>
      </c>
      <c r="F225" t="str">
        <f t="shared" si="22"/>
        <v>433922PARTICIPACIONES FEDERALES 2019</v>
      </c>
      <c r="G225" s="9">
        <v>43</v>
      </c>
      <c r="H225" s="9">
        <v>3922</v>
      </c>
      <c r="I225" s="9" t="s">
        <v>356</v>
      </c>
      <c r="J225" s="3">
        <v>1</v>
      </c>
      <c r="K225" s="10">
        <v>60000</v>
      </c>
      <c r="L225" s="10">
        <v>13600</v>
      </c>
      <c r="M225" s="3">
        <v>0</v>
      </c>
      <c r="N225" s="3">
        <v>0</v>
      </c>
      <c r="O225" s="3">
        <v>0</v>
      </c>
      <c r="P225" s="3">
        <v>0</v>
      </c>
    </row>
    <row r="226" spans="1:16" x14ac:dyDescent="0.25">
      <c r="A226" t="str">
        <f t="shared" si="19"/>
        <v>43-8</v>
      </c>
      <c r="B226">
        <f t="shared" si="24"/>
        <v>8</v>
      </c>
      <c r="C226" t="str">
        <f t="shared" si="20"/>
        <v>4339511</v>
      </c>
      <c r="D226">
        <f t="shared" si="23"/>
        <v>1</v>
      </c>
      <c r="E226" t="str">
        <f t="shared" si="21"/>
        <v>433951</v>
      </c>
      <c r="F226" t="str">
        <f t="shared" si="22"/>
        <v>433951PARTICIPACIONES FEDERALES 2019</v>
      </c>
      <c r="G226" s="9">
        <v>43</v>
      </c>
      <c r="H226" s="9">
        <v>3951</v>
      </c>
      <c r="I226" s="9" t="s">
        <v>356</v>
      </c>
      <c r="J226" s="3">
        <v>1</v>
      </c>
      <c r="K226" s="10">
        <v>3000</v>
      </c>
      <c r="L226" s="10">
        <v>1500</v>
      </c>
      <c r="M226" s="3">
        <v>0</v>
      </c>
      <c r="N226" s="3">
        <v>0</v>
      </c>
      <c r="O226" s="3">
        <v>0</v>
      </c>
      <c r="P226" s="3">
        <v>0</v>
      </c>
    </row>
    <row r="227" spans="1:16" x14ac:dyDescent="0.25">
      <c r="A227" t="str">
        <f t="shared" si="19"/>
        <v>44-1</v>
      </c>
      <c r="B227">
        <f t="shared" si="24"/>
        <v>1</v>
      </c>
      <c r="C227" t="str">
        <f t="shared" si="20"/>
        <v>4433111</v>
      </c>
      <c r="D227">
        <f t="shared" si="23"/>
        <v>1</v>
      </c>
      <c r="E227" t="str">
        <f t="shared" si="21"/>
        <v>443311</v>
      </c>
      <c r="F227" t="str">
        <f t="shared" si="22"/>
        <v>443311RECURSOS FISCALES</v>
      </c>
      <c r="G227" s="9">
        <v>44</v>
      </c>
      <c r="H227" s="9">
        <v>3311</v>
      </c>
      <c r="I227" s="9" t="s">
        <v>52</v>
      </c>
      <c r="J227" s="3">
        <v>1</v>
      </c>
      <c r="K227" s="10">
        <v>0</v>
      </c>
      <c r="L227" s="10">
        <v>1700000</v>
      </c>
      <c r="M227" s="3">
        <v>1055600</v>
      </c>
      <c r="N227" s="3">
        <v>1055600</v>
      </c>
      <c r="O227" s="3">
        <v>261000</v>
      </c>
      <c r="P227" s="3">
        <v>261000</v>
      </c>
    </row>
    <row r="228" spans="1:16" x14ac:dyDescent="0.25">
      <c r="A228" t="str">
        <f t="shared" si="19"/>
        <v>44-2</v>
      </c>
      <c r="B228">
        <f t="shared" si="24"/>
        <v>2</v>
      </c>
      <c r="C228" t="str">
        <f t="shared" si="20"/>
        <v>4433112</v>
      </c>
      <c r="D228">
        <f t="shared" si="23"/>
        <v>2</v>
      </c>
      <c r="E228" t="str">
        <f t="shared" si="21"/>
        <v>443311</v>
      </c>
      <c r="F228" t="str">
        <f t="shared" si="22"/>
        <v>443311PARTICIPACIONES FEDERALES 2019</v>
      </c>
      <c r="G228" s="9">
        <v>44</v>
      </c>
      <c r="H228" s="9">
        <v>3311</v>
      </c>
      <c r="I228" s="9" t="s">
        <v>356</v>
      </c>
      <c r="J228" s="3">
        <v>1</v>
      </c>
      <c r="K228" s="10">
        <v>1200000</v>
      </c>
      <c r="L228" s="10">
        <v>1101678.8600000001</v>
      </c>
      <c r="M228" s="3">
        <v>1077857.72</v>
      </c>
      <c r="N228" s="3">
        <v>1077857.72</v>
      </c>
      <c r="O228" s="3">
        <v>1057857.72</v>
      </c>
      <c r="P228" s="3">
        <v>1057857.72</v>
      </c>
    </row>
    <row r="229" spans="1:16" x14ac:dyDescent="0.25">
      <c r="A229" t="str">
        <f t="shared" si="19"/>
        <v>45-1</v>
      </c>
      <c r="B229">
        <f t="shared" si="24"/>
        <v>1</v>
      </c>
      <c r="C229" t="str">
        <f t="shared" si="20"/>
        <v>4521211</v>
      </c>
      <c r="D229">
        <f t="shared" si="23"/>
        <v>1</v>
      </c>
      <c r="E229" t="str">
        <f t="shared" si="21"/>
        <v>452121</v>
      </c>
      <c r="F229" t="str">
        <f t="shared" si="22"/>
        <v>452121PARTICIPACIONES FEDERALES 2019</v>
      </c>
      <c r="G229" s="9">
        <v>45</v>
      </c>
      <c r="H229" s="9">
        <v>2121</v>
      </c>
      <c r="I229" s="9" t="s">
        <v>356</v>
      </c>
      <c r="J229" s="3">
        <v>1</v>
      </c>
      <c r="K229" s="10">
        <v>8232.4599999999991</v>
      </c>
      <c r="L229" s="10">
        <v>0</v>
      </c>
      <c r="M229" s="3">
        <v>0</v>
      </c>
      <c r="N229" s="3">
        <v>0</v>
      </c>
      <c r="O229" s="3">
        <v>0</v>
      </c>
      <c r="P229" s="3">
        <v>0</v>
      </c>
    </row>
    <row r="230" spans="1:16" x14ac:dyDescent="0.25">
      <c r="A230" t="str">
        <f t="shared" si="19"/>
        <v>45-2</v>
      </c>
      <c r="B230">
        <f t="shared" si="24"/>
        <v>2</v>
      </c>
      <c r="C230" t="str">
        <f t="shared" si="20"/>
        <v>4522111</v>
      </c>
      <c r="D230">
        <f t="shared" si="23"/>
        <v>1</v>
      </c>
      <c r="E230" t="str">
        <f t="shared" si="21"/>
        <v>452211</v>
      </c>
      <c r="F230" t="str">
        <f t="shared" si="22"/>
        <v>452211PARTICIPACIONES FEDERALES 2019</v>
      </c>
      <c r="G230" s="9">
        <v>45</v>
      </c>
      <c r="H230" s="9">
        <v>2211</v>
      </c>
      <c r="I230" s="9" t="s">
        <v>356</v>
      </c>
      <c r="J230" s="3">
        <v>1</v>
      </c>
      <c r="K230" s="10">
        <v>0</v>
      </c>
      <c r="L230" s="10">
        <v>0</v>
      </c>
      <c r="M230" s="3">
        <v>0</v>
      </c>
      <c r="N230" s="3">
        <v>0</v>
      </c>
      <c r="O230" s="3">
        <v>0</v>
      </c>
      <c r="P230" s="3">
        <v>0</v>
      </c>
    </row>
    <row r="231" spans="1:16" x14ac:dyDescent="0.25">
      <c r="A231" t="str">
        <f t="shared" si="19"/>
        <v>45-3</v>
      </c>
      <c r="B231">
        <f t="shared" si="24"/>
        <v>3</v>
      </c>
      <c r="C231" t="str">
        <f t="shared" si="20"/>
        <v>4527211</v>
      </c>
      <c r="D231">
        <f t="shared" si="23"/>
        <v>1</v>
      </c>
      <c r="E231" t="str">
        <f t="shared" si="21"/>
        <v>452721</v>
      </c>
      <c r="F231" t="str">
        <f t="shared" si="22"/>
        <v>452721PARTICIPACIONES FEDERALES 2019</v>
      </c>
      <c r="G231" s="9">
        <v>45</v>
      </c>
      <c r="H231" s="9">
        <v>2721</v>
      </c>
      <c r="I231" s="9" t="s">
        <v>356</v>
      </c>
      <c r="J231" s="3">
        <v>1</v>
      </c>
      <c r="K231" s="10">
        <v>23000</v>
      </c>
      <c r="L231" s="10">
        <v>0</v>
      </c>
      <c r="M231" s="3">
        <v>0</v>
      </c>
      <c r="N231" s="3">
        <v>0</v>
      </c>
      <c r="O231" s="3">
        <v>0</v>
      </c>
      <c r="P231" s="3">
        <v>0</v>
      </c>
    </row>
    <row r="232" spans="1:16" x14ac:dyDescent="0.25">
      <c r="A232" t="str">
        <f t="shared" si="19"/>
        <v>45-4</v>
      </c>
      <c r="B232">
        <f t="shared" si="24"/>
        <v>4</v>
      </c>
      <c r="C232" t="str">
        <f t="shared" si="20"/>
        <v>4537111</v>
      </c>
      <c r="D232">
        <f t="shared" si="23"/>
        <v>1</v>
      </c>
      <c r="E232" t="str">
        <f t="shared" si="21"/>
        <v>453711</v>
      </c>
      <c r="F232" t="str">
        <f t="shared" si="22"/>
        <v>453711PARTICIPACIONES FEDERALES 2019</v>
      </c>
      <c r="G232" s="9">
        <v>45</v>
      </c>
      <c r="H232" s="9">
        <v>3711</v>
      </c>
      <c r="I232" s="9" t="s">
        <v>356</v>
      </c>
      <c r="J232" s="3">
        <v>1</v>
      </c>
      <c r="K232" s="10">
        <v>28500</v>
      </c>
      <c r="L232" s="10">
        <v>28500</v>
      </c>
      <c r="M232" s="3">
        <v>8103.09</v>
      </c>
      <c r="N232" s="3">
        <v>8103.09</v>
      </c>
      <c r="O232" s="3">
        <v>8103.09</v>
      </c>
      <c r="P232" s="3">
        <v>8103.09</v>
      </c>
    </row>
    <row r="233" spans="1:16" x14ac:dyDescent="0.25">
      <c r="A233" t="str">
        <f t="shared" si="19"/>
        <v>45-5</v>
      </c>
      <c r="B233">
        <f t="shared" si="24"/>
        <v>5</v>
      </c>
      <c r="C233" t="str">
        <f t="shared" si="20"/>
        <v>4537211</v>
      </c>
      <c r="D233">
        <f t="shared" si="23"/>
        <v>1</v>
      </c>
      <c r="E233" t="str">
        <f t="shared" si="21"/>
        <v>453721</v>
      </c>
      <c r="F233" t="str">
        <f t="shared" si="22"/>
        <v>453721PARTICIPACIONES FEDERALES 2019</v>
      </c>
      <c r="G233" s="9">
        <v>45</v>
      </c>
      <c r="H233" s="9">
        <v>3721</v>
      </c>
      <c r="I233" s="9" t="s">
        <v>356</v>
      </c>
      <c r="J233" s="3">
        <v>1</v>
      </c>
      <c r="K233" s="10">
        <v>3000</v>
      </c>
      <c r="L233" s="10">
        <v>3000</v>
      </c>
      <c r="M233" s="3">
        <v>0</v>
      </c>
      <c r="N233" s="3">
        <v>0</v>
      </c>
      <c r="O233" s="3">
        <v>0</v>
      </c>
      <c r="P233" s="3">
        <v>0</v>
      </c>
    </row>
    <row r="234" spans="1:16" x14ac:dyDescent="0.25">
      <c r="A234" t="str">
        <f t="shared" si="19"/>
        <v>45-6</v>
      </c>
      <c r="B234">
        <f t="shared" si="24"/>
        <v>6</v>
      </c>
      <c r="C234" t="str">
        <f t="shared" si="20"/>
        <v>4537511</v>
      </c>
      <c r="D234">
        <f t="shared" si="23"/>
        <v>1</v>
      </c>
      <c r="E234" t="str">
        <f t="shared" si="21"/>
        <v>453751</v>
      </c>
      <c r="F234" t="str">
        <f t="shared" si="22"/>
        <v>453751PARTICIPACIONES FEDERALES 2019</v>
      </c>
      <c r="G234" s="9">
        <v>45</v>
      </c>
      <c r="H234" s="9">
        <v>3751</v>
      </c>
      <c r="I234" s="9" t="s">
        <v>356</v>
      </c>
      <c r="J234" s="3">
        <v>1</v>
      </c>
      <c r="K234" s="10">
        <v>24400</v>
      </c>
      <c r="L234" s="10">
        <v>24400</v>
      </c>
      <c r="M234" s="3">
        <v>12669.41</v>
      </c>
      <c r="N234" s="3">
        <v>12669.41</v>
      </c>
      <c r="O234" s="3">
        <v>4369.41</v>
      </c>
      <c r="P234" s="3">
        <v>4369.41</v>
      </c>
    </row>
    <row r="235" spans="1:16" x14ac:dyDescent="0.25">
      <c r="A235" t="str">
        <f t="shared" si="19"/>
        <v>45-7</v>
      </c>
      <c r="B235">
        <f t="shared" si="24"/>
        <v>7</v>
      </c>
      <c r="C235" t="str">
        <f t="shared" si="20"/>
        <v>4553211</v>
      </c>
      <c r="D235">
        <f t="shared" si="23"/>
        <v>1</v>
      </c>
      <c r="E235" t="str">
        <f t="shared" si="21"/>
        <v>455321</v>
      </c>
      <c r="F235" t="str">
        <f t="shared" si="22"/>
        <v>455321PARTICIPACIONES FEDERALES 2019</v>
      </c>
      <c r="G235" s="9">
        <v>45</v>
      </c>
      <c r="H235" s="9">
        <v>5321</v>
      </c>
      <c r="I235" s="9" t="s">
        <v>356</v>
      </c>
      <c r="J235" s="3">
        <v>1</v>
      </c>
      <c r="K235" s="10">
        <v>300000</v>
      </c>
      <c r="L235" s="10">
        <v>0</v>
      </c>
      <c r="M235" s="3">
        <v>0</v>
      </c>
      <c r="N235" s="3">
        <v>0</v>
      </c>
      <c r="O235" s="3">
        <v>0</v>
      </c>
      <c r="P235" s="3">
        <v>0</v>
      </c>
    </row>
    <row r="236" spans="1:16" x14ac:dyDescent="0.25">
      <c r="A236" t="str">
        <f t="shared" si="19"/>
        <v>46-1</v>
      </c>
      <c r="B236">
        <f t="shared" si="24"/>
        <v>1</v>
      </c>
      <c r="C236" t="str">
        <f t="shared" si="20"/>
        <v>4633911</v>
      </c>
      <c r="D236">
        <f t="shared" si="23"/>
        <v>1</v>
      </c>
      <c r="E236" t="str">
        <f t="shared" si="21"/>
        <v>463391</v>
      </c>
      <c r="F236" t="str">
        <f t="shared" si="22"/>
        <v>463391PARTICIPACIONES FEDERALES 2019</v>
      </c>
      <c r="G236" s="9">
        <v>46</v>
      </c>
      <c r="H236" s="9">
        <v>3391</v>
      </c>
      <c r="I236" s="9" t="s">
        <v>356</v>
      </c>
      <c r="J236" s="3">
        <v>1</v>
      </c>
      <c r="K236" s="10">
        <v>106000</v>
      </c>
      <c r="L236" s="10">
        <v>95000</v>
      </c>
      <c r="M236" s="3">
        <v>0</v>
      </c>
      <c r="N236" s="3">
        <v>0</v>
      </c>
      <c r="O236" s="3">
        <v>0</v>
      </c>
      <c r="P236" s="3">
        <v>0</v>
      </c>
    </row>
    <row r="237" spans="1:16" x14ac:dyDescent="0.25">
      <c r="A237" t="str">
        <f t="shared" si="19"/>
        <v>46-2</v>
      </c>
      <c r="B237">
        <f t="shared" si="24"/>
        <v>2</v>
      </c>
      <c r="C237" t="str">
        <f t="shared" si="20"/>
        <v>4638311</v>
      </c>
      <c r="D237">
        <f t="shared" si="23"/>
        <v>1</v>
      </c>
      <c r="E237" t="str">
        <f t="shared" si="21"/>
        <v>463831</v>
      </c>
      <c r="F237" t="str">
        <f t="shared" si="22"/>
        <v>463831PARTICIPACIONES FEDERALES 2019</v>
      </c>
      <c r="G237" s="9">
        <v>46</v>
      </c>
      <c r="H237" s="9">
        <v>3831</v>
      </c>
      <c r="I237" s="9" t="s">
        <v>356</v>
      </c>
      <c r="J237" s="3">
        <v>1</v>
      </c>
      <c r="K237" s="10">
        <v>0</v>
      </c>
      <c r="L237" s="10">
        <v>8418.75</v>
      </c>
      <c r="M237" s="3">
        <v>5837.5</v>
      </c>
      <c r="N237" s="3">
        <v>5837.5</v>
      </c>
      <c r="O237" s="3">
        <v>5837.5</v>
      </c>
      <c r="P237" s="3">
        <v>5837.5</v>
      </c>
    </row>
    <row r="238" spans="1:16" x14ac:dyDescent="0.25">
      <c r="A238" t="str">
        <f t="shared" si="19"/>
        <v>47-1</v>
      </c>
      <c r="B238">
        <f t="shared" si="24"/>
        <v>1</v>
      </c>
      <c r="C238" t="str">
        <f t="shared" si="20"/>
        <v>4732511</v>
      </c>
      <c r="D238">
        <f t="shared" si="23"/>
        <v>1</v>
      </c>
      <c r="E238" t="str">
        <f t="shared" si="21"/>
        <v>473251</v>
      </c>
      <c r="F238" t="str">
        <f t="shared" si="22"/>
        <v>473251FONDO DE FORTALECIMIENTO MUNICIPAL 2019 (FORTAMUN)</v>
      </c>
      <c r="G238" s="9">
        <v>47</v>
      </c>
      <c r="H238" s="9">
        <v>3251</v>
      </c>
      <c r="I238" s="9" t="s">
        <v>580</v>
      </c>
      <c r="J238" s="3">
        <v>1</v>
      </c>
      <c r="K238" s="10">
        <v>18720000.120000001</v>
      </c>
      <c r="L238" s="10">
        <v>0</v>
      </c>
      <c r="M238" s="3">
        <v>0</v>
      </c>
      <c r="N238" s="3">
        <v>0</v>
      </c>
      <c r="O238" s="3">
        <v>0</v>
      </c>
      <c r="P238" s="3">
        <v>0</v>
      </c>
    </row>
    <row r="239" spans="1:16" x14ac:dyDescent="0.25">
      <c r="A239" t="str">
        <f t="shared" si="19"/>
        <v>47-2</v>
      </c>
      <c r="B239">
        <f t="shared" si="24"/>
        <v>2</v>
      </c>
      <c r="C239" t="str">
        <f t="shared" si="20"/>
        <v>4735111</v>
      </c>
      <c r="D239">
        <f t="shared" si="23"/>
        <v>1</v>
      </c>
      <c r="E239" t="str">
        <f t="shared" si="21"/>
        <v>473511</v>
      </c>
      <c r="F239" t="str">
        <f t="shared" si="22"/>
        <v>473511PARTICIPACIONES FEDERALES 2019</v>
      </c>
      <c r="G239" s="9">
        <v>47</v>
      </c>
      <c r="H239" s="9">
        <v>3511</v>
      </c>
      <c r="I239" s="9" t="s">
        <v>356</v>
      </c>
      <c r="J239" s="3">
        <v>1</v>
      </c>
      <c r="K239" s="10">
        <v>16800000</v>
      </c>
      <c r="L239" s="10">
        <v>13505851.23</v>
      </c>
      <c r="M239" s="3">
        <v>12059626.23</v>
      </c>
      <c r="N239" s="3">
        <v>12059626.23</v>
      </c>
      <c r="O239" s="3">
        <v>12059626.23</v>
      </c>
      <c r="P239" s="3">
        <v>12059626.23</v>
      </c>
    </row>
    <row r="240" spans="1:16" x14ac:dyDescent="0.25">
      <c r="A240" t="str">
        <f t="shared" si="19"/>
        <v>47-3</v>
      </c>
      <c r="B240">
        <f t="shared" si="24"/>
        <v>3</v>
      </c>
      <c r="C240" t="str">
        <f t="shared" si="20"/>
        <v>4763211</v>
      </c>
      <c r="D240">
        <f t="shared" si="23"/>
        <v>1</v>
      </c>
      <c r="E240" t="str">
        <f t="shared" si="21"/>
        <v>476321</v>
      </c>
      <c r="F240" t="str">
        <f t="shared" si="22"/>
        <v>476321FONDO DE FORTALECIMIENTO MUNICIPAL 2019 (FORTAMUN)</v>
      </c>
      <c r="G240" s="9">
        <v>47</v>
      </c>
      <c r="H240" s="9">
        <v>6321</v>
      </c>
      <c r="I240" s="9" t="s">
        <v>580</v>
      </c>
      <c r="J240" s="3">
        <v>1</v>
      </c>
      <c r="K240" s="10">
        <v>0</v>
      </c>
      <c r="L240" s="10">
        <v>0</v>
      </c>
      <c r="M240" s="3">
        <v>0</v>
      </c>
      <c r="N240" s="3">
        <v>0</v>
      </c>
      <c r="O240" s="3">
        <v>0</v>
      </c>
      <c r="P240" s="3">
        <v>0</v>
      </c>
    </row>
    <row r="241" spans="1:16" x14ac:dyDescent="0.25">
      <c r="A241" t="str">
        <f t="shared" si="19"/>
        <v>47-4</v>
      </c>
      <c r="B241">
        <f t="shared" si="24"/>
        <v>4</v>
      </c>
      <c r="C241" t="str">
        <f t="shared" si="20"/>
        <v>4763212</v>
      </c>
      <c r="D241">
        <f t="shared" si="23"/>
        <v>2</v>
      </c>
      <c r="E241" t="str">
        <f t="shared" si="21"/>
        <v>476321</v>
      </c>
      <c r="F241" t="str">
        <f t="shared" si="22"/>
        <v>476321RECURSOS FISCALES</v>
      </c>
      <c r="G241" s="9">
        <v>47</v>
      </c>
      <c r="H241" s="9">
        <v>6321</v>
      </c>
      <c r="I241" s="9" t="s">
        <v>52</v>
      </c>
      <c r="J241" s="3">
        <v>1</v>
      </c>
      <c r="K241" s="10">
        <v>12261796.699999999</v>
      </c>
      <c r="L241" s="10">
        <v>12261796.699999999</v>
      </c>
      <c r="M241" s="3">
        <v>24786252.140000001</v>
      </c>
      <c r="N241" s="3">
        <v>24786252.140000001</v>
      </c>
      <c r="O241" s="3">
        <v>24786252.140000001</v>
      </c>
      <c r="P241" s="3">
        <v>22821222.140000001</v>
      </c>
    </row>
    <row r="242" spans="1:16" x14ac:dyDescent="0.25">
      <c r="A242" t="str">
        <f t="shared" si="19"/>
        <v>47-5</v>
      </c>
      <c r="B242">
        <f t="shared" si="24"/>
        <v>5</v>
      </c>
      <c r="C242" t="str">
        <f t="shared" si="20"/>
        <v>4763213</v>
      </c>
      <c r="D242">
        <f t="shared" si="23"/>
        <v>3</v>
      </c>
      <c r="E242" t="str">
        <f t="shared" si="21"/>
        <v>476321</v>
      </c>
      <c r="F242" t="str">
        <f t="shared" si="22"/>
        <v>476321PARTICIPACIONES ESTATALES 2019</v>
      </c>
      <c r="G242" s="9">
        <v>47</v>
      </c>
      <c r="H242" s="9">
        <v>6321</v>
      </c>
      <c r="I242" s="9" t="s">
        <v>592</v>
      </c>
      <c r="J242" s="3">
        <v>1</v>
      </c>
      <c r="K242" s="10">
        <v>33279987.940000001</v>
      </c>
      <c r="L242" s="10">
        <v>60025950.100000001</v>
      </c>
      <c r="M242" s="3">
        <v>54735236.380000003</v>
      </c>
      <c r="N242" s="3">
        <v>54735236.380000003</v>
      </c>
      <c r="O242" s="3">
        <v>54735236.380000003</v>
      </c>
      <c r="P242" s="3">
        <v>54735236.380000003</v>
      </c>
    </row>
    <row r="243" spans="1:16" x14ac:dyDescent="0.25">
      <c r="A243" t="str">
        <f t="shared" si="19"/>
        <v>48-1</v>
      </c>
      <c r="B243">
        <f t="shared" si="24"/>
        <v>1</v>
      </c>
      <c r="C243" t="str">
        <f t="shared" si="20"/>
        <v>4834111</v>
      </c>
      <c r="D243">
        <f t="shared" si="23"/>
        <v>1</v>
      </c>
      <c r="E243" t="str">
        <f t="shared" si="21"/>
        <v>483411</v>
      </c>
      <c r="F243" t="str">
        <f t="shared" si="22"/>
        <v>483411PARTICIPACIONES FEDERALES 2019</v>
      </c>
      <c r="G243" s="9">
        <v>48</v>
      </c>
      <c r="H243" s="9">
        <v>3411</v>
      </c>
      <c r="I243" s="9" t="s">
        <v>356</v>
      </c>
      <c r="J243" s="3">
        <v>1</v>
      </c>
      <c r="K243" s="10">
        <v>0</v>
      </c>
      <c r="L243" s="10">
        <v>63.8</v>
      </c>
      <c r="M243" s="3">
        <v>63.8</v>
      </c>
      <c r="N243" s="3">
        <v>63.8</v>
      </c>
      <c r="O243" s="3">
        <v>63.8</v>
      </c>
      <c r="P243" s="3">
        <v>63.8</v>
      </c>
    </row>
    <row r="244" spans="1:16" x14ac:dyDescent="0.25">
      <c r="A244" t="str">
        <f t="shared" si="19"/>
        <v>48-2</v>
      </c>
      <c r="B244">
        <f t="shared" si="24"/>
        <v>2</v>
      </c>
      <c r="C244" t="str">
        <f t="shared" si="20"/>
        <v>4839211</v>
      </c>
      <c r="D244">
        <f t="shared" si="23"/>
        <v>1</v>
      </c>
      <c r="E244" t="str">
        <f t="shared" si="21"/>
        <v>483921</v>
      </c>
      <c r="F244" t="str">
        <f t="shared" si="22"/>
        <v>483921PROGRAMAS REGIONALES (APORTACIÓN FEDERAL 2018)</v>
      </c>
      <c r="G244" s="9">
        <v>48</v>
      </c>
      <c r="H244" s="9">
        <v>3921</v>
      </c>
      <c r="I244" s="9" t="s">
        <v>340</v>
      </c>
      <c r="J244" s="3">
        <v>1</v>
      </c>
      <c r="K244" s="10">
        <v>0</v>
      </c>
      <c r="L244" s="10">
        <v>59875.12</v>
      </c>
      <c r="M244" s="3">
        <v>59875.12</v>
      </c>
      <c r="N244" s="3">
        <v>59875.12</v>
      </c>
      <c r="O244" s="3">
        <v>59875.12</v>
      </c>
      <c r="P244" s="3">
        <v>59875.12</v>
      </c>
    </row>
    <row r="245" spans="1:16" x14ac:dyDescent="0.25">
      <c r="A245" t="str">
        <f t="shared" si="19"/>
        <v>48-3</v>
      </c>
      <c r="B245">
        <f t="shared" si="24"/>
        <v>3</v>
      </c>
      <c r="C245" t="str">
        <f t="shared" si="20"/>
        <v>4839212</v>
      </c>
      <c r="D245">
        <f t="shared" si="23"/>
        <v>2</v>
      </c>
      <c r="E245" t="str">
        <f t="shared" si="21"/>
        <v>483921</v>
      </c>
      <c r="F245" t="str">
        <f t="shared" si="22"/>
        <v>483921FONDO DE FORTALECIMIENTO MUNICIPAL 2018 (FORTAMUN)</v>
      </c>
      <c r="G245" s="9">
        <v>48</v>
      </c>
      <c r="H245" s="9">
        <v>3921</v>
      </c>
      <c r="I245" s="9" t="s">
        <v>647</v>
      </c>
      <c r="J245" s="3">
        <v>1</v>
      </c>
      <c r="K245" s="10">
        <v>0</v>
      </c>
      <c r="L245" s="10">
        <v>1212553</v>
      </c>
      <c r="M245" s="3">
        <v>1212553</v>
      </c>
      <c r="N245" s="3">
        <v>1212553</v>
      </c>
      <c r="O245" s="3">
        <v>1212553</v>
      </c>
      <c r="P245" s="3">
        <v>1212553</v>
      </c>
    </row>
    <row r="246" spans="1:16" x14ac:dyDescent="0.25">
      <c r="A246" t="str">
        <f t="shared" si="19"/>
        <v>48-4</v>
      </c>
      <c r="B246">
        <f t="shared" si="24"/>
        <v>4</v>
      </c>
      <c r="C246" t="str">
        <f t="shared" si="20"/>
        <v>4839213</v>
      </c>
      <c r="D246">
        <f t="shared" si="23"/>
        <v>3</v>
      </c>
      <c r="E246" t="str">
        <f t="shared" si="21"/>
        <v>483921</v>
      </c>
      <c r="F246" t="str">
        <f t="shared" si="22"/>
        <v>483921PROYECTOS DE DESARROLLO REGIONAL (CONVENIO C) APORTACIÓN FEDERAL 2018</v>
      </c>
      <c r="G246" s="9">
        <v>48</v>
      </c>
      <c r="H246" s="9">
        <v>3921</v>
      </c>
      <c r="I246" s="9" t="s">
        <v>342</v>
      </c>
      <c r="J246" s="3">
        <v>1</v>
      </c>
      <c r="K246" s="10">
        <v>0</v>
      </c>
      <c r="L246" s="10">
        <v>120426.85</v>
      </c>
      <c r="M246" s="3">
        <v>120426.85</v>
      </c>
      <c r="N246" s="3">
        <v>120426.85</v>
      </c>
      <c r="O246" s="3">
        <v>120426.85</v>
      </c>
      <c r="P246" s="3">
        <v>120426.85</v>
      </c>
    </row>
    <row r="247" spans="1:16" x14ac:dyDescent="0.25">
      <c r="A247" t="str">
        <f t="shared" si="19"/>
        <v>48-5</v>
      </c>
      <c r="B247">
        <f t="shared" si="24"/>
        <v>5</v>
      </c>
      <c r="C247" t="str">
        <f t="shared" si="20"/>
        <v>4839214</v>
      </c>
      <c r="D247">
        <f t="shared" si="23"/>
        <v>4</v>
      </c>
      <c r="E247" t="str">
        <f t="shared" si="21"/>
        <v>483921</v>
      </c>
      <c r="F247" t="str">
        <f t="shared" si="22"/>
        <v>483921CONSEJO METROPOLITANO (APORTACIÓN ESTATAL 2018)</v>
      </c>
      <c r="G247" s="9">
        <v>48</v>
      </c>
      <c r="H247" s="9">
        <v>3921</v>
      </c>
      <c r="I247" s="9" t="s">
        <v>315</v>
      </c>
      <c r="J247" s="3">
        <v>1</v>
      </c>
      <c r="K247" s="10">
        <v>0</v>
      </c>
      <c r="L247" s="10">
        <v>772.89</v>
      </c>
      <c r="M247" s="3">
        <v>772.89</v>
      </c>
      <c r="N247" s="3">
        <v>772.89</v>
      </c>
      <c r="O247" s="3">
        <v>772.89</v>
      </c>
      <c r="P247" s="3">
        <v>772.89</v>
      </c>
    </row>
    <row r="248" spans="1:16" x14ac:dyDescent="0.25">
      <c r="A248" t="str">
        <f t="shared" si="19"/>
        <v>48-6</v>
      </c>
      <c r="B248">
        <f t="shared" si="24"/>
        <v>6</v>
      </c>
      <c r="C248" t="str">
        <f t="shared" si="20"/>
        <v>4839215</v>
      </c>
      <c r="D248">
        <f t="shared" si="23"/>
        <v>5</v>
      </c>
      <c r="E248" t="str">
        <f t="shared" si="21"/>
        <v>483921</v>
      </c>
      <c r="F248" t="str">
        <f t="shared" si="22"/>
        <v>483921FORTALECIMIENTO FINANCIERO PARA INVERSIÓN (CONVENIO C) APORTACIÓN FEDERAL 2018</v>
      </c>
      <c r="G248" s="9">
        <v>48</v>
      </c>
      <c r="H248" s="9">
        <v>3921</v>
      </c>
      <c r="I248" s="9" t="s">
        <v>344</v>
      </c>
      <c r="J248" s="3">
        <v>1</v>
      </c>
      <c r="K248" s="10">
        <v>0</v>
      </c>
      <c r="L248" s="10">
        <v>81276.58</v>
      </c>
      <c r="M248" s="3">
        <v>81276.58</v>
      </c>
      <c r="N248" s="3">
        <v>81276.58</v>
      </c>
      <c r="O248" s="3">
        <v>81276.58</v>
      </c>
      <c r="P248" s="3">
        <v>81276.58</v>
      </c>
    </row>
    <row r="249" spans="1:16" x14ac:dyDescent="0.25">
      <c r="A249" t="str">
        <f t="shared" si="19"/>
        <v>48-7</v>
      </c>
      <c r="B249">
        <f t="shared" si="24"/>
        <v>7</v>
      </c>
      <c r="C249" t="str">
        <f t="shared" si="20"/>
        <v>4839216</v>
      </c>
      <c r="D249">
        <f t="shared" si="23"/>
        <v>6</v>
      </c>
      <c r="E249" t="str">
        <f t="shared" si="21"/>
        <v>483921</v>
      </c>
      <c r="F249" t="str">
        <f t="shared" si="22"/>
        <v>483921FORTASEG 2018 (APORTACIÓN FEDERAL)</v>
      </c>
      <c r="G249" s="9">
        <v>48</v>
      </c>
      <c r="H249" s="9">
        <v>3921</v>
      </c>
      <c r="I249" s="9" t="s">
        <v>336</v>
      </c>
      <c r="J249" s="3">
        <v>1</v>
      </c>
      <c r="K249" s="10">
        <v>0</v>
      </c>
      <c r="L249" s="10">
        <v>1243895.43</v>
      </c>
      <c r="M249" s="3">
        <v>1243895.43</v>
      </c>
      <c r="N249" s="3">
        <v>1243895.43</v>
      </c>
      <c r="O249" s="3">
        <v>1243895.43</v>
      </c>
      <c r="P249" s="3">
        <v>1243895.43</v>
      </c>
    </row>
    <row r="250" spans="1:16" x14ac:dyDescent="0.25">
      <c r="A250" t="str">
        <f t="shared" si="19"/>
        <v>48-8</v>
      </c>
      <c r="B250">
        <f t="shared" si="24"/>
        <v>8</v>
      </c>
      <c r="C250" t="str">
        <f t="shared" si="20"/>
        <v>4839217</v>
      </c>
      <c r="D250">
        <f t="shared" si="23"/>
        <v>7</v>
      </c>
      <c r="E250" t="str">
        <f t="shared" si="21"/>
        <v>483921</v>
      </c>
      <c r="F250" t="str">
        <f t="shared" si="22"/>
        <v>483921PROYECTOS DE DESARROLLO REGIONAL (CONVENIO D) APORTACIÓN FEDERAL 2018</v>
      </c>
      <c r="G250" s="9">
        <v>48</v>
      </c>
      <c r="H250" s="9">
        <v>3921</v>
      </c>
      <c r="I250" s="9" t="s">
        <v>346</v>
      </c>
      <c r="J250" s="3">
        <v>1</v>
      </c>
      <c r="K250" s="10">
        <v>0</v>
      </c>
      <c r="L250" s="10">
        <v>70634.38</v>
      </c>
      <c r="M250" s="3">
        <v>70634.38</v>
      </c>
      <c r="N250" s="3">
        <v>70634.38</v>
      </c>
      <c r="O250" s="3">
        <v>70634.38</v>
      </c>
      <c r="P250" s="3">
        <v>70634.38</v>
      </c>
    </row>
    <row r="251" spans="1:16" x14ac:dyDescent="0.25">
      <c r="A251" t="str">
        <f t="shared" si="19"/>
        <v>48-9</v>
      </c>
      <c r="B251">
        <f t="shared" si="24"/>
        <v>9</v>
      </c>
      <c r="C251" t="str">
        <f t="shared" si="20"/>
        <v>4839218</v>
      </c>
      <c r="D251">
        <f t="shared" si="23"/>
        <v>8</v>
      </c>
      <c r="E251" t="str">
        <f t="shared" si="21"/>
        <v>483921</v>
      </c>
      <c r="F251" t="str">
        <f t="shared" si="22"/>
        <v>483921FONDO COMÚN CONCURSABLE PARA LA INFRAESTRUCTURA (FOCOCI) APORTACIÓN ESTATAL 2018</v>
      </c>
      <c r="G251" s="9">
        <v>48</v>
      </c>
      <c r="H251" s="9">
        <v>3921</v>
      </c>
      <c r="I251" s="9" t="s">
        <v>634</v>
      </c>
      <c r="J251" s="3">
        <v>1</v>
      </c>
      <c r="K251" s="10">
        <v>0</v>
      </c>
      <c r="L251" s="10">
        <v>10966.61</v>
      </c>
      <c r="M251" s="3">
        <v>10966.61</v>
      </c>
      <c r="N251" s="3">
        <v>10966.61</v>
      </c>
      <c r="O251" s="3">
        <v>10966.61</v>
      </c>
      <c r="P251" s="3">
        <v>10966.61</v>
      </c>
    </row>
    <row r="252" spans="1:16" x14ac:dyDescent="0.25">
      <c r="A252" t="str">
        <f t="shared" si="19"/>
        <v>48-10</v>
      </c>
      <c r="B252">
        <f t="shared" si="24"/>
        <v>10</v>
      </c>
      <c r="C252" t="str">
        <f t="shared" si="20"/>
        <v>4839219</v>
      </c>
      <c r="D252">
        <f t="shared" si="23"/>
        <v>9</v>
      </c>
      <c r="E252" t="str">
        <f t="shared" si="21"/>
        <v>483921</v>
      </c>
      <c r="F252" t="str">
        <f t="shared" si="22"/>
        <v>483921PROYECTO DE DESARROLLO REGIONAL (CONVENIO E) APORTACIÓN FEDERAL 2018</v>
      </c>
      <c r="G252" s="9">
        <v>48</v>
      </c>
      <c r="H252" s="9">
        <v>3921</v>
      </c>
      <c r="I252" s="9" t="s">
        <v>348</v>
      </c>
      <c r="J252" s="3">
        <v>1</v>
      </c>
      <c r="K252" s="10">
        <v>0</v>
      </c>
      <c r="L252" s="10">
        <v>15788.67</v>
      </c>
      <c r="M252" s="3">
        <v>15788.67</v>
      </c>
      <c r="N252" s="3">
        <v>15788.67</v>
      </c>
      <c r="O252" s="3">
        <v>15788.67</v>
      </c>
      <c r="P252" s="3">
        <v>15788.67</v>
      </c>
    </row>
    <row r="253" spans="1:16" x14ac:dyDescent="0.25">
      <c r="A253" t="str">
        <f t="shared" si="19"/>
        <v>48-11</v>
      </c>
      <c r="B253">
        <f t="shared" si="24"/>
        <v>11</v>
      </c>
      <c r="C253" t="str">
        <f t="shared" si="20"/>
        <v>48392110</v>
      </c>
      <c r="D253">
        <f t="shared" si="23"/>
        <v>10</v>
      </c>
      <c r="E253" t="str">
        <f t="shared" si="21"/>
        <v>483921</v>
      </c>
      <c r="F253" t="str">
        <f t="shared" si="22"/>
        <v>483921FONDO DE INFRAESTRUCTURA SOCIAL MUNICIPAL 2018 (FISM)</v>
      </c>
      <c r="G253" s="9">
        <v>48</v>
      </c>
      <c r="H253" s="9">
        <v>3921</v>
      </c>
      <c r="I253" s="9" t="s">
        <v>313</v>
      </c>
      <c r="J253" s="3">
        <v>1</v>
      </c>
      <c r="K253" s="10">
        <v>0</v>
      </c>
      <c r="L253" s="10">
        <v>584224.41</v>
      </c>
      <c r="M253" s="3">
        <v>584224.41</v>
      </c>
      <c r="N253" s="3">
        <v>584224.41</v>
      </c>
      <c r="O253" s="3">
        <v>584224.41</v>
      </c>
      <c r="P253" s="3">
        <v>584224.41</v>
      </c>
    </row>
    <row r="254" spans="1:16" x14ac:dyDescent="0.25">
      <c r="A254" t="str">
        <f t="shared" si="19"/>
        <v>48-12</v>
      </c>
      <c r="B254">
        <f t="shared" si="24"/>
        <v>12</v>
      </c>
      <c r="C254" t="str">
        <f t="shared" si="20"/>
        <v>48392111</v>
      </c>
      <c r="D254">
        <f t="shared" si="23"/>
        <v>11</v>
      </c>
      <c r="E254" t="str">
        <f t="shared" si="21"/>
        <v>483921</v>
      </c>
      <c r="F254" t="str">
        <f t="shared" si="22"/>
        <v>483921PRODDER 2018 (APORTACIÓN FEDERAL)</v>
      </c>
      <c r="G254" s="9">
        <v>48</v>
      </c>
      <c r="H254" s="9">
        <v>3921</v>
      </c>
      <c r="I254" s="9" t="s">
        <v>649</v>
      </c>
      <c r="J254" s="3">
        <v>1</v>
      </c>
      <c r="K254" s="10">
        <v>0</v>
      </c>
      <c r="L254" s="10">
        <v>5300000</v>
      </c>
      <c r="M254" s="3">
        <v>5097896</v>
      </c>
      <c r="N254" s="3">
        <v>5097896</v>
      </c>
      <c r="O254" s="3">
        <v>5097896</v>
      </c>
      <c r="P254" s="3">
        <v>5097896</v>
      </c>
    </row>
    <row r="255" spans="1:16" x14ac:dyDescent="0.25">
      <c r="A255" t="str">
        <f t="shared" si="19"/>
        <v>48-13</v>
      </c>
      <c r="B255">
        <f t="shared" si="24"/>
        <v>13</v>
      </c>
      <c r="C255" t="str">
        <f t="shared" si="20"/>
        <v>4839511</v>
      </c>
      <c r="D255">
        <f t="shared" si="23"/>
        <v>1</v>
      </c>
      <c r="E255" t="str">
        <f t="shared" si="21"/>
        <v>483951</v>
      </c>
      <c r="F255" t="str">
        <f t="shared" si="22"/>
        <v>483951RECURSOS FISCALES</v>
      </c>
      <c r="G255" s="9">
        <v>48</v>
      </c>
      <c r="H255" s="9">
        <v>3951</v>
      </c>
      <c r="I255" s="9" t="s">
        <v>52</v>
      </c>
      <c r="J255" s="3">
        <v>1</v>
      </c>
      <c r="K255" s="10">
        <v>0</v>
      </c>
      <c r="L255" s="10">
        <v>298925</v>
      </c>
      <c r="M255" s="3">
        <v>298925</v>
      </c>
      <c r="N255" s="3">
        <v>298925</v>
      </c>
      <c r="O255" s="3">
        <v>298925</v>
      </c>
      <c r="P255" s="3">
        <v>298925</v>
      </c>
    </row>
    <row r="256" spans="1:16" x14ac:dyDescent="0.25">
      <c r="A256" t="str">
        <f t="shared" si="19"/>
        <v>48-14</v>
      </c>
      <c r="B256">
        <f t="shared" si="24"/>
        <v>14</v>
      </c>
      <c r="C256" t="str">
        <f t="shared" si="20"/>
        <v>4842511</v>
      </c>
      <c r="D256">
        <f t="shared" si="23"/>
        <v>1</v>
      </c>
      <c r="E256" t="str">
        <f t="shared" si="21"/>
        <v>484251</v>
      </c>
      <c r="F256" t="str">
        <f t="shared" si="22"/>
        <v>484251RECURSOS FISCALES</v>
      </c>
      <c r="G256" s="9">
        <v>48</v>
      </c>
      <c r="H256" s="9">
        <v>4251</v>
      </c>
      <c r="I256" s="9" t="s">
        <v>52</v>
      </c>
      <c r="J256" s="3">
        <v>1</v>
      </c>
      <c r="K256" s="10">
        <v>0</v>
      </c>
      <c r="L256" s="10">
        <v>627075.78</v>
      </c>
      <c r="M256" s="3">
        <v>1486698</v>
      </c>
      <c r="N256" s="3">
        <v>1486698</v>
      </c>
      <c r="O256" s="3">
        <v>1486698</v>
      </c>
      <c r="P256" s="3">
        <v>1486698</v>
      </c>
    </row>
    <row r="257" spans="1:16" x14ac:dyDescent="0.25">
      <c r="A257" t="str">
        <f t="shared" si="19"/>
        <v>48-15</v>
      </c>
      <c r="B257">
        <f t="shared" si="24"/>
        <v>15</v>
      </c>
      <c r="C257" t="str">
        <f t="shared" si="20"/>
        <v>4891111</v>
      </c>
      <c r="D257">
        <f t="shared" si="23"/>
        <v>1</v>
      </c>
      <c r="E257" t="str">
        <f t="shared" si="21"/>
        <v>489111</v>
      </c>
      <c r="F257" t="str">
        <f t="shared" si="22"/>
        <v>489111FONDO DE FORTALECIMIENTO MUNICIPAL 2019 (FORTAMUN)</v>
      </c>
      <c r="G257" s="9">
        <v>48</v>
      </c>
      <c r="H257" s="9">
        <v>9111</v>
      </c>
      <c r="I257" s="9" t="s">
        <v>580</v>
      </c>
      <c r="J257" s="3">
        <v>1</v>
      </c>
      <c r="K257" s="10">
        <v>25424140</v>
      </c>
      <c r="L257" s="10">
        <v>17194007.539999999</v>
      </c>
      <c r="M257" s="3">
        <v>15681402.24</v>
      </c>
      <c r="N257" s="3">
        <v>15681402.24</v>
      </c>
      <c r="O257" s="3">
        <v>15681402.24</v>
      </c>
      <c r="P257" s="3">
        <v>15681402.24</v>
      </c>
    </row>
    <row r="258" spans="1:16" x14ac:dyDescent="0.25">
      <c r="A258" t="str">
        <f t="shared" si="19"/>
        <v>48-16</v>
      </c>
      <c r="B258">
        <f t="shared" si="24"/>
        <v>16</v>
      </c>
      <c r="C258" t="str">
        <f t="shared" si="20"/>
        <v>4892111</v>
      </c>
      <c r="D258">
        <f t="shared" si="23"/>
        <v>1</v>
      </c>
      <c r="E258" t="str">
        <f t="shared" si="21"/>
        <v>489211</v>
      </c>
      <c r="F258" t="str">
        <f t="shared" si="22"/>
        <v>489211PARTICIPACIONES FEDERALES 2019</v>
      </c>
      <c r="G258" s="9">
        <v>48</v>
      </c>
      <c r="H258" s="9">
        <v>9211</v>
      </c>
      <c r="I258" s="9" t="s">
        <v>356</v>
      </c>
      <c r="J258" s="3">
        <v>1</v>
      </c>
      <c r="K258" s="10">
        <v>0</v>
      </c>
      <c r="L258" s="10">
        <v>0</v>
      </c>
      <c r="M258" s="3">
        <v>0</v>
      </c>
      <c r="N258" s="3">
        <v>0</v>
      </c>
      <c r="O258" s="3">
        <v>0</v>
      </c>
      <c r="P258" s="3">
        <v>0</v>
      </c>
    </row>
    <row r="259" spans="1:16" x14ac:dyDescent="0.25">
      <c r="A259" t="str">
        <f t="shared" si="19"/>
        <v>48-17</v>
      </c>
      <c r="B259">
        <f t="shared" si="24"/>
        <v>17</v>
      </c>
      <c r="C259" t="str">
        <f t="shared" si="20"/>
        <v>4892112</v>
      </c>
      <c r="D259">
        <f t="shared" si="23"/>
        <v>2</v>
      </c>
      <c r="E259" t="str">
        <f t="shared" si="21"/>
        <v>489211</v>
      </c>
      <c r="F259" t="str">
        <f t="shared" si="22"/>
        <v>489211FONDO DE FORTALECIMIENTO MUNICIPAL 2019 (FORTAMUN)</v>
      </c>
      <c r="G259" s="9">
        <v>48</v>
      </c>
      <c r="H259" s="9">
        <v>9211</v>
      </c>
      <c r="I259" s="9" t="s">
        <v>580</v>
      </c>
      <c r="J259" s="3">
        <v>1</v>
      </c>
      <c r="K259" s="10">
        <v>31640097.920000002</v>
      </c>
      <c r="L259" s="10">
        <v>29870230.379999999</v>
      </c>
      <c r="M259" s="3">
        <v>13261029.710000001</v>
      </c>
      <c r="N259" s="3">
        <v>13261029.710000001</v>
      </c>
      <c r="O259" s="3">
        <v>13261029.710000001</v>
      </c>
      <c r="P259" s="3">
        <v>13258269.52</v>
      </c>
    </row>
    <row r="260" spans="1:16" x14ac:dyDescent="0.25">
      <c r="A260" t="str">
        <f t="shared" si="19"/>
        <v>49-1</v>
      </c>
      <c r="B260">
        <f t="shared" si="24"/>
        <v>1</v>
      </c>
      <c r="C260" t="str">
        <f t="shared" si="20"/>
        <v>4933111</v>
      </c>
      <c r="D260">
        <f t="shared" si="23"/>
        <v>1</v>
      </c>
      <c r="E260" t="str">
        <f t="shared" si="21"/>
        <v>493311</v>
      </c>
      <c r="F260" t="str">
        <f t="shared" si="22"/>
        <v>493311PARTICIPACIONES FEDERALES 2019</v>
      </c>
      <c r="G260" s="9">
        <v>49</v>
      </c>
      <c r="H260" s="9">
        <v>3311</v>
      </c>
      <c r="I260" s="9" t="s">
        <v>356</v>
      </c>
      <c r="J260" s="3">
        <v>1</v>
      </c>
      <c r="K260" s="10">
        <v>16800000</v>
      </c>
      <c r="L260" s="10">
        <v>3547979.79</v>
      </c>
      <c r="M260" s="3">
        <v>3547979.79</v>
      </c>
      <c r="N260" s="3">
        <v>3547979.79</v>
      </c>
      <c r="O260" s="3">
        <v>2069675.79</v>
      </c>
      <c r="P260" s="3">
        <v>2069675.79</v>
      </c>
    </row>
    <row r="261" spans="1:16" x14ac:dyDescent="0.25">
      <c r="A261" t="str">
        <f t="shared" si="19"/>
        <v>49-2</v>
      </c>
      <c r="B261">
        <f t="shared" si="24"/>
        <v>2</v>
      </c>
      <c r="C261" t="str">
        <f t="shared" si="20"/>
        <v>4933311</v>
      </c>
      <c r="D261">
        <f t="shared" si="23"/>
        <v>1</v>
      </c>
      <c r="E261" t="str">
        <f t="shared" si="21"/>
        <v>493331</v>
      </c>
      <c r="F261" t="str">
        <f t="shared" si="22"/>
        <v>493331PARTICIPACIONES FEDERALES 2019</v>
      </c>
      <c r="G261" s="9">
        <v>49</v>
      </c>
      <c r="H261" s="9">
        <v>3331</v>
      </c>
      <c r="I261" s="9" t="s">
        <v>356</v>
      </c>
      <c r="J261" s="3">
        <v>1</v>
      </c>
      <c r="K261" s="10">
        <v>3209400</v>
      </c>
      <c r="L261" s="10">
        <v>2651915.98</v>
      </c>
      <c r="M261" s="3">
        <v>2194431.9500000002</v>
      </c>
      <c r="N261" s="3">
        <v>1889931.95</v>
      </c>
      <c r="O261" s="3">
        <v>1812985.32</v>
      </c>
      <c r="P261" s="3">
        <v>1812985.32</v>
      </c>
    </row>
    <row r="262" spans="1:16" x14ac:dyDescent="0.25">
      <c r="A262" t="str">
        <f t="shared" ref="A262:A325" si="25">+CONCATENATE(G262,"-",B262)</f>
        <v>49-3</v>
      </c>
      <c r="B262">
        <f t="shared" si="24"/>
        <v>3</v>
      </c>
      <c r="C262" t="str">
        <f t="shared" ref="C262:C325" si="26">+CONCATENATE(E262,D262)</f>
        <v>4933911</v>
      </c>
      <c r="D262">
        <f t="shared" si="23"/>
        <v>1</v>
      </c>
      <c r="E262" t="str">
        <f t="shared" ref="E262:E325" si="27">+CONCATENATE(G262,H262)</f>
        <v>493391</v>
      </c>
      <c r="F262" t="str">
        <f t="shared" ref="F262:F325" si="28">+CONCATENATE(G262,H262,I262)</f>
        <v>493391PARTICIPACIONES FEDERALES 2019</v>
      </c>
      <c r="G262" s="9">
        <v>49</v>
      </c>
      <c r="H262" s="9">
        <v>3391</v>
      </c>
      <c r="I262" s="9" t="s">
        <v>356</v>
      </c>
      <c r="J262" s="3">
        <v>1</v>
      </c>
      <c r="K262" s="10">
        <v>1242000</v>
      </c>
      <c r="L262" s="10">
        <v>249054.33</v>
      </c>
      <c r="M262" s="3">
        <v>0</v>
      </c>
      <c r="N262" s="3">
        <v>0</v>
      </c>
      <c r="O262" s="3">
        <v>0</v>
      </c>
      <c r="P262" s="3">
        <v>0</v>
      </c>
    </row>
    <row r="263" spans="1:16" x14ac:dyDescent="0.25">
      <c r="A263" t="str">
        <f t="shared" si="25"/>
        <v>50-1</v>
      </c>
      <c r="B263">
        <f t="shared" si="24"/>
        <v>1</v>
      </c>
      <c r="C263" t="str">
        <f t="shared" si="26"/>
        <v>5022111</v>
      </c>
      <c r="D263">
        <f t="shared" ref="D263:D326" si="29">+IF(E263=E262,D262+1,1)</f>
        <v>1</v>
      </c>
      <c r="E263" t="str">
        <f t="shared" si="27"/>
        <v>502211</v>
      </c>
      <c r="F263" t="str">
        <f t="shared" si="28"/>
        <v>502211RECURSOS FISCALES</v>
      </c>
      <c r="G263" s="9">
        <v>50</v>
      </c>
      <c r="H263" s="9">
        <v>2211</v>
      </c>
      <c r="I263" s="9" t="s">
        <v>52</v>
      </c>
      <c r="J263" s="3">
        <v>1</v>
      </c>
      <c r="K263" s="10">
        <v>0</v>
      </c>
      <c r="L263" s="10">
        <v>87500</v>
      </c>
      <c r="M263" s="3">
        <v>47398</v>
      </c>
      <c r="N263" s="3">
        <v>47398</v>
      </c>
      <c r="O263" s="3">
        <v>47398</v>
      </c>
      <c r="P263" s="3">
        <v>47398</v>
      </c>
    </row>
    <row r="264" spans="1:16" x14ac:dyDescent="0.25">
      <c r="A264" t="str">
        <f t="shared" si="25"/>
        <v>50-2</v>
      </c>
      <c r="B264">
        <f t="shared" ref="B264:B327" si="30">+IF(G264=G263,B263+1,1)</f>
        <v>2</v>
      </c>
      <c r="C264" t="str">
        <f t="shared" si="26"/>
        <v>5022112</v>
      </c>
      <c r="D264">
        <f t="shared" si="29"/>
        <v>2</v>
      </c>
      <c r="E264" t="str">
        <f t="shared" si="27"/>
        <v>502211</v>
      </c>
      <c r="F264" t="str">
        <f t="shared" si="28"/>
        <v>502211PARTICIPACIONES FEDERALES 2019</v>
      </c>
      <c r="G264" s="9">
        <v>50</v>
      </c>
      <c r="H264" s="9">
        <v>2211</v>
      </c>
      <c r="I264" s="9" t="s">
        <v>356</v>
      </c>
      <c r="J264" s="3">
        <v>1</v>
      </c>
      <c r="K264" s="10">
        <v>24000</v>
      </c>
      <c r="L264" s="10">
        <v>0</v>
      </c>
      <c r="M264" s="3">
        <v>0</v>
      </c>
      <c r="N264" s="3">
        <v>0</v>
      </c>
      <c r="O264" s="3">
        <v>0</v>
      </c>
      <c r="P264" s="3">
        <v>0</v>
      </c>
    </row>
    <row r="265" spans="1:16" x14ac:dyDescent="0.25">
      <c r="A265" t="str">
        <f t="shared" si="25"/>
        <v>50-3</v>
      </c>
      <c r="B265">
        <f t="shared" si="30"/>
        <v>3</v>
      </c>
      <c r="C265" t="str">
        <f t="shared" si="26"/>
        <v>5024511</v>
      </c>
      <c r="D265">
        <f t="shared" si="29"/>
        <v>1</v>
      </c>
      <c r="E265" t="str">
        <f t="shared" si="27"/>
        <v>502451</v>
      </c>
      <c r="F265" t="str">
        <f t="shared" si="28"/>
        <v>502451PARTICIPACIONES FEDERALES 2019</v>
      </c>
      <c r="G265" s="9">
        <v>50</v>
      </c>
      <c r="H265" s="9">
        <v>2451</v>
      </c>
      <c r="I265" s="9" t="s">
        <v>356</v>
      </c>
      <c r="J265" s="3">
        <v>1</v>
      </c>
      <c r="K265" s="10">
        <v>6000</v>
      </c>
      <c r="L265" s="10">
        <v>0</v>
      </c>
      <c r="M265" s="3">
        <v>0</v>
      </c>
      <c r="N265" s="3">
        <v>0</v>
      </c>
      <c r="O265" s="3">
        <v>0</v>
      </c>
      <c r="P265" s="3">
        <v>0</v>
      </c>
    </row>
    <row r="266" spans="1:16" x14ac:dyDescent="0.25">
      <c r="A266" t="str">
        <f t="shared" si="25"/>
        <v>50-4</v>
      </c>
      <c r="B266">
        <f t="shared" si="30"/>
        <v>4</v>
      </c>
      <c r="C266" t="str">
        <f t="shared" si="26"/>
        <v>5024611</v>
      </c>
      <c r="D266">
        <f t="shared" si="29"/>
        <v>1</v>
      </c>
      <c r="E266" t="str">
        <f t="shared" si="27"/>
        <v>502461</v>
      </c>
      <c r="F266" t="str">
        <f t="shared" si="28"/>
        <v>502461PARTICIPACIONES FEDERALES 2019</v>
      </c>
      <c r="G266" s="9">
        <v>50</v>
      </c>
      <c r="H266" s="9">
        <v>2461</v>
      </c>
      <c r="I266" s="9" t="s">
        <v>356</v>
      </c>
      <c r="J266" s="3">
        <v>1</v>
      </c>
      <c r="K266" s="10">
        <v>9000</v>
      </c>
      <c r="L266" s="10">
        <v>0</v>
      </c>
      <c r="M266" s="3">
        <v>0</v>
      </c>
      <c r="N266" s="3">
        <v>0</v>
      </c>
      <c r="O266" s="3">
        <v>0</v>
      </c>
      <c r="P266" s="3">
        <v>0</v>
      </c>
    </row>
    <row r="267" spans="1:16" x14ac:dyDescent="0.25">
      <c r="A267" t="str">
        <f t="shared" si="25"/>
        <v>50-5</v>
      </c>
      <c r="B267">
        <f t="shared" si="30"/>
        <v>5</v>
      </c>
      <c r="C267" t="str">
        <f t="shared" si="26"/>
        <v>5024711</v>
      </c>
      <c r="D267">
        <f t="shared" si="29"/>
        <v>1</v>
      </c>
      <c r="E267" t="str">
        <f t="shared" si="27"/>
        <v>502471</v>
      </c>
      <c r="F267" t="str">
        <f t="shared" si="28"/>
        <v>502471PARTICIPACIONES FEDERALES 2019</v>
      </c>
      <c r="G267" s="9">
        <v>50</v>
      </c>
      <c r="H267" s="9">
        <v>2471</v>
      </c>
      <c r="I267" s="9" t="s">
        <v>356</v>
      </c>
      <c r="J267" s="3">
        <v>1</v>
      </c>
      <c r="K267" s="10">
        <v>3000</v>
      </c>
      <c r="L267" s="10">
        <v>0</v>
      </c>
      <c r="M267" s="3">
        <v>0</v>
      </c>
      <c r="N267" s="3">
        <v>0</v>
      </c>
      <c r="O267" s="3">
        <v>0</v>
      </c>
      <c r="P267" s="3">
        <v>0</v>
      </c>
    </row>
    <row r="268" spans="1:16" x14ac:dyDescent="0.25">
      <c r="A268" t="str">
        <f t="shared" si="25"/>
        <v>50-6</v>
      </c>
      <c r="B268">
        <f t="shared" si="30"/>
        <v>6</v>
      </c>
      <c r="C268" t="str">
        <f t="shared" si="26"/>
        <v>5027111</v>
      </c>
      <c r="D268">
        <f t="shared" si="29"/>
        <v>1</v>
      </c>
      <c r="E268" t="str">
        <f t="shared" si="27"/>
        <v>502711</v>
      </c>
      <c r="F268" t="str">
        <f t="shared" si="28"/>
        <v>502711PARTICIPACIONES FEDERALES 2019</v>
      </c>
      <c r="G268" s="9">
        <v>50</v>
      </c>
      <c r="H268" s="9">
        <v>2711</v>
      </c>
      <c r="I268" s="9" t="s">
        <v>356</v>
      </c>
      <c r="J268" s="3">
        <v>1</v>
      </c>
      <c r="K268" s="10">
        <v>180000</v>
      </c>
      <c r="L268" s="10">
        <v>33408</v>
      </c>
      <c r="M268" s="3">
        <v>33408</v>
      </c>
      <c r="N268" s="3">
        <v>33408</v>
      </c>
      <c r="O268" s="3">
        <v>33408</v>
      </c>
      <c r="P268" s="3">
        <v>0</v>
      </c>
    </row>
    <row r="269" spans="1:16" x14ac:dyDescent="0.25">
      <c r="A269" t="str">
        <f t="shared" si="25"/>
        <v>50-7</v>
      </c>
      <c r="B269">
        <f t="shared" si="30"/>
        <v>7</v>
      </c>
      <c r="C269" t="str">
        <f t="shared" si="26"/>
        <v>5027211</v>
      </c>
      <c r="D269">
        <f t="shared" si="29"/>
        <v>1</v>
      </c>
      <c r="E269" t="str">
        <f t="shared" si="27"/>
        <v>502721</v>
      </c>
      <c r="F269" t="str">
        <f t="shared" si="28"/>
        <v>502721PARTICIPACIONES FEDERALES 2019</v>
      </c>
      <c r="G269" s="9">
        <v>50</v>
      </c>
      <c r="H269" s="9">
        <v>2721</v>
      </c>
      <c r="I269" s="9" t="s">
        <v>356</v>
      </c>
      <c r="J269" s="3">
        <v>1</v>
      </c>
      <c r="K269" s="10">
        <v>60000</v>
      </c>
      <c r="L269" s="10">
        <v>4115.1000000000004</v>
      </c>
      <c r="M269" s="3">
        <v>4115.1000000000004</v>
      </c>
      <c r="N269" s="3">
        <v>4115.1000000000004</v>
      </c>
      <c r="O269" s="3">
        <v>4115.1000000000004</v>
      </c>
      <c r="P269" s="3">
        <v>4115.1000000000004</v>
      </c>
    </row>
    <row r="270" spans="1:16" x14ac:dyDescent="0.25">
      <c r="A270" t="str">
        <f t="shared" si="25"/>
        <v>50-8</v>
      </c>
      <c r="B270">
        <f t="shared" si="30"/>
        <v>8</v>
      </c>
      <c r="C270" t="str">
        <f t="shared" si="26"/>
        <v>5029111</v>
      </c>
      <c r="D270">
        <f t="shared" si="29"/>
        <v>1</v>
      </c>
      <c r="E270" t="str">
        <f t="shared" si="27"/>
        <v>502911</v>
      </c>
      <c r="F270" t="str">
        <f t="shared" si="28"/>
        <v>502911RECURSOS FISCALES</v>
      </c>
      <c r="G270" s="9">
        <v>50</v>
      </c>
      <c r="H270" s="9">
        <v>2911</v>
      </c>
      <c r="I270" s="9" t="s">
        <v>52</v>
      </c>
      <c r="J270" s="3">
        <v>1</v>
      </c>
      <c r="K270" s="10">
        <v>0</v>
      </c>
      <c r="L270" s="10">
        <v>7500</v>
      </c>
      <c r="M270" s="3">
        <v>4505.8100000000004</v>
      </c>
      <c r="N270" s="3">
        <v>4505.8100000000004</v>
      </c>
      <c r="O270" s="3">
        <v>0</v>
      </c>
      <c r="P270" s="3">
        <v>0</v>
      </c>
    </row>
    <row r="271" spans="1:16" x14ac:dyDescent="0.25">
      <c r="A271" t="str">
        <f t="shared" si="25"/>
        <v>50-9</v>
      </c>
      <c r="B271">
        <f t="shared" si="30"/>
        <v>9</v>
      </c>
      <c r="C271" t="str">
        <f t="shared" si="26"/>
        <v>5029112</v>
      </c>
      <c r="D271">
        <f t="shared" si="29"/>
        <v>2</v>
      </c>
      <c r="E271" t="str">
        <f t="shared" si="27"/>
        <v>502911</v>
      </c>
      <c r="F271" t="str">
        <f t="shared" si="28"/>
        <v>502911PARTICIPACIONES FEDERALES 2019</v>
      </c>
      <c r="G271" s="9">
        <v>50</v>
      </c>
      <c r="H271" s="9">
        <v>2911</v>
      </c>
      <c r="I271" s="9" t="s">
        <v>356</v>
      </c>
      <c r="J271" s="3">
        <v>1</v>
      </c>
      <c r="K271" s="10">
        <v>0</v>
      </c>
      <c r="L271" s="10">
        <v>0</v>
      </c>
      <c r="M271" s="3">
        <v>0</v>
      </c>
      <c r="N271" s="3">
        <v>0</v>
      </c>
      <c r="O271" s="3">
        <v>0</v>
      </c>
      <c r="P271" s="3">
        <v>0</v>
      </c>
    </row>
    <row r="272" spans="1:16" x14ac:dyDescent="0.25">
      <c r="A272" t="str">
        <f t="shared" si="25"/>
        <v>50-10</v>
      </c>
      <c r="B272">
        <f t="shared" si="30"/>
        <v>10</v>
      </c>
      <c r="C272" t="str">
        <f t="shared" si="26"/>
        <v>5029211</v>
      </c>
      <c r="D272">
        <f t="shared" si="29"/>
        <v>1</v>
      </c>
      <c r="E272" t="str">
        <f t="shared" si="27"/>
        <v>502921</v>
      </c>
      <c r="F272" t="str">
        <f t="shared" si="28"/>
        <v>502921PARTICIPACIONES FEDERALES 2019</v>
      </c>
      <c r="G272" s="9">
        <v>50</v>
      </c>
      <c r="H272" s="9">
        <v>2921</v>
      </c>
      <c r="I272" s="9" t="s">
        <v>356</v>
      </c>
      <c r="J272" s="3">
        <v>1</v>
      </c>
      <c r="K272" s="10">
        <v>30000</v>
      </c>
      <c r="L272" s="10">
        <v>0</v>
      </c>
      <c r="M272" s="3">
        <v>0</v>
      </c>
      <c r="N272" s="3">
        <v>0</v>
      </c>
      <c r="O272" s="3">
        <v>0</v>
      </c>
      <c r="P272" s="3">
        <v>0</v>
      </c>
    </row>
    <row r="273" spans="1:16" x14ac:dyDescent="0.25">
      <c r="A273" t="str">
        <f t="shared" si="25"/>
        <v>50-11</v>
      </c>
      <c r="B273">
        <f t="shared" si="30"/>
        <v>11</v>
      </c>
      <c r="C273" t="str">
        <f t="shared" si="26"/>
        <v>5031811</v>
      </c>
      <c r="D273">
        <f t="shared" si="29"/>
        <v>1</v>
      </c>
      <c r="E273" t="str">
        <f t="shared" si="27"/>
        <v>503181</v>
      </c>
      <c r="F273" t="str">
        <f t="shared" si="28"/>
        <v>503181PARTICIPACIONES FEDERALES 2019</v>
      </c>
      <c r="G273" s="9">
        <v>50</v>
      </c>
      <c r="H273" s="9">
        <v>3181</v>
      </c>
      <c r="I273" s="9" t="s">
        <v>356</v>
      </c>
      <c r="J273" s="3">
        <v>1</v>
      </c>
      <c r="K273" s="10">
        <v>672000</v>
      </c>
      <c r="L273" s="10">
        <v>327400</v>
      </c>
      <c r="M273" s="3">
        <v>0</v>
      </c>
      <c r="N273" s="3">
        <v>0</v>
      </c>
      <c r="O273" s="3">
        <v>0</v>
      </c>
      <c r="P273" s="3">
        <v>0</v>
      </c>
    </row>
    <row r="274" spans="1:16" x14ac:dyDescent="0.25">
      <c r="A274" t="str">
        <f t="shared" si="25"/>
        <v>50-12</v>
      </c>
      <c r="B274">
        <f t="shared" si="30"/>
        <v>12</v>
      </c>
      <c r="C274" t="str">
        <f t="shared" si="26"/>
        <v>5032911</v>
      </c>
      <c r="D274">
        <f t="shared" si="29"/>
        <v>1</v>
      </c>
      <c r="E274" t="str">
        <f t="shared" si="27"/>
        <v>503291</v>
      </c>
      <c r="F274" t="str">
        <f t="shared" si="28"/>
        <v>503291PARTICIPACIONES FEDERALES 2019</v>
      </c>
      <c r="G274" s="9">
        <v>50</v>
      </c>
      <c r="H274" s="9">
        <v>3291</v>
      </c>
      <c r="I274" s="9" t="s">
        <v>356</v>
      </c>
      <c r="J274" s="3">
        <v>1</v>
      </c>
      <c r="K274" s="10">
        <v>360000</v>
      </c>
      <c r="L274" s="10">
        <v>234036.28</v>
      </c>
      <c r="M274" s="3">
        <v>108072.56</v>
      </c>
      <c r="N274" s="3">
        <v>108072.56</v>
      </c>
      <c r="O274" s="3">
        <v>100751.02</v>
      </c>
      <c r="P274" s="3">
        <v>100751.02</v>
      </c>
    </row>
    <row r="275" spans="1:16" x14ac:dyDescent="0.25">
      <c r="A275" t="str">
        <f t="shared" si="25"/>
        <v>50-13</v>
      </c>
      <c r="B275">
        <f t="shared" si="30"/>
        <v>13</v>
      </c>
      <c r="C275" t="str">
        <f t="shared" si="26"/>
        <v>5034111</v>
      </c>
      <c r="D275">
        <f t="shared" si="29"/>
        <v>1</v>
      </c>
      <c r="E275" t="str">
        <f t="shared" si="27"/>
        <v>503411</v>
      </c>
      <c r="F275" t="str">
        <f t="shared" si="28"/>
        <v>503411PARTICIPACIONES FEDERALES 2019</v>
      </c>
      <c r="G275" s="9">
        <v>50</v>
      </c>
      <c r="H275" s="9">
        <v>3411</v>
      </c>
      <c r="I275" s="9" t="s">
        <v>356</v>
      </c>
      <c r="J275" s="3">
        <v>1</v>
      </c>
      <c r="K275" s="10">
        <v>2100000</v>
      </c>
      <c r="L275" s="10">
        <v>1183092.58</v>
      </c>
      <c r="M275" s="3">
        <v>266185.17</v>
      </c>
      <c r="N275" s="3">
        <v>266185.17</v>
      </c>
      <c r="O275" s="3">
        <v>266185.17</v>
      </c>
      <c r="P275" s="3">
        <v>266185.17</v>
      </c>
    </row>
    <row r="276" spans="1:16" x14ac:dyDescent="0.25">
      <c r="A276" t="str">
        <f t="shared" si="25"/>
        <v>50-14</v>
      </c>
      <c r="B276">
        <f t="shared" si="30"/>
        <v>14</v>
      </c>
      <c r="C276" t="str">
        <f t="shared" si="26"/>
        <v>5035211</v>
      </c>
      <c r="D276">
        <f t="shared" si="29"/>
        <v>1</v>
      </c>
      <c r="E276" t="str">
        <f t="shared" si="27"/>
        <v>503521</v>
      </c>
      <c r="F276" t="str">
        <f t="shared" si="28"/>
        <v>503521PARTICIPACIONES FEDERALES 2019</v>
      </c>
      <c r="G276" s="9">
        <v>50</v>
      </c>
      <c r="H276" s="9">
        <v>3521</v>
      </c>
      <c r="I276" s="9" t="s">
        <v>356</v>
      </c>
      <c r="J276" s="3">
        <v>1</v>
      </c>
      <c r="K276" s="10">
        <v>60000</v>
      </c>
      <c r="L276" s="10">
        <v>15000</v>
      </c>
      <c r="M276" s="3">
        <v>0</v>
      </c>
      <c r="N276" s="3">
        <v>0</v>
      </c>
      <c r="O276" s="3">
        <v>0</v>
      </c>
      <c r="P276" s="3">
        <v>0</v>
      </c>
    </row>
    <row r="277" spans="1:16" x14ac:dyDescent="0.25">
      <c r="A277" t="str">
        <f t="shared" si="25"/>
        <v>50-15</v>
      </c>
      <c r="B277">
        <f t="shared" si="30"/>
        <v>15</v>
      </c>
      <c r="C277" t="str">
        <f t="shared" si="26"/>
        <v>5035311</v>
      </c>
      <c r="D277">
        <f t="shared" si="29"/>
        <v>1</v>
      </c>
      <c r="E277" t="str">
        <f t="shared" si="27"/>
        <v>503531</v>
      </c>
      <c r="F277" t="str">
        <f t="shared" si="28"/>
        <v>503531PARTICIPACIONES FEDERALES 2019</v>
      </c>
      <c r="G277" s="9">
        <v>50</v>
      </c>
      <c r="H277" s="9">
        <v>3531</v>
      </c>
      <c r="I277" s="9" t="s">
        <v>356</v>
      </c>
      <c r="J277" s="3">
        <v>1</v>
      </c>
      <c r="K277" s="10">
        <v>60000</v>
      </c>
      <c r="L277" s="10">
        <v>34060</v>
      </c>
      <c r="M277" s="3">
        <v>8120</v>
      </c>
      <c r="N277" s="3">
        <v>8120</v>
      </c>
      <c r="O277" s="3">
        <v>8120</v>
      </c>
      <c r="P277" s="3">
        <v>8120</v>
      </c>
    </row>
    <row r="278" spans="1:16" x14ac:dyDescent="0.25">
      <c r="A278" t="str">
        <f t="shared" si="25"/>
        <v>50-16</v>
      </c>
      <c r="B278">
        <f t="shared" si="30"/>
        <v>16</v>
      </c>
      <c r="C278" t="str">
        <f t="shared" si="26"/>
        <v>5037111</v>
      </c>
      <c r="D278">
        <f t="shared" si="29"/>
        <v>1</v>
      </c>
      <c r="E278" t="str">
        <f t="shared" si="27"/>
        <v>503711</v>
      </c>
      <c r="F278" t="str">
        <f t="shared" si="28"/>
        <v>503711PARTICIPACIONES FEDERALES 2019</v>
      </c>
      <c r="G278" s="9">
        <v>50</v>
      </c>
      <c r="H278" s="9">
        <v>3711</v>
      </c>
      <c r="I278" s="9" t="s">
        <v>356</v>
      </c>
      <c r="J278" s="3">
        <v>1</v>
      </c>
      <c r="K278" s="10">
        <v>24000</v>
      </c>
      <c r="L278" s="10">
        <v>24000</v>
      </c>
      <c r="M278" s="3">
        <v>10593.1</v>
      </c>
      <c r="N278" s="3">
        <v>10593.1</v>
      </c>
      <c r="O278" s="3">
        <v>3124.08</v>
      </c>
      <c r="P278" s="3">
        <v>3124.08</v>
      </c>
    </row>
    <row r="279" spans="1:16" x14ac:dyDescent="0.25">
      <c r="A279" t="str">
        <f t="shared" si="25"/>
        <v>50-17</v>
      </c>
      <c r="B279">
        <f t="shared" si="30"/>
        <v>17</v>
      </c>
      <c r="C279" t="str">
        <f t="shared" si="26"/>
        <v>5037211</v>
      </c>
      <c r="D279">
        <f t="shared" si="29"/>
        <v>1</v>
      </c>
      <c r="E279" t="str">
        <f t="shared" si="27"/>
        <v>503721</v>
      </c>
      <c r="F279" t="str">
        <f t="shared" si="28"/>
        <v>503721PARTICIPACIONES FEDERALES 2019</v>
      </c>
      <c r="G279" s="9">
        <v>50</v>
      </c>
      <c r="H279" s="9">
        <v>3721</v>
      </c>
      <c r="I279" s="9" t="s">
        <v>356</v>
      </c>
      <c r="J279" s="3">
        <v>1</v>
      </c>
      <c r="K279" s="10">
        <v>3000</v>
      </c>
      <c r="L279" s="10">
        <v>3000</v>
      </c>
      <c r="M279" s="3">
        <v>0</v>
      </c>
      <c r="N279" s="3">
        <v>0</v>
      </c>
      <c r="O279" s="3">
        <v>0</v>
      </c>
      <c r="P279" s="3">
        <v>0</v>
      </c>
    </row>
    <row r="280" spans="1:16" x14ac:dyDescent="0.25">
      <c r="A280" t="str">
        <f t="shared" si="25"/>
        <v>50-18</v>
      </c>
      <c r="B280">
        <f t="shared" si="30"/>
        <v>18</v>
      </c>
      <c r="C280" t="str">
        <f t="shared" si="26"/>
        <v>5037511</v>
      </c>
      <c r="D280">
        <f t="shared" si="29"/>
        <v>1</v>
      </c>
      <c r="E280" t="str">
        <f t="shared" si="27"/>
        <v>503751</v>
      </c>
      <c r="F280" t="str">
        <f t="shared" si="28"/>
        <v>503751PARTICIPACIONES FEDERALES 2019</v>
      </c>
      <c r="G280" s="9">
        <v>50</v>
      </c>
      <c r="H280" s="9">
        <v>3751</v>
      </c>
      <c r="I280" s="9" t="s">
        <v>356</v>
      </c>
      <c r="J280" s="3">
        <v>1</v>
      </c>
      <c r="K280" s="10">
        <v>15000</v>
      </c>
      <c r="L280" s="10">
        <v>15000</v>
      </c>
      <c r="M280" s="3">
        <v>9269</v>
      </c>
      <c r="N280" s="3">
        <v>9269</v>
      </c>
      <c r="O280" s="3">
        <v>1700</v>
      </c>
      <c r="P280" s="3">
        <v>1700</v>
      </c>
    </row>
    <row r="281" spans="1:16" x14ac:dyDescent="0.25">
      <c r="A281" t="str">
        <f t="shared" si="25"/>
        <v>50-19</v>
      </c>
      <c r="B281">
        <f t="shared" si="30"/>
        <v>19</v>
      </c>
      <c r="C281" t="str">
        <f t="shared" si="26"/>
        <v>5037911</v>
      </c>
      <c r="D281">
        <f t="shared" si="29"/>
        <v>1</v>
      </c>
      <c r="E281" t="str">
        <f t="shared" si="27"/>
        <v>503791</v>
      </c>
      <c r="F281" t="str">
        <f t="shared" si="28"/>
        <v>503791PARTICIPACIONES FEDERALES 2019</v>
      </c>
      <c r="G281" s="9">
        <v>50</v>
      </c>
      <c r="H281" s="9">
        <v>3791</v>
      </c>
      <c r="I281" s="9" t="s">
        <v>356</v>
      </c>
      <c r="J281" s="3">
        <v>1</v>
      </c>
      <c r="K281" s="10">
        <v>4500</v>
      </c>
      <c r="L281" s="10">
        <v>2250</v>
      </c>
      <c r="M281" s="3">
        <v>0</v>
      </c>
      <c r="N281" s="3">
        <v>0</v>
      </c>
      <c r="O281" s="3">
        <v>0</v>
      </c>
      <c r="P281" s="3">
        <v>0</v>
      </c>
    </row>
    <row r="282" spans="1:16" x14ac:dyDescent="0.25">
      <c r="A282" t="str">
        <f t="shared" si="25"/>
        <v>50-20</v>
      </c>
      <c r="B282">
        <f t="shared" si="30"/>
        <v>20</v>
      </c>
      <c r="C282" t="str">
        <f t="shared" si="26"/>
        <v>5038211</v>
      </c>
      <c r="D282">
        <f t="shared" si="29"/>
        <v>1</v>
      </c>
      <c r="E282" t="str">
        <f t="shared" si="27"/>
        <v>503821</v>
      </c>
      <c r="F282" t="str">
        <f t="shared" si="28"/>
        <v>503821RECURSOS FISCALES</v>
      </c>
      <c r="G282" s="9">
        <v>50</v>
      </c>
      <c r="H282" s="9">
        <v>3821</v>
      </c>
      <c r="I282" s="9" t="s">
        <v>52</v>
      </c>
      <c r="J282" s="3">
        <v>1</v>
      </c>
      <c r="K282" s="10">
        <v>0</v>
      </c>
      <c r="L282" s="10">
        <v>992000</v>
      </c>
      <c r="M282" s="3">
        <v>581000</v>
      </c>
      <c r="N282" s="3">
        <v>581000</v>
      </c>
      <c r="O282" s="3">
        <v>581000</v>
      </c>
      <c r="P282" s="3">
        <v>581000</v>
      </c>
    </row>
    <row r="283" spans="1:16" x14ac:dyDescent="0.25">
      <c r="A283" t="str">
        <f t="shared" si="25"/>
        <v>50-21</v>
      </c>
      <c r="B283">
        <f t="shared" si="30"/>
        <v>21</v>
      </c>
      <c r="C283" t="str">
        <f t="shared" si="26"/>
        <v>5038311</v>
      </c>
      <c r="D283">
        <f t="shared" si="29"/>
        <v>1</v>
      </c>
      <c r="E283" t="str">
        <f t="shared" si="27"/>
        <v>503831</v>
      </c>
      <c r="F283" t="str">
        <f t="shared" si="28"/>
        <v>503831PARTICIPACIONES FEDERALES 2019</v>
      </c>
      <c r="G283" s="9">
        <v>50</v>
      </c>
      <c r="H283" s="9">
        <v>3831</v>
      </c>
      <c r="I283" s="9" t="s">
        <v>356</v>
      </c>
      <c r="J283" s="3">
        <v>1</v>
      </c>
      <c r="K283" s="10">
        <v>6000</v>
      </c>
      <c r="L283" s="10">
        <v>3000</v>
      </c>
      <c r="M283" s="3">
        <v>0</v>
      </c>
      <c r="N283" s="3">
        <v>0</v>
      </c>
      <c r="O283" s="3">
        <v>0</v>
      </c>
      <c r="P283" s="3">
        <v>0</v>
      </c>
    </row>
    <row r="284" spans="1:16" x14ac:dyDescent="0.25">
      <c r="A284" t="str">
        <f t="shared" si="25"/>
        <v>50-22</v>
      </c>
      <c r="B284">
        <f t="shared" si="30"/>
        <v>22</v>
      </c>
      <c r="C284" t="str">
        <f t="shared" si="26"/>
        <v>5042111</v>
      </c>
      <c r="D284">
        <f t="shared" si="29"/>
        <v>1</v>
      </c>
      <c r="E284" t="str">
        <f t="shared" si="27"/>
        <v>504211</v>
      </c>
      <c r="F284" t="str">
        <f t="shared" si="28"/>
        <v>504211PARTICIPACIONES FEDERALES</v>
      </c>
      <c r="G284" s="9">
        <v>50</v>
      </c>
      <c r="H284" s="9">
        <v>4211</v>
      </c>
      <c r="I284" s="9" t="s">
        <v>653</v>
      </c>
      <c r="J284" s="3">
        <v>1</v>
      </c>
      <c r="K284" s="10">
        <v>0</v>
      </c>
      <c r="L284" s="10">
        <v>1372924.22</v>
      </c>
      <c r="M284" s="3">
        <v>1372924.22</v>
      </c>
      <c r="N284" s="3">
        <v>1372924.22</v>
      </c>
      <c r="O284" s="3">
        <v>1372924.22</v>
      </c>
      <c r="P284" s="3">
        <v>1372924.22</v>
      </c>
    </row>
    <row r="285" spans="1:16" x14ac:dyDescent="0.25">
      <c r="A285" t="str">
        <f t="shared" si="25"/>
        <v>50-23</v>
      </c>
      <c r="B285">
        <f t="shared" si="30"/>
        <v>23</v>
      </c>
      <c r="C285" t="str">
        <f t="shared" si="26"/>
        <v>5051911</v>
      </c>
      <c r="D285">
        <f t="shared" si="29"/>
        <v>1</v>
      </c>
      <c r="E285" t="str">
        <f t="shared" si="27"/>
        <v>505191</v>
      </c>
      <c r="F285" t="str">
        <f t="shared" si="28"/>
        <v>505191PARTICIPACIONES FEDERALES 2019</v>
      </c>
      <c r="G285" s="9">
        <v>50</v>
      </c>
      <c r="H285" s="9">
        <v>5191</v>
      </c>
      <c r="I285" s="9" t="s">
        <v>356</v>
      </c>
      <c r="J285" s="3">
        <v>1</v>
      </c>
      <c r="K285" s="10">
        <v>6000</v>
      </c>
      <c r="L285" s="10">
        <v>66000</v>
      </c>
      <c r="M285" s="3">
        <v>57304</v>
      </c>
      <c r="N285" s="3">
        <v>26680</v>
      </c>
      <c r="O285" s="3">
        <v>26680</v>
      </c>
      <c r="P285" s="3">
        <v>26680</v>
      </c>
    </row>
    <row r="286" spans="1:16" x14ac:dyDescent="0.25">
      <c r="A286" t="str">
        <f t="shared" si="25"/>
        <v>50-24</v>
      </c>
      <c r="B286">
        <f t="shared" si="30"/>
        <v>24</v>
      </c>
      <c r="C286" t="str">
        <f t="shared" si="26"/>
        <v>5052111</v>
      </c>
      <c r="D286">
        <f t="shared" si="29"/>
        <v>1</v>
      </c>
      <c r="E286" t="str">
        <f t="shared" si="27"/>
        <v>505211</v>
      </c>
      <c r="F286" t="str">
        <f t="shared" si="28"/>
        <v>505211PARTICIPACIONES FEDERALES 2019</v>
      </c>
      <c r="G286" s="9">
        <v>50</v>
      </c>
      <c r="H286" s="9">
        <v>5211</v>
      </c>
      <c r="I286" s="9" t="s">
        <v>356</v>
      </c>
      <c r="J286" s="3">
        <v>1</v>
      </c>
      <c r="K286" s="10">
        <v>30000</v>
      </c>
      <c r="L286" s="10">
        <v>30000</v>
      </c>
      <c r="M286" s="3">
        <v>0</v>
      </c>
      <c r="N286" s="3">
        <v>0</v>
      </c>
      <c r="O286" s="3">
        <v>0</v>
      </c>
      <c r="P286" s="3">
        <v>0</v>
      </c>
    </row>
    <row r="287" spans="1:16" x14ac:dyDescent="0.25">
      <c r="A287" t="str">
        <f t="shared" si="25"/>
        <v>50-25</v>
      </c>
      <c r="B287">
        <f t="shared" si="30"/>
        <v>25</v>
      </c>
      <c r="C287" t="str">
        <f t="shared" si="26"/>
        <v>5059111</v>
      </c>
      <c r="D287">
        <f t="shared" si="29"/>
        <v>1</v>
      </c>
      <c r="E287" t="str">
        <f t="shared" si="27"/>
        <v>505911</v>
      </c>
      <c r="F287" t="str">
        <f t="shared" si="28"/>
        <v>505911PARTICIPACIONES FEDERALES 2019</v>
      </c>
      <c r="G287" s="9">
        <v>50</v>
      </c>
      <c r="H287" s="9">
        <v>5911</v>
      </c>
      <c r="I287" s="9" t="s">
        <v>356</v>
      </c>
      <c r="J287" s="3">
        <v>1</v>
      </c>
      <c r="K287" s="10">
        <v>30000</v>
      </c>
      <c r="L287" s="10">
        <v>30000</v>
      </c>
      <c r="M287" s="3">
        <v>0</v>
      </c>
      <c r="N287" s="3">
        <v>0</v>
      </c>
      <c r="O287" s="3">
        <v>0</v>
      </c>
      <c r="P287" s="3">
        <v>0</v>
      </c>
    </row>
    <row r="288" spans="1:16" x14ac:dyDescent="0.25">
      <c r="A288" t="str">
        <f t="shared" si="25"/>
        <v>50-26</v>
      </c>
      <c r="B288">
        <f t="shared" si="30"/>
        <v>26</v>
      </c>
      <c r="C288" t="str">
        <f t="shared" si="26"/>
        <v>5061511</v>
      </c>
      <c r="D288">
        <f t="shared" si="29"/>
        <v>1</v>
      </c>
      <c r="E288" t="str">
        <f t="shared" si="27"/>
        <v>506151</v>
      </c>
      <c r="F288" t="str">
        <f t="shared" si="28"/>
        <v>506151RECURSOS FISCALES</v>
      </c>
      <c r="G288" s="9">
        <v>50</v>
      </c>
      <c r="H288" s="9">
        <v>6151</v>
      </c>
      <c r="I288" s="9" t="s">
        <v>52</v>
      </c>
      <c r="J288" s="3">
        <v>1</v>
      </c>
      <c r="K288" s="10">
        <v>0</v>
      </c>
      <c r="L288" s="10">
        <v>0</v>
      </c>
      <c r="M288" s="3">
        <v>17773017.050000001</v>
      </c>
      <c r="N288" s="3">
        <v>17773017.050000001</v>
      </c>
      <c r="O288" s="3">
        <v>17773017.050000001</v>
      </c>
      <c r="P288" s="3">
        <v>17773017.050000001</v>
      </c>
    </row>
    <row r="289" spans="1:16" x14ac:dyDescent="0.25">
      <c r="A289" t="str">
        <f t="shared" si="25"/>
        <v>51-1</v>
      </c>
      <c r="B289">
        <f t="shared" si="30"/>
        <v>1</v>
      </c>
      <c r="C289" t="str">
        <f t="shared" si="26"/>
        <v>5121811</v>
      </c>
      <c r="D289">
        <f t="shared" si="29"/>
        <v>1</v>
      </c>
      <c r="E289" t="str">
        <f t="shared" si="27"/>
        <v>512181</v>
      </c>
      <c r="F289" t="str">
        <f t="shared" si="28"/>
        <v>512181RECURSOS FISCALES</v>
      </c>
      <c r="G289" s="9">
        <v>51</v>
      </c>
      <c r="H289" s="9">
        <v>2181</v>
      </c>
      <c r="I289" s="9" t="s">
        <v>52</v>
      </c>
      <c r="J289" s="3">
        <v>1</v>
      </c>
      <c r="K289" s="10">
        <v>0</v>
      </c>
      <c r="L289" s="10">
        <v>1099107.1599999999</v>
      </c>
      <c r="M289" s="3">
        <v>1095627.1599999999</v>
      </c>
      <c r="N289" s="3">
        <v>1095627.1599999999</v>
      </c>
      <c r="O289" s="3">
        <v>860727.16</v>
      </c>
      <c r="P289" s="3">
        <v>860727.16</v>
      </c>
    </row>
    <row r="290" spans="1:16" x14ac:dyDescent="0.25">
      <c r="A290" t="str">
        <f t="shared" si="25"/>
        <v>51-2</v>
      </c>
      <c r="B290">
        <f t="shared" si="30"/>
        <v>2</v>
      </c>
      <c r="C290" t="str">
        <f t="shared" si="26"/>
        <v>5121812</v>
      </c>
      <c r="D290">
        <f t="shared" si="29"/>
        <v>2</v>
      </c>
      <c r="E290" t="str">
        <f t="shared" si="27"/>
        <v>512181</v>
      </c>
      <c r="F290" t="str">
        <f t="shared" si="28"/>
        <v>512181PARTICIPACIONES FEDERALES 2019</v>
      </c>
      <c r="G290" s="9">
        <v>51</v>
      </c>
      <c r="H290" s="9">
        <v>2181</v>
      </c>
      <c r="I290" s="9" t="s">
        <v>356</v>
      </c>
      <c r="J290" s="3">
        <v>1</v>
      </c>
      <c r="K290" s="10">
        <v>2400000</v>
      </c>
      <c r="L290" s="10">
        <v>2567010</v>
      </c>
      <c r="M290" s="3">
        <v>2553090</v>
      </c>
      <c r="N290" s="3">
        <v>2553090</v>
      </c>
      <c r="O290" s="3">
        <v>1267810</v>
      </c>
      <c r="P290" s="3">
        <v>1267810</v>
      </c>
    </row>
    <row r="291" spans="1:16" x14ac:dyDescent="0.25">
      <c r="A291" t="str">
        <f t="shared" si="25"/>
        <v>51-3</v>
      </c>
      <c r="B291">
        <f t="shared" si="30"/>
        <v>3</v>
      </c>
      <c r="C291" t="str">
        <f t="shared" si="26"/>
        <v>5134111</v>
      </c>
      <c r="D291">
        <f t="shared" si="29"/>
        <v>1</v>
      </c>
      <c r="E291" t="str">
        <f t="shared" si="27"/>
        <v>513411</v>
      </c>
      <c r="F291" t="str">
        <f t="shared" si="28"/>
        <v>513411PARTICIPACIONES FEDERALES 2019</v>
      </c>
      <c r="G291" s="9">
        <v>51</v>
      </c>
      <c r="H291" s="9">
        <v>3411</v>
      </c>
      <c r="I291" s="9" t="s">
        <v>356</v>
      </c>
      <c r="J291" s="3">
        <v>1</v>
      </c>
      <c r="K291" s="10">
        <v>3300000</v>
      </c>
      <c r="L291" s="10">
        <v>3508909.92</v>
      </c>
      <c r="M291" s="3">
        <v>3508909.92</v>
      </c>
      <c r="N291" s="3">
        <v>3508909.92</v>
      </c>
      <c r="O291" s="3">
        <v>3508909.92</v>
      </c>
      <c r="P291" s="3">
        <v>3508909.92</v>
      </c>
    </row>
    <row r="292" spans="1:16" x14ac:dyDescent="0.25">
      <c r="A292" t="str">
        <f t="shared" si="25"/>
        <v>51-4</v>
      </c>
      <c r="B292">
        <f t="shared" si="30"/>
        <v>4</v>
      </c>
      <c r="C292" t="str">
        <f t="shared" si="26"/>
        <v>5134211</v>
      </c>
      <c r="D292">
        <f t="shared" si="29"/>
        <v>1</v>
      </c>
      <c r="E292" t="str">
        <f t="shared" si="27"/>
        <v>513421</v>
      </c>
      <c r="F292" t="str">
        <f t="shared" si="28"/>
        <v>513421PARTICIPACIONES FEDERALES 2019</v>
      </c>
      <c r="G292" s="9">
        <v>51</v>
      </c>
      <c r="H292" s="9">
        <v>3421</v>
      </c>
      <c r="I292" s="9" t="s">
        <v>356</v>
      </c>
      <c r="J292" s="3">
        <v>1</v>
      </c>
      <c r="K292" s="10">
        <v>18818384</v>
      </c>
      <c r="L292" s="10">
        <v>18426670.02</v>
      </c>
      <c r="M292" s="3">
        <v>18426670.02</v>
      </c>
      <c r="N292" s="3">
        <v>18426670.02</v>
      </c>
      <c r="O292" s="3">
        <v>11591509.99</v>
      </c>
      <c r="P292" s="3">
        <v>11280889.26</v>
      </c>
    </row>
    <row r="293" spans="1:16" x14ac:dyDescent="0.25">
      <c r="A293" t="str">
        <f t="shared" si="25"/>
        <v>51-5</v>
      </c>
      <c r="B293">
        <f t="shared" si="30"/>
        <v>5</v>
      </c>
      <c r="C293" t="str">
        <f t="shared" si="26"/>
        <v>5134212</v>
      </c>
      <c r="D293">
        <f t="shared" si="29"/>
        <v>2</v>
      </c>
      <c r="E293" t="str">
        <f t="shared" si="27"/>
        <v>513421</v>
      </c>
      <c r="F293" t="str">
        <f t="shared" si="28"/>
        <v>513421FONDO DE FORTALECIMIENTO MUNICIPAL 2019 (FORTAMUN)</v>
      </c>
      <c r="G293" s="9">
        <v>51</v>
      </c>
      <c r="H293" s="9">
        <v>3421</v>
      </c>
      <c r="I293" s="9" t="s">
        <v>580</v>
      </c>
      <c r="J293" s="3">
        <v>1</v>
      </c>
      <c r="K293" s="10">
        <v>0</v>
      </c>
      <c r="L293" s="10">
        <v>249037.84</v>
      </c>
      <c r="M293" s="3">
        <v>1831346.01</v>
      </c>
      <c r="N293" s="3">
        <v>1831346.01</v>
      </c>
      <c r="O293" s="3">
        <v>0</v>
      </c>
      <c r="P293" s="3">
        <v>0</v>
      </c>
    </row>
    <row r="294" spans="1:16" x14ac:dyDescent="0.25">
      <c r="A294" t="str">
        <f t="shared" si="25"/>
        <v>51-6</v>
      </c>
      <c r="B294">
        <f t="shared" si="30"/>
        <v>6</v>
      </c>
      <c r="C294" t="str">
        <f t="shared" si="26"/>
        <v>5134213</v>
      </c>
      <c r="D294">
        <f t="shared" si="29"/>
        <v>3</v>
      </c>
      <c r="E294" t="str">
        <f t="shared" si="27"/>
        <v>513421</v>
      </c>
      <c r="F294" t="str">
        <f t="shared" si="28"/>
        <v>513421RECURSOS FISCALES</v>
      </c>
      <c r="G294" s="9">
        <v>51</v>
      </c>
      <c r="H294" s="9">
        <v>3421</v>
      </c>
      <c r="I294" s="9" t="s">
        <v>52</v>
      </c>
      <c r="J294" s="3">
        <v>1</v>
      </c>
      <c r="K294" s="10">
        <v>0</v>
      </c>
      <c r="L294" s="10">
        <v>9031401.6400000006</v>
      </c>
      <c r="M294" s="3">
        <v>7200089.5999999996</v>
      </c>
      <c r="N294" s="3">
        <v>7200089.5999999996</v>
      </c>
      <c r="O294" s="3">
        <v>7200089.5999999996</v>
      </c>
      <c r="P294" s="3">
        <v>7200089.5999999996</v>
      </c>
    </row>
    <row r="295" spans="1:16" x14ac:dyDescent="0.25">
      <c r="A295" t="str">
        <f t="shared" si="25"/>
        <v>51-7</v>
      </c>
      <c r="B295">
        <f t="shared" si="30"/>
        <v>7</v>
      </c>
      <c r="C295" t="str">
        <f t="shared" si="26"/>
        <v>5134214</v>
      </c>
      <c r="D295">
        <f t="shared" si="29"/>
        <v>4</v>
      </c>
      <c r="E295" t="str">
        <f t="shared" si="27"/>
        <v>513421</v>
      </c>
      <c r="F295" t="str">
        <f t="shared" si="28"/>
        <v>513421PARTICIPACIONES ESTATALES 2019</v>
      </c>
      <c r="G295" s="9">
        <v>51</v>
      </c>
      <c r="H295" s="9">
        <v>3421</v>
      </c>
      <c r="I295" s="9" t="s">
        <v>592</v>
      </c>
      <c r="J295" s="3">
        <v>1</v>
      </c>
      <c r="K295" s="10">
        <v>0</v>
      </c>
      <c r="L295" s="10">
        <v>0</v>
      </c>
      <c r="M295" s="3">
        <v>9030600</v>
      </c>
      <c r="N295" s="3">
        <v>9030600</v>
      </c>
      <c r="O295" s="3">
        <v>7121352.1100000003</v>
      </c>
      <c r="P295" s="3">
        <v>4933609.74</v>
      </c>
    </row>
    <row r="296" spans="1:16" x14ac:dyDescent="0.25">
      <c r="A296" t="str">
        <f t="shared" si="25"/>
        <v>51-8</v>
      </c>
      <c r="B296">
        <f t="shared" si="30"/>
        <v>8</v>
      </c>
      <c r="C296" t="str">
        <f t="shared" si="26"/>
        <v>5139221</v>
      </c>
      <c r="D296">
        <f t="shared" si="29"/>
        <v>1</v>
      </c>
      <c r="E296" t="str">
        <f t="shared" si="27"/>
        <v>513922</v>
      </c>
      <c r="F296" t="str">
        <f t="shared" si="28"/>
        <v>513922PARTICIPACIONES FEDERALES 2019</v>
      </c>
      <c r="G296" s="9">
        <v>51</v>
      </c>
      <c r="H296" s="9">
        <v>3922</v>
      </c>
      <c r="I296" s="9" t="s">
        <v>356</v>
      </c>
      <c r="J296" s="3">
        <v>1</v>
      </c>
      <c r="K296" s="10">
        <v>600000</v>
      </c>
      <c r="L296" s="10">
        <v>600000</v>
      </c>
      <c r="M296" s="3">
        <v>0</v>
      </c>
      <c r="N296" s="3">
        <v>0</v>
      </c>
      <c r="O296" s="3">
        <v>0</v>
      </c>
      <c r="P296" s="3">
        <v>0</v>
      </c>
    </row>
    <row r="297" spans="1:16" x14ac:dyDescent="0.25">
      <c r="A297" t="str">
        <f t="shared" si="25"/>
        <v>51-9</v>
      </c>
      <c r="B297">
        <f t="shared" si="30"/>
        <v>9</v>
      </c>
      <c r="C297" t="str">
        <f t="shared" si="26"/>
        <v>5139421</v>
      </c>
      <c r="D297">
        <f t="shared" si="29"/>
        <v>1</v>
      </c>
      <c r="E297" t="str">
        <f t="shared" si="27"/>
        <v>513942</v>
      </c>
      <c r="F297" t="str">
        <f t="shared" si="28"/>
        <v>513942RECURSOS FISCALES</v>
      </c>
      <c r="G297" s="9">
        <v>51</v>
      </c>
      <c r="H297" s="9">
        <v>3942</v>
      </c>
      <c r="I297" s="9" t="s">
        <v>52</v>
      </c>
      <c r="J297" s="3">
        <v>1</v>
      </c>
      <c r="K297" s="10">
        <v>0</v>
      </c>
      <c r="L297" s="10">
        <v>716816.96</v>
      </c>
      <c r="M297" s="3">
        <v>0</v>
      </c>
      <c r="N297" s="3">
        <v>0</v>
      </c>
      <c r="O297" s="3">
        <v>0</v>
      </c>
      <c r="P297" s="3">
        <v>0</v>
      </c>
    </row>
    <row r="298" spans="1:16" x14ac:dyDescent="0.25">
      <c r="A298" t="str">
        <f t="shared" si="25"/>
        <v>51-10</v>
      </c>
      <c r="B298">
        <f t="shared" si="30"/>
        <v>10</v>
      </c>
      <c r="C298" t="str">
        <f t="shared" si="26"/>
        <v>5139422</v>
      </c>
      <c r="D298">
        <f t="shared" si="29"/>
        <v>2</v>
      </c>
      <c r="E298" t="str">
        <f t="shared" si="27"/>
        <v>513942</v>
      </c>
      <c r="F298" t="str">
        <f t="shared" si="28"/>
        <v>513942PARTICIPACIONES FEDERALES 2019</v>
      </c>
      <c r="G298" s="9">
        <v>51</v>
      </c>
      <c r="H298" s="9">
        <v>3942</v>
      </c>
      <c r="I298" s="9" t="s">
        <v>356</v>
      </c>
      <c r="J298" s="3">
        <v>1</v>
      </c>
      <c r="K298" s="10">
        <v>6000000</v>
      </c>
      <c r="L298" s="10">
        <v>4789341.4000000004</v>
      </c>
      <c r="M298" s="3">
        <v>389385.59</v>
      </c>
      <c r="N298" s="3">
        <v>389385.59</v>
      </c>
      <c r="O298" s="3">
        <v>389385.59</v>
      </c>
      <c r="P298" s="3">
        <v>358743.82</v>
      </c>
    </row>
    <row r="299" spans="1:16" x14ac:dyDescent="0.25">
      <c r="A299" t="str">
        <f t="shared" si="25"/>
        <v>51-11</v>
      </c>
      <c r="B299">
        <f t="shared" si="30"/>
        <v>11</v>
      </c>
      <c r="C299" t="str">
        <f t="shared" si="26"/>
        <v>5139611</v>
      </c>
      <c r="D299">
        <f t="shared" si="29"/>
        <v>1</v>
      </c>
      <c r="E299" t="str">
        <f t="shared" si="27"/>
        <v>513961</v>
      </c>
      <c r="F299" t="str">
        <f t="shared" si="28"/>
        <v>513961PARTICIPACIONES FEDERALES 2019</v>
      </c>
      <c r="G299" s="9">
        <v>51</v>
      </c>
      <c r="H299" s="9">
        <v>3961</v>
      </c>
      <c r="I299" s="9" t="s">
        <v>356</v>
      </c>
      <c r="J299" s="3">
        <v>1</v>
      </c>
      <c r="K299" s="10">
        <v>600000</v>
      </c>
      <c r="L299" s="10">
        <v>300000</v>
      </c>
      <c r="M299" s="3">
        <v>0</v>
      </c>
      <c r="N299" s="3">
        <v>0</v>
      </c>
      <c r="O299" s="3">
        <v>0</v>
      </c>
      <c r="P299" s="3">
        <v>0</v>
      </c>
    </row>
    <row r="300" spans="1:16" x14ac:dyDescent="0.25">
      <c r="A300" t="str">
        <f t="shared" si="25"/>
        <v>51-12</v>
      </c>
      <c r="B300">
        <f t="shared" si="30"/>
        <v>12</v>
      </c>
      <c r="C300" t="str">
        <f t="shared" si="26"/>
        <v>5139621</v>
      </c>
      <c r="D300">
        <f t="shared" si="29"/>
        <v>1</v>
      </c>
      <c r="E300" t="str">
        <f t="shared" si="27"/>
        <v>513962</v>
      </c>
      <c r="F300" t="str">
        <f t="shared" si="28"/>
        <v>513962PARTICIPACIONES FEDERALES 2019</v>
      </c>
      <c r="G300" s="9">
        <v>51</v>
      </c>
      <c r="H300" s="9">
        <v>3962</v>
      </c>
      <c r="I300" s="9" t="s">
        <v>356</v>
      </c>
      <c r="J300" s="3">
        <v>1</v>
      </c>
      <c r="K300" s="10">
        <v>90000</v>
      </c>
      <c r="L300" s="10">
        <v>90000</v>
      </c>
      <c r="M300" s="3">
        <v>0</v>
      </c>
      <c r="N300" s="3">
        <v>0</v>
      </c>
      <c r="O300" s="3">
        <v>0</v>
      </c>
      <c r="P300" s="3">
        <v>0</v>
      </c>
    </row>
    <row r="301" spans="1:16" x14ac:dyDescent="0.25">
      <c r="A301" t="str">
        <f t="shared" si="25"/>
        <v>51-13</v>
      </c>
      <c r="B301">
        <f t="shared" si="30"/>
        <v>13</v>
      </c>
      <c r="C301" t="str">
        <f t="shared" si="26"/>
        <v>5139631</v>
      </c>
      <c r="D301">
        <f t="shared" si="29"/>
        <v>1</v>
      </c>
      <c r="E301" t="str">
        <f t="shared" si="27"/>
        <v>513963</v>
      </c>
      <c r="F301" t="str">
        <f t="shared" si="28"/>
        <v>513963PARTICIPACIONES FEDERALES 2019</v>
      </c>
      <c r="G301" s="9">
        <v>51</v>
      </c>
      <c r="H301" s="9">
        <v>3963</v>
      </c>
      <c r="I301" s="9" t="s">
        <v>356</v>
      </c>
      <c r="J301" s="3">
        <v>1</v>
      </c>
      <c r="K301" s="10">
        <v>120000</v>
      </c>
      <c r="L301" s="10">
        <v>83118.399999999994</v>
      </c>
      <c r="M301" s="3">
        <v>46236.800000000003</v>
      </c>
      <c r="N301" s="3">
        <v>46236.800000000003</v>
      </c>
      <c r="O301" s="3">
        <v>46236.800000000003</v>
      </c>
      <c r="P301" s="3">
        <v>46236.800000000003</v>
      </c>
    </row>
    <row r="302" spans="1:16" x14ac:dyDescent="0.25">
      <c r="A302" t="str">
        <f t="shared" si="25"/>
        <v>51-14</v>
      </c>
      <c r="B302">
        <f t="shared" si="30"/>
        <v>14</v>
      </c>
      <c r="C302" t="str">
        <f t="shared" si="26"/>
        <v>5154911</v>
      </c>
      <c r="D302">
        <f t="shared" si="29"/>
        <v>1</v>
      </c>
      <c r="E302" t="str">
        <f t="shared" si="27"/>
        <v>515491</v>
      </c>
      <c r="F302" t="str">
        <f t="shared" si="28"/>
        <v>515491PARTICIPACIONES FEDERALES 2019</v>
      </c>
      <c r="G302" s="9">
        <v>51</v>
      </c>
      <c r="H302" s="9">
        <v>5491</v>
      </c>
      <c r="I302" s="9" t="s">
        <v>356</v>
      </c>
      <c r="J302" s="3">
        <v>1</v>
      </c>
      <c r="K302" s="10">
        <v>180000</v>
      </c>
      <c r="L302" s="10">
        <v>80000</v>
      </c>
      <c r="M302" s="3">
        <v>0</v>
      </c>
      <c r="N302" s="3">
        <v>0</v>
      </c>
      <c r="O302" s="3">
        <v>0</v>
      </c>
      <c r="P302" s="3">
        <v>0</v>
      </c>
    </row>
    <row r="303" spans="1:16" x14ac:dyDescent="0.25">
      <c r="A303" t="str">
        <f t="shared" si="25"/>
        <v>52-1</v>
      </c>
      <c r="B303">
        <f t="shared" si="30"/>
        <v>1</v>
      </c>
      <c r="C303" t="str">
        <f t="shared" si="26"/>
        <v>5226111</v>
      </c>
      <c r="D303">
        <f t="shared" si="29"/>
        <v>1</v>
      </c>
      <c r="E303" t="str">
        <f t="shared" si="27"/>
        <v>522611</v>
      </c>
      <c r="F303" t="str">
        <f t="shared" si="28"/>
        <v>522611PARTICIPACIONES FEDERALES 2019</v>
      </c>
      <c r="G303" s="9">
        <v>52</v>
      </c>
      <c r="H303" s="9">
        <v>2611</v>
      </c>
      <c r="I303" s="9" t="s">
        <v>356</v>
      </c>
      <c r="J303" s="3">
        <v>2</v>
      </c>
      <c r="K303" s="10">
        <v>59980000</v>
      </c>
      <c r="L303" s="10">
        <v>34980000</v>
      </c>
      <c r="M303" s="3">
        <v>26487917.629999999</v>
      </c>
      <c r="N303" s="3">
        <v>26487119.260000002</v>
      </c>
      <c r="O303" s="3">
        <v>25478723.059999999</v>
      </c>
      <c r="P303" s="3">
        <v>24109733.460000001</v>
      </c>
    </row>
    <row r="304" spans="1:16" x14ac:dyDescent="0.25">
      <c r="A304" t="str">
        <f t="shared" si="25"/>
        <v>52-2</v>
      </c>
      <c r="B304">
        <f t="shared" si="30"/>
        <v>2</v>
      </c>
      <c r="C304" t="str">
        <f t="shared" si="26"/>
        <v>5226112</v>
      </c>
      <c r="D304">
        <f t="shared" si="29"/>
        <v>2</v>
      </c>
      <c r="E304" t="str">
        <f t="shared" si="27"/>
        <v>522611</v>
      </c>
      <c r="F304" t="str">
        <f t="shared" si="28"/>
        <v>522611FONDO DE FORTALECIMIENTO MUNICIPAL 2019 (FORTAMUN)</v>
      </c>
      <c r="G304" s="9">
        <v>52</v>
      </c>
      <c r="H304" s="9">
        <v>2611</v>
      </c>
      <c r="I304" s="9" t="s">
        <v>580</v>
      </c>
      <c r="J304" s="3">
        <v>2</v>
      </c>
      <c r="K304" s="10">
        <v>18000000</v>
      </c>
      <c r="L304" s="10">
        <v>43000000</v>
      </c>
      <c r="M304" s="3">
        <v>42837930.890000001</v>
      </c>
      <c r="N304" s="3">
        <v>42837930.960000001</v>
      </c>
      <c r="O304" s="3">
        <v>42837931.200000003</v>
      </c>
      <c r="P304" s="3">
        <v>42739988.960000001</v>
      </c>
    </row>
    <row r="305" spans="1:16" x14ac:dyDescent="0.25">
      <c r="A305" t="str">
        <f t="shared" si="25"/>
        <v>52-3</v>
      </c>
      <c r="B305">
        <f t="shared" si="30"/>
        <v>3</v>
      </c>
      <c r="C305" t="str">
        <f t="shared" si="26"/>
        <v>5238211</v>
      </c>
      <c r="D305">
        <f t="shared" si="29"/>
        <v>1</v>
      </c>
      <c r="E305" t="str">
        <f t="shared" si="27"/>
        <v>523821</v>
      </c>
      <c r="F305" t="str">
        <f t="shared" si="28"/>
        <v>523821RECURSOS FISCALES</v>
      </c>
      <c r="G305" s="9">
        <v>52</v>
      </c>
      <c r="H305" s="9">
        <v>3821</v>
      </c>
      <c r="I305" s="9" t="s">
        <v>52</v>
      </c>
      <c r="J305" s="3">
        <v>1</v>
      </c>
      <c r="K305" s="10">
        <v>0</v>
      </c>
      <c r="L305" s="10">
        <v>1508000</v>
      </c>
      <c r="M305" s="3">
        <v>1908000</v>
      </c>
      <c r="N305" s="3">
        <v>1908000</v>
      </c>
      <c r="O305" s="3">
        <v>0</v>
      </c>
      <c r="P305" s="3">
        <v>0</v>
      </c>
    </row>
    <row r="306" spans="1:16" x14ac:dyDescent="0.25">
      <c r="A306" t="str">
        <f t="shared" si="25"/>
        <v>52-4</v>
      </c>
      <c r="B306">
        <f t="shared" si="30"/>
        <v>4</v>
      </c>
      <c r="C306" t="str">
        <f t="shared" si="26"/>
        <v>5239411</v>
      </c>
      <c r="D306">
        <f t="shared" si="29"/>
        <v>1</v>
      </c>
      <c r="E306" t="str">
        <f t="shared" si="27"/>
        <v>523941</v>
      </c>
      <c r="F306" t="str">
        <f t="shared" si="28"/>
        <v>523941PARTICIPACIONES FEDERALES 2019</v>
      </c>
      <c r="G306" s="9">
        <v>52</v>
      </c>
      <c r="H306" s="9">
        <v>3941</v>
      </c>
      <c r="I306" s="9" t="s">
        <v>356</v>
      </c>
      <c r="J306" s="3">
        <v>1</v>
      </c>
      <c r="K306" s="10">
        <v>11880000</v>
      </c>
      <c r="L306" s="10">
        <v>11876090.369999999</v>
      </c>
      <c r="M306" s="3">
        <v>11982775.220000001</v>
      </c>
      <c r="N306" s="3">
        <v>11982775.220000001</v>
      </c>
      <c r="O306" s="3">
        <v>11982775.220000001</v>
      </c>
      <c r="P306" s="3">
        <v>10109189.619999999</v>
      </c>
    </row>
    <row r="307" spans="1:16" x14ac:dyDescent="0.25">
      <c r="A307" t="str">
        <f t="shared" si="25"/>
        <v>52-5</v>
      </c>
      <c r="B307">
        <f t="shared" si="30"/>
        <v>5</v>
      </c>
      <c r="C307" t="str">
        <f t="shared" si="26"/>
        <v>5252311</v>
      </c>
      <c r="D307">
        <f t="shared" si="29"/>
        <v>1</v>
      </c>
      <c r="E307" t="str">
        <f t="shared" si="27"/>
        <v>525231</v>
      </c>
      <c r="F307" t="str">
        <f t="shared" si="28"/>
        <v>525231PARTICIPACIONES FEDERALES 2019</v>
      </c>
      <c r="G307" s="9">
        <v>52</v>
      </c>
      <c r="H307" s="9">
        <v>5231</v>
      </c>
      <c r="I307" s="9" t="s">
        <v>356</v>
      </c>
      <c r="J307" s="3">
        <v>1</v>
      </c>
      <c r="K307" s="10">
        <v>10296</v>
      </c>
      <c r="L307" s="10">
        <v>10296</v>
      </c>
      <c r="M307" s="3">
        <v>0</v>
      </c>
      <c r="N307" s="3">
        <v>0</v>
      </c>
      <c r="O307" s="3">
        <v>0</v>
      </c>
      <c r="P307" s="3">
        <v>0</v>
      </c>
    </row>
    <row r="308" spans="1:16" x14ac:dyDescent="0.25">
      <c r="A308" t="str">
        <f t="shared" si="25"/>
        <v>52-6</v>
      </c>
      <c r="B308">
        <f t="shared" si="30"/>
        <v>6</v>
      </c>
      <c r="C308" t="str">
        <f t="shared" si="26"/>
        <v>5254111</v>
      </c>
      <c r="D308">
        <f t="shared" si="29"/>
        <v>1</v>
      </c>
      <c r="E308" t="str">
        <f t="shared" si="27"/>
        <v>525411</v>
      </c>
      <c r="F308" t="str">
        <f t="shared" si="28"/>
        <v>525411PARTICIPACIONES FEDERALES 2019</v>
      </c>
      <c r="G308" s="9">
        <v>52</v>
      </c>
      <c r="H308" s="9">
        <v>5411</v>
      </c>
      <c r="I308" s="9" t="s">
        <v>356</v>
      </c>
      <c r="J308" s="3">
        <v>1</v>
      </c>
      <c r="K308" s="10">
        <v>2490000</v>
      </c>
      <c r="L308" s="10">
        <v>0</v>
      </c>
      <c r="M308" s="3">
        <v>0</v>
      </c>
      <c r="N308" s="3">
        <v>0</v>
      </c>
      <c r="O308" s="3">
        <v>0</v>
      </c>
      <c r="P308" s="3">
        <v>0</v>
      </c>
    </row>
    <row r="309" spans="1:16" x14ac:dyDescent="0.25">
      <c r="A309" t="str">
        <f t="shared" si="25"/>
        <v>52-7</v>
      </c>
      <c r="B309">
        <f t="shared" si="30"/>
        <v>7</v>
      </c>
      <c r="C309" t="str">
        <f t="shared" si="26"/>
        <v>5254112</v>
      </c>
      <c r="D309">
        <f t="shared" si="29"/>
        <v>2</v>
      </c>
      <c r="E309" t="str">
        <f t="shared" si="27"/>
        <v>525411</v>
      </c>
      <c r="F309" t="str">
        <f t="shared" si="28"/>
        <v>525411FONDO DE FORTALECIMIENTO MUNICIPAL 2019 (FORTAMUN)</v>
      </c>
      <c r="G309" s="9">
        <v>52</v>
      </c>
      <c r="H309" s="9">
        <v>5411</v>
      </c>
      <c r="I309" s="9" t="s">
        <v>580</v>
      </c>
      <c r="J309" s="3">
        <v>1</v>
      </c>
      <c r="K309" s="10">
        <v>0</v>
      </c>
      <c r="L309" s="10">
        <v>2490000</v>
      </c>
      <c r="M309" s="3">
        <v>2262000</v>
      </c>
      <c r="N309" s="3">
        <v>986000</v>
      </c>
      <c r="O309" s="3">
        <v>986000</v>
      </c>
      <c r="P309" s="3">
        <v>986000</v>
      </c>
    </row>
    <row r="310" spans="1:16" x14ac:dyDescent="0.25">
      <c r="A310" t="str">
        <f t="shared" si="25"/>
        <v>52-8</v>
      </c>
      <c r="B310">
        <f t="shared" si="30"/>
        <v>8</v>
      </c>
      <c r="C310" t="str">
        <f t="shared" si="26"/>
        <v>5254211</v>
      </c>
      <c r="D310">
        <f t="shared" si="29"/>
        <v>1</v>
      </c>
      <c r="E310" t="str">
        <f t="shared" si="27"/>
        <v>525421</v>
      </c>
      <c r="F310" t="str">
        <f t="shared" si="28"/>
        <v>525421PARTICIPACIONES FEDERALES 2019</v>
      </c>
      <c r="G310" s="9">
        <v>52</v>
      </c>
      <c r="H310" s="9">
        <v>5421</v>
      </c>
      <c r="I310" s="9" t="s">
        <v>356</v>
      </c>
      <c r="J310" s="3">
        <v>1</v>
      </c>
      <c r="K310" s="10">
        <v>144000</v>
      </c>
      <c r="L310" s="10">
        <v>144000</v>
      </c>
      <c r="M310" s="3">
        <v>111360</v>
      </c>
      <c r="N310" s="3">
        <v>111360</v>
      </c>
      <c r="O310" s="3">
        <v>111360</v>
      </c>
      <c r="P310" s="3">
        <v>111360</v>
      </c>
    </row>
    <row r="311" spans="1:16" x14ac:dyDescent="0.25">
      <c r="A311" t="str">
        <f t="shared" si="25"/>
        <v>53-1</v>
      </c>
      <c r="B311">
        <f t="shared" si="30"/>
        <v>1</v>
      </c>
      <c r="C311" t="str">
        <f t="shared" si="26"/>
        <v>5333411</v>
      </c>
      <c r="D311">
        <f t="shared" si="29"/>
        <v>1</v>
      </c>
      <c r="E311" t="str">
        <f t="shared" si="27"/>
        <v>533341</v>
      </c>
      <c r="F311" t="str">
        <f t="shared" si="28"/>
        <v>533341PARTICIPACIONES FEDERALES 2019</v>
      </c>
      <c r="G311" s="9">
        <v>53</v>
      </c>
      <c r="H311" s="9">
        <v>3341</v>
      </c>
      <c r="I311" s="9" t="s">
        <v>356</v>
      </c>
      <c r="J311" s="3">
        <v>1</v>
      </c>
      <c r="K311" s="10">
        <v>7920000</v>
      </c>
      <c r="L311" s="10">
        <v>5219718.7699999996</v>
      </c>
      <c r="M311" s="3">
        <v>3693200.56</v>
      </c>
      <c r="N311" s="3">
        <v>2893200.56</v>
      </c>
      <c r="O311" s="3">
        <v>2452788.5499999998</v>
      </c>
      <c r="P311" s="3">
        <v>1504932</v>
      </c>
    </row>
    <row r="312" spans="1:16" x14ac:dyDescent="0.25">
      <c r="A312" t="str">
        <f t="shared" si="25"/>
        <v>53-2</v>
      </c>
      <c r="B312">
        <f t="shared" si="30"/>
        <v>2</v>
      </c>
      <c r="C312" t="str">
        <f t="shared" si="26"/>
        <v>5333611</v>
      </c>
      <c r="D312">
        <f t="shared" si="29"/>
        <v>1</v>
      </c>
      <c r="E312" t="str">
        <f t="shared" si="27"/>
        <v>533361</v>
      </c>
      <c r="F312" t="str">
        <f t="shared" si="28"/>
        <v>533361PARTICIPACIONES FEDERALES 2019</v>
      </c>
      <c r="G312" s="9">
        <v>53</v>
      </c>
      <c r="H312" s="9">
        <v>3361</v>
      </c>
      <c r="I312" s="9" t="s">
        <v>356</v>
      </c>
      <c r="J312" s="3">
        <v>1</v>
      </c>
      <c r="K312" s="10">
        <v>11480400</v>
      </c>
      <c r="L312" s="10">
        <v>10113195.15</v>
      </c>
      <c r="M312" s="3">
        <v>9619278.6999999993</v>
      </c>
      <c r="N312" s="3">
        <v>9508263.5</v>
      </c>
      <c r="O312" s="3">
        <v>9169327.6099999994</v>
      </c>
      <c r="P312" s="3">
        <v>5925093.5499999998</v>
      </c>
    </row>
    <row r="313" spans="1:16" x14ac:dyDescent="0.25">
      <c r="A313" t="str">
        <f t="shared" si="25"/>
        <v>53-3</v>
      </c>
      <c r="B313">
        <f t="shared" si="30"/>
        <v>3</v>
      </c>
      <c r="C313" t="str">
        <f t="shared" si="26"/>
        <v>5336311</v>
      </c>
      <c r="D313">
        <f t="shared" si="29"/>
        <v>1</v>
      </c>
      <c r="E313" t="str">
        <f t="shared" si="27"/>
        <v>533631</v>
      </c>
      <c r="F313" t="str">
        <f t="shared" si="28"/>
        <v>533631PARTICIPACIONES FEDERALES 2019</v>
      </c>
      <c r="G313" s="9">
        <v>53</v>
      </c>
      <c r="H313" s="9">
        <v>3631</v>
      </c>
      <c r="I313" s="9" t="s">
        <v>356</v>
      </c>
      <c r="J313" s="3">
        <v>1</v>
      </c>
      <c r="K313" s="10">
        <v>0</v>
      </c>
      <c r="L313" s="10">
        <v>360593.22</v>
      </c>
      <c r="M313" s="3">
        <v>360593.22</v>
      </c>
      <c r="N313" s="3">
        <v>240395.48</v>
      </c>
      <c r="O313" s="3">
        <v>240395.46</v>
      </c>
      <c r="P313" s="3">
        <v>240395.46</v>
      </c>
    </row>
    <row r="314" spans="1:16" x14ac:dyDescent="0.25">
      <c r="A314" t="str">
        <f t="shared" si="25"/>
        <v>54-1</v>
      </c>
      <c r="B314">
        <f t="shared" si="30"/>
        <v>1</v>
      </c>
      <c r="C314" t="str">
        <f t="shared" si="26"/>
        <v>5429111</v>
      </c>
      <c r="D314">
        <f t="shared" si="29"/>
        <v>1</v>
      </c>
      <c r="E314" t="str">
        <f t="shared" si="27"/>
        <v>542911</v>
      </c>
      <c r="F314" t="str">
        <f t="shared" si="28"/>
        <v>542911PARTICIPACIONES FEDERALES 2019</v>
      </c>
      <c r="G314" s="9">
        <v>54</v>
      </c>
      <c r="H314" s="9">
        <v>2911</v>
      </c>
      <c r="I314" s="9" t="s">
        <v>356</v>
      </c>
      <c r="J314" s="3">
        <v>1</v>
      </c>
      <c r="K314" s="10">
        <v>11995.2</v>
      </c>
      <c r="L314" s="10">
        <v>2941.18</v>
      </c>
      <c r="M314" s="3">
        <v>2941.18</v>
      </c>
      <c r="N314" s="3">
        <v>2941.18</v>
      </c>
      <c r="O314" s="3">
        <v>2941.18</v>
      </c>
      <c r="P314" s="3">
        <v>2941.18</v>
      </c>
    </row>
    <row r="315" spans="1:16" x14ac:dyDescent="0.25">
      <c r="A315" t="str">
        <f t="shared" si="25"/>
        <v>54-2</v>
      </c>
      <c r="B315">
        <f t="shared" si="30"/>
        <v>2</v>
      </c>
      <c r="C315" t="str">
        <f t="shared" si="26"/>
        <v>5439221</v>
      </c>
      <c r="D315">
        <f t="shared" si="29"/>
        <v>1</v>
      </c>
      <c r="E315" t="str">
        <f t="shared" si="27"/>
        <v>543922</v>
      </c>
      <c r="F315" t="str">
        <f t="shared" si="28"/>
        <v>543922PARTICIPACIONES FEDERALES 2019</v>
      </c>
      <c r="G315" s="9">
        <v>54</v>
      </c>
      <c r="H315" s="9">
        <v>3922</v>
      </c>
      <c r="I315" s="9" t="s">
        <v>356</v>
      </c>
      <c r="J315" s="3">
        <v>1</v>
      </c>
      <c r="K315" s="10">
        <v>838802.4</v>
      </c>
      <c r="L315" s="10">
        <v>640602.4</v>
      </c>
      <c r="M315" s="3">
        <v>430300</v>
      </c>
      <c r="N315" s="3">
        <v>430300</v>
      </c>
      <c r="O315" s="3">
        <v>0</v>
      </c>
      <c r="P315" s="3">
        <v>0</v>
      </c>
    </row>
    <row r="316" spans="1:16" x14ac:dyDescent="0.25">
      <c r="A316" t="str">
        <f t="shared" si="25"/>
        <v>54-3</v>
      </c>
      <c r="B316">
        <f t="shared" si="30"/>
        <v>3</v>
      </c>
      <c r="C316" t="str">
        <f t="shared" si="26"/>
        <v>5452311</v>
      </c>
      <c r="D316">
        <f t="shared" si="29"/>
        <v>1</v>
      </c>
      <c r="E316" t="str">
        <f t="shared" si="27"/>
        <v>545231</v>
      </c>
      <c r="F316" t="str">
        <f t="shared" si="28"/>
        <v>545231PARTICIPACIONES FEDERALES 2019</v>
      </c>
      <c r="G316" s="9">
        <v>54</v>
      </c>
      <c r="H316" s="9">
        <v>5231</v>
      </c>
      <c r="I316" s="9" t="s">
        <v>356</v>
      </c>
      <c r="J316" s="3">
        <v>1</v>
      </c>
      <c r="K316" s="10">
        <v>5400</v>
      </c>
      <c r="L316" s="10">
        <v>6400</v>
      </c>
      <c r="M316" s="3">
        <v>5693.58</v>
      </c>
      <c r="N316" s="3">
        <v>5693.58</v>
      </c>
      <c r="O316" s="3">
        <v>5693.58</v>
      </c>
      <c r="P316" s="3">
        <v>5693.58</v>
      </c>
    </row>
    <row r="317" spans="1:16" x14ac:dyDescent="0.25">
      <c r="A317" t="str">
        <f t="shared" si="25"/>
        <v>55-1</v>
      </c>
      <c r="B317">
        <f t="shared" si="30"/>
        <v>1</v>
      </c>
      <c r="C317" t="str">
        <f t="shared" si="26"/>
        <v>5533311</v>
      </c>
      <c r="D317">
        <f t="shared" si="29"/>
        <v>1</v>
      </c>
      <c r="E317" t="str">
        <f t="shared" si="27"/>
        <v>553331</v>
      </c>
      <c r="F317" t="str">
        <f t="shared" si="28"/>
        <v>553331PARTICIPACIONES FEDERALES 2019</v>
      </c>
      <c r="G317" s="9">
        <v>55</v>
      </c>
      <c r="H317" s="9">
        <v>3331</v>
      </c>
      <c r="I317" s="9" t="s">
        <v>356</v>
      </c>
      <c r="J317" s="3">
        <v>1</v>
      </c>
      <c r="K317" s="10">
        <v>480000</v>
      </c>
      <c r="L317" s="10">
        <v>2200</v>
      </c>
      <c r="M317" s="3">
        <v>0</v>
      </c>
      <c r="N317" s="3">
        <v>0</v>
      </c>
      <c r="O317" s="3">
        <v>0</v>
      </c>
      <c r="P317" s="3">
        <v>0</v>
      </c>
    </row>
    <row r="318" spans="1:16" x14ac:dyDescent="0.25">
      <c r="A318" t="str">
        <f t="shared" si="25"/>
        <v>56-1</v>
      </c>
      <c r="B318">
        <f t="shared" si="30"/>
        <v>1</v>
      </c>
      <c r="C318" t="str">
        <f t="shared" si="26"/>
        <v>5635311</v>
      </c>
      <c r="D318">
        <f t="shared" si="29"/>
        <v>1</v>
      </c>
      <c r="E318" t="str">
        <f t="shared" si="27"/>
        <v>563531</v>
      </c>
      <c r="F318" t="str">
        <f t="shared" si="28"/>
        <v>563531PARTICIPACIONES FEDERALES 2019</v>
      </c>
      <c r="G318" s="9">
        <v>56</v>
      </c>
      <c r="H318" s="9">
        <v>3531</v>
      </c>
      <c r="I318" s="9" t="s">
        <v>356</v>
      </c>
      <c r="J318" s="3">
        <v>1</v>
      </c>
      <c r="K318" s="10">
        <v>60000</v>
      </c>
      <c r="L318" s="10">
        <v>34408</v>
      </c>
      <c r="M318" s="3">
        <v>8816</v>
      </c>
      <c r="N318" s="3">
        <v>8816</v>
      </c>
      <c r="O318" s="3">
        <v>0</v>
      </c>
      <c r="P318" s="3">
        <v>0</v>
      </c>
    </row>
    <row r="319" spans="1:16" x14ac:dyDescent="0.25">
      <c r="A319" t="str">
        <f t="shared" si="25"/>
        <v>56-2</v>
      </c>
      <c r="B319">
        <f t="shared" si="30"/>
        <v>2</v>
      </c>
      <c r="C319" t="str">
        <f t="shared" si="26"/>
        <v>5637111</v>
      </c>
      <c r="D319">
        <f t="shared" si="29"/>
        <v>1</v>
      </c>
      <c r="E319" t="str">
        <f t="shared" si="27"/>
        <v>563711</v>
      </c>
      <c r="F319" t="str">
        <f t="shared" si="28"/>
        <v>563711PARTICIPACIONES FEDERALES 2019</v>
      </c>
      <c r="G319" s="9">
        <v>56</v>
      </c>
      <c r="H319" s="9">
        <v>3711</v>
      </c>
      <c r="I319" s="9" t="s">
        <v>356</v>
      </c>
      <c r="J319" s="3">
        <v>1</v>
      </c>
      <c r="K319" s="10">
        <v>18000</v>
      </c>
      <c r="L319" s="10">
        <v>17000</v>
      </c>
      <c r="M319" s="3">
        <v>5585</v>
      </c>
      <c r="N319" s="3">
        <v>5585</v>
      </c>
      <c r="O319" s="3">
        <v>5585</v>
      </c>
      <c r="P319" s="3">
        <v>5585</v>
      </c>
    </row>
    <row r="320" spans="1:16" x14ac:dyDescent="0.25">
      <c r="A320" t="str">
        <f t="shared" si="25"/>
        <v>56-3</v>
      </c>
      <c r="B320">
        <f t="shared" si="30"/>
        <v>3</v>
      </c>
      <c r="C320" t="str">
        <f t="shared" si="26"/>
        <v>5637511</v>
      </c>
      <c r="D320">
        <f t="shared" si="29"/>
        <v>1</v>
      </c>
      <c r="E320" t="str">
        <f t="shared" si="27"/>
        <v>563751</v>
      </c>
      <c r="F320" t="str">
        <f t="shared" si="28"/>
        <v>563751PARTICIPACIONES FEDERALES 2019</v>
      </c>
      <c r="G320" s="9">
        <v>56</v>
      </c>
      <c r="H320" s="9">
        <v>3751</v>
      </c>
      <c r="I320" s="9" t="s">
        <v>356</v>
      </c>
      <c r="J320" s="3">
        <v>1</v>
      </c>
      <c r="K320" s="10">
        <v>18000</v>
      </c>
      <c r="L320" s="10">
        <v>19000</v>
      </c>
      <c r="M320" s="3">
        <v>18909.62</v>
      </c>
      <c r="N320" s="3">
        <v>18909.62</v>
      </c>
      <c r="O320" s="3">
        <v>18909.62</v>
      </c>
      <c r="P320" s="3">
        <v>18909.62</v>
      </c>
    </row>
    <row r="321" spans="1:16" x14ac:dyDescent="0.25">
      <c r="A321" t="str">
        <f t="shared" si="25"/>
        <v>56-4</v>
      </c>
      <c r="B321">
        <f t="shared" si="30"/>
        <v>4</v>
      </c>
      <c r="C321" t="str">
        <f t="shared" si="26"/>
        <v>5656911</v>
      </c>
      <c r="D321">
        <f t="shared" si="29"/>
        <v>1</v>
      </c>
      <c r="E321" t="str">
        <f t="shared" si="27"/>
        <v>565691</v>
      </c>
      <c r="F321" t="str">
        <f t="shared" si="28"/>
        <v>565691PARTICIPACIONES FEDERALES 2019</v>
      </c>
      <c r="G321" s="9">
        <v>56</v>
      </c>
      <c r="H321" s="9">
        <v>5691</v>
      </c>
      <c r="I321" s="9" t="s">
        <v>356</v>
      </c>
      <c r="J321" s="3">
        <v>1</v>
      </c>
      <c r="K321" s="10">
        <v>270000</v>
      </c>
      <c r="L321" s="10">
        <v>0</v>
      </c>
      <c r="M321" s="3">
        <v>0</v>
      </c>
      <c r="N321" s="3">
        <v>0</v>
      </c>
      <c r="O321" s="3">
        <v>0</v>
      </c>
      <c r="P321" s="3">
        <v>0</v>
      </c>
    </row>
    <row r="322" spans="1:16" x14ac:dyDescent="0.25">
      <c r="A322" t="str">
        <f t="shared" si="25"/>
        <v>57-1</v>
      </c>
      <c r="B322">
        <f t="shared" si="30"/>
        <v>1</v>
      </c>
      <c r="C322" t="str">
        <f t="shared" si="26"/>
        <v>5721111</v>
      </c>
      <c r="D322">
        <f t="shared" si="29"/>
        <v>1</v>
      </c>
      <c r="E322" t="str">
        <f t="shared" si="27"/>
        <v>572111</v>
      </c>
      <c r="F322" t="str">
        <f t="shared" si="28"/>
        <v>572111PARTICIPACIONES FEDERALES 2019</v>
      </c>
      <c r="G322" s="9">
        <v>57</v>
      </c>
      <c r="H322" s="9">
        <v>2111</v>
      </c>
      <c r="I322" s="9" t="s">
        <v>356</v>
      </c>
      <c r="J322" s="3">
        <v>1</v>
      </c>
      <c r="K322" s="10">
        <v>2850120</v>
      </c>
      <c r="L322" s="10">
        <v>1928024.15</v>
      </c>
      <c r="M322" s="3">
        <v>1826781.32</v>
      </c>
      <c r="N322" s="3">
        <v>1826781.32</v>
      </c>
      <c r="O322" s="3">
        <v>1612702.45</v>
      </c>
      <c r="P322" s="3">
        <v>1235686.0900000001</v>
      </c>
    </row>
    <row r="323" spans="1:16" x14ac:dyDescent="0.25">
      <c r="A323" t="str">
        <f t="shared" si="25"/>
        <v>57-2</v>
      </c>
      <c r="B323">
        <f t="shared" si="30"/>
        <v>2</v>
      </c>
      <c r="C323" t="str">
        <f t="shared" si="26"/>
        <v>5732911</v>
      </c>
      <c r="D323">
        <f t="shared" si="29"/>
        <v>1</v>
      </c>
      <c r="E323" t="str">
        <f t="shared" si="27"/>
        <v>573291</v>
      </c>
      <c r="F323" t="str">
        <f t="shared" si="28"/>
        <v>573291PARTICIPACIONES FEDERALES 2019</v>
      </c>
      <c r="G323" s="9">
        <v>57</v>
      </c>
      <c r="H323" s="9">
        <v>3291</v>
      </c>
      <c r="I323" s="9" t="s">
        <v>356</v>
      </c>
      <c r="J323" s="3">
        <v>1</v>
      </c>
      <c r="K323" s="10">
        <v>58800</v>
      </c>
      <c r="L323" s="10">
        <v>93470.49</v>
      </c>
      <c r="M323" s="3">
        <v>93140.98</v>
      </c>
      <c r="N323" s="3">
        <v>93140.98</v>
      </c>
      <c r="O323" s="3">
        <v>75587</v>
      </c>
      <c r="P323" s="3">
        <v>75587</v>
      </c>
    </row>
    <row r="324" spans="1:16" x14ac:dyDescent="0.25">
      <c r="A324" t="str">
        <f t="shared" si="25"/>
        <v>58-1</v>
      </c>
      <c r="B324">
        <f t="shared" si="30"/>
        <v>1</v>
      </c>
      <c r="C324" t="str">
        <f t="shared" si="26"/>
        <v>5811111</v>
      </c>
      <c r="D324">
        <f t="shared" si="29"/>
        <v>1</v>
      </c>
      <c r="E324" t="str">
        <f t="shared" si="27"/>
        <v>581111</v>
      </c>
      <c r="F324" t="str">
        <f t="shared" si="28"/>
        <v>581111RECURSOS FISCALES</v>
      </c>
      <c r="G324" s="9">
        <v>58</v>
      </c>
      <c r="H324" s="9">
        <v>1111</v>
      </c>
      <c r="I324" s="9" t="s">
        <v>52</v>
      </c>
      <c r="J324" s="3">
        <v>1</v>
      </c>
      <c r="K324" s="10">
        <v>11800676.699999999</v>
      </c>
      <c r="L324" s="10">
        <v>11800676.699999999</v>
      </c>
      <c r="M324" s="3">
        <v>8915652.2400000002</v>
      </c>
      <c r="N324" s="3">
        <v>8915652.2400000002</v>
      </c>
      <c r="O324" s="3">
        <v>8915652.2400000002</v>
      </c>
      <c r="P324" s="3">
        <v>8915652.2400000002</v>
      </c>
    </row>
    <row r="325" spans="1:16" x14ac:dyDescent="0.25">
      <c r="A325" t="str">
        <f t="shared" si="25"/>
        <v>58-2</v>
      </c>
      <c r="B325">
        <f t="shared" si="30"/>
        <v>2</v>
      </c>
      <c r="C325" t="str">
        <f t="shared" si="26"/>
        <v>5811311</v>
      </c>
      <c r="D325">
        <f t="shared" si="29"/>
        <v>1</v>
      </c>
      <c r="E325" t="str">
        <f t="shared" si="27"/>
        <v>581131</v>
      </c>
      <c r="F325" t="str">
        <f t="shared" si="28"/>
        <v>581131RECURSOS FISCALES</v>
      </c>
      <c r="G325" s="9">
        <v>58</v>
      </c>
      <c r="H325" s="9">
        <v>1131</v>
      </c>
      <c r="I325" s="9" t="s">
        <v>52</v>
      </c>
      <c r="J325" s="3">
        <v>1</v>
      </c>
      <c r="K325" s="10">
        <v>638572786.21000004</v>
      </c>
      <c r="L325" s="10">
        <v>602572786.21000004</v>
      </c>
      <c r="M325" s="3">
        <v>538404601.28999996</v>
      </c>
      <c r="N325" s="3">
        <v>538404601.28999996</v>
      </c>
      <c r="O325" s="3">
        <v>538404601.28999996</v>
      </c>
      <c r="P325" s="3">
        <v>538335557.58000004</v>
      </c>
    </row>
    <row r="326" spans="1:16" x14ac:dyDescent="0.25">
      <c r="A326" t="str">
        <f t="shared" ref="A326:A389" si="31">+CONCATENATE(G326,"-",B326)</f>
        <v>58-3</v>
      </c>
      <c r="B326">
        <f t="shared" si="30"/>
        <v>3</v>
      </c>
      <c r="C326" t="str">
        <f t="shared" ref="C326:C389" si="32">+CONCATENATE(E326,D326)</f>
        <v>5812211</v>
      </c>
      <c r="D326">
        <f t="shared" si="29"/>
        <v>1</v>
      </c>
      <c r="E326" t="str">
        <f t="shared" ref="E326:E389" si="33">+CONCATENATE(G326,H326)</f>
        <v>581221</v>
      </c>
      <c r="F326" t="str">
        <f t="shared" ref="F326:F389" si="34">+CONCATENATE(G326,H326,I326)</f>
        <v>581221RECURSOS FISCALES</v>
      </c>
      <c r="G326" s="9">
        <v>58</v>
      </c>
      <c r="H326" s="9">
        <v>1221</v>
      </c>
      <c r="I326" s="9" t="s">
        <v>52</v>
      </c>
      <c r="J326" s="3">
        <v>1</v>
      </c>
      <c r="K326" s="10">
        <v>101633505.83</v>
      </c>
      <c r="L326" s="10">
        <v>140833505.83000001</v>
      </c>
      <c r="M326" s="3">
        <v>126533492.53</v>
      </c>
      <c r="N326" s="3">
        <v>126533492.53</v>
      </c>
      <c r="O326" s="3">
        <v>126533492.53</v>
      </c>
      <c r="P326" s="3">
        <v>126491187.87</v>
      </c>
    </row>
    <row r="327" spans="1:16" x14ac:dyDescent="0.25">
      <c r="A327" t="str">
        <f t="shared" si="31"/>
        <v>58-4</v>
      </c>
      <c r="B327">
        <f t="shared" si="30"/>
        <v>4</v>
      </c>
      <c r="C327" t="str">
        <f t="shared" si="32"/>
        <v>5812311</v>
      </c>
      <c r="D327">
        <f t="shared" ref="D327:D390" si="35">+IF(E327=E326,D326+1,1)</f>
        <v>1</v>
      </c>
      <c r="E327" t="str">
        <f t="shared" si="33"/>
        <v>581231</v>
      </c>
      <c r="F327" t="str">
        <f t="shared" si="34"/>
        <v>581231RECURSOS FISCALES</v>
      </c>
      <c r="G327" s="9">
        <v>58</v>
      </c>
      <c r="H327" s="9">
        <v>1231</v>
      </c>
      <c r="I327" s="9" t="s">
        <v>52</v>
      </c>
      <c r="J327" s="3">
        <v>1</v>
      </c>
      <c r="K327" s="10">
        <v>28089.34</v>
      </c>
      <c r="L327" s="10">
        <v>28089.34</v>
      </c>
      <c r="M327" s="3">
        <v>0</v>
      </c>
      <c r="N327" s="3">
        <v>0</v>
      </c>
      <c r="O327" s="3">
        <v>0</v>
      </c>
      <c r="P327" s="3">
        <v>0</v>
      </c>
    </row>
    <row r="328" spans="1:16" x14ac:dyDescent="0.25">
      <c r="A328" t="str">
        <f t="shared" si="31"/>
        <v>58-5</v>
      </c>
      <c r="B328">
        <f t="shared" ref="B328:B391" si="36">+IF(G328=G327,B327+1,1)</f>
        <v>5</v>
      </c>
      <c r="C328" t="str">
        <f t="shared" si="32"/>
        <v>5813211</v>
      </c>
      <c r="D328">
        <f t="shared" si="35"/>
        <v>1</v>
      </c>
      <c r="E328" t="str">
        <f t="shared" si="33"/>
        <v>581321</v>
      </c>
      <c r="F328" t="str">
        <f t="shared" si="34"/>
        <v>581321RECURSOS FISCALES</v>
      </c>
      <c r="G328" s="9">
        <v>58</v>
      </c>
      <c r="H328" s="9">
        <v>1321</v>
      </c>
      <c r="I328" s="9" t="s">
        <v>52</v>
      </c>
      <c r="J328" s="3">
        <v>1</v>
      </c>
      <c r="K328" s="10">
        <v>14534323.49</v>
      </c>
      <c r="L328" s="10">
        <v>14534323.49</v>
      </c>
      <c r="M328" s="3">
        <v>7401334.8099999996</v>
      </c>
      <c r="N328" s="3">
        <v>7401334.8099999996</v>
      </c>
      <c r="O328" s="3">
        <v>7401334.8099999996</v>
      </c>
      <c r="P328" s="3">
        <v>7370818.04</v>
      </c>
    </row>
    <row r="329" spans="1:16" x14ac:dyDescent="0.25">
      <c r="A329" t="str">
        <f t="shared" si="31"/>
        <v>58-6</v>
      </c>
      <c r="B329">
        <f t="shared" si="36"/>
        <v>6</v>
      </c>
      <c r="C329" t="str">
        <f t="shared" si="32"/>
        <v>5813221</v>
      </c>
      <c r="D329">
        <f t="shared" si="35"/>
        <v>1</v>
      </c>
      <c r="E329" t="str">
        <f t="shared" si="33"/>
        <v>581322</v>
      </c>
      <c r="F329" t="str">
        <f t="shared" si="34"/>
        <v>581322RECURSOS FISCALES</v>
      </c>
      <c r="G329" s="9">
        <v>58</v>
      </c>
      <c r="H329" s="9">
        <v>1322</v>
      </c>
      <c r="I329" s="9" t="s">
        <v>52</v>
      </c>
      <c r="J329" s="3">
        <v>1</v>
      </c>
      <c r="K329" s="10">
        <v>106064862.63</v>
      </c>
      <c r="L329" s="10">
        <v>101064862.63</v>
      </c>
      <c r="M329" s="3">
        <v>32200931.829999998</v>
      </c>
      <c r="N329" s="3">
        <v>32200931.829999998</v>
      </c>
      <c r="O329" s="3">
        <v>32200931.829999998</v>
      </c>
      <c r="P329" s="3">
        <v>31956674.530000001</v>
      </c>
    </row>
    <row r="330" spans="1:16" x14ac:dyDescent="0.25">
      <c r="A330" t="str">
        <f t="shared" si="31"/>
        <v>58-7</v>
      </c>
      <c r="B330">
        <f t="shared" si="36"/>
        <v>7</v>
      </c>
      <c r="C330" t="str">
        <f t="shared" si="32"/>
        <v>5813311</v>
      </c>
      <c r="D330">
        <f t="shared" si="35"/>
        <v>1</v>
      </c>
      <c r="E330" t="str">
        <f t="shared" si="33"/>
        <v>581331</v>
      </c>
      <c r="F330" t="str">
        <f t="shared" si="34"/>
        <v>581331RECURSOS FISCALES</v>
      </c>
      <c r="G330" s="9">
        <v>58</v>
      </c>
      <c r="H330" s="9">
        <v>1331</v>
      </c>
      <c r="I330" s="9" t="s">
        <v>52</v>
      </c>
      <c r="J330" s="3">
        <v>1</v>
      </c>
      <c r="K330" s="10">
        <v>1212948.6000000001</v>
      </c>
      <c r="L330" s="10">
        <v>2212948.6</v>
      </c>
      <c r="M330" s="3">
        <v>989530.06</v>
      </c>
      <c r="N330" s="3">
        <v>989530.06</v>
      </c>
      <c r="O330" s="3">
        <v>989530.06</v>
      </c>
      <c r="P330" s="3">
        <v>989530.06</v>
      </c>
    </row>
    <row r="331" spans="1:16" x14ac:dyDescent="0.25">
      <c r="A331" t="str">
        <f t="shared" si="31"/>
        <v>58-8</v>
      </c>
      <c r="B331">
        <f t="shared" si="36"/>
        <v>8</v>
      </c>
      <c r="C331" t="str">
        <f t="shared" si="32"/>
        <v>5813411</v>
      </c>
      <c r="D331">
        <f t="shared" si="35"/>
        <v>1</v>
      </c>
      <c r="E331" t="str">
        <f t="shared" si="33"/>
        <v>581341</v>
      </c>
      <c r="F331" t="str">
        <f t="shared" si="34"/>
        <v>581341RECURSOS FISCALES</v>
      </c>
      <c r="G331" s="9">
        <v>58</v>
      </c>
      <c r="H331" s="9">
        <v>1341</v>
      </c>
      <c r="I331" s="9" t="s">
        <v>52</v>
      </c>
      <c r="J331" s="3">
        <v>2</v>
      </c>
      <c r="K331" s="10">
        <v>1379995.03</v>
      </c>
      <c r="L331" s="10">
        <v>9687195.0299999993</v>
      </c>
      <c r="M331" s="3">
        <v>6586102</v>
      </c>
      <c r="N331" s="3">
        <v>6586102</v>
      </c>
      <c r="O331" s="3">
        <v>5901133.21</v>
      </c>
      <c r="P331" s="3">
        <v>5499133.21</v>
      </c>
    </row>
    <row r="332" spans="1:16" x14ac:dyDescent="0.25">
      <c r="A332" t="str">
        <f t="shared" si="31"/>
        <v>58-9</v>
      </c>
      <c r="B332">
        <f t="shared" si="36"/>
        <v>9</v>
      </c>
      <c r="C332" t="str">
        <f t="shared" si="32"/>
        <v>5814111</v>
      </c>
      <c r="D332">
        <f t="shared" si="35"/>
        <v>1</v>
      </c>
      <c r="E332" t="str">
        <f t="shared" si="33"/>
        <v>581411</v>
      </c>
      <c r="F332" t="str">
        <f t="shared" si="34"/>
        <v>581411RECURSOS FISCALES</v>
      </c>
      <c r="G332" s="9">
        <v>58</v>
      </c>
      <c r="H332" s="9">
        <v>1411</v>
      </c>
      <c r="I332" s="9" t="s">
        <v>52</v>
      </c>
      <c r="J332" s="3">
        <v>1</v>
      </c>
      <c r="K332" s="10">
        <v>53998896.439999998</v>
      </c>
      <c r="L332" s="10">
        <v>53998896.439999998</v>
      </c>
      <c r="M332" s="3">
        <v>36555483.359999999</v>
      </c>
      <c r="N332" s="3">
        <v>36555483.359999999</v>
      </c>
      <c r="O332" s="3">
        <v>36555483.359999999</v>
      </c>
      <c r="P332" s="3">
        <v>36555483.359999999</v>
      </c>
    </row>
    <row r="333" spans="1:16" x14ac:dyDescent="0.25">
      <c r="A333" t="str">
        <f t="shared" si="31"/>
        <v>58-10</v>
      </c>
      <c r="B333">
        <f t="shared" si="36"/>
        <v>10</v>
      </c>
      <c r="C333" t="str">
        <f t="shared" si="32"/>
        <v>5814211</v>
      </c>
      <c r="D333">
        <f t="shared" si="35"/>
        <v>1</v>
      </c>
      <c r="E333" t="str">
        <f t="shared" si="33"/>
        <v>581421</v>
      </c>
      <c r="F333" t="str">
        <f t="shared" si="34"/>
        <v>581421RECURSOS FISCALES</v>
      </c>
      <c r="G333" s="9">
        <v>58</v>
      </c>
      <c r="H333" s="9">
        <v>1421</v>
      </c>
      <c r="I333" s="9" t="s">
        <v>52</v>
      </c>
      <c r="J333" s="3">
        <v>1</v>
      </c>
      <c r="K333" s="10">
        <v>19586492.050000001</v>
      </c>
      <c r="L333" s="10">
        <v>19586492.050000001</v>
      </c>
      <c r="M333" s="3">
        <v>16748643.949999999</v>
      </c>
      <c r="N333" s="3">
        <v>16748643.949999999</v>
      </c>
      <c r="O333" s="3">
        <v>16748643.949999999</v>
      </c>
      <c r="P333" s="3">
        <v>16748643.949999999</v>
      </c>
    </row>
    <row r="334" spans="1:16" x14ac:dyDescent="0.25">
      <c r="A334" t="str">
        <f t="shared" si="31"/>
        <v>58-11</v>
      </c>
      <c r="B334">
        <f t="shared" si="36"/>
        <v>11</v>
      </c>
      <c r="C334" t="str">
        <f t="shared" si="32"/>
        <v>5814311</v>
      </c>
      <c r="D334">
        <f t="shared" si="35"/>
        <v>1</v>
      </c>
      <c r="E334" t="str">
        <f t="shared" si="33"/>
        <v>581431</v>
      </c>
      <c r="F334" t="str">
        <f t="shared" si="34"/>
        <v>581431RECURSOS FISCALES</v>
      </c>
      <c r="G334" s="9">
        <v>58</v>
      </c>
      <c r="H334" s="9">
        <v>1431</v>
      </c>
      <c r="I334" s="9" t="s">
        <v>52</v>
      </c>
      <c r="J334" s="3">
        <v>1</v>
      </c>
      <c r="K334" s="10">
        <v>13057661.369999999</v>
      </c>
      <c r="L334" s="10">
        <v>13057661.369999999</v>
      </c>
      <c r="M334" s="3">
        <v>9444680.0999999996</v>
      </c>
      <c r="N334" s="3">
        <v>9444680.0999999996</v>
      </c>
      <c r="O334" s="3">
        <v>9444680.0999999996</v>
      </c>
      <c r="P334" s="3">
        <v>9444680.0999999996</v>
      </c>
    </row>
    <row r="335" spans="1:16" x14ac:dyDescent="0.25">
      <c r="A335" t="str">
        <f t="shared" si="31"/>
        <v>58-12</v>
      </c>
      <c r="B335">
        <f t="shared" si="36"/>
        <v>12</v>
      </c>
      <c r="C335" t="str">
        <f t="shared" si="32"/>
        <v>5814321</v>
      </c>
      <c r="D335">
        <f t="shared" si="35"/>
        <v>1</v>
      </c>
      <c r="E335" t="str">
        <f t="shared" si="33"/>
        <v>581432</v>
      </c>
      <c r="F335" t="str">
        <f t="shared" si="34"/>
        <v>581432RECURSOS FISCALES</v>
      </c>
      <c r="G335" s="9">
        <v>58</v>
      </c>
      <c r="H335" s="9">
        <v>1432</v>
      </c>
      <c r="I335" s="9" t="s">
        <v>52</v>
      </c>
      <c r="J335" s="3">
        <v>1</v>
      </c>
      <c r="K335" s="10">
        <v>114254536.98999999</v>
      </c>
      <c r="L335" s="10">
        <v>114254536.98999999</v>
      </c>
      <c r="M335" s="3">
        <v>92200415.799999997</v>
      </c>
      <c r="N335" s="3">
        <v>92200415.799999997</v>
      </c>
      <c r="O335" s="3">
        <v>92200415.799999997</v>
      </c>
      <c r="P335" s="3">
        <v>92200415.799999997</v>
      </c>
    </row>
    <row r="336" spans="1:16" x14ac:dyDescent="0.25">
      <c r="A336" t="str">
        <f t="shared" si="31"/>
        <v>58-13</v>
      </c>
      <c r="B336">
        <f t="shared" si="36"/>
        <v>13</v>
      </c>
      <c r="C336" t="str">
        <f t="shared" si="32"/>
        <v>5814411</v>
      </c>
      <c r="D336">
        <f t="shared" si="35"/>
        <v>1</v>
      </c>
      <c r="E336" t="str">
        <f t="shared" si="33"/>
        <v>581441</v>
      </c>
      <c r="F336" t="str">
        <f t="shared" si="34"/>
        <v>581441RECURSOS FISCALES</v>
      </c>
      <c r="G336" s="9">
        <v>58</v>
      </c>
      <c r="H336" s="9">
        <v>1441</v>
      </c>
      <c r="I336" s="9" t="s">
        <v>52</v>
      </c>
      <c r="J336" s="3">
        <v>1</v>
      </c>
      <c r="K336" s="10">
        <v>9091794.5500000007</v>
      </c>
      <c r="L336" s="10">
        <v>8891794.5500000007</v>
      </c>
      <c r="M336" s="3">
        <v>7198484.6600000001</v>
      </c>
      <c r="N336" s="3">
        <v>7198484.6600000001</v>
      </c>
      <c r="O336" s="3">
        <v>7198484.6600000001</v>
      </c>
      <c r="P336" s="3">
        <v>7198484.6600000001</v>
      </c>
    </row>
    <row r="337" spans="1:16" x14ac:dyDescent="0.25">
      <c r="A337" t="str">
        <f t="shared" si="31"/>
        <v>58-14</v>
      </c>
      <c r="B337">
        <f t="shared" si="36"/>
        <v>14</v>
      </c>
      <c r="C337" t="str">
        <f t="shared" si="32"/>
        <v>5815211</v>
      </c>
      <c r="D337">
        <f t="shared" si="35"/>
        <v>1</v>
      </c>
      <c r="E337" t="str">
        <f t="shared" si="33"/>
        <v>581521</v>
      </c>
      <c r="F337" t="str">
        <f t="shared" si="34"/>
        <v>581521RECURSOS FISCALES</v>
      </c>
      <c r="G337" s="9">
        <v>58</v>
      </c>
      <c r="H337" s="9">
        <v>1521</v>
      </c>
      <c r="I337" s="9" t="s">
        <v>52</v>
      </c>
      <c r="J337" s="3">
        <v>1</v>
      </c>
      <c r="K337" s="10">
        <v>5441903.4500000002</v>
      </c>
      <c r="L337" s="10">
        <v>5441903.4500000002</v>
      </c>
      <c r="M337" s="3">
        <v>78923.360000000001</v>
      </c>
      <c r="N337" s="3">
        <v>78923.360000000001</v>
      </c>
      <c r="O337" s="3">
        <v>78923.360000000001</v>
      </c>
      <c r="P337" s="3">
        <v>78923.360000000001</v>
      </c>
    </row>
    <row r="338" spans="1:16" x14ac:dyDescent="0.25">
      <c r="A338" t="str">
        <f t="shared" si="31"/>
        <v>58-15</v>
      </c>
      <c r="B338">
        <f t="shared" si="36"/>
        <v>15</v>
      </c>
      <c r="C338" t="str">
        <f t="shared" si="32"/>
        <v>5815911</v>
      </c>
      <c r="D338">
        <f t="shared" si="35"/>
        <v>1</v>
      </c>
      <c r="E338" t="str">
        <f t="shared" si="33"/>
        <v>581591</v>
      </c>
      <c r="F338" t="str">
        <f t="shared" si="34"/>
        <v>581591RECURSOS FISCALES</v>
      </c>
      <c r="G338" s="9">
        <v>58</v>
      </c>
      <c r="H338" s="9">
        <v>1591</v>
      </c>
      <c r="I338" s="9" t="s">
        <v>52</v>
      </c>
      <c r="J338" s="3">
        <v>1</v>
      </c>
      <c r="K338" s="10">
        <v>83102274.239999995</v>
      </c>
      <c r="L338" s="10">
        <v>78795074.239999995</v>
      </c>
      <c r="M338" s="3">
        <v>77533650.950000003</v>
      </c>
      <c r="N338" s="3">
        <v>77533650.950000003</v>
      </c>
      <c r="O338" s="3">
        <v>71542236.519999996</v>
      </c>
      <c r="P338" s="3">
        <v>66863690.049999997</v>
      </c>
    </row>
    <row r="339" spans="1:16" x14ac:dyDescent="0.25">
      <c r="A339" t="str">
        <f t="shared" si="31"/>
        <v>58-16</v>
      </c>
      <c r="B339">
        <f t="shared" si="36"/>
        <v>16</v>
      </c>
      <c r="C339" t="str">
        <f t="shared" si="32"/>
        <v>5816111</v>
      </c>
      <c r="D339">
        <f t="shared" si="35"/>
        <v>1</v>
      </c>
      <c r="E339" t="str">
        <f t="shared" si="33"/>
        <v>581611</v>
      </c>
      <c r="F339" t="str">
        <f t="shared" si="34"/>
        <v>581611RECURSOS FISCALES</v>
      </c>
      <c r="G339" s="9">
        <v>58</v>
      </c>
      <c r="H339" s="9">
        <v>1611</v>
      </c>
      <c r="I339" s="9" t="s">
        <v>52</v>
      </c>
      <c r="J339" s="3">
        <v>1</v>
      </c>
      <c r="K339" s="10">
        <v>81000000</v>
      </c>
      <c r="L339" s="10">
        <v>68507320.310000002</v>
      </c>
      <c r="M339" s="3">
        <v>0</v>
      </c>
      <c r="N339" s="3">
        <v>0</v>
      </c>
      <c r="O339" s="3">
        <v>0</v>
      </c>
      <c r="P339" s="3">
        <v>0</v>
      </c>
    </row>
    <row r="340" spans="1:16" x14ac:dyDescent="0.25">
      <c r="A340" t="str">
        <f t="shared" si="31"/>
        <v>58-17</v>
      </c>
      <c r="B340">
        <f t="shared" si="36"/>
        <v>17</v>
      </c>
      <c r="C340" t="str">
        <f t="shared" si="32"/>
        <v>5817111</v>
      </c>
      <c r="D340">
        <f t="shared" si="35"/>
        <v>1</v>
      </c>
      <c r="E340" t="str">
        <f t="shared" si="33"/>
        <v>581711</v>
      </c>
      <c r="F340" t="str">
        <f t="shared" si="34"/>
        <v>581711SUBSIDIO POLICÍA METROPOLITANA 2019 (APORTACIÓN ESTATAL)</v>
      </c>
      <c r="G340" s="9">
        <v>58</v>
      </c>
      <c r="H340" s="9">
        <v>1711</v>
      </c>
      <c r="I340" s="9" t="s">
        <v>664</v>
      </c>
      <c r="J340" s="3">
        <v>1</v>
      </c>
      <c r="K340" s="10">
        <v>0</v>
      </c>
      <c r="L340" s="10">
        <v>0</v>
      </c>
      <c r="M340" s="3">
        <v>2592.3200000000002</v>
      </c>
      <c r="N340" s="3">
        <v>2592.3200000000002</v>
      </c>
      <c r="O340" s="3">
        <v>2592.3200000000002</v>
      </c>
      <c r="P340" s="3">
        <v>2592.3200000000002</v>
      </c>
    </row>
    <row r="341" spans="1:16" x14ac:dyDescent="0.25">
      <c r="A341" t="str">
        <f t="shared" si="31"/>
        <v>58-18</v>
      </c>
      <c r="B341">
        <f t="shared" si="36"/>
        <v>18</v>
      </c>
      <c r="C341" t="str">
        <f t="shared" si="32"/>
        <v>5817112</v>
      </c>
      <c r="D341">
        <f t="shared" si="35"/>
        <v>2</v>
      </c>
      <c r="E341" t="str">
        <f t="shared" si="33"/>
        <v>581711</v>
      </c>
      <c r="F341" t="str">
        <f t="shared" si="34"/>
        <v>581711RECURSOS FISCALES</v>
      </c>
      <c r="G341" s="9">
        <v>58</v>
      </c>
      <c r="H341" s="9">
        <v>1711</v>
      </c>
      <c r="I341" s="9" t="s">
        <v>52</v>
      </c>
      <c r="J341" s="3">
        <v>2</v>
      </c>
      <c r="K341" s="10">
        <v>2659975</v>
      </c>
      <c r="L341" s="10">
        <v>12152654.689999999</v>
      </c>
      <c r="M341" s="3">
        <v>4275326.9000000004</v>
      </c>
      <c r="N341" s="3">
        <v>4275326.9000000004</v>
      </c>
      <c r="O341" s="3">
        <v>4275326.9000000004</v>
      </c>
      <c r="P341" s="3">
        <v>4275326.9000000004</v>
      </c>
    </row>
    <row r="342" spans="1:16" x14ac:dyDescent="0.25">
      <c r="A342" t="str">
        <f t="shared" si="31"/>
        <v>59-1</v>
      </c>
      <c r="B342">
        <f t="shared" si="36"/>
        <v>1</v>
      </c>
      <c r="C342" t="str">
        <f t="shared" si="32"/>
        <v>5921211</v>
      </c>
      <c r="D342">
        <f t="shared" si="35"/>
        <v>1</v>
      </c>
      <c r="E342" t="str">
        <f t="shared" si="33"/>
        <v>592121</v>
      </c>
      <c r="F342" t="str">
        <f t="shared" si="34"/>
        <v>592121PARTICIPACIONES FEDERALES 2019</v>
      </c>
      <c r="G342" s="9">
        <v>59</v>
      </c>
      <c r="H342" s="9">
        <v>2121</v>
      </c>
      <c r="I342" s="9" t="s">
        <v>356</v>
      </c>
      <c r="J342" s="3">
        <v>1</v>
      </c>
      <c r="K342" s="10">
        <v>15840</v>
      </c>
      <c r="L342" s="10">
        <v>0</v>
      </c>
      <c r="M342" s="3">
        <v>0</v>
      </c>
      <c r="N342" s="3">
        <v>0</v>
      </c>
      <c r="O342" s="3">
        <v>0</v>
      </c>
      <c r="P342" s="3">
        <v>0</v>
      </c>
    </row>
    <row r="343" spans="1:16" x14ac:dyDescent="0.25">
      <c r="A343" t="str">
        <f t="shared" si="31"/>
        <v>59-2</v>
      </c>
      <c r="B343">
        <f t="shared" si="36"/>
        <v>2</v>
      </c>
      <c r="C343" t="str">
        <f t="shared" si="32"/>
        <v>5921411</v>
      </c>
      <c r="D343">
        <f t="shared" si="35"/>
        <v>1</v>
      </c>
      <c r="E343" t="str">
        <f t="shared" si="33"/>
        <v>592141</v>
      </c>
      <c r="F343" t="str">
        <f t="shared" si="34"/>
        <v>592141PARTICIPACIONES FEDERALES 2019</v>
      </c>
      <c r="G343" s="9">
        <v>59</v>
      </c>
      <c r="H343" s="9">
        <v>2141</v>
      </c>
      <c r="I343" s="9" t="s">
        <v>356</v>
      </c>
      <c r="J343" s="3">
        <v>1</v>
      </c>
      <c r="K343" s="10">
        <v>605273</v>
      </c>
      <c r="L343" s="10">
        <v>326372.45</v>
      </c>
      <c r="M343" s="3">
        <v>326372.45</v>
      </c>
      <c r="N343" s="3">
        <v>194315.73</v>
      </c>
      <c r="O343" s="3">
        <v>194315.73</v>
      </c>
      <c r="P343" s="3">
        <v>164146.79999999999</v>
      </c>
    </row>
    <row r="344" spans="1:16" x14ac:dyDescent="0.25">
      <c r="A344" t="str">
        <f t="shared" si="31"/>
        <v>59-3</v>
      </c>
      <c r="B344">
        <f t="shared" si="36"/>
        <v>3</v>
      </c>
      <c r="C344" t="str">
        <f t="shared" si="32"/>
        <v>5921611</v>
      </c>
      <c r="D344">
        <f t="shared" si="35"/>
        <v>1</v>
      </c>
      <c r="E344" t="str">
        <f t="shared" si="33"/>
        <v>592161</v>
      </c>
      <c r="F344" t="str">
        <f t="shared" si="34"/>
        <v>592161PARTICIPACIONES FEDERALES 2019</v>
      </c>
      <c r="G344" s="9">
        <v>59</v>
      </c>
      <c r="H344" s="9">
        <v>2161</v>
      </c>
      <c r="I344" s="9" t="s">
        <v>356</v>
      </c>
      <c r="J344" s="3">
        <v>1</v>
      </c>
      <c r="K344" s="10">
        <v>1089936</v>
      </c>
      <c r="L344" s="10">
        <v>1837703.03</v>
      </c>
      <c r="M344" s="3">
        <v>1837703.03</v>
      </c>
      <c r="N344" s="3">
        <v>1837703.03</v>
      </c>
      <c r="O344" s="3">
        <v>1793413.03</v>
      </c>
      <c r="P344" s="3">
        <v>1793413.03</v>
      </c>
    </row>
    <row r="345" spans="1:16" x14ac:dyDescent="0.25">
      <c r="A345" t="str">
        <f t="shared" si="31"/>
        <v>59-4</v>
      </c>
      <c r="B345">
        <f t="shared" si="36"/>
        <v>4</v>
      </c>
      <c r="C345" t="str">
        <f t="shared" si="32"/>
        <v>5922111</v>
      </c>
      <c r="D345">
        <f t="shared" si="35"/>
        <v>1</v>
      </c>
      <c r="E345" t="str">
        <f t="shared" si="33"/>
        <v>592211</v>
      </c>
      <c r="F345" t="str">
        <f t="shared" si="34"/>
        <v>592211RECURSOS FISCALES</v>
      </c>
      <c r="G345" s="9">
        <v>59</v>
      </c>
      <c r="H345" s="9">
        <v>2211</v>
      </c>
      <c r="I345" s="9" t="s">
        <v>52</v>
      </c>
      <c r="J345" s="3">
        <v>1</v>
      </c>
      <c r="K345" s="10">
        <v>0</v>
      </c>
      <c r="L345" s="10">
        <v>156151.35999999999</v>
      </c>
      <c r="M345" s="3">
        <v>215959.89</v>
      </c>
      <c r="N345" s="3">
        <v>156159.89000000001</v>
      </c>
      <c r="O345" s="3">
        <v>154538.39000000001</v>
      </c>
      <c r="P345" s="3">
        <v>120503.89</v>
      </c>
    </row>
    <row r="346" spans="1:16" x14ac:dyDescent="0.25">
      <c r="A346" t="str">
        <f t="shared" si="31"/>
        <v>59-5</v>
      </c>
      <c r="B346">
        <f t="shared" si="36"/>
        <v>5</v>
      </c>
      <c r="C346" t="str">
        <f t="shared" si="32"/>
        <v>5922112</v>
      </c>
      <c r="D346">
        <f t="shared" si="35"/>
        <v>2</v>
      </c>
      <c r="E346" t="str">
        <f t="shared" si="33"/>
        <v>592211</v>
      </c>
      <c r="F346" t="str">
        <f t="shared" si="34"/>
        <v>592211PARTICIPACIONES FEDERALES 2019</v>
      </c>
      <c r="G346" s="9">
        <v>59</v>
      </c>
      <c r="H346" s="9">
        <v>2211</v>
      </c>
      <c r="I346" s="9" t="s">
        <v>356</v>
      </c>
      <c r="J346" s="3">
        <v>1</v>
      </c>
      <c r="K346" s="10">
        <v>0</v>
      </c>
      <c r="L346" s="10">
        <v>419913.89</v>
      </c>
      <c r="M346" s="3">
        <v>419913.89</v>
      </c>
      <c r="N346" s="3">
        <v>419913.89</v>
      </c>
      <c r="O346" s="3">
        <v>419913.89</v>
      </c>
      <c r="P346" s="3">
        <v>366995.39</v>
      </c>
    </row>
    <row r="347" spans="1:16" x14ac:dyDescent="0.25">
      <c r="A347" t="str">
        <f t="shared" si="31"/>
        <v>59-6</v>
      </c>
      <c r="B347">
        <f t="shared" si="36"/>
        <v>6</v>
      </c>
      <c r="C347" t="str">
        <f t="shared" si="32"/>
        <v>5922311</v>
      </c>
      <c r="D347">
        <f t="shared" si="35"/>
        <v>1</v>
      </c>
      <c r="E347" t="str">
        <f t="shared" si="33"/>
        <v>592231</v>
      </c>
      <c r="F347" t="str">
        <f t="shared" si="34"/>
        <v>592231PARTICIPACIONES FEDERALES 2019</v>
      </c>
      <c r="G347" s="9">
        <v>59</v>
      </c>
      <c r="H347" s="9">
        <v>2231</v>
      </c>
      <c r="I347" s="9" t="s">
        <v>356</v>
      </c>
      <c r="J347" s="3">
        <v>1</v>
      </c>
      <c r="K347" s="10">
        <v>0</v>
      </c>
      <c r="L347" s="10">
        <v>1159</v>
      </c>
      <c r="M347" s="3">
        <v>1159</v>
      </c>
      <c r="N347" s="3">
        <v>1159</v>
      </c>
      <c r="O347" s="3">
        <v>1159</v>
      </c>
      <c r="P347" s="3">
        <v>1159</v>
      </c>
    </row>
    <row r="348" spans="1:16" x14ac:dyDescent="0.25">
      <c r="A348" t="str">
        <f t="shared" si="31"/>
        <v>59-7</v>
      </c>
      <c r="B348">
        <f t="shared" si="36"/>
        <v>7</v>
      </c>
      <c r="C348" t="str">
        <f t="shared" si="32"/>
        <v>5924111</v>
      </c>
      <c r="D348">
        <f t="shared" si="35"/>
        <v>1</v>
      </c>
      <c r="E348" t="str">
        <f t="shared" si="33"/>
        <v>592411</v>
      </c>
      <c r="F348" t="str">
        <f t="shared" si="34"/>
        <v>592411PARTICIPACIONES FEDERALES 2019</v>
      </c>
      <c r="G348" s="9">
        <v>59</v>
      </c>
      <c r="H348" s="9">
        <v>2411</v>
      </c>
      <c r="I348" s="9" t="s">
        <v>356</v>
      </c>
      <c r="J348" s="3">
        <v>1</v>
      </c>
      <c r="K348" s="10">
        <v>79200</v>
      </c>
      <c r="L348" s="10">
        <v>79059.429999999993</v>
      </c>
      <c r="M348" s="3">
        <v>72343.03</v>
      </c>
      <c r="N348" s="3">
        <v>57662.07</v>
      </c>
      <c r="O348" s="3">
        <v>39392.07</v>
      </c>
      <c r="P348" s="3">
        <v>39392.07</v>
      </c>
    </row>
    <row r="349" spans="1:16" x14ac:dyDescent="0.25">
      <c r="A349" t="str">
        <f t="shared" si="31"/>
        <v>59-8</v>
      </c>
      <c r="B349">
        <f t="shared" si="36"/>
        <v>8</v>
      </c>
      <c r="C349" t="str">
        <f t="shared" si="32"/>
        <v>5924211</v>
      </c>
      <c r="D349">
        <f t="shared" si="35"/>
        <v>1</v>
      </c>
      <c r="E349" t="str">
        <f t="shared" si="33"/>
        <v>592421</v>
      </c>
      <c r="F349" t="str">
        <f t="shared" si="34"/>
        <v>592421PARTICIPACIONES FEDERALES 2019</v>
      </c>
      <c r="G349" s="9">
        <v>59</v>
      </c>
      <c r="H349" s="9">
        <v>2421</v>
      </c>
      <c r="I349" s="9" t="s">
        <v>356</v>
      </c>
      <c r="J349" s="3">
        <v>1</v>
      </c>
      <c r="K349" s="10">
        <v>53064</v>
      </c>
      <c r="L349" s="10">
        <v>52372.65</v>
      </c>
      <c r="M349" s="3">
        <v>52372.65</v>
      </c>
      <c r="N349" s="3">
        <v>52372.65</v>
      </c>
      <c r="O349" s="3">
        <v>52372.65</v>
      </c>
      <c r="P349" s="3">
        <v>52372.65</v>
      </c>
    </row>
    <row r="350" spans="1:16" x14ac:dyDescent="0.25">
      <c r="A350" t="str">
        <f t="shared" si="31"/>
        <v>59-9</v>
      </c>
      <c r="B350">
        <f t="shared" si="36"/>
        <v>9</v>
      </c>
      <c r="C350" t="str">
        <f t="shared" si="32"/>
        <v>5924311</v>
      </c>
      <c r="D350">
        <f t="shared" si="35"/>
        <v>1</v>
      </c>
      <c r="E350" t="str">
        <f t="shared" si="33"/>
        <v>592431</v>
      </c>
      <c r="F350" t="str">
        <f t="shared" si="34"/>
        <v>592431PARTICIPACIONES FEDERALES 2019</v>
      </c>
      <c r="G350" s="9">
        <v>59</v>
      </c>
      <c r="H350" s="9">
        <v>2431</v>
      </c>
      <c r="I350" s="9" t="s">
        <v>356</v>
      </c>
      <c r="J350" s="3">
        <v>1</v>
      </c>
      <c r="K350" s="10">
        <v>16632</v>
      </c>
      <c r="L350" s="10">
        <v>2487.5</v>
      </c>
      <c r="M350" s="3">
        <v>2487.5</v>
      </c>
      <c r="N350" s="3">
        <v>2487.5</v>
      </c>
      <c r="O350" s="3">
        <v>2487.5</v>
      </c>
      <c r="P350" s="3">
        <v>2487.5</v>
      </c>
    </row>
    <row r="351" spans="1:16" x14ac:dyDescent="0.25">
      <c r="A351" t="str">
        <f t="shared" si="31"/>
        <v>59-10</v>
      </c>
      <c r="B351">
        <f t="shared" si="36"/>
        <v>10</v>
      </c>
      <c r="C351" t="str">
        <f t="shared" si="32"/>
        <v>5924411</v>
      </c>
      <c r="D351">
        <f t="shared" si="35"/>
        <v>1</v>
      </c>
      <c r="E351" t="str">
        <f t="shared" si="33"/>
        <v>592441</v>
      </c>
      <c r="F351" t="str">
        <f t="shared" si="34"/>
        <v>592441PARTICIPACIONES FEDERALES 2019</v>
      </c>
      <c r="G351" s="9">
        <v>59</v>
      </c>
      <c r="H351" s="9">
        <v>2441</v>
      </c>
      <c r="I351" s="9" t="s">
        <v>356</v>
      </c>
      <c r="J351" s="3">
        <v>1</v>
      </c>
      <c r="K351" s="10">
        <v>26532</v>
      </c>
      <c r="L351" s="10">
        <v>9436.94</v>
      </c>
      <c r="M351" s="3">
        <v>9436.94</v>
      </c>
      <c r="N351" s="3">
        <v>9436.94</v>
      </c>
      <c r="O351" s="3">
        <v>9436.94</v>
      </c>
      <c r="P351" s="3">
        <v>9436.94</v>
      </c>
    </row>
    <row r="352" spans="1:16" x14ac:dyDescent="0.25">
      <c r="A352" t="str">
        <f t="shared" si="31"/>
        <v>59-11</v>
      </c>
      <c r="B352">
        <f t="shared" si="36"/>
        <v>11</v>
      </c>
      <c r="C352" t="str">
        <f t="shared" si="32"/>
        <v>5924511</v>
      </c>
      <c r="D352">
        <f t="shared" si="35"/>
        <v>1</v>
      </c>
      <c r="E352" t="str">
        <f t="shared" si="33"/>
        <v>592451</v>
      </c>
      <c r="F352" t="str">
        <f t="shared" si="34"/>
        <v>592451PARTICIPACIONES FEDERALES 2019</v>
      </c>
      <c r="G352" s="9">
        <v>59</v>
      </c>
      <c r="H352" s="9">
        <v>2451</v>
      </c>
      <c r="I352" s="9" t="s">
        <v>356</v>
      </c>
      <c r="J352" s="3">
        <v>1</v>
      </c>
      <c r="K352" s="10">
        <v>16632</v>
      </c>
      <c r="L352" s="10">
        <v>9319.44</v>
      </c>
      <c r="M352" s="3">
        <v>9319.44</v>
      </c>
      <c r="N352" s="3">
        <v>0</v>
      </c>
      <c r="O352" s="3">
        <v>0</v>
      </c>
      <c r="P352" s="3">
        <v>0</v>
      </c>
    </row>
    <row r="353" spans="1:16" x14ac:dyDescent="0.25">
      <c r="A353" t="str">
        <f t="shared" si="31"/>
        <v>59-12</v>
      </c>
      <c r="B353">
        <f t="shared" si="36"/>
        <v>12</v>
      </c>
      <c r="C353" t="str">
        <f t="shared" si="32"/>
        <v>5924611</v>
      </c>
      <c r="D353">
        <f t="shared" si="35"/>
        <v>1</v>
      </c>
      <c r="E353" t="str">
        <f t="shared" si="33"/>
        <v>592461</v>
      </c>
      <c r="F353" t="str">
        <f t="shared" si="34"/>
        <v>592461PARTICIPACIONES FEDERALES 2019</v>
      </c>
      <c r="G353" s="9">
        <v>59</v>
      </c>
      <c r="H353" s="9">
        <v>2461</v>
      </c>
      <c r="I353" s="9" t="s">
        <v>356</v>
      </c>
      <c r="J353" s="3">
        <v>1</v>
      </c>
      <c r="K353" s="10">
        <v>233040</v>
      </c>
      <c r="L353" s="10">
        <v>157116.42000000001</v>
      </c>
      <c r="M353" s="3">
        <v>156716.44</v>
      </c>
      <c r="N353" s="3">
        <v>134979.43</v>
      </c>
      <c r="O353" s="3">
        <v>134823.14000000001</v>
      </c>
      <c r="P353" s="3">
        <v>134823.14000000001</v>
      </c>
    </row>
    <row r="354" spans="1:16" x14ac:dyDescent="0.25">
      <c r="A354" t="str">
        <f t="shared" si="31"/>
        <v>59-13</v>
      </c>
      <c r="B354">
        <f t="shared" si="36"/>
        <v>13</v>
      </c>
      <c r="C354" t="str">
        <f t="shared" si="32"/>
        <v>5924711</v>
      </c>
      <c r="D354">
        <f t="shared" si="35"/>
        <v>1</v>
      </c>
      <c r="E354" t="str">
        <f t="shared" si="33"/>
        <v>592471</v>
      </c>
      <c r="F354" t="str">
        <f t="shared" si="34"/>
        <v>592471PARTICIPACIONES FEDERALES 2019</v>
      </c>
      <c r="G354" s="9">
        <v>59</v>
      </c>
      <c r="H354" s="9">
        <v>2471</v>
      </c>
      <c r="I354" s="9" t="s">
        <v>356</v>
      </c>
      <c r="J354" s="3">
        <v>1</v>
      </c>
      <c r="K354" s="10">
        <v>495000</v>
      </c>
      <c r="L354" s="10">
        <v>273978.56</v>
      </c>
      <c r="M354" s="3">
        <v>273978.56</v>
      </c>
      <c r="N354" s="3">
        <v>241400.42</v>
      </c>
      <c r="O354" s="3">
        <v>235860.39</v>
      </c>
      <c r="P354" s="3">
        <v>224971.64</v>
      </c>
    </row>
    <row r="355" spans="1:16" x14ac:dyDescent="0.25">
      <c r="A355" t="str">
        <f t="shared" si="31"/>
        <v>59-14</v>
      </c>
      <c r="B355">
        <f t="shared" si="36"/>
        <v>14</v>
      </c>
      <c r="C355" t="str">
        <f t="shared" si="32"/>
        <v>5924811</v>
      </c>
      <c r="D355">
        <f t="shared" si="35"/>
        <v>1</v>
      </c>
      <c r="E355" t="str">
        <f t="shared" si="33"/>
        <v>592481</v>
      </c>
      <c r="F355" t="str">
        <f t="shared" si="34"/>
        <v>592481PARTICIPACIONES FEDERALES 2019</v>
      </c>
      <c r="G355" s="9">
        <v>59</v>
      </c>
      <c r="H355" s="9">
        <v>2481</v>
      </c>
      <c r="I355" s="9" t="s">
        <v>356</v>
      </c>
      <c r="J355" s="3">
        <v>1</v>
      </c>
      <c r="K355" s="10">
        <v>30000</v>
      </c>
      <c r="L355" s="10">
        <v>18321.259999999998</v>
      </c>
      <c r="M355" s="3">
        <v>18321.259999999998</v>
      </c>
      <c r="N355" s="3">
        <v>18321.259999999998</v>
      </c>
      <c r="O355" s="3">
        <v>18321.259999999998</v>
      </c>
      <c r="P355" s="3">
        <v>18321.259999999998</v>
      </c>
    </row>
    <row r="356" spans="1:16" x14ac:dyDescent="0.25">
      <c r="A356" t="str">
        <f t="shared" si="31"/>
        <v>59-15</v>
      </c>
      <c r="B356">
        <f t="shared" si="36"/>
        <v>15</v>
      </c>
      <c r="C356" t="str">
        <f t="shared" si="32"/>
        <v>5924911</v>
      </c>
      <c r="D356">
        <f t="shared" si="35"/>
        <v>1</v>
      </c>
      <c r="E356" t="str">
        <f t="shared" si="33"/>
        <v>592491</v>
      </c>
      <c r="F356" t="str">
        <f t="shared" si="34"/>
        <v>592491PARTICIPACIONES FEDERALES 2019</v>
      </c>
      <c r="G356" s="9">
        <v>59</v>
      </c>
      <c r="H356" s="9">
        <v>2491</v>
      </c>
      <c r="I356" s="9" t="s">
        <v>356</v>
      </c>
      <c r="J356" s="3">
        <v>1</v>
      </c>
      <c r="K356" s="10">
        <v>281160</v>
      </c>
      <c r="L356" s="10">
        <v>438959.24</v>
      </c>
      <c r="M356" s="3">
        <v>438959.24</v>
      </c>
      <c r="N356" s="3">
        <v>436523.24</v>
      </c>
      <c r="O356" s="3">
        <v>436523.24</v>
      </c>
      <c r="P356" s="3">
        <v>436523.24</v>
      </c>
    </row>
    <row r="357" spans="1:16" x14ac:dyDescent="0.25">
      <c r="A357" t="str">
        <f t="shared" si="31"/>
        <v>59-16</v>
      </c>
      <c r="B357">
        <f t="shared" si="36"/>
        <v>16</v>
      </c>
      <c r="C357" t="str">
        <f t="shared" si="32"/>
        <v>5925211</v>
      </c>
      <c r="D357">
        <f t="shared" si="35"/>
        <v>1</v>
      </c>
      <c r="E357" t="str">
        <f t="shared" si="33"/>
        <v>592521</v>
      </c>
      <c r="F357" t="str">
        <f t="shared" si="34"/>
        <v>592521PARTICIPACIONES FEDERALES 2019</v>
      </c>
      <c r="G357" s="9">
        <v>59</v>
      </c>
      <c r="H357" s="9">
        <v>2521</v>
      </c>
      <c r="I357" s="9" t="s">
        <v>356</v>
      </c>
      <c r="J357" s="3">
        <v>1</v>
      </c>
      <c r="K357" s="10">
        <v>53064</v>
      </c>
      <c r="L357" s="10">
        <v>24974</v>
      </c>
      <c r="M357" s="3">
        <v>24974</v>
      </c>
      <c r="N357" s="3">
        <v>24974</v>
      </c>
      <c r="O357" s="3">
        <v>24974</v>
      </c>
      <c r="P357" s="3">
        <v>24974</v>
      </c>
    </row>
    <row r="358" spans="1:16" x14ac:dyDescent="0.25">
      <c r="A358" t="str">
        <f t="shared" si="31"/>
        <v>59-17</v>
      </c>
      <c r="B358">
        <f t="shared" si="36"/>
        <v>17</v>
      </c>
      <c r="C358" t="str">
        <f t="shared" si="32"/>
        <v>5925311</v>
      </c>
      <c r="D358">
        <f t="shared" si="35"/>
        <v>1</v>
      </c>
      <c r="E358" t="str">
        <f t="shared" si="33"/>
        <v>592531</v>
      </c>
      <c r="F358" t="str">
        <f t="shared" si="34"/>
        <v>592531PARTICIPACIONES FEDERALES 2019</v>
      </c>
      <c r="G358" s="9">
        <v>59</v>
      </c>
      <c r="H358" s="9">
        <v>2531</v>
      </c>
      <c r="I358" s="9" t="s">
        <v>356</v>
      </c>
      <c r="J358" s="3">
        <v>1</v>
      </c>
      <c r="K358" s="10">
        <v>1584</v>
      </c>
      <c r="L358" s="10">
        <v>1556</v>
      </c>
      <c r="M358" s="3">
        <v>1556</v>
      </c>
      <c r="N358" s="3">
        <v>1556</v>
      </c>
      <c r="O358" s="3">
        <v>1556</v>
      </c>
      <c r="P358" s="3">
        <v>778</v>
      </c>
    </row>
    <row r="359" spans="1:16" x14ac:dyDescent="0.25">
      <c r="A359" t="str">
        <f t="shared" si="31"/>
        <v>59-18</v>
      </c>
      <c r="B359">
        <f t="shared" si="36"/>
        <v>18</v>
      </c>
      <c r="C359" t="str">
        <f t="shared" si="32"/>
        <v>5925611</v>
      </c>
      <c r="D359">
        <f t="shared" si="35"/>
        <v>1</v>
      </c>
      <c r="E359" t="str">
        <f t="shared" si="33"/>
        <v>592561</v>
      </c>
      <c r="F359" t="str">
        <f t="shared" si="34"/>
        <v>592561PARTICIPACIONES FEDERALES 2019</v>
      </c>
      <c r="G359" s="9">
        <v>59</v>
      </c>
      <c r="H359" s="9">
        <v>2561</v>
      </c>
      <c r="I359" s="9" t="s">
        <v>356</v>
      </c>
      <c r="J359" s="3">
        <v>1</v>
      </c>
      <c r="K359" s="10">
        <v>9900</v>
      </c>
      <c r="L359" s="10">
        <v>8294.83</v>
      </c>
      <c r="M359" s="3">
        <v>8294.83</v>
      </c>
      <c r="N359" s="3">
        <v>8294.83</v>
      </c>
      <c r="O359" s="3">
        <v>8294.84</v>
      </c>
      <c r="P359" s="3">
        <v>8294.84</v>
      </c>
    </row>
    <row r="360" spans="1:16" x14ac:dyDescent="0.25">
      <c r="A360" t="str">
        <f t="shared" si="31"/>
        <v>59-19</v>
      </c>
      <c r="B360">
        <f t="shared" si="36"/>
        <v>19</v>
      </c>
      <c r="C360" t="str">
        <f t="shared" si="32"/>
        <v>5927111</v>
      </c>
      <c r="D360">
        <f t="shared" si="35"/>
        <v>1</v>
      </c>
      <c r="E360" t="str">
        <f t="shared" si="33"/>
        <v>592711</v>
      </c>
      <c r="F360" t="str">
        <f t="shared" si="34"/>
        <v>592711PARTICIPACIONES FEDERALES 2019</v>
      </c>
      <c r="G360" s="9">
        <v>59</v>
      </c>
      <c r="H360" s="9">
        <v>2711</v>
      </c>
      <c r="I360" s="9" t="s">
        <v>356</v>
      </c>
      <c r="J360" s="3">
        <v>1</v>
      </c>
      <c r="K360" s="10">
        <v>0</v>
      </c>
      <c r="L360" s="10">
        <v>59508</v>
      </c>
      <c r="M360" s="3">
        <v>59508</v>
      </c>
      <c r="N360" s="3">
        <v>59508</v>
      </c>
      <c r="O360" s="3">
        <v>0</v>
      </c>
      <c r="P360" s="3">
        <v>0</v>
      </c>
    </row>
    <row r="361" spans="1:16" x14ac:dyDescent="0.25">
      <c r="A361" t="str">
        <f t="shared" si="31"/>
        <v>59-20</v>
      </c>
      <c r="B361">
        <f t="shared" si="36"/>
        <v>20</v>
      </c>
      <c r="C361" t="str">
        <f t="shared" si="32"/>
        <v>5927211</v>
      </c>
      <c r="D361">
        <f t="shared" si="35"/>
        <v>1</v>
      </c>
      <c r="E361" t="str">
        <f t="shared" si="33"/>
        <v>592721</v>
      </c>
      <c r="F361" t="str">
        <f t="shared" si="34"/>
        <v>592721PARTICIPACIONES FEDERALES 2019</v>
      </c>
      <c r="G361" s="9">
        <v>59</v>
      </c>
      <c r="H361" s="9">
        <v>2721</v>
      </c>
      <c r="I361" s="9" t="s">
        <v>356</v>
      </c>
      <c r="J361" s="3">
        <v>1</v>
      </c>
      <c r="K361" s="10">
        <v>99000</v>
      </c>
      <c r="L361" s="10">
        <v>74737.64</v>
      </c>
      <c r="M361" s="3">
        <v>74737.64</v>
      </c>
      <c r="N361" s="3">
        <v>74737.64</v>
      </c>
      <c r="O361" s="3">
        <v>67287.42</v>
      </c>
      <c r="P361" s="3">
        <v>67287.42</v>
      </c>
    </row>
    <row r="362" spans="1:16" x14ac:dyDescent="0.25">
      <c r="A362" t="str">
        <f t="shared" si="31"/>
        <v>59-21</v>
      </c>
      <c r="B362">
        <f t="shared" si="36"/>
        <v>21</v>
      </c>
      <c r="C362" t="str">
        <f t="shared" si="32"/>
        <v>5929111</v>
      </c>
      <c r="D362">
        <f t="shared" si="35"/>
        <v>1</v>
      </c>
      <c r="E362" t="str">
        <f t="shared" si="33"/>
        <v>592911</v>
      </c>
      <c r="F362" t="str">
        <f t="shared" si="34"/>
        <v>592911PARTICIPACIONES FEDERALES 2019</v>
      </c>
      <c r="G362" s="9">
        <v>59</v>
      </c>
      <c r="H362" s="9">
        <v>2911</v>
      </c>
      <c r="I362" s="9" t="s">
        <v>356</v>
      </c>
      <c r="J362" s="3">
        <v>1</v>
      </c>
      <c r="K362" s="10">
        <v>118800</v>
      </c>
      <c r="L362" s="10">
        <v>141884.54</v>
      </c>
      <c r="M362" s="3">
        <v>138300.6</v>
      </c>
      <c r="N362" s="3">
        <v>113510.24</v>
      </c>
      <c r="O362" s="3">
        <v>111819.76</v>
      </c>
      <c r="P362" s="3">
        <v>111819.76</v>
      </c>
    </row>
    <row r="363" spans="1:16" x14ac:dyDescent="0.25">
      <c r="A363" t="str">
        <f t="shared" si="31"/>
        <v>59-22</v>
      </c>
      <c r="B363">
        <f t="shared" si="36"/>
        <v>22</v>
      </c>
      <c r="C363" t="str">
        <f t="shared" si="32"/>
        <v>5929211</v>
      </c>
      <c r="D363">
        <f t="shared" si="35"/>
        <v>1</v>
      </c>
      <c r="E363" t="str">
        <f t="shared" si="33"/>
        <v>592921</v>
      </c>
      <c r="F363" t="str">
        <f t="shared" si="34"/>
        <v>592921PARTICIPACIONES FEDERALES 2019</v>
      </c>
      <c r="G363" s="9">
        <v>59</v>
      </c>
      <c r="H363" s="9">
        <v>2921</v>
      </c>
      <c r="I363" s="9" t="s">
        <v>356</v>
      </c>
      <c r="J363" s="3">
        <v>1</v>
      </c>
      <c r="K363" s="10">
        <v>47520</v>
      </c>
      <c r="L363" s="10">
        <v>36801.74</v>
      </c>
      <c r="M363" s="3">
        <v>36801.74</v>
      </c>
      <c r="N363" s="3">
        <v>36328.46</v>
      </c>
      <c r="O363" s="3">
        <v>36328.46</v>
      </c>
      <c r="P363" s="3">
        <v>36328.46</v>
      </c>
    </row>
    <row r="364" spans="1:16" x14ac:dyDescent="0.25">
      <c r="A364" t="str">
        <f t="shared" si="31"/>
        <v>59-23</v>
      </c>
      <c r="B364">
        <f t="shared" si="36"/>
        <v>23</v>
      </c>
      <c r="C364" t="str">
        <f t="shared" si="32"/>
        <v>5929411</v>
      </c>
      <c r="D364">
        <f t="shared" si="35"/>
        <v>1</v>
      </c>
      <c r="E364" t="str">
        <f t="shared" si="33"/>
        <v>592941</v>
      </c>
      <c r="F364" t="str">
        <f t="shared" si="34"/>
        <v>592941PARTICIPACIONES FEDERALES 2019</v>
      </c>
      <c r="G364" s="9">
        <v>59</v>
      </c>
      <c r="H364" s="9">
        <v>2941</v>
      </c>
      <c r="I364" s="9" t="s">
        <v>356</v>
      </c>
      <c r="J364" s="3">
        <v>1</v>
      </c>
      <c r="K364" s="10">
        <v>565140</v>
      </c>
      <c r="L364" s="10">
        <v>440556.36</v>
      </c>
      <c r="M364" s="3">
        <v>434510.7</v>
      </c>
      <c r="N364" s="3">
        <v>375919.1</v>
      </c>
      <c r="O364" s="3">
        <v>374786.97</v>
      </c>
      <c r="P364" s="3">
        <v>374786.97</v>
      </c>
    </row>
    <row r="365" spans="1:16" x14ac:dyDescent="0.25">
      <c r="A365" t="str">
        <f t="shared" si="31"/>
        <v>59-24</v>
      </c>
      <c r="B365">
        <f t="shared" si="36"/>
        <v>24</v>
      </c>
      <c r="C365" t="str">
        <f t="shared" si="32"/>
        <v>5929611</v>
      </c>
      <c r="D365">
        <f t="shared" si="35"/>
        <v>1</v>
      </c>
      <c r="E365" t="str">
        <f t="shared" si="33"/>
        <v>592961</v>
      </c>
      <c r="F365" t="str">
        <f t="shared" si="34"/>
        <v>592961RECURSOS FISCALES</v>
      </c>
      <c r="G365" s="9">
        <v>59</v>
      </c>
      <c r="H365" s="9">
        <v>2961</v>
      </c>
      <c r="I365" s="9" t="s">
        <v>52</v>
      </c>
      <c r="J365" s="3">
        <v>1</v>
      </c>
      <c r="K365" s="10">
        <v>0</v>
      </c>
      <c r="L365" s="10">
        <v>999977.76</v>
      </c>
      <c r="M365" s="3">
        <v>999925.88</v>
      </c>
      <c r="N365" s="3">
        <v>997624.27</v>
      </c>
      <c r="O365" s="3">
        <v>991721.91</v>
      </c>
      <c r="P365" s="3">
        <v>991721.91</v>
      </c>
    </row>
    <row r="366" spans="1:16" x14ac:dyDescent="0.25">
      <c r="A366" t="str">
        <f t="shared" si="31"/>
        <v>59-25</v>
      </c>
      <c r="B366">
        <f t="shared" si="36"/>
        <v>25</v>
      </c>
      <c r="C366" t="str">
        <f t="shared" si="32"/>
        <v>5929612</v>
      </c>
      <c r="D366">
        <f t="shared" si="35"/>
        <v>2</v>
      </c>
      <c r="E366" t="str">
        <f t="shared" si="33"/>
        <v>592961</v>
      </c>
      <c r="F366" t="str">
        <f t="shared" si="34"/>
        <v>592961PARTICIPACIONES FEDERALES 2019</v>
      </c>
      <c r="G366" s="9">
        <v>59</v>
      </c>
      <c r="H366" s="9">
        <v>2961</v>
      </c>
      <c r="I366" s="9" t="s">
        <v>356</v>
      </c>
      <c r="J366" s="3">
        <v>1</v>
      </c>
      <c r="K366" s="10">
        <v>4371000</v>
      </c>
      <c r="L366" s="10">
        <v>4379003.53</v>
      </c>
      <c r="M366" s="3">
        <v>4350665.22</v>
      </c>
      <c r="N366" s="3">
        <v>4141331.62</v>
      </c>
      <c r="O366" s="3">
        <v>3930335.53</v>
      </c>
      <c r="P366" s="3">
        <v>3793355.42</v>
      </c>
    </row>
    <row r="367" spans="1:16" x14ac:dyDescent="0.25">
      <c r="A367" t="str">
        <f t="shared" si="31"/>
        <v>59-26</v>
      </c>
      <c r="B367">
        <f t="shared" si="36"/>
        <v>26</v>
      </c>
      <c r="C367" t="str">
        <f t="shared" si="32"/>
        <v>5929811</v>
      </c>
      <c r="D367">
        <f t="shared" si="35"/>
        <v>1</v>
      </c>
      <c r="E367" t="str">
        <f t="shared" si="33"/>
        <v>592981</v>
      </c>
      <c r="F367" t="str">
        <f t="shared" si="34"/>
        <v>592981RECURSOS FISCALES</v>
      </c>
      <c r="G367" s="9">
        <v>59</v>
      </c>
      <c r="H367" s="9">
        <v>2981</v>
      </c>
      <c r="I367" s="9" t="s">
        <v>52</v>
      </c>
      <c r="J367" s="3">
        <v>1</v>
      </c>
      <c r="K367" s="10">
        <v>0</v>
      </c>
      <c r="L367" s="10">
        <v>979598.12</v>
      </c>
      <c r="M367" s="3">
        <v>931993.75</v>
      </c>
      <c r="N367" s="3">
        <v>931578.47</v>
      </c>
      <c r="O367" s="3">
        <v>931578.46</v>
      </c>
      <c r="P367" s="3">
        <v>538089.81000000006</v>
      </c>
    </row>
    <row r="368" spans="1:16" x14ac:dyDescent="0.25">
      <c r="A368" t="str">
        <f t="shared" si="31"/>
        <v>59-27</v>
      </c>
      <c r="B368">
        <f t="shared" si="36"/>
        <v>27</v>
      </c>
      <c r="C368" t="str">
        <f t="shared" si="32"/>
        <v>5929812</v>
      </c>
      <c r="D368">
        <f t="shared" si="35"/>
        <v>2</v>
      </c>
      <c r="E368" t="str">
        <f t="shared" si="33"/>
        <v>592981</v>
      </c>
      <c r="F368" t="str">
        <f t="shared" si="34"/>
        <v>592981PARTICIPACIONES FEDERALES 2019</v>
      </c>
      <c r="G368" s="9">
        <v>59</v>
      </c>
      <c r="H368" s="9">
        <v>2981</v>
      </c>
      <c r="I368" s="9" t="s">
        <v>356</v>
      </c>
      <c r="J368" s="3">
        <v>1</v>
      </c>
      <c r="K368" s="10">
        <v>1832460</v>
      </c>
      <c r="L368" s="10">
        <v>1027804.6</v>
      </c>
      <c r="M368" s="3">
        <v>892042.13</v>
      </c>
      <c r="N368" s="3">
        <v>892042.13</v>
      </c>
      <c r="O368" s="3">
        <v>744937.89</v>
      </c>
      <c r="P368" s="3">
        <v>687312.14</v>
      </c>
    </row>
    <row r="369" spans="1:16" x14ac:dyDescent="0.25">
      <c r="A369" t="str">
        <f t="shared" si="31"/>
        <v>59-28</v>
      </c>
      <c r="B369">
        <f t="shared" si="36"/>
        <v>28</v>
      </c>
      <c r="C369" t="str">
        <f t="shared" si="32"/>
        <v>5931111</v>
      </c>
      <c r="D369">
        <f t="shared" si="35"/>
        <v>1</v>
      </c>
      <c r="E369" t="str">
        <f t="shared" si="33"/>
        <v>593111</v>
      </c>
      <c r="F369" t="str">
        <f t="shared" si="34"/>
        <v>593111FONDO DE FORTALECIMIENTO MUNICIPAL 2019 (FORTAMUN)</v>
      </c>
      <c r="G369" s="9">
        <v>59</v>
      </c>
      <c r="H369" s="9">
        <v>3111</v>
      </c>
      <c r="I369" s="9" t="s">
        <v>580</v>
      </c>
      <c r="J369" s="3">
        <v>1</v>
      </c>
      <c r="K369" s="10">
        <v>4950000</v>
      </c>
      <c r="L369" s="10">
        <v>4950000</v>
      </c>
      <c r="M369" s="3">
        <v>4947674.3899999997</v>
      </c>
      <c r="N369" s="3">
        <v>4947674.3899999997</v>
      </c>
      <c r="O369" s="3">
        <v>4262655.3899999997</v>
      </c>
      <c r="P369" s="3">
        <v>4262655.3899999997</v>
      </c>
    </row>
    <row r="370" spans="1:16" x14ac:dyDescent="0.25">
      <c r="A370" t="str">
        <f t="shared" si="31"/>
        <v>59-29</v>
      </c>
      <c r="B370">
        <f t="shared" si="36"/>
        <v>29</v>
      </c>
      <c r="C370" t="str">
        <f t="shared" si="32"/>
        <v>5931411</v>
      </c>
      <c r="D370">
        <f t="shared" si="35"/>
        <v>1</v>
      </c>
      <c r="E370" t="str">
        <f t="shared" si="33"/>
        <v>593141</v>
      </c>
      <c r="F370" t="str">
        <f t="shared" si="34"/>
        <v>593141PARTICIPACIONES FEDERALES 2019</v>
      </c>
      <c r="G370" s="9">
        <v>59</v>
      </c>
      <c r="H370" s="9">
        <v>3141</v>
      </c>
      <c r="I370" s="9" t="s">
        <v>356</v>
      </c>
      <c r="J370" s="3">
        <v>1</v>
      </c>
      <c r="K370" s="10">
        <v>2138400</v>
      </c>
      <c r="L370" s="10">
        <v>2304400</v>
      </c>
      <c r="M370" s="3">
        <v>2124180.7200000002</v>
      </c>
      <c r="N370" s="3">
        <v>2124180.7200000002</v>
      </c>
      <c r="O370" s="3">
        <v>1587491.53</v>
      </c>
      <c r="P370" s="3">
        <v>1587491.53</v>
      </c>
    </row>
    <row r="371" spans="1:16" x14ac:dyDescent="0.25">
      <c r="A371" t="str">
        <f t="shared" si="31"/>
        <v>59-30</v>
      </c>
      <c r="B371">
        <f t="shared" si="36"/>
        <v>30</v>
      </c>
      <c r="C371" t="str">
        <f t="shared" si="32"/>
        <v>5931511</v>
      </c>
      <c r="D371">
        <f t="shared" si="35"/>
        <v>1</v>
      </c>
      <c r="E371" t="str">
        <f t="shared" si="33"/>
        <v>593151</v>
      </c>
      <c r="F371" t="str">
        <f t="shared" si="34"/>
        <v>593151RECURSOS FISCALES</v>
      </c>
      <c r="G371" s="9">
        <v>59</v>
      </c>
      <c r="H371" s="9">
        <v>3151</v>
      </c>
      <c r="I371" s="9" t="s">
        <v>52</v>
      </c>
      <c r="J371" s="3">
        <v>1</v>
      </c>
      <c r="K371" s="10">
        <v>0</v>
      </c>
      <c r="L371" s="10">
        <v>40360.94</v>
      </c>
      <c r="M371" s="3">
        <v>0</v>
      </c>
      <c r="N371" s="3">
        <v>0</v>
      </c>
      <c r="O371" s="3">
        <v>0</v>
      </c>
      <c r="P371" s="3">
        <v>0</v>
      </c>
    </row>
    <row r="372" spans="1:16" x14ac:dyDescent="0.25">
      <c r="A372" t="str">
        <f t="shared" si="31"/>
        <v>59-31</v>
      </c>
      <c r="B372">
        <f t="shared" si="36"/>
        <v>31</v>
      </c>
      <c r="C372" t="str">
        <f t="shared" si="32"/>
        <v>5931512</v>
      </c>
      <c r="D372">
        <f t="shared" si="35"/>
        <v>2</v>
      </c>
      <c r="E372" t="str">
        <f t="shared" si="33"/>
        <v>593151</v>
      </c>
      <c r="F372" t="str">
        <f t="shared" si="34"/>
        <v>593151PARTICIPACIONES FEDERALES 2019</v>
      </c>
      <c r="G372" s="9">
        <v>59</v>
      </c>
      <c r="H372" s="9">
        <v>3151</v>
      </c>
      <c r="I372" s="9" t="s">
        <v>356</v>
      </c>
      <c r="J372" s="3">
        <v>1</v>
      </c>
      <c r="K372" s="10">
        <v>198000</v>
      </c>
      <c r="L372" s="10">
        <v>366786.57</v>
      </c>
      <c r="M372" s="3">
        <v>366786.57</v>
      </c>
      <c r="N372" s="3">
        <v>366786.57</v>
      </c>
      <c r="O372" s="3">
        <v>254817.57</v>
      </c>
      <c r="P372" s="3">
        <v>30879.57</v>
      </c>
    </row>
    <row r="373" spans="1:16" x14ac:dyDescent="0.25">
      <c r="A373" t="str">
        <f t="shared" si="31"/>
        <v>59-32</v>
      </c>
      <c r="B373">
        <f t="shared" si="36"/>
        <v>32</v>
      </c>
      <c r="C373" t="str">
        <f t="shared" si="32"/>
        <v>5931611</v>
      </c>
      <c r="D373">
        <f t="shared" si="35"/>
        <v>1</v>
      </c>
      <c r="E373" t="str">
        <f t="shared" si="33"/>
        <v>593161</v>
      </c>
      <c r="F373" t="str">
        <f t="shared" si="34"/>
        <v>593161RECURSOS FISCALES</v>
      </c>
      <c r="G373" s="9">
        <v>59</v>
      </c>
      <c r="H373" s="9">
        <v>3161</v>
      </c>
      <c r="I373" s="9" t="s">
        <v>52</v>
      </c>
      <c r="J373" s="3">
        <v>1</v>
      </c>
      <c r="K373" s="10">
        <v>0</v>
      </c>
      <c r="L373" s="10">
        <v>1036289.36</v>
      </c>
      <c r="M373" s="3">
        <v>167629.28</v>
      </c>
      <c r="N373" s="3">
        <v>167629.28</v>
      </c>
      <c r="O373" s="3">
        <v>78536.639999999999</v>
      </c>
      <c r="P373" s="3">
        <v>78536.639999999999</v>
      </c>
    </row>
    <row r="374" spans="1:16" x14ac:dyDescent="0.25">
      <c r="A374" t="str">
        <f t="shared" si="31"/>
        <v>59-33</v>
      </c>
      <c r="B374">
        <f t="shared" si="36"/>
        <v>33</v>
      </c>
      <c r="C374" t="str">
        <f t="shared" si="32"/>
        <v>5931612</v>
      </c>
      <c r="D374">
        <f t="shared" si="35"/>
        <v>2</v>
      </c>
      <c r="E374" t="str">
        <f t="shared" si="33"/>
        <v>593161</v>
      </c>
      <c r="F374" t="str">
        <f t="shared" si="34"/>
        <v>593161PARTICIPACIONES FEDERALES 2019</v>
      </c>
      <c r="G374" s="9">
        <v>59</v>
      </c>
      <c r="H374" s="9">
        <v>3161</v>
      </c>
      <c r="I374" s="9" t="s">
        <v>356</v>
      </c>
      <c r="J374" s="3">
        <v>1</v>
      </c>
      <c r="K374" s="10">
        <v>1584000</v>
      </c>
      <c r="L374" s="10">
        <v>1583474.96</v>
      </c>
      <c r="M374" s="3">
        <v>1582949.92</v>
      </c>
      <c r="N374" s="3">
        <v>1582949.92</v>
      </c>
      <c r="O374" s="3">
        <v>1110124.6399999999</v>
      </c>
      <c r="P374" s="3">
        <v>1110124.6399999999</v>
      </c>
    </row>
    <row r="375" spans="1:16" x14ac:dyDescent="0.25">
      <c r="A375" t="str">
        <f t="shared" si="31"/>
        <v>59-34</v>
      </c>
      <c r="B375">
        <f t="shared" si="36"/>
        <v>34</v>
      </c>
      <c r="C375" t="str">
        <f t="shared" si="32"/>
        <v>5931811</v>
      </c>
      <c r="D375">
        <f t="shared" si="35"/>
        <v>1</v>
      </c>
      <c r="E375" t="str">
        <f t="shared" si="33"/>
        <v>593181</v>
      </c>
      <c r="F375" t="str">
        <f t="shared" si="34"/>
        <v>593181PARTICIPACIONES FEDERALES 2019</v>
      </c>
      <c r="G375" s="9">
        <v>59</v>
      </c>
      <c r="H375" s="9">
        <v>3181</v>
      </c>
      <c r="I375" s="9" t="s">
        <v>356</v>
      </c>
      <c r="J375" s="3">
        <v>1</v>
      </c>
      <c r="K375" s="10">
        <v>15840</v>
      </c>
      <c r="L375" s="10">
        <v>7920</v>
      </c>
      <c r="M375" s="3">
        <v>0</v>
      </c>
      <c r="N375" s="3">
        <v>0</v>
      </c>
      <c r="O375" s="3">
        <v>0</v>
      </c>
      <c r="P375" s="3">
        <v>0</v>
      </c>
    </row>
    <row r="376" spans="1:16" x14ac:dyDescent="0.25">
      <c r="A376" t="str">
        <f t="shared" si="31"/>
        <v>59-35</v>
      </c>
      <c r="B376">
        <f t="shared" si="36"/>
        <v>35</v>
      </c>
      <c r="C376" t="str">
        <f t="shared" si="32"/>
        <v>5932211</v>
      </c>
      <c r="D376">
        <f t="shared" si="35"/>
        <v>1</v>
      </c>
      <c r="E376" t="str">
        <f t="shared" si="33"/>
        <v>593221</v>
      </c>
      <c r="F376" t="str">
        <f t="shared" si="34"/>
        <v>593221RECURSOS FISCALES</v>
      </c>
      <c r="G376" s="9">
        <v>59</v>
      </c>
      <c r="H376" s="9">
        <v>3221</v>
      </c>
      <c r="I376" s="9" t="s">
        <v>52</v>
      </c>
      <c r="J376" s="3">
        <v>1</v>
      </c>
      <c r="K376" s="10">
        <v>0</v>
      </c>
      <c r="L376" s="10">
        <v>660000</v>
      </c>
      <c r="M376" s="3">
        <v>52200</v>
      </c>
      <c r="N376" s="3">
        <v>52200</v>
      </c>
      <c r="O376" s="3">
        <v>52200</v>
      </c>
      <c r="P376" s="3">
        <v>52200</v>
      </c>
    </row>
    <row r="377" spans="1:16" x14ac:dyDescent="0.25">
      <c r="A377" t="str">
        <f t="shared" si="31"/>
        <v>59-36</v>
      </c>
      <c r="B377">
        <f t="shared" si="36"/>
        <v>36</v>
      </c>
      <c r="C377" t="str">
        <f t="shared" si="32"/>
        <v>5932212</v>
      </c>
      <c r="D377">
        <f t="shared" si="35"/>
        <v>2</v>
      </c>
      <c r="E377" t="str">
        <f t="shared" si="33"/>
        <v>593221</v>
      </c>
      <c r="F377" t="str">
        <f t="shared" si="34"/>
        <v>593221PARTICIPACIONES FEDERALES 2019</v>
      </c>
      <c r="G377" s="9">
        <v>59</v>
      </c>
      <c r="H377" s="9">
        <v>3221</v>
      </c>
      <c r="I377" s="9" t="s">
        <v>356</v>
      </c>
      <c r="J377" s="3">
        <v>1</v>
      </c>
      <c r="K377" s="10">
        <v>2138400</v>
      </c>
      <c r="L377" s="10">
        <v>2946353</v>
      </c>
      <c r="M377" s="3">
        <v>2877649.27</v>
      </c>
      <c r="N377" s="3">
        <v>2877649.27</v>
      </c>
      <c r="O377" s="3">
        <v>2542677.8199999998</v>
      </c>
      <c r="P377" s="3">
        <v>2442539.14</v>
      </c>
    </row>
    <row r="378" spans="1:16" x14ac:dyDescent="0.25">
      <c r="A378" t="str">
        <f t="shared" si="31"/>
        <v>59-37</v>
      </c>
      <c r="B378">
        <f t="shared" si="36"/>
        <v>37</v>
      </c>
      <c r="C378" t="str">
        <f t="shared" si="32"/>
        <v>5932311</v>
      </c>
      <c r="D378">
        <f t="shared" si="35"/>
        <v>1</v>
      </c>
      <c r="E378" t="str">
        <f t="shared" si="33"/>
        <v>593231</v>
      </c>
      <c r="F378" t="str">
        <f t="shared" si="34"/>
        <v>593231PARTICIPACIONES FEDERALES 2019</v>
      </c>
      <c r="G378" s="9">
        <v>59</v>
      </c>
      <c r="H378" s="9">
        <v>3231</v>
      </c>
      <c r="I378" s="9" t="s">
        <v>356</v>
      </c>
      <c r="J378" s="3">
        <v>1</v>
      </c>
      <c r="K378" s="10">
        <v>1845360</v>
      </c>
      <c r="L378" s="10">
        <v>1414815.19</v>
      </c>
      <c r="M378" s="3">
        <v>1414815.19</v>
      </c>
      <c r="N378" s="3">
        <v>1414815.19</v>
      </c>
      <c r="O378" s="3">
        <v>893924.81</v>
      </c>
      <c r="P378" s="3">
        <v>239312.3</v>
      </c>
    </row>
    <row r="379" spans="1:16" x14ac:dyDescent="0.25">
      <c r="A379" t="str">
        <f t="shared" si="31"/>
        <v>59-38</v>
      </c>
      <c r="B379">
        <f t="shared" si="36"/>
        <v>38</v>
      </c>
      <c r="C379" t="str">
        <f t="shared" si="32"/>
        <v>5932312</v>
      </c>
      <c r="D379">
        <f t="shared" si="35"/>
        <v>2</v>
      </c>
      <c r="E379" t="str">
        <f t="shared" si="33"/>
        <v>593231</v>
      </c>
      <c r="F379" t="str">
        <f t="shared" si="34"/>
        <v>593231RECURSOS FISCALES</v>
      </c>
      <c r="G379" s="9">
        <v>59</v>
      </c>
      <c r="H379" s="9">
        <v>3231</v>
      </c>
      <c r="I379" s="9" t="s">
        <v>52</v>
      </c>
      <c r="J379" s="3">
        <v>1</v>
      </c>
      <c r="K379" s="10">
        <v>0</v>
      </c>
      <c r="L379" s="10">
        <v>901458</v>
      </c>
      <c r="M379" s="3">
        <v>899000</v>
      </c>
      <c r="N379" s="3">
        <v>899000</v>
      </c>
      <c r="O379" s="3">
        <v>898157.36</v>
      </c>
      <c r="P379" s="3">
        <v>898157.36</v>
      </c>
    </row>
    <row r="380" spans="1:16" x14ac:dyDescent="0.25">
      <c r="A380" t="str">
        <f t="shared" si="31"/>
        <v>59-39</v>
      </c>
      <c r="B380">
        <f t="shared" si="36"/>
        <v>39</v>
      </c>
      <c r="C380" t="str">
        <f t="shared" si="32"/>
        <v>5932313</v>
      </c>
      <c r="D380">
        <f t="shared" si="35"/>
        <v>3</v>
      </c>
      <c r="E380" t="str">
        <f t="shared" si="33"/>
        <v>593231</v>
      </c>
      <c r="F380" t="str">
        <f t="shared" si="34"/>
        <v>593231FONDO DE FORTALECIMIENTO MUNICIPAL 2019 (FORTAMUN)</v>
      </c>
      <c r="G380" s="9">
        <v>59</v>
      </c>
      <c r="H380" s="9">
        <v>3231</v>
      </c>
      <c r="I380" s="9" t="s">
        <v>580</v>
      </c>
      <c r="J380" s="3">
        <v>1</v>
      </c>
      <c r="K380" s="10">
        <v>0</v>
      </c>
      <c r="L380" s="10">
        <v>1845360</v>
      </c>
      <c r="M380" s="3">
        <v>1332160.33</v>
      </c>
      <c r="N380" s="3">
        <v>1332160.33</v>
      </c>
      <c r="O380" s="3">
        <v>1332160.33</v>
      </c>
      <c r="P380" s="3">
        <v>1332160.33</v>
      </c>
    </row>
    <row r="381" spans="1:16" x14ac:dyDescent="0.25">
      <c r="A381" t="str">
        <f t="shared" si="31"/>
        <v>59-40</v>
      </c>
      <c r="B381">
        <f t="shared" si="36"/>
        <v>40</v>
      </c>
      <c r="C381" t="str">
        <f t="shared" si="32"/>
        <v>5932511</v>
      </c>
      <c r="D381">
        <f t="shared" si="35"/>
        <v>1</v>
      </c>
      <c r="E381" t="str">
        <f t="shared" si="33"/>
        <v>593251</v>
      </c>
      <c r="F381" t="str">
        <f t="shared" si="34"/>
        <v>593251FONDO DE FORTALECIMIENTO MUNICIPAL 2019 (FORTAMUN)</v>
      </c>
      <c r="G381" s="9">
        <v>59</v>
      </c>
      <c r="H381" s="9">
        <v>3251</v>
      </c>
      <c r="I381" s="9" t="s">
        <v>580</v>
      </c>
      <c r="J381" s="3">
        <v>1</v>
      </c>
      <c r="K381" s="10">
        <v>0</v>
      </c>
      <c r="L381" s="10">
        <v>18720000.120000001</v>
      </c>
      <c r="M381" s="3">
        <v>15000534.1</v>
      </c>
      <c r="N381" s="3">
        <v>15000534.1</v>
      </c>
      <c r="O381" s="3">
        <v>11667082.07</v>
      </c>
      <c r="P381" s="3">
        <v>10000356.060000001</v>
      </c>
    </row>
    <row r="382" spans="1:16" x14ac:dyDescent="0.25">
      <c r="A382" t="str">
        <f t="shared" si="31"/>
        <v>59-41</v>
      </c>
      <c r="B382">
        <f t="shared" si="36"/>
        <v>41</v>
      </c>
      <c r="C382" t="str">
        <f t="shared" si="32"/>
        <v>5932611</v>
      </c>
      <c r="D382">
        <f t="shared" si="35"/>
        <v>1</v>
      </c>
      <c r="E382" t="str">
        <f t="shared" si="33"/>
        <v>593261</v>
      </c>
      <c r="F382" t="str">
        <f t="shared" si="34"/>
        <v>593261RECURSOS FISCALES</v>
      </c>
      <c r="G382" s="9">
        <v>59</v>
      </c>
      <c r="H382" s="9">
        <v>3261</v>
      </c>
      <c r="I382" s="9" t="s">
        <v>52</v>
      </c>
      <c r="J382" s="3">
        <v>1</v>
      </c>
      <c r="K382" s="10">
        <v>0</v>
      </c>
      <c r="L382" s="10">
        <v>224168</v>
      </c>
      <c r="M382" s="3">
        <v>222789.6</v>
      </c>
      <c r="N382" s="3">
        <v>222789.6</v>
      </c>
      <c r="O382" s="3">
        <v>222789.6</v>
      </c>
      <c r="P382" s="3">
        <v>99017.600000000006</v>
      </c>
    </row>
    <row r="383" spans="1:16" x14ac:dyDescent="0.25">
      <c r="A383" t="str">
        <f t="shared" si="31"/>
        <v>59-42</v>
      </c>
      <c r="B383">
        <f t="shared" si="36"/>
        <v>42</v>
      </c>
      <c r="C383" t="str">
        <f t="shared" si="32"/>
        <v>5932612</v>
      </c>
      <c r="D383">
        <f t="shared" si="35"/>
        <v>2</v>
      </c>
      <c r="E383" t="str">
        <f t="shared" si="33"/>
        <v>593261</v>
      </c>
      <c r="F383" t="str">
        <f t="shared" si="34"/>
        <v>593261PARTICIPACIONES FEDERALES 2019</v>
      </c>
      <c r="G383" s="9">
        <v>59</v>
      </c>
      <c r="H383" s="9">
        <v>3261</v>
      </c>
      <c r="I383" s="9" t="s">
        <v>356</v>
      </c>
      <c r="J383" s="3">
        <v>1</v>
      </c>
      <c r="K383" s="10">
        <v>183153.6</v>
      </c>
      <c r="L383" s="10">
        <v>166048.79999999999</v>
      </c>
      <c r="M383" s="3">
        <v>148944</v>
      </c>
      <c r="N383" s="3">
        <v>148944</v>
      </c>
      <c r="O383" s="3">
        <v>135024</v>
      </c>
      <c r="P383" s="3">
        <v>135024</v>
      </c>
    </row>
    <row r="384" spans="1:16" x14ac:dyDescent="0.25">
      <c r="A384" t="str">
        <f t="shared" si="31"/>
        <v>59-43</v>
      </c>
      <c r="B384">
        <f t="shared" si="36"/>
        <v>43</v>
      </c>
      <c r="C384" t="str">
        <f t="shared" si="32"/>
        <v>5933111</v>
      </c>
      <c r="D384">
        <f t="shared" si="35"/>
        <v>1</v>
      </c>
      <c r="E384" t="str">
        <f t="shared" si="33"/>
        <v>593311</v>
      </c>
      <c r="F384" t="str">
        <f t="shared" si="34"/>
        <v>593311PARTICIPACIONES FEDERALES 2019</v>
      </c>
      <c r="G384" s="9">
        <v>59</v>
      </c>
      <c r="H384" s="9">
        <v>3311</v>
      </c>
      <c r="I384" s="9" t="s">
        <v>356</v>
      </c>
      <c r="J384" s="3">
        <v>1</v>
      </c>
      <c r="K384" s="10">
        <v>0</v>
      </c>
      <c r="L384" s="10">
        <v>675900</v>
      </c>
      <c r="M384" s="3">
        <v>644200</v>
      </c>
      <c r="N384" s="3">
        <v>644200</v>
      </c>
      <c r="O384" s="3">
        <v>261200</v>
      </c>
      <c r="P384" s="3">
        <v>261200</v>
      </c>
    </row>
    <row r="385" spans="1:16" x14ac:dyDescent="0.25">
      <c r="A385" t="str">
        <f t="shared" si="31"/>
        <v>59-44</v>
      </c>
      <c r="B385">
        <f t="shared" si="36"/>
        <v>44</v>
      </c>
      <c r="C385" t="str">
        <f t="shared" si="32"/>
        <v>5933311</v>
      </c>
      <c r="D385">
        <f t="shared" si="35"/>
        <v>1</v>
      </c>
      <c r="E385" t="str">
        <f t="shared" si="33"/>
        <v>593331</v>
      </c>
      <c r="F385" t="str">
        <f t="shared" si="34"/>
        <v>593331PARTICIPACIONES FEDERALES 2019</v>
      </c>
      <c r="G385" s="9">
        <v>59</v>
      </c>
      <c r="H385" s="9">
        <v>3331</v>
      </c>
      <c r="I385" s="9" t="s">
        <v>356</v>
      </c>
      <c r="J385" s="3">
        <v>1</v>
      </c>
      <c r="K385" s="10">
        <v>0</v>
      </c>
      <c r="L385" s="10">
        <v>0</v>
      </c>
      <c r="M385" s="3">
        <v>0</v>
      </c>
      <c r="N385" s="3">
        <v>0</v>
      </c>
      <c r="O385" s="3">
        <v>0</v>
      </c>
      <c r="P385" s="3">
        <v>0</v>
      </c>
    </row>
    <row r="386" spans="1:16" x14ac:dyDescent="0.25">
      <c r="A386" t="str">
        <f t="shared" si="31"/>
        <v>59-45</v>
      </c>
      <c r="B386">
        <f t="shared" si="36"/>
        <v>45</v>
      </c>
      <c r="C386" t="str">
        <f t="shared" si="32"/>
        <v>5934411</v>
      </c>
      <c r="D386">
        <f t="shared" si="35"/>
        <v>1</v>
      </c>
      <c r="E386" t="str">
        <f t="shared" si="33"/>
        <v>593441</v>
      </c>
      <c r="F386" t="str">
        <f t="shared" si="34"/>
        <v>593441PARTICIPACIONES FEDERALES 2019</v>
      </c>
      <c r="G386" s="9">
        <v>59</v>
      </c>
      <c r="H386" s="9">
        <v>3441</v>
      </c>
      <c r="I386" s="9" t="s">
        <v>356</v>
      </c>
      <c r="J386" s="3">
        <v>1</v>
      </c>
      <c r="K386" s="10">
        <v>87120</v>
      </c>
      <c r="L386" s="10">
        <v>95872</v>
      </c>
      <c r="M386" s="3">
        <v>95871.1</v>
      </c>
      <c r="N386" s="3">
        <v>95871.1</v>
      </c>
      <c r="O386" s="3">
        <v>95871.1</v>
      </c>
      <c r="P386" s="3">
        <v>95871.1</v>
      </c>
    </row>
    <row r="387" spans="1:16" x14ac:dyDescent="0.25">
      <c r="A387" t="str">
        <f t="shared" si="31"/>
        <v>59-46</v>
      </c>
      <c r="B387">
        <f t="shared" si="36"/>
        <v>46</v>
      </c>
      <c r="C387" t="str">
        <f t="shared" si="32"/>
        <v>5934511</v>
      </c>
      <c r="D387">
        <f t="shared" si="35"/>
        <v>1</v>
      </c>
      <c r="E387" t="str">
        <f t="shared" si="33"/>
        <v>593451</v>
      </c>
      <c r="F387" t="str">
        <f t="shared" si="34"/>
        <v>593451RECURSOS FISCALES</v>
      </c>
      <c r="G387" s="9">
        <v>59</v>
      </c>
      <c r="H387" s="9">
        <v>3451</v>
      </c>
      <c r="I387" s="9" t="s">
        <v>52</v>
      </c>
      <c r="J387" s="3">
        <v>1</v>
      </c>
      <c r="K387" s="10">
        <v>0</v>
      </c>
      <c r="L387" s="10">
        <v>901458</v>
      </c>
      <c r="M387" s="3">
        <v>137287.12</v>
      </c>
      <c r="N387" s="3">
        <v>137287.12</v>
      </c>
      <c r="O387" s="3">
        <v>100004.6</v>
      </c>
      <c r="P387" s="3">
        <v>100004.6</v>
      </c>
    </row>
    <row r="388" spans="1:16" x14ac:dyDescent="0.25">
      <c r="A388" t="str">
        <f t="shared" si="31"/>
        <v>59-47</v>
      </c>
      <c r="B388">
        <f t="shared" si="36"/>
        <v>47</v>
      </c>
      <c r="C388" t="str">
        <f t="shared" si="32"/>
        <v>5934512</v>
      </c>
      <c r="D388">
        <f t="shared" si="35"/>
        <v>2</v>
      </c>
      <c r="E388" t="str">
        <f t="shared" si="33"/>
        <v>593451</v>
      </c>
      <c r="F388" t="str">
        <f t="shared" si="34"/>
        <v>593451PARTICIPACIONES FEDERALES 2019</v>
      </c>
      <c r="G388" s="9">
        <v>59</v>
      </c>
      <c r="H388" s="9">
        <v>3451</v>
      </c>
      <c r="I388" s="9" t="s">
        <v>356</v>
      </c>
      <c r="J388" s="3">
        <v>1</v>
      </c>
      <c r="K388" s="10">
        <v>4435200</v>
      </c>
      <c r="L388" s="10">
        <v>5426584.0599999996</v>
      </c>
      <c r="M388" s="3">
        <v>5417968.1100000003</v>
      </c>
      <c r="N388" s="3">
        <v>5417968.1100000003</v>
      </c>
      <c r="O388" s="3">
        <v>5417968.0999999996</v>
      </c>
      <c r="P388" s="3">
        <v>5417968.0999999996</v>
      </c>
    </row>
    <row r="389" spans="1:16" x14ac:dyDescent="0.25">
      <c r="A389" t="str">
        <f t="shared" si="31"/>
        <v>59-48</v>
      </c>
      <c r="B389">
        <f t="shared" si="36"/>
        <v>48</v>
      </c>
      <c r="C389" t="str">
        <f t="shared" si="32"/>
        <v>5934811</v>
      </c>
      <c r="D389">
        <f t="shared" si="35"/>
        <v>1</v>
      </c>
      <c r="E389" t="str">
        <f t="shared" si="33"/>
        <v>593481</v>
      </c>
      <c r="F389" t="str">
        <f t="shared" si="34"/>
        <v>593481RECURSOS FISCALES</v>
      </c>
      <c r="G389" s="9">
        <v>59</v>
      </c>
      <c r="H389" s="9">
        <v>3481</v>
      </c>
      <c r="I389" s="9" t="s">
        <v>52</v>
      </c>
      <c r="J389" s="3">
        <v>1</v>
      </c>
      <c r="K389" s="10">
        <v>0</v>
      </c>
      <c r="L389" s="10">
        <v>523798</v>
      </c>
      <c r="M389" s="3">
        <v>593398</v>
      </c>
      <c r="N389" s="3">
        <v>523798</v>
      </c>
      <c r="O389" s="3">
        <v>501115.92</v>
      </c>
      <c r="P389" s="3">
        <v>445276.06</v>
      </c>
    </row>
    <row r="390" spans="1:16" x14ac:dyDescent="0.25">
      <c r="A390" t="str">
        <f t="shared" ref="A390:A453" si="37">+CONCATENATE(G390,"-",B390)</f>
        <v>59-49</v>
      </c>
      <c r="B390">
        <f t="shared" si="36"/>
        <v>49</v>
      </c>
      <c r="C390" t="str">
        <f t="shared" ref="C390:C453" si="38">+CONCATENATE(E390,D390)</f>
        <v>5934812</v>
      </c>
      <c r="D390">
        <f t="shared" si="35"/>
        <v>2</v>
      </c>
      <c r="E390" t="str">
        <f t="shared" ref="E390:E453" si="39">+CONCATENATE(G390,H390)</f>
        <v>593481</v>
      </c>
      <c r="F390" t="str">
        <f t="shared" ref="F390:F453" si="40">+CONCATENATE(G390,H390,I390)</f>
        <v>593481PARTICIPACIONES FEDERALES 2019</v>
      </c>
      <c r="G390" s="9">
        <v>59</v>
      </c>
      <c r="H390" s="9">
        <v>3481</v>
      </c>
      <c r="I390" s="9" t="s">
        <v>356</v>
      </c>
      <c r="J390" s="3">
        <v>1</v>
      </c>
      <c r="K390" s="10">
        <v>0</v>
      </c>
      <c r="L390" s="10">
        <v>147423.89000000001</v>
      </c>
      <c r="M390" s="3">
        <v>144847.78</v>
      </c>
      <c r="N390" s="3">
        <v>144847.78</v>
      </c>
      <c r="O390" s="3">
        <v>144752.67000000001</v>
      </c>
      <c r="P390" s="3">
        <v>144752.67000000001</v>
      </c>
    </row>
    <row r="391" spans="1:16" x14ac:dyDescent="0.25">
      <c r="A391" t="str">
        <f t="shared" si="37"/>
        <v>59-50</v>
      </c>
      <c r="B391">
        <f t="shared" si="36"/>
        <v>50</v>
      </c>
      <c r="C391" t="str">
        <f t="shared" si="38"/>
        <v>5935111</v>
      </c>
      <c r="D391">
        <f t="shared" ref="D391:D454" si="41">+IF(E391=E390,D390+1,1)</f>
        <v>1</v>
      </c>
      <c r="E391" t="str">
        <f t="shared" si="39"/>
        <v>593511</v>
      </c>
      <c r="F391" t="str">
        <f t="shared" si="40"/>
        <v>593511RECURSOS FISCALES</v>
      </c>
      <c r="G391" s="9">
        <v>59</v>
      </c>
      <c r="H391" s="9">
        <v>3511</v>
      </c>
      <c r="I391" s="9" t="s">
        <v>52</v>
      </c>
      <c r="J391" s="3">
        <v>1</v>
      </c>
      <c r="K391" s="10">
        <v>0</v>
      </c>
      <c r="L391" s="10">
        <v>453742</v>
      </c>
      <c r="M391" s="3">
        <v>416856.61</v>
      </c>
      <c r="N391" s="3">
        <v>416856.61</v>
      </c>
      <c r="O391" s="3">
        <v>255200</v>
      </c>
      <c r="P391" s="3">
        <v>255200</v>
      </c>
    </row>
    <row r="392" spans="1:16" x14ac:dyDescent="0.25">
      <c r="A392" t="str">
        <f t="shared" si="37"/>
        <v>59-51</v>
      </c>
      <c r="B392">
        <f t="shared" ref="B392:B455" si="42">+IF(G392=G391,B391+1,1)</f>
        <v>51</v>
      </c>
      <c r="C392" t="str">
        <f t="shared" si="38"/>
        <v>5935112</v>
      </c>
      <c r="D392">
        <f t="shared" si="41"/>
        <v>2</v>
      </c>
      <c r="E392" t="str">
        <f t="shared" si="39"/>
        <v>593511</v>
      </c>
      <c r="F392" t="str">
        <f t="shared" si="40"/>
        <v>593511PARTICIPACIONES FEDERALES 2019</v>
      </c>
      <c r="G392" s="9">
        <v>59</v>
      </c>
      <c r="H392" s="9">
        <v>3511</v>
      </c>
      <c r="I392" s="9" t="s">
        <v>356</v>
      </c>
      <c r="J392" s="3">
        <v>1</v>
      </c>
      <c r="K392" s="10">
        <v>467280</v>
      </c>
      <c r="L392" s="10">
        <v>523313.23</v>
      </c>
      <c r="M392" s="3">
        <v>432166.46</v>
      </c>
      <c r="N392" s="3">
        <v>432166.46</v>
      </c>
      <c r="O392" s="3">
        <v>427000.94</v>
      </c>
      <c r="P392" s="3">
        <v>418989.86</v>
      </c>
    </row>
    <row r="393" spans="1:16" x14ac:dyDescent="0.25">
      <c r="A393" t="str">
        <f t="shared" si="37"/>
        <v>59-52</v>
      </c>
      <c r="B393">
        <f t="shared" si="42"/>
        <v>52</v>
      </c>
      <c r="C393" t="str">
        <f t="shared" si="38"/>
        <v>5935211</v>
      </c>
      <c r="D393">
        <f t="shared" si="41"/>
        <v>1</v>
      </c>
      <c r="E393" t="str">
        <f t="shared" si="39"/>
        <v>593521</v>
      </c>
      <c r="F393" t="str">
        <f t="shared" si="40"/>
        <v>593521PARTICIPACIONES FEDERALES 2019</v>
      </c>
      <c r="G393" s="9">
        <v>59</v>
      </c>
      <c r="H393" s="9">
        <v>3521</v>
      </c>
      <c r="I393" s="9" t="s">
        <v>356</v>
      </c>
      <c r="J393" s="3">
        <v>1</v>
      </c>
      <c r="K393" s="10">
        <v>66528</v>
      </c>
      <c r="L393" s="10">
        <v>43416.9</v>
      </c>
      <c r="M393" s="3">
        <v>10788</v>
      </c>
      <c r="N393" s="3">
        <v>10788</v>
      </c>
      <c r="O393" s="3">
        <v>10788</v>
      </c>
      <c r="P393" s="3">
        <v>8584</v>
      </c>
    </row>
    <row r="394" spans="1:16" x14ac:dyDescent="0.25">
      <c r="A394" t="str">
        <f t="shared" si="37"/>
        <v>59-53</v>
      </c>
      <c r="B394">
        <f t="shared" si="42"/>
        <v>53</v>
      </c>
      <c r="C394" t="str">
        <f t="shared" si="38"/>
        <v>5935311</v>
      </c>
      <c r="D394">
        <f t="shared" si="41"/>
        <v>1</v>
      </c>
      <c r="E394" t="str">
        <f t="shared" si="39"/>
        <v>593531</v>
      </c>
      <c r="F394" t="str">
        <f t="shared" si="40"/>
        <v>593531PARTICIPACIONES FEDERALES 2019</v>
      </c>
      <c r="G394" s="9">
        <v>59</v>
      </c>
      <c r="H394" s="9">
        <v>3531</v>
      </c>
      <c r="I394" s="9" t="s">
        <v>356</v>
      </c>
      <c r="J394" s="3">
        <v>1</v>
      </c>
      <c r="K394" s="10">
        <v>26928</v>
      </c>
      <c r="L394" s="10">
        <v>14494.5</v>
      </c>
      <c r="M394" s="3">
        <v>2061</v>
      </c>
      <c r="N394" s="3">
        <v>2061</v>
      </c>
      <c r="O394" s="3">
        <v>2061</v>
      </c>
      <c r="P394" s="3">
        <v>2061</v>
      </c>
    </row>
    <row r="395" spans="1:16" x14ac:dyDescent="0.25">
      <c r="A395" t="str">
        <f t="shared" si="37"/>
        <v>59-54</v>
      </c>
      <c r="B395">
        <f t="shared" si="42"/>
        <v>54</v>
      </c>
      <c r="C395" t="str">
        <f t="shared" si="38"/>
        <v>5935511</v>
      </c>
      <c r="D395">
        <f t="shared" si="41"/>
        <v>1</v>
      </c>
      <c r="E395" t="str">
        <f t="shared" si="39"/>
        <v>593551</v>
      </c>
      <c r="F395" t="str">
        <f t="shared" si="40"/>
        <v>593551RECURSOS FISCALES</v>
      </c>
      <c r="G395" s="9">
        <v>59</v>
      </c>
      <c r="H395" s="9">
        <v>3551</v>
      </c>
      <c r="I395" s="9" t="s">
        <v>52</v>
      </c>
      <c r="J395" s="3">
        <v>1</v>
      </c>
      <c r="K395" s="10">
        <v>0</v>
      </c>
      <c r="L395" s="10">
        <v>490000</v>
      </c>
      <c r="M395" s="3">
        <v>474034.99</v>
      </c>
      <c r="N395" s="3">
        <v>474034.99</v>
      </c>
      <c r="O395" s="3">
        <v>474034.99</v>
      </c>
      <c r="P395" s="3">
        <v>474034.99</v>
      </c>
    </row>
    <row r="396" spans="1:16" x14ac:dyDescent="0.25">
      <c r="A396" t="str">
        <f t="shared" si="37"/>
        <v>59-55</v>
      </c>
      <c r="B396">
        <f t="shared" si="42"/>
        <v>55</v>
      </c>
      <c r="C396" t="str">
        <f t="shared" si="38"/>
        <v>5935512</v>
      </c>
      <c r="D396">
        <f t="shared" si="41"/>
        <v>2</v>
      </c>
      <c r="E396" t="str">
        <f t="shared" si="39"/>
        <v>593551</v>
      </c>
      <c r="F396" t="str">
        <f t="shared" si="40"/>
        <v>593551PARTICIPACIONES FEDERALES 2019</v>
      </c>
      <c r="G396" s="9">
        <v>59</v>
      </c>
      <c r="H396" s="9">
        <v>3551</v>
      </c>
      <c r="I396" s="9" t="s">
        <v>356</v>
      </c>
      <c r="J396" s="3">
        <v>1</v>
      </c>
      <c r="K396" s="10">
        <v>5860800</v>
      </c>
      <c r="L396" s="10">
        <v>7882414.9199999999</v>
      </c>
      <c r="M396" s="3">
        <v>7797709.6600000001</v>
      </c>
      <c r="N396" s="3">
        <v>7780392.9000000004</v>
      </c>
      <c r="O396" s="3">
        <v>6550284.9699999997</v>
      </c>
      <c r="P396" s="3">
        <v>6451383.3700000001</v>
      </c>
    </row>
    <row r="397" spans="1:16" x14ac:dyDescent="0.25">
      <c r="A397" t="str">
        <f t="shared" si="37"/>
        <v>59-56</v>
      </c>
      <c r="B397">
        <f t="shared" si="42"/>
        <v>56</v>
      </c>
      <c r="C397" t="str">
        <f t="shared" si="38"/>
        <v>5935711</v>
      </c>
      <c r="D397">
        <f t="shared" si="41"/>
        <v>1</v>
      </c>
      <c r="E397" t="str">
        <f t="shared" si="39"/>
        <v>593571</v>
      </c>
      <c r="F397" t="str">
        <f t="shared" si="40"/>
        <v>593571PARTICIPACIONES FEDERALES 2019</v>
      </c>
      <c r="G397" s="9">
        <v>59</v>
      </c>
      <c r="H397" s="9">
        <v>3571</v>
      </c>
      <c r="I397" s="9" t="s">
        <v>356</v>
      </c>
      <c r="J397" s="3">
        <v>1</v>
      </c>
      <c r="K397" s="10">
        <v>8390400</v>
      </c>
      <c r="L397" s="10">
        <v>11770659.119999999</v>
      </c>
      <c r="M397" s="3">
        <v>11748003.449999999</v>
      </c>
      <c r="N397" s="3">
        <v>10739828.779999999</v>
      </c>
      <c r="O397" s="3">
        <v>10448224.5</v>
      </c>
      <c r="P397" s="3">
        <v>10379159.220000001</v>
      </c>
    </row>
    <row r="398" spans="1:16" x14ac:dyDescent="0.25">
      <c r="A398" t="str">
        <f t="shared" si="37"/>
        <v>59-57</v>
      </c>
      <c r="B398">
        <f t="shared" si="42"/>
        <v>57</v>
      </c>
      <c r="C398" t="str">
        <f t="shared" si="38"/>
        <v>5935911</v>
      </c>
      <c r="D398">
        <f t="shared" si="41"/>
        <v>1</v>
      </c>
      <c r="E398" t="str">
        <f t="shared" si="39"/>
        <v>593591</v>
      </c>
      <c r="F398" t="str">
        <f t="shared" si="40"/>
        <v>593591PARTICIPACIONES FEDERALES 2019</v>
      </c>
      <c r="G398" s="9">
        <v>59</v>
      </c>
      <c r="H398" s="9">
        <v>3591</v>
      </c>
      <c r="I398" s="9" t="s">
        <v>356</v>
      </c>
      <c r="J398" s="3">
        <v>1</v>
      </c>
      <c r="K398" s="10">
        <v>17820</v>
      </c>
      <c r="L398" s="10">
        <v>8910</v>
      </c>
      <c r="M398" s="3">
        <v>0</v>
      </c>
      <c r="N398" s="3">
        <v>0</v>
      </c>
      <c r="O398" s="3">
        <v>0</v>
      </c>
      <c r="P398" s="3">
        <v>0</v>
      </c>
    </row>
    <row r="399" spans="1:16" x14ac:dyDescent="0.25">
      <c r="A399" t="str">
        <f t="shared" si="37"/>
        <v>59-58</v>
      </c>
      <c r="B399">
        <f t="shared" si="42"/>
        <v>58</v>
      </c>
      <c r="C399" t="str">
        <f t="shared" si="38"/>
        <v>5936611</v>
      </c>
      <c r="D399">
        <f t="shared" si="41"/>
        <v>1</v>
      </c>
      <c r="E399" t="str">
        <f t="shared" si="39"/>
        <v>593661</v>
      </c>
      <c r="F399" t="str">
        <f t="shared" si="40"/>
        <v>593661PARTICIPACIONES FEDERALES 2019</v>
      </c>
      <c r="G399" s="9">
        <v>59</v>
      </c>
      <c r="H399" s="9">
        <v>3661</v>
      </c>
      <c r="I399" s="9" t="s">
        <v>356</v>
      </c>
      <c r="J399" s="3">
        <v>1</v>
      </c>
      <c r="K399" s="10">
        <v>0</v>
      </c>
      <c r="L399" s="10">
        <v>680</v>
      </c>
      <c r="M399" s="3">
        <v>360.01</v>
      </c>
      <c r="N399" s="3">
        <v>360.01</v>
      </c>
      <c r="O399" s="3">
        <v>360.01</v>
      </c>
      <c r="P399" s="3">
        <v>360.01</v>
      </c>
    </row>
    <row r="400" spans="1:16" x14ac:dyDescent="0.25">
      <c r="A400" t="str">
        <f t="shared" si="37"/>
        <v>59-59</v>
      </c>
      <c r="B400">
        <f t="shared" si="42"/>
        <v>59</v>
      </c>
      <c r="C400" t="str">
        <f t="shared" si="38"/>
        <v>5937911</v>
      </c>
      <c r="D400">
        <f t="shared" si="41"/>
        <v>1</v>
      </c>
      <c r="E400" t="str">
        <f t="shared" si="39"/>
        <v>593791</v>
      </c>
      <c r="F400" t="str">
        <f t="shared" si="40"/>
        <v>593791PARTICIPACIONES FEDERALES 2019</v>
      </c>
      <c r="G400" s="9">
        <v>59</v>
      </c>
      <c r="H400" s="9">
        <v>3791</v>
      </c>
      <c r="I400" s="9" t="s">
        <v>356</v>
      </c>
      <c r="J400" s="3">
        <v>1</v>
      </c>
      <c r="K400" s="10">
        <v>43200</v>
      </c>
      <c r="L400" s="10">
        <v>21600</v>
      </c>
      <c r="M400" s="3">
        <v>0</v>
      </c>
      <c r="N400" s="3">
        <v>0</v>
      </c>
      <c r="O400" s="3">
        <v>0</v>
      </c>
      <c r="P400" s="3">
        <v>0</v>
      </c>
    </row>
    <row r="401" spans="1:16" x14ac:dyDescent="0.25">
      <c r="A401" t="str">
        <f t="shared" si="37"/>
        <v>59-60</v>
      </c>
      <c r="B401">
        <f t="shared" si="42"/>
        <v>60</v>
      </c>
      <c r="C401" t="str">
        <f t="shared" si="38"/>
        <v>5938211</v>
      </c>
      <c r="D401">
        <f t="shared" si="41"/>
        <v>1</v>
      </c>
      <c r="E401" t="str">
        <f t="shared" si="39"/>
        <v>593821</v>
      </c>
      <c r="F401" t="str">
        <f t="shared" si="40"/>
        <v>593821PARTICIPACIONES FEDERALES 2019</v>
      </c>
      <c r="G401" s="9">
        <v>59</v>
      </c>
      <c r="H401" s="9">
        <v>3821</v>
      </c>
      <c r="I401" s="9" t="s">
        <v>356</v>
      </c>
      <c r="J401" s="3">
        <v>1</v>
      </c>
      <c r="K401" s="10">
        <v>269280</v>
      </c>
      <c r="L401" s="10">
        <v>479280</v>
      </c>
      <c r="M401" s="3">
        <v>361168.32</v>
      </c>
      <c r="N401" s="3">
        <v>361168.32</v>
      </c>
      <c r="O401" s="3">
        <v>361168.32</v>
      </c>
      <c r="P401" s="3">
        <v>297574.8</v>
      </c>
    </row>
    <row r="402" spans="1:16" x14ac:dyDescent="0.25">
      <c r="A402" t="str">
        <f t="shared" si="37"/>
        <v>59-61</v>
      </c>
      <c r="B402">
        <f t="shared" si="42"/>
        <v>61</v>
      </c>
      <c r="C402" t="str">
        <f t="shared" si="38"/>
        <v>5939111</v>
      </c>
      <c r="D402">
        <f t="shared" si="41"/>
        <v>1</v>
      </c>
      <c r="E402" t="str">
        <f t="shared" si="39"/>
        <v>593911</v>
      </c>
      <c r="F402" t="str">
        <f t="shared" si="40"/>
        <v>593911PARTICIPACIONES FEDERALES 2019</v>
      </c>
      <c r="G402" s="9">
        <v>59</v>
      </c>
      <c r="H402" s="9">
        <v>3911</v>
      </c>
      <c r="I402" s="9" t="s">
        <v>356</v>
      </c>
      <c r="J402" s="3">
        <v>1</v>
      </c>
      <c r="K402" s="10">
        <v>174240</v>
      </c>
      <c r="L402" s="10">
        <v>426238.94</v>
      </c>
      <c r="M402" s="3">
        <v>390237.88</v>
      </c>
      <c r="N402" s="3">
        <v>390237.88</v>
      </c>
      <c r="O402" s="3">
        <v>390237.88</v>
      </c>
      <c r="P402" s="3">
        <v>350175.28</v>
      </c>
    </row>
    <row r="403" spans="1:16" x14ac:dyDescent="0.25">
      <c r="A403" t="str">
        <f t="shared" si="37"/>
        <v>59-62</v>
      </c>
      <c r="B403">
        <f t="shared" si="42"/>
        <v>62</v>
      </c>
      <c r="C403" t="str">
        <f t="shared" si="38"/>
        <v>5939621</v>
      </c>
      <c r="D403">
        <f t="shared" si="41"/>
        <v>1</v>
      </c>
      <c r="E403" t="str">
        <f t="shared" si="39"/>
        <v>593962</v>
      </c>
      <c r="F403" t="str">
        <f t="shared" si="40"/>
        <v>593962PARTICIPACIONES FEDERALES 2019</v>
      </c>
      <c r="G403" s="9">
        <v>59</v>
      </c>
      <c r="H403" s="9">
        <v>3962</v>
      </c>
      <c r="I403" s="9" t="s">
        <v>356</v>
      </c>
      <c r="J403" s="3">
        <v>1</v>
      </c>
      <c r="K403" s="10">
        <v>120000</v>
      </c>
      <c r="L403" s="10">
        <v>181500</v>
      </c>
      <c r="M403" s="3">
        <v>133056.24</v>
      </c>
      <c r="N403" s="3">
        <v>133056.24</v>
      </c>
      <c r="O403" s="3">
        <v>110777.31</v>
      </c>
      <c r="P403" s="3">
        <v>110777.31</v>
      </c>
    </row>
    <row r="404" spans="1:16" x14ac:dyDescent="0.25">
      <c r="A404" t="str">
        <f t="shared" si="37"/>
        <v>59-63</v>
      </c>
      <c r="B404">
        <f t="shared" si="42"/>
        <v>63</v>
      </c>
      <c r="C404" t="str">
        <f t="shared" si="38"/>
        <v>5951111</v>
      </c>
      <c r="D404">
        <f t="shared" si="41"/>
        <v>1</v>
      </c>
      <c r="E404" t="str">
        <f t="shared" si="39"/>
        <v>595111</v>
      </c>
      <c r="F404" t="str">
        <f t="shared" si="40"/>
        <v>595111PARTICIPACIONES FEDERALES 2019</v>
      </c>
      <c r="G404" s="9">
        <v>59</v>
      </c>
      <c r="H404" s="9">
        <v>5111</v>
      </c>
      <c r="I404" s="9" t="s">
        <v>356</v>
      </c>
      <c r="J404" s="3">
        <v>1</v>
      </c>
      <c r="K404" s="10">
        <v>2022129.84</v>
      </c>
      <c r="L404" s="10">
        <v>2877570.22</v>
      </c>
      <c r="M404" s="3">
        <v>2853504.28</v>
      </c>
      <c r="N404" s="3">
        <v>2834016.28</v>
      </c>
      <c r="O404" s="3">
        <v>2825896.28</v>
      </c>
      <c r="P404" s="3">
        <v>2781011.82</v>
      </c>
    </row>
    <row r="405" spans="1:16" x14ac:dyDescent="0.25">
      <c r="A405" t="str">
        <f t="shared" si="37"/>
        <v>59-64</v>
      </c>
      <c r="B405">
        <f t="shared" si="42"/>
        <v>64</v>
      </c>
      <c r="C405" t="str">
        <f t="shared" si="38"/>
        <v>5951112</v>
      </c>
      <c r="D405">
        <f t="shared" si="41"/>
        <v>2</v>
      </c>
      <c r="E405" t="str">
        <f t="shared" si="39"/>
        <v>595111</v>
      </c>
      <c r="F405" t="str">
        <f t="shared" si="40"/>
        <v>595111FONDO DE FORTALECIMIENTO MUNICIPAL 2019 (FORTAMUN)</v>
      </c>
      <c r="G405" s="9">
        <v>59</v>
      </c>
      <c r="H405" s="9">
        <v>5111</v>
      </c>
      <c r="I405" s="9" t="s">
        <v>580</v>
      </c>
      <c r="J405" s="3">
        <v>1</v>
      </c>
      <c r="K405" s="10">
        <v>29989.56</v>
      </c>
      <c r="L405" s="10">
        <v>2129989.56</v>
      </c>
      <c r="M405" s="3">
        <v>2125224.4</v>
      </c>
      <c r="N405" s="3">
        <v>2125224.4</v>
      </c>
      <c r="O405" s="3">
        <v>2125224.4</v>
      </c>
      <c r="P405" s="3">
        <v>2125224.4</v>
      </c>
    </row>
    <row r="406" spans="1:16" x14ac:dyDescent="0.25">
      <c r="A406" t="str">
        <f t="shared" si="37"/>
        <v>59-65</v>
      </c>
      <c r="B406">
        <f t="shared" si="42"/>
        <v>65</v>
      </c>
      <c r="C406" t="str">
        <f t="shared" si="38"/>
        <v>5951511</v>
      </c>
      <c r="D406">
        <f t="shared" si="41"/>
        <v>1</v>
      </c>
      <c r="E406" t="str">
        <f t="shared" si="39"/>
        <v>595151</v>
      </c>
      <c r="F406" t="str">
        <f t="shared" si="40"/>
        <v>595151PARTICIPACIONES FEDERALES 2019</v>
      </c>
      <c r="G406" s="9">
        <v>59</v>
      </c>
      <c r="H406" s="9">
        <v>5151</v>
      </c>
      <c r="I406" s="9" t="s">
        <v>356</v>
      </c>
      <c r="J406" s="3">
        <v>1</v>
      </c>
      <c r="K406" s="10">
        <v>4183200</v>
      </c>
      <c r="L406" s="10">
        <v>5468200</v>
      </c>
      <c r="M406" s="3">
        <v>5414414.9000000004</v>
      </c>
      <c r="N406" s="3">
        <v>4086845.94</v>
      </c>
      <c r="O406" s="3">
        <v>4057019.19</v>
      </c>
      <c r="P406" s="3">
        <v>2192081.38</v>
      </c>
    </row>
    <row r="407" spans="1:16" x14ac:dyDescent="0.25">
      <c r="A407" t="str">
        <f t="shared" si="37"/>
        <v>59-66</v>
      </c>
      <c r="B407">
        <f t="shared" si="42"/>
        <v>66</v>
      </c>
      <c r="C407" t="str">
        <f t="shared" si="38"/>
        <v>5951911</v>
      </c>
      <c r="D407">
        <f t="shared" si="41"/>
        <v>1</v>
      </c>
      <c r="E407" t="str">
        <f t="shared" si="39"/>
        <v>595191</v>
      </c>
      <c r="F407" t="str">
        <f t="shared" si="40"/>
        <v>595191PARTICIPACIONES FEDERALES 2019</v>
      </c>
      <c r="G407" s="9">
        <v>59</v>
      </c>
      <c r="H407" s="9">
        <v>5191</v>
      </c>
      <c r="I407" s="9" t="s">
        <v>356</v>
      </c>
      <c r="J407" s="3">
        <v>1</v>
      </c>
      <c r="K407" s="10">
        <v>60000</v>
      </c>
      <c r="L407" s="10">
        <v>59000</v>
      </c>
      <c r="M407" s="3">
        <v>21038.28</v>
      </c>
      <c r="N407" s="3">
        <v>21038.28</v>
      </c>
      <c r="O407" s="3">
        <v>21038.28</v>
      </c>
      <c r="P407" s="3">
        <v>21038.28</v>
      </c>
    </row>
    <row r="408" spans="1:16" x14ac:dyDescent="0.25">
      <c r="A408" t="str">
        <f t="shared" si="37"/>
        <v>59-67</v>
      </c>
      <c r="B408">
        <f t="shared" si="42"/>
        <v>67</v>
      </c>
      <c r="C408" t="str">
        <f t="shared" si="38"/>
        <v>5954211</v>
      </c>
      <c r="D408">
        <f t="shared" si="41"/>
        <v>1</v>
      </c>
      <c r="E408" t="str">
        <f t="shared" si="39"/>
        <v>595421</v>
      </c>
      <c r="F408" t="str">
        <f t="shared" si="40"/>
        <v>595421PARTICIPACIONES FEDERALES 2019</v>
      </c>
      <c r="G408" s="9">
        <v>59</v>
      </c>
      <c r="H408" s="9">
        <v>5421</v>
      </c>
      <c r="I408" s="9" t="s">
        <v>356</v>
      </c>
      <c r="J408" s="3">
        <v>1</v>
      </c>
      <c r="K408" s="10">
        <v>71280</v>
      </c>
      <c r="L408" s="10">
        <v>71280</v>
      </c>
      <c r="M408" s="3">
        <v>55680</v>
      </c>
      <c r="N408" s="3">
        <v>55680</v>
      </c>
      <c r="O408" s="3">
        <v>55680</v>
      </c>
      <c r="P408" s="3">
        <v>55680</v>
      </c>
    </row>
    <row r="409" spans="1:16" x14ac:dyDescent="0.25">
      <c r="A409" t="str">
        <f t="shared" si="37"/>
        <v>59-68</v>
      </c>
      <c r="B409">
        <f t="shared" si="42"/>
        <v>68</v>
      </c>
      <c r="C409" t="str">
        <f t="shared" si="38"/>
        <v>5956211</v>
      </c>
      <c r="D409">
        <f t="shared" si="41"/>
        <v>1</v>
      </c>
      <c r="E409" t="str">
        <f t="shared" si="39"/>
        <v>595621</v>
      </c>
      <c r="F409" t="str">
        <f t="shared" si="40"/>
        <v>595621PARTICIPACIONES FEDERALES 2019</v>
      </c>
      <c r="G409" s="9">
        <v>59</v>
      </c>
      <c r="H409" s="9">
        <v>5621</v>
      </c>
      <c r="I409" s="9" t="s">
        <v>356</v>
      </c>
      <c r="J409" s="3">
        <v>1</v>
      </c>
      <c r="K409" s="10">
        <v>138000</v>
      </c>
      <c r="L409" s="10">
        <v>2771.82</v>
      </c>
      <c r="M409" s="3">
        <v>2771.82</v>
      </c>
      <c r="N409" s="3">
        <v>2771.82</v>
      </c>
      <c r="O409" s="3">
        <v>2771.82</v>
      </c>
      <c r="P409" s="3">
        <v>2771.82</v>
      </c>
    </row>
    <row r="410" spans="1:16" x14ac:dyDescent="0.25">
      <c r="A410" t="str">
        <f t="shared" si="37"/>
        <v>59-69</v>
      </c>
      <c r="B410">
        <f t="shared" si="42"/>
        <v>69</v>
      </c>
      <c r="C410" t="str">
        <f t="shared" si="38"/>
        <v>5956411</v>
      </c>
      <c r="D410">
        <f t="shared" si="41"/>
        <v>1</v>
      </c>
      <c r="E410" t="str">
        <f t="shared" si="39"/>
        <v>595641</v>
      </c>
      <c r="F410" t="str">
        <f t="shared" si="40"/>
        <v>595641PARTICIPACIONES FEDERALES 2019</v>
      </c>
      <c r="G410" s="9">
        <v>59</v>
      </c>
      <c r="H410" s="9">
        <v>5641</v>
      </c>
      <c r="I410" s="9" t="s">
        <v>356</v>
      </c>
      <c r="J410" s="3">
        <v>1</v>
      </c>
      <c r="K410" s="10">
        <v>55440</v>
      </c>
      <c r="L410" s="10">
        <v>55440</v>
      </c>
      <c r="M410" s="3">
        <v>10074.6</v>
      </c>
      <c r="N410" s="3">
        <v>0</v>
      </c>
      <c r="O410" s="3">
        <v>0</v>
      </c>
      <c r="P410" s="3">
        <v>0</v>
      </c>
    </row>
    <row r="411" spans="1:16" x14ac:dyDescent="0.25">
      <c r="A411" t="str">
        <f t="shared" si="37"/>
        <v>59-70</v>
      </c>
      <c r="B411">
        <f t="shared" si="42"/>
        <v>70</v>
      </c>
      <c r="C411" t="str">
        <f t="shared" si="38"/>
        <v>5956511</v>
      </c>
      <c r="D411">
        <f t="shared" si="41"/>
        <v>1</v>
      </c>
      <c r="E411" t="str">
        <f t="shared" si="39"/>
        <v>595651</v>
      </c>
      <c r="F411" t="str">
        <f t="shared" si="40"/>
        <v>595651PARTICIPACIONES FEDERALES 2019</v>
      </c>
      <c r="G411" s="9">
        <v>59</v>
      </c>
      <c r="H411" s="9">
        <v>5651</v>
      </c>
      <c r="I411" s="9" t="s">
        <v>356</v>
      </c>
      <c r="J411" s="3">
        <v>1</v>
      </c>
      <c r="K411" s="10">
        <v>324720</v>
      </c>
      <c r="L411" s="10">
        <v>132519.72</v>
      </c>
      <c r="M411" s="3">
        <v>128876</v>
      </c>
      <c r="N411" s="3">
        <v>128876</v>
      </c>
      <c r="O411" s="3">
        <v>127558.24</v>
      </c>
      <c r="P411" s="3">
        <v>12296</v>
      </c>
    </row>
    <row r="412" spans="1:16" x14ac:dyDescent="0.25">
      <c r="A412" t="str">
        <f t="shared" si="37"/>
        <v>59-71</v>
      </c>
      <c r="B412">
        <f t="shared" si="42"/>
        <v>71</v>
      </c>
      <c r="C412" t="str">
        <f t="shared" si="38"/>
        <v>5956611</v>
      </c>
      <c r="D412">
        <f t="shared" si="41"/>
        <v>1</v>
      </c>
      <c r="E412" t="str">
        <f t="shared" si="39"/>
        <v>595661</v>
      </c>
      <c r="F412" t="str">
        <f t="shared" si="40"/>
        <v>595661PARTICIPACIONES FEDERALES 2019</v>
      </c>
      <c r="G412" s="9">
        <v>59</v>
      </c>
      <c r="H412" s="9">
        <v>5661</v>
      </c>
      <c r="I412" s="9" t="s">
        <v>356</v>
      </c>
      <c r="J412" s="3">
        <v>1</v>
      </c>
      <c r="K412" s="10">
        <v>31680</v>
      </c>
      <c r="L412" s="10">
        <v>31680</v>
      </c>
      <c r="M412" s="3">
        <v>0</v>
      </c>
      <c r="N412" s="3">
        <v>0</v>
      </c>
      <c r="O412" s="3">
        <v>0</v>
      </c>
      <c r="P412" s="3">
        <v>0</v>
      </c>
    </row>
    <row r="413" spans="1:16" x14ac:dyDescent="0.25">
      <c r="A413" t="str">
        <f t="shared" si="37"/>
        <v>59-72</v>
      </c>
      <c r="B413">
        <f t="shared" si="42"/>
        <v>72</v>
      </c>
      <c r="C413" t="str">
        <f t="shared" si="38"/>
        <v>5956711</v>
      </c>
      <c r="D413">
        <f t="shared" si="41"/>
        <v>1</v>
      </c>
      <c r="E413" t="str">
        <f t="shared" si="39"/>
        <v>595671</v>
      </c>
      <c r="F413" t="str">
        <f t="shared" si="40"/>
        <v>595671PARTICIPACIONES FEDERALES 2019</v>
      </c>
      <c r="G413" s="9">
        <v>59</v>
      </c>
      <c r="H413" s="9">
        <v>5671</v>
      </c>
      <c r="I413" s="9" t="s">
        <v>356</v>
      </c>
      <c r="J413" s="3">
        <v>1</v>
      </c>
      <c r="K413" s="10">
        <v>7920</v>
      </c>
      <c r="L413" s="10">
        <v>7920</v>
      </c>
      <c r="M413" s="3">
        <v>1915.65</v>
      </c>
      <c r="N413" s="3">
        <v>1915.65</v>
      </c>
      <c r="O413" s="3">
        <v>1915.65</v>
      </c>
      <c r="P413" s="3">
        <v>1915.65</v>
      </c>
    </row>
    <row r="414" spans="1:16" x14ac:dyDescent="0.25">
      <c r="A414" t="str">
        <f t="shared" si="37"/>
        <v>60-1</v>
      </c>
      <c r="B414">
        <f t="shared" si="42"/>
        <v>1</v>
      </c>
      <c r="C414" t="str">
        <f t="shared" si="38"/>
        <v>6033311</v>
      </c>
      <c r="D414">
        <f t="shared" si="41"/>
        <v>1</v>
      </c>
      <c r="E414" t="str">
        <f t="shared" si="39"/>
        <v>603331</v>
      </c>
      <c r="F414" t="str">
        <f t="shared" si="40"/>
        <v>603331PARTICIPACIONES FEDERALES 2019</v>
      </c>
      <c r="G414" s="9">
        <v>60</v>
      </c>
      <c r="H414" s="9">
        <v>3331</v>
      </c>
      <c r="I414" s="9" t="s">
        <v>356</v>
      </c>
      <c r="J414" s="3">
        <v>1</v>
      </c>
      <c r="K414" s="10">
        <v>516384</v>
      </c>
      <c r="L414" s="10">
        <v>482735.31</v>
      </c>
      <c r="M414" s="3">
        <v>449086.62</v>
      </c>
      <c r="N414" s="3">
        <v>449086.62</v>
      </c>
      <c r="O414" s="3">
        <v>449086.61</v>
      </c>
      <c r="P414" s="3">
        <v>449086.61</v>
      </c>
    </row>
    <row r="415" spans="1:16" x14ac:dyDescent="0.25">
      <c r="A415" t="str">
        <f t="shared" si="37"/>
        <v>61-1</v>
      </c>
      <c r="B415">
        <f t="shared" si="42"/>
        <v>1</v>
      </c>
      <c r="C415" t="str">
        <f t="shared" si="38"/>
        <v>6121211</v>
      </c>
      <c r="D415">
        <f t="shared" si="41"/>
        <v>1</v>
      </c>
      <c r="E415" t="str">
        <f t="shared" si="39"/>
        <v>612121</v>
      </c>
      <c r="F415" t="str">
        <f t="shared" si="40"/>
        <v>612121PARTICIPACIONES FEDERALES 2019</v>
      </c>
      <c r="G415" s="9">
        <v>61</v>
      </c>
      <c r="H415" s="9">
        <v>2121</v>
      </c>
      <c r="I415" s="9" t="s">
        <v>356</v>
      </c>
      <c r="J415" s="3">
        <v>1</v>
      </c>
      <c r="K415" s="10">
        <v>9000</v>
      </c>
      <c r="L415" s="10">
        <v>0</v>
      </c>
      <c r="M415" s="3">
        <v>0</v>
      </c>
      <c r="N415" s="3">
        <v>0</v>
      </c>
      <c r="O415" s="3">
        <v>0</v>
      </c>
      <c r="P415" s="3">
        <v>0</v>
      </c>
    </row>
    <row r="416" spans="1:16" x14ac:dyDescent="0.25">
      <c r="A416" t="str">
        <f t="shared" si="37"/>
        <v>61-2</v>
      </c>
      <c r="B416">
        <f t="shared" si="42"/>
        <v>2</v>
      </c>
      <c r="C416" t="str">
        <f t="shared" si="38"/>
        <v>6124611</v>
      </c>
      <c r="D416">
        <f t="shared" si="41"/>
        <v>1</v>
      </c>
      <c r="E416" t="str">
        <f t="shared" si="39"/>
        <v>612461</v>
      </c>
      <c r="F416" t="str">
        <f t="shared" si="40"/>
        <v>612461PARTICIPACIONES FEDERALES 2019</v>
      </c>
      <c r="G416" s="9">
        <v>61</v>
      </c>
      <c r="H416" s="9">
        <v>2461</v>
      </c>
      <c r="I416" s="9" t="s">
        <v>356</v>
      </c>
      <c r="J416" s="3">
        <v>1</v>
      </c>
      <c r="K416" s="10">
        <v>600000</v>
      </c>
      <c r="L416" s="10">
        <v>368393.26</v>
      </c>
      <c r="M416" s="3">
        <v>359333.66</v>
      </c>
      <c r="N416" s="3">
        <v>359333.66</v>
      </c>
      <c r="O416" s="3">
        <v>35449.26</v>
      </c>
      <c r="P416" s="3">
        <v>35449.26</v>
      </c>
    </row>
    <row r="417" spans="1:16" x14ac:dyDescent="0.25">
      <c r="A417" t="str">
        <f t="shared" si="37"/>
        <v>61-3</v>
      </c>
      <c r="B417">
        <f t="shared" si="42"/>
        <v>3</v>
      </c>
      <c r="C417" t="str">
        <f t="shared" si="38"/>
        <v>6124711</v>
      </c>
      <c r="D417">
        <f t="shared" si="41"/>
        <v>1</v>
      </c>
      <c r="E417" t="str">
        <f t="shared" si="39"/>
        <v>612471</v>
      </c>
      <c r="F417" t="str">
        <f t="shared" si="40"/>
        <v>612471PARTICIPACIONES FEDERALES 2019</v>
      </c>
      <c r="G417" s="9">
        <v>61</v>
      </c>
      <c r="H417" s="9">
        <v>2471</v>
      </c>
      <c r="I417" s="9" t="s">
        <v>356</v>
      </c>
      <c r="J417" s="3">
        <v>1</v>
      </c>
      <c r="K417" s="10">
        <v>0</v>
      </c>
      <c r="L417" s="10">
        <v>92.8</v>
      </c>
      <c r="M417" s="3">
        <v>92.8</v>
      </c>
      <c r="N417" s="3">
        <v>92.8</v>
      </c>
      <c r="O417" s="3">
        <v>92.8</v>
      </c>
      <c r="P417" s="3">
        <v>92.8</v>
      </c>
    </row>
    <row r="418" spans="1:16" x14ac:dyDescent="0.25">
      <c r="A418" t="str">
        <f t="shared" si="37"/>
        <v>61-4</v>
      </c>
      <c r="B418">
        <f t="shared" si="42"/>
        <v>4</v>
      </c>
      <c r="C418" t="str">
        <f t="shared" si="38"/>
        <v>6124911</v>
      </c>
      <c r="D418">
        <f t="shared" si="41"/>
        <v>1</v>
      </c>
      <c r="E418" t="str">
        <f t="shared" si="39"/>
        <v>612491</v>
      </c>
      <c r="F418" t="str">
        <f t="shared" si="40"/>
        <v>612491PARTICIPACIONES FEDERALES 2019</v>
      </c>
      <c r="G418" s="9">
        <v>61</v>
      </c>
      <c r="H418" s="9">
        <v>2491</v>
      </c>
      <c r="I418" s="9" t="s">
        <v>356</v>
      </c>
      <c r="J418" s="3">
        <v>1</v>
      </c>
      <c r="K418" s="10">
        <v>0</v>
      </c>
      <c r="L418" s="10">
        <v>4113.3</v>
      </c>
      <c r="M418" s="3">
        <v>4113.3</v>
      </c>
      <c r="N418" s="3">
        <v>3278.1</v>
      </c>
      <c r="O418" s="3">
        <v>3278.1</v>
      </c>
      <c r="P418" s="3">
        <v>3278.1</v>
      </c>
    </row>
    <row r="419" spans="1:16" x14ac:dyDescent="0.25">
      <c r="A419" t="str">
        <f t="shared" si="37"/>
        <v>61-5</v>
      </c>
      <c r="B419">
        <f t="shared" si="42"/>
        <v>5</v>
      </c>
      <c r="C419" t="str">
        <f t="shared" si="38"/>
        <v>6127211</v>
      </c>
      <c r="D419">
        <f t="shared" si="41"/>
        <v>1</v>
      </c>
      <c r="E419" t="str">
        <f t="shared" si="39"/>
        <v>612721</v>
      </c>
      <c r="F419" t="str">
        <f t="shared" si="40"/>
        <v>612721PARTICIPACIONES FEDERALES 2019</v>
      </c>
      <c r="G419" s="9">
        <v>61</v>
      </c>
      <c r="H419" s="9">
        <v>2721</v>
      </c>
      <c r="I419" s="9" t="s">
        <v>356</v>
      </c>
      <c r="J419" s="3">
        <v>1</v>
      </c>
      <c r="K419" s="10">
        <v>0</v>
      </c>
      <c r="L419" s="10">
        <v>87639.86</v>
      </c>
      <c r="M419" s="3">
        <v>87639.86</v>
      </c>
      <c r="N419" s="3">
        <v>3260.62</v>
      </c>
      <c r="O419" s="3">
        <v>3260.62</v>
      </c>
      <c r="P419" s="3">
        <v>0</v>
      </c>
    </row>
    <row r="420" spans="1:16" x14ac:dyDescent="0.25">
      <c r="A420" t="str">
        <f t="shared" si="37"/>
        <v>61-6</v>
      </c>
      <c r="B420">
        <f t="shared" si="42"/>
        <v>6</v>
      </c>
      <c r="C420" t="str">
        <f t="shared" si="38"/>
        <v>6129111</v>
      </c>
      <c r="D420">
        <f t="shared" si="41"/>
        <v>1</v>
      </c>
      <c r="E420" t="str">
        <f t="shared" si="39"/>
        <v>612911</v>
      </c>
      <c r="F420" t="str">
        <f t="shared" si="40"/>
        <v>612911PARTICIPACIONES FEDERALES 2019</v>
      </c>
      <c r="G420" s="9">
        <v>61</v>
      </c>
      <c r="H420" s="9">
        <v>2911</v>
      </c>
      <c r="I420" s="9" t="s">
        <v>356</v>
      </c>
      <c r="J420" s="3">
        <v>1</v>
      </c>
      <c r="K420" s="10">
        <v>55740</v>
      </c>
      <c r="L420" s="10">
        <v>23984.080000000002</v>
      </c>
      <c r="M420" s="3">
        <v>23984.080000000002</v>
      </c>
      <c r="N420" s="3">
        <v>21907.68</v>
      </c>
      <c r="O420" s="3">
        <v>21907.63</v>
      </c>
      <c r="P420" s="3">
        <v>21907.63</v>
      </c>
    </row>
    <row r="421" spans="1:16" x14ac:dyDescent="0.25">
      <c r="A421" t="str">
        <f t="shared" si="37"/>
        <v>61-7</v>
      </c>
      <c r="B421">
        <f t="shared" si="42"/>
        <v>7</v>
      </c>
      <c r="C421" t="str">
        <f t="shared" si="38"/>
        <v>6129911</v>
      </c>
      <c r="D421">
        <f t="shared" si="41"/>
        <v>1</v>
      </c>
      <c r="E421" t="str">
        <f t="shared" si="39"/>
        <v>612991</v>
      </c>
      <c r="F421" t="str">
        <f t="shared" si="40"/>
        <v>612991PARTICIPACIONES FEDERALES 2019</v>
      </c>
      <c r="G421" s="9">
        <v>61</v>
      </c>
      <c r="H421" s="9">
        <v>2991</v>
      </c>
      <c r="I421" s="9" t="s">
        <v>356</v>
      </c>
      <c r="J421" s="3">
        <v>1</v>
      </c>
      <c r="K421" s="10">
        <v>0</v>
      </c>
      <c r="L421" s="10">
        <v>2998.6</v>
      </c>
      <c r="M421" s="3">
        <v>2998.6</v>
      </c>
      <c r="N421" s="3">
        <v>2998.6</v>
      </c>
      <c r="O421" s="3">
        <v>2998.6</v>
      </c>
      <c r="P421" s="3">
        <v>2998.6</v>
      </c>
    </row>
    <row r="422" spans="1:16" x14ac:dyDescent="0.25">
      <c r="A422" t="str">
        <f t="shared" si="37"/>
        <v>61-8</v>
      </c>
      <c r="B422">
        <f t="shared" si="42"/>
        <v>8</v>
      </c>
      <c r="C422" t="str">
        <f t="shared" si="38"/>
        <v>6131411</v>
      </c>
      <c r="D422">
        <f t="shared" si="41"/>
        <v>1</v>
      </c>
      <c r="E422" t="str">
        <f t="shared" si="39"/>
        <v>613141</v>
      </c>
      <c r="F422" t="str">
        <f t="shared" si="40"/>
        <v>613141PARTICIPACIONES FEDERALES 2019</v>
      </c>
      <c r="G422" s="9">
        <v>61</v>
      </c>
      <c r="H422" s="9">
        <v>3141</v>
      </c>
      <c r="I422" s="9" t="s">
        <v>356</v>
      </c>
      <c r="J422" s="3">
        <v>1</v>
      </c>
      <c r="K422" s="10">
        <v>2669997.6</v>
      </c>
      <c r="L422" s="10">
        <v>2724517.6</v>
      </c>
      <c r="M422" s="3">
        <v>1702077.28</v>
      </c>
      <c r="N422" s="3">
        <v>1702077.28</v>
      </c>
      <c r="O422" s="3">
        <v>1702077.28</v>
      </c>
      <c r="P422" s="3">
        <v>0</v>
      </c>
    </row>
    <row r="423" spans="1:16" x14ac:dyDescent="0.25">
      <c r="A423" t="str">
        <f t="shared" si="37"/>
        <v>61-9</v>
      </c>
      <c r="B423">
        <f t="shared" si="42"/>
        <v>9</v>
      </c>
      <c r="C423" t="str">
        <f t="shared" si="38"/>
        <v>6131611</v>
      </c>
      <c r="D423">
        <f t="shared" si="41"/>
        <v>1</v>
      </c>
      <c r="E423" t="str">
        <f t="shared" si="39"/>
        <v>613161</v>
      </c>
      <c r="F423" t="str">
        <f t="shared" si="40"/>
        <v>613161RECURSOS FISCALES</v>
      </c>
      <c r="G423" s="9">
        <v>61</v>
      </c>
      <c r="H423" s="9">
        <v>3161</v>
      </c>
      <c r="I423" s="9" t="s">
        <v>52</v>
      </c>
      <c r="J423" s="3">
        <v>1</v>
      </c>
      <c r="K423" s="10">
        <v>0</v>
      </c>
      <c r="L423" s="10">
        <v>3000000</v>
      </c>
      <c r="M423" s="3">
        <v>3000000</v>
      </c>
      <c r="N423" s="3">
        <v>3000000</v>
      </c>
      <c r="O423" s="3">
        <v>0</v>
      </c>
      <c r="P423" s="3">
        <v>0</v>
      </c>
    </row>
    <row r="424" spans="1:16" x14ac:dyDescent="0.25">
      <c r="A424" t="str">
        <f t="shared" si="37"/>
        <v>61-10</v>
      </c>
      <c r="B424">
        <f t="shared" si="42"/>
        <v>10</v>
      </c>
      <c r="C424" t="str">
        <f t="shared" si="38"/>
        <v>6131612</v>
      </c>
      <c r="D424">
        <f t="shared" si="41"/>
        <v>2</v>
      </c>
      <c r="E424" t="str">
        <f t="shared" si="39"/>
        <v>613161</v>
      </c>
      <c r="F424" t="str">
        <f t="shared" si="40"/>
        <v>613161PARTICIPACIONES FEDERALES 2019</v>
      </c>
      <c r="G424" s="9">
        <v>61</v>
      </c>
      <c r="H424" s="9">
        <v>3161</v>
      </c>
      <c r="I424" s="9" t="s">
        <v>356</v>
      </c>
      <c r="J424" s="3">
        <v>1</v>
      </c>
      <c r="K424" s="10">
        <v>7200000</v>
      </c>
      <c r="L424" s="10">
        <v>7117318.8099999996</v>
      </c>
      <c r="M424" s="3">
        <v>7089157.6100000003</v>
      </c>
      <c r="N424" s="3">
        <v>7089157.6100000003</v>
      </c>
      <c r="O424" s="3">
        <v>7089157.6200000001</v>
      </c>
      <c r="P424" s="3">
        <v>7089157.6200000001</v>
      </c>
    </row>
    <row r="425" spans="1:16" x14ac:dyDescent="0.25">
      <c r="A425" t="str">
        <f t="shared" si="37"/>
        <v>61-11</v>
      </c>
      <c r="B425">
        <f t="shared" si="42"/>
        <v>11</v>
      </c>
      <c r="C425" t="str">
        <f t="shared" si="38"/>
        <v>6132911</v>
      </c>
      <c r="D425">
        <f t="shared" si="41"/>
        <v>1</v>
      </c>
      <c r="E425" t="str">
        <f t="shared" si="39"/>
        <v>613291</v>
      </c>
      <c r="F425" t="str">
        <f t="shared" si="40"/>
        <v>613291PARTICIPACIONES FEDERALES 2019</v>
      </c>
      <c r="G425" s="9">
        <v>61</v>
      </c>
      <c r="H425" s="9">
        <v>3291</v>
      </c>
      <c r="I425" s="9" t="s">
        <v>356</v>
      </c>
      <c r="J425" s="3">
        <v>1</v>
      </c>
      <c r="K425" s="10">
        <v>1800000</v>
      </c>
      <c r="L425" s="10">
        <v>1800000</v>
      </c>
      <c r="M425" s="3">
        <v>0</v>
      </c>
      <c r="N425" s="3">
        <v>0</v>
      </c>
      <c r="O425" s="3">
        <v>0</v>
      </c>
      <c r="P425" s="3">
        <v>0</v>
      </c>
    </row>
    <row r="426" spans="1:16" x14ac:dyDescent="0.25">
      <c r="A426" t="str">
        <f t="shared" si="37"/>
        <v>61-12</v>
      </c>
      <c r="B426">
        <f t="shared" si="42"/>
        <v>12</v>
      </c>
      <c r="C426" t="str">
        <f t="shared" si="38"/>
        <v>6135111</v>
      </c>
      <c r="D426">
        <f t="shared" si="41"/>
        <v>1</v>
      </c>
      <c r="E426" t="str">
        <f t="shared" si="39"/>
        <v>613511</v>
      </c>
      <c r="F426" t="str">
        <f t="shared" si="40"/>
        <v>613511PARTICIPACIONES FEDERALES 2019</v>
      </c>
      <c r="G426" s="9">
        <v>61</v>
      </c>
      <c r="H426" s="9">
        <v>3511</v>
      </c>
      <c r="I426" s="9" t="s">
        <v>356</v>
      </c>
      <c r="J426" s="3">
        <v>1</v>
      </c>
      <c r="K426" s="10">
        <v>6000</v>
      </c>
      <c r="L426" s="10">
        <v>3000</v>
      </c>
      <c r="M426" s="3">
        <v>0</v>
      </c>
      <c r="N426" s="3">
        <v>0</v>
      </c>
      <c r="O426" s="3">
        <v>0</v>
      </c>
      <c r="P426" s="3">
        <v>0</v>
      </c>
    </row>
    <row r="427" spans="1:16" x14ac:dyDescent="0.25">
      <c r="A427" t="str">
        <f t="shared" si="37"/>
        <v>61-13</v>
      </c>
      <c r="B427">
        <f t="shared" si="42"/>
        <v>13</v>
      </c>
      <c r="C427" t="str">
        <f t="shared" si="38"/>
        <v>6135311</v>
      </c>
      <c r="D427">
        <f t="shared" si="41"/>
        <v>1</v>
      </c>
      <c r="E427" t="str">
        <f t="shared" si="39"/>
        <v>613531</v>
      </c>
      <c r="F427" t="str">
        <f t="shared" si="40"/>
        <v>613531PARTICIPACIONES FEDERALES 2019</v>
      </c>
      <c r="G427" s="9">
        <v>61</v>
      </c>
      <c r="H427" s="9">
        <v>3531</v>
      </c>
      <c r="I427" s="9" t="s">
        <v>356</v>
      </c>
      <c r="J427" s="3">
        <v>1</v>
      </c>
      <c r="K427" s="10">
        <v>139350</v>
      </c>
      <c r="L427" s="10">
        <v>70719</v>
      </c>
      <c r="M427" s="3">
        <v>2088</v>
      </c>
      <c r="N427" s="3">
        <v>2088</v>
      </c>
      <c r="O427" s="3">
        <v>2088</v>
      </c>
      <c r="P427" s="3">
        <v>2088</v>
      </c>
    </row>
    <row r="428" spans="1:16" x14ac:dyDescent="0.25">
      <c r="A428" t="str">
        <f t="shared" si="37"/>
        <v>61-14</v>
      </c>
      <c r="B428">
        <f t="shared" si="42"/>
        <v>14</v>
      </c>
      <c r="C428" t="str">
        <f t="shared" si="38"/>
        <v>6137111</v>
      </c>
      <c r="D428">
        <f t="shared" si="41"/>
        <v>1</v>
      </c>
      <c r="E428" t="str">
        <f t="shared" si="39"/>
        <v>613711</v>
      </c>
      <c r="F428" t="str">
        <f t="shared" si="40"/>
        <v>613711PARTICIPACIONES FEDERALES 2019</v>
      </c>
      <c r="G428" s="9">
        <v>61</v>
      </c>
      <c r="H428" s="9">
        <v>3711</v>
      </c>
      <c r="I428" s="9" t="s">
        <v>356</v>
      </c>
      <c r="J428" s="3">
        <v>1</v>
      </c>
      <c r="K428" s="10">
        <v>42000</v>
      </c>
      <c r="L428" s="10">
        <v>42000</v>
      </c>
      <c r="M428" s="3">
        <v>4052</v>
      </c>
      <c r="N428" s="3">
        <v>4052</v>
      </c>
      <c r="O428" s="3">
        <v>4052</v>
      </c>
      <c r="P428" s="3">
        <v>4052</v>
      </c>
    </row>
    <row r="429" spans="1:16" x14ac:dyDescent="0.25">
      <c r="A429" t="str">
        <f t="shared" si="37"/>
        <v>61-15</v>
      </c>
      <c r="B429">
        <f t="shared" si="42"/>
        <v>15</v>
      </c>
      <c r="C429" t="str">
        <f t="shared" si="38"/>
        <v>6137511</v>
      </c>
      <c r="D429">
        <f t="shared" si="41"/>
        <v>1</v>
      </c>
      <c r="E429" t="str">
        <f t="shared" si="39"/>
        <v>613751</v>
      </c>
      <c r="F429" t="str">
        <f t="shared" si="40"/>
        <v>613751PARTICIPACIONES FEDERALES 2019</v>
      </c>
      <c r="G429" s="9">
        <v>61</v>
      </c>
      <c r="H429" s="9">
        <v>3751</v>
      </c>
      <c r="I429" s="9" t="s">
        <v>356</v>
      </c>
      <c r="J429" s="3">
        <v>1</v>
      </c>
      <c r="K429" s="10">
        <v>76500</v>
      </c>
      <c r="L429" s="10">
        <v>43500</v>
      </c>
      <c r="M429" s="3">
        <v>4500</v>
      </c>
      <c r="N429" s="3">
        <v>4500</v>
      </c>
      <c r="O429" s="3">
        <v>0</v>
      </c>
      <c r="P429" s="3">
        <v>0</v>
      </c>
    </row>
    <row r="430" spans="1:16" x14ac:dyDescent="0.25">
      <c r="A430" t="str">
        <f t="shared" si="37"/>
        <v>61-16</v>
      </c>
      <c r="B430">
        <f t="shared" si="42"/>
        <v>16</v>
      </c>
      <c r="C430" t="str">
        <f t="shared" si="38"/>
        <v>6151911</v>
      </c>
      <c r="D430">
        <f t="shared" si="41"/>
        <v>1</v>
      </c>
      <c r="E430" t="str">
        <f t="shared" si="39"/>
        <v>615191</v>
      </c>
      <c r="F430" t="str">
        <f t="shared" si="40"/>
        <v>615191PARTICIPACIONES FEDERALES 2019</v>
      </c>
      <c r="G430" s="9">
        <v>61</v>
      </c>
      <c r="H430" s="9">
        <v>5191</v>
      </c>
      <c r="I430" s="9" t="s">
        <v>356</v>
      </c>
      <c r="J430" s="3">
        <v>1</v>
      </c>
      <c r="K430" s="10">
        <v>60000</v>
      </c>
      <c r="L430" s="10">
        <v>147420</v>
      </c>
      <c r="M430" s="3">
        <v>117493.7</v>
      </c>
      <c r="N430" s="3">
        <v>117493.7</v>
      </c>
      <c r="O430" s="3">
        <v>117493.7</v>
      </c>
      <c r="P430" s="3">
        <v>117493.7</v>
      </c>
    </row>
    <row r="431" spans="1:16" x14ac:dyDescent="0.25">
      <c r="A431" t="str">
        <f t="shared" si="37"/>
        <v>61-17</v>
      </c>
      <c r="B431">
        <f t="shared" si="42"/>
        <v>17</v>
      </c>
      <c r="C431" t="str">
        <f t="shared" si="38"/>
        <v>6152111</v>
      </c>
      <c r="D431">
        <f t="shared" si="41"/>
        <v>1</v>
      </c>
      <c r="E431" t="str">
        <f t="shared" si="39"/>
        <v>615211</v>
      </c>
      <c r="F431" t="str">
        <f t="shared" si="40"/>
        <v>615211PARTICIPACIONES FEDERALES 2019</v>
      </c>
      <c r="G431" s="9">
        <v>61</v>
      </c>
      <c r="H431" s="9">
        <v>5211</v>
      </c>
      <c r="I431" s="9" t="s">
        <v>356</v>
      </c>
      <c r="J431" s="3">
        <v>2</v>
      </c>
      <c r="K431" s="10">
        <v>0</v>
      </c>
      <c r="L431" s="10">
        <v>114680</v>
      </c>
      <c r="M431" s="3">
        <v>114608</v>
      </c>
      <c r="N431" s="3">
        <v>113680</v>
      </c>
      <c r="O431" s="3">
        <v>113680</v>
      </c>
      <c r="P431" s="3">
        <v>113680</v>
      </c>
    </row>
    <row r="432" spans="1:16" x14ac:dyDescent="0.25">
      <c r="A432" t="str">
        <f t="shared" si="37"/>
        <v>61-18</v>
      </c>
      <c r="B432">
        <f t="shared" si="42"/>
        <v>18</v>
      </c>
      <c r="C432" t="str">
        <f t="shared" si="38"/>
        <v>6152311</v>
      </c>
      <c r="D432">
        <f t="shared" si="41"/>
        <v>1</v>
      </c>
      <c r="E432" t="str">
        <f t="shared" si="39"/>
        <v>615231</v>
      </c>
      <c r="F432" t="str">
        <f t="shared" si="40"/>
        <v>615231RECURSOS FISCALES</v>
      </c>
      <c r="G432" s="9">
        <v>61</v>
      </c>
      <c r="H432" s="9">
        <v>5231</v>
      </c>
      <c r="I432" s="9" t="s">
        <v>52</v>
      </c>
      <c r="J432" s="3">
        <v>1</v>
      </c>
      <c r="K432" s="10">
        <v>0</v>
      </c>
      <c r="L432" s="10">
        <v>0</v>
      </c>
      <c r="M432" s="3">
        <v>0</v>
      </c>
      <c r="N432" s="3">
        <v>0</v>
      </c>
      <c r="O432" s="3">
        <v>0</v>
      </c>
      <c r="P432" s="3">
        <v>0</v>
      </c>
    </row>
    <row r="433" spans="1:16" x14ac:dyDescent="0.25">
      <c r="A433" t="str">
        <f t="shared" si="37"/>
        <v>61-19</v>
      </c>
      <c r="B433">
        <f t="shared" si="42"/>
        <v>19</v>
      </c>
      <c r="C433" t="str">
        <f t="shared" si="38"/>
        <v>6152312</v>
      </c>
      <c r="D433">
        <f t="shared" si="41"/>
        <v>2</v>
      </c>
      <c r="E433" t="str">
        <f t="shared" si="39"/>
        <v>615231</v>
      </c>
      <c r="F433" t="str">
        <f t="shared" si="40"/>
        <v>615231PARTICIPACIONES FEDERALES 2019</v>
      </c>
      <c r="G433" s="9">
        <v>61</v>
      </c>
      <c r="H433" s="9">
        <v>5231</v>
      </c>
      <c r="I433" s="9" t="s">
        <v>356</v>
      </c>
      <c r="J433" s="3">
        <v>1</v>
      </c>
      <c r="K433" s="10">
        <v>0</v>
      </c>
      <c r="L433" s="10">
        <v>60000</v>
      </c>
      <c r="M433" s="3">
        <v>51504</v>
      </c>
      <c r="N433" s="3">
        <v>0</v>
      </c>
      <c r="O433" s="3">
        <v>0</v>
      </c>
      <c r="P433" s="3">
        <v>0</v>
      </c>
    </row>
    <row r="434" spans="1:16" x14ac:dyDescent="0.25">
      <c r="A434" t="str">
        <f t="shared" si="37"/>
        <v>61-20</v>
      </c>
      <c r="B434">
        <f t="shared" si="42"/>
        <v>20</v>
      </c>
      <c r="C434" t="str">
        <f t="shared" si="38"/>
        <v>6155111</v>
      </c>
      <c r="D434">
        <f t="shared" si="41"/>
        <v>1</v>
      </c>
      <c r="E434" t="str">
        <f t="shared" si="39"/>
        <v>615511</v>
      </c>
      <c r="F434" t="str">
        <f t="shared" si="40"/>
        <v>615511PARTICIPACIONES FEDERALES 2019</v>
      </c>
      <c r="G434" s="9">
        <v>61</v>
      </c>
      <c r="H434" s="9">
        <v>5511</v>
      </c>
      <c r="I434" s="9" t="s">
        <v>356</v>
      </c>
      <c r="J434" s="3">
        <v>1</v>
      </c>
      <c r="K434" s="10">
        <v>600000</v>
      </c>
      <c r="L434" s="10">
        <v>26000</v>
      </c>
      <c r="M434" s="3">
        <v>0</v>
      </c>
      <c r="N434" s="3">
        <v>0</v>
      </c>
      <c r="O434" s="3">
        <v>0</v>
      </c>
      <c r="P434" s="3">
        <v>0</v>
      </c>
    </row>
    <row r="435" spans="1:16" x14ac:dyDescent="0.25">
      <c r="A435" t="str">
        <f t="shared" si="37"/>
        <v>61-21</v>
      </c>
      <c r="B435">
        <f t="shared" si="42"/>
        <v>21</v>
      </c>
      <c r="C435" t="str">
        <f t="shared" si="38"/>
        <v>6156511</v>
      </c>
      <c r="D435">
        <f t="shared" si="41"/>
        <v>1</v>
      </c>
      <c r="E435" t="str">
        <f t="shared" si="39"/>
        <v>615651</v>
      </c>
      <c r="F435" t="str">
        <f t="shared" si="40"/>
        <v>615651PARTICIPACIONES FEDERALES 2019</v>
      </c>
      <c r="G435" s="9">
        <v>61</v>
      </c>
      <c r="H435" s="9">
        <v>5651</v>
      </c>
      <c r="I435" s="9" t="s">
        <v>356</v>
      </c>
      <c r="J435" s="3">
        <v>1</v>
      </c>
      <c r="K435" s="10">
        <v>900000</v>
      </c>
      <c r="L435" s="10">
        <v>2667000</v>
      </c>
      <c r="M435" s="3">
        <v>2564324.9500000002</v>
      </c>
      <c r="N435" s="3">
        <v>2564324.9500000002</v>
      </c>
      <c r="O435" s="3">
        <v>2320724.9500000002</v>
      </c>
      <c r="P435" s="3">
        <v>2025852.95</v>
      </c>
    </row>
    <row r="436" spans="1:16" x14ac:dyDescent="0.25">
      <c r="A436" t="str">
        <f t="shared" si="37"/>
        <v>61-22</v>
      </c>
      <c r="B436">
        <f t="shared" si="42"/>
        <v>22</v>
      </c>
      <c r="C436" t="str">
        <f t="shared" si="38"/>
        <v>6156611</v>
      </c>
      <c r="D436">
        <f t="shared" si="41"/>
        <v>1</v>
      </c>
      <c r="E436" t="str">
        <f t="shared" si="39"/>
        <v>615661</v>
      </c>
      <c r="F436" t="str">
        <f t="shared" si="40"/>
        <v>615661PARTICIPACIONES FEDERALES 2019</v>
      </c>
      <c r="G436" s="9">
        <v>61</v>
      </c>
      <c r="H436" s="9">
        <v>5661</v>
      </c>
      <c r="I436" s="9" t="s">
        <v>356</v>
      </c>
      <c r="J436" s="3">
        <v>1</v>
      </c>
      <c r="K436" s="10">
        <v>168600</v>
      </c>
      <c r="L436" s="10">
        <v>501606.55</v>
      </c>
      <c r="M436" s="3">
        <v>497369.65</v>
      </c>
      <c r="N436" s="3">
        <v>497369.65</v>
      </c>
      <c r="O436" s="3">
        <v>314846.55</v>
      </c>
      <c r="P436" s="3">
        <v>314846.55</v>
      </c>
    </row>
    <row r="437" spans="1:16" x14ac:dyDescent="0.25">
      <c r="A437" t="str">
        <f t="shared" si="37"/>
        <v>61-23</v>
      </c>
      <c r="B437">
        <f t="shared" si="42"/>
        <v>23</v>
      </c>
      <c r="C437" t="str">
        <f t="shared" si="38"/>
        <v>6156911</v>
      </c>
      <c r="D437">
        <f t="shared" si="41"/>
        <v>1</v>
      </c>
      <c r="E437" t="str">
        <f t="shared" si="39"/>
        <v>615691</v>
      </c>
      <c r="F437" t="str">
        <f t="shared" si="40"/>
        <v>615691PARTICIPACIONES FEDERALES 2019</v>
      </c>
      <c r="G437" s="9">
        <v>61</v>
      </c>
      <c r="H437" s="9">
        <v>5691</v>
      </c>
      <c r="I437" s="9" t="s">
        <v>356</v>
      </c>
      <c r="J437" s="3">
        <v>1</v>
      </c>
      <c r="K437" s="10">
        <v>22967400</v>
      </c>
      <c r="L437" s="10">
        <v>5979437.0199999996</v>
      </c>
      <c r="M437" s="3">
        <v>5979220</v>
      </c>
      <c r="N437" s="3">
        <v>5979220</v>
      </c>
      <c r="O437" s="3">
        <v>5979220</v>
      </c>
      <c r="P437" s="3">
        <v>5979220</v>
      </c>
    </row>
    <row r="438" spans="1:16" x14ac:dyDescent="0.25">
      <c r="A438" t="str">
        <f t="shared" si="37"/>
        <v>61-24</v>
      </c>
      <c r="B438">
        <f t="shared" si="42"/>
        <v>24</v>
      </c>
      <c r="C438" t="str">
        <f t="shared" si="38"/>
        <v>6156912</v>
      </c>
      <c r="D438">
        <f t="shared" si="41"/>
        <v>2</v>
      </c>
      <c r="E438" t="str">
        <f t="shared" si="39"/>
        <v>615691</v>
      </c>
      <c r="F438" t="str">
        <f t="shared" si="40"/>
        <v>615691RECURSOS FISCALES</v>
      </c>
      <c r="G438" s="9">
        <v>61</v>
      </c>
      <c r="H438" s="9">
        <v>5691</v>
      </c>
      <c r="I438" s="9" t="s">
        <v>52</v>
      </c>
      <c r="J438" s="3">
        <v>1</v>
      </c>
      <c r="K438" s="10">
        <v>0</v>
      </c>
      <c r="L438" s="10">
        <v>9529462.9800000004</v>
      </c>
      <c r="M438" s="3">
        <v>13909390.640000001</v>
      </c>
      <c r="N438" s="3">
        <v>13909390.640000001</v>
      </c>
      <c r="O438" s="3">
        <v>13909390.640000001</v>
      </c>
      <c r="P438" s="3">
        <v>13909390.640000001</v>
      </c>
    </row>
    <row r="439" spans="1:16" x14ac:dyDescent="0.25">
      <c r="A439" t="str">
        <f t="shared" si="37"/>
        <v>61-25</v>
      </c>
      <c r="B439">
        <f t="shared" si="42"/>
        <v>25</v>
      </c>
      <c r="C439" t="str">
        <f t="shared" si="38"/>
        <v>6156913</v>
      </c>
      <c r="D439">
        <f t="shared" si="41"/>
        <v>3</v>
      </c>
      <c r="E439" t="str">
        <f t="shared" si="39"/>
        <v>615691</v>
      </c>
      <c r="F439" t="str">
        <f t="shared" si="40"/>
        <v>615691FONDO DE FORTALECIMIENTO MUNICIPAL 2019 (FORTAMUN)</v>
      </c>
      <c r="G439" s="9">
        <v>61</v>
      </c>
      <c r="H439" s="9">
        <v>5691</v>
      </c>
      <c r="I439" s="9" t="s">
        <v>580</v>
      </c>
      <c r="J439" s="3">
        <v>1</v>
      </c>
      <c r="K439" s="10">
        <v>0</v>
      </c>
      <c r="L439" s="10">
        <v>32267400</v>
      </c>
      <c r="M439" s="3">
        <v>32267140</v>
      </c>
      <c r="N439" s="3">
        <v>32267140</v>
      </c>
      <c r="O439" s="3">
        <v>32267140</v>
      </c>
      <c r="P439" s="3">
        <v>32267140</v>
      </c>
    </row>
    <row r="440" spans="1:16" x14ac:dyDescent="0.25">
      <c r="A440" t="str">
        <f t="shared" si="37"/>
        <v>61-26</v>
      </c>
      <c r="B440">
        <f t="shared" si="42"/>
        <v>26</v>
      </c>
      <c r="C440" t="str">
        <f t="shared" si="38"/>
        <v>6159111</v>
      </c>
      <c r="D440">
        <f t="shared" si="41"/>
        <v>1</v>
      </c>
      <c r="E440" t="str">
        <f t="shared" si="39"/>
        <v>615911</v>
      </c>
      <c r="F440" t="str">
        <f t="shared" si="40"/>
        <v>615911PARTICIPACIONES FEDERALES 2019</v>
      </c>
      <c r="G440" s="9">
        <v>61</v>
      </c>
      <c r="H440" s="9">
        <v>5911</v>
      </c>
      <c r="I440" s="9" t="s">
        <v>356</v>
      </c>
      <c r="J440" s="3">
        <v>1</v>
      </c>
      <c r="K440" s="10">
        <v>6300000</v>
      </c>
      <c r="L440" s="10">
        <v>4126000</v>
      </c>
      <c r="M440" s="3">
        <v>3845284</v>
      </c>
      <c r="N440" s="3">
        <v>3845284</v>
      </c>
      <c r="O440" s="3">
        <v>3845284</v>
      </c>
      <c r="P440" s="3">
        <v>3477622</v>
      </c>
    </row>
    <row r="441" spans="1:16" x14ac:dyDescent="0.25">
      <c r="A441" t="str">
        <f t="shared" si="37"/>
        <v>61-27</v>
      </c>
      <c r="B441">
        <f t="shared" si="42"/>
        <v>27</v>
      </c>
      <c r="C441" t="str">
        <f t="shared" si="38"/>
        <v>6159711</v>
      </c>
      <c r="D441">
        <f t="shared" si="41"/>
        <v>1</v>
      </c>
      <c r="E441" t="str">
        <f t="shared" si="39"/>
        <v>615971</v>
      </c>
      <c r="F441" t="str">
        <f t="shared" si="40"/>
        <v>615971PARTICIPACIONES FEDERALES 2019</v>
      </c>
      <c r="G441" s="9">
        <v>61</v>
      </c>
      <c r="H441" s="9">
        <v>5971</v>
      </c>
      <c r="I441" s="9" t="s">
        <v>356</v>
      </c>
      <c r="J441" s="3">
        <v>1</v>
      </c>
      <c r="K441" s="10">
        <v>420000</v>
      </c>
      <c r="L441" s="10">
        <v>518000</v>
      </c>
      <c r="M441" s="3">
        <v>413431.57</v>
      </c>
      <c r="N441" s="3">
        <v>280483.96999999997</v>
      </c>
      <c r="O441" s="3">
        <v>175802.78</v>
      </c>
      <c r="P441" s="3">
        <v>21538.880000000001</v>
      </c>
    </row>
    <row r="442" spans="1:16" x14ac:dyDescent="0.25">
      <c r="A442" t="str">
        <f t="shared" si="37"/>
        <v>62-1</v>
      </c>
      <c r="B442">
        <f t="shared" si="42"/>
        <v>1</v>
      </c>
      <c r="C442" t="str">
        <f t="shared" si="38"/>
        <v>6233311</v>
      </c>
      <c r="D442">
        <f t="shared" si="41"/>
        <v>1</v>
      </c>
      <c r="E442" t="str">
        <f t="shared" si="39"/>
        <v>623331</v>
      </c>
      <c r="F442" t="str">
        <f t="shared" si="40"/>
        <v>623331RECURSOS FISCALES</v>
      </c>
      <c r="G442" s="9">
        <v>62</v>
      </c>
      <c r="H442" s="9">
        <v>3331</v>
      </c>
      <c r="I442" s="9" t="s">
        <v>52</v>
      </c>
      <c r="J442" s="3">
        <v>1</v>
      </c>
      <c r="K442" s="10">
        <v>0</v>
      </c>
      <c r="L442" s="10">
        <v>5000000</v>
      </c>
      <c r="M442" s="3">
        <v>4309400</v>
      </c>
      <c r="N442" s="3">
        <v>4309400</v>
      </c>
      <c r="O442" s="3">
        <v>4309400</v>
      </c>
      <c r="P442" s="3">
        <v>4264160</v>
      </c>
    </row>
    <row r="443" spans="1:16" x14ac:dyDescent="0.25">
      <c r="A443" t="str">
        <f t="shared" si="37"/>
        <v>62-2</v>
      </c>
      <c r="B443">
        <f t="shared" si="42"/>
        <v>2</v>
      </c>
      <c r="C443" t="str">
        <f t="shared" si="38"/>
        <v>6233312</v>
      </c>
      <c r="D443">
        <f t="shared" si="41"/>
        <v>2</v>
      </c>
      <c r="E443" t="str">
        <f t="shared" si="39"/>
        <v>623331</v>
      </c>
      <c r="F443" t="str">
        <f t="shared" si="40"/>
        <v>623331PARTICIPACIONES FEDERALES 2019</v>
      </c>
      <c r="G443" s="9">
        <v>62</v>
      </c>
      <c r="H443" s="9">
        <v>3331</v>
      </c>
      <c r="I443" s="9" t="s">
        <v>356</v>
      </c>
      <c r="J443" s="3">
        <v>1</v>
      </c>
      <c r="K443" s="10">
        <v>3240000</v>
      </c>
      <c r="L443" s="10">
        <v>3238459.84</v>
      </c>
      <c r="M443" s="3">
        <v>6259360</v>
      </c>
      <c r="N443" s="3">
        <v>6259360</v>
      </c>
      <c r="O443" s="3">
        <v>6259360</v>
      </c>
      <c r="P443" s="3">
        <v>6259360</v>
      </c>
    </row>
    <row r="444" spans="1:16" x14ac:dyDescent="0.25">
      <c r="A444" t="str">
        <f t="shared" si="37"/>
        <v>62-3</v>
      </c>
      <c r="B444">
        <f t="shared" si="42"/>
        <v>3</v>
      </c>
      <c r="C444" t="str">
        <f t="shared" si="38"/>
        <v>6233911</v>
      </c>
      <c r="D444">
        <f t="shared" si="41"/>
        <v>1</v>
      </c>
      <c r="E444" t="str">
        <f t="shared" si="39"/>
        <v>623391</v>
      </c>
      <c r="F444" t="str">
        <f t="shared" si="40"/>
        <v>623391RECURSOS FISCALES</v>
      </c>
      <c r="G444" s="9">
        <v>62</v>
      </c>
      <c r="H444" s="9">
        <v>3391</v>
      </c>
      <c r="I444" s="9" t="s">
        <v>52</v>
      </c>
      <c r="J444" s="3">
        <v>1</v>
      </c>
      <c r="K444" s="10">
        <v>0</v>
      </c>
      <c r="L444" s="10">
        <v>2500000</v>
      </c>
      <c r="M444" s="3">
        <v>2261600</v>
      </c>
      <c r="N444" s="3">
        <v>2261600</v>
      </c>
      <c r="O444" s="3">
        <v>446600</v>
      </c>
      <c r="P444" s="3">
        <v>0</v>
      </c>
    </row>
    <row r="445" spans="1:16" x14ac:dyDescent="0.25">
      <c r="A445" t="str">
        <f t="shared" si="37"/>
        <v>62-4</v>
      </c>
      <c r="B445">
        <f t="shared" si="42"/>
        <v>4</v>
      </c>
      <c r="C445" t="str">
        <f t="shared" si="38"/>
        <v>6233912</v>
      </c>
      <c r="D445">
        <f t="shared" si="41"/>
        <v>2</v>
      </c>
      <c r="E445" t="str">
        <f t="shared" si="39"/>
        <v>623391</v>
      </c>
      <c r="F445" t="str">
        <f t="shared" si="40"/>
        <v>623391PARTICIPACIONES FEDERALES 2019</v>
      </c>
      <c r="G445" s="9">
        <v>62</v>
      </c>
      <c r="H445" s="9">
        <v>3391</v>
      </c>
      <c r="I445" s="9" t="s">
        <v>356</v>
      </c>
      <c r="J445" s="3">
        <v>1</v>
      </c>
      <c r="K445" s="10">
        <v>2670000</v>
      </c>
      <c r="L445" s="10">
        <v>2670000</v>
      </c>
      <c r="M445" s="3">
        <v>2499939.2000000002</v>
      </c>
      <c r="N445" s="3">
        <v>2499939.2000000002</v>
      </c>
      <c r="O445" s="3">
        <v>2499939.2000000002</v>
      </c>
      <c r="P445" s="3">
        <v>0</v>
      </c>
    </row>
    <row r="446" spans="1:16" x14ac:dyDescent="0.25">
      <c r="A446" t="str">
        <f t="shared" si="37"/>
        <v>62-5</v>
      </c>
      <c r="B446">
        <f t="shared" si="42"/>
        <v>5</v>
      </c>
      <c r="C446" t="str">
        <f t="shared" si="38"/>
        <v>6251511</v>
      </c>
      <c r="D446">
        <f t="shared" si="41"/>
        <v>1</v>
      </c>
      <c r="E446" t="str">
        <f t="shared" si="39"/>
        <v>625151</v>
      </c>
      <c r="F446" t="str">
        <f t="shared" si="40"/>
        <v>625151RECURSOS FISCALES</v>
      </c>
      <c r="G446" s="9">
        <v>62</v>
      </c>
      <c r="H446" s="9">
        <v>5151</v>
      </c>
      <c r="I446" s="9" t="s">
        <v>52</v>
      </c>
      <c r="J446" s="3">
        <v>1</v>
      </c>
      <c r="K446" s="10">
        <v>0</v>
      </c>
      <c r="L446" s="10">
        <v>0</v>
      </c>
      <c r="M446" s="3">
        <v>437300</v>
      </c>
      <c r="N446" s="3">
        <v>437300</v>
      </c>
      <c r="O446" s="3">
        <v>437300</v>
      </c>
      <c r="P446" s="3">
        <v>0</v>
      </c>
    </row>
    <row r="447" spans="1:16" x14ac:dyDescent="0.25">
      <c r="A447" t="str">
        <f t="shared" si="37"/>
        <v>63-1</v>
      </c>
      <c r="B447">
        <f t="shared" si="42"/>
        <v>1</v>
      </c>
      <c r="C447" t="str">
        <f t="shared" si="38"/>
        <v>6344111</v>
      </c>
      <c r="D447">
        <f t="shared" si="41"/>
        <v>1</v>
      </c>
      <c r="E447" t="str">
        <f t="shared" si="39"/>
        <v>634411</v>
      </c>
      <c r="F447" t="str">
        <f t="shared" si="40"/>
        <v>634411RECURSOS FISCALES</v>
      </c>
      <c r="G447" s="9">
        <v>63</v>
      </c>
      <c r="H447" s="9">
        <v>4411</v>
      </c>
      <c r="I447" s="9" t="s">
        <v>52</v>
      </c>
      <c r="J447" s="3">
        <v>1</v>
      </c>
      <c r="K447" s="10">
        <v>0</v>
      </c>
      <c r="L447" s="10">
        <v>4800000</v>
      </c>
      <c r="M447" s="3">
        <v>3842314.96</v>
      </c>
      <c r="N447" s="3">
        <v>2342314.96</v>
      </c>
      <c r="O447" s="3">
        <v>423706.27</v>
      </c>
      <c r="P447" s="3">
        <v>0</v>
      </c>
    </row>
    <row r="448" spans="1:16" x14ac:dyDescent="0.25">
      <c r="A448" t="str">
        <f t="shared" si="37"/>
        <v>63-2</v>
      </c>
      <c r="B448">
        <f t="shared" si="42"/>
        <v>2</v>
      </c>
      <c r="C448" t="str">
        <f t="shared" si="38"/>
        <v>6344112</v>
      </c>
      <c r="D448">
        <f t="shared" si="41"/>
        <v>2</v>
      </c>
      <c r="E448" t="str">
        <f t="shared" si="39"/>
        <v>634411</v>
      </c>
      <c r="F448" t="str">
        <f t="shared" si="40"/>
        <v>634411PARTICIPACIONES FEDERALES 2019</v>
      </c>
      <c r="G448" s="9">
        <v>63</v>
      </c>
      <c r="H448" s="9">
        <v>4411</v>
      </c>
      <c r="I448" s="9" t="s">
        <v>356</v>
      </c>
      <c r="J448" s="3">
        <v>1</v>
      </c>
      <c r="K448" s="10">
        <v>5200000</v>
      </c>
      <c r="L448" s="10">
        <v>5200000</v>
      </c>
      <c r="M448" s="3">
        <v>0</v>
      </c>
      <c r="N448" s="3">
        <v>0</v>
      </c>
      <c r="O448" s="3">
        <v>0</v>
      </c>
      <c r="P448" s="3">
        <v>0</v>
      </c>
    </row>
    <row r="449" spans="1:16" x14ac:dyDescent="0.25">
      <c r="A449" t="str">
        <f t="shared" si="37"/>
        <v>63-3</v>
      </c>
      <c r="B449">
        <f t="shared" si="42"/>
        <v>3</v>
      </c>
      <c r="C449" t="str">
        <f t="shared" si="38"/>
        <v>6361211</v>
      </c>
      <c r="D449">
        <f t="shared" si="41"/>
        <v>1</v>
      </c>
      <c r="E449" t="str">
        <f t="shared" si="39"/>
        <v>636121</v>
      </c>
      <c r="F449" t="str">
        <f t="shared" si="40"/>
        <v>636121RECURSOS FISCALES</v>
      </c>
      <c r="G449" s="9">
        <v>63</v>
      </c>
      <c r="H449" s="9">
        <v>6121</v>
      </c>
      <c r="I449" s="9" t="s">
        <v>52</v>
      </c>
      <c r="J449" s="3">
        <v>1</v>
      </c>
      <c r="K449" s="10">
        <v>0</v>
      </c>
      <c r="L449" s="10">
        <v>19523538.399999999</v>
      </c>
      <c r="M449" s="3">
        <v>17477772.5</v>
      </c>
      <c r="N449" s="3">
        <v>17477772.5</v>
      </c>
      <c r="O449" s="3">
        <v>5838319.3300000001</v>
      </c>
      <c r="P449" s="3">
        <v>5838319.3300000001</v>
      </c>
    </row>
    <row r="450" spans="1:16" x14ac:dyDescent="0.25">
      <c r="A450" t="str">
        <f t="shared" si="37"/>
        <v>63-4</v>
      </c>
      <c r="B450">
        <f t="shared" si="42"/>
        <v>4</v>
      </c>
      <c r="C450" t="str">
        <f t="shared" si="38"/>
        <v>6361212</v>
      </c>
      <c r="D450">
        <f t="shared" si="41"/>
        <v>2</v>
      </c>
      <c r="E450" t="str">
        <f t="shared" si="39"/>
        <v>636121</v>
      </c>
      <c r="F450" t="str">
        <f t="shared" si="40"/>
        <v>636121FONDO DE FORTALECIMIENTO MUNICIPAL 2019 (FORTAMUN)</v>
      </c>
      <c r="G450" s="9">
        <v>63</v>
      </c>
      <c r="H450" s="9">
        <v>6121</v>
      </c>
      <c r="I450" s="9" t="s">
        <v>580</v>
      </c>
      <c r="J450" s="3">
        <v>1</v>
      </c>
      <c r="K450" s="10">
        <v>10400000</v>
      </c>
      <c r="L450" s="10">
        <v>0</v>
      </c>
      <c r="M450" s="3">
        <v>0</v>
      </c>
      <c r="N450" s="3">
        <v>0</v>
      </c>
      <c r="O450" s="3">
        <v>0</v>
      </c>
      <c r="P450" s="3">
        <v>0</v>
      </c>
    </row>
    <row r="451" spans="1:16" x14ac:dyDescent="0.25">
      <c r="A451" t="str">
        <f t="shared" si="37"/>
        <v>63-5</v>
      </c>
      <c r="B451">
        <f t="shared" si="42"/>
        <v>5</v>
      </c>
      <c r="C451" t="str">
        <f t="shared" si="38"/>
        <v>6361311</v>
      </c>
      <c r="D451">
        <f t="shared" si="41"/>
        <v>1</v>
      </c>
      <c r="E451" t="str">
        <f t="shared" si="39"/>
        <v>636131</v>
      </c>
      <c r="F451" t="str">
        <f t="shared" si="40"/>
        <v>636131RECURSOS FISCALES</v>
      </c>
      <c r="G451" s="9">
        <v>63</v>
      </c>
      <c r="H451" s="9">
        <v>6131</v>
      </c>
      <c r="I451" s="9" t="s">
        <v>52</v>
      </c>
      <c r="J451" s="3">
        <v>1</v>
      </c>
      <c r="K451" s="10">
        <v>0</v>
      </c>
      <c r="L451" s="10">
        <v>5700000</v>
      </c>
      <c r="M451" s="3">
        <v>5663963.3899999997</v>
      </c>
      <c r="N451" s="3">
        <v>5663963.3899999997</v>
      </c>
      <c r="O451" s="3">
        <v>2312314.33</v>
      </c>
      <c r="P451" s="3">
        <v>1746502.77</v>
      </c>
    </row>
    <row r="452" spans="1:16" x14ac:dyDescent="0.25">
      <c r="A452" t="str">
        <f t="shared" si="37"/>
        <v>63-6</v>
      </c>
      <c r="B452">
        <f t="shared" si="42"/>
        <v>6</v>
      </c>
      <c r="C452" t="str">
        <f t="shared" si="38"/>
        <v>6361511</v>
      </c>
      <c r="D452">
        <f t="shared" si="41"/>
        <v>1</v>
      </c>
      <c r="E452" t="str">
        <f t="shared" si="39"/>
        <v>636151</v>
      </c>
      <c r="F452" t="str">
        <f t="shared" si="40"/>
        <v>636151RECURSOS FISCALES</v>
      </c>
      <c r="G452" s="9">
        <v>63</v>
      </c>
      <c r="H452" s="9">
        <v>6151</v>
      </c>
      <c r="I452" s="9" t="s">
        <v>52</v>
      </c>
      <c r="J452" s="3">
        <v>1</v>
      </c>
      <c r="K452" s="10">
        <v>0</v>
      </c>
      <c r="L452" s="10">
        <v>14950570</v>
      </c>
      <c r="M452" s="3">
        <v>14947928.800000001</v>
      </c>
      <c r="N452" s="3">
        <v>14947928.800000001</v>
      </c>
      <c r="O452" s="3">
        <v>10422509.550000001</v>
      </c>
      <c r="P452" s="3">
        <v>10422509.550000001</v>
      </c>
    </row>
    <row r="453" spans="1:16" x14ac:dyDescent="0.25">
      <c r="A453" t="str">
        <f t="shared" si="37"/>
        <v>64-1</v>
      </c>
      <c r="B453">
        <f t="shared" si="42"/>
        <v>1</v>
      </c>
      <c r="C453" t="str">
        <f t="shared" si="38"/>
        <v>6444111</v>
      </c>
      <c r="D453">
        <f t="shared" si="41"/>
        <v>1</v>
      </c>
      <c r="E453" t="str">
        <f t="shared" si="39"/>
        <v>644411</v>
      </c>
      <c r="F453" t="str">
        <f t="shared" si="40"/>
        <v>644411PARTICIPACIONES FEDERALES 2019</v>
      </c>
      <c r="G453" s="9">
        <v>64</v>
      </c>
      <c r="H453" s="9">
        <v>4411</v>
      </c>
      <c r="I453" s="9" t="s">
        <v>356</v>
      </c>
      <c r="J453" s="3">
        <v>1</v>
      </c>
      <c r="K453" s="10">
        <v>260000</v>
      </c>
      <c r="L453" s="10">
        <v>0</v>
      </c>
      <c r="M453" s="3">
        <v>0</v>
      </c>
      <c r="N453" s="3">
        <v>0</v>
      </c>
      <c r="O453" s="3">
        <v>0</v>
      </c>
      <c r="P453" s="3">
        <v>0</v>
      </c>
    </row>
    <row r="454" spans="1:16" x14ac:dyDescent="0.25">
      <c r="A454" t="str">
        <f t="shared" ref="A454:A517" si="43">+CONCATENATE(G454,"-",B454)</f>
        <v>64-2</v>
      </c>
      <c r="B454">
        <f t="shared" si="42"/>
        <v>2</v>
      </c>
      <c r="C454" t="str">
        <f t="shared" ref="C454:C517" si="44">+CONCATENATE(E454,D454)</f>
        <v>6444511</v>
      </c>
      <c r="D454">
        <f t="shared" si="41"/>
        <v>1</v>
      </c>
      <c r="E454" t="str">
        <f t="shared" ref="E454:E517" si="45">+CONCATENATE(G454,H454)</f>
        <v>644451</v>
      </c>
      <c r="F454" t="str">
        <f t="shared" ref="F454:F517" si="46">+CONCATENATE(G454,H454,I454)</f>
        <v>644451PARTICIPACIONES FEDERALES 2019</v>
      </c>
      <c r="G454" s="9">
        <v>64</v>
      </c>
      <c r="H454" s="9">
        <v>4451</v>
      </c>
      <c r="I454" s="9" t="s">
        <v>356</v>
      </c>
      <c r="J454" s="3">
        <v>1</v>
      </c>
      <c r="K454" s="10">
        <v>0</v>
      </c>
      <c r="L454" s="10">
        <v>500000</v>
      </c>
      <c r="M454" s="3">
        <v>333521</v>
      </c>
      <c r="N454" s="3">
        <v>333521</v>
      </c>
      <c r="O454" s="3">
        <v>83521</v>
      </c>
      <c r="P454" s="3">
        <v>83521</v>
      </c>
    </row>
    <row r="455" spans="1:16" x14ac:dyDescent="0.25">
      <c r="A455" t="str">
        <f t="shared" si="43"/>
        <v>65-1</v>
      </c>
      <c r="B455">
        <f t="shared" si="42"/>
        <v>1</v>
      </c>
      <c r="C455" t="str">
        <f t="shared" si="44"/>
        <v>6538211</v>
      </c>
      <c r="D455">
        <f t="shared" ref="D455:D518" si="47">+IF(E455=E454,D454+1,1)</f>
        <v>1</v>
      </c>
      <c r="E455" t="str">
        <f t="shared" si="45"/>
        <v>653821</v>
      </c>
      <c r="F455" t="str">
        <f t="shared" si="46"/>
        <v>653821PARTICIPACIONES FEDERALES 2019</v>
      </c>
      <c r="G455" s="9">
        <v>65</v>
      </c>
      <c r="H455" s="9">
        <v>3821</v>
      </c>
      <c r="I455" s="9" t="s">
        <v>356</v>
      </c>
      <c r="J455" s="3">
        <v>1</v>
      </c>
      <c r="K455" s="10">
        <v>600000</v>
      </c>
      <c r="L455" s="10">
        <v>0</v>
      </c>
      <c r="M455" s="3">
        <v>0</v>
      </c>
      <c r="N455" s="3">
        <v>0</v>
      </c>
      <c r="O455" s="3">
        <v>0</v>
      </c>
      <c r="P455" s="3">
        <v>0</v>
      </c>
    </row>
    <row r="456" spans="1:16" x14ac:dyDescent="0.25">
      <c r="A456" t="str">
        <f t="shared" si="43"/>
        <v>66-1</v>
      </c>
      <c r="B456">
        <f t="shared" ref="B456:B519" si="48">+IF(G456=G455,B455+1,1)</f>
        <v>1</v>
      </c>
      <c r="C456" t="str">
        <f t="shared" si="44"/>
        <v>6621711</v>
      </c>
      <c r="D456">
        <f t="shared" si="47"/>
        <v>1</v>
      </c>
      <c r="E456" t="str">
        <f t="shared" si="45"/>
        <v>662171</v>
      </c>
      <c r="F456" t="str">
        <f t="shared" si="46"/>
        <v>662171PARTICIPACIONES FEDERALES 2019</v>
      </c>
      <c r="G456" s="9">
        <v>66</v>
      </c>
      <c r="H456" s="9">
        <v>2171</v>
      </c>
      <c r="I456" s="9" t="s">
        <v>356</v>
      </c>
      <c r="J456" s="3">
        <v>1</v>
      </c>
      <c r="K456" s="10">
        <v>45000</v>
      </c>
      <c r="L456" s="10">
        <v>0</v>
      </c>
      <c r="M456" s="3">
        <v>0</v>
      </c>
      <c r="N456" s="3">
        <v>0</v>
      </c>
      <c r="O456" s="3">
        <v>0</v>
      </c>
      <c r="P456" s="3">
        <v>0</v>
      </c>
    </row>
    <row r="457" spans="1:16" x14ac:dyDescent="0.25">
      <c r="A457" t="str">
        <f t="shared" si="43"/>
        <v>66-2</v>
      </c>
      <c r="B457">
        <f t="shared" si="48"/>
        <v>2</v>
      </c>
      <c r="C457" t="str">
        <f t="shared" si="44"/>
        <v>6624611</v>
      </c>
      <c r="D457">
        <f t="shared" si="47"/>
        <v>1</v>
      </c>
      <c r="E457" t="str">
        <f t="shared" si="45"/>
        <v>662461</v>
      </c>
      <c r="F457" t="str">
        <f t="shared" si="46"/>
        <v>662461FONDO JALISCO DE ANIMACIÓN CULTURAL (APORTACIÓN ESTATAL) 2019</v>
      </c>
      <c r="G457" s="9">
        <v>66</v>
      </c>
      <c r="H457" s="9">
        <v>2461</v>
      </c>
      <c r="I457" s="9" t="s">
        <v>669</v>
      </c>
      <c r="J457" s="3">
        <v>1</v>
      </c>
      <c r="K457" s="10">
        <v>0</v>
      </c>
      <c r="L457" s="10">
        <v>0</v>
      </c>
      <c r="M457" s="3">
        <v>0</v>
      </c>
      <c r="N457" s="3">
        <v>0</v>
      </c>
      <c r="O457" s="3">
        <v>0</v>
      </c>
      <c r="P457" s="3">
        <v>0</v>
      </c>
    </row>
    <row r="458" spans="1:16" x14ac:dyDescent="0.25">
      <c r="A458" t="str">
        <f t="shared" si="43"/>
        <v>66-3</v>
      </c>
      <c r="B458">
        <f t="shared" si="48"/>
        <v>3</v>
      </c>
      <c r="C458" t="str">
        <f t="shared" si="44"/>
        <v>6627111</v>
      </c>
      <c r="D458">
        <f t="shared" si="47"/>
        <v>1</v>
      </c>
      <c r="E458" t="str">
        <f t="shared" si="45"/>
        <v>662711</v>
      </c>
      <c r="F458" t="str">
        <f t="shared" si="46"/>
        <v>662711PARTICIPACIONES FEDERALES 2019</v>
      </c>
      <c r="G458" s="9">
        <v>66</v>
      </c>
      <c r="H458" s="9">
        <v>2711</v>
      </c>
      <c r="I458" s="9" t="s">
        <v>356</v>
      </c>
      <c r="J458" s="3">
        <v>1</v>
      </c>
      <c r="K458" s="10">
        <v>120000</v>
      </c>
      <c r="L458" s="10">
        <v>0</v>
      </c>
      <c r="M458" s="3">
        <v>0</v>
      </c>
      <c r="N458" s="3">
        <v>0</v>
      </c>
      <c r="O458" s="3">
        <v>0</v>
      </c>
      <c r="P458" s="3">
        <v>0</v>
      </c>
    </row>
    <row r="459" spans="1:16" x14ac:dyDescent="0.25">
      <c r="A459" t="str">
        <f t="shared" si="43"/>
        <v>66-4</v>
      </c>
      <c r="B459">
        <f t="shared" si="48"/>
        <v>4</v>
      </c>
      <c r="C459" t="str">
        <f t="shared" si="44"/>
        <v>6627211</v>
      </c>
      <c r="D459">
        <f t="shared" si="47"/>
        <v>1</v>
      </c>
      <c r="E459" t="str">
        <f t="shared" si="45"/>
        <v>662721</v>
      </c>
      <c r="F459" t="str">
        <f t="shared" si="46"/>
        <v>662721PARTICIPACIONES FEDERALES 2019</v>
      </c>
      <c r="G459" s="9">
        <v>66</v>
      </c>
      <c r="H459" s="9">
        <v>2721</v>
      </c>
      <c r="I459" s="9" t="s">
        <v>356</v>
      </c>
      <c r="J459" s="3">
        <v>1</v>
      </c>
      <c r="K459" s="10">
        <v>120000</v>
      </c>
      <c r="L459" s="10">
        <v>3630.55</v>
      </c>
      <c r="M459" s="3">
        <v>3630.55</v>
      </c>
      <c r="N459" s="3">
        <v>3630.55</v>
      </c>
      <c r="O459" s="3">
        <v>0</v>
      </c>
      <c r="P459" s="3">
        <v>0</v>
      </c>
    </row>
    <row r="460" spans="1:16" x14ac:dyDescent="0.25">
      <c r="A460" t="str">
        <f t="shared" si="43"/>
        <v>66-5</v>
      </c>
      <c r="B460">
        <f t="shared" si="48"/>
        <v>5</v>
      </c>
      <c r="C460" t="str">
        <f t="shared" si="44"/>
        <v>6629111</v>
      </c>
      <c r="D460">
        <f t="shared" si="47"/>
        <v>1</v>
      </c>
      <c r="E460" t="str">
        <f t="shared" si="45"/>
        <v>662911</v>
      </c>
      <c r="F460" t="str">
        <f t="shared" si="46"/>
        <v>662911PARTICIPACIONES FEDERALES 2019</v>
      </c>
      <c r="G460" s="9">
        <v>66</v>
      </c>
      <c r="H460" s="9">
        <v>2911</v>
      </c>
      <c r="I460" s="9" t="s">
        <v>356</v>
      </c>
      <c r="J460" s="3">
        <v>1</v>
      </c>
      <c r="K460" s="10">
        <v>180000</v>
      </c>
      <c r="L460" s="10">
        <v>7032.59</v>
      </c>
      <c r="M460" s="3">
        <v>7032.59</v>
      </c>
      <c r="N460" s="3">
        <v>7032.59</v>
      </c>
      <c r="O460" s="3">
        <v>4728.42</v>
      </c>
      <c r="P460" s="3">
        <v>0</v>
      </c>
    </row>
    <row r="461" spans="1:16" x14ac:dyDescent="0.25">
      <c r="A461" t="str">
        <f t="shared" si="43"/>
        <v>66-6</v>
      </c>
      <c r="B461">
        <f t="shared" si="48"/>
        <v>6</v>
      </c>
      <c r="C461" t="str">
        <f t="shared" si="44"/>
        <v>6632311</v>
      </c>
      <c r="D461">
        <f t="shared" si="47"/>
        <v>1</v>
      </c>
      <c r="E461" t="str">
        <f t="shared" si="45"/>
        <v>663231</v>
      </c>
      <c r="F461" t="str">
        <f t="shared" si="46"/>
        <v>663231PARTICIPACIONES FEDERALES 2019</v>
      </c>
      <c r="G461" s="9">
        <v>66</v>
      </c>
      <c r="H461" s="9">
        <v>3231</v>
      </c>
      <c r="I461" s="9" t="s">
        <v>356</v>
      </c>
      <c r="J461" s="3">
        <v>1</v>
      </c>
      <c r="K461" s="10">
        <v>30000</v>
      </c>
      <c r="L461" s="10">
        <v>0</v>
      </c>
      <c r="M461" s="3">
        <v>0</v>
      </c>
      <c r="N461" s="3">
        <v>0</v>
      </c>
      <c r="O461" s="3">
        <v>0</v>
      </c>
      <c r="P461" s="3">
        <v>0</v>
      </c>
    </row>
    <row r="462" spans="1:16" x14ac:dyDescent="0.25">
      <c r="A462" t="str">
        <f t="shared" si="43"/>
        <v>66-7</v>
      </c>
      <c r="B462">
        <f t="shared" si="48"/>
        <v>7</v>
      </c>
      <c r="C462" t="str">
        <f t="shared" si="44"/>
        <v>6632511</v>
      </c>
      <c r="D462">
        <f t="shared" si="47"/>
        <v>1</v>
      </c>
      <c r="E462" t="str">
        <f t="shared" si="45"/>
        <v>663251</v>
      </c>
      <c r="F462" t="str">
        <f t="shared" si="46"/>
        <v>663251RECURSOS FISCALES</v>
      </c>
      <c r="G462" s="9">
        <v>66</v>
      </c>
      <c r="H462" s="9">
        <v>3251</v>
      </c>
      <c r="I462" s="9" t="s">
        <v>52</v>
      </c>
      <c r="J462" s="3">
        <v>1</v>
      </c>
      <c r="K462" s="10">
        <v>0</v>
      </c>
      <c r="L462" s="10">
        <v>1200000</v>
      </c>
      <c r="M462" s="3">
        <v>1200000</v>
      </c>
      <c r="N462" s="3">
        <v>1200000</v>
      </c>
      <c r="O462" s="3">
        <v>855712</v>
      </c>
      <c r="P462" s="3">
        <v>855712</v>
      </c>
    </row>
    <row r="463" spans="1:16" x14ac:dyDescent="0.25">
      <c r="A463" t="str">
        <f t="shared" si="43"/>
        <v>66-8</v>
      </c>
      <c r="B463">
        <f t="shared" si="48"/>
        <v>8</v>
      </c>
      <c r="C463" t="str">
        <f t="shared" si="44"/>
        <v>6632512</v>
      </c>
      <c r="D463">
        <f t="shared" si="47"/>
        <v>2</v>
      </c>
      <c r="E463" t="str">
        <f t="shared" si="45"/>
        <v>663251</v>
      </c>
      <c r="F463" t="str">
        <f t="shared" si="46"/>
        <v>663251PARTICIPACIONES FEDERALES 2019</v>
      </c>
      <c r="G463" s="9">
        <v>66</v>
      </c>
      <c r="H463" s="9">
        <v>3251</v>
      </c>
      <c r="I463" s="9" t="s">
        <v>356</v>
      </c>
      <c r="J463" s="3">
        <v>2</v>
      </c>
      <c r="K463" s="10">
        <v>120000</v>
      </c>
      <c r="L463" s="10">
        <v>198605.4</v>
      </c>
      <c r="M463" s="3">
        <v>198605.4</v>
      </c>
      <c r="N463" s="3">
        <v>198605.4</v>
      </c>
      <c r="O463" s="3">
        <v>194105.4</v>
      </c>
      <c r="P463" s="3">
        <v>194105.4</v>
      </c>
    </row>
    <row r="464" spans="1:16" x14ac:dyDescent="0.25">
      <c r="A464" t="str">
        <f t="shared" si="43"/>
        <v>66-9</v>
      </c>
      <c r="B464">
        <f t="shared" si="48"/>
        <v>9</v>
      </c>
      <c r="C464" t="str">
        <f t="shared" si="44"/>
        <v>6632911</v>
      </c>
      <c r="D464">
        <f t="shared" si="47"/>
        <v>1</v>
      </c>
      <c r="E464" t="str">
        <f t="shared" si="45"/>
        <v>663291</v>
      </c>
      <c r="F464" t="str">
        <f t="shared" si="46"/>
        <v>663291PARTICIPACIONES FEDERALES 2019</v>
      </c>
      <c r="G464" s="9">
        <v>66</v>
      </c>
      <c r="H464" s="9">
        <v>3291</v>
      </c>
      <c r="I464" s="9" t="s">
        <v>356</v>
      </c>
      <c r="J464" s="3">
        <v>2</v>
      </c>
      <c r="K464" s="10">
        <v>480000</v>
      </c>
      <c r="L464" s="10">
        <v>0</v>
      </c>
      <c r="M464" s="3">
        <v>0</v>
      </c>
      <c r="N464" s="3">
        <v>0</v>
      </c>
      <c r="O464" s="3">
        <v>0</v>
      </c>
      <c r="P464" s="3">
        <v>0</v>
      </c>
    </row>
    <row r="465" spans="1:16" x14ac:dyDescent="0.25">
      <c r="A465" t="str">
        <f t="shared" si="43"/>
        <v>66-10</v>
      </c>
      <c r="B465">
        <f t="shared" si="48"/>
        <v>10</v>
      </c>
      <c r="C465" t="str">
        <f t="shared" si="44"/>
        <v>6635711</v>
      </c>
      <c r="D465">
        <f t="shared" si="47"/>
        <v>1</v>
      </c>
      <c r="E465" t="str">
        <f t="shared" si="45"/>
        <v>663571</v>
      </c>
      <c r="F465" t="str">
        <f t="shared" si="46"/>
        <v>663571PARTICIPACIONES FEDERALES 2019</v>
      </c>
      <c r="G465" s="9">
        <v>66</v>
      </c>
      <c r="H465" s="9">
        <v>3571</v>
      </c>
      <c r="I465" s="9" t="s">
        <v>356</v>
      </c>
      <c r="J465" s="3">
        <v>1</v>
      </c>
      <c r="K465" s="10">
        <v>0</v>
      </c>
      <c r="L465" s="10">
        <v>0</v>
      </c>
      <c r="M465" s="3">
        <v>0</v>
      </c>
      <c r="N465" s="3">
        <v>0</v>
      </c>
      <c r="O465" s="3">
        <v>0</v>
      </c>
      <c r="P465" s="3">
        <v>0</v>
      </c>
    </row>
    <row r="466" spans="1:16" x14ac:dyDescent="0.25">
      <c r="A466" t="str">
        <f t="shared" si="43"/>
        <v>66-11</v>
      </c>
      <c r="B466">
        <f t="shared" si="48"/>
        <v>11</v>
      </c>
      <c r="C466" t="str">
        <f t="shared" si="44"/>
        <v>6637111</v>
      </c>
      <c r="D466">
        <f t="shared" si="47"/>
        <v>1</v>
      </c>
      <c r="E466" t="str">
        <f t="shared" si="45"/>
        <v>663711</v>
      </c>
      <c r="F466" t="str">
        <f t="shared" si="46"/>
        <v>663711PARTICIPACIONES FEDERALES 2019</v>
      </c>
      <c r="G466" s="9">
        <v>66</v>
      </c>
      <c r="H466" s="9">
        <v>3711</v>
      </c>
      <c r="I466" s="9" t="s">
        <v>356</v>
      </c>
      <c r="J466" s="3">
        <v>1</v>
      </c>
      <c r="K466" s="10">
        <v>45000</v>
      </c>
      <c r="L466" s="10">
        <v>45000</v>
      </c>
      <c r="M466" s="3">
        <v>0</v>
      </c>
      <c r="N466" s="3">
        <v>0</v>
      </c>
      <c r="O466" s="3">
        <v>0</v>
      </c>
      <c r="P466" s="3">
        <v>0</v>
      </c>
    </row>
    <row r="467" spans="1:16" x14ac:dyDescent="0.25">
      <c r="A467" t="str">
        <f t="shared" si="43"/>
        <v>66-12</v>
      </c>
      <c r="B467">
        <f t="shared" si="48"/>
        <v>12</v>
      </c>
      <c r="C467" t="str">
        <f t="shared" si="44"/>
        <v>6637511</v>
      </c>
      <c r="D467">
        <f t="shared" si="47"/>
        <v>1</v>
      </c>
      <c r="E467" t="str">
        <f t="shared" si="45"/>
        <v>663751</v>
      </c>
      <c r="F467" t="str">
        <f t="shared" si="46"/>
        <v>663751PARTICIPACIONES FEDERALES 2019</v>
      </c>
      <c r="G467" s="9">
        <v>66</v>
      </c>
      <c r="H467" s="9">
        <v>3751</v>
      </c>
      <c r="I467" s="9" t="s">
        <v>356</v>
      </c>
      <c r="J467" s="3">
        <v>1</v>
      </c>
      <c r="K467" s="10">
        <v>36000</v>
      </c>
      <c r="L467" s="10">
        <v>36000</v>
      </c>
      <c r="M467" s="3">
        <v>0</v>
      </c>
      <c r="N467" s="3">
        <v>0</v>
      </c>
      <c r="O467" s="3">
        <v>0</v>
      </c>
      <c r="P467" s="3">
        <v>0</v>
      </c>
    </row>
    <row r="468" spans="1:16" x14ac:dyDescent="0.25">
      <c r="A468" t="str">
        <f t="shared" si="43"/>
        <v>66-13</v>
      </c>
      <c r="B468">
        <f t="shared" si="48"/>
        <v>13</v>
      </c>
      <c r="C468" t="str">
        <f t="shared" si="44"/>
        <v>6637611</v>
      </c>
      <c r="D468">
        <f t="shared" si="47"/>
        <v>1</v>
      </c>
      <c r="E468" t="str">
        <f t="shared" si="45"/>
        <v>663761</v>
      </c>
      <c r="F468" t="str">
        <f t="shared" si="46"/>
        <v>663761PARTICIPACIONES FEDERALES 2019</v>
      </c>
      <c r="G468" s="9">
        <v>66</v>
      </c>
      <c r="H468" s="9">
        <v>3761</v>
      </c>
      <c r="I468" s="9" t="s">
        <v>356</v>
      </c>
      <c r="J468" s="3">
        <v>1</v>
      </c>
      <c r="K468" s="10">
        <v>30000</v>
      </c>
      <c r="L468" s="10">
        <v>15000</v>
      </c>
      <c r="M468" s="3">
        <v>0</v>
      </c>
      <c r="N468" s="3">
        <v>0</v>
      </c>
      <c r="O468" s="3">
        <v>0</v>
      </c>
      <c r="P468" s="3">
        <v>0</v>
      </c>
    </row>
    <row r="469" spans="1:16" x14ac:dyDescent="0.25">
      <c r="A469" t="str">
        <f t="shared" si="43"/>
        <v>66-14</v>
      </c>
      <c r="B469">
        <f t="shared" si="48"/>
        <v>14</v>
      </c>
      <c r="C469" t="str">
        <f t="shared" si="44"/>
        <v>6637911</v>
      </c>
      <c r="D469">
        <f t="shared" si="47"/>
        <v>1</v>
      </c>
      <c r="E469" t="str">
        <f t="shared" si="45"/>
        <v>663791</v>
      </c>
      <c r="F469" t="str">
        <f t="shared" si="46"/>
        <v>663791PARTICIPACIONES FEDERALES 2019</v>
      </c>
      <c r="G469" s="9">
        <v>66</v>
      </c>
      <c r="H469" s="9">
        <v>3791</v>
      </c>
      <c r="I469" s="9" t="s">
        <v>356</v>
      </c>
      <c r="J469" s="3">
        <v>1</v>
      </c>
      <c r="K469" s="10">
        <v>30000</v>
      </c>
      <c r="L469" s="10">
        <v>0</v>
      </c>
      <c r="M469" s="3">
        <v>0</v>
      </c>
      <c r="N469" s="3">
        <v>0</v>
      </c>
      <c r="O469" s="3">
        <v>0</v>
      </c>
      <c r="P469" s="3">
        <v>0</v>
      </c>
    </row>
    <row r="470" spans="1:16" x14ac:dyDescent="0.25">
      <c r="A470" t="str">
        <f t="shared" si="43"/>
        <v>66-15</v>
      </c>
      <c r="B470">
        <f t="shared" si="48"/>
        <v>15</v>
      </c>
      <c r="C470" t="str">
        <f t="shared" si="44"/>
        <v>6638211</v>
      </c>
      <c r="D470">
        <f t="shared" si="47"/>
        <v>1</v>
      </c>
      <c r="E470" t="str">
        <f t="shared" si="45"/>
        <v>663821</v>
      </c>
      <c r="F470" t="str">
        <f t="shared" si="46"/>
        <v>663821PARTICIPACIONES FEDERALES 2019</v>
      </c>
      <c r="G470" s="9">
        <v>66</v>
      </c>
      <c r="H470" s="9">
        <v>3821</v>
      </c>
      <c r="I470" s="9" t="s">
        <v>356</v>
      </c>
      <c r="J470" s="3">
        <v>3</v>
      </c>
      <c r="K470" s="10">
        <v>600000</v>
      </c>
      <c r="L470" s="10">
        <v>3000574.51</v>
      </c>
      <c r="M470" s="3">
        <v>3000094.2800000003</v>
      </c>
      <c r="N470" s="3">
        <v>2949982.2800000003</v>
      </c>
      <c r="O470" s="3">
        <v>2318831.2800000003</v>
      </c>
      <c r="P470" s="3">
        <v>2318831.2800000003</v>
      </c>
    </row>
    <row r="471" spans="1:16" x14ac:dyDescent="0.25">
      <c r="A471" t="str">
        <f t="shared" si="43"/>
        <v>66-16</v>
      </c>
      <c r="B471">
        <f t="shared" si="48"/>
        <v>16</v>
      </c>
      <c r="C471" t="str">
        <f t="shared" si="44"/>
        <v>6644511</v>
      </c>
      <c r="D471">
        <f t="shared" si="47"/>
        <v>1</v>
      </c>
      <c r="E471" t="str">
        <f t="shared" si="45"/>
        <v>664451</v>
      </c>
      <c r="F471" t="str">
        <f t="shared" si="46"/>
        <v>664451PARTICIPACIONES FEDERALES 2019</v>
      </c>
      <c r="G471" s="9">
        <v>66</v>
      </c>
      <c r="H471" s="9">
        <v>4451</v>
      </c>
      <c r="I471" s="9" t="s">
        <v>356</v>
      </c>
      <c r="J471" s="3">
        <v>1</v>
      </c>
      <c r="K471" s="10">
        <v>312000</v>
      </c>
      <c r="L471" s="10">
        <v>312000</v>
      </c>
      <c r="M471" s="3">
        <v>300000</v>
      </c>
      <c r="N471" s="3">
        <v>300000</v>
      </c>
      <c r="O471" s="3">
        <v>300000</v>
      </c>
      <c r="P471" s="3">
        <v>300000</v>
      </c>
    </row>
    <row r="472" spans="1:16" x14ac:dyDescent="0.25">
      <c r="A472" t="str">
        <f t="shared" si="43"/>
        <v>66-17</v>
      </c>
      <c r="B472">
        <f t="shared" si="48"/>
        <v>17</v>
      </c>
      <c r="C472" t="str">
        <f t="shared" si="44"/>
        <v>6652111</v>
      </c>
      <c r="D472">
        <f t="shared" si="47"/>
        <v>1</v>
      </c>
      <c r="E472" t="str">
        <f t="shared" si="45"/>
        <v>665211</v>
      </c>
      <c r="F472" t="str">
        <f t="shared" si="46"/>
        <v>665211PARTICIPACIONES FEDERALES 2019</v>
      </c>
      <c r="G472" s="9">
        <v>66</v>
      </c>
      <c r="H472" s="9">
        <v>5211</v>
      </c>
      <c r="I472" s="9" t="s">
        <v>356</v>
      </c>
      <c r="J472" s="3">
        <v>1</v>
      </c>
      <c r="K472" s="10">
        <v>120000</v>
      </c>
      <c r="L472" s="10">
        <v>0</v>
      </c>
      <c r="M472" s="3">
        <v>0</v>
      </c>
      <c r="N472" s="3">
        <v>0</v>
      </c>
      <c r="O472" s="3">
        <v>0</v>
      </c>
      <c r="P472" s="3">
        <v>0</v>
      </c>
    </row>
    <row r="473" spans="1:16" x14ac:dyDescent="0.25">
      <c r="A473" t="str">
        <f t="shared" si="43"/>
        <v>66-18</v>
      </c>
      <c r="B473">
        <f t="shared" si="48"/>
        <v>18</v>
      </c>
      <c r="C473" t="str">
        <f t="shared" si="44"/>
        <v>6652311</v>
      </c>
      <c r="D473">
        <f t="shared" si="47"/>
        <v>1</v>
      </c>
      <c r="E473" t="str">
        <f t="shared" si="45"/>
        <v>665231</v>
      </c>
      <c r="F473" t="str">
        <f t="shared" si="46"/>
        <v>665231PARTICIPACIONES FEDERALES 2019</v>
      </c>
      <c r="G473" s="9">
        <v>66</v>
      </c>
      <c r="H473" s="9">
        <v>5231</v>
      </c>
      <c r="I473" s="9" t="s">
        <v>356</v>
      </c>
      <c r="J473" s="3">
        <v>1</v>
      </c>
      <c r="K473" s="10">
        <v>42000</v>
      </c>
      <c r="L473" s="10">
        <v>42000</v>
      </c>
      <c r="M473" s="3">
        <v>31837.21</v>
      </c>
      <c r="N473" s="3">
        <v>31837.21</v>
      </c>
      <c r="O473" s="3">
        <v>31837.21</v>
      </c>
      <c r="P473" s="3">
        <v>31837.21</v>
      </c>
    </row>
    <row r="474" spans="1:16" x14ac:dyDescent="0.25">
      <c r="A474" t="str">
        <f t="shared" si="43"/>
        <v>66-19</v>
      </c>
      <c r="B474">
        <f t="shared" si="48"/>
        <v>19</v>
      </c>
      <c r="C474" t="str">
        <f t="shared" si="44"/>
        <v>6656711</v>
      </c>
      <c r="D474">
        <f t="shared" si="47"/>
        <v>1</v>
      </c>
      <c r="E474" t="str">
        <f t="shared" si="45"/>
        <v>665671</v>
      </c>
      <c r="F474" t="str">
        <f t="shared" si="46"/>
        <v>665671PARTICIPACIONES FEDERALES 2019</v>
      </c>
      <c r="G474" s="9">
        <v>66</v>
      </c>
      <c r="H474" s="9">
        <v>5671</v>
      </c>
      <c r="I474" s="9" t="s">
        <v>356</v>
      </c>
      <c r="J474" s="3">
        <v>1</v>
      </c>
      <c r="K474" s="10">
        <v>60000</v>
      </c>
      <c r="L474" s="10">
        <v>60000</v>
      </c>
      <c r="M474" s="3">
        <v>32188.05</v>
      </c>
      <c r="N474" s="3">
        <v>32188.05</v>
      </c>
      <c r="O474" s="3">
        <v>32188.05</v>
      </c>
      <c r="P474" s="3">
        <v>0</v>
      </c>
    </row>
    <row r="475" spans="1:16" x14ac:dyDescent="0.25">
      <c r="A475" t="str">
        <f t="shared" si="43"/>
        <v>67-1</v>
      </c>
      <c r="B475">
        <f t="shared" si="48"/>
        <v>1</v>
      </c>
      <c r="C475" t="str">
        <f t="shared" si="44"/>
        <v>6733511</v>
      </c>
      <c r="D475">
        <f t="shared" si="47"/>
        <v>1</v>
      </c>
      <c r="E475" t="str">
        <f t="shared" si="45"/>
        <v>673351</v>
      </c>
      <c r="F475" t="str">
        <f t="shared" si="46"/>
        <v>673351PARTICIPACIONES FEDERALES 2019</v>
      </c>
      <c r="G475" s="9">
        <v>67</v>
      </c>
      <c r="H475" s="9">
        <v>3351</v>
      </c>
      <c r="I475" s="9" t="s">
        <v>356</v>
      </c>
      <c r="J475" s="3">
        <v>1</v>
      </c>
      <c r="K475" s="10">
        <v>120000</v>
      </c>
      <c r="L475" s="10">
        <v>0</v>
      </c>
      <c r="M475" s="3">
        <v>0</v>
      </c>
      <c r="N475" s="3">
        <v>0</v>
      </c>
      <c r="O475" s="3">
        <v>0</v>
      </c>
      <c r="P475" s="3">
        <v>0</v>
      </c>
    </row>
    <row r="476" spans="1:16" x14ac:dyDescent="0.25">
      <c r="A476" t="str">
        <f t="shared" si="43"/>
        <v>67-2</v>
      </c>
      <c r="B476">
        <f t="shared" si="48"/>
        <v>2</v>
      </c>
      <c r="C476" t="str">
        <f t="shared" si="44"/>
        <v>6733911</v>
      </c>
      <c r="D476">
        <f t="shared" si="47"/>
        <v>1</v>
      </c>
      <c r="E476" t="str">
        <f t="shared" si="45"/>
        <v>673391</v>
      </c>
      <c r="F476" t="str">
        <f t="shared" si="46"/>
        <v>673391PARTICIPACIONES FEDERALES 2019</v>
      </c>
      <c r="G476" s="9">
        <v>67</v>
      </c>
      <c r="H476" s="9">
        <v>3391</v>
      </c>
      <c r="I476" s="9" t="s">
        <v>356</v>
      </c>
      <c r="J476" s="3">
        <v>2</v>
      </c>
      <c r="K476" s="10">
        <v>750000</v>
      </c>
      <c r="L476" s="10">
        <v>1216300</v>
      </c>
      <c r="M476" s="3">
        <v>1205459.99</v>
      </c>
      <c r="N476" s="3">
        <v>1205459.99</v>
      </c>
      <c r="O476" s="3">
        <v>856300</v>
      </c>
      <c r="P476" s="3">
        <v>380000</v>
      </c>
    </row>
    <row r="477" spans="1:16" x14ac:dyDescent="0.25">
      <c r="A477" t="str">
        <f t="shared" si="43"/>
        <v>68-1</v>
      </c>
      <c r="B477">
        <f t="shared" si="48"/>
        <v>1</v>
      </c>
      <c r="C477" t="str">
        <f t="shared" si="44"/>
        <v>6844111</v>
      </c>
      <c r="D477">
        <f t="shared" si="47"/>
        <v>1</v>
      </c>
      <c r="E477" t="str">
        <f t="shared" si="45"/>
        <v>684411</v>
      </c>
      <c r="F477" t="str">
        <f t="shared" si="46"/>
        <v>684411PARTICIPACIONES FEDERALES 2019</v>
      </c>
      <c r="G477" s="9">
        <v>68</v>
      </c>
      <c r="H477" s="9">
        <v>4411</v>
      </c>
      <c r="I477" s="9" t="s">
        <v>356</v>
      </c>
      <c r="J477" s="3">
        <v>1</v>
      </c>
      <c r="K477" s="10">
        <v>572000</v>
      </c>
      <c r="L477" s="10">
        <v>572000</v>
      </c>
      <c r="M477" s="3">
        <v>572000</v>
      </c>
      <c r="N477" s="3">
        <v>572000</v>
      </c>
      <c r="O477" s="3">
        <v>0</v>
      </c>
      <c r="P477" s="3">
        <v>0</v>
      </c>
    </row>
    <row r="478" spans="1:16" x14ac:dyDescent="0.25">
      <c r="A478" t="str">
        <f t="shared" si="43"/>
        <v>69-1</v>
      </c>
      <c r="B478">
        <f t="shared" si="48"/>
        <v>1</v>
      </c>
      <c r="C478" t="str">
        <f t="shared" si="44"/>
        <v>6944211</v>
      </c>
      <c r="D478">
        <f t="shared" si="47"/>
        <v>1</v>
      </c>
      <c r="E478" t="str">
        <f t="shared" si="45"/>
        <v>694421</v>
      </c>
      <c r="F478" t="str">
        <f t="shared" si="46"/>
        <v>694421RECURSOS FISCALES</v>
      </c>
      <c r="G478" s="9">
        <v>69</v>
      </c>
      <c r="H478" s="9">
        <v>4421</v>
      </c>
      <c r="I478" s="9" t="s">
        <v>52</v>
      </c>
      <c r="J478" s="3">
        <v>1</v>
      </c>
      <c r="K478" s="10">
        <v>0</v>
      </c>
      <c r="L478" s="10">
        <v>120000</v>
      </c>
      <c r="M478" s="3">
        <v>117196.8</v>
      </c>
      <c r="N478" s="3">
        <v>117196.8</v>
      </c>
      <c r="O478" s="3">
        <v>117196.8</v>
      </c>
      <c r="P478" s="3">
        <v>0</v>
      </c>
    </row>
    <row r="479" spans="1:16" x14ac:dyDescent="0.25">
      <c r="A479" t="str">
        <f t="shared" si="43"/>
        <v>69-2</v>
      </c>
      <c r="B479">
        <f t="shared" si="48"/>
        <v>2</v>
      </c>
      <c r="C479" t="str">
        <f t="shared" si="44"/>
        <v>6944212</v>
      </c>
      <c r="D479">
        <f t="shared" si="47"/>
        <v>2</v>
      </c>
      <c r="E479" t="str">
        <f t="shared" si="45"/>
        <v>694421</v>
      </c>
      <c r="F479" t="str">
        <f t="shared" si="46"/>
        <v>694421PARTICIPACIONES FEDERALES 2019</v>
      </c>
      <c r="G479" s="9">
        <v>69</v>
      </c>
      <c r="H479" s="9">
        <v>4421</v>
      </c>
      <c r="I479" s="9" t="s">
        <v>356</v>
      </c>
      <c r="J479" s="3">
        <v>1</v>
      </c>
      <c r="K479" s="10">
        <v>130000</v>
      </c>
      <c r="L479" s="10">
        <v>130000</v>
      </c>
      <c r="M479" s="3">
        <v>125568</v>
      </c>
      <c r="N479" s="3">
        <v>125568</v>
      </c>
      <c r="O479" s="3">
        <v>125568</v>
      </c>
      <c r="P479" s="3">
        <v>125568</v>
      </c>
    </row>
    <row r="480" spans="1:16" x14ac:dyDescent="0.25">
      <c r="A480" t="str">
        <f t="shared" si="43"/>
        <v>70-1</v>
      </c>
      <c r="B480">
        <f t="shared" si="48"/>
        <v>1</v>
      </c>
      <c r="C480" t="str">
        <f t="shared" si="44"/>
        <v>7044111</v>
      </c>
      <c r="D480">
        <f t="shared" si="47"/>
        <v>1</v>
      </c>
      <c r="E480" t="str">
        <f t="shared" si="45"/>
        <v>704411</v>
      </c>
      <c r="F480" t="str">
        <f t="shared" si="46"/>
        <v>704411RECURSOS FISCALES</v>
      </c>
      <c r="G480" s="9">
        <v>70</v>
      </c>
      <c r="H480" s="9">
        <v>4411</v>
      </c>
      <c r="I480" s="9" t="s">
        <v>52</v>
      </c>
      <c r="J480" s="3">
        <v>1</v>
      </c>
      <c r="K480" s="10">
        <v>0</v>
      </c>
      <c r="L480" s="10">
        <v>3000000</v>
      </c>
      <c r="M480" s="3">
        <v>1920053.6</v>
      </c>
      <c r="N480" s="3">
        <v>1920053.6</v>
      </c>
      <c r="O480" s="3">
        <v>1920053.6</v>
      </c>
      <c r="P480" s="3">
        <v>1338783.79</v>
      </c>
    </row>
    <row r="481" spans="1:16" x14ac:dyDescent="0.25">
      <c r="A481" t="str">
        <f t="shared" si="43"/>
        <v>70-2</v>
      </c>
      <c r="B481">
        <f t="shared" si="48"/>
        <v>2</v>
      </c>
      <c r="C481" t="str">
        <f t="shared" si="44"/>
        <v>7044112</v>
      </c>
      <c r="D481">
        <f t="shared" si="47"/>
        <v>2</v>
      </c>
      <c r="E481" t="str">
        <f t="shared" si="45"/>
        <v>704411</v>
      </c>
      <c r="F481" t="str">
        <f t="shared" si="46"/>
        <v>704411PARTICIPACIONES FEDERALES 2019</v>
      </c>
      <c r="G481" s="9">
        <v>70</v>
      </c>
      <c r="H481" s="9">
        <v>4411</v>
      </c>
      <c r="I481" s="9" t="s">
        <v>356</v>
      </c>
      <c r="J481" s="3">
        <v>1</v>
      </c>
      <c r="K481" s="10">
        <v>300000</v>
      </c>
      <c r="L481" s="10">
        <v>300000</v>
      </c>
      <c r="M481" s="3">
        <v>300000</v>
      </c>
      <c r="N481" s="3">
        <v>300000</v>
      </c>
      <c r="O481" s="3">
        <v>0</v>
      </c>
      <c r="P481" s="3">
        <v>0</v>
      </c>
    </row>
    <row r="482" spans="1:16" x14ac:dyDescent="0.25">
      <c r="A482" t="str">
        <f t="shared" si="43"/>
        <v>71-1</v>
      </c>
      <c r="B482">
        <f t="shared" si="48"/>
        <v>1</v>
      </c>
      <c r="C482" t="str">
        <f t="shared" si="44"/>
        <v>7124911</v>
      </c>
      <c r="D482">
        <f t="shared" si="47"/>
        <v>1</v>
      </c>
      <c r="E482" t="str">
        <f t="shared" si="45"/>
        <v>712491</v>
      </c>
      <c r="F482" t="str">
        <f t="shared" si="46"/>
        <v>712491PARTICIPACIONES FEDERALES 2019</v>
      </c>
      <c r="G482" s="9">
        <v>71</v>
      </c>
      <c r="H482" s="9">
        <v>2491</v>
      </c>
      <c r="I482" s="9" t="s">
        <v>356</v>
      </c>
      <c r="J482" s="3">
        <v>1</v>
      </c>
      <c r="K482" s="10">
        <v>600000</v>
      </c>
      <c r="L482" s="10">
        <v>600119.04000000004</v>
      </c>
      <c r="M482" s="3">
        <v>558875.24</v>
      </c>
      <c r="N482" s="3">
        <v>558875.24</v>
      </c>
      <c r="O482" s="3">
        <v>294459.03999999998</v>
      </c>
      <c r="P482" s="3">
        <v>291559.03999999998</v>
      </c>
    </row>
    <row r="483" spans="1:16" x14ac:dyDescent="0.25">
      <c r="A483" t="str">
        <f t="shared" si="43"/>
        <v>71-2</v>
      </c>
      <c r="B483">
        <f t="shared" si="48"/>
        <v>2</v>
      </c>
      <c r="C483" t="str">
        <f t="shared" si="44"/>
        <v>7138211</v>
      </c>
      <c r="D483">
        <f t="shared" si="47"/>
        <v>1</v>
      </c>
      <c r="E483" t="str">
        <f t="shared" si="45"/>
        <v>713821</v>
      </c>
      <c r="F483" t="str">
        <f t="shared" si="46"/>
        <v>713821PARTICIPACIONES FEDERALES 2019</v>
      </c>
      <c r="G483" s="9">
        <v>71</v>
      </c>
      <c r="H483" s="9">
        <v>3821</v>
      </c>
      <c r="I483" s="9" t="s">
        <v>356</v>
      </c>
      <c r="J483" s="3">
        <v>1</v>
      </c>
      <c r="K483" s="10">
        <v>540000</v>
      </c>
      <c r="L483" s="10">
        <v>1445000</v>
      </c>
      <c r="M483" s="3">
        <v>1445000</v>
      </c>
      <c r="N483" s="3">
        <v>1445000</v>
      </c>
      <c r="O483" s="3">
        <v>1425000</v>
      </c>
      <c r="P483" s="3">
        <v>1425000</v>
      </c>
    </row>
    <row r="484" spans="1:16" x14ac:dyDescent="0.25">
      <c r="A484" t="str">
        <f t="shared" si="43"/>
        <v>71-3</v>
      </c>
      <c r="B484">
        <f t="shared" si="48"/>
        <v>3</v>
      </c>
      <c r="C484" t="str">
        <f t="shared" si="44"/>
        <v>7151911</v>
      </c>
      <c r="D484">
        <f t="shared" si="47"/>
        <v>1</v>
      </c>
      <c r="E484" t="str">
        <f t="shared" si="45"/>
        <v>715191</v>
      </c>
      <c r="F484" t="str">
        <f t="shared" si="46"/>
        <v>715191PARTICIPACIONES FEDERALES 2019</v>
      </c>
      <c r="G484" s="9">
        <v>71</v>
      </c>
      <c r="H484" s="9">
        <v>5191</v>
      </c>
      <c r="I484" s="9" t="s">
        <v>356</v>
      </c>
      <c r="J484" s="3">
        <v>1</v>
      </c>
      <c r="K484" s="10">
        <v>300000</v>
      </c>
      <c r="L484" s="10">
        <v>0</v>
      </c>
      <c r="M484" s="3">
        <v>0</v>
      </c>
      <c r="N484" s="3">
        <v>0</v>
      </c>
      <c r="O484" s="3">
        <v>0</v>
      </c>
      <c r="P484" s="3">
        <v>0</v>
      </c>
    </row>
    <row r="485" spans="1:16" x14ac:dyDescent="0.25">
      <c r="A485" t="str">
        <f t="shared" si="43"/>
        <v>72-1</v>
      </c>
      <c r="B485">
        <f t="shared" si="48"/>
        <v>1</v>
      </c>
      <c r="C485" t="str">
        <f t="shared" si="44"/>
        <v>7244311</v>
      </c>
      <c r="D485">
        <f t="shared" si="47"/>
        <v>1</v>
      </c>
      <c r="E485" t="str">
        <f t="shared" si="45"/>
        <v>724431</v>
      </c>
      <c r="F485" t="str">
        <f t="shared" si="46"/>
        <v>724431RECURSOS FISCALES</v>
      </c>
      <c r="G485" s="9">
        <v>72</v>
      </c>
      <c r="H485" s="9">
        <v>4431</v>
      </c>
      <c r="I485" s="9" t="s">
        <v>52</v>
      </c>
      <c r="J485" s="3">
        <v>1</v>
      </c>
      <c r="K485" s="10">
        <v>0</v>
      </c>
      <c r="L485" s="10">
        <v>1628608</v>
      </c>
      <c r="M485" s="3">
        <v>1625487</v>
      </c>
      <c r="N485" s="3">
        <v>1625487</v>
      </c>
      <c r="O485" s="3">
        <v>1625487</v>
      </c>
      <c r="P485" s="3">
        <v>1410865</v>
      </c>
    </row>
    <row r="486" spans="1:16" x14ac:dyDescent="0.25">
      <c r="A486" t="str">
        <f t="shared" si="43"/>
        <v>72-2</v>
      </c>
      <c r="B486">
        <f t="shared" si="48"/>
        <v>2</v>
      </c>
      <c r="C486" t="str">
        <f t="shared" si="44"/>
        <v>7244312</v>
      </c>
      <c r="D486">
        <f t="shared" si="47"/>
        <v>2</v>
      </c>
      <c r="E486" t="str">
        <f t="shared" si="45"/>
        <v>724431</v>
      </c>
      <c r="F486" t="str">
        <f t="shared" si="46"/>
        <v>724431PARTICIPACIONES FEDERALES 2019</v>
      </c>
      <c r="G486" s="9">
        <v>72</v>
      </c>
      <c r="H486" s="9">
        <v>4431</v>
      </c>
      <c r="I486" s="9" t="s">
        <v>356</v>
      </c>
      <c r="J486" s="3">
        <v>1</v>
      </c>
      <c r="K486" s="10">
        <v>1980992</v>
      </c>
      <c r="L486" s="10">
        <v>1980992</v>
      </c>
      <c r="M486" s="3">
        <v>214622</v>
      </c>
      <c r="N486" s="3">
        <v>214622</v>
      </c>
      <c r="O486" s="3">
        <v>214622</v>
      </c>
      <c r="P486" s="3">
        <v>0</v>
      </c>
    </row>
    <row r="487" spans="1:16" x14ac:dyDescent="0.25">
      <c r="A487" t="str">
        <f t="shared" si="43"/>
        <v>73-1</v>
      </c>
      <c r="B487">
        <f t="shared" si="48"/>
        <v>1</v>
      </c>
      <c r="C487" t="str">
        <f t="shared" si="44"/>
        <v>7343311</v>
      </c>
      <c r="D487">
        <f t="shared" si="47"/>
        <v>1</v>
      </c>
      <c r="E487" t="str">
        <f t="shared" si="45"/>
        <v>734331</v>
      </c>
      <c r="F487" t="str">
        <f t="shared" si="46"/>
        <v>734331PARTICIPACIONES FEDERALES 2019</v>
      </c>
      <c r="G487" s="9">
        <v>73</v>
      </c>
      <c r="H487" s="9">
        <v>4331</v>
      </c>
      <c r="I487" s="9" t="s">
        <v>356</v>
      </c>
      <c r="J487" s="3">
        <v>1</v>
      </c>
      <c r="K487" s="10">
        <v>182000</v>
      </c>
      <c r="L487" s="10">
        <v>0</v>
      </c>
      <c r="M487" s="3">
        <v>0</v>
      </c>
      <c r="N487" s="3">
        <v>0</v>
      </c>
      <c r="O487" s="3">
        <v>0</v>
      </c>
      <c r="P487" s="3">
        <v>0</v>
      </c>
    </row>
    <row r="488" spans="1:16" x14ac:dyDescent="0.25">
      <c r="A488" t="str">
        <f t="shared" si="43"/>
        <v>73-2</v>
      </c>
      <c r="B488">
        <f t="shared" si="48"/>
        <v>2</v>
      </c>
      <c r="C488" t="str">
        <f t="shared" si="44"/>
        <v>7344311</v>
      </c>
      <c r="D488">
        <f t="shared" si="47"/>
        <v>1</v>
      </c>
      <c r="E488" t="str">
        <f t="shared" si="45"/>
        <v>734431</v>
      </c>
      <c r="F488" t="str">
        <f t="shared" si="46"/>
        <v>734431PARTICIPACIONES FEDERALES 2019</v>
      </c>
      <c r="G488" s="9">
        <v>73</v>
      </c>
      <c r="H488" s="9">
        <v>4431</v>
      </c>
      <c r="I488" s="9" t="s">
        <v>356</v>
      </c>
      <c r="J488" s="3">
        <v>1</v>
      </c>
      <c r="K488" s="10">
        <v>0</v>
      </c>
      <c r="L488" s="10">
        <v>182000</v>
      </c>
      <c r="M488" s="3">
        <v>175044</v>
      </c>
      <c r="N488" s="3">
        <v>175044</v>
      </c>
      <c r="O488" s="3">
        <v>175044</v>
      </c>
      <c r="P488" s="3">
        <v>175044</v>
      </c>
    </row>
    <row r="489" spans="1:16" x14ac:dyDescent="0.25">
      <c r="A489" t="str">
        <f t="shared" si="43"/>
        <v>74-1</v>
      </c>
      <c r="B489">
        <f t="shared" si="48"/>
        <v>1</v>
      </c>
      <c r="C489" t="str">
        <f t="shared" si="44"/>
        <v>7424611</v>
      </c>
      <c r="D489">
        <f t="shared" si="47"/>
        <v>1</v>
      </c>
      <c r="E489" t="str">
        <f t="shared" si="45"/>
        <v>742461</v>
      </c>
      <c r="F489" t="str">
        <f t="shared" si="46"/>
        <v>742461PARTICIPACIONES FEDERALES 2019</v>
      </c>
      <c r="G489" s="9">
        <v>74</v>
      </c>
      <c r="H489" s="9">
        <v>2461</v>
      </c>
      <c r="I489" s="9" t="s">
        <v>356</v>
      </c>
      <c r="J489" s="3">
        <v>1</v>
      </c>
      <c r="K489" s="10">
        <v>30000</v>
      </c>
      <c r="L489" s="10">
        <v>0</v>
      </c>
      <c r="M489" s="3">
        <v>0</v>
      </c>
      <c r="N489" s="3">
        <v>0</v>
      </c>
      <c r="O489" s="3">
        <v>0</v>
      </c>
      <c r="P489" s="3">
        <v>0</v>
      </c>
    </row>
    <row r="490" spans="1:16" x14ac:dyDescent="0.25">
      <c r="A490" t="str">
        <f t="shared" si="43"/>
        <v>74-2</v>
      </c>
      <c r="B490">
        <f t="shared" si="48"/>
        <v>2</v>
      </c>
      <c r="C490" t="str">
        <f t="shared" si="44"/>
        <v>7424911</v>
      </c>
      <c r="D490">
        <f t="shared" si="47"/>
        <v>1</v>
      </c>
      <c r="E490" t="str">
        <f t="shared" si="45"/>
        <v>742491</v>
      </c>
      <c r="F490" t="str">
        <f t="shared" si="46"/>
        <v>742491PARTICIPACIONES FEDERALES 2019</v>
      </c>
      <c r="G490" s="9">
        <v>74</v>
      </c>
      <c r="H490" s="9">
        <v>2491</v>
      </c>
      <c r="I490" s="9" t="s">
        <v>356</v>
      </c>
      <c r="J490" s="3">
        <v>1</v>
      </c>
      <c r="K490" s="10">
        <v>60000</v>
      </c>
      <c r="L490" s="10">
        <v>0</v>
      </c>
      <c r="M490" s="3">
        <v>0</v>
      </c>
      <c r="N490" s="3">
        <v>0</v>
      </c>
      <c r="O490" s="3">
        <v>0</v>
      </c>
      <c r="P490" s="3">
        <v>0</v>
      </c>
    </row>
    <row r="491" spans="1:16" x14ac:dyDescent="0.25">
      <c r="A491" t="str">
        <f t="shared" si="43"/>
        <v>74-3</v>
      </c>
      <c r="B491">
        <f t="shared" si="48"/>
        <v>3</v>
      </c>
      <c r="C491" t="str">
        <f t="shared" si="44"/>
        <v>7427211</v>
      </c>
      <c r="D491">
        <f t="shared" si="47"/>
        <v>1</v>
      </c>
      <c r="E491" t="str">
        <f t="shared" si="45"/>
        <v>742721</v>
      </c>
      <c r="F491" t="str">
        <f t="shared" si="46"/>
        <v>742721PARTICIPACIONES FEDERALES 2019</v>
      </c>
      <c r="G491" s="9">
        <v>74</v>
      </c>
      <c r="H491" s="9">
        <v>2721</v>
      </c>
      <c r="I491" s="9" t="s">
        <v>356</v>
      </c>
      <c r="J491" s="3">
        <v>1</v>
      </c>
      <c r="K491" s="10">
        <v>6000</v>
      </c>
      <c r="L491" s="10">
        <v>0</v>
      </c>
      <c r="M491" s="3">
        <v>0</v>
      </c>
      <c r="N491" s="3">
        <v>0</v>
      </c>
      <c r="O491" s="3">
        <v>0</v>
      </c>
      <c r="P491" s="3">
        <v>0</v>
      </c>
    </row>
    <row r="492" spans="1:16" x14ac:dyDescent="0.25">
      <c r="A492" t="str">
        <f t="shared" si="43"/>
        <v>74-4</v>
      </c>
      <c r="B492">
        <f t="shared" si="48"/>
        <v>4</v>
      </c>
      <c r="C492" t="str">
        <f t="shared" si="44"/>
        <v>7435211</v>
      </c>
      <c r="D492">
        <f t="shared" si="47"/>
        <v>1</v>
      </c>
      <c r="E492" t="str">
        <f t="shared" si="45"/>
        <v>743521</v>
      </c>
      <c r="F492" t="str">
        <f t="shared" si="46"/>
        <v>743521PARTICIPACIONES FEDERALES 2019</v>
      </c>
      <c r="G492" s="9">
        <v>74</v>
      </c>
      <c r="H492" s="9">
        <v>3521</v>
      </c>
      <c r="I492" s="9" t="s">
        <v>356</v>
      </c>
      <c r="J492" s="3">
        <v>1</v>
      </c>
      <c r="K492" s="10">
        <v>360000</v>
      </c>
      <c r="L492" s="10">
        <v>0</v>
      </c>
      <c r="M492" s="3">
        <v>0</v>
      </c>
      <c r="N492" s="3">
        <v>0</v>
      </c>
      <c r="O492" s="3">
        <v>0</v>
      </c>
      <c r="P492" s="3">
        <v>0</v>
      </c>
    </row>
    <row r="493" spans="1:16" x14ac:dyDescent="0.25">
      <c r="A493" t="str">
        <f t="shared" si="43"/>
        <v>75-1</v>
      </c>
      <c r="B493">
        <f t="shared" si="48"/>
        <v>1</v>
      </c>
      <c r="C493" t="str">
        <f t="shared" si="44"/>
        <v>7521711</v>
      </c>
      <c r="D493">
        <f t="shared" si="47"/>
        <v>1</v>
      </c>
      <c r="E493" t="str">
        <f t="shared" si="45"/>
        <v>752171</v>
      </c>
      <c r="F493" t="str">
        <f t="shared" si="46"/>
        <v>752171PARTICIPACIONES FEDERALES 2019</v>
      </c>
      <c r="G493" s="9">
        <v>75</v>
      </c>
      <c r="H493" s="9">
        <v>2171</v>
      </c>
      <c r="I493" s="9" t="s">
        <v>356</v>
      </c>
      <c r="J493" s="3">
        <v>1</v>
      </c>
      <c r="K493" s="10">
        <v>105000</v>
      </c>
      <c r="L493" s="10">
        <v>0</v>
      </c>
      <c r="M493" s="3">
        <v>0</v>
      </c>
      <c r="N493" s="3">
        <v>0</v>
      </c>
      <c r="O493" s="3">
        <v>0</v>
      </c>
      <c r="P493" s="3">
        <v>0</v>
      </c>
    </row>
    <row r="494" spans="1:16" x14ac:dyDescent="0.25">
      <c r="A494" t="str">
        <f t="shared" si="43"/>
        <v>76-1</v>
      </c>
      <c r="B494">
        <f t="shared" si="48"/>
        <v>1</v>
      </c>
      <c r="C494" t="str">
        <f t="shared" si="44"/>
        <v>7622111</v>
      </c>
      <c r="D494">
        <f t="shared" si="47"/>
        <v>1</v>
      </c>
      <c r="E494" t="str">
        <f t="shared" si="45"/>
        <v>762211</v>
      </c>
      <c r="F494" t="str">
        <f t="shared" si="46"/>
        <v>762211PARTICIPACIONES FEDERALES 2019</v>
      </c>
      <c r="G494" s="9">
        <v>76</v>
      </c>
      <c r="H494" s="9">
        <v>2211</v>
      </c>
      <c r="I494" s="9" t="s">
        <v>356</v>
      </c>
      <c r="J494" s="3">
        <v>1</v>
      </c>
      <c r="K494" s="10">
        <v>30000</v>
      </c>
      <c r="L494" s="10">
        <v>127361.73</v>
      </c>
      <c r="M494" s="3">
        <v>127361.73</v>
      </c>
      <c r="N494" s="3">
        <v>105159.33</v>
      </c>
      <c r="O494" s="3">
        <v>105159.33</v>
      </c>
      <c r="P494" s="3">
        <v>105159.33</v>
      </c>
    </row>
    <row r="495" spans="1:16" x14ac:dyDescent="0.25">
      <c r="A495" t="str">
        <f t="shared" si="43"/>
        <v>76-2</v>
      </c>
      <c r="B495">
        <f t="shared" si="48"/>
        <v>2</v>
      </c>
      <c r="C495" t="str">
        <f t="shared" si="44"/>
        <v>7627111</v>
      </c>
      <c r="D495">
        <f t="shared" si="47"/>
        <v>1</v>
      </c>
      <c r="E495" t="str">
        <f t="shared" si="45"/>
        <v>762711</v>
      </c>
      <c r="F495" t="str">
        <f t="shared" si="46"/>
        <v>762711PARTICIPACIONES FEDERALES 2019</v>
      </c>
      <c r="G495" s="9">
        <v>76</v>
      </c>
      <c r="H495" s="9">
        <v>2711</v>
      </c>
      <c r="I495" s="9" t="s">
        <v>356</v>
      </c>
      <c r="J495" s="3">
        <v>1</v>
      </c>
      <c r="K495" s="10">
        <v>30000</v>
      </c>
      <c r="L495" s="10">
        <v>0</v>
      </c>
      <c r="M495" s="3">
        <v>0</v>
      </c>
      <c r="N495" s="3">
        <v>0</v>
      </c>
      <c r="O495" s="3">
        <v>0</v>
      </c>
      <c r="P495" s="3">
        <v>0</v>
      </c>
    </row>
    <row r="496" spans="1:16" x14ac:dyDescent="0.25">
      <c r="A496" t="str">
        <f t="shared" si="43"/>
        <v>76-3</v>
      </c>
      <c r="B496">
        <f t="shared" si="48"/>
        <v>3</v>
      </c>
      <c r="C496" t="str">
        <f t="shared" si="44"/>
        <v>7632911</v>
      </c>
      <c r="D496">
        <f t="shared" si="47"/>
        <v>1</v>
      </c>
      <c r="E496" t="str">
        <f t="shared" si="45"/>
        <v>763291</v>
      </c>
      <c r="F496" t="str">
        <f t="shared" si="46"/>
        <v>763291PARTICIPACIONES FEDERALES 2019</v>
      </c>
      <c r="G496" s="9">
        <v>76</v>
      </c>
      <c r="H496" s="9">
        <v>3291</v>
      </c>
      <c r="I496" s="9" t="s">
        <v>356</v>
      </c>
      <c r="J496" s="3">
        <v>1</v>
      </c>
      <c r="K496" s="10">
        <v>180000</v>
      </c>
      <c r="L496" s="10">
        <v>82520</v>
      </c>
      <c r="M496" s="3">
        <v>82520</v>
      </c>
      <c r="N496" s="3">
        <v>82520</v>
      </c>
      <c r="O496" s="3">
        <v>82520</v>
      </c>
      <c r="P496" s="3">
        <v>82520</v>
      </c>
    </row>
    <row r="497" spans="1:16" x14ac:dyDescent="0.25">
      <c r="A497" t="str">
        <f t="shared" si="43"/>
        <v>77-1</v>
      </c>
      <c r="B497">
        <f t="shared" si="48"/>
        <v>1</v>
      </c>
      <c r="C497" t="str">
        <f t="shared" si="44"/>
        <v>7744111</v>
      </c>
      <c r="D497">
        <f t="shared" si="47"/>
        <v>1</v>
      </c>
      <c r="E497" t="str">
        <f t="shared" si="45"/>
        <v>774411</v>
      </c>
      <c r="F497" t="str">
        <f t="shared" si="46"/>
        <v>774411RECURSOS FISCALES</v>
      </c>
      <c r="G497" s="9">
        <v>77</v>
      </c>
      <c r="H497" s="9">
        <v>4411</v>
      </c>
      <c r="I497" s="9" t="s">
        <v>52</v>
      </c>
      <c r="J497" s="3">
        <v>3</v>
      </c>
      <c r="K497" s="10">
        <v>0</v>
      </c>
      <c r="L497" s="10">
        <v>20000000</v>
      </c>
      <c r="M497" s="3">
        <v>16114484.719999999</v>
      </c>
      <c r="N497" s="3">
        <v>16114484.719999999</v>
      </c>
      <c r="O497" s="3">
        <v>16114484.719999999</v>
      </c>
      <c r="P497" s="3">
        <v>16114484.719999999</v>
      </c>
    </row>
    <row r="498" spans="1:16" x14ac:dyDescent="0.25">
      <c r="A498" t="str">
        <f t="shared" si="43"/>
        <v>77-2</v>
      </c>
      <c r="B498">
        <f t="shared" si="48"/>
        <v>2</v>
      </c>
      <c r="C498" t="str">
        <f t="shared" si="44"/>
        <v>7744112</v>
      </c>
      <c r="D498">
        <f t="shared" si="47"/>
        <v>2</v>
      </c>
      <c r="E498" t="str">
        <f t="shared" si="45"/>
        <v>774411</v>
      </c>
      <c r="F498" t="str">
        <f t="shared" si="46"/>
        <v>774411PARTICIPACIONES FEDERALES 2019</v>
      </c>
      <c r="G498" s="9">
        <v>77</v>
      </c>
      <c r="H498" s="9">
        <v>4411</v>
      </c>
      <c r="I498" s="9" t="s">
        <v>356</v>
      </c>
      <c r="J498" s="3">
        <v>6</v>
      </c>
      <c r="K498" s="10">
        <v>40040000</v>
      </c>
      <c r="L498" s="10">
        <v>40040000</v>
      </c>
      <c r="M498" s="3">
        <v>42728790.149999999</v>
      </c>
      <c r="N498" s="3">
        <v>42728790.149999999</v>
      </c>
      <c r="O498" s="3">
        <v>39770064.220000006</v>
      </c>
      <c r="P498" s="3">
        <v>39143538.469999999</v>
      </c>
    </row>
    <row r="499" spans="1:16" x14ac:dyDescent="0.25">
      <c r="A499" t="str">
        <f t="shared" si="43"/>
        <v>78-1</v>
      </c>
      <c r="B499">
        <f t="shared" si="48"/>
        <v>1</v>
      </c>
      <c r="C499" t="str">
        <f t="shared" si="44"/>
        <v>7844111</v>
      </c>
      <c r="D499">
        <f t="shared" si="47"/>
        <v>1</v>
      </c>
      <c r="E499" t="str">
        <f t="shared" si="45"/>
        <v>784411</v>
      </c>
      <c r="F499" t="str">
        <f t="shared" si="46"/>
        <v>784411RECURSOS FISCALES</v>
      </c>
      <c r="G499" s="9">
        <v>78</v>
      </c>
      <c r="H499" s="9">
        <v>4411</v>
      </c>
      <c r="I499" s="9" t="s">
        <v>52</v>
      </c>
      <c r="J499" s="3">
        <v>1</v>
      </c>
      <c r="K499" s="10">
        <v>0</v>
      </c>
      <c r="L499" s="10">
        <v>3390000</v>
      </c>
      <c r="M499" s="3">
        <v>0</v>
      </c>
      <c r="N499" s="3">
        <v>0</v>
      </c>
      <c r="O499" s="3">
        <v>0</v>
      </c>
      <c r="P499" s="3">
        <v>0</v>
      </c>
    </row>
    <row r="500" spans="1:16" x14ac:dyDescent="0.25">
      <c r="A500" t="str">
        <f t="shared" si="43"/>
        <v>78-2</v>
      </c>
      <c r="B500">
        <f t="shared" si="48"/>
        <v>2</v>
      </c>
      <c r="C500" t="str">
        <f t="shared" si="44"/>
        <v>7844112</v>
      </c>
      <c r="D500">
        <f t="shared" si="47"/>
        <v>2</v>
      </c>
      <c r="E500" t="str">
        <f t="shared" si="45"/>
        <v>784411</v>
      </c>
      <c r="F500" t="str">
        <f t="shared" si="46"/>
        <v>784411PARTICIPACIONES FEDERALES 2019</v>
      </c>
      <c r="G500" s="9">
        <v>78</v>
      </c>
      <c r="H500" s="9">
        <v>4411</v>
      </c>
      <c r="I500" s="9" t="s">
        <v>356</v>
      </c>
      <c r="J500" s="3">
        <v>1</v>
      </c>
      <c r="K500" s="10">
        <v>3120000</v>
      </c>
      <c r="L500" s="10">
        <v>3120000</v>
      </c>
      <c r="M500" s="3">
        <v>0</v>
      </c>
      <c r="N500" s="3">
        <v>0</v>
      </c>
      <c r="O500" s="3">
        <v>0</v>
      </c>
      <c r="P500" s="3">
        <v>0</v>
      </c>
    </row>
    <row r="501" spans="1:16" x14ac:dyDescent="0.25">
      <c r="A501" t="str">
        <f t="shared" si="43"/>
        <v>79-1</v>
      </c>
      <c r="B501">
        <f t="shared" si="48"/>
        <v>1</v>
      </c>
      <c r="C501" t="str">
        <f t="shared" si="44"/>
        <v>7944111</v>
      </c>
      <c r="D501">
        <f t="shared" si="47"/>
        <v>1</v>
      </c>
      <c r="E501" t="str">
        <f t="shared" si="45"/>
        <v>794411</v>
      </c>
      <c r="F501" t="str">
        <f t="shared" si="46"/>
        <v>794411RECURSOS FISCALES</v>
      </c>
      <c r="G501" s="9">
        <v>79</v>
      </c>
      <c r="H501" s="9">
        <v>4411</v>
      </c>
      <c r="I501" s="9" t="s">
        <v>52</v>
      </c>
      <c r="J501" s="3">
        <v>1</v>
      </c>
      <c r="K501" s="10">
        <v>0</v>
      </c>
      <c r="L501" s="10">
        <v>3390000</v>
      </c>
      <c r="M501" s="3">
        <v>0</v>
      </c>
      <c r="N501" s="3">
        <v>0</v>
      </c>
      <c r="O501" s="3">
        <v>0</v>
      </c>
      <c r="P501" s="3">
        <v>0</v>
      </c>
    </row>
    <row r="502" spans="1:16" x14ac:dyDescent="0.25">
      <c r="A502" t="str">
        <f t="shared" si="43"/>
        <v>79-2</v>
      </c>
      <c r="B502">
        <f t="shared" si="48"/>
        <v>2</v>
      </c>
      <c r="C502" t="str">
        <f t="shared" si="44"/>
        <v>7944112</v>
      </c>
      <c r="D502">
        <f t="shared" si="47"/>
        <v>2</v>
      </c>
      <c r="E502" t="str">
        <f t="shared" si="45"/>
        <v>794411</v>
      </c>
      <c r="F502" t="str">
        <f t="shared" si="46"/>
        <v>794411PARTICIPACIONES FEDERALES 2019</v>
      </c>
      <c r="G502" s="9">
        <v>79</v>
      </c>
      <c r="H502" s="9">
        <v>4411</v>
      </c>
      <c r="I502" s="9" t="s">
        <v>356</v>
      </c>
      <c r="J502" s="3">
        <v>1</v>
      </c>
      <c r="K502" s="10">
        <v>3120000</v>
      </c>
      <c r="L502" s="10">
        <v>3120000</v>
      </c>
      <c r="M502" s="3">
        <v>0</v>
      </c>
      <c r="N502" s="3">
        <v>0</v>
      </c>
      <c r="O502" s="3">
        <v>0</v>
      </c>
      <c r="P502" s="3">
        <v>0</v>
      </c>
    </row>
    <row r="503" spans="1:16" x14ac:dyDescent="0.25">
      <c r="A503" t="str">
        <f t="shared" si="43"/>
        <v>80-1</v>
      </c>
      <c r="B503">
        <f t="shared" si="48"/>
        <v>1</v>
      </c>
      <c r="C503" t="str">
        <f t="shared" si="44"/>
        <v>8033511</v>
      </c>
      <c r="D503">
        <f t="shared" si="47"/>
        <v>1</v>
      </c>
      <c r="E503" t="str">
        <f t="shared" si="45"/>
        <v>803351</v>
      </c>
      <c r="F503" t="str">
        <f t="shared" si="46"/>
        <v>803351PARTICIPACIONES FEDERALES 2019</v>
      </c>
      <c r="G503" s="9">
        <v>80</v>
      </c>
      <c r="H503" s="9">
        <v>3351</v>
      </c>
      <c r="I503" s="9" t="s">
        <v>356</v>
      </c>
      <c r="J503" s="3">
        <v>1</v>
      </c>
      <c r="K503" s="10">
        <v>720000</v>
      </c>
      <c r="L503" s="10">
        <v>713770</v>
      </c>
      <c r="M503" s="3">
        <v>707540</v>
      </c>
      <c r="N503" s="3">
        <v>707540</v>
      </c>
      <c r="O503" s="3">
        <v>707540</v>
      </c>
      <c r="P503" s="3">
        <v>707540</v>
      </c>
    </row>
    <row r="504" spans="1:16" x14ac:dyDescent="0.25">
      <c r="A504" t="str">
        <f t="shared" si="43"/>
        <v>81-1</v>
      </c>
      <c r="B504">
        <f t="shared" si="48"/>
        <v>1</v>
      </c>
      <c r="C504" t="str">
        <f t="shared" si="44"/>
        <v>8144111</v>
      </c>
      <c r="D504">
        <f t="shared" si="47"/>
        <v>1</v>
      </c>
      <c r="E504" t="str">
        <f t="shared" si="45"/>
        <v>814411</v>
      </c>
      <c r="F504" t="str">
        <f t="shared" si="46"/>
        <v>814411PARTICIPACIONES FEDERALES 2019</v>
      </c>
      <c r="G504" s="9">
        <v>81</v>
      </c>
      <c r="H504" s="9">
        <v>4411</v>
      </c>
      <c r="I504" s="9" t="s">
        <v>356</v>
      </c>
      <c r="J504" s="3">
        <v>1</v>
      </c>
      <c r="K504" s="10">
        <v>12000000</v>
      </c>
      <c r="L504" s="10">
        <v>12000000</v>
      </c>
      <c r="M504" s="3">
        <v>9327000</v>
      </c>
      <c r="N504" s="3">
        <v>9327000</v>
      </c>
      <c r="O504" s="3">
        <v>9327000</v>
      </c>
      <c r="P504" s="3">
        <v>9327000</v>
      </c>
    </row>
    <row r="505" spans="1:16" x14ac:dyDescent="0.25">
      <c r="A505" t="str">
        <f t="shared" si="43"/>
        <v>82-1</v>
      </c>
      <c r="B505">
        <f t="shared" si="48"/>
        <v>1</v>
      </c>
      <c r="C505" t="str">
        <f t="shared" si="44"/>
        <v>8224211</v>
      </c>
      <c r="D505">
        <f t="shared" si="47"/>
        <v>1</v>
      </c>
      <c r="E505" t="str">
        <f t="shared" si="45"/>
        <v>822421</v>
      </c>
      <c r="F505" t="str">
        <f t="shared" si="46"/>
        <v>822421PARTICIPACIONES FEDERALES 2019</v>
      </c>
      <c r="G505" s="9">
        <v>82</v>
      </c>
      <c r="H505" s="9">
        <v>2421</v>
      </c>
      <c r="I505" s="9" t="s">
        <v>356</v>
      </c>
      <c r="J505" s="3">
        <v>1</v>
      </c>
      <c r="K505" s="10">
        <v>12000</v>
      </c>
      <c r="L505" s="10">
        <v>3445.2</v>
      </c>
      <c r="M505" s="3">
        <v>3445.2</v>
      </c>
      <c r="N505" s="3">
        <v>3445.2</v>
      </c>
      <c r="O505" s="3">
        <v>3445.2</v>
      </c>
      <c r="P505" s="3">
        <v>3445.2</v>
      </c>
    </row>
    <row r="506" spans="1:16" x14ac:dyDescent="0.25">
      <c r="A506" t="str">
        <f t="shared" si="43"/>
        <v>82-2</v>
      </c>
      <c r="B506">
        <f t="shared" si="48"/>
        <v>2</v>
      </c>
      <c r="C506" t="str">
        <f t="shared" si="44"/>
        <v>8224611</v>
      </c>
      <c r="D506">
        <f t="shared" si="47"/>
        <v>1</v>
      </c>
      <c r="E506" t="str">
        <f t="shared" si="45"/>
        <v>822461</v>
      </c>
      <c r="F506" t="str">
        <f t="shared" si="46"/>
        <v>822461RECURSOS FISCALES</v>
      </c>
      <c r="G506" s="9">
        <v>82</v>
      </c>
      <c r="H506" s="9">
        <v>2461</v>
      </c>
      <c r="I506" s="9" t="s">
        <v>52</v>
      </c>
      <c r="J506" s="3">
        <v>1</v>
      </c>
      <c r="K506" s="10">
        <v>0</v>
      </c>
      <c r="L506" s="10">
        <v>1500000</v>
      </c>
      <c r="M506" s="3">
        <v>6287967.1399999997</v>
      </c>
      <c r="N506" s="3">
        <v>6287967.1399999997</v>
      </c>
      <c r="O506" s="3">
        <v>5126451.8</v>
      </c>
      <c r="P506" s="3">
        <v>1395336.86</v>
      </c>
    </row>
    <row r="507" spans="1:16" x14ac:dyDescent="0.25">
      <c r="A507" t="str">
        <f t="shared" si="43"/>
        <v>82-3</v>
      </c>
      <c r="B507">
        <f t="shared" si="48"/>
        <v>3</v>
      </c>
      <c r="C507" t="str">
        <f t="shared" si="44"/>
        <v>8224612</v>
      </c>
      <c r="D507">
        <f t="shared" si="47"/>
        <v>2</v>
      </c>
      <c r="E507" t="str">
        <f t="shared" si="45"/>
        <v>822461</v>
      </c>
      <c r="F507" t="str">
        <f t="shared" si="46"/>
        <v>822461PARTICIPACIONES FEDERALES 2019</v>
      </c>
      <c r="G507" s="9">
        <v>82</v>
      </c>
      <c r="H507" s="9">
        <v>2461</v>
      </c>
      <c r="I507" s="9" t="s">
        <v>356</v>
      </c>
      <c r="J507" s="3">
        <v>1</v>
      </c>
      <c r="K507" s="10">
        <v>1500000</v>
      </c>
      <c r="L507" s="10">
        <v>2854264.44</v>
      </c>
      <c r="M507" s="3">
        <v>2175887.69</v>
      </c>
      <c r="N507" s="3">
        <v>2175887.69</v>
      </c>
      <c r="O507" s="3">
        <v>1918383.04</v>
      </c>
      <c r="P507" s="3">
        <v>1918383.04</v>
      </c>
    </row>
    <row r="508" spans="1:16" x14ac:dyDescent="0.25">
      <c r="A508" t="str">
        <f t="shared" si="43"/>
        <v>82-4</v>
      </c>
      <c r="B508">
        <f t="shared" si="48"/>
        <v>4</v>
      </c>
      <c r="C508" t="str">
        <f t="shared" si="44"/>
        <v>8224911</v>
      </c>
      <c r="D508">
        <f t="shared" si="47"/>
        <v>1</v>
      </c>
      <c r="E508" t="str">
        <f t="shared" si="45"/>
        <v>822491</v>
      </c>
      <c r="F508" t="str">
        <f t="shared" si="46"/>
        <v>822491PARTICIPACIONES FEDERALES 2019</v>
      </c>
      <c r="G508" s="9">
        <v>82</v>
      </c>
      <c r="H508" s="9">
        <v>2491</v>
      </c>
      <c r="I508" s="9" t="s">
        <v>356</v>
      </c>
      <c r="J508" s="3">
        <v>1</v>
      </c>
      <c r="K508" s="10">
        <v>12000</v>
      </c>
      <c r="L508" s="10">
        <v>0</v>
      </c>
      <c r="M508" s="3">
        <v>0</v>
      </c>
      <c r="N508" s="3">
        <v>0</v>
      </c>
      <c r="O508" s="3">
        <v>0</v>
      </c>
      <c r="P508" s="3">
        <v>0</v>
      </c>
    </row>
    <row r="509" spans="1:16" x14ac:dyDescent="0.25">
      <c r="A509" t="str">
        <f t="shared" si="43"/>
        <v>82-5</v>
      </c>
      <c r="B509">
        <f t="shared" si="48"/>
        <v>5</v>
      </c>
      <c r="C509" t="str">
        <f t="shared" si="44"/>
        <v>8225111</v>
      </c>
      <c r="D509">
        <f t="shared" si="47"/>
        <v>1</v>
      </c>
      <c r="E509" t="str">
        <f t="shared" si="45"/>
        <v>822511</v>
      </c>
      <c r="F509" t="str">
        <f t="shared" si="46"/>
        <v>822511PARTICIPACIONES FEDERALES 2019</v>
      </c>
      <c r="G509" s="9">
        <v>82</v>
      </c>
      <c r="H509" s="9">
        <v>2511</v>
      </c>
      <c r="I509" s="9" t="s">
        <v>356</v>
      </c>
      <c r="J509" s="3">
        <v>1</v>
      </c>
      <c r="K509" s="10">
        <v>6000</v>
      </c>
      <c r="L509" s="10">
        <v>0</v>
      </c>
      <c r="M509" s="3">
        <v>0</v>
      </c>
      <c r="N509" s="3">
        <v>0</v>
      </c>
      <c r="O509" s="3">
        <v>0</v>
      </c>
      <c r="P509" s="3">
        <v>0</v>
      </c>
    </row>
    <row r="510" spans="1:16" x14ac:dyDescent="0.25">
      <c r="A510" t="str">
        <f t="shared" si="43"/>
        <v>82-6</v>
      </c>
      <c r="B510">
        <f t="shared" si="48"/>
        <v>6</v>
      </c>
      <c r="C510" t="str">
        <f t="shared" si="44"/>
        <v>8227111</v>
      </c>
      <c r="D510">
        <f t="shared" si="47"/>
        <v>1</v>
      </c>
      <c r="E510" t="str">
        <f t="shared" si="45"/>
        <v>822711</v>
      </c>
      <c r="F510" t="str">
        <f t="shared" si="46"/>
        <v>822711PARTICIPACIONES FEDERALES 2019</v>
      </c>
      <c r="G510" s="9">
        <v>82</v>
      </c>
      <c r="H510" s="9">
        <v>2711</v>
      </c>
      <c r="I510" s="9" t="s">
        <v>356</v>
      </c>
      <c r="J510" s="3">
        <v>1</v>
      </c>
      <c r="K510" s="10">
        <v>24000</v>
      </c>
      <c r="L510" s="10">
        <v>27137.040000000001</v>
      </c>
      <c r="M510" s="3">
        <v>27137.040000000001</v>
      </c>
      <c r="N510" s="3">
        <v>27137.040000000001</v>
      </c>
      <c r="O510" s="3">
        <v>27137.040000000001</v>
      </c>
      <c r="P510" s="3">
        <v>27137.040000000001</v>
      </c>
    </row>
    <row r="511" spans="1:16" x14ac:dyDescent="0.25">
      <c r="A511" t="str">
        <f t="shared" si="43"/>
        <v>82-7</v>
      </c>
      <c r="B511">
        <f t="shared" si="48"/>
        <v>7</v>
      </c>
      <c r="C511" t="str">
        <f t="shared" si="44"/>
        <v>8227211</v>
      </c>
      <c r="D511">
        <f t="shared" si="47"/>
        <v>1</v>
      </c>
      <c r="E511" t="str">
        <f t="shared" si="45"/>
        <v>822721</v>
      </c>
      <c r="F511" t="str">
        <f t="shared" si="46"/>
        <v>822721PARTICIPACIONES FEDERALES 2019</v>
      </c>
      <c r="G511" s="9">
        <v>82</v>
      </c>
      <c r="H511" s="9">
        <v>2721</v>
      </c>
      <c r="I511" s="9" t="s">
        <v>356</v>
      </c>
      <c r="J511" s="3">
        <v>1</v>
      </c>
      <c r="K511" s="10">
        <v>30000</v>
      </c>
      <c r="L511" s="10">
        <v>25990.959999999999</v>
      </c>
      <c r="M511" s="3">
        <v>25990.959999999999</v>
      </c>
      <c r="N511" s="3">
        <v>25990.959999999999</v>
      </c>
      <c r="O511" s="3">
        <v>25990.959999999999</v>
      </c>
      <c r="P511" s="3">
        <v>25990.959999999999</v>
      </c>
    </row>
    <row r="512" spans="1:16" x14ac:dyDescent="0.25">
      <c r="A512" t="str">
        <f t="shared" si="43"/>
        <v>82-8</v>
      </c>
      <c r="B512">
        <f t="shared" si="48"/>
        <v>8</v>
      </c>
      <c r="C512" t="str">
        <f t="shared" si="44"/>
        <v>8229111</v>
      </c>
      <c r="D512">
        <f t="shared" si="47"/>
        <v>1</v>
      </c>
      <c r="E512" t="str">
        <f t="shared" si="45"/>
        <v>822911</v>
      </c>
      <c r="F512" t="str">
        <f t="shared" si="46"/>
        <v>822911PARTICIPACIONES FEDERALES 2019</v>
      </c>
      <c r="G512" s="9">
        <v>82</v>
      </c>
      <c r="H512" s="9">
        <v>2911</v>
      </c>
      <c r="I512" s="9" t="s">
        <v>356</v>
      </c>
      <c r="J512" s="3">
        <v>1</v>
      </c>
      <c r="K512" s="10">
        <v>45000</v>
      </c>
      <c r="L512" s="10">
        <v>27180.79</v>
      </c>
      <c r="M512" s="3">
        <v>27180.79</v>
      </c>
      <c r="N512" s="3">
        <v>27180.79</v>
      </c>
      <c r="O512" s="3">
        <v>27180.79</v>
      </c>
      <c r="P512" s="3">
        <v>14656.09</v>
      </c>
    </row>
    <row r="513" spans="1:16" x14ac:dyDescent="0.25">
      <c r="A513" t="str">
        <f t="shared" si="43"/>
        <v>82-9</v>
      </c>
      <c r="B513">
        <f t="shared" si="48"/>
        <v>9</v>
      </c>
      <c r="C513" t="str">
        <f t="shared" si="44"/>
        <v>8232611</v>
      </c>
      <c r="D513">
        <f t="shared" si="47"/>
        <v>1</v>
      </c>
      <c r="E513" t="str">
        <f t="shared" si="45"/>
        <v>823261</v>
      </c>
      <c r="F513" t="str">
        <f t="shared" si="46"/>
        <v>823261PARTICIPACIONES FEDERALES 2019</v>
      </c>
      <c r="G513" s="9">
        <v>82</v>
      </c>
      <c r="H513" s="9">
        <v>3261</v>
      </c>
      <c r="I513" s="9" t="s">
        <v>356</v>
      </c>
      <c r="J513" s="3">
        <v>1</v>
      </c>
      <c r="K513" s="10">
        <v>30000</v>
      </c>
      <c r="L513" s="10">
        <v>15000</v>
      </c>
      <c r="M513" s="3">
        <v>0</v>
      </c>
      <c r="N513" s="3">
        <v>0</v>
      </c>
      <c r="O513" s="3">
        <v>0</v>
      </c>
      <c r="P513" s="3">
        <v>0</v>
      </c>
    </row>
    <row r="514" spans="1:16" x14ac:dyDescent="0.25">
      <c r="A514" t="str">
        <f t="shared" si="43"/>
        <v>82-10</v>
      </c>
      <c r="B514">
        <f t="shared" si="48"/>
        <v>10</v>
      </c>
      <c r="C514" t="str">
        <f t="shared" si="44"/>
        <v>8235311</v>
      </c>
      <c r="D514">
        <f t="shared" si="47"/>
        <v>1</v>
      </c>
      <c r="E514" t="str">
        <f t="shared" si="45"/>
        <v>823531</v>
      </c>
      <c r="F514" t="str">
        <f t="shared" si="46"/>
        <v>823531PARTICIPACIONES FEDERALES 2019</v>
      </c>
      <c r="G514" s="9">
        <v>82</v>
      </c>
      <c r="H514" s="9">
        <v>3531</v>
      </c>
      <c r="I514" s="9" t="s">
        <v>356</v>
      </c>
      <c r="J514" s="3">
        <v>1</v>
      </c>
      <c r="K514" s="10">
        <v>9000</v>
      </c>
      <c r="L514" s="10">
        <v>4500</v>
      </c>
      <c r="M514" s="3">
        <v>0</v>
      </c>
      <c r="N514" s="3">
        <v>0</v>
      </c>
      <c r="O514" s="3">
        <v>0</v>
      </c>
      <c r="P514" s="3">
        <v>0</v>
      </c>
    </row>
    <row r="515" spans="1:16" x14ac:dyDescent="0.25">
      <c r="A515" t="str">
        <f t="shared" si="43"/>
        <v>82-11</v>
      </c>
      <c r="B515">
        <f t="shared" si="48"/>
        <v>11</v>
      </c>
      <c r="C515" t="str">
        <f t="shared" si="44"/>
        <v>8252311</v>
      </c>
      <c r="D515">
        <f t="shared" si="47"/>
        <v>1</v>
      </c>
      <c r="E515" t="str">
        <f t="shared" si="45"/>
        <v>825231</v>
      </c>
      <c r="F515" t="str">
        <f t="shared" si="46"/>
        <v>825231PARTICIPACIONES FEDERALES 2019</v>
      </c>
      <c r="G515" s="9">
        <v>82</v>
      </c>
      <c r="H515" s="9">
        <v>5231</v>
      </c>
      <c r="I515" s="9" t="s">
        <v>356</v>
      </c>
      <c r="J515" s="3">
        <v>1</v>
      </c>
      <c r="K515" s="10">
        <v>3600</v>
      </c>
      <c r="L515" s="10">
        <v>3600</v>
      </c>
      <c r="M515" s="3">
        <v>0</v>
      </c>
      <c r="N515" s="3">
        <v>0</v>
      </c>
      <c r="O515" s="3">
        <v>0</v>
      </c>
      <c r="P515" s="3">
        <v>0</v>
      </c>
    </row>
    <row r="516" spans="1:16" x14ac:dyDescent="0.25">
      <c r="A516" t="str">
        <f t="shared" si="43"/>
        <v>82-12</v>
      </c>
      <c r="B516">
        <f t="shared" si="48"/>
        <v>12</v>
      </c>
      <c r="C516" t="str">
        <f t="shared" si="44"/>
        <v>8256411</v>
      </c>
      <c r="D516">
        <f t="shared" si="47"/>
        <v>1</v>
      </c>
      <c r="E516" t="str">
        <f t="shared" si="45"/>
        <v>825641</v>
      </c>
      <c r="F516" t="str">
        <f t="shared" si="46"/>
        <v>825641PARTICIPACIONES FEDERALES 2019</v>
      </c>
      <c r="G516" s="9">
        <v>82</v>
      </c>
      <c r="H516" s="9">
        <v>5641</v>
      </c>
      <c r="I516" s="9" t="s">
        <v>356</v>
      </c>
      <c r="J516" s="3">
        <v>1</v>
      </c>
      <c r="K516" s="10">
        <v>15000</v>
      </c>
      <c r="L516" s="10">
        <v>15000</v>
      </c>
      <c r="M516" s="3">
        <v>13920</v>
      </c>
      <c r="N516" s="3">
        <v>0</v>
      </c>
      <c r="O516" s="3">
        <v>0</v>
      </c>
      <c r="P516" s="3">
        <v>0</v>
      </c>
    </row>
    <row r="517" spans="1:16" x14ac:dyDescent="0.25">
      <c r="A517" t="str">
        <f t="shared" si="43"/>
        <v>82-13</v>
      </c>
      <c r="B517">
        <f t="shared" si="48"/>
        <v>13</v>
      </c>
      <c r="C517" t="str">
        <f t="shared" si="44"/>
        <v>8256611</v>
      </c>
      <c r="D517">
        <f t="shared" si="47"/>
        <v>1</v>
      </c>
      <c r="E517" t="str">
        <f t="shared" si="45"/>
        <v>825661</v>
      </c>
      <c r="F517" t="str">
        <f t="shared" si="46"/>
        <v>825661PARTICIPACIONES FEDERALES 2019</v>
      </c>
      <c r="G517" s="9">
        <v>82</v>
      </c>
      <c r="H517" s="9">
        <v>5661</v>
      </c>
      <c r="I517" s="9" t="s">
        <v>356</v>
      </c>
      <c r="J517" s="3">
        <v>1</v>
      </c>
      <c r="K517" s="10">
        <v>42000</v>
      </c>
      <c r="L517" s="10">
        <v>42000</v>
      </c>
      <c r="M517" s="3">
        <v>0</v>
      </c>
      <c r="N517" s="3">
        <v>0</v>
      </c>
      <c r="O517" s="3">
        <v>0</v>
      </c>
      <c r="P517" s="3">
        <v>0</v>
      </c>
    </row>
    <row r="518" spans="1:16" x14ac:dyDescent="0.25">
      <c r="A518" t="str">
        <f t="shared" ref="A518:A581" si="49">+CONCATENATE(G518,"-",B518)</f>
        <v>83-1</v>
      </c>
      <c r="B518">
        <f t="shared" si="48"/>
        <v>1</v>
      </c>
      <c r="C518" t="str">
        <f t="shared" ref="C518:C581" si="50">+CONCATENATE(E518,D518)</f>
        <v>8331111</v>
      </c>
      <c r="D518">
        <f t="shared" si="47"/>
        <v>1</v>
      </c>
      <c r="E518" t="str">
        <f t="shared" ref="E518:E581" si="51">+CONCATENATE(G518,H518)</f>
        <v>833111</v>
      </c>
      <c r="F518" t="str">
        <f t="shared" ref="F518:F581" si="52">+CONCATENATE(G518,H518,I518)</f>
        <v>833111PARTICIPACIONES FEDERALES 2019</v>
      </c>
      <c r="G518" s="9">
        <v>83</v>
      </c>
      <c r="H518" s="9">
        <v>3111</v>
      </c>
      <c r="I518" s="9" t="s">
        <v>356</v>
      </c>
      <c r="J518" s="3">
        <v>1</v>
      </c>
      <c r="K518" s="10">
        <v>0</v>
      </c>
      <c r="L518" s="10">
        <v>9031435.6400000006</v>
      </c>
      <c r="M518" s="3">
        <v>9031435.6400000006</v>
      </c>
      <c r="N518" s="3">
        <v>9031435.6400000006</v>
      </c>
      <c r="O518" s="3">
        <v>9031435.6400000006</v>
      </c>
      <c r="P518" s="3">
        <v>9031435.6400000006</v>
      </c>
    </row>
    <row r="519" spans="1:16" x14ac:dyDescent="0.25">
      <c r="A519" t="str">
        <f t="shared" si="49"/>
        <v>83-2</v>
      </c>
      <c r="B519">
        <f t="shared" si="48"/>
        <v>2</v>
      </c>
      <c r="C519" t="str">
        <f t="shared" si="50"/>
        <v>8331112</v>
      </c>
      <c r="D519">
        <f t="shared" ref="D519:D582" si="53">+IF(E519=E518,D518+1,1)</f>
        <v>2</v>
      </c>
      <c r="E519" t="str">
        <f t="shared" si="51"/>
        <v>833111</v>
      </c>
      <c r="F519" t="str">
        <f t="shared" si="52"/>
        <v>833111RECURSOS FISCALES</v>
      </c>
      <c r="G519" s="9">
        <v>83</v>
      </c>
      <c r="H519" s="9">
        <v>3111</v>
      </c>
      <c r="I519" s="9" t="s">
        <v>52</v>
      </c>
      <c r="J519" s="3">
        <v>1</v>
      </c>
      <c r="K519" s="10">
        <v>0</v>
      </c>
      <c r="L519" s="10">
        <v>33505.440000000002</v>
      </c>
      <c r="M519" s="3">
        <v>33505.440000000002</v>
      </c>
      <c r="N519" s="3">
        <v>33505.440000000002</v>
      </c>
      <c r="O519" s="3">
        <v>33505.440000000002</v>
      </c>
      <c r="P519" s="3">
        <v>33505.440000000002</v>
      </c>
    </row>
    <row r="520" spans="1:16" x14ac:dyDescent="0.25">
      <c r="A520" t="str">
        <f t="shared" si="49"/>
        <v>83-3</v>
      </c>
      <c r="B520">
        <f t="shared" ref="B520:B583" si="54">+IF(G520=G519,B519+1,1)</f>
        <v>3</v>
      </c>
      <c r="C520" t="str">
        <f t="shared" si="50"/>
        <v>8331113</v>
      </c>
      <c r="D520">
        <f t="shared" si="53"/>
        <v>3</v>
      </c>
      <c r="E520" t="str">
        <f t="shared" si="51"/>
        <v>833111</v>
      </c>
      <c r="F520" t="str">
        <f t="shared" si="52"/>
        <v>833111FONDO DE FORTALECIMIENTO MUNICIPAL 2019 (FORTAMUN)</v>
      </c>
      <c r="G520" s="9">
        <v>83</v>
      </c>
      <c r="H520" s="9">
        <v>3111</v>
      </c>
      <c r="I520" s="9" t="s">
        <v>580</v>
      </c>
      <c r="J520" s="3">
        <v>1</v>
      </c>
      <c r="K520" s="10">
        <v>60000000</v>
      </c>
      <c r="L520" s="10">
        <v>67000000</v>
      </c>
      <c r="M520" s="3">
        <v>64060999.5</v>
      </c>
      <c r="N520" s="3">
        <v>63110048</v>
      </c>
      <c r="O520" s="3">
        <v>61508518</v>
      </c>
      <c r="P520" s="3">
        <v>61508518</v>
      </c>
    </row>
    <row r="521" spans="1:16" x14ac:dyDescent="0.25">
      <c r="A521" t="str">
        <f t="shared" si="49"/>
        <v>84-1</v>
      </c>
      <c r="B521">
        <f t="shared" si="54"/>
        <v>1</v>
      </c>
      <c r="C521" t="str">
        <f t="shared" si="50"/>
        <v>8424211</v>
      </c>
      <c r="D521">
        <f t="shared" si="53"/>
        <v>1</v>
      </c>
      <c r="E521" t="str">
        <f t="shared" si="51"/>
        <v>842421</v>
      </c>
      <c r="F521" t="str">
        <f t="shared" si="52"/>
        <v>842421PARTICIPACIONES FEDERALES 2019</v>
      </c>
      <c r="G521" s="9">
        <v>84</v>
      </c>
      <c r="H521" s="9">
        <v>2421</v>
      </c>
      <c r="I521" s="9" t="s">
        <v>356</v>
      </c>
      <c r="J521" s="3">
        <v>1</v>
      </c>
      <c r="K521" s="10">
        <v>12000</v>
      </c>
      <c r="L521" s="10">
        <v>0</v>
      </c>
      <c r="M521" s="3">
        <v>0</v>
      </c>
      <c r="N521" s="3">
        <v>0</v>
      </c>
      <c r="O521" s="3">
        <v>0</v>
      </c>
      <c r="P521" s="3">
        <v>0</v>
      </c>
    </row>
    <row r="522" spans="1:16" x14ac:dyDescent="0.25">
      <c r="A522" t="str">
        <f t="shared" si="49"/>
        <v>84-2</v>
      </c>
      <c r="B522">
        <f t="shared" si="54"/>
        <v>2</v>
      </c>
      <c r="C522" t="str">
        <f t="shared" si="50"/>
        <v>8424311</v>
      </c>
      <c r="D522">
        <f t="shared" si="53"/>
        <v>1</v>
      </c>
      <c r="E522" t="str">
        <f t="shared" si="51"/>
        <v>842431</v>
      </c>
      <c r="F522" t="str">
        <f t="shared" si="52"/>
        <v>842431PARTICIPACIONES FEDERALES 2019</v>
      </c>
      <c r="G522" s="9">
        <v>84</v>
      </c>
      <c r="H522" s="9">
        <v>2431</v>
      </c>
      <c r="I522" s="9" t="s">
        <v>356</v>
      </c>
      <c r="J522" s="3">
        <v>1</v>
      </c>
      <c r="K522" s="10">
        <v>12000</v>
      </c>
      <c r="L522" s="10">
        <v>0</v>
      </c>
      <c r="M522" s="3">
        <v>0</v>
      </c>
      <c r="N522" s="3">
        <v>0</v>
      </c>
      <c r="O522" s="3">
        <v>0</v>
      </c>
      <c r="P522" s="3">
        <v>0</v>
      </c>
    </row>
    <row r="523" spans="1:16" x14ac:dyDescent="0.25">
      <c r="A523" t="str">
        <f t="shared" si="49"/>
        <v>84-3</v>
      </c>
      <c r="B523">
        <f t="shared" si="54"/>
        <v>3</v>
      </c>
      <c r="C523" t="str">
        <f t="shared" si="50"/>
        <v>8424511</v>
      </c>
      <c r="D523">
        <f t="shared" si="53"/>
        <v>1</v>
      </c>
      <c r="E523" t="str">
        <f t="shared" si="51"/>
        <v>842451</v>
      </c>
      <c r="F523" t="str">
        <f t="shared" si="52"/>
        <v>842451PARTICIPACIONES FEDERALES 2019</v>
      </c>
      <c r="G523" s="9">
        <v>84</v>
      </c>
      <c r="H523" s="9">
        <v>2451</v>
      </c>
      <c r="I523" s="9" t="s">
        <v>356</v>
      </c>
      <c r="J523" s="3">
        <v>1</v>
      </c>
      <c r="K523" s="10">
        <v>3000</v>
      </c>
      <c r="L523" s="10">
        <v>0</v>
      </c>
      <c r="M523" s="3">
        <v>0</v>
      </c>
      <c r="N523" s="3">
        <v>0</v>
      </c>
      <c r="O523" s="3">
        <v>0</v>
      </c>
      <c r="P523" s="3">
        <v>0</v>
      </c>
    </row>
    <row r="524" spans="1:16" x14ac:dyDescent="0.25">
      <c r="A524" t="str">
        <f t="shared" si="49"/>
        <v>84-4</v>
      </c>
      <c r="B524">
        <f t="shared" si="54"/>
        <v>4</v>
      </c>
      <c r="C524" t="str">
        <f t="shared" si="50"/>
        <v>8424611</v>
      </c>
      <c r="D524">
        <f t="shared" si="53"/>
        <v>1</v>
      </c>
      <c r="E524" t="str">
        <f t="shared" si="51"/>
        <v>842461</v>
      </c>
      <c r="F524" t="str">
        <f t="shared" si="52"/>
        <v>842461PARTICIPACIONES FEDERALES 2019</v>
      </c>
      <c r="G524" s="9">
        <v>84</v>
      </c>
      <c r="H524" s="9">
        <v>2461</v>
      </c>
      <c r="I524" s="9" t="s">
        <v>356</v>
      </c>
      <c r="J524" s="3">
        <v>1</v>
      </c>
      <c r="K524" s="10">
        <v>1800</v>
      </c>
      <c r="L524" s="10">
        <v>0</v>
      </c>
      <c r="M524" s="3">
        <v>0</v>
      </c>
      <c r="N524" s="3">
        <v>0</v>
      </c>
      <c r="O524" s="3">
        <v>0</v>
      </c>
      <c r="P524" s="3">
        <v>0</v>
      </c>
    </row>
    <row r="525" spans="1:16" x14ac:dyDescent="0.25">
      <c r="A525" t="str">
        <f t="shared" si="49"/>
        <v>84-5</v>
      </c>
      <c r="B525">
        <f t="shared" si="54"/>
        <v>5</v>
      </c>
      <c r="C525" t="str">
        <f t="shared" si="50"/>
        <v>8424911</v>
      </c>
      <c r="D525">
        <f t="shared" si="53"/>
        <v>1</v>
      </c>
      <c r="E525" t="str">
        <f t="shared" si="51"/>
        <v>842491</v>
      </c>
      <c r="F525" t="str">
        <f t="shared" si="52"/>
        <v>842491PARTICIPACIONES FEDERALES 2019</v>
      </c>
      <c r="G525" s="9">
        <v>84</v>
      </c>
      <c r="H525" s="9">
        <v>2491</v>
      </c>
      <c r="I525" s="9" t="s">
        <v>356</v>
      </c>
      <c r="J525" s="3">
        <v>1</v>
      </c>
      <c r="K525" s="10">
        <v>1800</v>
      </c>
      <c r="L525" s="10">
        <v>0</v>
      </c>
      <c r="M525" s="3">
        <v>0</v>
      </c>
      <c r="N525" s="3">
        <v>0</v>
      </c>
      <c r="O525" s="3">
        <v>0</v>
      </c>
      <c r="P525" s="3">
        <v>0</v>
      </c>
    </row>
    <row r="526" spans="1:16" x14ac:dyDescent="0.25">
      <c r="A526" t="str">
        <f t="shared" si="49"/>
        <v>84-6</v>
      </c>
      <c r="B526">
        <f t="shared" si="54"/>
        <v>6</v>
      </c>
      <c r="C526" t="str">
        <f t="shared" si="50"/>
        <v>8427111</v>
      </c>
      <c r="D526">
        <f t="shared" si="53"/>
        <v>1</v>
      </c>
      <c r="E526" t="str">
        <f t="shared" si="51"/>
        <v>842711</v>
      </c>
      <c r="F526" t="str">
        <f t="shared" si="52"/>
        <v>842711PARTICIPACIONES FEDERALES 2019</v>
      </c>
      <c r="G526" s="9">
        <v>84</v>
      </c>
      <c r="H526" s="9">
        <v>2711</v>
      </c>
      <c r="I526" s="9" t="s">
        <v>356</v>
      </c>
      <c r="J526" s="3">
        <v>1</v>
      </c>
      <c r="K526" s="10">
        <v>18000</v>
      </c>
      <c r="L526" s="10">
        <v>0</v>
      </c>
      <c r="M526" s="3">
        <v>0</v>
      </c>
      <c r="N526" s="3">
        <v>0</v>
      </c>
      <c r="O526" s="3">
        <v>0</v>
      </c>
      <c r="P526" s="3">
        <v>0</v>
      </c>
    </row>
    <row r="527" spans="1:16" x14ac:dyDescent="0.25">
      <c r="A527" t="str">
        <f t="shared" si="49"/>
        <v>84-7</v>
      </c>
      <c r="B527">
        <f t="shared" si="54"/>
        <v>7</v>
      </c>
      <c r="C527" t="str">
        <f t="shared" si="50"/>
        <v>8427211</v>
      </c>
      <c r="D527">
        <f t="shared" si="53"/>
        <v>1</v>
      </c>
      <c r="E527" t="str">
        <f t="shared" si="51"/>
        <v>842721</v>
      </c>
      <c r="F527" t="str">
        <f t="shared" si="52"/>
        <v>842721PARTICIPACIONES FEDERALES 2019</v>
      </c>
      <c r="G527" s="9">
        <v>84</v>
      </c>
      <c r="H527" s="9">
        <v>2721</v>
      </c>
      <c r="I527" s="9" t="s">
        <v>356</v>
      </c>
      <c r="J527" s="3">
        <v>1</v>
      </c>
      <c r="K527" s="10">
        <v>18000</v>
      </c>
      <c r="L527" s="10">
        <v>0</v>
      </c>
      <c r="M527" s="3">
        <v>0</v>
      </c>
      <c r="N527" s="3">
        <v>0</v>
      </c>
      <c r="O527" s="3">
        <v>0</v>
      </c>
      <c r="P527" s="3">
        <v>0</v>
      </c>
    </row>
    <row r="528" spans="1:16" x14ac:dyDescent="0.25">
      <c r="A528" t="str">
        <f t="shared" si="49"/>
        <v>84-8</v>
      </c>
      <c r="B528">
        <f t="shared" si="54"/>
        <v>8</v>
      </c>
      <c r="C528" t="str">
        <f t="shared" si="50"/>
        <v>8429211</v>
      </c>
      <c r="D528">
        <f t="shared" si="53"/>
        <v>1</v>
      </c>
      <c r="E528" t="str">
        <f t="shared" si="51"/>
        <v>842921</v>
      </c>
      <c r="F528" t="str">
        <f t="shared" si="52"/>
        <v>842921PARTICIPACIONES FEDERALES 2019</v>
      </c>
      <c r="G528" s="9">
        <v>84</v>
      </c>
      <c r="H528" s="9">
        <v>2921</v>
      </c>
      <c r="I528" s="9" t="s">
        <v>356</v>
      </c>
      <c r="J528" s="3">
        <v>1</v>
      </c>
      <c r="K528" s="10">
        <v>6000</v>
      </c>
      <c r="L528" s="10">
        <v>0</v>
      </c>
      <c r="M528" s="3">
        <v>0</v>
      </c>
      <c r="N528" s="3">
        <v>0</v>
      </c>
      <c r="O528" s="3">
        <v>0</v>
      </c>
      <c r="P528" s="3">
        <v>0</v>
      </c>
    </row>
    <row r="529" spans="1:16" x14ac:dyDescent="0.25">
      <c r="A529" t="str">
        <f t="shared" si="49"/>
        <v>84-9</v>
      </c>
      <c r="B529">
        <f t="shared" si="54"/>
        <v>9</v>
      </c>
      <c r="C529" t="str">
        <f t="shared" si="50"/>
        <v>8432911</v>
      </c>
      <c r="D529">
        <f t="shared" si="53"/>
        <v>1</v>
      </c>
      <c r="E529" t="str">
        <f t="shared" si="51"/>
        <v>843291</v>
      </c>
      <c r="F529" t="str">
        <f t="shared" si="52"/>
        <v>843291PARTICIPACIONES FEDERALES 2019</v>
      </c>
      <c r="G529" s="9">
        <v>84</v>
      </c>
      <c r="H529" s="9">
        <v>3291</v>
      </c>
      <c r="I529" s="9" t="s">
        <v>356</v>
      </c>
      <c r="J529" s="3">
        <v>1</v>
      </c>
      <c r="K529" s="10">
        <v>30000</v>
      </c>
      <c r="L529" s="10">
        <v>43500</v>
      </c>
      <c r="M529" s="3">
        <v>43500</v>
      </c>
      <c r="N529" s="3">
        <v>29580</v>
      </c>
      <c r="O529" s="3">
        <v>29580</v>
      </c>
      <c r="P529" s="3">
        <v>29580</v>
      </c>
    </row>
    <row r="530" spans="1:16" x14ac:dyDescent="0.25">
      <c r="A530" t="str">
        <f t="shared" si="49"/>
        <v>84-10</v>
      </c>
      <c r="B530">
        <f t="shared" si="54"/>
        <v>10</v>
      </c>
      <c r="C530" t="str">
        <f t="shared" si="50"/>
        <v>8435911</v>
      </c>
      <c r="D530">
        <f t="shared" si="53"/>
        <v>1</v>
      </c>
      <c r="E530" t="str">
        <f t="shared" si="51"/>
        <v>843591</v>
      </c>
      <c r="F530" t="str">
        <f t="shared" si="52"/>
        <v>843591PARTICIPACIONES FEDERALES 2019</v>
      </c>
      <c r="G530" s="9">
        <v>84</v>
      </c>
      <c r="H530" s="9">
        <v>3591</v>
      </c>
      <c r="I530" s="9" t="s">
        <v>356</v>
      </c>
      <c r="J530" s="3">
        <v>1</v>
      </c>
      <c r="K530" s="10">
        <v>6000</v>
      </c>
      <c r="L530" s="10">
        <v>0</v>
      </c>
      <c r="M530" s="3">
        <v>0</v>
      </c>
      <c r="N530" s="3">
        <v>0</v>
      </c>
      <c r="O530" s="3">
        <v>0</v>
      </c>
      <c r="P530" s="3">
        <v>0</v>
      </c>
    </row>
    <row r="531" spans="1:16" x14ac:dyDescent="0.25">
      <c r="A531" t="str">
        <f t="shared" si="49"/>
        <v>85-1</v>
      </c>
      <c r="B531">
        <f t="shared" si="54"/>
        <v>1</v>
      </c>
      <c r="C531" t="str">
        <f t="shared" si="50"/>
        <v>8522211</v>
      </c>
      <c r="D531">
        <f t="shared" si="53"/>
        <v>1</v>
      </c>
      <c r="E531" t="str">
        <f t="shared" si="51"/>
        <v>852221</v>
      </c>
      <c r="F531" t="str">
        <f t="shared" si="52"/>
        <v>852221PARTICIPACIONES FEDERALES 2019</v>
      </c>
      <c r="G531" s="9">
        <v>85</v>
      </c>
      <c r="H531" s="9">
        <v>2221</v>
      </c>
      <c r="I531" s="9" t="s">
        <v>356</v>
      </c>
      <c r="J531" s="3">
        <v>1</v>
      </c>
      <c r="K531" s="10">
        <v>3600</v>
      </c>
      <c r="L531" s="10">
        <v>3480</v>
      </c>
      <c r="M531" s="3">
        <v>3480</v>
      </c>
      <c r="N531" s="3">
        <v>0</v>
      </c>
      <c r="O531" s="3">
        <v>0</v>
      </c>
      <c r="P531" s="3">
        <v>0</v>
      </c>
    </row>
    <row r="532" spans="1:16" x14ac:dyDescent="0.25">
      <c r="A532" t="str">
        <f t="shared" si="49"/>
        <v>85-2</v>
      </c>
      <c r="B532">
        <f t="shared" si="54"/>
        <v>2</v>
      </c>
      <c r="C532" t="str">
        <f t="shared" si="50"/>
        <v>8524211</v>
      </c>
      <c r="D532">
        <f t="shared" si="53"/>
        <v>1</v>
      </c>
      <c r="E532" t="str">
        <f t="shared" si="51"/>
        <v>852421</v>
      </c>
      <c r="F532" t="str">
        <f t="shared" si="52"/>
        <v>852421PARTICIPACIONES FEDERALES 2019</v>
      </c>
      <c r="G532" s="9">
        <v>85</v>
      </c>
      <c r="H532" s="9">
        <v>2421</v>
      </c>
      <c r="I532" s="9" t="s">
        <v>356</v>
      </c>
      <c r="J532" s="3">
        <v>1</v>
      </c>
      <c r="K532" s="10">
        <v>3600</v>
      </c>
      <c r="L532" s="10">
        <v>0</v>
      </c>
      <c r="M532" s="3">
        <v>0</v>
      </c>
      <c r="N532" s="3">
        <v>0</v>
      </c>
      <c r="O532" s="3">
        <v>0</v>
      </c>
      <c r="P532" s="3">
        <v>0</v>
      </c>
    </row>
    <row r="533" spans="1:16" x14ac:dyDescent="0.25">
      <c r="A533" t="str">
        <f t="shared" si="49"/>
        <v>85-3</v>
      </c>
      <c r="B533">
        <f t="shared" si="54"/>
        <v>3</v>
      </c>
      <c r="C533" t="str">
        <f t="shared" si="50"/>
        <v>8524311</v>
      </c>
      <c r="D533">
        <f t="shared" si="53"/>
        <v>1</v>
      </c>
      <c r="E533" t="str">
        <f t="shared" si="51"/>
        <v>852431</v>
      </c>
      <c r="F533" t="str">
        <f t="shared" si="52"/>
        <v>852431PARTICIPACIONES FEDERALES 2019</v>
      </c>
      <c r="G533" s="9">
        <v>85</v>
      </c>
      <c r="H533" s="9">
        <v>2431</v>
      </c>
      <c r="I533" s="9" t="s">
        <v>356</v>
      </c>
      <c r="J533" s="3">
        <v>1</v>
      </c>
      <c r="K533" s="10">
        <v>3600</v>
      </c>
      <c r="L533" s="10">
        <v>0</v>
      </c>
      <c r="M533" s="3">
        <v>0</v>
      </c>
      <c r="N533" s="3">
        <v>0</v>
      </c>
      <c r="O533" s="3">
        <v>0</v>
      </c>
      <c r="P533" s="3">
        <v>0</v>
      </c>
    </row>
    <row r="534" spans="1:16" x14ac:dyDescent="0.25">
      <c r="A534" t="str">
        <f t="shared" si="49"/>
        <v>85-4</v>
      </c>
      <c r="B534">
        <f t="shared" si="54"/>
        <v>4</v>
      </c>
      <c r="C534" t="str">
        <f t="shared" si="50"/>
        <v>8524611</v>
      </c>
      <c r="D534">
        <f t="shared" si="53"/>
        <v>1</v>
      </c>
      <c r="E534" t="str">
        <f t="shared" si="51"/>
        <v>852461</v>
      </c>
      <c r="F534" t="str">
        <f t="shared" si="52"/>
        <v>852461PARTICIPACIONES FEDERALES 2019</v>
      </c>
      <c r="G534" s="9">
        <v>85</v>
      </c>
      <c r="H534" s="9">
        <v>2461</v>
      </c>
      <c r="I534" s="9" t="s">
        <v>356</v>
      </c>
      <c r="J534" s="3">
        <v>1</v>
      </c>
      <c r="K534" s="10">
        <v>6000</v>
      </c>
      <c r="L534" s="10">
        <v>0</v>
      </c>
      <c r="M534" s="3">
        <v>0</v>
      </c>
      <c r="N534" s="3">
        <v>0</v>
      </c>
      <c r="O534" s="3">
        <v>0</v>
      </c>
      <c r="P534" s="3">
        <v>0</v>
      </c>
    </row>
    <row r="535" spans="1:16" x14ac:dyDescent="0.25">
      <c r="A535" t="str">
        <f t="shared" si="49"/>
        <v>85-5</v>
      </c>
      <c r="B535">
        <f t="shared" si="54"/>
        <v>5</v>
      </c>
      <c r="C535" t="str">
        <f t="shared" si="50"/>
        <v>8524711</v>
      </c>
      <c r="D535">
        <f t="shared" si="53"/>
        <v>1</v>
      </c>
      <c r="E535" t="str">
        <f t="shared" si="51"/>
        <v>852471</v>
      </c>
      <c r="F535" t="str">
        <f t="shared" si="52"/>
        <v>852471PARTICIPACIONES FEDERALES 2019</v>
      </c>
      <c r="G535" s="9">
        <v>85</v>
      </c>
      <c r="H535" s="9">
        <v>2471</v>
      </c>
      <c r="I535" s="9" t="s">
        <v>356</v>
      </c>
      <c r="J535" s="3">
        <v>1</v>
      </c>
      <c r="K535" s="10">
        <v>6000</v>
      </c>
      <c r="L535" s="10">
        <v>20679.88</v>
      </c>
      <c r="M535" s="3">
        <v>20679.88</v>
      </c>
      <c r="N535" s="3">
        <v>20679.88</v>
      </c>
      <c r="O535" s="3">
        <v>20679.88</v>
      </c>
      <c r="P535" s="3">
        <v>18839.88</v>
      </c>
    </row>
    <row r="536" spans="1:16" x14ac:dyDescent="0.25">
      <c r="A536" t="str">
        <f t="shared" si="49"/>
        <v>85-6</v>
      </c>
      <c r="B536">
        <f t="shared" si="54"/>
        <v>6</v>
      </c>
      <c r="C536" t="str">
        <f t="shared" si="50"/>
        <v>8524911</v>
      </c>
      <c r="D536">
        <f t="shared" si="53"/>
        <v>1</v>
      </c>
      <c r="E536" t="str">
        <f t="shared" si="51"/>
        <v>852491</v>
      </c>
      <c r="F536" t="str">
        <f t="shared" si="52"/>
        <v>852491PARTICIPACIONES FEDERALES 2019</v>
      </c>
      <c r="G536" s="9">
        <v>85</v>
      </c>
      <c r="H536" s="9">
        <v>2491</v>
      </c>
      <c r="I536" s="9" t="s">
        <v>356</v>
      </c>
      <c r="J536" s="3">
        <v>1</v>
      </c>
      <c r="K536" s="10">
        <v>6000</v>
      </c>
      <c r="L536" s="10">
        <v>6670</v>
      </c>
      <c r="M536" s="3">
        <v>5394</v>
      </c>
      <c r="N536" s="3">
        <v>5394</v>
      </c>
      <c r="O536" s="3">
        <v>0</v>
      </c>
      <c r="P536" s="3">
        <v>0</v>
      </c>
    </row>
    <row r="537" spans="1:16" x14ac:dyDescent="0.25">
      <c r="A537" t="str">
        <f t="shared" si="49"/>
        <v>85-7</v>
      </c>
      <c r="B537">
        <f t="shared" si="54"/>
        <v>7</v>
      </c>
      <c r="C537" t="str">
        <f t="shared" si="50"/>
        <v>8525311</v>
      </c>
      <c r="D537">
        <f t="shared" si="53"/>
        <v>1</v>
      </c>
      <c r="E537" t="str">
        <f t="shared" si="51"/>
        <v>852531</v>
      </c>
      <c r="F537" t="str">
        <f t="shared" si="52"/>
        <v>852531PARTICIPACIONES FEDERALES 2019</v>
      </c>
      <c r="G537" s="9">
        <v>85</v>
      </c>
      <c r="H537" s="9">
        <v>2531</v>
      </c>
      <c r="I537" s="9" t="s">
        <v>356</v>
      </c>
      <c r="J537" s="3">
        <v>1</v>
      </c>
      <c r="K537" s="10">
        <v>3600</v>
      </c>
      <c r="L537" s="10">
        <v>0</v>
      </c>
      <c r="M537" s="3">
        <v>0</v>
      </c>
      <c r="N537" s="3">
        <v>0</v>
      </c>
      <c r="O537" s="3">
        <v>0</v>
      </c>
      <c r="P537" s="3">
        <v>0</v>
      </c>
    </row>
    <row r="538" spans="1:16" x14ac:dyDescent="0.25">
      <c r="A538" t="str">
        <f t="shared" si="49"/>
        <v>85-8</v>
      </c>
      <c r="B538">
        <f t="shared" si="54"/>
        <v>8</v>
      </c>
      <c r="C538" t="str">
        <f t="shared" si="50"/>
        <v>8525411</v>
      </c>
      <c r="D538">
        <f t="shared" si="53"/>
        <v>1</v>
      </c>
      <c r="E538" t="str">
        <f t="shared" si="51"/>
        <v>852541</v>
      </c>
      <c r="F538" t="str">
        <f t="shared" si="52"/>
        <v>852541PARTICIPACIONES FEDERALES 2019</v>
      </c>
      <c r="G538" s="9">
        <v>85</v>
      </c>
      <c r="H538" s="9">
        <v>2541</v>
      </c>
      <c r="I538" s="9" t="s">
        <v>356</v>
      </c>
      <c r="J538" s="3">
        <v>1</v>
      </c>
      <c r="K538" s="10">
        <v>0</v>
      </c>
      <c r="L538" s="10">
        <v>2320</v>
      </c>
      <c r="M538" s="3">
        <v>2320</v>
      </c>
      <c r="N538" s="3">
        <v>0</v>
      </c>
      <c r="O538" s="3">
        <v>0</v>
      </c>
      <c r="P538" s="3">
        <v>0</v>
      </c>
    </row>
    <row r="539" spans="1:16" x14ac:dyDescent="0.25">
      <c r="A539" t="str">
        <f t="shared" si="49"/>
        <v>85-9</v>
      </c>
      <c r="B539">
        <f t="shared" si="54"/>
        <v>9</v>
      </c>
      <c r="C539" t="str">
        <f t="shared" si="50"/>
        <v>8525911</v>
      </c>
      <c r="D539">
        <f t="shared" si="53"/>
        <v>1</v>
      </c>
      <c r="E539" t="str">
        <f t="shared" si="51"/>
        <v>852591</v>
      </c>
      <c r="F539" t="str">
        <f t="shared" si="52"/>
        <v>852591PARTICIPACIONES FEDERALES 2019</v>
      </c>
      <c r="G539" s="9">
        <v>85</v>
      </c>
      <c r="H539" s="9">
        <v>2591</v>
      </c>
      <c r="I539" s="9" t="s">
        <v>356</v>
      </c>
      <c r="J539" s="3">
        <v>1</v>
      </c>
      <c r="K539" s="10">
        <v>48000</v>
      </c>
      <c r="L539" s="10">
        <v>30368.799999999999</v>
      </c>
      <c r="M539" s="3">
        <v>30368.799999999999</v>
      </c>
      <c r="N539" s="3">
        <v>0</v>
      </c>
      <c r="O539" s="3">
        <v>0</v>
      </c>
      <c r="P539" s="3">
        <v>0</v>
      </c>
    </row>
    <row r="540" spans="1:16" x14ac:dyDescent="0.25">
      <c r="A540" t="str">
        <f t="shared" si="49"/>
        <v>85-10</v>
      </c>
      <c r="B540">
        <f t="shared" si="54"/>
        <v>10</v>
      </c>
      <c r="C540" t="str">
        <f t="shared" si="50"/>
        <v>8527111</v>
      </c>
      <c r="D540">
        <f t="shared" si="53"/>
        <v>1</v>
      </c>
      <c r="E540" t="str">
        <f t="shared" si="51"/>
        <v>852711</v>
      </c>
      <c r="F540" t="str">
        <f t="shared" si="52"/>
        <v>852711PARTICIPACIONES FEDERALES 2019</v>
      </c>
      <c r="G540" s="9">
        <v>85</v>
      </c>
      <c r="H540" s="9">
        <v>2711</v>
      </c>
      <c r="I540" s="9" t="s">
        <v>356</v>
      </c>
      <c r="J540" s="3">
        <v>1</v>
      </c>
      <c r="K540" s="10">
        <v>26160</v>
      </c>
      <c r="L540" s="10">
        <v>25784.48</v>
      </c>
      <c r="M540" s="3">
        <v>25784.48</v>
      </c>
      <c r="N540" s="3">
        <v>16226.08</v>
      </c>
      <c r="O540" s="3">
        <v>16226.08</v>
      </c>
      <c r="P540" s="3">
        <v>16226.08</v>
      </c>
    </row>
    <row r="541" spans="1:16" x14ac:dyDescent="0.25">
      <c r="A541" t="str">
        <f t="shared" si="49"/>
        <v>85-11</v>
      </c>
      <c r="B541">
        <f t="shared" si="54"/>
        <v>11</v>
      </c>
      <c r="C541" t="str">
        <f t="shared" si="50"/>
        <v>8527211</v>
      </c>
      <c r="D541">
        <f t="shared" si="53"/>
        <v>1</v>
      </c>
      <c r="E541" t="str">
        <f t="shared" si="51"/>
        <v>852721</v>
      </c>
      <c r="F541" t="str">
        <f t="shared" si="52"/>
        <v>852721PARTICIPACIONES FEDERALES 2019</v>
      </c>
      <c r="G541" s="9">
        <v>85</v>
      </c>
      <c r="H541" s="9">
        <v>2721</v>
      </c>
      <c r="I541" s="9" t="s">
        <v>356</v>
      </c>
      <c r="J541" s="3">
        <v>1</v>
      </c>
      <c r="K541" s="10">
        <v>33000</v>
      </c>
      <c r="L541" s="10">
        <v>32121.27</v>
      </c>
      <c r="M541" s="3">
        <v>32121.27</v>
      </c>
      <c r="N541" s="3">
        <v>23421.27</v>
      </c>
      <c r="O541" s="3">
        <v>23421.27</v>
      </c>
      <c r="P541" s="3">
        <v>23421.27</v>
      </c>
    </row>
    <row r="542" spans="1:16" x14ac:dyDescent="0.25">
      <c r="A542" t="str">
        <f t="shared" si="49"/>
        <v>85-12</v>
      </c>
      <c r="B542">
        <f t="shared" si="54"/>
        <v>12</v>
      </c>
      <c r="C542" t="str">
        <f t="shared" si="50"/>
        <v>8527511</v>
      </c>
      <c r="D542">
        <f t="shared" si="53"/>
        <v>1</v>
      </c>
      <c r="E542" t="str">
        <f t="shared" si="51"/>
        <v>852751</v>
      </c>
      <c r="F542" t="str">
        <f t="shared" si="52"/>
        <v>852751PARTICIPACIONES FEDERALES 2019</v>
      </c>
      <c r="G542" s="9">
        <v>85</v>
      </c>
      <c r="H542" s="9">
        <v>2751</v>
      </c>
      <c r="I542" s="9" t="s">
        <v>356</v>
      </c>
      <c r="J542" s="3">
        <v>1</v>
      </c>
      <c r="K542" s="10">
        <v>13500</v>
      </c>
      <c r="L542" s="10">
        <v>12968.8</v>
      </c>
      <c r="M542" s="3">
        <v>12968.8</v>
      </c>
      <c r="N542" s="3">
        <v>0</v>
      </c>
      <c r="O542" s="3">
        <v>0</v>
      </c>
      <c r="P542" s="3">
        <v>0</v>
      </c>
    </row>
    <row r="543" spans="1:16" x14ac:dyDescent="0.25">
      <c r="A543" t="str">
        <f t="shared" si="49"/>
        <v>85-13</v>
      </c>
      <c r="B543">
        <f t="shared" si="54"/>
        <v>13</v>
      </c>
      <c r="C543" t="str">
        <f t="shared" si="50"/>
        <v>8528211</v>
      </c>
      <c r="D543">
        <f t="shared" si="53"/>
        <v>1</v>
      </c>
      <c r="E543" t="str">
        <f t="shared" si="51"/>
        <v>852821</v>
      </c>
      <c r="F543" t="str">
        <f t="shared" si="52"/>
        <v>852821PARTICIPACIONES FEDERALES 2019</v>
      </c>
      <c r="G543" s="9">
        <v>85</v>
      </c>
      <c r="H543" s="9">
        <v>2821</v>
      </c>
      <c r="I543" s="9" t="s">
        <v>356</v>
      </c>
      <c r="J543" s="3">
        <v>1</v>
      </c>
      <c r="K543" s="10">
        <v>9000</v>
      </c>
      <c r="L543" s="10">
        <v>0</v>
      </c>
      <c r="M543" s="3">
        <v>0</v>
      </c>
      <c r="N543" s="3">
        <v>0</v>
      </c>
      <c r="O543" s="3">
        <v>0</v>
      </c>
      <c r="P543" s="3">
        <v>0</v>
      </c>
    </row>
    <row r="544" spans="1:16" x14ac:dyDescent="0.25">
      <c r="A544" t="str">
        <f t="shared" si="49"/>
        <v>85-14</v>
      </c>
      <c r="B544">
        <f t="shared" si="54"/>
        <v>14</v>
      </c>
      <c r="C544" t="str">
        <f t="shared" si="50"/>
        <v>8529111</v>
      </c>
      <c r="D544">
        <f t="shared" si="53"/>
        <v>1</v>
      </c>
      <c r="E544" t="str">
        <f t="shared" si="51"/>
        <v>852911</v>
      </c>
      <c r="F544" t="str">
        <f t="shared" si="52"/>
        <v>852911PARTICIPACIONES FEDERALES 2019</v>
      </c>
      <c r="G544" s="9">
        <v>85</v>
      </c>
      <c r="H544" s="9">
        <v>2911</v>
      </c>
      <c r="I544" s="9" t="s">
        <v>356</v>
      </c>
      <c r="J544" s="3">
        <v>1</v>
      </c>
      <c r="K544" s="10">
        <v>28200</v>
      </c>
      <c r="L544" s="10">
        <v>45359.78</v>
      </c>
      <c r="M544" s="3">
        <v>45359.78</v>
      </c>
      <c r="N544" s="3">
        <v>45359.78</v>
      </c>
      <c r="O544" s="3">
        <v>46199.39</v>
      </c>
      <c r="P544" s="3">
        <v>45359.78</v>
      </c>
    </row>
    <row r="545" spans="1:16" x14ac:dyDescent="0.25">
      <c r="A545" t="str">
        <f t="shared" si="49"/>
        <v>85-15</v>
      </c>
      <c r="B545">
        <f t="shared" si="54"/>
        <v>15</v>
      </c>
      <c r="C545" t="str">
        <f t="shared" si="50"/>
        <v>8535111</v>
      </c>
      <c r="D545">
        <f t="shared" si="53"/>
        <v>1</v>
      </c>
      <c r="E545" t="str">
        <f t="shared" si="51"/>
        <v>853511</v>
      </c>
      <c r="F545" t="str">
        <f t="shared" si="52"/>
        <v>853511PARTICIPACIONES FEDERALES 2019</v>
      </c>
      <c r="G545" s="9">
        <v>85</v>
      </c>
      <c r="H545" s="9">
        <v>3511</v>
      </c>
      <c r="I545" s="9" t="s">
        <v>356</v>
      </c>
      <c r="J545" s="3">
        <v>1</v>
      </c>
      <c r="K545" s="10">
        <v>12000</v>
      </c>
      <c r="L545" s="10">
        <v>6000</v>
      </c>
      <c r="M545" s="3">
        <v>0</v>
      </c>
      <c r="N545" s="3">
        <v>0</v>
      </c>
      <c r="O545" s="3">
        <v>0</v>
      </c>
      <c r="P545" s="3">
        <v>0</v>
      </c>
    </row>
    <row r="546" spans="1:16" x14ac:dyDescent="0.25">
      <c r="A546" t="str">
        <f t="shared" si="49"/>
        <v>85-16</v>
      </c>
      <c r="B546">
        <f t="shared" si="54"/>
        <v>16</v>
      </c>
      <c r="C546" t="str">
        <f t="shared" si="50"/>
        <v>8535911</v>
      </c>
      <c r="D546">
        <f t="shared" si="53"/>
        <v>1</v>
      </c>
      <c r="E546" t="str">
        <f t="shared" si="51"/>
        <v>853591</v>
      </c>
      <c r="F546" t="str">
        <f t="shared" si="52"/>
        <v>853591PARTICIPACIONES FEDERALES 2019</v>
      </c>
      <c r="G546" s="9">
        <v>85</v>
      </c>
      <c r="H546" s="9">
        <v>3591</v>
      </c>
      <c r="I546" s="9" t="s">
        <v>356</v>
      </c>
      <c r="J546" s="3">
        <v>1</v>
      </c>
      <c r="K546" s="10">
        <v>14400</v>
      </c>
      <c r="L546" s="10">
        <v>7200</v>
      </c>
      <c r="M546" s="3">
        <v>0</v>
      </c>
      <c r="N546" s="3">
        <v>0</v>
      </c>
      <c r="O546" s="3">
        <v>0</v>
      </c>
      <c r="P546" s="3">
        <v>0</v>
      </c>
    </row>
    <row r="547" spans="1:16" x14ac:dyDescent="0.25">
      <c r="A547" t="str">
        <f t="shared" si="49"/>
        <v>85-17</v>
      </c>
      <c r="B547">
        <f t="shared" si="54"/>
        <v>17</v>
      </c>
      <c r="C547" t="str">
        <f t="shared" si="50"/>
        <v>8554211</v>
      </c>
      <c r="D547">
        <f t="shared" si="53"/>
        <v>1</v>
      </c>
      <c r="E547" t="str">
        <f t="shared" si="51"/>
        <v>855421</v>
      </c>
      <c r="F547" t="str">
        <f t="shared" si="52"/>
        <v>855421PARTICIPACIONES FEDERALES 2019</v>
      </c>
      <c r="G547" s="9">
        <v>85</v>
      </c>
      <c r="H547" s="9">
        <v>5421</v>
      </c>
      <c r="I547" s="9" t="s">
        <v>356</v>
      </c>
      <c r="J547" s="3">
        <v>1</v>
      </c>
      <c r="K547" s="10">
        <v>120000</v>
      </c>
      <c r="L547" s="10">
        <v>124120</v>
      </c>
      <c r="M547" s="3">
        <v>124120</v>
      </c>
      <c r="N547" s="3">
        <v>87000</v>
      </c>
      <c r="O547" s="3">
        <v>87000</v>
      </c>
      <c r="P547" s="3">
        <v>0</v>
      </c>
    </row>
    <row r="548" spans="1:16" x14ac:dyDescent="0.25">
      <c r="A548" t="str">
        <f t="shared" si="49"/>
        <v>85-18</v>
      </c>
      <c r="B548">
        <f t="shared" si="54"/>
        <v>18</v>
      </c>
      <c r="C548" t="str">
        <f t="shared" si="50"/>
        <v>8556211</v>
      </c>
      <c r="D548">
        <f t="shared" si="53"/>
        <v>1</v>
      </c>
      <c r="E548" t="str">
        <f t="shared" si="51"/>
        <v>855621</v>
      </c>
      <c r="F548" t="str">
        <f t="shared" si="52"/>
        <v>855621PARTICIPACIONES FEDERALES 2019</v>
      </c>
      <c r="G548" s="9">
        <v>85</v>
      </c>
      <c r="H548" s="9">
        <v>5621</v>
      </c>
      <c r="I548" s="9" t="s">
        <v>356</v>
      </c>
      <c r="J548" s="3">
        <v>1</v>
      </c>
      <c r="K548" s="10">
        <v>48000</v>
      </c>
      <c r="L548" s="10">
        <v>0</v>
      </c>
      <c r="M548" s="3">
        <v>0</v>
      </c>
      <c r="N548" s="3">
        <v>0</v>
      </c>
      <c r="O548" s="3">
        <v>0</v>
      </c>
      <c r="P548" s="3">
        <v>0</v>
      </c>
    </row>
    <row r="549" spans="1:16" x14ac:dyDescent="0.25">
      <c r="A549" t="str">
        <f t="shared" si="49"/>
        <v>85-19</v>
      </c>
      <c r="B549">
        <f t="shared" si="54"/>
        <v>19</v>
      </c>
      <c r="C549" t="str">
        <f t="shared" si="50"/>
        <v>8556911</v>
      </c>
      <c r="D549">
        <f t="shared" si="53"/>
        <v>1</v>
      </c>
      <c r="E549" t="str">
        <f t="shared" si="51"/>
        <v>855691</v>
      </c>
      <c r="F549" t="str">
        <f t="shared" si="52"/>
        <v>855691PARTICIPACIONES FEDERALES 2019</v>
      </c>
      <c r="G549" s="9">
        <v>85</v>
      </c>
      <c r="H549" s="9">
        <v>5691</v>
      </c>
      <c r="I549" s="9" t="s">
        <v>356</v>
      </c>
      <c r="J549" s="3">
        <v>1</v>
      </c>
      <c r="K549" s="10">
        <v>0</v>
      </c>
      <c r="L549" s="10">
        <v>48000</v>
      </c>
      <c r="M549" s="3">
        <v>16100.8</v>
      </c>
      <c r="N549" s="3">
        <v>16100.8</v>
      </c>
      <c r="O549" s="3">
        <v>16100.8</v>
      </c>
      <c r="P549" s="3">
        <v>16100.8</v>
      </c>
    </row>
    <row r="550" spans="1:16" x14ac:dyDescent="0.25">
      <c r="A550" t="str">
        <f t="shared" si="49"/>
        <v>86-1</v>
      </c>
      <c r="B550">
        <f t="shared" si="54"/>
        <v>1</v>
      </c>
      <c r="C550" t="str">
        <f t="shared" si="50"/>
        <v>8622111</v>
      </c>
      <c r="D550">
        <f t="shared" si="53"/>
        <v>1</v>
      </c>
      <c r="E550" t="str">
        <f t="shared" si="51"/>
        <v>862211</v>
      </c>
      <c r="F550" t="str">
        <f t="shared" si="52"/>
        <v>862211PARTICIPACIONES FEDERALES 2019</v>
      </c>
      <c r="G550" s="9">
        <v>86</v>
      </c>
      <c r="H550" s="9">
        <v>2211</v>
      </c>
      <c r="I550" s="9" t="s">
        <v>356</v>
      </c>
      <c r="J550" s="3">
        <v>1</v>
      </c>
      <c r="K550" s="10">
        <v>7200</v>
      </c>
      <c r="L550" s="10">
        <v>0</v>
      </c>
      <c r="M550" s="3">
        <v>0</v>
      </c>
      <c r="N550" s="3">
        <v>0</v>
      </c>
      <c r="O550" s="3">
        <v>0</v>
      </c>
      <c r="P550" s="3">
        <v>0</v>
      </c>
    </row>
    <row r="551" spans="1:16" x14ac:dyDescent="0.25">
      <c r="A551" t="str">
        <f t="shared" si="49"/>
        <v>86-2</v>
      </c>
      <c r="B551">
        <f t="shared" si="54"/>
        <v>2</v>
      </c>
      <c r="C551" t="str">
        <f t="shared" si="50"/>
        <v>8624211</v>
      </c>
      <c r="D551">
        <f t="shared" si="53"/>
        <v>1</v>
      </c>
      <c r="E551" t="str">
        <f t="shared" si="51"/>
        <v>862421</v>
      </c>
      <c r="F551" t="str">
        <f t="shared" si="52"/>
        <v>862421PARTICIPACIONES FEDERALES 2019</v>
      </c>
      <c r="G551" s="9">
        <v>86</v>
      </c>
      <c r="H551" s="9">
        <v>2421</v>
      </c>
      <c r="I551" s="9" t="s">
        <v>356</v>
      </c>
      <c r="J551" s="3">
        <v>1</v>
      </c>
      <c r="K551" s="10">
        <v>261600</v>
      </c>
      <c r="L551" s="10">
        <v>0</v>
      </c>
      <c r="M551" s="3">
        <v>0</v>
      </c>
      <c r="N551" s="3">
        <v>0</v>
      </c>
      <c r="O551" s="3">
        <v>0</v>
      </c>
      <c r="P551" s="3">
        <v>0</v>
      </c>
    </row>
    <row r="552" spans="1:16" x14ac:dyDescent="0.25">
      <c r="A552" t="str">
        <f t="shared" si="49"/>
        <v>86-3</v>
      </c>
      <c r="B552">
        <f t="shared" si="54"/>
        <v>3</v>
      </c>
      <c r="C552" t="str">
        <f t="shared" si="50"/>
        <v>8624311</v>
      </c>
      <c r="D552">
        <f t="shared" si="53"/>
        <v>1</v>
      </c>
      <c r="E552" t="str">
        <f t="shared" si="51"/>
        <v>862431</v>
      </c>
      <c r="F552" t="str">
        <f t="shared" si="52"/>
        <v>862431PARTICIPACIONES FEDERALES 2019</v>
      </c>
      <c r="G552" s="9">
        <v>86</v>
      </c>
      <c r="H552" s="9">
        <v>2431</v>
      </c>
      <c r="I552" s="9" t="s">
        <v>356</v>
      </c>
      <c r="J552" s="3">
        <v>1</v>
      </c>
      <c r="K552" s="10">
        <v>960</v>
      </c>
      <c r="L552" s="10">
        <v>0</v>
      </c>
      <c r="M552" s="3">
        <v>0</v>
      </c>
      <c r="N552" s="3">
        <v>0</v>
      </c>
      <c r="O552" s="3">
        <v>0</v>
      </c>
      <c r="P552" s="3">
        <v>0</v>
      </c>
    </row>
    <row r="553" spans="1:16" x14ac:dyDescent="0.25">
      <c r="A553" t="str">
        <f t="shared" si="49"/>
        <v>86-4</v>
      </c>
      <c r="B553">
        <f t="shared" si="54"/>
        <v>4</v>
      </c>
      <c r="C553" t="str">
        <f t="shared" si="50"/>
        <v>8624611</v>
      </c>
      <c r="D553">
        <f t="shared" si="53"/>
        <v>1</v>
      </c>
      <c r="E553" t="str">
        <f t="shared" si="51"/>
        <v>862461</v>
      </c>
      <c r="F553" t="str">
        <f t="shared" si="52"/>
        <v>862461PARTICIPACIONES FEDERALES 2019</v>
      </c>
      <c r="G553" s="9">
        <v>86</v>
      </c>
      <c r="H553" s="9">
        <v>2461</v>
      </c>
      <c r="I553" s="9" t="s">
        <v>356</v>
      </c>
      <c r="J553" s="3">
        <v>1</v>
      </c>
      <c r="K553" s="10">
        <v>166800</v>
      </c>
      <c r="L553" s="10">
        <v>0</v>
      </c>
      <c r="M553" s="3">
        <v>0</v>
      </c>
      <c r="N553" s="3">
        <v>0</v>
      </c>
      <c r="O553" s="3">
        <v>0</v>
      </c>
      <c r="P553" s="3">
        <v>0</v>
      </c>
    </row>
    <row r="554" spans="1:16" x14ac:dyDescent="0.25">
      <c r="A554" t="str">
        <f t="shared" si="49"/>
        <v>86-5</v>
      </c>
      <c r="B554">
        <f t="shared" si="54"/>
        <v>5</v>
      </c>
      <c r="C554" t="str">
        <f t="shared" si="50"/>
        <v>8624711</v>
      </c>
      <c r="D554">
        <f t="shared" si="53"/>
        <v>1</v>
      </c>
      <c r="E554" t="str">
        <f t="shared" si="51"/>
        <v>862471</v>
      </c>
      <c r="F554" t="str">
        <f t="shared" si="52"/>
        <v>862471PARTICIPACIONES FEDERALES 2019</v>
      </c>
      <c r="G554" s="9">
        <v>86</v>
      </c>
      <c r="H554" s="9">
        <v>2471</v>
      </c>
      <c r="I554" s="9" t="s">
        <v>356</v>
      </c>
      <c r="J554" s="3">
        <v>1</v>
      </c>
      <c r="K554" s="10">
        <v>159000</v>
      </c>
      <c r="L554" s="10">
        <v>41411.57</v>
      </c>
      <c r="M554" s="3">
        <v>41411.57</v>
      </c>
      <c r="N554" s="3">
        <v>41411.57</v>
      </c>
      <c r="O554" s="3">
        <v>39741.17</v>
      </c>
      <c r="P554" s="3">
        <v>39741.17</v>
      </c>
    </row>
    <row r="555" spans="1:16" x14ac:dyDescent="0.25">
      <c r="A555" t="str">
        <f t="shared" si="49"/>
        <v>86-6</v>
      </c>
      <c r="B555">
        <f t="shared" si="54"/>
        <v>6</v>
      </c>
      <c r="C555" t="str">
        <f t="shared" si="50"/>
        <v>8624811</v>
      </c>
      <c r="D555">
        <f t="shared" si="53"/>
        <v>1</v>
      </c>
      <c r="E555" t="str">
        <f t="shared" si="51"/>
        <v>862481</v>
      </c>
      <c r="F555" t="str">
        <f t="shared" si="52"/>
        <v>862481PARTICIPACIONES FEDERALES 2019</v>
      </c>
      <c r="G555" s="9">
        <v>86</v>
      </c>
      <c r="H555" s="9">
        <v>2481</v>
      </c>
      <c r="I555" s="9" t="s">
        <v>356</v>
      </c>
      <c r="J555" s="3">
        <v>1</v>
      </c>
      <c r="K555" s="10">
        <v>12300</v>
      </c>
      <c r="L555" s="10">
        <v>0</v>
      </c>
      <c r="M555" s="3">
        <v>0</v>
      </c>
      <c r="N555" s="3">
        <v>0</v>
      </c>
      <c r="O555" s="3">
        <v>0</v>
      </c>
      <c r="P555" s="3">
        <v>0</v>
      </c>
    </row>
    <row r="556" spans="1:16" x14ac:dyDescent="0.25">
      <c r="A556" t="str">
        <f t="shared" si="49"/>
        <v>86-7</v>
      </c>
      <c r="B556">
        <f t="shared" si="54"/>
        <v>7</v>
      </c>
      <c r="C556" t="str">
        <f t="shared" si="50"/>
        <v>8624911</v>
      </c>
      <c r="D556">
        <f t="shared" si="53"/>
        <v>1</v>
      </c>
      <c r="E556" t="str">
        <f t="shared" si="51"/>
        <v>862491</v>
      </c>
      <c r="F556" t="str">
        <f t="shared" si="52"/>
        <v>862491PARTICIPACIONES FEDERALES 2019</v>
      </c>
      <c r="G556" s="9">
        <v>86</v>
      </c>
      <c r="H556" s="9">
        <v>2491</v>
      </c>
      <c r="I556" s="9" t="s">
        <v>356</v>
      </c>
      <c r="J556" s="3">
        <v>1</v>
      </c>
      <c r="K556" s="10">
        <v>449995.2</v>
      </c>
      <c r="L556" s="10">
        <v>606904.75</v>
      </c>
      <c r="M556" s="3">
        <v>606904.75</v>
      </c>
      <c r="N556" s="3">
        <v>606904.75</v>
      </c>
      <c r="O556" s="3">
        <v>606904.74</v>
      </c>
      <c r="P556" s="3">
        <v>606904.74</v>
      </c>
    </row>
    <row r="557" spans="1:16" x14ac:dyDescent="0.25">
      <c r="A557" t="str">
        <f t="shared" si="49"/>
        <v>86-8</v>
      </c>
      <c r="B557">
        <f t="shared" si="54"/>
        <v>8</v>
      </c>
      <c r="C557" t="str">
        <f t="shared" si="50"/>
        <v>8625111</v>
      </c>
      <c r="D557">
        <f t="shared" si="53"/>
        <v>1</v>
      </c>
      <c r="E557" t="str">
        <f t="shared" si="51"/>
        <v>862511</v>
      </c>
      <c r="F557" t="str">
        <f t="shared" si="52"/>
        <v>862511PARTICIPACIONES FEDERALES 2019</v>
      </c>
      <c r="G557" s="9">
        <v>86</v>
      </c>
      <c r="H557" s="9">
        <v>2511</v>
      </c>
      <c r="I557" s="9" t="s">
        <v>356</v>
      </c>
      <c r="J557" s="3">
        <v>1</v>
      </c>
      <c r="K557" s="10">
        <v>36000</v>
      </c>
      <c r="L557" s="10">
        <v>32944</v>
      </c>
      <c r="M557" s="3">
        <v>32944</v>
      </c>
      <c r="N557" s="3">
        <v>32944</v>
      </c>
      <c r="O557" s="3">
        <v>32944</v>
      </c>
      <c r="P557" s="3">
        <v>32944</v>
      </c>
    </row>
    <row r="558" spans="1:16" x14ac:dyDescent="0.25">
      <c r="A558" t="str">
        <f t="shared" si="49"/>
        <v>86-9</v>
      </c>
      <c r="B558">
        <f t="shared" si="54"/>
        <v>9</v>
      </c>
      <c r="C558" t="str">
        <f t="shared" si="50"/>
        <v>8625211</v>
      </c>
      <c r="D558">
        <f t="shared" si="53"/>
        <v>1</v>
      </c>
      <c r="E558" t="str">
        <f t="shared" si="51"/>
        <v>862521</v>
      </c>
      <c r="F558" t="str">
        <f t="shared" si="52"/>
        <v>862521PARTICIPACIONES FEDERALES 2019</v>
      </c>
      <c r="G558" s="9">
        <v>86</v>
      </c>
      <c r="H558" s="9">
        <v>2521</v>
      </c>
      <c r="I558" s="9" t="s">
        <v>356</v>
      </c>
      <c r="J558" s="3">
        <v>1</v>
      </c>
      <c r="K558" s="10">
        <v>90000</v>
      </c>
      <c r="L558" s="10">
        <v>0</v>
      </c>
      <c r="M558" s="3">
        <v>0</v>
      </c>
      <c r="N558" s="3">
        <v>0</v>
      </c>
      <c r="O558" s="3">
        <v>0</v>
      </c>
      <c r="P558" s="3">
        <v>0</v>
      </c>
    </row>
    <row r="559" spans="1:16" x14ac:dyDescent="0.25">
      <c r="A559" t="str">
        <f t="shared" si="49"/>
        <v>86-10</v>
      </c>
      <c r="B559">
        <f t="shared" si="54"/>
        <v>10</v>
      </c>
      <c r="C559" t="str">
        <f t="shared" si="50"/>
        <v>8625911</v>
      </c>
      <c r="D559">
        <f t="shared" si="53"/>
        <v>1</v>
      </c>
      <c r="E559" t="str">
        <f t="shared" si="51"/>
        <v>862591</v>
      </c>
      <c r="F559" t="str">
        <f t="shared" si="52"/>
        <v>862591PARTICIPACIONES FEDERALES 2019</v>
      </c>
      <c r="G559" s="9">
        <v>86</v>
      </c>
      <c r="H559" s="9">
        <v>2591</v>
      </c>
      <c r="I559" s="9" t="s">
        <v>356</v>
      </c>
      <c r="J559" s="3">
        <v>1</v>
      </c>
      <c r="K559" s="10">
        <v>131997.6</v>
      </c>
      <c r="L559" s="10">
        <v>0</v>
      </c>
      <c r="M559" s="3">
        <v>0</v>
      </c>
      <c r="N559" s="3">
        <v>0</v>
      </c>
      <c r="O559" s="3">
        <v>0</v>
      </c>
      <c r="P559" s="3">
        <v>0</v>
      </c>
    </row>
    <row r="560" spans="1:16" x14ac:dyDescent="0.25">
      <c r="A560" t="str">
        <f t="shared" si="49"/>
        <v>86-11</v>
      </c>
      <c r="B560">
        <f t="shared" si="54"/>
        <v>11</v>
      </c>
      <c r="C560" t="str">
        <f t="shared" si="50"/>
        <v>8627111</v>
      </c>
      <c r="D560">
        <f t="shared" si="53"/>
        <v>1</v>
      </c>
      <c r="E560" t="str">
        <f t="shared" si="51"/>
        <v>862711</v>
      </c>
      <c r="F560" t="str">
        <f t="shared" si="52"/>
        <v>862711PARTICIPACIONES FEDERALES 2019</v>
      </c>
      <c r="G560" s="9">
        <v>86</v>
      </c>
      <c r="H560" s="9">
        <v>2711</v>
      </c>
      <c r="I560" s="9" t="s">
        <v>356</v>
      </c>
      <c r="J560" s="3">
        <v>1</v>
      </c>
      <c r="K560" s="10">
        <v>444000</v>
      </c>
      <c r="L560" s="10">
        <v>183280</v>
      </c>
      <c r="M560" s="3">
        <v>183280</v>
      </c>
      <c r="N560" s="3">
        <v>183280</v>
      </c>
      <c r="O560" s="3">
        <v>183280</v>
      </c>
      <c r="P560" s="3">
        <v>0</v>
      </c>
    </row>
    <row r="561" spans="1:16" x14ac:dyDescent="0.25">
      <c r="A561" t="str">
        <f t="shared" si="49"/>
        <v>86-12</v>
      </c>
      <c r="B561">
        <f t="shared" si="54"/>
        <v>12</v>
      </c>
      <c r="C561" t="str">
        <f t="shared" si="50"/>
        <v>8627211</v>
      </c>
      <c r="D561">
        <f t="shared" si="53"/>
        <v>1</v>
      </c>
      <c r="E561" t="str">
        <f t="shared" si="51"/>
        <v>862721</v>
      </c>
      <c r="F561" t="str">
        <f t="shared" si="52"/>
        <v>862721PARTICIPACIONES FEDERALES 2019</v>
      </c>
      <c r="G561" s="9">
        <v>86</v>
      </c>
      <c r="H561" s="9">
        <v>2721</v>
      </c>
      <c r="I561" s="9" t="s">
        <v>356</v>
      </c>
      <c r="J561" s="3">
        <v>1</v>
      </c>
      <c r="K561" s="10">
        <v>390237.6</v>
      </c>
      <c r="L561" s="10">
        <v>453239.84</v>
      </c>
      <c r="M561" s="3">
        <v>453239.84</v>
      </c>
      <c r="N561" s="3">
        <v>453239.84</v>
      </c>
      <c r="O561" s="3">
        <v>453239.84</v>
      </c>
      <c r="P561" s="3">
        <v>453239.84</v>
      </c>
    </row>
    <row r="562" spans="1:16" x14ac:dyDescent="0.25">
      <c r="A562" t="str">
        <f t="shared" si="49"/>
        <v>86-13</v>
      </c>
      <c r="B562">
        <f t="shared" si="54"/>
        <v>13</v>
      </c>
      <c r="C562" t="str">
        <f t="shared" si="50"/>
        <v>8628211</v>
      </c>
      <c r="D562">
        <f t="shared" si="53"/>
        <v>1</v>
      </c>
      <c r="E562" t="str">
        <f t="shared" si="51"/>
        <v>862821</v>
      </c>
      <c r="F562" t="str">
        <f t="shared" si="52"/>
        <v>862821PARTICIPACIONES FEDERALES 2019</v>
      </c>
      <c r="G562" s="9">
        <v>86</v>
      </c>
      <c r="H562" s="9">
        <v>2821</v>
      </c>
      <c r="I562" s="9" t="s">
        <v>356</v>
      </c>
      <c r="J562" s="3">
        <v>1</v>
      </c>
      <c r="K562" s="10">
        <v>21600</v>
      </c>
      <c r="L562" s="10">
        <v>0</v>
      </c>
      <c r="M562" s="3">
        <v>0</v>
      </c>
      <c r="N562" s="3">
        <v>0</v>
      </c>
      <c r="O562" s="3">
        <v>0</v>
      </c>
      <c r="P562" s="3">
        <v>0</v>
      </c>
    </row>
    <row r="563" spans="1:16" x14ac:dyDescent="0.25">
      <c r="A563" t="str">
        <f t="shared" si="49"/>
        <v>86-14</v>
      </c>
      <c r="B563">
        <f t="shared" si="54"/>
        <v>14</v>
      </c>
      <c r="C563" t="str">
        <f t="shared" si="50"/>
        <v>8629111</v>
      </c>
      <c r="D563">
        <f t="shared" si="53"/>
        <v>1</v>
      </c>
      <c r="E563" t="str">
        <f t="shared" si="51"/>
        <v>862911</v>
      </c>
      <c r="F563" t="str">
        <f t="shared" si="52"/>
        <v>862911PARTICIPACIONES FEDERALES 2019</v>
      </c>
      <c r="G563" s="9">
        <v>86</v>
      </c>
      <c r="H563" s="9">
        <v>2911</v>
      </c>
      <c r="I563" s="9" t="s">
        <v>356</v>
      </c>
      <c r="J563" s="3">
        <v>1</v>
      </c>
      <c r="K563" s="10">
        <v>120000</v>
      </c>
      <c r="L563" s="10">
        <v>0</v>
      </c>
      <c r="M563" s="3">
        <v>0</v>
      </c>
      <c r="N563" s="3">
        <v>0</v>
      </c>
      <c r="O563" s="3">
        <v>0</v>
      </c>
      <c r="P563" s="3">
        <v>0</v>
      </c>
    </row>
    <row r="564" spans="1:16" x14ac:dyDescent="0.25">
      <c r="A564" t="str">
        <f t="shared" si="49"/>
        <v>86-15</v>
      </c>
      <c r="B564">
        <f t="shared" si="54"/>
        <v>15</v>
      </c>
      <c r="C564" t="str">
        <f t="shared" si="50"/>
        <v>8631611</v>
      </c>
      <c r="D564">
        <f t="shared" si="53"/>
        <v>1</v>
      </c>
      <c r="E564" t="str">
        <f t="shared" si="51"/>
        <v>863161</v>
      </c>
      <c r="F564" t="str">
        <f t="shared" si="52"/>
        <v>863161PARTICIPACIONES FEDERALES 2019</v>
      </c>
      <c r="G564" s="9">
        <v>86</v>
      </c>
      <c r="H564" s="9">
        <v>3161</v>
      </c>
      <c r="I564" s="9" t="s">
        <v>356</v>
      </c>
      <c r="J564" s="3">
        <v>1</v>
      </c>
      <c r="K564" s="10">
        <v>36000</v>
      </c>
      <c r="L564" s="10">
        <v>0</v>
      </c>
      <c r="M564" s="3">
        <v>0</v>
      </c>
      <c r="N564" s="3">
        <v>0</v>
      </c>
      <c r="O564" s="3">
        <v>0</v>
      </c>
      <c r="P564" s="3">
        <v>0</v>
      </c>
    </row>
    <row r="565" spans="1:16" x14ac:dyDescent="0.25">
      <c r="A565" t="str">
        <f t="shared" si="49"/>
        <v>86-16</v>
      </c>
      <c r="B565">
        <f t="shared" si="54"/>
        <v>16</v>
      </c>
      <c r="C565" t="str">
        <f t="shared" si="50"/>
        <v>8632611</v>
      </c>
      <c r="D565">
        <f t="shared" si="53"/>
        <v>1</v>
      </c>
      <c r="E565" t="str">
        <f t="shared" si="51"/>
        <v>863261</v>
      </c>
      <c r="F565" t="str">
        <f t="shared" si="52"/>
        <v>863261PARTICIPACIONES FEDERALES 2019</v>
      </c>
      <c r="G565" s="9">
        <v>86</v>
      </c>
      <c r="H565" s="9">
        <v>3261</v>
      </c>
      <c r="I565" s="9" t="s">
        <v>356</v>
      </c>
      <c r="J565" s="3">
        <v>1</v>
      </c>
      <c r="K565" s="10">
        <v>1680000</v>
      </c>
      <c r="L565" s="10">
        <v>3785366.52</v>
      </c>
      <c r="M565" s="3">
        <v>3785366.52</v>
      </c>
      <c r="N565" s="3">
        <v>3785366.52</v>
      </c>
      <c r="O565" s="3">
        <v>3785366.52</v>
      </c>
      <c r="P565" s="3">
        <v>2929266.8</v>
      </c>
    </row>
    <row r="566" spans="1:16" x14ac:dyDescent="0.25">
      <c r="A566" t="str">
        <f t="shared" si="49"/>
        <v>86-17</v>
      </c>
      <c r="B566">
        <f t="shared" si="54"/>
        <v>17</v>
      </c>
      <c r="C566" t="str">
        <f t="shared" si="50"/>
        <v>8635111</v>
      </c>
      <c r="D566">
        <f t="shared" si="53"/>
        <v>1</v>
      </c>
      <c r="E566" t="str">
        <f t="shared" si="51"/>
        <v>863511</v>
      </c>
      <c r="F566" t="str">
        <f t="shared" si="52"/>
        <v>863511PARTICIPACIONES FEDERALES 2019</v>
      </c>
      <c r="G566" s="9">
        <v>86</v>
      </c>
      <c r="H566" s="9">
        <v>3511</v>
      </c>
      <c r="I566" s="9" t="s">
        <v>356</v>
      </c>
      <c r="J566" s="3">
        <v>1</v>
      </c>
      <c r="K566" s="10">
        <v>724380</v>
      </c>
      <c r="L566" s="10">
        <v>0</v>
      </c>
      <c r="M566" s="3">
        <v>0</v>
      </c>
      <c r="N566" s="3">
        <v>0</v>
      </c>
      <c r="O566" s="3">
        <v>0</v>
      </c>
      <c r="P566" s="3">
        <v>0</v>
      </c>
    </row>
    <row r="567" spans="1:16" x14ac:dyDescent="0.25">
      <c r="A567" t="str">
        <f t="shared" si="49"/>
        <v>86-18</v>
      </c>
      <c r="B567">
        <f t="shared" si="54"/>
        <v>18</v>
      </c>
      <c r="C567" t="str">
        <f t="shared" si="50"/>
        <v>8635211</v>
      </c>
      <c r="D567">
        <f t="shared" si="53"/>
        <v>1</v>
      </c>
      <c r="E567" t="str">
        <f t="shared" si="51"/>
        <v>863521</v>
      </c>
      <c r="F567" t="str">
        <f t="shared" si="52"/>
        <v>863521PARTICIPACIONES FEDERALES 2019</v>
      </c>
      <c r="G567" s="9">
        <v>86</v>
      </c>
      <c r="H567" s="9">
        <v>3521</v>
      </c>
      <c r="I567" s="9" t="s">
        <v>356</v>
      </c>
      <c r="J567" s="3">
        <v>1</v>
      </c>
      <c r="K567" s="10">
        <v>1967700</v>
      </c>
      <c r="L567" s="10">
        <v>0</v>
      </c>
      <c r="M567" s="3">
        <v>0</v>
      </c>
      <c r="N567" s="3">
        <v>0</v>
      </c>
      <c r="O567" s="3">
        <v>0</v>
      </c>
      <c r="P567" s="3">
        <v>0</v>
      </c>
    </row>
    <row r="568" spans="1:16" x14ac:dyDescent="0.25">
      <c r="A568" t="str">
        <f t="shared" si="49"/>
        <v>86-19</v>
      </c>
      <c r="B568">
        <f t="shared" si="54"/>
        <v>19</v>
      </c>
      <c r="C568" t="str">
        <f t="shared" si="50"/>
        <v>8656111</v>
      </c>
      <c r="D568">
        <f t="shared" si="53"/>
        <v>1</v>
      </c>
      <c r="E568" t="str">
        <f t="shared" si="51"/>
        <v>865611</v>
      </c>
      <c r="F568" t="str">
        <f t="shared" si="52"/>
        <v>865611PARTICIPACIONES FEDERALES 2019</v>
      </c>
      <c r="G568" s="9">
        <v>86</v>
      </c>
      <c r="H568" s="9">
        <v>5611</v>
      </c>
      <c r="I568" s="9" t="s">
        <v>356</v>
      </c>
      <c r="J568" s="3">
        <v>1</v>
      </c>
      <c r="K568" s="10">
        <v>420000</v>
      </c>
      <c r="L568" s="10">
        <v>344028.18</v>
      </c>
      <c r="M568" s="3">
        <v>304000</v>
      </c>
      <c r="N568" s="3">
        <v>304000</v>
      </c>
      <c r="O568" s="3">
        <v>0</v>
      </c>
      <c r="P568" s="3">
        <v>0</v>
      </c>
    </row>
    <row r="569" spans="1:16" x14ac:dyDescent="0.25">
      <c r="A569" t="str">
        <f t="shared" si="49"/>
        <v>86-20</v>
      </c>
      <c r="B569">
        <f t="shared" si="54"/>
        <v>20</v>
      </c>
      <c r="C569" t="str">
        <f t="shared" si="50"/>
        <v>8656211</v>
      </c>
      <c r="D569">
        <f t="shared" si="53"/>
        <v>1</v>
      </c>
      <c r="E569" t="str">
        <f t="shared" si="51"/>
        <v>865621</v>
      </c>
      <c r="F569" t="str">
        <f t="shared" si="52"/>
        <v>865621PARTICIPACIONES FEDERALES 2019</v>
      </c>
      <c r="G569" s="9">
        <v>86</v>
      </c>
      <c r="H569" s="9">
        <v>5621</v>
      </c>
      <c r="I569" s="9" t="s">
        <v>356</v>
      </c>
      <c r="J569" s="3">
        <v>1</v>
      </c>
      <c r="K569" s="10">
        <v>120000</v>
      </c>
      <c r="L569" s="10">
        <v>120000</v>
      </c>
      <c r="M569" s="3">
        <v>120000</v>
      </c>
      <c r="N569" s="3">
        <v>120000</v>
      </c>
      <c r="O569" s="3">
        <v>0</v>
      </c>
      <c r="P569" s="3">
        <v>0</v>
      </c>
    </row>
    <row r="570" spans="1:16" x14ac:dyDescent="0.25">
      <c r="A570" t="str">
        <f t="shared" si="49"/>
        <v>86-21</v>
      </c>
      <c r="B570">
        <f t="shared" si="54"/>
        <v>21</v>
      </c>
      <c r="C570" t="str">
        <f t="shared" si="50"/>
        <v>8656711</v>
      </c>
      <c r="D570">
        <f t="shared" si="53"/>
        <v>1</v>
      </c>
      <c r="E570" t="str">
        <f t="shared" si="51"/>
        <v>865671</v>
      </c>
      <c r="F570" t="str">
        <f t="shared" si="52"/>
        <v>865671PARTICIPACIONES FEDERALES 2019</v>
      </c>
      <c r="G570" s="9">
        <v>86</v>
      </c>
      <c r="H570" s="9">
        <v>5671</v>
      </c>
      <c r="I570" s="9" t="s">
        <v>356</v>
      </c>
      <c r="J570" s="3">
        <v>1</v>
      </c>
      <c r="K570" s="10">
        <v>180000</v>
      </c>
      <c r="L570" s="10">
        <v>180000</v>
      </c>
      <c r="M570" s="3">
        <v>180000</v>
      </c>
      <c r="N570" s="3">
        <v>180000</v>
      </c>
      <c r="O570" s="3">
        <v>70887.600000000006</v>
      </c>
      <c r="P570" s="3">
        <v>70887.600000000006</v>
      </c>
    </row>
    <row r="571" spans="1:16" x14ac:dyDescent="0.25">
      <c r="A571" t="str">
        <f t="shared" si="49"/>
        <v>86-22</v>
      </c>
      <c r="B571">
        <f t="shared" si="54"/>
        <v>22</v>
      </c>
      <c r="C571" t="str">
        <f t="shared" si="50"/>
        <v>8657811</v>
      </c>
      <c r="D571">
        <f t="shared" si="53"/>
        <v>1</v>
      </c>
      <c r="E571" t="str">
        <f t="shared" si="51"/>
        <v>865781</v>
      </c>
      <c r="F571" t="str">
        <f t="shared" si="52"/>
        <v>865781RECURSOS FISCALES</v>
      </c>
      <c r="G571" s="9">
        <v>86</v>
      </c>
      <c r="H571" s="9">
        <v>5781</v>
      </c>
      <c r="I571" s="9" t="s">
        <v>52</v>
      </c>
      <c r="J571" s="3">
        <v>1</v>
      </c>
      <c r="K571" s="10">
        <v>180000</v>
      </c>
      <c r="L571" s="10">
        <v>251520</v>
      </c>
      <c r="M571" s="3">
        <v>151520</v>
      </c>
      <c r="N571" s="3">
        <v>151520</v>
      </c>
      <c r="O571" s="3">
        <v>135520</v>
      </c>
      <c r="P571" s="3">
        <v>135520</v>
      </c>
    </row>
    <row r="572" spans="1:16" x14ac:dyDescent="0.25">
      <c r="A572" t="str">
        <f t="shared" si="49"/>
        <v>87-1</v>
      </c>
      <c r="B572">
        <f t="shared" si="54"/>
        <v>1</v>
      </c>
      <c r="C572" t="str">
        <f t="shared" si="50"/>
        <v>8733711</v>
      </c>
      <c r="D572">
        <f t="shared" si="53"/>
        <v>1</v>
      </c>
      <c r="E572" t="str">
        <f t="shared" si="51"/>
        <v>873371</v>
      </c>
      <c r="F572" t="str">
        <f t="shared" si="52"/>
        <v>873371PARTICIPACIONES FEDERALES 2019</v>
      </c>
      <c r="G572" s="9">
        <v>87</v>
      </c>
      <c r="H572" s="9">
        <v>3371</v>
      </c>
      <c r="I572" s="9" t="s">
        <v>356</v>
      </c>
      <c r="J572" s="3">
        <v>1</v>
      </c>
      <c r="K572" s="10">
        <v>1200000</v>
      </c>
      <c r="L572" s="10">
        <v>4364674.01</v>
      </c>
      <c r="M572" s="3">
        <v>4364674</v>
      </c>
      <c r="N572" s="3">
        <v>3804394</v>
      </c>
      <c r="O572" s="3">
        <v>3159202</v>
      </c>
      <c r="P572" s="3">
        <v>1920612</v>
      </c>
    </row>
    <row r="573" spans="1:16" x14ac:dyDescent="0.25">
      <c r="A573" t="str">
        <f t="shared" si="49"/>
        <v>88-1</v>
      </c>
      <c r="B573">
        <f t="shared" si="54"/>
        <v>1</v>
      </c>
      <c r="C573" t="str">
        <f t="shared" si="50"/>
        <v>8854211</v>
      </c>
      <c r="D573">
        <f t="shared" si="53"/>
        <v>1</v>
      </c>
      <c r="E573" t="str">
        <f t="shared" si="51"/>
        <v>885421</v>
      </c>
      <c r="F573" t="str">
        <f t="shared" si="52"/>
        <v>885421PARTICIPACIONES FEDERALES 2019</v>
      </c>
      <c r="G573" s="9">
        <v>88</v>
      </c>
      <c r="H573" s="9">
        <v>5421</v>
      </c>
      <c r="I573" s="9" t="s">
        <v>356</v>
      </c>
      <c r="J573" s="3">
        <v>1</v>
      </c>
      <c r="K573" s="10">
        <v>150000</v>
      </c>
      <c r="L573" s="10">
        <v>150000</v>
      </c>
      <c r="M573" s="3">
        <v>150000</v>
      </c>
      <c r="N573" s="3">
        <v>150000</v>
      </c>
      <c r="O573" s="3">
        <v>0</v>
      </c>
      <c r="P573" s="3">
        <v>0</v>
      </c>
    </row>
    <row r="574" spans="1:16" x14ac:dyDescent="0.25">
      <c r="A574" t="str">
        <f t="shared" si="49"/>
        <v>88-2</v>
      </c>
      <c r="B574">
        <f t="shared" si="54"/>
        <v>2</v>
      </c>
      <c r="C574" t="str">
        <f t="shared" si="50"/>
        <v>8856111</v>
      </c>
      <c r="D574">
        <f t="shared" si="53"/>
        <v>1</v>
      </c>
      <c r="E574" t="str">
        <f t="shared" si="51"/>
        <v>885611</v>
      </c>
      <c r="F574" t="str">
        <f t="shared" si="52"/>
        <v>885611PARTICIPACIONES FEDERALES 2019</v>
      </c>
      <c r="G574" s="9">
        <v>88</v>
      </c>
      <c r="H574" s="9">
        <v>5611</v>
      </c>
      <c r="I574" s="9" t="s">
        <v>356</v>
      </c>
      <c r="J574" s="3">
        <v>1</v>
      </c>
      <c r="K574" s="10">
        <v>120000</v>
      </c>
      <c r="L574" s="10">
        <v>161000</v>
      </c>
      <c r="M574" s="3">
        <v>161000</v>
      </c>
      <c r="N574" s="3">
        <v>135000</v>
      </c>
      <c r="O574" s="3">
        <v>68318.399999999994</v>
      </c>
      <c r="P574" s="3">
        <v>68318.399999999994</v>
      </c>
    </row>
    <row r="575" spans="1:16" x14ac:dyDescent="0.25">
      <c r="A575" t="str">
        <f t="shared" si="49"/>
        <v>88-3</v>
      </c>
      <c r="B575">
        <f t="shared" si="54"/>
        <v>3</v>
      </c>
      <c r="C575" t="str">
        <f t="shared" si="50"/>
        <v>8856112</v>
      </c>
      <c r="D575">
        <f t="shared" si="53"/>
        <v>2</v>
      </c>
      <c r="E575" t="str">
        <f t="shared" si="51"/>
        <v>885611</v>
      </c>
      <c r="F575" t="str">
        <f t="shared" si="52"/>
        <v>885611FONDO DE FORTALECIMIENTO MUNICIPAL 2019 (FORTAMUN)</v>
      </c>
      <c r="G575" s="9">
        <v>88</v>
      </c>
      <c r="H575" s="9">
        <v>5611</v>
      </c>
      <c r="I575" s="9" t="s">
        <v>580</v>
      </c>
      <c r="J575" s="3">
        <v>1</v>
      </c>
      <c r="K575" s="10">
        <v>0</v>
      </c>
      <c r="L575" s="10">
        <v>4005000</v>
      </c>
      <c r="M575" s="3">
        <v>3834000</v>
      </c>
      <c r="N575" s="3">
        <v>3834000</v>
      </c>
      <c r="O575" s="3">
        <v>3834000</v>
      </c>
      <c r="P575" s="3">
        <v>3834000</v>
      </c>
    </row>
    <row r="576" spans="1:16" x14ac:dyDescent="0.25">
      <c r="A576" t="str">
        <f t="shared" si="49"/>
        <v>88-4</v>
      </c>
      <c r="B576">
        <f t="shared" si="54"/>
        <v>4</v>
      </c>
      <c r="C576" t="str">
        <f t="shared" si="50"/>
        <v>8856211</v>
      </c>
      <c r="D576">
        <f t="shared" si="53"/>
        <v>1</v>
      </c>
      <c r="E576" t="str">
        <f t="shared" si="51"/>
        <v>885621</v>
      </c>
      <c r="F576" t="str">
        <f t="shared" si="52"/>
        <v>885621PARTICIPACIONES FEDERALES 2019</v>
      </c>
      <c r="G576" s="9">
        <v>88</v>
      </c>
      <c r="H576" s="9">
        <v>5621</v>
      </c>
      <c r="I576" s="9" t="s">
        <v>356</v>
      </c>
      <c r="J576" s="3">
        <v>1</v>
      </c>
      <c r="K576" s="10">
        <v>1980000</v>
      </c>
      <c r="L576" s="10">
        <v>0</v>
      </c>
      <c r="M576" s="3">
        <v>0</v>
      </c>
      <c r="N576" s="3">
        <v>0</v>
      </c>
      <c r="O576" s="3">
        <v>0</v>
      </c>
      <c r="P576" s="3">
        <v>0</v>
      </c>
    </row>
    <row r="577" spans="1:16" x14ac:dyDescent="0.25">
      <c r="A577" t="str">
        <f t="shared" si="49"/>
        <v>88-5</v>
      </c>
      <c r="B577">
        <f t="shared" si="54"/>
        <v>5</v>
      </c>
      <c r="C577" t="str">
        <f t="shared" si="50"/>
        <v>8856711</v>
      </c>
      <c r="D577">
        <f t="shared" si="53"/>
        <v>1</v>
      </c>
      <c r="E577" t="str">
        <f t="shared" si="51"/>
        <v>885671</v>
      </c>
      <c r="F577" t="str">
        <f t="shared" si="52"/>
        <v>885671PARTICIPACIONES FEDERALES 2019</v>
      </c>
      <c r="G577" s="9">
        <v>88</v>
      </c>
      <c r="H577" s="9">
        <v>5671</v>
      </c>
      <c r="I577" s="9" t="s">
        <v>356</v>
      </c>
      <c r="J577" s="3">
        <v>1</v>
      </c>
      <c r="K577" s="10">
        <v>474000</v>
      </c>
      <c r="L577" s="10">
        <v>2787015.97</v>
      </c>
      <c r="M577" s="3">
        <v>2787015.97</v>
      </c>
      <c r="N577" s="3">
        <v>2787015.97</v>
      </c>
      <c r="O577" s="3">
        <v>1776344.12</v>
      </c>
      <c r="P577" s="3">
        <v>1776344.12</v>
      </c>
    </row>
    <row r="578" spans="1:16" x14ac:dyDescent="0.25">
      <c r="A578" t="str">
        <f t="shared" si="49"/>
        <v>88-6</v>
      </c>
      <c r="B578">
        <f t="shared" si="54"/>
        <v>6</v>
      </c>
      <c r="C578" t="str">
        <f t="shared" si="50"/>
        <v>8856911</v>
      </c>
      <c r="D578">
        <f t="shared" si="53"/>
        <v>1</v>
      </c>
      <c r="E578" t="str">
        <f t="shared" si="51"/>
        <v>885691</v>
      </c>
      <c r="F578" t="str">
        <f t="shared" si="52"/>
        <v>885691PARTICIPACIONES FEDERALES 2019</v>
      </c>
      <c r="G578" s="9">
        <v>88</v>
      </c>
      <c r="H578" s="9">
        <v>5691</v>
      </c>
      <c r="I578" s="9" t="s">
        <v>356</v>
      </c>
      <c r="J578" s="3">
        <v>1</v>
      </c>
      <c r="K578" s="10">
        <v>60000</v>
      </c>
      <c r="L578" s="10">
        <v>60000</v>
      </c>
      <c r="M578" s="3">
        <v>60000</v>
      </c>
      <c r="N578" s="3">
        <v>60000</v>
      </c>
      <c r="O578" s="3">
        <v>0</v>
      </c>
      <c r="P578" s="3">
        <v>0</v>
      </c>
    </row>
    <row r="579" spans="1:16" x14ac:dyDescent="0.25">
      <c r="A579" t="str">
        <f t="shared" si="49"/>
        <v>89-1</v>
      </c>
      <c r="B579">
        <f t="shared" si="54"/>
        <v>1</v>
      </c>
      <c r="C579" t="str">
        <f t="shared" si="50"/>
        <v>8924211</v>
      </c>
      <c r="D579">
        <f t="shared" si="53"/>
        <v>1</v>
      </c>
      <c r="E579" t="str">
        <f t="shared" si="51"/>
        <v>892421</v>
      </c>
      <c r="F579" t="str">
        <f t="shared" si="52"/>
        <v>892421PARTICIPACIONES FEDERALES 2019</v>
      </c>
      <c r="G579" s="9">
        <v>89</v>
      </c>
      <c r="H579" s="9">
        <v>2421</v>
      </c>
      <c r="I579" s="9" t="s">
        <v>356</v>
      </c>
      <c r="J579" s="3">
        <v>1</v>
      </c>
      <c r="K579" s="10">
        <v>6924000</v>
      </c>
      <c r="L579" s="10">
        <v>9621596.8000000007</v>
      </c>
      <c r="M579" s="3">
        <v>9621596.8000000007</v>
      </c>
      <c r="N579" s="3">
        <v>9621596.8000000007</v>
      </c>
      <c r="O579" s="3">
        <v>8491367.4000000004</v>
      </c>
      <c r="P579" s="3">
        <v>8491367.4000000004</v>
      </c>
    </row>
    <row r="580" spans="1:16" x14ac:dyDescent="0.25">
      <c r="A580" t="str">
        <f t="shared" si="49"/>
        <v>89-2</v>
      </c>
      <c r="B580">
        <f t="shared" si="54"/>
        <v>2</v>
      </c>
      <c r="C580" t="str">
        <f t="shared" si="50"/>
        <v>8924311</v>
      </c>
      <c r="D580">
        <f t="shared" si="53"/>
        <v>1</v>
      </c>
      <c r="E580" t="str">
        <f t="shared" si="51"/>
        <v>892431</v>
      </c>
      <c r="F580" t="str">
        <f t="shared" si="52"/>
        <v>892431PARTICIPACIONES FEDERALES 2019</v>
      </c>
      <c r="G580" s="9">
        <v>89</v>
      </c>
      <c r="H580" s="9">
        <v>2431</v>
      </c>
      <c r="I580" s="9" t="s">
        <v>356</v>
      </c>
      <c r="J580" s="3">
        <v>1</v>
      </c>
      <c r="K580" s="10">
        <v>218400</v>
      </c>
      <c r="L580" s="10">
        <v>0</v>
      </c>
      <c r="M580" s="3">
        <v>0</v>
      </c>
      <c r="N580" s="3">
        <v>0</v>
      </c>
      <c r="O580" s="3">
        <v>0</v>
      </c>
      <c r="P580" s="3">
        <v>0</v>
      </c>
    </row>
    <row r="581" spans="1:16" x14ac:dyDescent="0.25">
      <c r="A581" t="str">
        <f t="shared" si="49"/>
        <v>89-3</v>
      </c>
      <c r="B581">
        <f t="shared" si="54"/>
        <v>3</v>
      </c>
      <c r="C581" t="str">
        <f t="shared" si="50"/>
        <v>8924411</v>
      </c>
      <c r="D581">
        <f t="shared" si="53"/>
        <v>1</v>
      </c>
      <c r="E581" t="str">
        <f t="shared" si="51"/>
        <v>892441</v>
      </c>
      <c r="F581" t="str">
        <f t="shared" si="52"/>
        <v>892441PARTICIPACIONES FEDERALES 2019</v>
      </c>
      <c r="G581" s="9">
        <v>89</v>
      </c>
      <c r="H581" s="9">
        <v>2441</v>
      </c>
      <c r="I581" s="9" t="s">
        <v>356</v>
      </c>
      <c r="J581" s="3">
        <v>1</v>
      </c>
      <c r="K581" s="10">
        <v>12000</v>
      </c>
      <c r="L581" s="10">
        <v>10625.02</v>
      </c>
      <c r="M581" s="3">
        <v>10625.02</v>
      </c>
      <c r="N581" s="3">
        <v>10625.02</v>
      </c>
      <c r="O581" s="3">
        <v>10625.02</v>
      </c>
      <c r="P581" s="3">
        <v>10625.02</v>
      </c>
    </row>
    <row r="582" spans="1:16" x14ac:dyDescent="0.25">
      <c r="A582" t="str">
        <f t="shared" ref="A582:A645" si="55">+CONCATENATE(G582,"-",B582)</f>
        <v>89-4</v>
      </c>
      <c r="B582">
        <f t="shared" si="54"/>
        <v>4</v>
      </c>
      <c r="C582" t="str">
        <f t="shared" ref="C582:C645" si="56">+CONCATENATE(E582,D582)</f>
        <v>8924511</v>
      </c>
      <c r="D582">
        <f t="shared" si="53"/>
        <v>1</v>
      </c>
      <c r="E582" t="str">
        <f t="shared" ref="E582:E645" si="57">+CONCATENATE(G582,H582)</f>
        <v>892451</v>
      </c>
      <c r="F582" t="str">
        <f t="shared" ref="F582:F645" si="58">+CONCATENATE(G582,H582,I582)</f>
        <v>892451PARTICIPACIONES FEDERALES 2019</v>
      </c>
      <c r="G582" s="9">
        <v>89</v>
      </c>
      <c r="H582" s="9">
        <v>2451</v>
      </c>
      <c r="I582" s="9" t="s">
        <v>356</v>
      </c>
      <c r="J582" s="3">
        <v>1</v>
      </c>
      <c r="K582" s="10">
        <v>63000</v>
      </c>
      <c r="L582" s="10">
        <v>0</v>
      </c>
      <c r="M582" s="3">
        <v>0</v>
      </c>
      <c r="N582" s="3">
        <v>0</v>
      </c>
      <c r="O582" s="3">
        <v>0</v>
      </c>
      <c r="P582" s="3">
        <v>0</v>
      </c>
    </row>
    <row r="583" spans="1:16" x14ac:dyDescent="0.25">
      <c r="A583" t="str">
        <f t="shared" si="55"/>
        <v>89-5</v>
      </c>
      <c r="B583">
        <f t="shared" si="54"/>
        <v>5</v>
      </c>
      <c r="C583" t="str">
        <f t="shared" si="56"/>
        <v>8924611</v>
      </c>
      <c r="D583">
        <f t="shared" ref="D583:D646" si="59">+IF(E583=E582,D582+1,1)</f>
        <v>1</v>
      </c>
      <c r="E583" t="str">
        <f t="shared" si="57"/>
        <v>892461</v>
      </c>
      <c r="F583" t="str">
        <f t="shared" si="58"/>
        <v>892461PARTICIPACIONES FEDERALES 2019</v>
      </c>
      <c r="G583" s="9">
        <v>89</v>
      </c>
      <c r="H583" s="9">
        <v>2461</v>
      </c>
      <c r="I583" s="9" t="s">
        <v>356</v>
      </c>
      <c r="J583" s="3">
        <v>1</v>
      </c>
      <c r="K583" s="10">
        <v>414000</v>
      </c>
      <c r="L583" s="10">
        <v>22782.03</v>
      </c>
      <c r="M583" s="3">
        <v>22782.03</v>
      </c>
      <c r="N583" s="3">
        <v>22782.03</v>
      </c>
      <c r="O583" s="3">
        <v>22782.03</v>
      </c>
      <c r="P583" s="3">
        <v>22782.03</v>
      </c>
    </row>
    <row r="584" spans="1:16" x14ac:dyDescent="0.25">
      <c r="A584" t="str">
        <f t="shared" si="55"/>
        <v>89-6</v>
      </c>
      <c r="B584">
        <f t="shared" ref="B584:B647" si="60">+IF(G584=G583,B583+1,1)</f>
        <v>6</v>
      </c>
      <c r="C584" t="str">
        <f t="shared" si="56"/>
        <v>8924711</v>
      </c>
      <c r="D584">
        <f t="shared" si="59"/>
        <v>1</v>
      </c>
      <c r="E584" t="str">
        <f t="shared" si="57"/>
        <v>892471</v>
      </c>
      <c r="F584" t="str">
        <f t="shared" si="58"/>
        <v>892471RECURSOS FISCALES</v>
      </c>
      <c r="G584" s="9">
        <v>89</v>
      </c>
      <c r="H584" s="9">
        <v>2471</v>
      </c>
      <c r="I584" s="9" t="s">
        <v>52</v>
      </c>
      <c r="J584" s="3">
        <v>1</v>
      </c>
      <c r="K584" s="10">
        <v>0</v>
      </c>
      <c r="L584" s="10">
        <v>272552.98</v>
      </c>
      <c r="M584" s="3">
        <v>169299.92</v>
      </c>
      <c r="N584" s="3">
        <v>169299.92</v>
      </c>
      <c r="O584" s="3">
        <v>169299.92</v>
      </c>
      <c r="P584" s="3">
        <v>169299.92</v>
      </c>
    </row>
    <row r="585" spans="1:16" x14ac:dyDescent="0.25">
      <c r="A585" t="str">
        <f t="shared" si="55"/>
        <v>89-7</v>
      </c>
      <c r="B585">
        <f t="shared" si="60"/>
        <v>7</v>
      </c>
      <c r="C585" t="str">
        <f t="shared" si="56"/>
        <v>8924712</v>
      </c>
      <c r="D585">
        <f t="shared" si="59"/>
        <v>2</v>
      </c>
      <c r="E585" t="str">
        <f t="shared" si="57"/>
        <v>892471</v>
      </c>
      <c r="F585" t="str">
        <f t="shared" si="58"/>
        <v>892471PARTICIPACIONES FEDERALES 2019</v>
      </c>
      <c r="G585" s="9">
        <v>89</v>
      </c>
      <c r="H585" s="9">
        <v>2471</v>
      </c>
      <c r="I585" s="9" t="s">
        <v>356</v>
      </c>
      <c r="J585" s="3">
        <v>1</v>
      </c>
      <c r="K585" s="10">
        <v>1290000</v>
      </c>
      <c r="L585" s="10">
        <v>1710164</v>
      </c>
      <c r="M585" s="3">
        <v>1710164</v>
      </c>
      <c r="N585" s="3">
        <v>1710164</v>
      </c>
      <c r="O585" s="3">
        <v>737729.14</v>
      </c>
      <c r="P585" s="3">
        <v>737729.14</v>
      </c>
    </row>
    <row r="586" spans="1:16" x14ac:dyDescent="0.25">
      <c r="A586" t="str">
        <f t="shared" si="55"/>
        <v>89-8</v>
      </c>
      <c r="B586">
        <f t="shared" si="60"/>
        <v>8</v>
      </c>
      <c r="C586" t="str">
        <f t="shared" si="56"/>
        <v>8924911</v>
      </c>
      <c r="D586">
        <f t="shared" si="59"/>
        <v>1</v>
      </c>
      <c r="E586" t="str">
        <f t="shared" si="57"/>
        <v>892491</v>
      </c>
      <c r="F586" t="str">
        <f t="shared" si="58"/>
        <v>892491PARTICIPACIONES FEDERALES 2019</v>
      </c>
      <c r="G586" s="9">
        <v>89</v>
      </c>
      <c r="H586" s="9">
        <v>2491</v>
      </c>
      <c r="I586" s="9" t="s">
        <v>356</v>
      </c>
      <c r="J586" s="3">
        <v>1</v>
      </c>
      <c r="K586" s="10">
        <v>1201800</v>
      </c>
      <c r="L586" s="10">
        <v>1494526.19</v>
      </c>
      <c r="M586" s="3">
        <v>1494526.19</v>
      </c>
      <c r="N586" s="3">
        <v>1494526.19</v>
      </c>
      <c r="O586" s="3">
        <v>1494526.18</v>
      </c>
      <c r="P586" s="3">
        <v>1494526.18</v>
      </c>
    </row>
    <row r="587" spans="1:16" x14ac:dyDescent="0.25">
      <c r="A587" t="str">
        <f t="shared" si="55"/>
        <v>89-9</v>
      </c>
      <c r="B587">
        <f t="shared" si="60"/>
        <v>9</v>
      </c>
      <c r="C587" t="str">
        <f t="shared" si="56"/>
        <v>8925111</v>
      </c>
      <c r="D587">
        <f t="shared" si="59"/>
        <v>1</v>
      </c>
      <c r="E587" t="str">
        <f t="shared" si="57"/>
        <v>892511</v>
      </c>
      <c r="F587" t="str">
        <f t="shared" si="58"/>
        <v>892511PARTICIPACIONES FEDERALES 2019</v>
      </c>
      <c r="G587" s="9">
        <v>89</v>
      </c>
      <c r="H587" s="9">
        <v>2511</v>
      </c>
      <c r="I587" s="9" t="s">
        <v>356</v>
      </c>
      <c r="J587" s="3">
        <v>1</v>
      </c>
      <c r="K587" s="10">
        <v>18000</v>
      </c>
      <c r="L587" s="10">
        <v>298187.90000000002</v>
      </c>
      <c r="M587" s="3">
        <v>120466</v>
      </c>
      <c r="N587" s="3">
        <v>120466</v>
      </c>
      <c r="O587" s="3">
        <v>120466</v>
      </c>
      <c r="P587" s="3">
        <v>120466</v>
      </c>
    </row>
    <row r="588" spans="1:16" x14ac:dyDescent="0.25">
      <c r="A588" t="str">
        <f t="shared" si="55"/>
        <v>89-10</v>
      </c>
      <c r="B588">
        <f t="shared" si="60"/>
        <v>10</v>
      </c>
      <c r="C588" t="str">
        <f t="shared" si="56"/>
        <v>8925211</v>
      </c>
      <c r="D588">
        <f t="shared" si="59"/>
        <v>1</v>
      </c>
      <c r="E588" t="str">
        <f t="shared" si="57"/>
        <v>892521</v>
      </c>
      <c r="F588" t="str">
        <f t="shared" si="58"/>
        <v>892521PARTICIPACIONES FEDERALES 2019</v>
      </c>
      <c r="G588" s="9">
        <v>89</v>
      </c>
      <c r="H588" s="9">
        <v>2521</v>
      </c>
      <c r="I588" s="9" t="s">
        <v>356</v>
      </c>
      <c r="J588" s="3">
        <v>1</v>
      </c>
      <c r="K588" s="10">
        <v>480000</v>
      </c>
      <c r="L588" s="10">
        <v>158750</v>
      </c>
      <c r="M588" s="3">
        <v>158750</v>
      </c>
      <c r="N588" s="3">
        <v>158750</v>
      </c>
      <c r="O588" s="3">
        <v>158750.01999999999</v>
      </c>
      <c r="P588" s="3">
        <v>158750.01999999999</v>
      </c>
    </row>
    <row r="589" spans="1:16" x14ac:dyDescent="0.25">
      <c r="A589" t="str">
        <f t="shared" si="55"/>
        <v>89-11</v>
      </c>
      <c r="B589">
        <f t="shared" si="60"/>
        <v>11</v>
      </c>
      <c r="C589" t="str">
        <f t="shared" si="56"/>
        <v>8925311</v>
      </c>
      <c r="D589">
        <f t="shared" si="59"/>
        <v>1</v>
      </c>
      <c r="E589" t="str">
        <f t="shared" si="57"/>
        <v>892531</v>
      </c>
      <c r="F589" t="str">
        <f t="shared" si="58"/>
        <v>892531PARTICIPACIONES FEDERALES 2019</v>
      </c>
      <c r="G589" s="9">
        <v>89</v>
      </c>
      <c r="H589" s="9">
        <v>2531</v>
      </c>
      <c r="I589" s="9" t="s">
        <v>356</v>
      </c>
      <c r="J589" s="3">
        <v>1</v>
      </c>
      <c r="K589" s="10">
        <v>1500</v>
      </c>
      <c r="L589" s="10">
        <v>0</v>
      </c>
      <c r="M589" s="3">
        <v>0</v>
      </c>
      <c r="N589" s="3">
        <v>0</v>
      </c>
      <c r="O589" s="3">
        <v>0</v>
      </c>
      <c r="P589" s="3">
        <v>0</v>
      </c>
    </row>
    <row r="590" spans="1:16" x14ac:dyDescent="0.25">
      <c r="A590" t="str">
        <f t="shared" si="55"/>
        <v>89-12</v>
      </c>
      <c r="B590">
        <f t="shared" si="60"/>
        <v>12</v>
      </c>
      <c r="C590" t="str">
        <f t="shared" si="56"/>
        <v>8927111</v>
      </c>
      <c r="D590">
        <f t="shared" si="59"/>
        <v>1</v>
      </c>
      <c r="E590" t="str">
        <f t="shared" si="57"/>
        <v>892711</v>
      </c>
      <c r="F590" t="str">
        <f t="shared" si="58"/>
        <v>892711PARTICIPACIONES FEDERALES 2019</v>
      </c>
      <c r="G590" s="9">
        <v>89</v>
      </c>
      <c r="H590" s="9">
        <v>2711</v>
      </c>
      <c r="I590" s="9" t="s">
        <v>356</v>
      </c>
      <c r="J590" s="3">
        <v>1</v>
      </c>
      <c r="K590" s="10">
        <v>320229</v>
      </c>
      <c r="L590" s="10">
        <v>38860</v>
      </c>
      <c r="M590" s="3">
        <v>38860</v>
      </c>
      <c r="N590" s="3">
        <v>38860</v>
      </c>
      <c r="O590" s="3">
        <v>38860</v>
      </c>
      <c r="P590" s="3">
        <v>38860</v>
      </c>
    </row>
    <row r="591" spans="1:16" x14ac:dyDescent="0.25">
      <c r="A591" t="str">
        <f t="shared" si="55"/>
        <v>89-13</v>
      </c>
      <c r="B591">
        <f t="shared" si="60"/>
        <v>13</v>
      </c>
      <c r="C591" t="str">
        <f t="shared" si="56"/>
        <v>8927211</v>
      </c>
      <c r="D591">
        <f t="shared" si="59"/>
        <v>1</v>
      </c>
      <c r="E591" t="str">
        <f t="shared" si="57"/>
        <v>892721</v>
      </c>
      <c r="F591" t="str">
        <f t="shared" si="58"/>
        <v>892721PARTICIPACIONES FEDERALES 2019</v>
      </c>
      <c r="G591" s="9">
        <v>89</v>
      </c>
      <c r="H591" s="9">
        <v>2721</v>
      </c>
      <c r="I591" s="9" t="s">
        <v>356</v>
      </c>
      <c r="J591" s="3">
        <v>1</v>
      </c>
      <c r="K591" s="10">
        <v>354000</v>
      </c>
      <c r="L591" s="10">
        <v>203829.4</v>
      </c>
      <c r="M591" s="3">
        <v>203829.4</v>
      </c>
      <c r="N591" s="3">
        <v>203829.4</v>
      </c>
      <c r="O591" s="3">
        <v>203829.4</v>
      </c>
      <c r="P591" s="3">
        <v>203829.4</v>
      </c>
    </row>
    <row r="592" spans="1:16" x14ac:dyDescent="0.25">
      <c r="A592" t="str">
        <f t="shared" si="55"/>
        <v>89-14</v>
      </c>
      <c r="B592">
        <f t="shared" si="60"/>
        <v>14</v>
      </c>
      <c r="C592" t="str">
        <f t="shared" si="56"/>
        <v>8928211</v>
      </c>
      <c r="D592">
        <f t="shared" si="59"/>
        <v>1</v>
      </c>
      <c r="E592" t="str">
        <f t="shared" si="57"/>
        <v>892821</v>
      </c>
      <c r="F592" t="str">
        <f t="shared" si="58"/>
        <v>892821PARTICIPACIONES FEDERALES 2019</v>
      </c>
      <c r="G592" s="9">
        <v>89</v>
      </c>
      <c r="H592" s="9">
        <v>2821</v>
      </c>
      <c r="I592" s="9" t="s">
        <v>356</v>
      </c>
      <c r="J592" s="3">
        <v>1</v>
      </c>
      <c r="K592" s="10">
        <v>130208.88</v>
      </c>
      <c r="L592" s="10">
        <v>0</v>
      </c>
      <c r="M592" s="3">
        <v>0</v>
      </c>
      <c r="N592" s="3">
        <v>0</v>
      </c>
      <c r="O592" s="3">
        <v>0</v>
      </c>
      <c r="P592" s="3">
        <v>0</v>
      </c>
    </row>
    <row r="593" spans="1:16" x14ac:dyDescent="0.25">
      <c r="A593" t="str">
        <f t="shared" si="55"/>
        <v>89-15</v>
      </c>
      <c r="B593">
        <f t="shared" si="60"/>
        <v>15</v>
      </c>
      <c r="C593" t="str">
        <f t="shared" si="56"/>
        <v>8929111</v>
      </c>
      <c r="D593">
        <f t="shared" si="59"/>
        <v>1</v>
      </c>
      <c r="E593" t="str">
        <f t="shared" si="57"/>
        <v>892911</v>
      </c>
      <c r="F593" t="str">
        <f t="shared" si="58"/>
        <v>892911PARTICIPACIONES FEDERALES 2019</v>
      </c>
      <c r="G593" s="9">
        <v>89</v>
      </c>
      <c r="H593" s="9">
        <v>2911</v>
      </c>
      <c r="I593" s="9" t="s">
        <v>356</v>
      </c>
      <c r="J593" s="3">
        <v>1</v>
      </c>
      <c r="K593" s="10">
        <v>828000</v>
      </c>
      <c r="L593" s="10">
        <v>1034710.65</v>
      </c>
      <c r="M593" s="3">
        <v>1025784.4</v>
      </c>
      <c r="N593" s="3">
        <v>638579.93999999994</v>
      </c>
      <c r="O593" s="3">
        <v>614347.53</v>
      </c>
      <c r="P593" s="3">
        <v>556987.96</v>
      </c>
    </row>
    <row r="594" spans="1:16" x14ac:dyDescent="0.25">
      <c r="A594" t="str">
        <f t="shared" si="55"/>
        <v>89-16</v>
      </c>
      <c r="B594">
        <f t="shared" si="60"/>
        <v>16</v>
      </c>
      <c r="C594" t="str">
        <f t="shared" si="56"/>
        <v>8929211</v>
      </c>
      <c r="D594">
        <f t="shared" si="59"/>
        <v>1</v>
      </c>
      <c r="E594" t="str">
        <f t="shared" si="57"/>
        <v>892921</v>
      </c>
      <c r="F594" t="str">
        <f t="shared" si="58"/>
        <v>892921PARTICIPACIONES FEDERALES 2019</v>
      </c>
      <c r="G594" s="9">
        <v>89</v>
      </c>
      <c r="H594" s="9">
        <v>2921</v>
      </c>
      <c r="I594" s="9" t="s">
        <v>356</v>
      </c>
      <c r="J594" s="3">
        <v>1</v>
      </c>
      <c r="K594" s="10">
        <v>159000</v>
      </c>
      <c r="L594" s="10">
        <v>96209.66</v>
      </c>
      <c r="M594" s="3">
        <v>96130.78</v>
      </c>
      <c r="N594" s="3">
        <v>35810.78</v>
      </c>
      <c r="O594" s="3">
        <v>35810.79</v>
      </c>
      <c r="P594" s="3">
        <v>22364.07</v>
      </c>
    </row>
    <row r="595" spans="1:16" x14ac:dyDescent="0.25">
      <c r="A595" t="str">
        <f t="shared" si="55"/>
        <v>89-17</v>
      </c>
      <c r="B595">
        <f t="shared" si="60"/>
        <v>17</v>
      </c>
      <c r="C595" t="str">
        <f t="shared" si="56"/>
        <v>8931211</v>
      </c>
      <c r="D595">
        <f t="shared" si="59"/>
        <v>1</v>
      </c>
      <c r="E595" t="str">
        <f t="shared" si="57"/>
        <v>893121</v>
      </c>
      <c r="F595" t="str">
        <f t="shared" si="58"/>
        <v>893121PARTICIPACIONES FEDERALES 2019</v>
      </c>
      <c r="G595" s="9">
        <v>89</v>
      </c>
      <c r="H595" s="9">
        <v>3121</v>
      </c>
      <c r="I595" s="9" t="s">
        <v>356</v>
      </c>
      <c r="J595" s="3">
        <v>1</v>
      </c>
      <c r="K595" s="10">
        <v>18000</v>
      </c>
      <c r="L595" s="10">
        <v>9000</v>
      </c>
      <c r="M595" s="3">
        <v>0</v>
      </c>
      <c r="N595" s="3">
        <v>0</v>
      </c>
      <c r="O595" s="3">
        <v>0</v>
      </c>
      <c r="P595" s="3">
        <v>0</v>
      </c>
    </row>
    <row r="596" spans="1:16" x14ac:dyDescent="0.25">
      <c r="A596" t="str">
        <f t="shared" si="55"/>
        <v>89-18</v>
      </c>
      <c r="B596">
        <f t="shared" si="60"/>
        <v>18</v>
      </c>
      <c r="C596" t="str">
        <f t="shared" si="56"/>
        <v>8932511</v>
      </c>
      <c r="D596">
        <f t="shared" si="59"/>
        <v>1</v>
      </c>
      <c r="E596" t="str">
        <f t="shared" si="57"/>
        <v>893251</v>
      </c>
      <c r="F596" t="str">
        <f t="shared" si="58"/>
        <v>893251PARTICIPACIONES FEDERALES 2019</v>
      </c>
      <c r="G596" s="9">
        <v>89</v>
      </c>
      <c r="H596" s="9">
        <v>3251</v>
      </c>
      <c r="I596" s="9" t="s">
        <v>356</v>
      </c>
      <c r="J596" s="3">
        <v>1</v>
      </c>
      <c r="K596" s="10">
        <v>3600000</v>
      </c>
      <c r="L596" s="10">
        <v>0</v>
      </c>
      <c r="M596" s="3">
        <v>0</v>
      </c>
      <c r="N596" s="3">
        <v>0</v>
      </c>
      <c r="O596" s="3">
        <v>0</v>
      </c>
      <c r="P596" s="3">
        <v>0</v>
      </c>
    </row>
    <row r="597" spans="1:16" x14ac:dyDescent="0.25">
      <c r="A597" t="str">
        <f t="shared" si="55"/>
        <v>89-19</v>
      </c>
      <c r="B597">
        <f t="shared" si="60"/>
        <v>19</v>
      </c>
      <c r="C597" t="str">
        <f t="shared" si="56"/>
        <v>8932611</v>
      </c>
      <c r="D597">
        <f t="shared" si="59"/>
        <v>1</v>
      </c>
      <c r="E597" t="str">
        <f t="shared" si="57"/>
        <v>893261</v>
      </c>
      <c r="F597" t="str">
        <f t="shared" si="58"/>
        <v>893261PARTICIPACIONES FEDERALES 2019</v>
      </c>
      <c r="G597" s="9">
        <v>89</v>
      </c>
      <c r="H597" s="9">
        <v>3261</v>
      </c>
      <c r="I597" s="9" t="s">
        <v>356</v>
      </c>
      <c r="J597" s="3">
        <v>1</v>
      </c>
      <c r="K597" s="10">
        <v>3810000</v>
      </c>
      <c r="L597" s="10">
        <v>7457616.7999999998</v>
      </c>
      <c r="M597" s="3">
        <v>7457616.7999999998</v>
      </c>
      <c r="N597" s="3">
        <v>7457616.7999999998</v>
      </c>
      <c r="O597" s="3">
        <v>6991505.5999999996</v>
      </c>
      <c r="P597" s="3">
        <v>6991505.5999999996</v>
      </c>
    </row>
    <row r="598" spans="1:16" x14ac:dyDescent="0.25">
      <c r="A598" t="str">
        <f t="shared" si="55"/>
        <v>89-20</v>
      </c>
      <c r="B598">
        <f t="shared" si="60"/>
        <v>20</v>
      </c>
      <c r="C598" t="str">
        <f t="shared" si="56"/>
        <v>8957811</v>
      </c>
      <c r="D598">
        <f t="shared" si="59"/>
        <v>1</v>
      </c>
      <c r="E598" t="str">
        <f t="shared" si="57"/>
        <v>895781</v>
      </c>
      <c r="F598" t="str">
        <f t="shared" si="58"/>
        <v>895781RECURSOS FISCALES</v>
      </c>
      <c r="G598" s="9">
        <v>89</v>
      </c>
      <c r="H598" s="9">
        <v>5781</v>
      </c>
      <c r="I598" s="9" t="s">
        <v>52</v>
      </c>
      <c r="J598" s="3">
        <v>1</v>
      </c>
      <c r="K598" s="10">
        <v>600000</v>
      </c>
      <c r="L598" s="10">
        <v>228480</v>
      </c>
      <c r="M598" s="3">
        <v>210120</v>
      </c>
      <c r="N598" s="3">
        <v>210120</v>
      </c>
      <c r="O598" s="3">
        <v>0</v>
      </c>
      <c r="P598" s="3">
        <v>0</v>
      </c>
    </row>
    <row r="599" spans="1:16" x14ac:dyDescent="0.25">
      <c r="A599" t="str">
        <f t="shared" si="55"/>
        <v>90-1</v>
      </c>
      <c r="B599">
        <f t="shared" si="60"/>
        <v>1</v>
      </c>
      <c r="C599" t="str">
        <f t="shared" si="56"/>
        <v>9051911</v>
      </c>
      <c r="D599">
        <f t="shared" si="59"/>
        <v>1</v>
      </c>
      <c r="E599" t="str">
        <f t="shared" si="57"/>
        <v>905191</v>
      </c>
      <c r="F599" t="str">
        <f t="shared" si="58"/>
        <v>905191PARTICIPACIONES FEDERALES 2019</v>
      </c>
      <c r="G599" s="9">
        <v>90</v>
      </c>
      <c r="H599" s="9">
        <v>5191</v>
      </c>
      <c r="I599" s="9" t="s">
        <v>356</v>
      </c>
      <c r="J599" s="3">
        <v>1</v>
      </c>
      <c r="K599" s="10">
        <v>48000</v>
      </c>
      <c r="L599" s="10">
        <v>48000</v>
      </c>
      <c r="M599" s="3">
        <v>0</v>
      </c>
      <c r="N599" s="3">
        <v>0</v>
      </c>
      <c r="O599" s="3">
        <v>0</v>
      </c>
      <c r="P599" s="3">
        <v>0</v>
      </c>
    </row>
    <row r="600" spans="1:16" x14ac:dyDescent="0.25">
      <c r="A600" t="str">
        <f t="shared" si="55"/>
        <v>90-2</v>
      </c>
      <c r="B600">
        <f t="shared" si="60"/>
        <v>2</v>
      </c>
      <c r="C600" t="str">
        <f t="shared" si="56"/>
        <v>9053111</v>
      </c>
      <c r="D600">
        <f t="shared" si="59"/>
        <v>1</v>
      </c>
      <c r="E600" t="str">
        <f t="shared" si="57"/>
        <v>905311</v>
      </c>
      <c r="F600" t="str">
        <f t="shared" si="58"/>
        <v>905311PARTICIPACIONES FEDERALES 2019</v>
      </c>
      <c r="G600" s="9">
        <v>90</v>
      </c>
      <c r="H600" s="9">
        <v>5311</v>
      </c>
      <c r="I600" s="9" t="s">
        <v>356</v>
      </c>
      <c r="J600" s="3">
        <v>1</v>
      </c>
      <c r="K600" s="10">
        <v>480000</v>
      </c>
      <c r="L600" s="10">
        <v>480000</v>
      </c>
      <c r="M600" s="3">
        <v>402549</v>
      </c>
      <c r="N600" s="3">
        <v>402549</v>
      </c>
      <c r="O600" s="3">
        <v>402549</v>
      </c>
      <c r="P600" s="3">
        <v>402549</v>
      </c>
    </row>
    <row r="601" spans="1:16" x14ac:dyDescent="0.25">
      <c r="A601" t="str">
        <f t="shared" si="55"/>
        <v>90-3</v>
      </c>
      <c r="B601">
        <f t="shared" si="60"/>
        <v>3</v>
      </c>
      <c r="C601" t="str">
        <f t="shared" si="56"/>
        <v>9053211</v>
      </c>
      <c r="D601">
        <f t="shared" si="59"/>
        <v>1</v>
      </c>
      <c r="E601" t="str">
        <f t="shared" si="57"/>
        <v>905321</v>
      </c>
      <c r="F601" t="str">
        <f t="shared" si="58"/>
        <v>905321PARTICIPACIONES FEDERALES 2019</v>
      </c>
      <c r="G601" s="9">
        <v>90</v>
      </c>
      <c r="H601" s="9">
        <v>5321</v>
      </c>
      <c r="I601" s="9" t="s">
        <v>356</v>
      </c>
      <c r="J601" s="3">
        <v>1</v>
      </c>
      <c r="K601" s="10">
        <v>300000</v>
      </c>
      <c r="L601" s="10">
        <v>0</v>
      </c>
      <c r="M601" s="3">
        <v>0</v>
      </c>
      <c r="N601" s="3">
        <v>0</v>
      </c>
      <c r="O601" s="3">
        <v>0</v>
      </c>
      <c r="P601" s="3">
        <v>0</v>
      </c>
    </row>
    <row r="602" spans="1:16" x14ac:dyDescent="0.25">
      <c r="A602" t="str">
        <f t="shared" si="55"/>
        <v>90-4</v>
      </c>
      <c r="B602">
        <f t="shared" si="60"/>
        <v>4</v>
      </c>
      <c r="C602" t="str">
        <f t="shared" si="56"/>
        <v>9061211</v>
      </c>
      <c r="D602">
        <f t="shared" si="59"/>
        <v>1</v>
      </c>
      <c r="E602" t="str">
        <f t="shared" si="57"/>
        <v>906121</v>
      </c>
      <c r="F602" t="str">
        <f t="shared" si="58"/>
        <v>906121FONDO DE FORTALECIMIENTO MUNICIPAL 2019 (FORTAMUN)</v>
      </c>
      <c r="G602" s="9">
        <v>90</v>
      </c>
      <c r="H602" s="9">
        <v>6121</v>
      </c>
      <c r="I602" s="9" t="s">
        <v>580</v>
      </c>
      <c r="J602" s="3">
        <v>1</v>
      </c>
      <c r="K602" s="10">
        <v>1300000</v>
      </c>
      <c r="L602" s="10">
        <v>0</v>
      </c>
      <c r="M602" s="3">
        <v>0</v>
      </c>
      <c r="N602" s="3">
        <v>0</v>
      </c>
      <c r="O602" s="3">
        <v>0</v>
      </c>
      <c r="P602" s="3">
        <v>0</v>
      </c>
    </row>
    <row r="603" spans="1:16" x14ac:dyDescent="0.25">
      <c r="A603" t="str">
        <f t="shared" si="55"/>
        <v>91-1</v>
      </c>
      <c r="B603">
        <f t="shared" si="60"/>
        <v>1</v>
      </c>
      <c r="C603" t="str">
        <f t="shared" si="56"/>
        <v>9151211</v>
      </c>
      <c r="D603">
        <f t="shared" si="59"/>
        <v>1</v>
      </c>
      <c r="E603" t="str">
        <f t="shared" si="57"/>
        <v>915121</v>
      </c>
      <c r="F603" t="str">
        <f t="shared" si="58"/>
        <v>915121PARTICIPACIONES FEDERALES 2019</v>
      </c>
      <c r="G603" s="9">
        <v>91</v>
      </c>
      <c r="H603" s="9">
        <v>5121</v>
      </c>
      <c r="I603" s="9" t="s">
        <v>356</v>
      </c>
      <c r="J603" s="3">
        <v>1</v>
      </c>
      <c r="K603" s="10">
        <v>48000</v>
      </c>
      <c r="L603" s="10">
        <v>48000</v>
      </c>
      <c r="M603" s="3">
        <v>36415.65</v>
      </c>
      <c r="N603" s="3">
        <v>36415.65</v>
      </c>
      <c r="O603" s="3">
        <v>36415.65</v>
      </c>
      <c r="P603" s="3">
        <v>36415.65</v>
      </c>
    </row>
    <row r="604" spans="1:16" x14ac:dyDescent="0.25">
      <c r="A604" t="str">
        <f t="shared" si="55"/>
        <v>91-2</v>
      </c>
      <c r="B604">
        <f t="shared" si="60"/>
        <v>2</v>
      </c>
      <c r="C604" t="str">
        <f t="shared" si="56"/>
        <v>9153111</v>
      </c>
      <c r="D604">
        <f t="shared" si="59"/>
        <v>1</v>
      </c>
      <c r="E604" t="str">
        <f t="shared" si="57"/>
        <v>915311</v>
      </c>
      <c r="F604" t="str">
        <f t="shared" si="58"/>
        <v>915311PARTICIPACIONES FEDERALES 2019</v>
      </c>
      <c r="G604" s="9">
        <v>91</v>
      </c>
      <c r="H604" s="9">
        <v>5311</v>
      </c>
      <c r="I604" s="9" t="s">
        <v>356</v>
      </c>
      <c r="J604" s="3">
        <v>1</v>
      </c>
      <c r="K604" s="10">
        <v>1080000</v>
      </c>
      <c r="L604" s="10">
        <v>900000</v>
      </c>
      <c r="M604" s="3">
        <v>847391.6</v>
      </c>
      <c r="N604" s="3">
        <v>847391.6</v>
      </c>
      <c r="O604" s="3">
        <v>847391.6</v>
      </c>
      <c r="P604" s="3">
        <v>847391.6</v>
      </c>
    </row>
    <row r="605" spans="1:16" x14ac:dyDescent="0.25">
      <c r="A605" t="str">
        <f t="shared" si="55"/>
        <v>91-3</v>
      </c>
      <c r="B605">
        <f t="shared" si="60"/>
        <v>3</v>
      </c>
      <c r="C605" t="str">
        <f t="shared" si="56"/>
        <v>9153211</v>
      </c>
      <c r="D605">
        <f t="shared" si="59"/>
        <v>1</v>
      </c>
      <c r="E605" t="str">
        <f t="shared" si="57"/>
        <v>915321</v>
      </c>
      <c r="F605" t="str">
        <f t="shared" si="58"/>
        <v>915321PARTICIPACIONES FEDERALES 2019</v>
      </c>
      <c r="G605" s="9">
        <v>91</v>
      </c>
      <c r="H605" s="9">
        <v>5321</v>
      </c>
      <c r="I605" s="9" t="s">
        <v>356</v>
      </c>
      <c r="J605" s="3">
        <v>1</v>
      </c>
      <c r="K605" s="10">
        <v>1500</v>
      </c>
      <c r="L605" s="10">
        <v>1500</v>
      </c>
      <c r="M605" s="3">
        <v>0</v>
      </c>
      <c r="N605" s="3">
        <v>0</v>
      </c>
      <c r="O605" s="3">
        <v>0</v>
      </c>
      <c r="P605" s="3">
        <v>0</v>
      </c>
    </row>
    <row r="606" spans="1:16" x14ac:dyDescent="0.25">
      <c r="A606" t="str">
        <f t="shared" si="55"/>
        <v>92-1</v>
      </c>
      <c r="B606">
        <f t="shared" si="60"/>
        <v>1</v>
      </c>
      <c r="C606" t="str">
        <f t="shared" si="56"/>
        <v>9224111</v>
      </c>
      <c r="D606">
        <f t="shared" si="59"/>
        <v>1</v>
      </c>
      <c r="E606" t="str">
        <f t="shared" si="57"/>
        <v>922411</v>
      </c>
      <c r="F606" t="str">
        <f t="shared" si="58"/>
        <v>922411PARTICIPACIONES FEDERALES 2019</v>
      </c>
      <c r="G606" s="9">
        <v>92</v>
      </c>
      <c r="H606" s="9">
        <v>2411</v>
      </c>
      <c r="I606" s="9" t="s">
        <v>356</v>
      </c>
      <c r="J606" s="3">
        <v>1</v>
      </c>
      <c r="K606" s="10">
        <v>12000</v>
      </c>
      <c r="L606" s="10">
        <v>0</v>
      </c>
      <c r="M606" s="3">
        <v>0</v>
      </c>
      <c r="N606" s="3">
        <v>0</v>
      </c>
      <c r="O606" s="3">
        <v>0</v>
      </c>
      <c r="P606" s="3">
        <v>0</v>
      </c>
    </row>
    <row r="607" spans="1:16" x14ac:dyDescent="0.25">
      <c r="A607" t="str">
        <f t="shared" si="55"/>
        <v>92-2</v>
      </c>
      <c r="B607">
        <f t="shared" si="60"/>
        <v>2</v>
      </c>
      <c r="C607" t="str">
        <f t="shared" si="56"/>
        <v>9224211</v>
      </c>
      <c r="D607">
        <f t="shared" si="59"/>
        <v>1</v>
      </c>
      <c r="E607" t="str">
        <f t="shared" si="57"/>
        <v>922421</v>
      </c>
      <c r="F607" t="str">
        <f t="shared" si="58"/>
        <v>922421PARTICIPACIONES FEDERALES 2019</v>
      </c>
      <c r="G607" s="9">
        <v>92</v>
      </c>
      <c r="H607" s="9">
        <v>2421</v>
      </c>
      <c r="I607" s="9" t="s">
        <v>356</v>
      </c>
      <c r="J607" s="3">
        <v>1</v>
      </c>
      <c r="K607" s="10">
        <v>12000</v>
      </c>
      <c r="L607" s="10">
        <v>0</v>
      </c>
      <c r="M607" s="3">
        <v>0</v>
      </c>
      <c r="N607" s="3">
        <v>0</v>
      </c>
      <c r="O607" s="3">
        <v>0</v>
      </c>
      <c r="P607" s="3">
        <v>0</v>
      </c>
    </row>
    <row r="608" spans="1:16" x14ac:dyDescent="0.25">
      <c r="A608" t="str">
        <f t="shared" si="55"/>
        <v>92-3</v>
      </c>
      <c r="B608">
        <f t="shared" si="60"/>
        <v>3</v>
      </c>
      <c r="C608" t="str">
        <f t="shared" si="56"/>
        <v>9224311</v>
      </c>
      <c r="D608">
        <f t="shared" si="59"/>
        <v>1</v>
      </c>
      <c r="E608" t="str">
        <f t="shared" si="57"/>
        <v>922431</v>
      </c>
      <c r="F608" t="str">
        <f t="shared" si="58"/>
        <v>922431PARTICIPACIONES FEDERALES 2019</v>
      </c>
      <c r="G608" s="9">
        <v>92</v>
      </c>
      <c r="H608" s="9">
        <v>2431</v>
      </c>
      <c r="I608" s="9" t="s">
        <v>356</v>
      </c>
      <c r="J608" s="3">
        <v>1</v>
      </c>
      <c r="K608" s="10">
        <v>12000</v>
      </c>
      <c r="L608" s="10">
        <v>0</v>
      </c>
      <c r="M608" s="3">
        <v>0</v>
      </c>
      <c r="N608" s="3">
        <v>0</v>
      </c>
      <c r="O608" s="3">
        <v>0</v>
      </c>
      <c r="P608" s="3">
        <v>0</v>
      </c>
    </row>
    <row r="609" spans="1:16" x14ac:dyDescent="0.25">
      <c r="A609" t="str">
        <f t="shared" si="55"/>
        <v>92-4</v>
      </c>
      <c r="B609">
        <f t="shared" si="60"/>
        <v>4</v>
      </c>
      <c r="C609" t="str">
        <f t="shared" si="56"/>
        <v>9224611</v>
      </c>
      <c r="D609">
        <f t="shared" si="59"/>
        <v>1</v>
      </c>
      <c r="E609" t="str">
        <f t="shared" si="57"/>
        <v>922461</v>
      </c>
      <c r="F609" t="str">
        <f t="shared" si="58"/>
        <v>922461PARTICIPACIONES FEDERALES 2019</v>
      </c>
      <c r="G609" s="9">
        <v>92</v>
      </c>
      <c r="H609" s="9">
        <v>2461</v>
      </c>
      <c r="I609" s="9" t="s">
        <v>356</v>
      </c>
      <c r="J609" s="3">
        <v>1</v>
      </c>
      <c r="K609" s="10">
        <v>30000</v>
      </c>
      <c r="L609" s="10">
        <v>2024.61</v>
      </c>
      <c r="M609" s="3">
        <v>2024.61</v>
      </c>
      <c r="N609" s="3">
        <v>2024.61</v>
      </c>
      <c r="O609" s="3">
        <v>2024.61</v>
      </c>
      <c r="P609" s="3">
        <v>2024.61</v>
      </c>
    </row>
    <row r="610" spans="1:16" x14ac:dyDescent="0.25">
      <c r="A610" t="str">
        <f t="shared" si="55"/>
        <v>92-5</v>
      </c>
      <c r="B610">
        <f t="shared" si="60"/>
        <v>5</v>
      </c>
      <c r="C610" t="str">
        <f t="shared" si="56"/>
        <v>9224711</v>
      </c>
      <c r="D610">
        <f t="shared" si="59"/>
        <v>1</v>
      </c>
      <c r="E610" t="str">
        <f t="shared" si="57"/>
        <v>922471</v>
      </c>
      <c r="F610" t="str">
        <f t="shared" si="58"/>
        <v>922471PARTICIPACIONES FEDERALES 2019</v>
      </c>
      <c r="G610" s="9">
        <v>92</v>
      </c>
      <c r="H610" s="9">
        <v>2471</v>
      </c>
      <c r="I610" s="9" t="s">
        <v>356</v>
      </c>
      <c r="J610" s="3">
        <v>1</v>
      </c>
      <c r="K610" s="10">
        <v>18000</v>
      </c>
      <c r="L610" s="10">
        <v>575</v>
      </c>
      <c r="M610" s="3">
        <v>575</v>
      </c>
      <c r="N610" s="3">
        <v>575</v>
      </c>
      <c r="O610" s="3">
        <v>575</v>
      </c>
      <c r="P610" s="3">
        <v>575</v>
      </c>
    </row>
    <row r="611" spans="1:16" x14ac:dyDescent="0.25">
      <c r="A611" t="str">
        <f t="shared" si="55"/>
        <v>92-6</v>
      </c>
      <c r="B611">
        <f t="shared" si="60"/>
        <v>6</v>
      </c>
      <c r="C611" t="str">
        <f t="shared" si="56"/>
        <v>9224811</v>
      </c>
      <c r="D611">
        <f t="shared" si="59"/>
        <v>1</v>
      </c>
      <c r="E611" t="str">
        <f t="shared" si="57"/>
        <v>922481</v>
      </c>
      <c r="F611" t="str">
        <f t="shared" si="58"/>
        <v>922481PARTICIPACIONES FEDERALES 2019</v>
      </c>
      <c r="G611" s="9">
        <v>92</v>
      </c>
      <c r="H611" s="9">
        <v>2481</v>
      </c>
      <c r="I611" s="9" t="s">
        <v>356</v>
      </c>
      <c r="J611" s="3">
        <v>1</v>
      </c>
      <c r="K611" s="10">
        <v>49800</v>
      </c>
      <c r="L611" s="10">
        <v>90966.46</v>
      </c>
      <c r="M611" s="3">
        <v>90966.46</v>
      </c>
      <c r="N611" s="3">
        <v>90966.46</v>
      </c>
      <c r="O611" s="3">
        <v>90966.46</v>
      </c>
      <c r="P611" s="3">
        <v>90966.46</v>
      </c>
    </row>
    <row r="612" spans="1:16" x14ac:dyDescent="0.25">
      <c r="A612" t="str">
        <f t="shared" si="55"/>
        <v>92-7</v>
      </c>
      <c r="B612">
        <f t="shared" si="60"/>
        <v>7</v>
      </c>
      <c r="C612" t="str">
        <f t="shared" si="56"/>
        <v>9224911</v>
      </c>
      <c r="D612">
        <f t="shared" si="59"/>
        <v>1</v>
      </c>
      <c r="E612" t="str">
        <f t="shared" si="57"/>
        <v>922491</v>
      </c>
      <c r="F612" t="str">
        <f t="shared" si="58"/>
        <v>922491PARTICIPACIONES FEDERALES 2019</v>
      </c>
      <c r="G612" s="9">
        <v>92</v>
      </c>
      <c r="H612" s="9">
        <v>2491</v>
      </c>
      <c r="I612" s="9" t="s">
        <v>356</v>
      </c>
      <c r="J612" s="3">
        <v>1</v>
      </c>
      <c r="K612" s="10">
        <v>36000</v>
      </c>
      <c r="L612" s="10">
        <v>4421.0200000000004</v>
      </c>
      <c r="M612" s="3">
        <v>4421.0200000000004</v>
      </c>
      <c r="N612" s="3">
        <v>4421.0200000000004</v>
      </c>
      <c r="O612" s="3">
        <v>4421.0200000000004</v>
      </c>
      <c r="P612" s="3">
        <v>4421.0200000000004</v>
      </c>
    </row>
    <row r="613" spans="1:16" x14ac:dyDescent="0.25">
      <c r="A613" t="str">
        <f t="shared" si="55"/>
        <v>92-8</v>
      </c>
      <c r="B613">
        <f t="shared" si="60"/>
        <v>8</v>
      </c>
      <c r="C613" t="str">
        <f t="shared" si="56"/>
        <v>9225211</v>
      </c>
      <c r="D613">
        <f t="shared" si="59"/>
        <v>1</v>
      </c>
      <c r="E613" t="str">
        <f t="shared" si="57"/>
        <v>922521</v>
      </c>
      <c r="F613" t="str">
        <f t="shared" si="58"/>
        <v>922521PARTICIPACIONES FEDERALES 2019</v>
      </c>
      <c r="G613" s="9">
        <v>92</v>
      </c>
      <c r="H613" s="9">
        <v>2521</v>
      </c>
      <c r="I613" s="9" t="s">
        <v>356</v>
      </c>
      <c r="J613" s="3">
        <v>1</v>
      </c>
      <c r="K613" s="10">
        <v>240000</v>
      </c>
      <c r="L613" s="10">
        <v>463415.89</v>
      </c>
      <c r="M613" s="3">
        <v>463415.89</v>
      </c>
      <c r="N613" s="3">
        <v>463415.89</v>
      </c>
      <c r="O613" s="3">
        <v>463415.89</v>
      </c>
      <c r="P613" s="3">
        <v>463415.89</v>
      </c>
    </row>
    <row r="614" spans="1:16" x14ac:dyDescent="0.25">
      <c r="A614" t="str">
        <f t="shared" si="55"/>
        <v>92-9</v>
      </c>
      <c r="B614">
        <f t="shared" si="60"/>
        <v>9</v>
      </c>
      <c r="C614" t="str">
        <f t="shared" si="56"/>
        <v>9225311</v>
      </c>
      <c r="D614">
        <f t="shared" si="59"/>
        <v>1</v>
      </c>
      <c r="E614" t="str">
        <f t="shared" si="57"/>
        <v>922531</v>
      </c>
      <c r="F614" t="str">
        <f t="shared" si="58"/>
        <v>922531PARTICIPACIONES FEDERALES 2019</v>
      </c>
      <c r="G614" s="9">
        <v>92</v>
      </c>
      <c r="H614" s="9">
        <v>2531</v>
      </c>
      <c r="I614" s="9" t="s">
        <v>356</v>
      </c>
      <c r="J614" s="3">
        <v>1</v>
      </c>
      <c r="K614" s="10">
        <v>2400000</v>
      </c>
      <c r="L614" s="10">
        <v>3216469.55</v>
      </c>
      <c r="M614" s="3">
        <v>3394767.05</v>
      </c>
      <c r="N614" s="3">
        <v>3187059.49</v>
      </c>
      <c r="O614" s="3">
        <v>2822743.75</v>
      </c>
      <c r="P614" s="3">
        <v>2822743.75</v>
      </c>
    </row>
    <row r="615" spans="1:16" x14ac:dyDescent="0.25">
      <c r="A615" t="str">
        <f t="shared" si="55"/>
        <v>92-10</v>
      </c>
      <c r="B615">
        <f t="shared" si="60"/>
        <v>10</v>
      </c>
      <c r="C615" t="str">
        <f t="shared" si="56"/>
        <v>9225411</v>
      </c>
      <c r="D615">
        <f t="shared" si="59"/>
        <v>1</v>
      </c>
      <c r="E615" t="str">
        <f t="shared" si="57"/>
        <v>922541</v>
      </c>
      <c r="F615" t="str">
        <f t="shared" si="58"/>
        <v>922541PARTICIPACIONES FEDERALES 2019</v>
      </c>
      <c r="G615" s="9">
        <v>92</v>
      </c>
      <c r="H615" s="9">
        <v>2541</v>
      </c>
      <c r="I615" s="9" t="s">
        <v>356</v>
      </c>
      <c r="J615" s="3">
        <v>1</v>
      </c>
      <c r="K615" s="10">
        <v>1680000</v>
      </c>
      <c r="L615" s="10">
        <v>3233969.81</v>
      </c>
      <c r="M615" s="3">
        <v>3233969.81</v>
      </c>
      <c r="N615" s="3">
        <v>3209679.41</v>
      </c>
      <c r="O615" s="3">
        <v>3200198.61</v>
      </c>
      <c r="P615" s="3">
        <v>3200198.61</v>
      </c>
    </row>
    <row r="616" spans="1:16" x14ac:dyDescent="0.25">
      <c r="A616" t="str">
        <f t="shared" si="55"/>
        <v>92-11</v>
      </c>
      <c r="B616">
        <f t="shared" si="60"/>
        <v>11</v>
      </c>
      <c r="C616" t="str">
        <f t="shared" si="56"/>
        <v>9225511</v>
      </c>
      <c r="D616">
        <f t="shared" si="59"/>
        <v>1</v>
      </c>
      <c r="E616" t="str">
        <f t="shared" si="57"/>
        <v>922551</v>
      </c>
      <c r="F616" t="str">
        <f t="shared" si="58"/>
        <v>922551PARTICIPACIONES FEDERALES 2019</v>
      </c>
      <c r="G616" s="9">
        <v>92</v>
      </c>
      <c r="H616" s="9">
        <v>2551</v>
      </c>
      <c r="I616" s="9" t="s">
        <v>356</v>
      </c>
      <c r="J616" s="3">
        <v>1</v>
      </c>
      <c r="K616" s="10">
        <v>600000</v>
      </c>
      <c r="L616" s="10">
        <v>0</v>
      </c>
      <c r="M616" s="3">
        <v>0</v>
      </c>
      <c r="N616" s="3">
        <v>0</v>
      </c>
      <c r="O616" s="3">
        <v>0</v>
      </c>
      <c r="P616" s="3">
        <v>0</v>
      </c>
    </row>
    <row r="617" spans="1:16" x14ac:dyDescent="0.25">
      <c r="A617" t="str">
        <f t="shared" si="55"/>
        <v>92-12</v>
      </c>
      <c r="B617">
        <f t="shared" si="60"/>
        <v>12</v>
      </c>
      <c r="C617" t="str">
        <f t="shared" si="56"/>
        <v>9227111</v>
      </c>
      <c r="D617">
        <f t="shared" si="59"/>
        <v>1</v>
      </c>
      <c r="E617" t="str">
        <f t="shared" si="57"/>
        <v>922711</v>
      </c>
      <c r="F617" t="str">
        <f t="shared" si="58"/>
        <v>922711PARTICIPACIONES FEDERALES 2019</v>
      </c>
      <c r="G617" s="9">
        <v>92</v>
      </c>
      <c r="H617" s="9">
        <v>2711</v>
      </c>
      <c r="I617" s="9" t="s">
        <v>356</v>
      </c>
      <c r="J617" s="3">
        <v>1</v>
      </c>
      <c r="K617" s="10">
        <v>480000</v>
      </c>
      <c r="L617" s="10">
        <v>350330.67</v>
      </c>
      <c r="M617" s="3">
        <v>350330.67</v>
      </c>
      <c r="N617" s="3">
        <v>350330.67</v>
      </c>
      <c r="O617" s="3">
        <v>350330.67</v>
      </c>
      <c r="P617" s="3">
        <v>107566.8</v>
      </c>
    </row>
    <row r="618" spans="1:16" x14ac:dyDescent="0.25">
      <c r="A618" t="str">
        <f t="shared" si="55"/>
        <v>92-13</v>
      </c>
      <c r="B618">
        <f t="shared" si="60"/>
        <v>13</v>
      </c>
      <c r="C618" t="str">
        <f t="shared" si="56"/>
        <v>9227211</v>
      </c>
      <c r="D618">
        <f t="shared" si="59"/>
        <v>1</v>
      </c>
      <c r="E618" t="str">
        <f t="shared" si="57"/>
        <v>922721</v>
      </c>
      <c r="F618" t="str">
        <f t="shared" si="58"/>
        <v>922721PARTICIPACIONES FEDERALES 2019</v>
      </c>
      <c r="G618" s="9">
        <v>92</v>
      </c>
      <c r="H618" s="9">
        <v>2721</v>
      </c>
      <c r="I618" s="9" t="s">
        <v>356</v>
      </c>
      <c r="J618" s="3">
        <v>1</v>
      </c>
      <c r="K618" s="10">
        <v>87000</v>
      </c>
      <c r="L618" s="10">
        <v>0</v>
      </c>
      <c r="M618" s="3">
        <v>0</v>
      </c>
      <c r="N618" s="3">
        <v>0</v>
      </c>
      <c r="O618" s="3">
        <v>0</v>
      </c>
      <c r="P618" s="3">
        <v>0</v>
      </c>
    </row>
    <row r="619" spans="1:16" x14ac:dyDescent="0.25">
      <c r="A619" t="str">
        <f t="shared" si="55"/>
        <v>92-14</v>
      </c>
      <c r="B619">
        <f t="shared" si="60"/>
        <v>14</v>
      </c>
      <c r="C619" t="str">
        <f t="shared" si="56"/>
        <v>9229111</v>
      </c>
      <c r="D619">
        <f t="shared" si="59"/>
        <v>1</v>
      </c>
      <c r="E619" t="str">
        <f t="shared" si="57"/>
        <v>922911</v>
      </c>
      <c r="F619" t="str">
        <f t="shared" si="58"/>
        <v>922911PARTICIPACIONES FEDERALES 2019</v>
      </c>
      <c r="G619" s="9">
        <v>92</v>
      </c>
      <c r="H619" s="9">
        <v>2911</v>
      </c>
      <c r="I619" s="9" t="s">
        <v>356</v>
      </c>
      <c r="J619" s="3">
        <v>1</v>
      </c>
      <c r="K619" s="10">
        <v>42000</v>
      </c>
      <c r="L619" s="10">
        <v>1696.72</v>
      </c>
      <c r="M619" s="3">
        <v>1696.72</v>
      </c>
      <c r="N619" s="3">
        <v>1696.72</v>
      </c>
      <c r="O619" s="3">
        <v>1696.72</v>
      </c>
      <c r="P619" s="3">
        <v>1696.72</v>
      </c>
    </row>
    <row r="620" spans="1:16" x14ac:dyDescent="0.25">
      <c r="A620" t="str">
        <f t="shared" si="55"/>
        <v>92-15</v>
      </c>
      <c r="B620">
        <f t="shared" si="60"/>
        <v>15</v>
      </c>
      <c r="C620" t="str">
        <f t="shared" si="56"/>
        <v>9229211</v>
      </c>
      <c r="D620">
        <f t="shared" si="59"/>
        <v>1</v>
      </c>
      <c r="E620" t="str">
        <f t="shared" si="57"/>
        <v>922921</v>
      </c>
      <c r="F620" t="str">
        <f t="shared" si="58"/>
        <v>922921PARTICIPACIONES FEDERALES 2019</v>
      </c>
      <c r="G620" s="9">
        <v>92</v>
      </c>
      <c r="H620" s="9">
        <v>2921</v>
      </c>
      <c r="I620" s="9" t="s">
        <v>356</v>
      </c>
      <c r="J620" s="3">
        <v>1</v>
      </c>
      <c r="K620" s="10">
        <v>24000</v>
      </c>
      <c r="L620" s="10">
        <v>201.5</v>
      </c>
      <c r="M620" s="3">
        <v>201.5</v>
      </c>
      <c r="N620" s="3">
        <v>201.5</v>
      </c>
      <c r="O620" s="3">
        <v>201.5</v>
      </c>
      <c r="P620" s="3">
        <v>201.5</v>
      </c>
    </row>
    <row r="621" spans="1:16" x14ac:dyDescent="0.25">
      <c r="A621" t="str">
        <f t="shared" si="55"/>
        <v>92-16</v>
      </c>
      <c r="B621">
        <f t="shared" si="60"/>
        <v>16</v>
      </c>
      <c r="C621" t="str">
        <f t="shared" si="56"/>
        <v>9233911</v>
      </c>
      <c r="D621">
        <f t="shared" si="59"/>
        <v>1</v>
      </c>
      <c r="E621" t="str">
        <f t="shared" si="57"/>
        <v>923391</v>
      </c>
      <c r="F621" t="str">
        <f t="shared" si="58"/>
        <v>923391PARTICIPACIONES FEDERALES 2019</v>
      </c>
      <c r="G621" s="9">
        <v>92</v>
      </c>
      <c r="H621" s="9">
        <v>3391</v>
      </c>
      <c r="I621" s="9" t="s">
        <v>356</v>
      </c>
      <c r="J621" s="3">
        <v>1</v>
      </c>
      <c r="K621" s="10">
        <v>3000000</v>
      </c>
      <c r="L621" s="10">
        <v>3546655.34</v>
      </c>
      <c r="M621" s="3">
        <v>3546655.34</v>
      </c>
      <c r="N621" s="3">
        <v>3546655.34</v>
      </c>
      <c r="O621" s="3">
        <v>3546316.62</v>
      </c>
      <c r="P621" s="3">
        <v>3270253.79</v>
      </c>
    </row>
    <row r="622" spans="1:16" x14ac:dyDescent="0.25">
      <c r="A622" t="str">
        <f t="shared" si="55"/>
        <v>92-17</v>
      </c>
      <c r="B622">
        <f t="shared" si="60"/>
        <v>17</v>
      </c>
      <c r="C622" t="str">
        <f t="shared" si="56"/>
        <v>9235411</v>
      </c>
      <c r="D622">
        <f t="shared" si="59"/>
        <v>1</v>
      </c>
      <c r="E622" t="str">
        <f t="shared" si="57"/>
        <v>923541</v>
      </c>
      <c r="F622" t="str">
        <f t="shared" si="58"/>
        <v>923541PARTICIPACIONES FEDERALES 2019</v>
      </c>
      <c r="G622" s="9">
        <v>92</v>
      </c>
      <c r="H622" s="9">
        <v>3541</v>
      </c>
      <c r="I622" s="9" t="s">
        <v>356</v>
      </c>
      <c r="J622" s="3">
        <v>1</v>
      </c>
      <c r="K622" s="10">
        <v>420000</v>
      </c>
      <c r="L622" s="10">
        <v>412150.98</v>
      </c>
      <c r="M622" s="3">
        <v>404301.95</v>
      </c>
      <c r="N622" s="3">
        <v>404301.95</v>
      </c>
      <c r="O622" s="3">
        <v>404301.94</v>
      </c>
      <c r="P622" s="3">
        <v>231029.68</v>
      </c>
    </row>
    <row r="623" spans="1:16" x14ac:dyDescent="0.25">
      <c r="A623" t="str">
        <f t="shared" si="55"/>
        <v>92-18</v>
      </c>
      <c r="B623">
        <f t="shared" si="60"/>
        <v>18</v>
      </c>
      <c r="C623" t="str">
        <f t="shared" si="56"/>
        <v>9235811</v>
      </c>
      <c r="D623">
        <f t="shared" si="59"/>
        <v>1</v>
      </c>
      <c r="E623" t="str">
        <f t="shared" si="57"/>
        <v>923581</v>
      </c>
      <c r="F623" t="str">
        <f t="shared" si="58"/>
        <v>923581PARTICIPACIONES FEDERALES 2019</v>
      </c>
      <c r="G623" s="9">
        <v>92</v>
      </c>
      <c r="H623" s="9">
        <v>3581</v>
      </c>
      <c r="I623" s="9" t="s">
        <v>356</v>
      </c>
      <c r="J623" s="3">
        <v>1</v>
      </c>
      <c r="K623" s="10">
        <v>0</v>
      </c>
      <c r="L623" s="10">
        <v>650000</v>
      </c>
      <c r="M623" s="3">
        <v>64465.77</v>
      </c>
      <c r="N623" s="3">
        <v>64465.77</v>
      </c>
      <c r="O623" s="3">
        <v>64465.77</v>
      </c>
      <c r="P623" s="3">
        <v>64465.77</v>
      </c>
    </row>
    <row r="624" spans="1:16" x14ac:dyDescent="0.25">
      <c r="A624" t="str">
        <f t="shared" si="55"/>
        <v>92-19</v>
      </c>
      <c r="B624">
        <f t="shared" si="60"/>
        <v>19</v>
      </c>
      <c r="C624" t="str">
        <f t="shared" si="56"/>
        <v>9235812</v>
      </c>
      <c r="D624">
        <f t="shared" si="59"/>
        <v>2</v>
      </c>
      <c r="E624" t="str">
        <f t="shared" si="57"/>
        <v>923581</v>
      </c>
      <c r="F624" t="str">
        <f t="shared" si="58"/>
        <v>923581FONDO DE FORTALECIMIENTO MUNICIPAL 2019 (FORTAMUN)</v>
      </c>
      <c r="G624" s="9">
        <v>92</v>
      </c>
      <c r="H624" s="9">
        <v>3581</v>
      </c>
      <c r="I624" s="9" t="s">
        <v>580</v>
      </c>
      <c r="J624" s="3">
        <v>1</v>
      </c>
      <c r="K624" s="10">
        <v>650000</v>
      </c>
      <c r="L624" s="10">
        <v>650000</v>
      </c>
      <c r="M624" s="3">
        <v>418791.76</v>
      </c>
      <c r="N624" s="3">
        <v>418791.76</v>
      </c>
      <c r="O624" s="3">
        <v>287221</v>
      </c>
      <c r="P624" s="3">
        <v>287221</v>
      </c>
    </row>
    <row r="625" spans="1:16" x14ac:dyDescent="0.25">
      <c r="A625" t="str">
        <f t="shared" si="55"/>
        <v>92-20</v>
      </c>
      <c r="B625">
        <f t="shared" si="60"/>
        <v>20</v>
      </c>
      <c r="C625" t="str">
        <f t="shared" si="56"/>
        <v>9244511</v>
      </c>
      <c r="D625">
        <f t="shared" si="59"/>
        <v>1</v>
      </c>
      <c r="E625" t="str">
        <f t="shared" si="57"/>
        <v>924451</v>
      </c>
      <c r="F625" t="str">
        <f t="shared" si="58"/>
        <v>924451PARTICIPACIONES FEDERALES 2019</v>
      </c>
      <c r="G625" s="9">
        <v>92</v>
      </c>
      <c r="H625" s="9">
        <v>4451</v>
      </c>
      <c r="I625" s="9" t="s">
        <v>356</v>
      </c>
      <c r="J625" s="3">
        <v>1</v>
      </c>
      <c r="K625" s="10">
        <v>0</v>
      </c>
      <c r="L625" s="10">
        <v>0</v>
      </c>
      <c r="M625" s="3">
        <v>222894</v>
      </c>
      <c r="N625" s="3">
        <v>222894</v>
      </c>
      <c r="O625" s="3">
        <v>0</v>
      </c>
      <c r="P625" s="3">
        <v>0</v>
      </c>
    </row>
    <row r="626" spans="1:16" x14ac:dyDescent="0.25">
      <c r="A626" t="str">
        <f t="shared" si="55"/>
        <v>93-1</v>
      </c>
      <c r="B626">
        <f t="shared" si="60"/>
        <v>1</v>
      </c>
      <c r="C626" t="str">
        <f t="shared" si="56"/>
        <v>9356911</v>
      </c>
      <c r="D626">
        <f t="shared" si="59"/>
        <v>1</v>
      </c>
      <c r="E626" t="str">
        <f t="shared" si="57"/>
        <v>935691</v>
      </c>
      <c r="F626" t="str">
        <f t="shared" si="58"/>
        <v>935691PARTICIPACIONES FEDERALES 2019</v>
      </c>
      <c r="G626" s="9">
        <v>93</v>
      </c>
      <c r="H626" s="9">
        <v>5691</v>
      </c>
      <c r="I626" s="9" t="s">
        <v>356</v>
      </c>
      <c r="J626" s="3">
        <v>1</v>
      </c>
      <c r="K626" s="10">
        <v>360000</v>
      </c>
      <c r="L626" s="10">
        <v>200000</v>
      </c>
      <c r="M626" s="3">
        <v>200000</v>
      </c>
      <c r="N626" s="3">
        <v>200000</v>
      </c>
      <c r="O626" s="3">
        <v>0</v>
      </c>
      <c r="P626" s="3">
        <v>0</v>
      </c>
    </row>
    <row r="627" spans="1:16" x14ac:dyDescent="0.25">
      <c r="A627" t="str">
        <f t="shared" si="55"/>
        <v>93-2</v>
      </c>
      <c r="B627">
        <f t="shared" si="60"/>
        <v>2</v>
      </c>
      <c r="C627" t="str">
        <f t="shared" si="56"/>
        <v>9361211</v>
      </c>
      <c r="D627">
        <f t="shared" si="59"/>
        <v>1</v>
      </c>
      <c r="E627" t="str">
        <f t="shared" si="57"/>
        <v>936121</v>
      </c>
      <c r="F627" t="str">
        <f t="shared" si="58"/>
        <v>936121FONDO DE FORTALECIMIENTO MUNICIPAL 2019 (FORTAMUN)</v>
      </c>
      <c r="G627" s="9">
        <v>93</v>
      </c>
      <c r="H627" s="9">
        <v>6121</v>
      </c>
      <c r="I627" s="9" t="s">
        <v>580</v>
      </c>
      <c r="J627" s="3">
        <v>1</v>
      </c>
      <c r="K627" s="10">
        <v>1560000</v>
      </c>
      <c r="L627" s="10">
        <v>0</v>
      </c>
      <c r="M627" s="3">
        <v>0</v>
      </c>
      <c r="N627" s="3">
        <v>0</v>
      </c>
      <c r="O627" s="3">
        <v>0</v>
      </c>
      <c r="P627" s="3">
        <v>0</v>
      </c>
    </row>
    <row r="628" spans="1:16" x14ac:dyDescent="0.25">
      <c r="A628" t="str">
        <f t="shared" si="55"/>
        <v>94-1</v>
      </c>
      <c r="B628">
        <f t="shared" si="60"/>
        <v>1</v>
      </c>
      <c r="C628" t="str">
        <f t="shared" si="56"/>
        <v>9422111</v>
      </c>
      <c r="D628">
        <f t="shared" si="59"/>
        <v>1</v>
      </c>
      <c r="E628" t="str">
        <f t="shared" si="57"/>
        <v>942211</v>
      </c>
      <c r="F628" t="str">
        <f t="shared" si="58"/>
        <v>942211PARTICIPACIONES FEDERALES 2019</v>
      </c>
      <c r="G628" s="9">
        <v>94</v>
      </c>
      <c r="H628" s="9">
        <v>2211</v>
      </c>
      <c r="I628" s="9" t="s">
        <v>356</v>
      </c>
      <c r="J628" s="3">
        <v>1</v>
      </c>
      <c r="K628" s="10">
        <v>5760</v>
      </c>
      <c r="L628" s="10">
        <v>0</v>
      </c>
      <c r="M628" s="3">
        <v>0</v>
      </c>
      <c r="N628" s="3">
        <v>0</v>
      </c>
      <c r="O628" s="3">
        <v>0</v>
      </c>
      <c r="P628" s="3">
        <v>0</v>
      </c>
    </row>
    <row r="629" spans="1:16" x14ac:dyDescent="0.25">
      <c r="A629" t="str">
        <f t="shared" si="55"/>
        <v>94-2</v>
      </c>
      <c r="B629">
        <f t="shared" si="60"/>
        <v>2</v>
      </c>
      <c r="C629" t="str">
        <f t="shared" si="56"/>
        <v>9422141</v>
      </c>
      <c r="D629">
        <f t="shared" si="59"/>
        <v>1</v>
      </c>
      <c r="E629" t="str">
        <f t="shared" si="57"/>
        <v>942214</v>
      </c>
      <c r="F629" t="str">
        <f t="shared" si="58"/>
        <v>942214PARTICIPACIONES FEDERALES 2019</v>
      </c>
      <c r="G629" s="9">
        <v>94</v>
      </c>
      <c r="H629" s="9">
        <v>2214</v>
      </c>
      <c r="I629" s="9" t="s">
        <v>356</v>
      </c>
      <c r="J629" s="3">
        <v>1</v>
      </c>
      <c r="K629" s="10">
        <v>3000</v>
      </c>
      <c r="L629" s="10">
        <v>0</v>
      </c>
      <c r="M629" s="3">
        <v>0</v>
      </c>
      <c r="N629" s="3">
        <v>0</v>
      </c>
      <c r="O629" s="3">
        <v>0</v>
      </c>
      <c r="P629" s="3">
        <v>0</v>
      </c>
    </row>
    <row r="630" spans="1:16" x14ac:dyDescent="0.25">
      <c r="A630" t="str">
        <f t="shared" si="55"/>
        <v>94-3</v>
      </c>
      <c r="B630">
        <f t="shared" si="60"/>
        <v>3</v>
      </c>
      <c r="C630" t="str">
        <f t="shared" si="56"/>
        <v>9422211</v>
      </c>
      <c r="D630">
        <f t="shared" si="59"/>
        <v>1</v>
      </c>
      <c r="E630" t="str">
        <f t="shared" si="57"/>
        <v>942221</v>
      </c>
      <c r="F630" t="str">
        <f t="shared" si="58"/>
        <v>942221PARTICIPACIONES FEDERALES 2019</v>
      </c>
      <c r="G630" s="9">
        <v>94</v>
      </c>
      <c r="H630" s="9">
        <v>2221</v>
      </c>
      <c r="I630" s="9" t="s">
        <v>356</v>
      </c>
      <c r="J630" s="3">
        <v>1</v>
      </c>
      <c r="K630" s="10">
        <v>180000</v>
      </c>
      <c r="L630" s="10">
        <v>186097.66</v>
      </c>
      <c r="M630" s="3">
        <v>186097.66</v>
      </c>
      <c r="N630" s="3">
        <v>186097.66</v>
      </c>
      <c r="O630" s="3">
        <v>186097.66</v>
      </c>
      <c r="P630" s="3">
        <v>186097.66</v>
      </c>
    </row>
    <row r="631" spans="1:16" x14ac:dyDescent="0.25">
      <c r="A631" t="str">
        <f t="shared" si="55"/>
        <v>94-4</v>
      </c>
      <c r="B631">
        <f t="shared" si="60"/>
        <v>4</v>
      </c>
      <c r="C631" t="str">
        <f t="shared" si="56"/>
        <v>9424411</v>
      </c>
      <c r="D631">
        <f t="shared" si="59"/>
        <v>1</v>
      </c>
      <c r="E631" t="str">
        <f t="shared" si="57"/>
        <v>942441</v>
      </c>
      <c r="F631" t="str">
        <f t="shared" si="58"/>
        <v>942441PARTICIPACIONES FEDERALES 2019</v>
      </c>
      <c r="G631" s="9">
        <v>94</v>
      </c>
      <c r="H631" s="9">
        <v>2441</v>
      </c>
      <c r="I631" s="9" t="s">
        <v>356</v>
      </c>
      <c r="J631" s="3">
        <v>1</v>
      </c>
      <c r="K631" s="10">
        <v>9000</v>
      </c>
      <c r="L631" s="10">
        <v>0</v>
      </c>
      <c r="M631" s="3">
        <v>0</v>
      </c>
      <c r="N631" s="3">
        <v>0</v>
      </c>
      <c r="O631" s="3">
        <v>0</v>
      </c>
      <c r="P631" s="3">
        <v>0</v>
      </c>
    </row>
    <row r="632" spans="1:16" x14ac:dyDescent="0.25">
      <c r="A632" t="str">
        <f t="shared" si="55"/>
        <v>94-5</v>
      </c>
      <c r="B632">
        <f t="shared" si="60"/>
        <v>5</v>
      </c>
      <c r="C632" t="str">
        <f t="shared" si="56"/>
        <v>9424611</v>
      </c>
      <c r="D632">
        <f t="shared" si="59"/>
        <v>1</v>
      </c>
      <c r="E632" t="str">
        <f t="shared" si="57"/>
        <v>942461</v>
      </c>
      <c r="F632" t="str">
        <f t="shared" si="58"/>
        <v>942461PARTICIPACIONES FEDERALES 2019</v>
      </c>
      <c r="G632" s="9">
        <v>94</v>
      </c>
      <c r="H632" s="9">
        <v>2461</v>
      </c>
      <c r="I632" s="9" t="s">
        <v>356</v>
      </c>
      <c r="J632" s="3">
        <v>1</v>
      </c>
      <c r="K632" s="10">
        <v>36000</v>
      </c>
      <c r="L632" s="10">
        <v>15482.06</v>
      </c>
      <c r="M632" s="3">
        <v>15482.06</v>
      </c>
      <c r="N632" s="3">
        <v>15482.06</v>
      </c>
      <c r="O632" s="3">
        <v>15481.94</v>
      </c>
      <c r="P632" s="3">
        <v>15481.94</v>
      </c>
    </row>
    <row r="633" spans="1:16" x14ac:dyDescent="0.25">
      <c r="A633" t="str">
        <f t="shared" si="55"/>
        <v>94-6</v>
      </c>
      <c r="B633">
        <f t="shared" si="60"/>
        <v>6</v>
      </c>
      <c r="C633" t="str">
        <f t="shared" si="56"/>
        <v>9424711</v>
      </c>
      <c r="D633">
        <f t="shared" si="59"/>
        <v>1</v>
      </c>
      <c r="E633" t="str">
        <f t="shared" si="57"/>
        <v>942471</v>
      </c>
      <c r="F633" t="str">
        <f t="shared" si="58"/>
        <v>942471PARTICIPACIONES FEDERALES 2019</v>
      </c>
      <c r="G633" s="9">
        <v>94</v>
      </c>
      <c r="H633" s="9">
        <v>2471</v>
      </c>
      <c r="I633" s="9" t="s">
        <v>356</v>
      </c>
      <c r="J633" s="3">
        <v>1</v>
      </c>
      <c r="K633" s="10">
        <v>138000</v>
      </c>
      <c r="L633" s="10">
        <v>384607.07</v>
      </c>
      <c r="M633" s="3">
        <v>384607.07</v>
      </c>
      <c r="N633" s="3">
        <v>384607.07</v>
      </c>
      <c r="O633" s="3">
        <v>384607.07</v>
      </c>
      <c r="P633" s="3">
        <v>384607.07</v>
      </c>
    </row>
    <row r="634" spans="1:16" x14ac:dyDescent="0.25">
      <c r="A634" t="str">
        <f t="shared" si="55"/>
        <v>94-7</v>
      </c>
      <c r="B634">
        <f t="shared" si="60"/>
        <v>7</v>
      </c>
      <c r="C634" t="str">
        <f t="shared" si="56"/>
        <v>9424911</v>
      </c>
      <c r="D634">
        <f t="shared" si="59"/>
        <v>1</v>
      </c>
      <c r="E634" t="str">
        <f t="shared" si="57"/>
        <v>942491</v>
      </c>
      <c r="F634" t="str">
        <f t="shared" si="58"/>
        <v>942491PARTICIPACIONES FEDERALES 2019</v>
      </c>
      <c r="G634" s="9">
        <v>94</v>
      </c>
      <c r="H634" s="9">
        <v>2491</v>
      </c>
      <c r="I634" s="9" t="s">
        <v>356</v>
      </c>
      <c r="J634" s="3">
        <v>1</v>
      </c>
      <c r="K634" s="10">
        <v>312000</v>
      </c>
      <c r="L634" s="10">
        <v>0</v>
      </c>
      <c r="M634" s="3">
        <v>0</v>
      </c>
      <c r="N634" s="3">
        <v>0</v>
      </c>
      <c r="O634" s="3">
        <v>0</v>
      </c>
      <c r="P634" s="3">
        <v>0</v>
      </c>
    </row>
    <row r="635" spans="1:16" x14ac:dyDescent="0.25">
      <c r="A635" t="str">
        <f t="shared" si="55"/>
        <v>94-8</v>
      </c>
      <c r="B635">
        <f t="shared" si="60"/>
        <v>8</v>
      </c>
      <c r="C635" t="str">
        <f t="shared" si="56"/>
        <v>9425311</v>
      </c>
      <c r="D635">
        <f t="shared" si="59"/>
        <v>1</v>
      </c>
      <c r="E635" t="str">
        <f t="shared" si="57"/>
        <v>942531</v>
      </c>
      <c r="F635" t="str">
        <f t="shared" si="58"/>
        <v>942531PARTICIPACIONES FEDERALES 2019</v>
      </c>
      <c r="G635" s="9">
        <v>94</v>
      </c>
      <c r="H635" s="9">
        <v>2531</v>
      </c>
      <c r="I635" s="9" t="s">
        <v>356</v>
      </c>
      <c r="J635" s="3">
        <v>1</v>
      </c>
      <c r="K635" s="10">
        <v>360000</v>
      </c>
      <c r="L635" s="10">
        <v>368457.49</v>
      </c>
      <c r="M635" s="3">
        <v>368457.49</v>
      </c>
      <c r="N635" s="3">
        <v>360480.49</v>
      </c>
      <c r="O635" s="3">
        <v>360480.48</v>
      </c>
      <c r="P635" s="3">
        <v>360480.48</v>
      </c>
    </row>
    <row r="636" spans="1:16" x14ac:dyDescent="0.25">
      <c r="A636" t="str">
        <f t="shared" si="55"/>
        <v>94-9</v>
      </c>
      <c r="B636">
        <f t="shared" si="60"/>
        <v>9</v>
      </c>
      <c r="C636" t="str">
        <f t="shared" si="56"/>
        <v>9425411</v>
      </c>
      <c r="D636">
        <f t="shared" si="59"/>
        <v>1</v>
      </c>
      <c r="E636" t="str">
        <f t="shared" si="57"/>
        <v>942541</v>
      </c>
      <c r="F636" t="str">
        <f t="shared" si="58"/>
        <v>942541PARTICIPACIONES FEDERALES 2019</v>
      </c>
      <c r="G636" s="9">
        <v>94</v>
      </c>
      <c r="H636" s="9">
        <v>2541</v>
      </c>
      <c r="I636" s="9" t="s">
        <v>356</v>
      </c>
      <c r="J636" s="3">
        <v>1</v>
      </c>
      <c r="K636" s="10">
        <v>258000</v>
      </c>
      <c r="L636" s="10">
        <v>247049.64</v>
      </c>
      <c r="M636" s="3">
        <v>246879.14</v>
      </c>
      <c r="N636" s="3">
        <v>243426.98</v>
      </c>
      <c r="O636" s="3">
        <v>219093.29</v>
      </c>
      <c r="P636" s="3">
        <v>219093.29</v>
      </c>
    </row>
    <row r="637" spans="1:16" x14ac:dyDescent="0.25">
      <c r="A637" t="str">
        <f t="shared" si="55"/>
        <v>94-10</v>
      </c>
      <c r="B637">
        <f t="shared" si="60"/>
        <v>10</v>
      </c>
      <c r="C637" t="str">
        <f t="shared" si="56"/>
        <v>9425511</v>
      </c>
      <c r="D637">
        <f t="shared" si="59"/>
        <v>1</v>
      </c>
      <c r="E637" t="str">
        <f t="shared" si="57"/>
        <v>942551</v>
      </c>
      <c r="F637" t="str">
        <f t="shared" si="58"/>
        <v>942551PARTICIPACIONES FEDERALES 2019</v>
      </c>
      <c r="G637" s="9">
        <v>94</v>
      </c>
      <c r="H637" s="9">
        <v>2551</v>
      </c>
      <c r="I637" s="9" t="s">
        <v>356</v>
      </c>
      <c r="J637" s="3">
        <v>1</v>
      </c>
      <c r="K637" s="10">
        <v>6000</v>
      </c>
      <c r="L637" s="10">
        <v>9523.6</v>
      </c>
      <c r="M637" s="3">
        <v>9523.6</v>
      </c>
      <c r="N637" s="3">
        <v>9523.6</v>
      </c>
      <c r="O637" s="3">
        <v>9523.6</v>
      </c>
      <c r="P637" s="3">
        <v>1276</v>
      </c>
    </row>
    <row r="638" spans="1:16" x14ac:dyDescent="0.25">
      <c r="A638" t="str">
        <f t="shared" si="55"/>
        <v>94-11</v>
      </c>
      <c r="B638">
        <f t="shared" si="60"/>
        <v>11</v>
      </c>
      <c r="C638" t="str">
        <f t="shared" si="56"/>
        <v>9427111</v>
      </c>
      <c r="D638">
        <f t="shared" si="59"/>
        <v>1</v>
      </c>
      <c r="E638" t="str">
        <f t="shared" si="57"/>
        <v>942711</v>
      </c>
      <c r="F638" t="str">
        <f t="shared" si="58"/>
        <v>942711PARTICIPACIONES FEDERALES 2019</v>
      </c>
      <c r="G638" s="9">
        <v>94</v>
      </c>
      <c r="H638" s="9">
        <v>2711</v>
      </c>
      <c r="I638" s="9" t="s">
        <v>356</v>
      </c>
      <c r="J638" s="3">
        <v>1</v>
      </c>
      <c r="K638" s="10">
        <v>51000</v>
      </c>
      <c r="L638" s="10">
        <v>54832.04</v>
      </c>
      <c r="M638" s="3">
        <v>54832.04</v>
      </c>
      <c r="N638" s="3">
        <v>54832.04</v>
      </c>
      <c r="O638" s="3">
        <v>54832.04</v>
      </c>
      <c r="P638" s="3">
        <v>18783.88</v>
      </c>
    </row>
    <row r="639" spans="1:16" x14ac:dyDescent="0.25">
      <c r="A639" t="str">
        <f t="shared" si="55"/>
        <v>94-12</v>
      </c>
      <c r="B639">
        <f t="shared" si="60"/>
        <v>12</v>
      </c>
      <c r="C639" t="str">
        <f t="shared" si="56"/>
        <v>9427211</v>
      </c>
      <c r="D639">
        <f t="shared" si="59"/>
        <v>1</v>
      </c>
      <c r="E639" t="str">
        <f t="shared" si="57"/>
        <v>942721</v>
      </c>
      <c r="F639" t="str">
        <f t="shared" si="58"/>
        <v>942721PARTICIPACIONES FEDERALES 2019</v>
      </c>
      <c r="G639" s="9">
        <v>94</v>
      </c>
      <c r="H639" s="9">
        <v>2721</v>
      </c>
      <c r="I639" s="9" t="s">
        <v>356</v>
      </c>
      <c r="J639" s="3">
        <v>1</v>
      </c>
      <c r="K639" s="10">
        <v>60000</v>
      </c>
      <c r="L639" s="10">
        <v>69033.94</v>
      </c>
      <c r="M639" s="3">
        <v>67182.58</v>
      </c>
      <c r="N639" s="3">
        <v>60152.98</v>
      </c>
      <c r="O639" s="3">
        <v>51299.86</v>
      </c>
      <c r="P639" s="3">
        <v>51299.86</v>
      </c>
    </row>
    <row r="640" spans="1:16" x14ac:dyDescent="0.25">
      <c r="A640" t="str">
        <f t="shared" si="55"/>
        <v>94-13</v>
      </c>
      <c r="B640">
        <f t="shared" si="60"/>
        <v>13</v>
      </c>
      <c r="C640" t="str">
        <f t="shared" si="56"/>
        <v>9429111</v>
      </c>
      <c r="D640">
        <f t="shared" si="59"/>
        <v>1</v>
      </c>
      <c r="E640" t="str">
        <f t="shared" si="57"/>
        <v>942911</v>
      </c>
      <c r="F640" t="str">
        <f t="shared" si="58"/>
        <v>942911PARTICIPACIONES FEDERALES 2019</v>
      </c>
      <c r="G640" s="9">
        <v>94</v>
      </c>
      <c r="H640" s="9">
        <v>2911</v>
      </c>
      <c r="I640" s="9" t="s">
        <v>356</v>
      </c>
      <c r="J640" s="3">
        <v>1</v>
      </c>
      <c r="K640" s="10">
        <v>24600</v>
      </c>
      <c r="L640" s="10">
        <v>13841.42</v>
      </c>
      <c r="M640" s="3">
        <v>13841.42</v>
      </c>
      <c r="N640" s="3">
        <v>13841.42</v>
      </c>
      <c r="O640" s="3">
        <v>12509.38</v>
      </c>
      <c r="P640" s="3">
        <v>6434.06</v>
      </c>
    </row>
    <row r="641" spans="1:16" x14ac:dyDescent="0.25">
      <c r="A641" t="str">
        <f t="shared" si="55"/>
        <v>94-14</v>
      </c>
      <c r="B641">
        <f t="shared" si="60"/>
        <v>14</v>
      </c>
      <c r="C641" t="str">
        <f t="shared" si="56"/>
        <v>9429711</v>
      </c>
      <c r="D641">
        <f t="shared" si="59"/>
        <v>1</v>
      </c>
      <c r="E641" t="str">
        <f t="shared" si="57"/>
        <v>942971</v>
      </c>
      <c r="F641" t="str">
        <f t="shared" si="58"/>
        <v>942971PARTICIPACIONES FEDERALES 2019</v>
      </c>
      <c r="G641" s="9">
        <v>94</v>
      </c>
      <c r="H641" s="9">
        <v>2971</v>
      </c>
      <c r="I641" s="9" t="s">
        <v>356</v>
      </c>
      <c r="J641" s="3">
        <v>1</v>
      </c>
      <c r="K641" s="10">
        <v>60000</v>
      </c>
      <c r="L641" s="10">
        <v>70682.28</v>
      </c>
      <c r="M641" s="3">
        <v>70682.28</v>
      </c>
      <c r="N641" s="3">
        <v>55370.28</v>
      </c>
      <c r="O641" s="3">
        <v>53630.28</v>
      </c>
      <c r="P641" s="3">
        <v>0</v>
      </c>
    </row>
    <row r="642" spans="1:16" x14ac:dyDescent="0.25">
      <c r="A642" t="str">
        <f t="shared" si="55"/>
        <v>94-15</v>
      </c>
      <c r="B642">
        <f t="shared" si="60"/>
        <v>15</v>
      </c>
      <c r="C642" t="str">
        <f t="shared" si="56"/>
        <v>9433911</v>
      </c>
      <c r="D642">
        <f t="shared" si="59"/>
        <v>1</v>
      </c>
      <c r="E642" t="str">
        <f t="shared" si="57"/>
        <v>943391</v>
      </c>
      <c r="F642" t="str">
        <f t="shared" si="58"/>
        <v>943391PARTICIPACIONES FEDERALES 2019</v>
      </c>
      <c r="G642" s="9">
        <v>94</v>
      </c>
      <c r="H642" s="9">
        <v>3391</v>
      </c>
      <c r="I642" s="9" t="s">
        <v>356</v>
      </c>
      <c r="J642" s="3">
        <v>1</v>
      </c>
      <c r="K642" s="10">
        <v>0</v>
      </c>
      <c r="L642" s="10">
        <v>0</v>
      </c>
      <c r="M642" s="3">
        <v>0</v>
      </c>
      <c r="N642" s="3">
        <v>0</v>
      </c>
      <c r="O642" s="3">
        <v>0</v>
      </c>
      <c r="P642" s="3">
        <v>0</v>
      </c>
    </row>
    <row r="643" spans="1:16" x14ac:dyDescent="0.25">
      <c r="A643" t="str">
        <f t="shared" si="55"/>
        <v>94-16</v>
      </c>
      <c r="B643">
        <f t="shared" si="60"/>
        <v>16</v>
      </c>
      <c r="C643" t="str">
        <f t="shared" si="56"/>
        <v>9435411</v>
      </c>
      <c r="D643">
        <f t="shared" si="59"/>
        <v>1</v>
      </c>
      <c r="E643" t="str">
        <f t="shared" si="57"/>
        <v>943541</v>
      </c>
      <c r="F643" t="str">
        <f t="shared" si="58"/>
        <v>943541PARTICIPACIONES FEDERALES 2019</v>
      </c>
      <c r="G643" s="9">
        <v>94</v>
      </c>
      <c r="H643" s="9">
        <v>3541</v>
      </c>
      <c r="I643" s="9" t="s">
        <v>356</v>
      </c>
      <c r="J643" s="3">
        <v>1</v>
      </c>
      <c r="K643" s="10">
        <v>9000</v>
      </c>
      <c r="L643" s="10">
        <v>4500</v>
      </c>
      <c r="M643" s="3">
        <v>0</v>
      </c>
      <c r="N643" s="3">
        <v>0</v>
      </c>
      <c r="O643" s="3">
        <v>0</v>
      </c>
      <c r="P643" s="3">
        <v>0</v>
      </c>
    </row>
    <row r="644" spans="1:16" x14ac:dyDescent="0.25">
      <c r="A644" t="str">
        <f t="shared" si="55"/>
        <v>94-17</v>
      </c>
      <c r="B644">
        <f t="shared" si="60"/>
        <v>17</v>
      </c>
      <c r="C644" t="str">
        <f t="shared" si="56"/>
        <v>9437511</v>
      </c>
      <c r="D644">
        <f t="shared" si="59"/>
        <v>1</v>
      </c>
      <c r="E644" t="str">
        <f t="shared" si="57"/>
        <v>943751</v>
      </c>
      <c r="F644" t="str">
        <f t="shared" si="58"/>
        <v>943751PARTICIPACIONES FEDERALES 2019</v>
      </c>
      <c r="G644" s="9">
        <v>94</v>
      </c>
      <c r="H644" s="9">
        <v>3751</v>
      </c>
      <c r="I644" s="9" t="s">
        <v>356</v>
      </c>
      <c r="J644" s="3">
        <v>1</v>
      </c>
      <c r="K644" s="10">
        <v>0</v>
      </c>
      <c r="L644" s="10">
        <v>18000</v>
      </c>
      <c r="M644" s="3">
        <v>13172.93</v>
      </c>
      <c r="N644" s="3">
        <v>13172.93</v>
      </c>
      <c r="O644" s="3">
        <v>3172.93</v>
      </c>
      <c r="P644" s="3">
        <v>3172.93</v>
      </c>
    </row>
    <row r="645" spans="1:16" x14ac:dyDescent="0.25">
      <c r="A645" t="str">
        <f t="shared" si="55"/>
        <v>94-18</v>
      </c>
      <c r="B645">
        <f t="shared" si="60"/>
        <v>18</v>
      </c>
      <c r="C645" t="str">
        <f t="shared" si="56"/>
        <v>9437611</v>
      </c>
      <c r="D645">
        <f t="shared" si="59"/>
        <v>1</v>
      </c>
      <c r="E645" t="str">
        <f t="shared" si="57"/>
        <v>943761</v>
      </c>
      <c r="F645" t="str">
        <f t="shared" si="58"/>
        <v>943761PARTICIPACIONES FEDERALES 2019</v>
      </c>
      <c r="G645" s="9">
        <v>94</v>
      </c>
      <c r="H645" s="9">
        <v>3761</v>
      </c>
      <c r="I645" s="9" t="s">
        <v>356</v>
      </c>
      <c r="J645" s="3">
        <v>1</v>
      </c>
      <c r="K645" s="10">
        <v>9000</v>
      </c>
      <c r="L645" s="10">
        <v>0</v>
      </c>
      <c r="M645" s="3">
        <v>0</v>
      </c>
      <c r="N645" s="3">
        <v>0</v>
      </c>
      <c r="O645" s="3">
        <v>0</v>
      </c>
      <c r="P645" s="3">
        <v>0</v>
      </c>
    </row>
    <row r="646" spans="1:16" x14ac:dyDescent="0.25">
      <c r="A646" t="str">
        <f t="shared" ref="A646:A709" si="61">+CONCATENATE(G646,"-",B646)</f>
        <v>94-19</v>
      </c>
      <c r="B646">
        <f t="shared" si="60"/>
        <v>19</v>
      </c>
      <c r="C646" t="str">
        <f t="shared" ref="C646:C709" si="62">+CONCATENATE(E646,D646)</f>
        <v>9437911</v>
      </c>
      <c r="D646">
        <f t="shared" si="59"/>
        <v>1</v>
      </c>
      <c r="E646" t="str">
        <f t="shared" ref="E646:E709" si="63">+CONCATENATE(G646,H646)</f>
        <v>943791</v>
      </c>
      <c r="F646" t="str">
        <f t="shared" ref="F646:F709" si="64">+CONCATENATE(G646,H646,I646)</f>
        <v>943791PARTICIPACIONES FEDERALES 2019</v>
      </c>
      <c r="G646" s="9">
        <v>94</v>
      </c>
      <c r="H646" s="9">
        <v>3791</v>
      </c>
      <c r="I646" s="9" t="s">
        <v>356</v>
      </c>
      <c r="J646" s="3">
        <v>1</v>
      </c>
      <c r="K646" s="10">
        <v>9000</v>
      </c>
      <c r="L646" s="10">
        <v>0</v>
      </c>
      <c r="M646" s="3">
        <v>0</v>
      </c>
      <c r="N646" s="3">
        <v>0</v>
      </c>
      <c r="O646" s="3">
        <v>0</v>
      </c>
      <c r="P646" s="3">
        <v>0</v>
      </c>
    </row>
    <row r="647" spans="1:16" x14ac:dyDescent="0.25">
      <c r="A647" t="str">
        <f t="shared" si="61"/>
        <v>94-20</v>
      </c>
      <c r="B647">
        <f t="shared" si="60"/>
        <v>20</v>
      </c>
      <c r="C647" t="str">
        <f t="shared" si="62"/>
        <v>9452111</v>
      </c>
      <c r="D647">
        <f t="shared" ref="D647:D710" si="65">+IF(E647=E646,D646+1,1)</f>
        <v>1</v>
      </c>
      <c r="E647" t="str">
        <f t="shared" si="63"/>
        <v>945211</v>
      </c>
      <c r="F647" t="str">
        <f t="shared" si="64"/>
        <v>945211PARTICIPACIONES FEDERALES 2019</v>
      </c>
      <c r="G647" s="9">
        <v>94</v>
      </c>
      <c r="H647" s="9">
        <v>5211</v>
      </c>
      <c r="I647" s="9" t="s">
        <v>356</v>
      </c>
      <c r="J647" s="3">
        <v>1</v>
      </c>
      <c r="K647" s="10">
        <v>12000</v>
      </c>
      <c r="L647" s="10">
        <v>12000</v>
      </c>
      <c r="M647" s="3">
        <v>8678.5499999999993</v>
      </c>
      <c r="N647" s="3">
        <v>8678.5499999999993</v>
      </c>
      <c r="O647" s="3">
        <v>8678.5499999999993</v>
      </c>
      <c r="P647" s="3">
        <v>8678.5499999999993</v>
      </c>
    </row>
    <row r="648" spans="1:16" x14ac:dyDescent="0.25">
      <c r="A648" t="str">
        <f t="shared" si="61"/>
        <v>94-21</v>
      </c>
      <c r="B648">
        <f t="shared" ref="B648:B711" si="66">+IF(G648=G647,B647+1,1)</f>
        <v>21</v>
      </c>
      <c r="C648" t="str">
        <f t="shared" si="62"/>
        <v>9452311</v>
      </c>
      <c r="D648">
        <f t="shared" si="65"/>
        <v>1</v>
      </c>
      <c r="E648" t="str">
        <f t="shared" si="63"/>
        <v>945231</v>
      </c>
      <c r="F648" t="str">
        <f t="shared" si="64"/>
        <v>945231PARTICIPACIONES FEDERALES 2019</v>
      </c>
      <c r="G648" s="9">
        <v>94</v>
      </c>
      <c r="H648" s="9">
        <v>5231</v>
      </c>
      <c r="I648" s="9" t="s">
        <v>356</v>
      </c>
      <c r="J648" s="3">
        <v>1</v>
      </c>
      <c r="K648" s="10">
        <v>12000</v>
      </c>
      <c r="L648" s="10">
        <v>12000</v>
      </c>
      <c r="M648" s="3">
        <v>11536.41</v>
      </c>
      <c r="N648" s="3">
        <v>5504.41</v>
      </c>
      <c r="O648" s="3">
        <v>5504.41</v>
      </c>
      <c r="P648" s="3">
        <v>5504.41</v>
      </c>
    </row>
    <row r="649" spans="1:16" x14ac:dyDescent="0.25">
      <c r="A649" t="str">
        <f t="shared" si="61"/>
        <v>94-22</v>
      </c>
      <c r="B649">
        <f t="shared" si="66"/>
        <v>22</v>
      </c>
      <c r="C649" t="str">
        <f t="shared" si="62"/>
        <v>9453111</v>
      </c>
      <c r="D649">
        <f t="shared" si="65"/>
        <v>1</v>
      </c>
      <c r="E649" t="str">
        <f t="shared" si="63"/>
        <v>945311</v>
      </c>
      <c r="F649" t="str">
        <f t="shared" si="64"/>
        <v>945311PARTICIPACIONES FEDERALES 2019</v>
      </c>
      <c r="G649" s="9">
        <v>94</v>
      </c>
      <c r="H649" s="9">
        <v>5311</v>
      </c>
      <c r="I649" s="9" t="s">
        <v>356</v>
      </c>
      <c r="J649" s="3">
        <v>1</v>
      </c>
      <c r="K649" s="10">
        <v>90000</v>
      </c>
      <c r="L649" s="10">
        <v>124000</v>
      </c>
      <c r="M649" s="3">
        <v>122953.04</v>
      </c>
      <c r="N649" s="3">
        <v>114543.03999999999</v>
      </c>
      <c r="O649" s="3">
        <v>114543.03999999999</v>
      </c>
      <c r="P649" s="3">
        <v>4692.2</v>
      </c>
    </row>
    <row r="650" spans="1:16" x14ac:dyDescent="0.25">
      <c r="A650" t="str">
        <f t="shared" si="61"/>
        <v>94-23</v>
      </c>
      <c r="B650">
        <f t="shared" si="66"/>
        <v>23</v>
      </c>
      <c r="C650" t="str">
        <f t="shared" si="62"/>
        <v>9453211</v>
      </c>
      <c r="D650">
        <f t="shared" si="65"/>
        <v>1</v>
      </c>
      <c r="E650" t="str">
        <f t="shared" si="63"/>
        <v>945321</v>
      </c>
      <c r="F650" t="str">
        <f t="shared" si="64"/>
        <v>945321PARTICIPACIONES FEDERALES 2019</v>
      </c>
      <c r="G650" s="9">
        <v>94</v>
      </c>
      <c r="H650" s="9">
        <v>5321</v>
      </c>
      <c r="I650" s="9" t="s">
        <v>356</v>
      </c>
      <c r="J650" s="3">
        <v>1</v>
      </c>
      <c r="K650" s="10">
        <v>73200</v>
      </c>
      <c r="L650" s="10">
        <v>39200</v>
      </c>
      <c r="M650" s="3">
        <v>38662.800000000003</v>
      </c>
      <c r="N650" s="3">
        <v>26163.8</v>
      </c>
      <c r="O650" s="3">
        <v>26163.8</v>
      </c>
      <c r="P650" s="3">
        <v>26163.8</v>
      </c>
    </row>
    <row r="651" spans="1:16" x14ac:dyDescent="0.25">
      <c r="A651" t="str">
        <f t="shared" si="61"/>
        <v>94-24</v>
      </c>
      <c r="B651">
        <f t="shared" si="66"/>
        <v>24</v>
      </c>
      <c r="C651" t="str">
        <f t="shared" si="62"/>
        <v>9454211</v>
      </c>
      <c r="D651">
        <f t="shared" si="65"/>
        <v>1</v>
      </c>
      <c r="E651" t="str">
        <f t="shared" si="63"/>
        <v>945421</v>
      </c>
      <c r="F651" t="str">
        <f t="shared" si="64"/>
        <v>945421PARTICIPACIONES FEDERALES 2019</v>
      </c>
      <c r="G651" s="9">
        <v>94</v>
      </c>
      <c r="H651" s="9">
        <v>5421</v>
      </c>
      <c r="I651" s="9" t="s">
        <v>356</v>
      </c>
      <c r="J651" s="3">
        <v>1</v>
      </c>
      <c r="K651" s="10">
        <v>15000</v>
      </c>
      <c r="L651" s="10">
        <v>15000</v>
      </c>
      <c r="M651" s="3">
        <v>0</v>
      </c>
      <c r="N651" s="3">
        <v>0</v>
      </c>
      <c r="O651" s="3">
        <v>0</v>
      </c>
      <c r="P651" s="3">
        <v>0</v>
      </c>
    </row>
    <row r="652" spans="1:16" x14ac:dyDescent="0.25">
      <c r="A652" t="str">
        <f t="shared" si="61"/>
        <v>94-25</v>
      </c>
      <c r="B652">
        <f t="shared" si="66"/>
        <v>25</v>
      </c>
      <c r="C652" t="str">
        <f t="shared" si="62"/>
        <v>9455111</v>
      </c>
      <c r="D652">
        <f t="shared" si="65"/>
        <v>1</v>
      </c>
      <c r="E652" t="str">
        <f t="shared" si="63"/>
        <v>945511</v>
      </c>
      <c r="F652" t="str">
        <f t="shared" si="64"/>
        <v>945511PARTICIPACIONES FEDERALES 2019</v>
      </c>
      <c r="G652" s="9">
        <v>94</v>
      </c>
      <c r="H652" s="9">
        <v>5511</v>
      </c>
      <c r="I652" s="9" t="s">
        <v>356</v>
      </c>
      <c r="J652" s="3">
        <v>1</v>
      </c>
      <c r="K652" s="10">
        <v>18000</v>
      </c>
      <c r="L652" s="10">
        <v>18000</v>
      </c>
      <c r="M652" s="3">
        <v>0</v>
      </c>
      <c r="N652" s="3">
        <v>0</v>
      </c>
      <c r="O652" s="3">
        <v>0</v>
      </c>
      <c r="P652" s="3">
        <v>0</v>
      </c>
    </row>
    <row r="653" spans="1:16" x14ac:dyDescent="0.25">
      <c r="A653" t="str">
        <f t="shared" si="61"/>
        <v>94-26</v>
      </c>
      <c r="B653">
        <f t="shared" si="66"/>
        <v>26</v>
      </c>
      <c r="C653" t="str">
        <f t="shared" si="62"/>
        <v>9456111</v>
      </c>
      <c r="D653">
        <f t="shared" si="65"/>
        <v>1</v>
      </c>
      <c r="E653" t="str">
        <f t="shared" si="63"/>
        <v>945611</v>
      </c>
      <c r="F653" t="str">
        <f t="shared" si="64"/>
        <v>945611PARTICIPACIONES FEDERALES 2019</v>
      </c>
      <c r="G653" s="9">
        <v>94</v>
      </c>
      <c r="H653" s="9">
        <v>5611</v>
      </c>
      <c r="I653" s="9" t="s">
        <v>356</v>
      </c>
      <c r="J653" s="3">
        <v>1</v>
      </c>
      <c r="K653" s="10">
        <v>0</v>
      </c>
      <c r="L653" s="10">
        <v>5000</v>
      </c>
      <c r="M653" s="3">
        <v>4872</v>
      </c>
      <c r="N653" s="3">
        <v>0</v>
      </c>
      <c r="O653" s="3">
        <v>0</v>
      </c>
      <c r="P653" s="3">
        <v>0</v>
      </c>
    </row>
    <row r="654" spans="1:16" x14ac:dyDescent="0.25">
      <c r="A654" t="str">
        <f t="shared" si="61"/>
        <v>94-27</v>
      </c>
      <c r="B654">
        <f t="shared" si="66"/>
        <v>27</v>
      </c>
      <c r="C654" t="str">
        <f t="shared" si="62"/>
        <v>9456511</v>
      </c>
      <c r="D654">
        <f t="shared" si="65"/>
        <v>1</v>
      </c>
      <c r="E654" t="str">
        <f t="shared" si="63"/>
        <v>945651</v>
      </c>
      <c r="F654" t="str">
        <f t="shared" si="64"/>
        <v>945651PARTICIPACIONES FEDERALES 2019</v>
      </c>
      <c r="G654" s="9">
        <v>94</v>
      </c>
      <c r="H654" s="9">
        <v>5651</v>
      </c>
      <c r="I654" s="9" t="s">
        <v>356</v>
      </c>
      <c r="J654" s="3">
        <v>1</v>
      </c>
      <c r="K654" s="10">
        <v>9000</v>
      </c>
      <c r="L654" s="10">
        <v>9000</v>
      </c>
      <c r="M654" s="3">
        <v>0</v>
      </c>
      <c r="N654" s="3">
        <v>0</v>
      </c>
      <c r="O654" s="3">
        <v>0</v>
      </c>
      <c r="P654" s="3">
        <v>0</v>
      </c>
    </row>
    <row r="655" spans="1:16" x14ac:dyDescent="0.25">
      <c r="A655" t="str">
        <f t="shared" si="61"/>
        <v>94-28</v>
      </c>
      <c r="B655">
        <f t="shared" si="66"/>
        <v>28</v>
      </c>
      <c r="C655" t="str">
        <f t="shared" si="62"/>
        <v>9456711</v>
      </c>
      <c r="D655">
        <f t="shared" si="65"/>
        <v>1</v>
      </c>
      <c r="E655" t="str">
        <f t="shared" si="63"/>
        <v>945671</v>
      </c>
      <c r="F655" t="str">
        <f t="shared" si="64"/>
        <v>945671PARTICIPACIONES FEDERALES 2019</v>
      </c>
      <c r="G655" s="9">
        <v>94</v>
      </c>
      <c r="H655" s="9">
        <v>5671</v>
      </c>
      <c r="I655" s="9" t="s">
        <v>356</v>
      </c>
      <c r="J655" s="3">
        <v>1</v>
      </c>
      <c r="K655" s="10">
        <v>6000</v>
      </c>
      <c r="L655" s="10">
        <v>1000</v>
      </c>
      <c r="M655" s="3">
        <v>0</v>
      </c>
      <c r="N655" s="3">
        <v>0</v>
      </c>
      <c r="O655" s="3">
        <v>0</v>
      </c>
      <c r="P655" s="3">
        <v>0</v>
      </c>
    </row>
    <row r="656" spans="1:16" x14ac:dyDescent="0.25">
      <c r="A656" t="str">
        <f t="shared" si="61"/>
        <v>95-1</v>
      </c>
      <c r="B656">
        <f t="shared" si="66"/>
        <v>1</v>
      </c>
      <c r="C656" t="str">
        <f t="shared" si="62"/>
        <v>9522111</v>
      </c>
      <c r="D656">
        <f t="shared" si="65"/>
        <v>1</v>
      </c>
      <c r="E656" t="str">
        <f t="shared" si="63"/>
        <v>952211</v>
      </c>
      <c r="F656" t="str">
        <f t="shared" si="64"/>
        <v>952211RECURSOS FISCALES</v>
      </c>
      <c r="G656" s="9">
        <v>95</v>
      </c>
      <c r="H656" s="9">
        <v>2211</v>
      </c>
      <c r="I656" s="9" t="s">
        <v>52</v>
      </c>
      <c r="J656" s="3">
        <v>1</v>
      </c>
      <c r="K656" s="10">
        <v>0</v>
      </c>
      <c r="L656" s="10">
        <v>204851.37</v>
      </c>
      <c r="M656" s="3">
        <v>204851.36</v>
      </c>
      <c r="N656" s="3">
        <v>204851.36</v>
      </c>
      <c r="O656" s="3">
        <v>204851.36</v>
      </c>
      <c r="P656" s="3">
        <v>204851.36</v>
      </c>
    </row>
    <row r="657" spans="1:16" x14ac:dyDescent="0.25">
      <c r="A657" t="str">
        <f t="shared" si="61"/>
        <v>95-2</v>
      </c>
      <c r="B657">
        <f t="shared" si="66"/>
        <v>2</v>
      </c>
      <c r="C657" t="str">
        <f t="shared" si="62"/>
        <v>9522112</v>
      </c>
      <c r="D657">
        <f t="shared" si="65"/>
        <v>2</v>
      </c>
      <c r="E657" t="str">
        <f t="shared" si="63"/>
        <v>952211</v>
      </c>
      <c r="F657" t="str">
        <f t="shared" si="64"/>
        <v>952211PARTICIPACIONES FEDERALES 2019</v>
      </c>
      <c r="G657" s="9">
        <v>95</v>
      </c>
      <c r="H657" s="9">
        <v>2211</v>
      </c>
      <c r="I657" s="9" t="s">
        <v>356</v>
      </c>
      <c r="J657" s="3">
        <v>1</v>
      </c>
      <c r="K657" s="10">
        <v>150000</v>
      </c>
      <c r="L657" s="10">
        <v>137894.26999999999</v>
      </c>
      <c r="M657" s="3">
        <v>137894.26999999999</v>
      </c>
      <c r="N657" s="3">
        <v>137894.26999999999</v>
      </c>
      <c r="O657" s="3">
        <v>137894.26999999999</v>
      </c>
      <c r="P657" s="3">
        <v>137894.26999999999</v>
      </c>
    </row>
    <row r="658" spans="1:16" x14ac:dyDescent="0.25">
      <c r="A658" t="str">
        <f t="shared" si="61"/>
        <v>95-3</v>
      </c>
      <c r="B658">
        <f t="shared" si="66"/>
        <v>3</v>
      </c>
      <c r="C658" t="str">
        <f t="shared" si="62"/>
        <v>9527111</v>
      </c>
      <c r="D658">
        <f t="shared" si="65"/>
        <v>1</v>
      </c>
      <c r="E658" t="str">
        <f t="shared" si="63"/>
        <v>952711</v>
      </c>
      <c r="F658" t="str">
        <f t="shared" si="64"/>
        <v>952711PARTICIPACIONES FEDERALES 2019</v>
      </c>
      <c r="G658" s="9">
        <v>95</v>
      </c>
      <c r="H658" s="9">
        <v>2711</v>
      </c>
      <c r="I658" s="9" t="s">
        <v>356</v>
      </c>
      <c r="J658" s="3">
        <v>1</v>
      </c>
      <c r="K658" s="10">
        <v>31200</v>
      </c>
      <c r="L658" s="10">
        <v>69936.399999999994</v>
      </c>
      <c r="M658" s="3">
        <v>68822.8</v>
      </c>
      <c r="N658" s="3">
        <v>57686.8</v>
      </c>
      <c r="O658" s="3">
        <v>57686.8</v>
      </c>
      <c r="P658" s="3">
        <v>26680</v>
      </c>
    </row>
    <row r="659" spans="1:16" x14ac:dyDescent="0.25">
      <c r="A659" t="str">
        <f t="shared" si="61"/>
        <v>95-4</v>
      </c>
      <c r="B659">
        <f t="shared" si="66"/>
        <v>4</v>
      </c>
      <c r="C659" t="str">
        <f t="shared" si="62"/>
        <v>9528211</v>
      </c>
      <c r="D659">
        <f t="shared" si="65"/>
        <v>1</v>
      </c>
      <c r="E659" t="str">
        <f t="shared" si="63"/>
        <v>952821</v>
      </c>
      <c r="F659" t="str">
        <f t="shared" si="64"/>
        <v>952821PARTICIPACIONES FEDERALES 2019</v>
      </c>
      <c r="G659" s="9">
        <v>95</v>
      </c>
      <c r="H659" s="9">
        <v>2821</v>
      </c>
      <c r="I659" s="9" t="s">
        <v>356</v>
      </c>
      <c r="J659" s="3">
        <v>1</v>
      </c>
      <c r="K659" s="10">
        <v>12000</v>
      </c>
      <c r="L659" s="10">
        <v>11948</v>
      </c>
      <c r="M659" s="3">
        <v>11948</v>
      </c>
      <c r="N659" s="3">
        <v>11948</v>
      </c>
      <c r="O659" s="3">
        <v>11948</v>
      </c>
      <c r="P659" s="3">
        <v>11948</v>
      </c>
    </row>
    <row r="660" spans="1:16" x14ac:dyDescent="0.25">
      <c r="A660" t="str">
        <f t="shared" si="61"/>
        <v>95-5</v>
      </c>
      <c r="B660">
        <f t="shared" si="66"/>
        <v>5</v>
      </c>
      <c r="C660" t="str">
        <f t="shared" si="62"/>
        <v>9528311</v>
      </c>
      <c r="D660">
        <f t="shared" si="65"/>
        <v>1</v>
      </c>
      <c r="E660" t="str">
        <f t="shared" si="63"/>
        <v>952831</v>
      </c>
      <c r="F660" t="str">
        <f t="shared" si="64"/>
        <v>952831PARTICIPACIONES FEDERALES 2019</v>
      </c>
      <c r="G660" s="9">
        <v>95</v>
      </c>
      <c r="H660" s="9">
        <v>2831</v>
      </c>
      <c r="I660" s="9" t="s">
        <v>356</v>
      </c>
      <c r="J660" s="3">
        <v>1</v>
      </c>
      <c r="K660" s="10">
        <v>60000</v>
      </c>
      <c r="L660" s="10">
        <v>26076.799999999999</v>
      </c>
      <c r="M660" s="3">
        <v>26076.799999999999</v>
      </c>
      <c r="N660" s="3">
        <v>26076.799999999999</v>
      </c>
      <c r="O660" s="3">
        <v>26076.799999999999</v>
      </c>
      <c r="P660" s="3">
        <v>0</v>
      </c>
    </row>
    <row r="661" spans="1:16" x14ac:dyDescent="0.25">
      <c r="A661" t="str">
        <f t="shared" si="61"/>
        <v>95-6</v>
      </c>
      <c r="B661">
        <f t="shared" si="66"/>
        <v>6</v>
      </c>
      <c r="C661" t="str">
        <f t="shared" si="62"/>
        <v>9529111</v>
      </c>
      <c r="D661">
        <f t="shared" si="65"/>
        <v>1</v>
      </c>
      <c r="E661" t="str">
        <f t="shared" si="63"/>
        <v>952911</v>
      </c>
      <c r="F661" t="str">
        <f t="shared" si="64"/>
        <v>952911PARTICIPACIONES FEDERALES 2019</v>
      </c>
      <c r="G661" s="9">
        <v>95</v>
      </c>
      <c r="H661" s="9">
        <v>2911</v>
      </c>
      <c r="I661" s="9" t="s">
        <v>356</v>
      </c>
      <c r="J661" s="3">
        <v>1</v>
      </c>
      <c r="K661" s="10">
        <v>3000</v>
      </c>
      <c r="L661" s="10">
        <v>0</v>
      </c>
      <c r="M661" s="3">
        <v>0</v>
      </c>
      <c r="N661" s="3">
        <v>0</v>
      </c>
      <c r="O661" s="3">
        <v>0</v>
      </c>
      <c r="P661" s="3">
        <v>0</v>
      </c>
    </row>
    <row r="662" spans="1:16" x14ac:dyDescent="0.25">
      <c r="A662" t="str">
        <f t="shared" si="61"/>
        <v>95-7</v>
      </c>
      <c r="B662">
        <f t="shared" si="66"/>
        <v>7</v>
      </c>
      <c r="C662" t="str">
        <f t="shared" si="62"/>
        <v>9529211</v>
      </c>
      <c r="D662">
        <f t="shared" si="65"/>
        <v>1</v>
      </c>
      <c r="E662" t="str">
        <f t="shared" si="63"/>
        <v>952921</v>
      </c>
      <c r="F662" t="str">
        <f t="shared" si="64"/>
        <v>952921PARTICIPACIONES FEDERALES 2019</v>
      </c>
      <c r="G662" s="9">
        <v>95</v>
      </c>
      <c r="H662" s="9">
        <v>2921</v>
      </c>
      <c r="I662" s="9" t="s">
        <v>356</v>
      </c>
      <c r="J662" s="3">
        <v>1</v>
      </c>
      <c r="K662" s="10">
        <v>6000</v>
      </c>
      <c r="L662" s="10">
        <v>0</v>
      </c>
      <c r="M662" s="3">
        <v>0</v>
      </c>
      <c r="N662" s="3">
        <v>0</v>
      </c>
      <c r="O662" s="3">
        <v>0</v>
      </c>
      <c r="P662" s="3">
        <v>0</v>
      </c>
    </row>
    <row r="663" spans="1:16" x14ac:dyDescent="0.25">
      <c r="A663" t="str">
        <f t="shared" si="61"/>
        <v>95-8</v>
      </c>
      <c r="B663">
        <f t="shared" si="66"/>
        <v>8</v>
      </c>
      <c r="C663" t="str">
        <f t="shared" si="62"/>
        <v>9531811</v>
      </c>
      <c r="D663">
        <f t="shared" si="65"/>
        <v>1</v>
      </c>
      <c r="E663" t="str">
        <f t="shared" si="63"/>
        <v>953181</v>
      </c>
      <c r="F663" t="str">
        <f t="shared" si="64"/>
        <v>953181PARTICIPACIONES FEDERALES 2019</v>
      </c>
      <c r="G663" s="9">
        <v>95</v>
      </c>
      <c r="H663" s="9">
        <v>3181</v>
      </c>
      <c r="I663" s="9" t="s">
        <v>356</v>
      </c>
      <c r="J663" s="3">
        <v>1</v>
      </c>
      <c r="K663" s="10">
        <v>12000</v>
      </c>
      <c r="L663" s="10">
        <v>11000</v>
      </c>
      <c r="M663" s="3">
        <v>10000</v>
      </c>
      <c r="N663" s="3">
        <v>10000</v>
      </c>
      <c r="O663" s="3">
        <v>0</v>
      </c>
      <c r="P663" s="3">
        <v>0</v>
      </c>
    </row>
    <row r="664" spans="1:16" x14ac:dyDescent="0.25">
      <c r="A664" t="str">
        <f t="shared" si="61"/>
        <v>95-9</v>
      </c>
      <c r="B664">
        <f t="shared" si="66"/>
        <v>9</v>
      </c>
      <c r="C664" t="str">
        <f t="shared" si="62"/>
        <v>9537111</v>
      </c>
      <c r="D664">
        <f t="shared" si="65"/>
        <v>1</v>
      </c>
      <c r="E664" t="str">
        <f t="shared" si="63"/>
        <v>953711</v>
      </c>
      <c r="F664" t="str">
        <f t="shared" si="64"/>
        <v>953711PARTICIPACIONES FEDERALES 2019</v>
      </c>
      <c r="G664" s="9">
        <v>95</v>
      </c>
      <c r="H664" s="9">
        <v>3711</v>
      </c>
      <c r="I664" s="9" t="s">
        <v>356</v>
      </c>
      <c r="J664" s="3">
        <v>1</v>
      </c>
      <c r="K664" s="10">
        <v>30000</v>
      </c>
      <c r="L664" s="10">
        <v>0</v>
      </c>
      <c r="M664" s="3">
        <v>0</v>
      </c>
      <c r="N664" s="3">
        <v>0</v>
      </c>
      <c r="O664" s="3">
        <v>0</v>
      </c>
      <c r="P664" s="3">
        <v>0</v>
      </c>
    </row>
    <row r="665" spans="1:16" x14ac:dyDescent="0.25">
      <c r="A665" t="str">
        <f t="shared" si="61"/>
        <v>95-10</v>
      </c>
      <c r="B665">
        <f t="shared" si="66"/>
        <v>10</v>
      </c>
      <c r="C665" t="str">
        <f t="shared" si="62"/>
        <v>9537211</v>
      </c>
      <c r="D665">
        <f t="shared" si="65"/>
        <v>1</v>
      </c>
      <c r="E665" t="str">
        <f t="shared" si="63"/>
        <v>953721</v>
      </c>
      <c r="F665" t="str">
        <f t="shared" si="64"/>
        <v>953721PARTICIPACIONES FEDERALES 2019</v>
      </c>
      <c r="G665" s="9">
        <v>95</v>
      </c>
      <c r="H665" s="9">
        <v>3721</v>
      </c>
      <c r="I665" s="9" t="s">
        <v>356</v>
      </c>
      <c r="J665" s="3">
        <v>1</v>
      </c>
      <c r="K665" s="10">
        <v>7500</v>
      </c>
      <c r="L665" s="10">
        <v>0</v>
      </c>
      <c r="M665" s="3">
        <v>0</v>
      </c>
      <c r="N665" s="3">
        <v>0</v>
      </c>
      <c r="O665" s="3">
        <v>0</v>
      </c>
      <c r="P665" s="3">
        <v>0</v>
      </c>
    </row>
    <row r="666" spans="1:16" x14ac:dyDescent="0.25">
      <c r="A666" t="str">
        <f t="shared" si="61"/>
        <v>95-11</v>
      </c>
      <c r="B666">
        <f t="shared" si="66"/>
        <v>11</v>
      </c>
      <c r="C666" t="str">
        <f t="shared" si="62"/>
        <v>9537511</v>
      </c>
      <c r="D666">
        <f t="shared" si="65"/>
        <v>1</v>
      </c>
      <c r="E666" t="str">
        <f t="shared" si="63"/>
        <v>953751</v>
      </c>
      <c r="F666" t="str">
        <f t="shared" si="64"/>
        <v>953751PARTICIPACIONES FEDERALES 2019</v>
      </c>
      <c r="G666" s="9">
        <v>95</v>
      </c>
      <c r="H666" s="9">
        <v>3751</v>
      </c>
      <c r="I666" s="9" t="s">
        <v>356</v>
      </c>
      <c r="J666" s="3">
        <v>1</v>
      </c>
      <c r="K666" s="10">
        <v>24000</v>
      </c>
      <c r="L666" s="10">
        <v>0</v>
      </c>
      <c r="M666" s="3">
        <v>0</v>
      </c>
      <c r="N666" s="3">
        <v>0</v>
      </c>
      <c r="O666" s="3">
        <v>0</v>
      </c>
      <c r="P666" s="3">
        <v>0</v>
      </c>
    </row>
    <row r="667" spans="1:16" x14ac:dyDescent="0.25">
      <c r="A667" t="str">
        <f t="shared" si="61"/>
        <v>95-12</v>
      </c>
      <c r="B667">
        <f t="shared" si="66"/>
        <v>12</v>
      </c>
      <c r="C667" t="str">
        <f t="shared" si="62"/>
        <v>9552111</v>
      </c>
      <c r="D667">
        <f t="shared" si="65"/>
        <v>1</v>
      </c>
      <c r="E667" t="str">
        <f t="shared" si="63"/>
        <v>955211</v>
      </c>
      <c r="F667" t="str">
        <f t="shared" si="64"/>
        <v>955211FONDO DE FORTALECIMIENTO MUNICIPAL 2019 (FORTAMUN)</v>
      </c>
      <c r="G667" s="9">
        <v>95</v>
      </c>
      <c r="H667" s="9">
        <v>5211</v>
      </c>
      <c r="I667" s="9" t="s">
        <v>580</v>
      </c>
      <c r="J667" s="3">
        <v>1</v>
      </c>
      <c r="K667" s="10">
        <v>15600</v>
      </c>
      <c r="L667" s="10">
        <v>10000</v>
      </c>
      <c r="M667" s="3">
        <v>0</v>
      </c>
      <c r="N667" s="3">
        <v>0</v>
      </c>
      <c r="O667" s="3">
        <v>0</v>
      </c>
      <c r="P667" s="3">
        <v>0</v>
      </c>
    </row>
    <row r="668" spans="1:16" x14ac:dyDescent="0.25">
      <c r="A668" t="str">
        <f t="shared" si="61"/>
        <v>95-13</v>
      </c>
      <c r="B668">
        <f t="shared" si="66"/>
        <v>13</v>
      </c>
      <c r="C668" t="str">
        <f t="shared" si="62"/>
        <v>9552311</v>
      </c>
      <c r="D668">
        <f t="shared" si="65"/>
        <v>1</v>
      </c>
      <c r="E668" t="str">
        <f t="shared" si="63"/>
        <v>955231</v>
      </c>
      <c r="F668" t="str">
        <f t="shared" si="64"/>
        <v>955231FONDO DE FORTALECIMIENTO MUNICIPAL 2019 (FORTAMUN)</v>
      </c>
      <c r="G668" s="9">
        <v>95</v>
      </c>
      <c r="H668" s="9">
        <v>5231</v>
      </c>
      <c r="I668" s="9" t="s">
        <v>580</v>
      </c>
      <c r="J668" s="3">
        <v>1</v>
      </c>
      <c r="K668" s="10">
        <v>6000</v>
      </c>
      <c r="L668" s="10">
        <v>11600</v>
      </c>
      <c r="M668" s="3">
        <v>8932</v>
      </c>
      <c r="N668" s="3">
        <v>8932</v>
      </c>
      <c r="O668" s="3">
        <v>8932</v>
      </c>
      <c r="P668" s="3">
        <v>8932</v>
      </c>
    </row>
    <row r="669" spans="1:16" x14ac:dyDescent="0.25">
      <c r="A669" t="str">
        <f t="shared" si="61"/>
        <v>95-14</v>
      </c>
      <c r="B669">
        <f t="shared" si="66"/>
        <v>14</v>
      </c>
      <c r="C669" t="str">
        <f t="shared" si="62"/>
        <v>9556411</v>
      </c>
      <c r="D669">
        <f t="shared" si="65"/>
        <v>1</v>
      </c>
      <c r="E669" t="str">
        <f t="shared" si="63"/>
        <v>955641</v>
      </c>
      <c r="F669" t="str">
        <f t="shared" si="64"/>
        <v>955641FONDO DE FORTALECIMIENTO MUNICIPAL 2019 (FORTAMUN)</v>
      </c>
      <c r="G669" s="9">
        <v>95</v>
      </c>
      <c r="H669" s="9">
        <v>5641</v>
      </c>
      <c r="I669" s="9" t="s">
        <v>580</v>
      </c>
      <c r="J669" s="3">
        <v>1</v>
      </c>
      <c r="K669" s="10">
        <v>12000</v>
      </c>
      <c r="L669" s="10">
        <v>12000</v>
      </c>
      <c r="M669" s="3">
        <v>0</v>
      </c>
      <c r="N669" s="3">
        <v>0</v>
      </c>
      <c r="O669" s="3">
        <v>0</v>
      </c>
      <c r="P669" s="3">
        <v>0</v>
      </c>
    </row>
    <row r="670" spans="1:16" x14ac:dyDescent="0.25">
      <c r="A670" t="str">
        <f t="shared" si="61"/>
        <v>96-1</v>
      </c>
      <c r="B670">
        <f t="shared" si="66"/>
        <v>1</v>
      </c>
      <c r="C670" t="str">
        <f t="shared" si="62"/>
        <v>9651911</v>
      </c>
      <c r="D670">
        <f t="shared" si="65"/>
        <v>1</v>
      </c>
      <c r="E670" t="str">
        <f t="shared" si="63"/>
        <v>965191</v>
      </c>
      <c r="F670" t="str">
        <f t="shared" si="64"/>
        <v>965191FONDO DE FORTALECIMIENTO MUNICIPAL 2019 (FORTAMUN)</v>
      </c>
      <c r="G670" s="9">
        <v>96</v>
      </c>
      <c r="H670" s="9">
        <v>5191</v>
      </c>
      <c r="I670" s="9" t="s">
        <v>580</v>
      </c>
      <c r="J670" s="3">
        <v>1</v>
      </c>
      <c r="K670" s="10">
        <v>2100000</v>
      </c>
      <c r="L670" s="10">
        <v>0</v>
      </c>
      <c r="M670" s="3">
        <v>0</v>
      </c>
      <c r="N670" s="3">
        <v>0</v>
      </c>
      <c r="O670" s="3">
        <v>0</v>
      </c>
      <c r="P670" s="3">
        <v>0</v>
      </c>
    </row>
    <row r="671" spans="1:16" x14ac:dyDescent="0.25">
      <c r="A671" t="str">
        <f t="shared" si="61"/>
        <v>97-1</v>
      </c>
      <c r="B671">
        <f t="shared" si="66"/>
        <v>1</v>
      </c>
      <c r="C671" t="str">
        <f t="shared" si="62"/>
        <v>9733911</v>
      </c>
      <c r="D671">
        <f t="shared" si="65"/>
        <v>1</v>
      </c>
      <c r="E671" t="str">
        <f t="shared" si="63"/>
        <v>973391</v>
      </c>
      <c r="F671" t="str">
        <f t="shared" si="64"/>
        <v>973391PARTICIPACIONES FEDERALES 2019</v>
      </c>
      <c r="G671" s="9">
        <v>97</v>
      </c>
      <c r="H671" s="9">
        <v>3391</v>
      </c>
      <c r="I671" s="9" t="s">
        <v>356</v>
      </c>
      <c r="J671" s="3">
        <v>1</v>
      </c>
      <c r="K671" s="10">
        <v>156000</v>
      </c>
      <c r="L671" s="10">
        <v>156000</v>
      </c>
      <c r="M671" s="3">
        <v>0</v>
      </c>
      <c r="N671" s="3">
        <v>0</v>
      </c>
      <c r="O671" s="3">
        <v>0</v>
      </c>
      <c r="P671" s="3">
        <v>0</v>
      </c>
    </row>
    <row r="672" spans="1:16" x14ac:dyDescent="0.25">
      <c r="A672" t="str">
        <f t="shared" si="61"/>
        <v>98-1</v>
      </c>
      <c r="B672">
        <f t="shared" si="66"/>
        <v>1</v>
      </c>
      <c r="C672" t="str">
        <f t="shared" si="62"/>
        <v>9837111</v>
      </c>
      <c r="D672">
        <f t="shared" si="65"/>
        <v>1</v>
      </c>
      <c r="E672" t="str">
        <f t="shared" si="63"/>
        <v>983711</v>
      </c>
      <c r="F672" t="str">
        <f t="shared" si="64"/>
        <v>983711PARTICIPACIONES FEDERALES 2019</v>
      </c>
      <c r="G672" s="9">
        <v>98</v>
      </c>
      <c r="H672" s="9">
        <v>3711</v>
      </c>
      <c r="I672" s="9" t="s">
        <v>356</v>
      </c>
      <c r="J672" s="3">
        <v>1</v>
      </c>
      <c r="K672" s="10">
        <v>22800</v>
      </c>
      <c r="L672" s="10">
        <v>22800</v>
      </c>
      <c r="M672" s="3">
        <v>28536</v>
      </c>
      <c r="N672" s="3">
        <v>28536</v>
      </c>
      <c r="O672" s="3">
        <v>21536</v>
      </c>
      <c r="P672" s="3">
        <v>21536</v>
      </c>
    </row>
    <row r="673" spans="1:16" x14ac:dyDescent="0.25">
      <c r="A673" t="str">
        <f t="shared" si="61"/>
        <v>98-2</v>
      </c>
      <c r="B673">
        <f t="shared" si="66"/>
        <v>2</v>
      </c>
      <c r="C673" t="str">
        <f t="shared" si="62"/>
        <v>9837511</v>
      </c>
      <c r="D673">
        <f t="shared" si="65"/>
        <v>1</v>
      </c>
      <c r="E673" t="str">
        <f t="shared" si="63"/>
        <v>983751</v>
      </c>
      <c r="F673" t="str">
        <f t="shared" si="64"/>
        <v>983751PARTICIPACIONES FEDERALES 2019</v>
      </c>
      <c r="G673" s="9">
        <v>98</v>
      </c>
      <c r="H673" s="9">
        <v>3751</v>
      </c>
      <c r="I673" s="9" t="s">
        <v>356</v>
      </c>
      <c r="J673" s="3">
        <v>1</v>
      </c>
      <c r="K673" s="10">
        <v>6240</v>
      </c>
      <c r="L673" s="10">
        <v>6240</v>
      </c>
      <c r="M673" s="3">
        <v>8499.5499999999993</v>
      </c>
      <c r="N673" s="3">
        <v>8499.5499999999993</v>
      </c>
      <c r="O673" s="3">
        <v>3999.55</v>
      </c>
      <c r="P673" s="3">
        <v>3999.55</v>
      </c>
    </row>
    <row r="674" spans="1:16" x14ac:dyDescent="0.25">
      <c r="A674" t="str">
        <f t="shared" si="61"/>
        <v>99-1</v>
      </c>
      <c r="B674">
        <f t="shared" si="66"/>
        <v>1</v>
      </c>
      <c r="C674" t="str">
        <f t="shared" si="62"/>
        <v>9921211</v>
      </c>
      <c r="D674">
        <f t="shared" si="65"/>
        <v>1</v>
      </c>
      <c r="E674" t="str">
        <f t="shared" si="63"/>
        <v>992121</v>
      </c>
      <c r="F674" t="str">
        <f t="shared" si="64"/>
        <v>992121PARTICIPACIONES FEDERALES 2019</v>
      </c>
      <c r="G674" s="9">
        <v>99</v>
      </c>
      <c r="H674" s="9">
        <v>2121</v>
      </c>
      <c r="I674" s="9" t="s">
        <v>356</v>
      </c>
      <c r="J674" s="3">
        <v>1</v>
      </c>
      <c r="K674" s="10">
        <v>30000</v>
      </c>
      <c r="L674" s="10">
        <v>0</v>
      </c>
      <c r="M674" s="3">
        <v>0</v>
      </c>
      <c r="N674" s="3">
        <v>0</v>
      </c>
      <c r="O674" s="3">
        <v>0</v>
      </c>
      <c r="P674" s="3">
        <v>0</v>
      </c>
    </row>
    <row r="675" spans="1:16" x14ac:dyDescent="0.25">
      <c r="A675" t="str">
        <f t="shared" si="61"/>
        <v>99-2</v>
      </c>
      <c r="B675">
        <f t="shared" si="66"/>
        <v>2</v>
      </c>
      <c r="C675" t="str">
        <f t="shared" si="62"/>
        <v>9921511</v>
      </c>
      <c r="D675">
        <f t="shared" si="65"/>
        <v>1</v>
      </c>
      <c r="E675" t="str">
        <f t="shared" si="63"/>
        <v>992151</v>
      </c>
      <c r="F675" t="str">
        <f t="shared" si="64"/>
        <v>992151PARTICIPACIONES FEDERALES 2019</v>
      </c>
      <c r="G675" s="9">
        <v>99</v>
      </c>
      <c r="H675" s="9">
        <v>2151</v>
      </c>
      <c r="I675" s="9" t="s">
        <v>356</v>
      </c>
      <c r="J675" s="3">
        <v>1</v>
      </c>
      <c r="K675" s="10">
        <v>90000</v>
      </c>
      <c r="L675" s="10">
        <v>0</v>
      </c>
      <c r="M675" s="3">
        <v>0</v>
      </c>
      <c r="N675" s="3">
        <v>0</v>
      </c>
      <c r="O675" s="3">
        <v>0</v>
      </c>
      <c r="P675" s="3">
        <v>0</v>
      </c>
    </row>
    <row r="676" spans="1:16" x14ac:dyDescent="0.25">
      <c r="A676" t="str">
        <f t="shared" si="61"/>
        <v>99-3</v>
      </c>
      <c r="B676">
        <f t="shared" si="66"/>
        <v>3</v>
      </c>
      <c r="C676" t="str">
        <f t="shared" si="62"/>
        <v>9922111</v>
      </c>
      <c r="D676">
        <f t="shared" si="65"/>
        <v>1</v>
      </c>
      <c r="E676" t="str">
        <f t="shared" si="63"/>
        <v>992211</v>
      </c>
      <c r="F676" t="str">
        <f t="shared" si="64"/>
        <v>992211PARTICIPACIONES FEDERALES 2019</v>
      </c>
      <c r="G676" s="9">
        <v>99</v>
      </c>
      <c r="H676" s="9">
        <v>2211</v>
      </c>
      <c r="I676" s="9" t="s">
        <v>356</v>
      </c>
      <c r="J676" s="3">
        <v>1</v>
      </c>
      <c r="K676" s="10">
        <v>70000</v>
      </c>
      <c r="L676" s="10">
        <v>70000</v>
      </c>
      <c r="M676" s="3">
        <v>70000</v>
      </c>
      <c r="N676" s="3">
        <v>70000</v>
      </c>
      <c r="O676" s="3">
        <v>70000</v>
      </c>
      <c r="P676" s="3">
        <v>70000</v>
      </c>
    </row>
    <row r="677" spans="1:16" x14ac:dyDescent="0.25">
      <c r="A677" t="str">
        <f t="shared" si="61"/>
        <v>100-1</v>
      </c>
      <c r="B677">
        <f t="shared" si="66"/>
        <v>1</v>
      </c>
      <c r="C677" t="str">
        <f t="shared" si="62"/>
        <v>10032511</v>
      </c>
      <c r="D677">
        <f t="shared" si="65"/>
        <v>1</v>
      </c>
      <c r="E677" t="str">
        <f t="shared" si="63"/>
        <v>1003251</v>
      </c>
      <c r="F677" t="str">
        <f t="shared" si="64"/>
        <v>1003251PARTICIPACIONES FEDERALES 2019</v>
      </c>
      <c r="G677" s="9">
        <v>100</v>
      </c>
      <c r="H677" s="9">
        <v>3251</v>
      </c>
      <c r="I677" s="9" t="s">
        <v>356</v>
      </c>
      <c r="J677" s="3">
        <v>1</v>
      </c>
      <c r="K677" s="10">
        <v>50000</v>
      </c>
      <c r="L677" s="10">
        <v>0</v>
      </c>
      <c r="M677" s="3">
        <v>0</v>
      </c>
      <c r="N677" s="3">
        <v>0</v>
      </c>
      <c r="O677" s="3">
        <v>0</v>
      </c>
      <c r="P677" s="3">
        <v>0</v>
      </c>
    </row>
    <row r="678" spans="1:16" x14ac:dyDescent="0.25">
      <c r="A678" t="str">
        <f t="shared" si="61"/>
        <v>100-2</v>
      </c>
      <c r="B678">
        <f t="shared" si="66"/>
        <v>2</v>
      </c>
      <c r="C678" t="str">
        <f t="shared" si="62"/>
        <v>10032611</v>
      </c>
      <c r="D678">
        <f t="shared" si="65"/>
        <v>1</v>
      </c>
      <c r="E678" t="str">
        <f t="shared" si="63"/>
        <v>1003261</v>
      </c>
      <c r="F678" t="str">
        <f t="shared" si="64"/>
        <v>1003261PARTICIPACIONES FEDERALES 2019</v>
      </c>
      <c r="G678" s="9">
        <v>100</v>
      </c>
      <c r="H678" s="9">
        <v>3261</v>
      </c>
      <c r="I678" s="9" t="s">
        <v>356</v>
      </c>
      <c r="J678" s="3">
        <v>1</v>
      </c>
      <c r="K678" s="10">
        <v>0</v>
      </c>
      <c r="L678" s="10">
        <v>499070.28</v>
      </c>
      <c r="M678" s="3">
        <v>499070.28</v>
      </c>
      <c r="N678" s="3">
        <v>499070.28</v>
      </c>
      <c r="O678" s="3">
        <v>485434.48</v>
      </c>
      <c r="P678" s="3">
        <v>485434.48</v>
      </c>
    </row>
    <row r="679" spans="1:16" x14ac:dyDescent="0.25">
      <c r="A679" t="str">
        <f t="shared" si="61"/>
        <v>100-3</v>
      </c>
      <c r="B679">
        <f t="shared" si="66"/>
        <v>3</v>
      </c>
      <c r="C679" t="str">
        <f t="shared" si="62"/>
        <v>10033911</v>
      </c>
      <c r="D679">
        <f t="shared" si="65"/>
        <v>1</v>
      </c>
      <c r="E679" t="str">
        <f t="shared" si="63"/>
        <v>1003391</v>
      </c>
      <c r="F679" t="str">
        <f t="shared" si="64"/>
        <v>1003391PARTICIPACIONES FEDERALES 2019</v>
      </c>
      <c r="G679" s="9">
        <v>100</v>
      </c>
      <c r="H679" s="9">
        <v>3391</v>
      </c>
      <c r="I679" s="9" t="s">
        <v>356</v>
      </c>
      <c r="J679" s="3">
        <v>1</v>
      </c>
      <c r="K679" s="10">
        <v>0</v>
      </c>
      <c r="L679" s="10">
        <v>23200</v>
      </c>
      <c r="M679" s="3">
        <v>23200</v>
      </c>
      <c r="N679" s="3">
        <v>23200</v>
      </c>
      <c r="O679" s="3">
        <v>23200</v>
      </c>
      <c r="P679" s="3">
        <v>23200</v>
      </c>
    </row>
    <row r="680" spans="1:16" x14ac:dyDescent="0.25">
      <c r="A680" t="str">
        <f t="shared" si="61"/>
        <v>100-4</v>
      </c>
      <c r="B680">
        <f t="shared" si="66"/>
        <v>4</v>
      </c>
      <c r="C680" t="str">
        <f t="shared" si="62"/>
        <v>10035111</v>
      </c>
      <c r="D680">
        <f t="shared" si="65"/>
        <v>1</v>
      </c>
      <c r="E680" t="str">
        <f t="shared" si="63"/>
        <v>1003511</v>
      </c>
      <c r="F680" t="str">
        <f t="shared" si="64"/>
        <v>1003511PARTICIPACIONES FEDERALES 2019</v>
      </c>
      <c r="G680" s="9">
        <v>100</v>
      </c>
      <c r="H680" s="9">
        <v>3511</v>
      </c>
      <c r="I680" s="9" t="s">
        <v>356</v>
      </c>
      <c r="J680" s="3">
        <v>1</v>
      </c>
      <c r="K680" s="10">
        <v>500000</v>
      </c>
      <c r="L680" s="10">
        <v>0</v>
      </c>
      <c r="M680" s="3">
        <v>0</v>
      </c>
      <c r="N680" s="3">
        <v>0</v>
      </c>
      <c r="O680" s="3">
        <v>0</v>
      </c>
      <c r="P680" s="3">
        <v>0</v>
      </c>
    </row>
    <row r="681" spans="1:16" x14ac:dyDescent="0.25">
      <c r="A681" t="str">
        <f t="shared" si="61"/>
        <v>100-5</v>
      </c>
      <c r="B681">
        <f t="shared" si="66"/>
        <v>5</v>
      </c>
      <c r="C681" t="str">
        <f t="shared" si="62"/>
        <v>10037111</v>
      </c>
      <c r="D681">
        <f t="shared" si="65"/>
        <v>1</v>
      </c>
      <c r="E681" t="str">
        <f t="shared" si="63"/>
        <v>1003711</v>
      </c>
      <c r="F681" t="str">
        <f t="shared" si="64"/>
        <v>1003711PARTICIPACIONES FEDERALES 2019</v>
      </c>
      <c r="G681" s="9">
        <v>100</v>
      </c>
      <c r="H681" s="9">
        <v>3711</v>
      </c>
      <c r="I681" s="9" t="s">
        <v>356</v>
      </c>
      <c r="J681" s="3">
        <v>1</v>
      </c>
      <c r="K681" s="10">
        <v>20000</v>
      </c>
      <c r="L681" s="10">
        <v>0</v>
      </c>
      <c r="M681" s="3">
        <v>0</v>
      </c>
      <c r="N681" s="3">
        <v>0</v>
      </c>
      <c r="O681" s="3">
        <v>0</v>
      </c>
      <c r="P681" s="3">
        <v>0</v>
      </c>
    </row>
    <row r="682" spans="1:16" x14ac:dyDescent="0.25">
      <c r="A682" t="str">
        <f t="shared" si="61"/>
        <v>100-6</v>
      </c>
      <c r="B682">
        <f t="shared" si="66"/>
        <v>6</v>
      </c>
      <c r="C682" t="str">
        <f t="shared" si="62"/>
        <v>10037211</v>
      </c>
      <c r="D682">
        <f t="shared" si="65"/>
        <v>1</v>
      </c>
      <c r="E682" t="str">
        <f t="shared" si="63"/>
        <v>1003721</v>
      </c>
      <c r="F682" t="str">
        <f t="shared" si="64"/>
        <v>1003721PARTICIPACIONES FEDERALES 2019</v>
      </c>
      <c r="G682" s="9">
        <v>100</v>
      </c>
      <c r="H682" s="9">
        <v>3721</v>
      </c>
      <c r="I682" s="9" t="s">
        <v>356</v>
      </c>
      <c r="J682" s="3">
        <v>1</v>
      </c>
      <c r="K682" s="10">
        <v>25000</v>
      </c>
      <c r="L682" s="10">
        <v>0</v>
      </c>
      <c r="M682" s="3">
        <v>0</v>
      </c>
      <c r="N682" s="3">
        <v>0</v>
      </c>
      <c r="O682" s="3">
        <v>0</v>
      </c>
      <c r="P682" s="3">
        <v>0</v>
      </c>
    </row>
    <row r="683" spans="1:16" x14ac:dyDescent="0.25">
      <c r="A683" t="str">
        <f t="shared" si="61"/>
        <v>100-7</v>
      </c>
      <c r="B683">
        <f t="shared" si="66"/>
        <v>7</v>
      </c>
      <c r="C683" t="str">
        <f t="shared" si="62"/>
        <v>10037511</v>
      </c>
      <c r="D683">
        <f t="shared" si="65"/>
        <v>1</v>
      </c>
      <c r="E683" t="str">
        <f t="shared" si="63"/>
        <v>1003751</v>
      </c>
      <c r="F683" t="str">
        <f t="shared" si="64"/>
        <v>1003751PARTICIPACIONES FEDERALES 2019</v>
      </c>
      <c r="G683" s="9">
        <v>100</v>
      </c>
      <c r="H683" s="9">
        <v>3751</v>
      </c>
      <c r="I683" s="9" t="s">
        <v>356</v>
      </c>
      <c r="J683" s="3">
        <v>1</v>
      </c>
      <c r="K683" s="10">
        <v>50000</v>
      </c>
      <c r="L683" s="10">
        <v>0</v>
      </c>
      <c r="M683" s="3">
        <v>0</v>
      </c>
      <c r="N683" s="3">
        <v>0</v>
      </c>
      <c r="O683" s="3">
        <v>0</v>
      </c>
      <c r="P683" s="3">
        <v>0</v>
      </c>
    </row>
    <row r="684" spans="1:16" x14ac:dyDescent="0.25">
      <c r="A684" t="str">
        <f t="shared" si="61"/>
        <v>100-8</v>
      </c>
      <c r="B684">
        <f t="shared" si="66"/>
        <v>8</v>
      </c>
      <c r="C684" t="str">
        <f t="shared" si="62"/>
        <v>10038211</v>
      </c>
      <c r="D684">
        <f t="shared" si="65"/>
        <v>1</v>
      </c>
      <c r="E684" t="str">
        <f t="shared" si="63"/>
        <v>1003821</v>
      </c>
      <c r="F684" t="str">
        <f t="shared" si="64"/>
        <v>1003821FERIA DE EMPRENDIMIENTO Y DEL EMPLEO EN EL MUNICIPIO DE TLAJOMULCO 2019</v>
      </c>
      <c r="G684" s="9">
        <v>100</v>
      </c>
      <c r="H684" s="9">
        <v>3821</v>
      </c>
      <c r="I684" s="9" t="s">
        <v>661</v>
      </c>
      <c r="J684" s="3">
        <v>1</v>
      </c>
      <c r="K684" s="10">
        <v>0</v>
      </c>
      <c r="L684" s="10">
        <v>0</v>
      </c>
      <c r="M684" s="3">
        <v>200000</v>
      </c>
      <c r="N684" s="3">
        <v>200000</v>
      </c>
      <c r="O684" s="3">
        <v>200000</v>
      </c>
      <c r="P684" s="3">
        <v>200000</v>
      </c>
    </row>
    <row r="685" spans="1:16" x14ac:dyDescent="0.25">
      <c r="A685" t="str">
        <f t="shared" si="61"/>
        <v>100-9</v>
      </c>
      <c r="B685">
        <f t="shared" si="66"/>
        <v>9</v>
      </c>
      <c r="C685" t="str">
        <f t="shared" si="62"/>
        <v>10038212</v>
      </c>
      <c r="D685">
        <f t="shared" si="65"/>
        <v>2</v>
      </c>
      <c r="E685" t="str">
        <f t="shared" si="63"/>
        <v>1003821</v>
      </c>
      <c r="F685" t="str">
        <f t="shared" si="64"/>
        <v>1003821PARTICIPACIONES FEDERALES 2019</v>
      </c>
      <c r="G685" s="9">
        <v>100</v>
      </c>
      <c r="H685" s="9">
        <v>3821</v>
      </c>
      <c r="I685" s="9" t="s">
        <v>356</v>
      </c>
      <c r="J685" s="3">
        <v>4</v>
      </c>
      <c r="K685" s="10">
        <v>1580000</v>
      </c>
      <c r="L685" s="10">
        <v>2270757.7199999997</v>
      </c>
      <c r="M685" s="3">
        <v>2270757.4699999997</v>
      </c>
      <c r="N685" s="3">
        <v>2270757.4699999997</v>
      </c>
      <c r="O685" s="3">
        <v>1062847.46</v>
      </c>
      <c r="P685" s="3">
        <v>1062847.46</v>
      </c>
    </row>
    <row r="686" spans="1:16" x14ac:dyDescent="0.25">
      <c r="A686" t="str">
        <f t="shared" si="61"/>
        <v>100-10</v>
      </c>
      <c r="B686">
        <f t="shared" si="66"/>
        <v>10</v>
      </c>
      <c r="C686" t="str">
        <f t="shared" si="62"/>
        <v>10038311</v>
      </c>
      <c r="D686">
        <f t="shared" si="65"/>
        <v>1</v>
      </c>
      <c r="E686" t="str">
        <f t="shared" si="63"/>
        <v>1003831</v>
      </c>
      <c r="F686" t="str">
        <f t="shared" si="64"/>
        <v>1003831PARTICIPACIONES FEDERALES 2019</v>
      </c>
      <c r="G686" s="9">
        <v>100</v>
      </c>
      <c r="H686" s="9">
        <v>3831</v>
      </c>
      <c r="I686" s="9" t="s">
        <v>356</v>
      </c>
      <c r="J686" s="3">
        <v>1</v>
      </c>
      <c r="K686" s="10">
        <v>100000</v>
      </c>
      <c r="L686" s="10">
        <v>0</v>
      </c>
      <c r="M686" s="3">
        <v>0</v>
      </c>
      <c r="N686" s="3">
        <v>0</v>
      </c>
      <c r="O686" s="3">
        <v>0</v>
      </c>
      <c r="P686" s="3">
        <v>0</v>
      </c>
    </row>
    <row r="687" spans="1:16" x14ac:dyDescent="0.25">
      <c r="A687" t="str">
        <f t="shared" si="61"/>
        <v>101-1</v>
      </c>
      <c r="B687">
        <f t="shared" si="66"/>
        <v>1</v>
      </c>
      <c r="C687" t="str">
        <f t="shared" si="62"/>
        <v>10144211</v>
      </c>
      <c r="D687">
        <f t="shared" si="65"/>
        <v>1</v>
      </c>
      <c r="E687" t="str">
        <f t="shared" si="63"/>
        <v>1014421</v>
      </c>
      <c r="F687" t="str">
        <f t="shared" si="64"/>
        <v>1014421PARTICIPACIONES FEDERALES 2019</v>
      </c>
      <c r="G687" s="9">
        <v>101</v>
      </c>
      <c r="H687" s="9">
        <v>4421</v>
      </c>
      <c r="I687" s="9" t="s">
        <v>356</v>
      </c>
      <c r="J687" s="3">
        <v>3</v>
      </c>
      <c r="K687" s="10">
        <v>1000000</v>
      </c>
      <c r="L687" s="10">
        <v>1000000</v>
      </c>
      <c r="M687" s="3">
        <v>344800</v>
      </c>
      <c r="N687" s="3">
        <v>344800</v>
      </c>
      <c r="O687" s="3">
        <v>344800</v>
      </c>
      <c r="P687" s="3">
        <v>0</v>
      </c>
    </row>
    <row r="688" spans="1:16" x14ac:dyDescent="0.25">
      <c r="A688" t="str">
        <f t="shared" si="61"/>
        <v>101-2</v>
      </c>
      <c r="B688">
        <f t="shared" si="66"/>
        <v>2</v>
      </c>
      <c r="C688" t="str">
        <f t="shared" si="62"/>
        <v>10144611</v>
      </c>
      <c r="D688">
        <f t="shared" si="65"/>
        <v>1</v>
      </c>
      <c r="E688" t="str">
        <f t="shared" si="63"/>
        <v>1014461</v>
      </c>
      <c r="F688" t="str">
        <f t="shared" si="64"/>
        <v>1014461PARTICIPACIONES FEDERALES 2019</v>
      </c>
      <c r="G688" s="9">
        <v>101</v>
      </c>
      <c r="H688" s="9">
        <v>4461</v>
      </c>
      <c r="I688" s="9" t="s">
        <v>356</v>
      </c>
      <c r="J688" s="3">
        <v>3</v>
      </c>
      <c r="K688" s="10">
        <v>500000</v>
      </c>
      <c r="L688" s="10">
        <v>500000</v>
      </c>
      <c r="M688" s="3">
        <v>97440</v>
      </c>
      <c r="N688" s="3">
        <v>97440</v>
      </c>
      <c r="O688" s="3">
        <v>97440</v>
      </c>
      <c r="P688" s="3">
        <v>0</v>
      </c>
    </row>
    <row r="689" spans="1:16" x14ac:dyDescent="0.25">
      <c r="A689" t="str">
        <f t="shared" si="61"/>
        <v>101-3</v>
      </c>
      <c r="B689">
        <f t="shared" si="66"/>
        <v>3</v>
      </c>
      <c r="C689" t="str">
        <f t="shared" si="62"/>
        <v>10152111</v>
      </c>
      <c r="D689">
        <f t="shared" si="65"/>
        <v>1</v>
      </c>
      <c r="E689" t="str">
        <f t="shared" si="63"/>
        <v>1015211</v>
      </c>
      <c r="F689" t="str">
        <f t="shared" si="64"/>
        <v>1015211PARTICIPACIONES FEDERALES 2019</v>
      </c>
      <c r="G689" s="9">
        <v>101</v>
      </c>
      <c r="H689" s="9">
        <v>5211</v>
      </c>
      <c r="I689" s="9" t="s">
        <v>356</v>
      </c>
      <c r="J689" s="3">
        <v>1</v>
      </c>
      <c r="K689" s="10">
        <v>210000</v>
      </c>
      <c r="L689" s="10">
        <v>0</v>
      </c>
      <c r="M689" s="3">
        <v>0</v>
      </c>
      <c r="N689" s="3">
        <v>0</v>
      </c>
      <c r="O689" s="3">
        <v>0</v>
      </c>
      <c r="P689" s="3">
        <v>0</v>
      </c>
    </row>
    <row r="690" spans="1:16" x14ac:dyDescent="0.25">
      <c r="A690" t="str">
        <f t="shared" si="61"/>
        <v>101-4</v>
      </c>
      <c r="B690">
        <f t="shared" si="66"/>
        <v>4</v>
      </c>
      <c r="C690" t="str">
        <f t="shared" si="62"/>
        <v>10152311</v>
      </c>
      <c r="D690">
        <f t="shared" si="65"/>
        <v>1</v>
      </c>
      <c r="E690" t="str">
        <f t="shared" si="63"/>
        <v>1015231</v>
      </c>
      <c r="F690" t="str">
        <f t="shared" si="64"/>
        <v>1015231PARTICIPACIONES FEDERALES 2019</v>
      </c>
      <c r="G690" s="9">
        <v>101</v>
      </c>
      <c r="H690" s="9">
        <v>5231</v>
      </c>
      <c r="I690" s="9" t="s">
        <v>356</v>
      </c>
      <c r="J690" s="3">
        <v>1</v>
      </c>
      <c r="K690" s="10">
        <v>35000</v>
      </c>
      <c r="L690" s="10">
        <v>30972</v>
      </c>
      <c r="M690" s="3">
        <v>30972</v>
      </c>
      <c r="N690" s="3">
        <v>30972</v>
      </c>
      <c r="O690" s="3">
        <v>30972</v>
      </c>
      <c r="P690" s="3">
        <v>30972</v>
      </c>
    </row>
    <row r="691" spans="1:16" x14ac:dyDescent="0.25">
      <c r="A691" t="str">
        <f t="shared" si="61"/>
        <v>102-1</v>
      </c>
      <c r="B691">
        <f t="shared" si="66"/>
        <v>1</v>
      </c>
      <c r="C691" t="str">
        <f t="shared" si="62"/>
        <v>10253111</v>
      </c>
      <c r="D691">
        <f t="shared" si="65"/>
        <v>1</v>
      </c>
      <c r="E691" t="str">
        <f t="shared" si="63"/>
        <v>1025311</v>
      </c>
      <c r="F691" t="str">
        <f t="shared" si="64"/>
        <v>1025311PARTICIPACIONES FEDERALES 2019</v>
      </c>
      <c r="G691" s="9">
        <v>102</v>
      </c>
      <c r="H691" s="9">
        <v>5311</v>
      </c>
      <c r="I691" s="9" t="s">
        <v>356</v>
      </c>
      <c r="J691" s="3">
        <v>1</v>
      </c>
      <c r="K691" s="10">
        <v>0</v>
      </c>
      <c r="L691" s="10">
        <v>150000</v>
      </c>
      <c r="M691" s="3">
        <v>150000</v>
      </c>
      <c r="N691" s="3">
        <v>150000</v>
      </c>
      <c r="O691" s="3">
        <v>118900</v>
      </c>
      <c r="P691" s="3">
        <v>118900</v>
      </c>
    </row>
    <row r="692" spans="1:16" x14ac:dyDescent="0.25">
      <c r="A692" t="str">
        <f t="shared" si="61"/>
        <v>102-2</v>
      </c>
      <c r="B692">
        <f t="shared" si="66"/>
        <v>2</v>
      </c>
      <c r="C692" t="str">
        <f t="shared" si="62"/>
        <v>10256111</v>
      </c>
      <c r="D692">
        <f t="shared" si="65"/>
        <v>1</v>
      </c>
      <c r="E692" t="str">
        <f t="shared" si="63"/>
        <v>1025611</v>
      </c>
      <c r="F692" t="str">
        <f t="shared" si="64"/>
        <v>1025611PARTICIPACIONES FEDERALES 2019</v>
      </c>
      <c r="G692" s="9">
        <v>102</v>
      </c>
      <c r="H692" s="9">
        <v>5611</v>
      </c>
      <c r="I692" s="9" t="s">
        <v>356</v>
      </c>
      <c r="J692" s="3">
        <v>1</v>
      </c>
      <c r="K692" s="10">
        <v>3000000</v>
      </c>
      <c r="L692" s="10">
        <v>2850000</v>
      </c>
      <c r="M692" s="3">
        <v>2848465.68</v>
      </c>
      <c r="N692" s="3">
        <v>2848465.68</v>
      </c>
      <c r="O692" s="3">
        <v>2786652.68</v>
      </c>
      <c r="P692" s="3">
        <v>1399952</v>
      </c>
    </row>
    <row r="693" spans="1:16" x14ac:dyDescent="0.25">
      <c r="A693" t="str">
        <f t="shared" si="61"/>
        <v>103-1</v>
      </c>
      <c r="B693">
        <f t="shared" si="66"/>
        <v>1</v>
      </c>
      <c r="C693" t="str">
        <f t="shared" si="62"/>
        <v>10335411</v>
      </c>
      <c r="D693">
        <f t="shared" si="65"/>
        <v>1</v>
      </c>
      <c r="E693" t="str">
        <f t="shared" si="63"/>
        <v>1033541</v>
      </c>
      <c r="F693" t="str">
        <f t="shared" si="64"/>
        <v>1033541PARTICIPACIONES FEDERALES 2019</v>
      </c>
      <c r="G693" s="9">
        <v>103</v>
      </c>
      <c r="H693" s="9">
        <v>3541</v>
      </c>
      <c r="I693" s="9" t="s">
        <v>356</v>
      </c>
      <c r="J693" s="3">
        <v>1</v>
      </c>
      <c r="K693" s="10">
        <v>350000</v>
      </c>
      <c r="L693" s="10">
        <v>49835.6</v>
      </c>
      <c r="M693" s="3">
        <v>49671.199999999997</v>
      </c>
      <c r="N693" s="3">
        <v>40971.199999999997</v>
      </c>
      <c r="O693" s="3">
        <v>40971.199999999997</v>
      </c>
      <c r="P693" s="3">
        <v>0</v>
      </c>
    </row>
    <row r="694" spans="1:16" x14ac:dyDescent="0.25">
      <c r="A694" t="str">
        <f t="shared" si="61"/>
        <v>104-1</v>
      </c>
      <c r="B694">
        <f t="shared" si="66"/>
        <v>1</v>
      </c>
      <c r="C694" t="str">
        <f t="shared" si="62"/>
        <v>10423511</v>
      </c>
      <c r="D694">
        <f t="shared" si="65"/>
        <v>1</v>
      </c>
      <c r="E694" t="str">
        <f t="shared" si="63"/>
        <v>1042351</v>
      </c>
      <c r="F694" t="str">
        <f t="shared" si="64"/>
        <v>1042351PARTICIPACIONES FEDERALES 2019</v>
      </c>
      <c r="G694" s="9">
        <v>104</v>
      </c>
      <c r="H694" s="9">
        <v>2351</v>
      </c>
      <c r="I694" s="9" t="s">
        <v>356</v>
      </c>
      <c r="J694" s="3">
        <v>1</v>
      </c>
      <c r="K694" s="10">
        <v>150000</v>
      </c>
      <c r="L694" s="10">
        <v>1154108.77</v>
      </c>
      <c r="M694" s="3">
        <v>1143498.4099999999</v>
      </c>
      <c r="N694" s="3">
        <v>1140918.3400000001</v>
      </c>
      <c r="O694" s="3">
        <v>892340.1</v>
      </c>
      <c r="P694" s="3">
        <v>892340.1</v>
      </c>
    </row>
    <row r="695" spans="1:16" x14ac:dyDescent="0.25">
      <c r="A695" t="str">
        <f t="shared" si="61"/>
        <v>104-2</v>
      </c>
      <c r="B695">
        <f t="shared" si="66"/>
        <v>2</v>
      </c>
      <c r="C695" t="str">
        <f t="shared" si="62"/>
        <v>10423911</v>
      </c>
      <c r="D695">
        <f t="shared" si="65"/>
        <v>1</v>
      </c>
      <c r="E695" t="str">
        <f t="shared" si="63"/>
        <v>1042391</v>
      </c>
      <c r="F695" t="str">
        <f t="shared" si="64"/>
        <v>1042391PARTICIPACIONES FEDERALES 2019</v>
      </c>
      <c r="G695" s="9">
        <v>104</v>
      </c>
      <c r="H695" s="9">
        <v>2391</v>
      </c>
      <c r="I695" s="9" t="s">
        <v>356</v>
      </c>
      <c r="J695" s="3">
        <v>1</v>
      </c>
      <c r="K695" s="10">
        <v>2000000</v>
      </c>
      <c r="L695" s="10">
        <v>1394125</v>
      </c>
      <c r="M695" s="3">
        <v>1387175</v>
      </c>
      <c r="N695" s="3">
        <v>1387175</v>
      </c>
      <c r="O695" s="3">
        <v>1387175</v>
      </c>
      <c r="P695" s="3">
        <v>994500</v>
      </c>
    </row>
    <row r="696" spans="1:16" x14ac:dyDescent="0.25">
      <c r="A696" t="str">
        <f t="shared" si="61"/>
        <v>104-3</v>
      </c>
      <c r="B696">
        <f t="shared" si="66"/>
        <v>3</v>
      </c>
      <c r="C696" t="str">
        <f t="shared" si="62"/>
        <v>10424311</v>
      </c>
      <c r="D696">
        <f t="shared" si="65"/>
        <v>1</v>
      </c>
      <c r="E696" t="str">
        <f t="shared" si="63"/>
        <v>1042431</v>
      </c>
      <c r="F696" t="str">
        <f t="shared" si="64"/>
        <v>1042431PARTICIPACIONES FEDERALES 2019</v>
      </c>
      <c r="G696" s="9">
        <v>104</v>
      </c>
      <c r="H696" s="9">
        <v>2431</v>
      </c>
      <c r="I696" s="9" t="s">
        <v>356</v>
      </c>
      <c r="J696" s="3">
        <v>1</v>
      </c>
      <c r="K696" s="10">
        <v>5000</v>
      </c>
      <c r="L696" s="10">
        <v>4837.57</v>
      </c>
      <c r="M696" s="3">
        <v>4837.57</v>
      </c>
      <c r="N696" s="3">
        <v>4837.57</v>
      </c>
      <c r="O696" s="3">
        <v>4837.57</v>
      </c>
      <c r="P696" s="3">
        <v>4837.57</v>
      </c>
    </row>
    <row r="697" spans="1:16" x14ac:dyDescent="0.25">
      <c r="A697" t="str">
        <f t="shared" si="61"/>
        <v>104-4</v>
      </c>
      <c r="B697">
        <f t="shared" si="66"/>
        <v>4</v>
      </c>
      <c r="C697" t="str">
        <f t="shared" si="62"/>
        <v>10424511</v>
      </c>
      <c r="D697">
        <f t="shared" si="65"/>
        <v>1</v>
      </c>
      <c r="E697" t="str">
        <f t="shared" si="63"/>
        <v>1042451</v>
      </c>
      <c r="F697" t="str">
        <f t="shared" si="64"/>
        <v>1042451PARTICIPACIONES FEDERALES 2019</v>
      </c>
      <c r="G697" s="9">
        <v>104</v>
      </c>
      <c r="H697" s="9">
        <v>2451</v>
      </c>
      <c r="I697" s="9" t="s">
        <v>356</v>
      </c>
      <c r="J697" s="3">
        <v>1</v>
      </c>
      <c r="K697" s="10">
        <v>50000</v>
      </c>
      <c r="L697" s="10">
        <v>0</v>
      </c>
      <c r="M697" s="3">
        <v>0</v>
      </c>
      <c r="N697" s="3">
        <v>0</v>
      </c>
      <c r="O697" s="3">
        <v>0</v>
      </c>
      <c r="P697" s="3">
        <v>0</v>
      </c>
    </row>
    <row r="698" spans="1:16" x14ac:dyDescent="0.25">
      <c r="A698" t="str">
        <f t="shared" si="61"/>
        <v>104-5</v>
      </c>
      <c r="B698">
        <f t="shared" si="66"/>
        <v>5</v>
      </c>
      <c r="C698" t="str">
        <f t="shared" si="62"/>
        <v>10424911</v>
      </c>
      <c r="D698">
        <f t="shared" si="65"/>
        <v>1</v>
      </c>
      <c r="E698" t="str">
        <f t="shared" si="63"/>
        <v>1042491</v>
      </c>
      <c r="F698" t="str">
        <f t="shared" si="64"/>
        <v>1042491PARTICIPACIONES FEDERALES 2019</v>
      </c>
      <c r="G698" s="9">
        <v>104</v>
      </c>
      <c r="H698" s="9">
        <v>2491</v>
      </c>
      <c r="I698" s="9" t="s">
        <v>356</v>
      </c>
      <c r="J698" s="3">
        <v>1</v>
      </c>
      <c r="K698" s="10">
        <v>0</v>
      </c>
      <c r="L698" s="10">
        <v>43945.56</v>
      </c>
      <c r="M698" s="3">
        <v>41541.81</v>
      </c>
      <c r="N698" s="3">
        <v>41541.81</v>
      </c>
      <c r="O698" s="3">
        <v>0</v>
      </c>
      <c r="P698" s="3">
        <v>0</v>
      </c>
    </row>
    <row r="699" spans="1:16" x14ac:dyDescent="0.25">
      <c r="A699" t="str">
        <f t="shared" si="61"/>
        <v>104-6</v>
      </c>
      <c r="B699">
        <f t="shared" si="66"/>
        <v>6</v>
      </c>
      <c r="C699" t="str">
        <f t="shared" si="62"/>
        <v>10425211</v>
      </c>
      <c r="D699">
        <f t="shared" si="65"/>
        <v>1</v>
      </c>
      <c r="E699" t="str">
        <f t="shared" si="63"/>
        <v>1042521</v>
      </c>
      <c r="F699" t="str">
        <f t="shared" si="64"/>
        <v>1042521PARTICIPACIONES FEDERALES 2019</v>
      </c>
      <c r="G699" s="9">
        <v>104</v>
      </c>
      <c r="H699" s="9">
        <v>2521</v>
      </c>
      <c r="I699" s="9" t="s">
        <v>356</v>
      </c>
      <c r="J699" s="3">
        <v>1</v>
      </c>
      <c r="K699" s="10">
        <v>0</v>
      </c>
      <c r="L699" s="10">
        <v>338627.2</v>
      </c>
      <c r="M699" s="3">
        <v>338627.2</v>
      </c>
      <c r="N699" s="3">
        <v>338627.2</v>
      </c>
      <c r="O699" s="3">
        <v>338627.2</v>
      </c>
      <c r="P699" s="3">
        <v>338627.2</v>
      </c>
    </row>
    <row r="700" spans="1:16" x14ac:dyDescent="0.25">
      <c r="A700" t="str">
        <f t="shared" si="61"/>
        <v>104-7</v>
      </c>
      <c r="B700">
        <f t="shared" si="66"/>
        <v>7</v>
      </c>
      <c r="C700" t="str">
        <f t="shared" si="62"/>
        <v>10425511</v>
      </c>
      <c r="D700">
        <f t="shared" si="65"/>
        <v>1</v>
      </c>
      <c r="E700" t="str">
        <f t="shared" si="63"/>
        <v>1042551</v>
      </c>
      <c r="F700" t="str">
        <f t="shared" si="64"/>
        <v>1042551PARTICIPACIONES FEDERALES 2019</v>
      </c>
      <c r="G700" s="9">
        <v>104</v>
      </c>
      <c r="H700" s="9">
        <v>2551</v>
      </c>
      <c r="I700" s="9" t="s">
        <v>356</v>
      </c>
      <c r="J700" s="3">
        <v>1</v>
      </c>
      <c r="K700" s="10">
        <v>30000</v>
      </c>
      <c r="L700" s="10">
        <v>29994.12</v>
      </c>
      <c r="M700" s="3">
        <v>29994.12</v>
      </c>
      <c r="N700" s="3">
        <v>29994.12</v>
      </c>
      <c r="O700" s="3">
        <v>29994.12</v>
      </c>
      <c r="P700" s="3">
        <v>29994.12</v>
      </c>
    </row>
    <row r="701" spans="1:16" x14ac:dyDescent="0.25">
      <c r="A701" t="str">
        <f t="shared" si="61"/>
        <v>104-8</v>
      </c>
      <c r="B701">
        <f t="shared" si="66"/>
        <v>8</v>
      </c>
      <c r="C701" t="str">
        <f t="shared" si="62"/>
        <v>10425611</v>
      </c>
      <c r="D701">
        <f t="shared" si="65"/>
        <v>1</v>
      </c>
      <c r="E701" t="str">
        <f t="shared" si="63"/>
        <v>1042561</v>
      </c>
      <c r="F701" t="str">
        <f t="shared" si="64"/>
        <v>1042561PARTICIPACIONES FEDERALES 2019</v>
      </c>
      <c r="G701" s="9">
        <v>104</v>
      </c>
      <c r="H701" s="9">
        <v>2561</v>
      </c>
      <c r="I701" s="9" t="s">
        <v>356</v>
      </c>
      <c r="J701" s="3">
        <v>1</v>
      </c>
      <c r="K701" s="10">
        <v>110000</v>
      </c>
      <c r="L701" s="10">
        <v>106720</v>
      </c>
      <c r="M701" s="3">
        <v>106720</v>
      </c>
      <c r="N701" s="3">
        <v>106720</v>
      </c>
      <c r="O701" s="3">
        <v>106720</v>
      </c>
      <c r="P701" s="3">
        <v>106720</v>
      </c>
    </row>
    <row r="702" spans="1:16" x14ac:dyDescent="0.25">
      <c r="A702" t="str">
        <f t="shared" si="61"/>
        <v>104-9</v>
      </c>
      <c r="B702">
        <f t="shared" si="66"/>
        <v>9</v>
      </c>
      <c r="C702" t="str">
        <f t="shared" si="62"/>
        <v>10427111</v>
      </c>
      <c r="D702">
        <f t="shared" si="65"/>
        <v>1</v>
      </c>
      <c r="E702" t="str">
        <f t="shared" si="63"/>
        <v>1042711</v>
      </c>
      <c r="F702" t="str">
        <f t="shared" si="64"/>
        <v>1042711PARTICIPACIONES FEDERALES 2019</v>
      </c>
      <c r="G702" s="9">
        <v>104</v>
      </c>
      <c r="H702" s="9">
        <v>2711</v>
      </c>
      <c r="I702" s="9" t="s">
        <v>356</v>
      </c>
      <c r="J702" s="3">
        <v>1</v>
      </c>
      <c r="K702" s="10">
        <v>0</v>
      </c>
      <c r="L702" s="10">
        <v>0</v>
      </c>
      <c r="M702" s="3">
        <v>0</v>
      </c>
      <c r="N702" s="3">
        <v>0</v>
      </c>
      <c r="O702" s="3">
        <v>0</v>
      </c>
      <c r="P702" s="3">
        <v>0</v>
      </c>
    </row>
    <row r="703" spans="1:16" x14ac:dyDescent="0.25">
      <c r="A703" t="str">
        <f t="shared" si="61"/>
        <v>104-10</v>
      </c>
      <c r="B703">
        <f t="shared" si="66"/>
        <v>10</v>
      </c>
      <c r="C703" t="str">
        <f t="shared" si="62"/>
        <v>10427211</v>
      </c>
      <c r="D703">
        <f t="shared" si="65"/>
        <v>1</v>
      </c>
      <c r="E703" t="str">
        <f t="shared" si="63"/>
        <v>1042721</v>
      </c>
      <c r="F703" t="str">
        <f t="shared" si="64"/>
        <v>1042721PARTICIPACIONES FEDERALES 2019</v>
      </c>
      <c r="G703" s="9">
        <v>104</v>
      </c>
      <c r="H703" s="9">
        <v>2721</v>
      </c>
      <c r="I703" s="9" t="s">
        <v>356</v>
      </c>
      <c r="J703" s="3">
        <v>1</v>
      </c>
      <c r="K703" s="10">
        <v>20000</v>
      </c>
      <c r="L703" s="10">
        <v>49701.09</v>
      </c>
      <c r="M703" s="3">
        <v>49701.09</v>
      </c>
      <c r="N703" s="3">
        <v>49701.09</v>
      </c>
      <c r="O703" s="3">
        <v>48851.27</v>
      </c>
      <c r="P703" s="3">
        <v>48851.27</v>
      </c>
    </row>
    <row r="704" spans="1:16" x14ac:dyDescent="0.25">
      <c r="A704" t="str">
        <f t="shared" si="61"/>
        <v>104-11</v>
      </c>
      <c r="B704">
        <f t="shared" si="66"/>
        <v>11</v>
      </c>
      <c r="C704" t="str">
        <f t="shared" si="62"/>
        <v>10429111</v>
      </c>
      <c r="D704">
        <f t="shared" si="65"/>
        <v>1</v>
      </c>
      <c r="E704" t="str">
        <f t="shared" si="63"/>
        <v>1042911</v>
      </c>
      <c r="F704" t="str">
        <f t="shared" si="64"/>
        <v>1042911PARTICIPACIONES FEDERALES 2019</v>
      </c>
      <c r="G704" s="9">
        <v>104</v>
      </c>
      <c r="H704" s="9">
        <v>2911</v>
      </c>
      <c r="I704" s="9" t="s">
        <v>356</v>
      </c>
      <c r="J704" s="3">
        <v>1</v>
      </c>
      <c r="K704" s="10">
        <v>0</v>
      </c>
      <c r="L704" s="10">
        <v>5800</v>
      </c>
      <c r="M704" s="3">
        <v>5800</v>
      </c>
      <c r="N704" s="3">
        <v>0</v>
      </c>
      <c r="O704" s="3">
        <v>0</v>
      </c>
      <c r="P704" s="3">
        <v>0</v>
      </c>
    </row>
    <row r="705" spans="1:16" x14ac:dyDescent="0.25">
      <c r="A705" t="str">
        <f t="shared" si="61"/>
        <v>104-12</v>
      </c>
      <c r="B705">
        <f t="shared" si="66"/>
        <v>12</v>
      </c>
      <c r="C705" t="str">
        <f t="shared" si="62"/>
        <v>10438211</v>
      </c>
      <c r="D705">
        <f t="shared" si="65"/>
        <v>1</v>
      </c>
      <c r="E705" t="str">
        <f t="shared" si="63"/>
        <v>1043821</v>
      </c>
      <c r="F705" t="str">
        <f t="shared" si="64"/>
        <v>1043821PARTICIPACIONES FEDERALES 2019</v>
      </c>
      <c r="G705" s="9">
        <v>104</v>
      </c>
      <c r="H705" s="9">
        <v>3821</v>
      </c>
      <c r="I705" s="9" t="s">
        <v>356</v>
      </c>
      <c r="J705" s="3">
        <v>1</v>
      </c>
      <c r="K705" s="10">
        <v>520000</v>
      </c>
      <c r="L705" s="10">
        <v>1050000</v>
      </c>
      <c r="M705" s="3">
        <v>1050000</v>
      </c>
      <c r="N705" s="3">
        <v>1050000</v>
      </c>
      <c r="O705" s="3">
        <v>1050000</v>
      </c>
      <c r="P705" s="3">
        <v>1050000</v>
      </c>
    </row>
    <row r="706" spans="1:16" x14ac:dyDescent="0.25">
      <c r="A706" t="str">
        <f t="shared" si="61"/>
        <v>105-1</v>
      </c>
      <c r="B706">
        <f t="shared" si="66"/>
        <v>1</v>
      </c>
      <c r="C706" t="str">
        <f t="shared" si="62"/>
        <v>10543111</v>
      </c>
      <c r="D706">
        <f t="shared" si="65"/>
        <v>1</v>
      </c>
      <c r="E706" t="str">
        <f t="shared" si="63"/>
        <v>1054311</v>
      </c>
      <c r="F706" t="str">
        <f t="shared" si="64"/>
        <v>1054311PARTICIPACIONES FEDERALES 2019</v>
      </c>
      <c r="G706" s="9">
        <v>105</v>
      </c>
      <c r="H706" s="9">
        <v>4311</v>
      </c>
      <c r="I706" s="9" t="s">
        <v>356</v>
      </c>
      <c r="J706" s="3">
        <v>10</v>
      </c>
      <c r="K706" s="10">
        <v>4470000</v>
      </c>
      <c r="L706" s="10">
        <v>3760000</v>
      </c>
      <c r="M706" s="3">
        <v>3724559.39</v>
      </c>
      <c r="N706" s="3">
        <v>2923854.17</v>
      </c>
      <c r="O706" s="3">
        <v>2763085.13</v>
      </c>
      <c r="P706" s="3">
        <v>2379376</v>
      </c>
    </row>
    <row r="707" spans="1:16" x14ac:dyDescent="0.25">
      <c r="A707" t="str">
        <f t="shared" si="61"/>
        <v>106-1</v>
      </c>
      <c r="B707">
        <f t="shared" si="66"/>
        <v>1</v>
      </c>
      <c r="C707" t="str">
        <f t="shared" si="62"/>
        <v>10644111</v>
      </c>
      <c r="D707">
        <f t="shared" si="65"/>
        <v>1</v>
      </c>
      <c r="E707" t="str">
        <f t="shared" si="63"/>
        <v>1064411</v>
      </c>
      <c r="F707" t="str">
        <f t="shared" si="64"/>
        <v>1064411PARTICIPACIONES FEDERALES 2019</v>
      </c>
      <c r="G707" s="9">
        <v>106</v>
      </c>
      <c r="H707" s="9">
        <v>4411</v>
      </c>
      <c r="I707" s="9" t="s">
        <v>356</v>
      </c>
      <c r="J707" s="3">
        <v>3</v>
      </c>
      <c r="K707" s="10">
        <v>841200</v>
      </c>
      <c r="L707" s="10">
        <v>841200</v>
      </c>
      <c r="M707" s="3">
        <v>908536.71</v>
      </c>
      <c r="N707" s="3">
        <v>840937.71</v>
      </c>
      <c r="O707" s="3">
        <v>811314.38</v>
      </c>
      <c r="P707" s="3">
        <v>311934.38</v>
      </c>
    </row>
    <row r="708" spans="1:16" x14ac:dyDescent="0.25">
      <c r="A708" t="str">
        <f t="shared" si="61"/>
        <v>107-1</v>
      </c>
      <c r="B708">
        <f t="shared" si="66"/>
        <v>1</v>
      </c>
      <c r="C708" t="str">
        <f t="shared" si="62"/>
        <v>10751311</v>
      </c>
      <c r="D708">
        <f t="shared" si="65"/>
        <v>1</v>
      </c>
      <c r="E708" t="str">
        <f t="shared" si="63"/>
        <v>1075131</v>
      </c>
      <c r="F708" t="str">
        <f t="shared" si="64"/>
        <v>1075131PARTICIPACIONES FEDERALES 2019</v>
      </c>
      <c r="G708" s="9">
        <v>107</v>
      </c>
      <c r="H708" s="9">
        <v>5131</v>
      </c>
      <c r="I708" s="9" t="s">
        <v>356</v>
      </c>
      <c r="J708" s="3">
        <v>1</v>
      </c>
      <c r="K708" s="10">
        <v>200000</v>
      </c>
      <c r="L708" s="10">
        <v>200000</v>
      </c>
      <c r="M708" s="3">
        <v>200000</v>
      </c>
      <c r="N708" s="3">
        <v>200000</v>
      </c>
      <c r="O708" s="3">
        <v>0</v>
      </c>
      <c r="P708" s="3">
        <v>0</v>
      </c>
    </row>
    <row r="709" spans="1:16" x14ac:dyDescent="0.25">
      <c r="A709" t="str">
        <f t="shared" si="61"/>
        <v>108-1</v>
      </c>
      <c r="B709">
        <f t="shared" si="66"/>
        <v>1</v>
      </c>
      <c r="C709" t="str">
        <f t="shared" si="62"/>
        <v>10838211</v>
      </c>
      <c r="D709">
        <f t="shared" si="65"/>
        <v>1</v>
      </c>
      <c r="E709" t="str">
        <f t="shared" si="63"/>
        <v>1083821</v>
      </c>
      <c r="F709" t="str">
        <f t="shared" si="64"/>
        <v>1083821PARTICIPACIONES FEDERALES 2019</v>
      </c>
      <c r="G709" s="9">
        <v>108</v>
      </c>
      <c r="H709" s="9">
        <v>3821</v>
      </c>
      <c r="I709" s="9" t="s">
        <v>356</v>
      </c>
      <c r="J709" s="3">
        <v>1</v>
      </c>
      <c r="K709" s="10">
        <v>2850000</v>
      </c>
      <c r="L709" s="10">
        <v>2667813</v>
      </c>
      <c r="M709" s="3">
        <v>2667813</v>
      </c>
      <c r="N709" s="3">
        <v>2667813</v>
      </c>
      <c r="O709" s="3">
        <v>2438424.52</v>
      </c>
      <c r="P709" s="3">
        <v>2438424.52</v>
      </c>
    </row>
    <row r="710" spans="1:16" x14ac:dyDescent="0.25">
      <c r="A710" t="str">
        <f t="shared" ref="A710:A773" si="67">+CONCATENATE(G710,"-",B710)</f>
        <v>108-2</v>
      </c>
      <c r="B710">
        <f t="shared" si="66"/>
        <v>2</v>
      </c>
      <c r="C710" t="str">
        <f t="shared" ref="C710:C773" si="68">+CONCATENATE(E710,D710)</f>
        <v>10838212</v>
      </c>
      <c r="D710">
        <f t="shared" si="65"/>
        <v>2</v>
      </c>
      <c r="E710" t="str">
        <f t="shared" ref="E710:E773" si="69">+CONCATENATE(G710,H710)</f>
        <v>1083821</v>
      </c>
      <c r="F710" t="str">
        <f t="shared" ref="F710:F773" si="70">+CONCATENATE(G710,H710,I710)</f>
        <v>1083821FESTIVAL SUCEDE 2019 (APORTACIÓN ESTATAL)</v>
      </c>
      <c r="G710" s="9">
        <v>108</v>
      </c>
      <c r="H710" s="9">
        <v>3821</v>
      </c>
      <c r="I710" s="9" t="s">
        <v>671</v>
      </c>
      <c r="J710" s="3">
        <v>1</v>
      </c>
      <c r="K710" s="10">
        <v>0</v>
      </c>
      <c r="L710" s="10">
        <v>0</v>
      </c>
      <c r="M710" s="3">
        <v>0</v>
      </c>
      <c r="N710" s="3">
        <v>0</v>
      </c>
      <c r="O710" s="3">
        <v>0</v>
      </c>
      <c r="P710" s="3">
        <v>0</v>
      </c>
    </row>
    <row r="711" spans="1:16" x14ac:dyDescent="0.25">
      <c r="A711" t="str">
        <f t="shared" si="67"/>
        <v>109-1</v>
      </c>
      <c r="B711">
        <f t="shared" si="66"/>
        <v>1</v>
      </c>
      <c r="C711" t="str">
        <f t="shared" si="68"/>
        <v>10932611</v>
      </c>
      <c r="D711">
        <f t="shared" ref="D711:D774" si="71">+IF(E711=E710,D710+1,1)</f>
        <v>1</v>
      </c>
      <c r="E711" t="str">
        <f t="shared" si="69"/>
        <v>1093261</v>
      </c>
      <c r="F711" t="str">
        <f t="shared" si="70"/>
        <v>1093261PARTICIPACIONES FEDERALES 2019</v>
      </c>
      <c r="G711" s="9">
        <v>109</v>
      </c>
      <c r="H711" s="9">
        <v>3261</v>
      </c>
      <c r="I711" s="9" t="s">
        <v>356</v>
      </c>
      <c r="J711" s="3">
        <v>1</v>
      </c>
      <c r="K711" s="10">
        <v>0</v>
      </c>
      <c r="L711" s="10">
        <v>499999.44</v>
      </c>
      <c r="M711" s="3">
        <v>481160</v>
      </c>
      <c r="N711" s="3">
        <v>481160</v>
      </c>
      <c r="O711" s="3">
        <v>481160</v>
      </c>
      <c r="P711" s="3">
        <v>0</v>
      </c>
    </row>
    <row r="712" spans="1:16" x14ac:dyDescent="0.25">
      <c r="A712" t="str">
        <f t="shared" si="67"/>
        <v>109-2</v>
      </c>
      <c r="B712">
        <f t="shared" ref="B712:B775" si="72">+IF(G712=G711,B711+1,1)</f>
        <v>2</v>
      </c>
      <c r="C712" t="str">
        <f t="shared" si="68"/>
        <v>10943111</v>
      </c>
      <c r="D712">
        <f t="shared" si="71"/>
        <v>1</v>
      </c>
      <c r="E712" t="str">
        <f t="shared" si="69"/>
        <v>1094311</v>
      </c>
      <c r="F712" t="str">
        <f t="shared" si="70"/>
        <v>1094311PARTICIPACIONES FEDERALES 2019</v>
      </c>
      <c r="G712" s="9">
        <v>109</v>
      </c>
      <c r="H712" s="9">
        <v>4311</v>
      </c>
      <c r="I712" s="9" t="s">
        <v>356</v>
      </c>
      <c r="J712" s="3">
        <v>8</v>
      </c>
      <c r="K712" s="10">
        <v>1350000</v>
      </c>
      <c r="L712" s="10">
        <v>1350000</v>
      </c>
      <c r="M712" s="3">
        <v>1344000</v>
      </c>
      <c r="N712" s="3">
        <v>1344000</v>
      </c>
      <c r="O712" s="3">
        <v>844000</v>
      </c>
      <c r="P712" s="3">
        <v>844000</v>
      </c>
    </row>
    <row r="713" spans="1:16" x14ac:dyDescent="0.25">
      <c r="A713" t="str">
        <f t="shared" si="67"/>
        <v>110-1</v>
      </c>
      <c r="B713">
        <f t="shared" si="72"/>
        <v>1</v>
      </c>
      <c r="C713" t="str">
        <f t="shared" si="68"/>
        <v>11042111</v>
      </c>
      <c r="D713">
        <f t="shared" si="71"/>
        <v>1</v>
      </c>
      <c r="E713" t="str">
        <f t="shared" si="69"/>
        <v>1104211</v>
      </c>
      <c r="F713" t="str">
        <f t="shared" si="70"/>
        <v>1104211PARTICIPACIONES FEDERALES 2019</v>
      </c>
      <c r="G713" s="9">
        <v>110</v>
      </c>
      <c r="H713" s="9">
        <v>4211</v>
      </c>
      <c r="I713" s="9" t="s">
        <v>356</v>
      </c>
      <c r="J713" s="3">
        <v>1</v>
      </c>
      <c r="K713" s="10">
        <v>32122724.260000002</v>
      </c>
      <c r="L713" s="10">
        <v>32122724.260000002</v>
      </c>
      <c r="M713" s="3">
        <v>32122724.260000002</v>
      </c>
      <c r="N713" s="3">
        <v>32122724.260000002</v>
      </c>
      <c r="O713" s="3">
        <v>32122724.260000002</v>
      </c>
      <c r="P713" s="3">
        <v>30113153.510000002</v>
      </c>
    </row>
    <row r="714" spans="1:16" x14ac:dyDescent="0.25">
      <c r="A714" t="str">
        <f t="shared" si="67"/>
        <v>111-1</v>
      </c>
      <c r="B714">
        <f t="shared" si="72"/>
        <v>1</v>
      </c>
      <c r="C714" t="str">
        <f t="shared" si="68"/>
        <v>11127111</v>
      </c>
      <c r="D714">
        <f t="shared" si="71"/>
        <v>1</v>
      </c>
      <c r="E714" t="str">
        <f t="shared" si="69"/>
        <v>1112711</v>
      </c>
      <c r="F714" t="str">
        <f t="shared" si="70"/>
        <v>1112711PARTICIPACIONES FEDERALES 2019</v>
      </c>
      <c r="G714" s="9">
        <v>111</v>
      </c>
      <c r="H714" s="9">
        <v>2711</v>
      </c>
      <c r="I714" s="9" t="s">
        <v>356</v>
      </c>
      <c r="J714" s="3">
        <v>1</v>
      </c>
      <c r="K714" s="10">
        <v>18000</v>
      </c>
      <c r="L714" s="10">
        <v>10495.68</v>
      </c>
      <c r="M714" s="3">
        <v>10495.68</v>
      </c>
      <c r="N714" s="3">
        <v>10495.68</v>
      </c>
      <c r="O714" s="3">
        <v>10495.68</v>
      </c>
      <c r="P714" s="3">
        <v>10495.68</v>
      </c>
    </row>
    <row r="715" spans="1:16" x14ac:dyDescent="0.25">
      <c r="A715" t="str">
        <f t="shared" si="67"/>
        <v>111-2</v>
      </c>
      <c r="B715">
        <f t="shared" si="72"/>
        <v>2</v>
      </c>
      <c r="C715" t="str">
        <f t="shared" si="68"/>
        <v>11137511</v>
      </c>
      <c r="D715">
        <f t="shared" si="71"/>
        <v>1</v>
      </c>
      <c r="E715" t="str">
        <f t="shared" si="69"/>
        <v>1113751</v>
      </c>
      <c r="F715" t="str">
        <f t="shared" si="70"/>
        <v>1113751PARTICIPACIONES FEDERALES 2019</v>
      </c>
      <c r="G715" s="9">
        <v>111</v>
      </c>
      <c r="H715" s="9">
        <v>3751</v>
      </c>
      <c r="I715" s="9" t="s">
        <v>356</v>
      </c>
      <c r="J715" s="3">
        <v>1</v>
      </c>
      <c r="K715" s="10">
        <v>9000</v>
      </c>
      <c r="L715" s="10">
        <v>9000</v>
      </c>
      <c r="M715" s="3">
        <v>1680</v>
      </c>
      <c r="N715" s="3">
        <v>1680</v>
      </c>
      <c r="O715" s="3">
        <v>1680</v>
      </c>
      <c r="P715" s="3">
        <v>1680</v>
      </c>
    </row>
    <row r="716" spans="1:16" x14ac:dyDescent="0.25">
      <c r="A716" t="str">
        <f t="shared" si="67"/>
        <v>111-3</v>
      </c>
      <c r="B716">
        <f t="shared" si="72"/>
        <v>3</v>
      </c>
      <c r="C716" t="str">
        <f t="shared" si="68"/>
        <v>11152111</v>
      </c>
      <c r="D716">
        <f t="shared" si="71"/>
        <v>1</v>
      </c>
      <c r="E716" t="str">
        <f t="shared" si="69"/>
        <v>1115211</v>
      </c>
      <c r="F716" t="str">
        <f t="shared" si="70"/>
        <v>1115211PARTICIPACIONES FEDERALES 2019</v>
      </c>
      <c r="G716" s="9">
        <v>111</v>
      </c>
      <c r="H716" s="9">
        <v>5211</v>
      </c>
      <c r="I716" s="9" t="s">
        <v>356</v>
      </c>
      <c r="J716" s="3">
        <v>1</v>
      </c>
      <c r="K716" s="10">
        <v>12000</v>
      </c>
      <c r="L716" s="10">
        <v>12000</v>
      </c>
      <c r="M716" s="3">
        <v>11149.73</v>
      </c>
      <c r="N716" s="3">
        <v>11149.73</v>
      </c>
      <c r="O716" s="3">
        <v>11149.73</v>
      </c>
      <c r="P716" s="3">
        <v>11149.73</v>
      </c>
    </row>
    <row r="717" spans="1:16" x14ac:dyDescent="0.25">
      <c r="A717" t="str">
        <f t="shared" si="67"/>
        <v>112-1</v>
      </c>
      <c r="B717">
        <f t="shared" si="72"/>
        <v>1</v>
      </c>
      <c r="C717" t="str">
        <f t="shared" si="68"/>
        <v>11227111</v>
      </c>
      <c r="D717">
        <f t="shared" si="71"/>
        <v>1</v>
      </c>
      <c r="E717" t="str">
        <f t="shared" si="69"/>
        <v>1122711</v>
      </c>
      <c r="F717" t="str">
        <f t="shared" si="70"/>
        <v>1122711PARTICIPACIONES FEDERALES 2019</v>
      </c>
      <c r="G717" s="9">
        <v>112</v>
      </c>
      <c r="H717" s="9">
        <v>2711</v>
      </c>
      <c r="I717" s="9" t="s">
        <v>356</v>
      </c>
      <c r="J717" s="3">
        <v>1</v>
      </c>
      <c r="K717" s="10">
        <v>3000</v>
      </c>
      <c r="L717" s="10">
        <v>0</v>
      </c>
      <c r="M717" s="3">
        <v>0</v>
      </c>
      <c r="N717" s="3">
        <v>0</v>
      </c>
      <c r="O717" s="3">
        <v>0</v>
      </c>
      <c r="P717" s="3">
        <v>0</v>
      </c>
    </row>
    <row r="718" spans="1:16" x14ac:dyDescent="0.25">
      <c r="A718" t="str">
        <f t="shared" si="67"/>
        <v>112-2</v>
      </c>
      <c r="B718">
        <f t="shared" si="72"/>
        <v>2</v>
      </c>
      <c r="C718" t="str">
        <f t="shared" si="68"/>
        <v>11227211</v>
      </c>
      <c r="D718">
        <f t="shared" si="71"/>
        <v>1</v>
      </c>
      <c r="E718" t="str">
        <f t="shared" si="69"/>
        <v>1122721</v>
      </c>
      <c r="F718" t="str">
        <f t="shared" si="70"/>
        <v>1122721PARTICIPACIONES FEDERALES 2019</v>
      </c>
      <c r="G718" s="9">
        <v>112</v>
      </c>
      <c r="H718" s="9">
        <v>2721</v>
      </c>
      <c r="I718" s="9" t="s">
        <v>356</v>
      </c>
      <c r="J718" s="3">
        <v>1</v>
      </c>
      <c r="K718" s="10">
        <v>12000</v>
      </c>
      <c r="L718" s="10">
        <v>0</v>
      </c>
      <c r="M718" s="3">
        <v>0</v>
      </c>
      <c r="N718" s="3">
        <v>0</v>
      </c>
      <c r="O718" s="3">
        <v>0</v>
      </c>
      <c r="P718" s="3">
        <v>0</v>
      </c>
    </row>
    <row r="719" spans="1:16" x14ac:dyDescent="0.25">
      <c r="A719" t="str">
        <f t="shared" si="67"/>
        <v>112-3</v>
      </c>
      <c r="B719">
        <f t="shared" si="72"/>
        <v>3</v>
      </c>
      <c r="C719" t="str">
        <f t="shared" si="68"/>
        <v>11231111</v>
      </c>
      <c r="D719">
        <f t="shared" si="71"/>
        <v>1</v>
      </c>
      <c r="E719" t="str">
        <f t="shared" si="69"/>
        <v>1123111</v>
      </c>
      <c r="F719" t="str">
        <f t="shared" si="70"/>
        <v>1123111PARTICIPACIONES FEDERALES 2019</v>
      </c>
      <c r="G719" s="9">
        <v>112</v>
      </c>
      <c r="H719" s="9">
        <v>3111</v>
      </c>
      <c r="I719" s="9" t="s">
        <v>356</v>
      </c>
      <c r="J719" s="3">
        <v>2</v>
      </c>
      <c r="K719" s="10">
        <v>0</v>
      </c>
      <c r="L719" s="10">
        <v>0</v>
      </c>
      <c r="M719" s="3">
        <v>0</v>
      </c>
      <c r="N719" s="3">
        <v>0</v>
      </c>
      <c r="O719" s="3">
        <v>0</v>
      </c>
      <c r="P719" s="3">
        <v>0</v>
      </c>
    </row>
    <row r="720" spans="1:16" x14ac:dyDescent="0.25">
      <c r="A720" t="str">
        <f t="shared" si="67"/>
        <v>112-4</v>
      </c>
      <c r="B720">
        <f t="shared" si="72"/>
        <v>4</v>
      </c>
      <c r="C720" t="str">
        <f t="shared" si="68"/>
        <v>11232611</v>
      </c>
      <c r="D720">
        <f t="shared" si="71"/>
        <v>1</v>
      </c>
      <c r="E720" t="str">
        <f t="shared" si="69"/>
        <v>1123261</v>
      </c>
      <c r="F720" t="str">
        <f t="shared" si="70"/>
        <v>1123261PARTICIPACIONES FEDERALES 2019</v>
      </c>
      <c r="G720" s="9">
        <v>112</v>
      </c>
      <c r="H720" s="9">
        <v>3261</v>
      </c>
      <c r="I720" s="9" t="s">
        <v>356</v>
      </c>
      <c r="J720" s="3">
        <v>2</v>
      </c>
      <c r="K720" s="10">
        <v>0</v>
      </c>
      <c r="L720" s="10">
        <v>0</v>
      </c>
      <c r="M720" s="3">
        <v>0</v>
      </c>
      <c r="N720" s="3">
        <v>0</v>
      </c>
      <c r="O720" s="3">
        <v>0</v>
      </c>
      <c r="P720" s="3">
        <v>0</v>
      </c>
    </row>
    <row r="721" spans="1:16" x14ac:dyDescent="0.25">
      <c r="A721" t="str">
        <f t="shared" si="67"/>
        <v>112-5</v>
      </c>
      <c r="B721">
        <f t="shared" si="72"/>
        <v>5</v>
      </c>
      <c r="C721" t="str">
        <f t="shared" si="68"/>
        <v>11234111</v>
      </c>
      <c r="D721">
        <f t="shared" si="71"/>
        <v>1</v>
      </c>
      <c r="E721" t="str">
        <f t="shared" si="69"/>
        <v>1123411</v>
      </c>
      <c r="F721" t="str">
        <f t="shared" si="70"/>
        <v>1123411PARTICIPACIONES FEDERALES 2019</v>
      </c>
      <c r="G721" s="9">
        <v>112</v>
      </c>
      <c r="H721" s="9">
        <v>3411</v>
      </c>
      <c r="I721" s="9" t="s">
        <v>356</v>
      </c>
      <c r="J721" s="3">
        <v>1</v>
      </c>
      <c r="K721" s="10">
        <v>0</v>
      </c>
      <c r="L721" s="10">
        <v>0</v>
      </c>
      <c r="M721" s="3">
        <v>0</v>
      </c>
      <c r="N721" s="3">
        <v>0</v>
      </c>
      <c r="O721" s="3">
        <v>0</v>
      </c>
      <c r="P721" s="3">
        <v>0</v>
      </c>
    </row>
    <row r="722" spans="1:16" x14ac:dyDescent="0.25">
      <c r="A722" t="str">
        <f t="shared" si="67"/>
        <v>112-6</v>
      </c>
      <c r="B722">
        <f t="shared" si="72"/>
        <v>6</v>
      </c>
      <c r="C722" t="str">
        <f t="shared" si="68"/>
        <v>11237111</v>
      </c>
      <c r="D722">
        <f t="shared" si="71"/>
        <v>1</v>
      </c>
      <c r="E722" t="str">
        <f t="shared" si="69"/>
        <v>1123711</v>
      </c>
      <c r="F722" t="str">
        <f t="shared" si="70"/>
        <v>1123711PARTICIPACIONES FEDERALES 2019</v>
      </c>
      <c r="G722" s="9">
        <v>112</v>
      </c>
      <c r="H722" s="9">
        <v>3711</v>
      </c>
      <c r="I722" s="9" t="s">
        <v>356</v>
      </c>
      <c r="J722" s="3">
        <v>1</v>
      </c>
      <c r="K722" s="10">
        <v>0</v>
      </c>
      <c r="L722" s="10">
        <v>104800</v>
      </c>
      <c r="M722" s="3">
        <v>105928.37</v>
      </c>
      <c r="N722" s="3">
        <v>105928.37</v>
      </c>
      <c r="O722" s="3">
        <v>34722.370000000003</v>
      </c>
      <c r="P722" s="3">
        <v>34722.370000000003</v>
      </c>
    </row>
    <row r="723" spans="1:16" x14ac:dyDescent="0.25">
      <c r="A723" t="str">
        <f t="shared" si="67"/>
        <v>112-7</v>
      </c>
      <c r="B723">
        <f t="shared" si="72"/>
        <v>7</v>
      </c>
      <c r="C723" t="str">
        <f t="shared" si="68"/>
        <v>11237511</v>
      </c>
      <c r="D723">
        <f t="shared" si="71"/>
        <v>1</v>
      </c>
      <c r="E723" t="str">
        <f t="shared" si="69"/>
        <v>1123751</v>
      </c>
      <c r="F723" t="str">
        <f t="shared" si="70"/>
        <v>1123751PARTICIPACIONES FEDERALES 2019</v>
      </c>
      <c r="G723" s="9">
        <v>112</v>
      </c>
      <c r="H723" s="9">
        <v>3751</v>
      </c>
      <c r="I723" s="9" t="s">
        <v>356</v>
      </c>
      <c r="J723" s="3">
        <v>1</v>
      </c>
      <c r="K723" s="10">
        <v>0</v>
      </c>
      <c r="L723" s="10">
        <v>97000</v>
      </c>
      <c r="M723" s="3">
        <v>143032.21</v>
      </c>
      <c r="N723" s="3">
        <v>143032.21</v>
      </c>
      <c r="O723" s="3">
        <v>47592.08</v>
      </c>
      <c r="P723" s="3">
        <v>47592.08</v>
      </c>
    </row>
    <row r="724" spans="1:16" x14ac:dyDescent="0.25">
      <c r="A724" t="str">
        <f t="shared" si="67"/>
        <v>112-8</v>
      </c>
      <c r="B724">
        <f t="shared" si="72"/>
        <v>8</v>
      </c>
      <c r="C724" t="str">
        <f t="shared" si="68"/>
        <v>11239221</v>
      </c>
      <c r="D724">
        <f t="shared" si="71"/>
        <v>1</v>
      </c>
      <c r="E724" t="str">
        <f t="shared" si="69"/>
        <v>1123922</v>
      </c>
      <c r="F724" t="str">
        <f t="shared" si="70"/>
        <v>1123922PARTICIPACIONES FEDERALES 2019</v>
      </c>
      <c r="G724" s="9">
        <v>112</v>
      </c>
      <c r="H724" s="9">
        <v>3922</v>
      </c>
      <c r="I724" s="9" t="s">
        <v>356</v>
      </c>
      <c r="J724" s="3">
        <v>1</v>
      </c>
      <c r="K724" s="10">
        <v>0</v>
      </c>
      <c r="L724" s="10">
        <v>0</v>
      </c>
      <c r="M724" s="3">
        <v>0</v>
      </c>
      <c r="N724" s="3">
        <v>0</v>
      </c>
      <c r="O724" s="3">
        <v>0</v>
      </c>
      <c r="P724" s="3">
        <v>0</v>
      </c>
    </row>
    <row r="725" spans="1:16" x14ac:dyDescent="0.25">
      <c r="A725" t="str">
        <f t="shared" si="67"/>
        <v>112-9</v>
      </c>
      <c r="B725">
        <f t="shared" si="72"/>
        <v>9</v>
      </c>
      <c r="C725" t="str">
        <f t="shared" si="68"/>
        <v>11259111</v>
      </c>
      <c r="D725">
        <f t="shared" si="71"/>
        <v>1</v>
      </c>
      <c r="E725" t="str">
        <f t="shared" si="69"/>
        <v>1125911</v>
      </c>
      <c r="F725" t="str">
        <f t="shared" si="70"/>
        <v>1125911PARTICIPACIONES FEDERALES 2019</v>
      </c>
      <c r="G725" s="9">
        <v>112</v>
      </c>
      <c r="H725" s="9">
        <v>5911</v>
      </c>
      <c r="I725" s="9" t="s">
        <v>356</v>
      </c>
      <c r="J725" s="3">
        <v>1</v>
      </c>
      <c r="K725" s="10">
        <v>90000</v>
      </c>
      <c r="L725" s="10">
        <v>90000</v>
      </c>
      <c r="M725" s="3">
        <v>0</v>
      </c>
      <c r="N725" s="3">
        <v>0</v>
      </c>
      <c r="O725" s="3">
        <v>0</v>
      </c>
      <c r="P725" s="3">
        <v>0</v>
      </c>
    </row>
    <row r="726" spans="1:16" x14ac:dyDescent="0.25">
      <c r="A726" t="str">
        <f t="shared" si="67"/>
        <v>113-1</v>
      </c>
      <c r="B726">
        <f t="shared" si="72"/>
        <v>1</v>
      </c>
      <c r="C726" t="str">
        <f t="shared" si="68"/>
        <v>11322111</v>
      </c>
      <c r="D726">
        <f t="shared" si="71"/>
        <v>1</v>
      </c>
      <c r="E726" t="str">
        <f t="shared" si="69"/>
        <v>1132211</v>
      </c>
      <c r="F726" t="str">
        <f t="shared" si="70"/>
        <v>1132211PARTICIPACIONES FEDERALES 2019</v>
      </c>
      <c r="G726" s="9">
        <v>113</v>
      </c>
      <c r="H726" s="9">
        <v>2211</v>
      </c>
      <c r="I726" s="9" t="s">
        <v>356</v>
      </c>
      <c r="J726" s="3">
        <v>1</v>
      </c>
      <c r="K726" s="10">
        <v>1800</v>
      </c>
      <c r="L726" s="10">
        <v>0</v>
      </c>
      <c r="M726" s="3">
        <v>0</v>
      </c>
      <c r="N726" s="3">
        <v>0</v>
      </c>
      <c r="O726" s="3">
        <v>0</v>
      </c>
      <c r="P726" s="3">
        <v>0</v>
      </c>
    </row>
    <row r="727" spans="1:16" x14ac:dyDescent="0.25">
      <c r="A727" t="str">
        <f t="shared" si="67"/>
        <v>113-2</v>
      </c>
      <c r="B727">
        <f t="shared" si="72"/>
        <v>2</v>
      </c>
      <c r="C727" t="str">
        <f t="shared" si="68"/>
        <v>11327111</v>
      </c>
      <c r="D727">
        <f t="shared" si="71"/>
        <v>1</v>
      </c>
      <c r="E727" t="str">
        <f t="shared" si="69"/>
        <v>1132711</v>
      </c>
      <c r="F727" t="str">
        <f t="shared" si="70"/>
        <v>1132711PARTICIPACIONES FEDERALES 2019</v>
      </c>
      <c r="G727" s="9">
        <v>113</v>
      </c>
      <c r="H727" s="9">
        <v>2711</v>
      </c>
      <c r="I727" s="9" t="s">
        <v>356</v>
      </c>
      <c r="J727" s="3">
        <v>1</v>
      </c>
      <c r="K727" s="10">
        <v>36000</v>
      </c>
      <c r="L727" s="10">
        <v>7196.64</v>
      </c>
      <c r="M727" s="3">
        <v>7196.64</v>
      </c>
      <c r="N727" s="3">
        <v>7196.64</v>
      </c>
      <c r="O727" s="3">
        <v>7196.64</v>
      </c>
      <c r="P727" s="3">
        <v>7196.64</v>
      </c>
    </row>
    <row r="728" spans="1:16" x14ac:dyDescent="0.25">
      <c r="A728" t="str">
        <f t="shared" si="67"/>
        <v>113-3</v>
      </c>
      <c r="B728">
        <f t="shared" si="72"/>
        <v>3</v>
      </c>
      <c r="C728" t="str">
        <f t="shared" si="68"/>
        <v>11327211</v>
      </c>
      <c r="D728">
        <f t="shared" si="71"/>
        <v>1</v>
      </c>
      <c r="E728" t="str">
        <f t="shared" si="69"/>
        <v>1132721</v>
      </c>
      <c r="F728" t="str">
        <f t="shared" si="70"/>
        <v>1132721PARTICIPACIONES FEDERALES 2019</v>
      </c>
      <c r="G728" s="9">
        <v>113</v>
      </c>
      <c r="H728" s="9">
        <v>2721</v>
      </c>
      <c r="I728" s="9" t="s">
        <v>356</v>
      </c>
      <c r="J728" s="3">
        <v>1</v>
      </c>
      <c r="K728" s="10">
        <v>50754</v>
      </c>
      <c r="L728" s="10">
        <v>49822.58</v>
      </c>
      <c r="M728" s="3">
        <v>38220.26</v>
      </c>
      <c r="N728" s="3">
        <v>38220.26</v>
      </c>
      <c r="O728" s="3">
        <v>32166.799999999999</v>
      </c>
      <c r="P728" s="3">
        <v>32166.799999999999</v>
      </c>
    </row>
    <row r="729" spans="1:16" x14ac:dyDescent="0.25">
      <c r="A729" t="str">
        <f t="shared" si="67"/>
        <v>113-4</v>
      </c>
      <c r="B729">
        <f t="shared" si="72"/>
        <v>4</v>
      </c>
      <c r="C729" t="str">
        <f t="shared" si="68"/>
        <v>11329111</v>
      </c>
      <c r="D729">
        <f t="shared" si="71"/>
        <v>1</v>
      </c>
      <c r="E729" t="str">
        <f t="shared" si="69"/>
        <v>1132911</v>
      </c>
      <c r="F729" t="str">
        <f t="shared" si="70"/>
        <v>1132911PARTICIPACIONES FEDERALES 2019</v>
      </c>
      <c r="G729" s="9">
        <v>113</v>
      </c>
      <c r="H729" s="9">
        <v>2911</v>
      </c>
      <c r="I729" s="9" t="s">
        <v>356</v>
      </c>
      <c r="J729" s="3">
        <v>1</v>
      </c>
      <c r="K729" s="10">
        <v>20400</v>
      </c>
      <c r="L729" s="10">
        <v>3155.63</v>
      </c>
      <c r="M729" s="3">
        <v>3155.63</v>
      </c>
      <c r="N729" s="3">
        <v>1415.63</v>
      </c>
      <c r="O729" s="3">
        <v>1415.63</v>
      </c>
      <c r="P729" s="3">
        <v>1415.63</v>
      </c>
    </row>
    <row r="730" spans="1:16" x14ac:dyDescent="0.25">
      <c r="A730" t="str">
        <f t="shared" si="67"/>
        <v>113-5</v>
      </c>
      <c r="B730">
        <f t="shared" si="72"/>
        <v>5</v>
      </c>
      <c r="C730" t="str">
        <f t="shared" si="68"/>
        <v>11333211</v>
      </c>
      <c r="D730">
        <f t="shared" si="71"/>
        <v>1</v>
      </c>
      <c r="E730" t="str">
        <f t="shared" si="69"/>
        <v>1133321</v>
      </c>
      <c r="F730" t="str">
        <f t="shared" si="70"/>
        <v>1133321PARTICIPACIONES FEDERALES 2019</v>
      </c>
      <c r="G730" s="9">
        <v>113</v>
      </c>
      <c r="H730" s="9">
        <v>3321</v>
      </c>
      <c r="I730" s="9" t="s">
        <v>356</v>
      </c>
      <c r="J730" s="3">
        <v>1</v>
      </c>
      <c r="K730" s="10">
        <v>1200000</v>
      </c>
      <c r="L730" s="10">
        <v>62030</v>
      </c>
      <c r="M730" s="3">
        <v>0</v>
      </c>
      <c r="N730" s="3">
        <v>0</v>
      </c>
      <c r="O730" s="3">
        <v>0</v>
      </c>
      <c r="P730" s="3">
        <v>0</v>
      </c>
    </row>
    <row r="731" spans="1:16" x14ac:dyDescent="0.25">
      <c r="A731" t="str">
        <f t="shared" si="67"/>
        <v>113-6</v>
      </c>
      <c r="B731">
        <f t="shared" si="72"/>
        <v>6</v>
      </c>
      <c r="C731" t="str">
        <f t="shared" si="68"/>
        <v>11333311</v>
      </c>
      <c r="D731">
        <f t="shared" si="71"/>
        <v>1</v>
      </c>
      <c r="E731" t="str">
        <f t="shared" si="69"/>
        <v>1133331</v>
      </c>
      <c r="F731" t="str">
        <f t="shared" si="70"/>
        <v>1133331PARTICIPACIONES FEDERALES 2019</v>
      </c>
      <c r="G731" s="9">
        <v>113</v>
      </c>
      <c r="H731" s="9">
        <v>3331</v>
      </c>
      <c r="I731" s="9" t="s">
        <v>356</v>
      </c>
      <c r="J731" s="3">
        <v>1</v>
      </c>
      <c r="K731" s="10">
        <v>300000</v>
      </c>
      <c r="L731" s="10">
        <v>150000</v>
      </c>
      <c r="M731" s="3">
        <v>0</v>
      </c>
      <c r="N731" s="3">
        <v>0</v>
      </c>
      <c r="O731" s="3">
        <v>0</v>
      </c>
      <c r="P731" s="3">
        <v>0</v>
      </c>
    </row>
    <row r="732" spans="1:16" x14ac:dyDescent="0.25">
      <c r="A732" t="str">
        <f t="shared" si="67"/>
        <v>113-7</v>
      </c>
      <c r="B732">
        <f t="shared" si="72"/>
        <v>7</v>
      </c>
      <c r="C732" t="str">
        <f t="shared" si="68"/>
        <v>11337111</v>
      </c>
      <c r="D732">
        <f t="shared" si="71"/>
        <v>1</v>
      </c>
      <c r="E732" t="str">
        <f t="shared" si="69"/>
        <v>1133711</v>
      </c>
      <c r="F732" t="str">
        <f t="shared" si="70"/>
        <v>1133711PARTICIPACIONES FEDERALES 2019</v>
      </c>
      <c r="G732" s="9">
        <v>113</v>
      </c>
      <c r="H732" s="9">
        <v>3711</v>
      </c>
      <c r="I732" s="9" t="s">
        <v>356</v>
      </c>
      <c r="J732" s="3">
        <v>1</v>
      </c>
      <c r="K732" s="10">
        <v>10500</v>
      </c>
      <c r="L732" s="10">
        <v>14500</v>
      </c>
      <c r="M732" s="3">
        <v>12394.12</v>
      </c>
      <c r="N732" s="3">
        <v>12394.12</v>
      </c>
      <c r="O732" s="3">
        <v>12394.12</v>
      </c>
      <c r="P732" s="3">
        <v>12394.12</v>
      </c>
    </row>
    <row r="733" spans="1:16" x14ac:dyDescent="0.25">
      <c r="A733" t="str">
        <f t="shared" si="67"/>
        <v>113-8</v>
      </c>
      <c r="B733">
        <f t="shared" si="72"/>
        <v>8</v>
      </c>
      <c r="C733" t="str">
        <f t="shared" si="68"/>
        <v>11337511</v>
      </c>
      <c r="D733">
        <f t="shared" si="71"/>
        <v>1</v>
      </c>
      <c r="E733" t="str">
        <f t="shared" si="69"/>
        <v>1133751</v>
      </c>
      <c r="F733" t="str">
        <f t="shared" si="70"/>
        <v>1133751PARTICIPACIONES FEDERALES 2019</v>
      </c>
      <c r="G733" s="9">
        <v>113</v>
      </c>
      <c r="H733" s="9">
        <v>3751</v>
      </c>
      <c r="I733" s="9" t="s">
        <v>356</v>
      </c>
      <c r="J733" s="3">
        <v>1</v>
      </c>
      <c r="K733" s="10">
        <v>13500</v>
      </c>
      <c r="L733" s="10">
        <v>21354</v>
      </c>
      <c r="M733" s="3">
        <v>18605.98</v>
      </c>
      <c r="N733" s="3">
        <v>18605.98</v>
      </c>
      <c r="O733" s="3">
        <v>7837.98</v>
      </c>
      <c r="P733" s="3">
        <v>7837.98</v>
      </c>
    </row>
    <row r="734" spans="1:16" x14ac:dyDescent="0.25">
      <c r="A734" t="str">
        <f t="shared" si="67"/>
        <v>113-9</v>
      </c>
      <c r="B734">
        <f t="shared" si="72"/>
        <v>9</v>
      </c>
      <c r="C734" t="str">
        <f t="shared" si="68"/>
        <v>11352311</v>
      </c>
      <c r="D734">
        <f t="shared" si="71"/>
        <v>1</v>
      </c>
      <c r="E734" t="str">
        <f t="shared" si="69"/>
        <v>1135231</v>
      </c>
      <c r="F734" t="str">
        <f t="shared" si="70"/>
        <v>1135231PARTICIPACIONES FEDERALES 2019</v>
      </c>
      <c r="G734" s="9">
        <v>113</v>
      </c>
      <c r="H734" s="9">
        <v>5231</v>
      </c>
      <c r="I734" s="9" t="s">
        <v>356</v>
      </c>
      <c r="J734" s="3">
        <v>1</v>
      </c>
      <c r="K734" s="10">
        <v>22500</v>
      </c>
      <c r="L734" s="10">
        <v>22500</v>
      </c>
      <c r="M734" s="3">
        <v>12209.65</v>
      </c>
      <c r="N734" s="3">
        <v>12209.65</v>
      </c>
      <c r="O734" s="3">
        <v>12209.65</v>
      </c>
      <c r="P734" s="3">
        <v>12209.65</v>
      </c>
    </row>
    <row r="735" spans="1:16" x14ac:dyDescent="0.25">
      <c r="A735" t="str">
        <f t="shared" si="67"/>
        <v>113-10</v>
      </c>
      <c r="B735">
        <f t="shared" si="72"/>
        <v>10</v>
      </c>
      <c r="C735" t="str">
        <f t="shared" si="68"/>
        <v>11356711</v>
      </c>
      <c r="D735">
        <f t="shared" si="71"/>
        <v>1</v>
      </c>
      <c r="E735" t="str">
        <f t="shared" si="69"/>
        <v>1135671</v>
      </c>
      <c r="F735" t="str">
        <f t="shared" si="70"/>
        <v>1135671PARTICIPACIONES FEDERALES 2019</v>
      </c>
      <c r="G735" s="9">
        <v>113</v>
      </c>
      <c r="H735" s="9">
        <v>5671</v>
      </c>
      <c r="I735" s="9" t="s">
        <v>356</v>
      </c>
      <c r="J735" s="3">
        <v>1</v>
      </c>
      <c r="K735" s="10">
        <v>1080000</v>
      </c>
      <c r="L735" s="10">
        <v>185600</v>
      </c>
      <c r="M735" s="3">
        <v>175000.04</v>
      </c>
      <c r="N735" s="3">
        <v>175000.04</v>
      </c>
      <c r="O735" s="3">
        <v>0</v>
      </c>
      <c r="P735" s="3">
        <v>0</v>
      </c>
    </row>
    <row r="736" spans="1:16" x14ac:dyDescent="0.25">
      <c r="A736" t="str">
        <f t="shared" si="67"/>
        <v>114-1</v>
      </c>
      <c r="B736">
        <f t="shared" si="72"/>
        <v>1</v>
      </c>
      <c r="C736" t="str">
        <f t="shared" si="68"/>
        <v>11427111</v>
      </c>
      <c r="D736">
        <f t="shared" si="71"/>
        <v>1</v>
      </c>
      <c r="E736" t="str">
        <f t="shared" si="69"/>
        <v>1142711</v>
      </c>
      <c r="F736" t="str">
        <f t="shared" si="70"/>
        <v>1142711PARTICIPACIONES FEDERALES 2019</v>
      </c>
      <c r="G736" s="9">
        <v>114</v>
      </c>
      <c r="H736" s="9">
        <v>2711</v>
      </c>
      <c r="I736" s="9" t="s">
        <v>356</v>
      </c>
      <c r="J736" s="3">
        <v>1</v>
      </c>
      <c r="K736" s="10">
        <v>41999.98</v>
      </c>
      <c r="L736" s="10">
        <v>31002.16</v>
      </c>
      <c r="M736" s="3">
        <v>31002.16</v>
      </c>
      <c r="N736" s="3">
        <v>31002.16</v>
      </c>
      <c r="O736" s="3">
        <v>0</v>
      </c>
      <c r="P736" s="3">
        <v>0</v>
      </c>
    </row>
    <row r="737" spans="1:16" x14ac:dyDescent="0.25">
      <c r="A737" t="str">
        <f t="shared" si="67"/>
        <v>114-2</v>
      </c>
      <c r="B737">
        <f t="shared" si="72"/>
        <v>2</v>
      </c>
      <c r="C737" t="str">
        <f t="shared" si="68"/>
        <v>11427211</v>
      </c>
      <c r="D737">
        <f t="shared" si="71"/>
        <v>1</v>
      </c>
      <c r="E737" t="str">
        <f t="shared" si="69"/>
        <v>1142721</v>
      </c>
      <c r="F737" t="str">
        <f t="shared" si="70"/>
        <v>1142721PARTICIPACIONES FEDERALES 2019</v>
      </c>
      <c r="G737" s="9">
        <v>114</v>
      </c>
      <c r="H737" s="9">
        <v>2721</v>
      </c>
      <c r="I737" s="9" t="s">
        <v>356</v>
      </c>
      <c r="J737" s="3">
        <v>1</v>
      </c>
      <c r="K737" s="10">
        <v>23999.98</v>
      </c>
      <c r="L737" s="10">
        <v>15881.79</v>
      </c>
      <c r="M737" s="3">
        <v>15881.79</v>
      </c>
      <c r="N737" s="3">
        <v>15881.79</v>
      </c>
      <c r="O737" s="3">
        <v>0</v>
      </c>
      <c r="P737" s="3">
        <v>0</v>
      </c>
    </row>
    <row r="738" spans="1:16" x14ac:dyDescent="0.25">
      <c r="A738" t="str">
        <f t="shared" si="67"/>
        <v>114-3</v>
      </c>
      <c r="B738">
        <f t="shared" si="72"/>
        <v>3</v>
      </c>
      <c r="C738" t="str">
        <f t="shared" si="68"/>
        <v>11429111</v>
      </c>
      <c r="D738">
        <f t="shared" si="71"/>
        <v>1</v>
      </c>
      <c r="E738" t="str">
        <f t="shared" si="69"/>
        <v>1142911</v>
      </c>
      <c r="F738" t="str">
        <f t="shared" si="70"/>
        <v>1142911PARTICIPACIONES FEDERALES 2019</v>
      </c>
      <c r="G738" s="9">
        <v>114</v>
      </c>
      <c r="H738" s="9">
        <v>2911</v>
      </c>
      <c r="I738" s="9" t="s">
        <v>356</v>
      </c>
      <c r="J738" s="3">
        <v>1</v>
      </c>
      <c r="K738" s="10">
        <v>36000</v>
      </c>
      <c r="L738" s="10">
        <v>10936.89</v>
      </c>
      <c r="M738" s="3">
        <v>10936.89</v>
      </c>
      <c r="N738" s="3">
        <v>10936.89</v>
      </c>
      <c r="O738" s="3">
        <v>0</v>
      </c>
      <c r="P738" s="3">
        <v>0</v>
      </c>
    </row>
    <row r="739" spans="1:16" x14ac:dyDescent="0.25">
      <c r="A739" t="str">
        <f t="shared" si="67"/>
        <v>114-4</v>
      </c>
      <c r="B739">
        <f t="shared" si="72"/>
        <v>4</v>
      </c>
      <c r="C739" t="str">
        <f t="shared" si="68"/>
        <v>11432611</v>
      </c>
      <c r="D739">
        <f t="shared" si="71"/>
        <v>1</v>
      </c>
      <c r="E739" t="str">
        <f t="shared" si="69"/>
        <v>1143261</v>
      </c>
      <c r="F739" t="str">
        <f t="shared" si="70"/>
        <v>1143261PARTICIPACIONES FEDERALES 2019</v>
      </c>
      <c r="G739" s="9">
        <v>114</v>
      </c>
      <c r="H739" s="9">
        <v>3261</v>
      </c>
      <c r="I739" s="9" t="s">
        <v>356</v>
      </c>
      <c r="J739" s="3">
        <v>1</v>
      </c>
      <c r="K739" s="10">
        <v>83999.95</v>
      </c>
      <c r="L739" s="10">
        <v>41999.97</v>
      </c>
      <c r="M739" s="3">
        <v>0</v>
      </c>
      <c r="N739" s="3">
        <v>0</v>
      </c>
      <c r="O739" s="3">
        <v>0</v>
      </c>
      <c r="P739" s="3">
        <v>0</v>
      </c>
    </row>
    <row r="740" spans="1:16" x14ac:dyDescent="0.25">
      <c r="A740" t="str">
        <f t="shared" si="67"/>
        <v>114-5</v>
      </c>
      <c r="B740">
        <f t="shared" si="72"/>
        <v>5</v>
      </c>
      <c r="C740" t="str">
        <f t="shared" si="68"/>
        <v>11435811</v>
      </c>
      <c r="D740">
        <f t="shared" si="71"/>
        <v>1</v>
      </c>
      <c r="E740" t="str">
        <f t="shared" si="69"/>
        <v>1143581</v>
      </c>
      <c r="F740" t="str">
        <f t="shared" si="70"/>
        <v>1143581FONDO DE FORTALECIMIENTO MUNICIPAL 2019 (FORTAMUN)</v>
      </c>
      <c r="G740" s="9">
        <v>114</v>
      </c>
      <c r="H740" s="9">
        <v>3581</v>
      </c>
      <c r="I740" s="9" t="s">
        <v>580</v>
      </c>
      <c r="J740" s="3">
        <v>1</v>
      </c>
      <c r="K740" s="10">
        <v>70000000</v>
      </c>
      <c r="L740" s="10">
        <v>80000000</v>
      </c>
      <c r="M740" s="3">
        <v>76845197.769999996</v>
      </c>
      <c r="N740" s="3">
        <v>76845197.769999996</v>
      </c>
      <c r="O740" s="3">
        <v>67212135.140000001</v>
      </c>
      <c r="P740" s="3">
        <v>67212135.140000001</v>
      </c>
    </row>
    <row r="741" spans="1:16" x14ac:dyDescent="0.25">
      <c r="A741" t="str">
        <f t="shared" si="67"/>
        <v>114-6</v>
      </c>
      <c r="B741">
        <f t="shared" si="72"/>
        <v>6</v>
      </c>
      <c r="C741" t="str">
        <f t="shared" si="68"/>
        <v>11452311</v>
      </c>
      <c r="D741">
        <f t="shared" si="71"/>
        <v>1</v>
      </c>
      <c r="E741" t="str">
        <f t="shared" si="69"/>
        <v>1145231</v>
      </c>
      <c r="F741" t="str">
        <f t="shared" si="70"/>
        <v>1145231PARTICIPACIONES FEDERALES 2019</v>
      </c>
      <c r="G741" s="9">
        <v>114</v>
      </c>
      <c r="H741" s="9">
        <v>5231</v>
      </c>
      <c r="I741" s="9" t="s">
        <v>356</v>
      </c>
      <c r="J741" s="3">
        <v>1</v>
      </c>
      <c r="K741" s="10">
        <v>9000</v>
      </c>
      <c r="L741" s="10">
        <v>9000</v>
      </c>
      <c r="M741" s="3">
        <v>0</v>
      </c>
      <c r="N741" s="3">
        <v>0</v>
      </c>
      <c r="O741" s="3">
        <v>0</v>
      </c>
      <c r="P741" s="3">
        <v>0</v>
      </c>
    </row>
    <row r="742" spans="1:16" x14ac:dyDescent="0.25">
      <c r="A742" t="str">
        <f t="shared" si="67"/>
        <v>115-1</v>
      </c>
      <c r="B742">
        <f t="shared" si="72"/>
        <v>1</v>
      </c>
      <c r="C742" t="str">
        <f t="shared" si="68"/>
        <v>11561211</v>
      </c>
      <c r="D742">
        <f t="shared" si="71"/>
        <v>1</v>
      </c>
      <c r="E742" t="str">
        <f t="shared" si="69"/>
        <v>1156121</v>
      </c>
      <c r="F742" t="str">
        <f t="shared" si="70"/>
        <v>1156121RECURSOS FISCALES</v>
      </c>
      <c r="G742" s="9">
        <v>115</v>
      </c>
      <c r="H742" s="9">
        <v>6121</v>
      </c>
      <c r="I742" s="9" t="s">
        <v>52</v>
      </c>
      <c r="J742" s="3">
        <v>1</v>
      </c>
      <c r="K742" s="10">
        <v>0</v>
      </c>
      <c r="L742" s="10">
        <v>0</v>
      </c>
      <c r="M742" s="3">
        <v>0</v>
      </c>
      <c r="N742" s="3">
        <v>0</v>
      </c>
      <c r="O742" s="3">
        <v>0</v>
      </c>
      <c r="P742" s="3">
        <v>0</v>
      </c>
    </row>
    <row r="743" spans="1:16" x14ac:dyDescent="0.25">
      <c r="A743" t="str">
        <f t="shared" si="67"/>
        <v>115-2</v>
      </c>
      <c r="B743">
        <f t="shared" si="72"/>
        <v>2</v>
      </c>
      <c r="C743" t="str">
        <f t="shared" si="68"/>
        <v>11561212</v>
      </c>
      <c r="D743">
        <f t="shared" si="71"/>
        <v>2</v>
      </c>
      <c r="E743" t="str">
        <f t="shared" si="69"/>
        <v>1156121</v>
      </c>
      <c r="F743" t="str">
        <f t="shared" si="70"/>
        <v>1156121FONDO MUNICIPAL EXCLUSIVO PARA LA RECAUDACIÓN DE RECURSOS DESTINADOS PARA LA CREACIÓN O MEJORAMIENTO DE INFRAESTRUCTURA Y EQUIPAMIENTOS URBANOS EN ESPACIOS PÚBLICOS</v>
      </c>
      <c r="G743" s="9">
        <v>115</v>
      </c>
      <c r="H743" s="9">
        <v>6121</v>
      </c>
      <c r="I743" s="9" t="s">
        <v>652</v>
      </c>
      <c r="J743" s="3">
        <v>1</v>
      </c>
      <c r="K743" s="10">
        <v>0</v>
      </c>
      <c r="L743" s="10">
        <v>5993225.1699999999</v>
      </c>
      <c r="M743" s="3">
        <v>5949874.75</v>
      </c>
      <c r="N743" s="3">
        <v>5949874.75</v>
      </c>
      <c r="O743" s="3">
        <v>1983612.1</v>
      </c>
      <c r="P743" s="3">
        <v>1487468.7</v>
      </c>
    </row>
    <row r="744" spans="1:16" x14ac:dyDescent="0.25">
      <c r="A744" t="str">
        <f t="shared" si="67"/>
        <v>115-3</v>
      </c>
      <c r="B744">
        <f t="shared" si="72"/>
        <v>3</v>
      </c>
      <c r="C744" t="str">
        <f t="shared" si="68"/>
        <v>11561213</v>
      </c>
      <c r="D744">
        <f t="shared" si="71"/>
        <v>3</v>
      </c>
      <c r="E744" t="str">
        <f t="shared" si="69"/>
        <v>1156121</v>
      </c>
      <c r="F744" t="str">
        <f t="shared" si="70"/>
        <v>1156121FONDO DE INFRAESTRUCTURA SOCIAL MUNICIPAL 2019 (FISM)</v>
      </c>
      <c r="G744" s="9">
        <v>115</v>
      </c>
      <c r="H744" s="9">
        <v>6121</v>
      </c>
      <c r="I744" s="9" t="s">
        <v>594</v>
      </c>
      <c r="J744" s="3">
        <v>1</v>
      </c>
      <c r="K744" s="10">
        <v>20800000</v>
      </c>
      <c r="L744" s="10">
        <v>0</v>
      </c>
      <c r="M744" s="3">
        <v>0</v>
      </c>
      <c r="N744" s="3">
        <v>0</v>
      </c>
      <c r="O744" s="3">
        <v>0</v>
      </c>
      <c r="P744" s="3">
        <v>0</v>
      </c>
    </row>
    <row r="745" spans="1:16" x14ac:dyDescent="0.25">
      <c r="A745" t="str">
        <f t="shared" si="67"/>
        <v>115-4</v>
      </c>
      <c r="B745">
        <f t="shared" si="72"/>
        <v>4</v>
      </c>
      <c r="C745" t="str">
        <f t="shared" si="68"/>
        <v>11561214</v>
      </c>
      <c r="D745">
        <f t="shared" si="71"/>
        <v>4</v>
      </c>
      <c r="E745" t="str">
        <f t="shared" si="69"/>
        <v>1156121</v>
      </c>
      <c r="F745" t="str">
        <f t="shared" si="70"/>
        <v>1156121FONDO DE FORTALECIMIENTO MUNICIPAL 2019 (FORTAMUN)</v>
      </c>
      <c r="G745" s="9">
        <v>115</v>
      </c>
      <c r="H745" s="9">
        <v>6121</v>
      </c>
      <c r="I745" s="9" t="s">
        <v>580</v>
      </c>
      <c r="J745" s="3">
        <v>2</v>
      </c>
      <c r="K745" s="10">
        <v>0</v>
      </c>
      <c r="L745" s="10">
        <v>18127998.48</v>
      </c>
      <c r="M745" s="3">
        <v>18127994.77</v>
      </c>
      <c r="N745" s="3">
        <v>18127994.77</v>
      </c>
      <c r="O745" s="3">
        <v>5986926.4800000004</v>
      </c>
      <c r="P745" s="3">
        <v>5986926.4800000004</v>
      </c>
    </row>
    <row r="746" spans="1:16" x14ac:dyDescent="0.25">
      <c r="A746" t="str">
        <f t="shared" si="67"/>
        <v>115-5</v>
      </c>
      <c r="B746">
        <f t="shared" si="72"/>
        <v>5</v>
      </c>
      <c r="C746" t="str">
        <f t="shared" si="68"/>
        <v>11561311</v>
      </c>
      <c r="D746">
        <f t="shared" si="71"/>
        <v>1</v>
      </c>
      <c r="E746" t="str">
        <f t="shared" si="69"/>
        <v>1156131</v>
      </c>
      <c r="F746" t="str">
        <f t="shared" si="70"/>
        <v>1156131PARTICIPACIONES FEDERALES 2019</v>
      </c>
      <c r="G746" s="9">
        <v>115</v>
      </c>
      <c r="H746" s="9">
        <v>6131</v>
      </c>
      <c r="I746" s="9" t="s">
        <v>356</v>
      </c>
      <c r="J746" s="3">
        <v>1</v>
      </c>
      <c r="K746" s="10">
        <v>0</v>
      </c>
      <c r="L746" s="10">
        <v>0</v>
      </c>
      <c r="M746" s="3">
        <v>1415453.95</v>
      </c>
      <c r="N746" s="3">
        <v>1415453.95</v>
      </c>
      <c r="O746" s="3">
        <v>0</v>
      </c>
      <c r="P746" s="3">
        <v>0</v>
      </c>
    </row>
    <row r="747" spans="1:16" x14ac:dyDescent="0.25">
      <c r="A747" t="str">
        <f t="shared" si="67"/>
        <v>115-6</v>
      </c>
      <c r="B747">
        <f t="shared" si="72"/>
        <v>6</v>
      </c>
      <c r="C747" t="str">
        <f t="shared" si="68"/>
        <v>11561312</v>
      </c>
      <c r="D747">
        <f t="shared" si="71"/>
        <v>2</v>
      </c>
      <c r="E747" t="str">
        <f t="shared" si="69"/>
        <v>1156131</v>
      </c>
      <c r="F747" t="str">
        <f t="shared" si="70"/>
        <v>1156131BANOBRAS INFRAESTRUCTURA EL ZAPOTE</v>
      </c>
      <c r="G747" s="9">
        <v>115</v>
      </c>
      <c r="H747" s="9">
        <v>6131</v>
      </c>
      <c r="I747" s="9" t="s">
        <v>658</v>
      </c>
      <c r="J747" s="3">
        <v>1</v>
      </c>
      <c r="K747" s="10">
        <v>0</v>
      </c>
      <c r="L747" s="10">
        <v>0</v>
      </c>
      <c r="M747" s="3">
        <v>40375179.799999997</v>
      </c>
      <c r="N747" s="3">
        <v>40375179.799999997</v>
      </c>
      <c r="O747" s="3">
        <v>4037517.98</v>
      </c>
      <c r="P747" s="3">
        <v>0</v>
      </c>
    </row>
    <row r="748" spans="1:16" x14ac:dyDescent="0.25">
      <c r="A748" t="str">
        <f t="shared" si="67"/>
        <v>115-7</v>
      </c>
      <c r="B748">
        <f t="shared" si="72"/>
        <v>7</v>
      </c>
      <c r="C748" t="str">
        <f t="shared" si="68"/>
        <v>11561313</v>
      </c>
      <c r="D748">
        <f t="shared" si="71"/>
        <v>3</v>
      </c>
      <c r="E748" t="str">
        <f t="shared" si="69"/>
        <v>1156131</v>
      </c>
      <c r="F748" t="str">
        <f t="shared" si="70"/>
        <v>1156131FONDO DE INFRAESTRUCTURA SOCIAL MUNICIPAL 2019 (FISM)</v>
      </c>
      <c r="G748" s="9">
        <v>115</v>
      </c>
      <c r="H748" s="9">
        <v>6131</v>
      </c>
      <c r="I748" s="9" t="s">
        <v>594</v>
      </c>
      <c r="J748" s="3">
        <v>1</v>
      </c>
      <c r="K748" s="10">
        <v>23670969</v>
      </c>
      <c r="L748" s="10">
        <v>40561750.149999999</v>
      </c>
      <c r="M748" s="3">
        <v>39691393.939999998</v>
      </c>
      <c r="N748" s="3">
        <v>39691393.939999998</v>
      </c>
      <c r="O748" s="3">
        <v>13208733.5</v>
      </c>
      <c r="P748" s="3">
        <v>13208733.5</v>
      </c>
    </row>
    <row r="749" spans="1:16" x14ac:dyDescent="0.25">
      <c r="A749" t="str">
        <f t="shared" si="67"/>
        <v>115-8</v>
      </c>
      <c r="B749">
        <f t="shared" si="72"/>
        <v>8</v>
      </c>
      <c r="C749" t="str">
        <f t="shared" si="68"/>
        <v>11561314</v>
      </c>
      <c r="D749">
        <f t="shared" si="71"/>
        <v>4</v>
      </c>
      <c r="E749" t="str">
        <f t="shared" si="69"/>
        <v>1156131</v>
      </c>
      <c r="F749" t="str">
        <f t="shared" si="70"/>
        <v>1156131FONDO DE FORTALECIMIENTO MUNICIPAL 2019 (FORTAMUN)</v>
      </c>
      <c r="G749" s="9">
        <v>115</v>
      </c>
      <c r="H749" s="9">
        <v>6131</v>
      </c>
      <c r="I749" s="9" t="s">
        <v>580</v>
      </c>
      <c r="J749" s="3">
        <v>3</v>
      </c>
      <c r="K749" s="10">
        <v>4929031</v>
      </c>
      <c r="L749" s="10">
        <v>38078651.879999995</v>
      </c>
      <c r="M749" s="3">
        <v>35213262.139999993</v>
      </c>
      <c r="N749" s="3">
        <v>35213262.139999993</v>
      </c>
      <c r="O749" s="3">
        <v>27514324.34</v>
      </c>
      <c r="P749" s="3">
        <v>27234767.509999998</v>
      </c>
    </row>
    <row r="750" spans="1:16" x14ac:dyDescent="0.25">
      <c r="A750" t="str">
        <f t="shared" si="67"/>
        <v>115-9</v>
      </c>
      <c r="B750">
        <f t="shared" si="72"/>
        <v>9</v>
      </c>
      <c r="C750" t="str">
        <f t="shared" si="68"/>
        <v>11561315</v>
      </c>
      <c r="D750">
        <f t="shared" si="71"/>
        <v>5</v>
      </c>
      <c r="E750" t="str">
        <f t="shared" si="69"/>
        <v>1156131</v>
      </c>
      <c r="F750" t="str">
        <f t="shared" si="70"/>
        <v>1156131RECURSOS FISCALES</v>
      </c>
      <c r="G750" s="9">
        <v>115</v>
      </c>
      <c r="H750" s="9">
        <v>6131</v>
      </c>
      <c r="I750" s="9" t="s">
        <v>52</v>
      </c>
      <c r="J750" s="3">
        <v>3</v>
      </c>
      <c r="K750" s="10">
        <v>0</v>
      </c>
      <c r="L750" s="10">
        <v>182207422.77000001</v>
      </c>
      <c r="M750" s="3">
        <v>18588858.420000002</v>
      </c>
      <c r="N750" s="3">
        <v>18588858.420000002</v>
      </c>
      <c r="O750" s="3">
        <v>10761480.84</v>
      </c>
      <c r="P750" s="3">
        <v>7907265.04</v>
      </c>
    </row>
    <row r="751" spans="1:16" x14ac:dyDescent="0.25">
      <c r="A751" t="str">
        <f t="shared" si="67"/>
        <v>115-10</v>
      </c>
      <c r="B751">
        <f t="shared" si="72"/>
        <v>10</v>
      </c>
      <c r="C751" t="str">
        <f t="shared" si="68"/>
        <v>11561511</v>
      </c>
      <c r="D751">
        <f t="shared" si="71"/>
        <v>1</v>
      </c>
      <c r="E751" t="str">
        <f t="shared" si="69"/>
        <v>1156151</v>
      </c>
      <c r="F751" t="str">
        <f t="shared" si="70"/>
        <v>1156151FONDO DE INFRAESTRUCTURA SOCIAL MUNICIPAL 2019 (FISM)</v>
      </c>
      <c r="G751" s="9">
        <v>115</v>
      </c>
      <c r="H751" s="9">
        <v>6151</v>
      </c>
      <c r="I751" s="9" t="s">
        <v>594</v>
      </c>
      <c r="J751" s="3">
        <v>1</v>
      </c>
      <c r="K751" s="10">
        <v>0</v>
      </c>
      <c r="L751" s="10">
        <v>8000000</v>
      </c>
      <c r="M751" s="3">
        <v>5722215.1100000003</v>
      </c>
      <c r="N751" s="3">
        <v>5722215.1100000003</v>
      </c>
      <c r="O751" s="3">
        <v>1591129.94</v>
      </c>
      <c r="P751" s="3">
        <v>950421.95</v>
      </c>
    </row>
    <row r="752" spans="1:16" x14ac:dyDescent="0.25">
      <c r="A752" t="str">
        <f t="shared" si="67"/>
        <v>115-11</v>
      </c>
      <c r="B752">
        <f t="shared" si="72"/>
        <v>11</v>
      </c>
      <c r="C752" t="str">
        <f t="shared" si="68"/>
        <v>11561512</v>
      </c>
      <c r="D752">
        <f t="shared" si="71"/>
        <v>2</v>
      </c>
      <c r="E752" t="str">
        <f t="shared" si="69"/>
        <v>1156151</v>
      </c>
      <c r="F752" t="str">
        <f t="shared" si="70"/>
        <v>1156151FONDO DE FORTALECIMIENTO MUNICIPAL 2019 (FORTAMUN)</v>
      </c>
      <c r="G752" s="9">
        <v>115</v>
      </c>
      <c r="H752" s="9">
        <v>6151</v>
      </c>
      <c r="I752" s="9" t="s">
        <v>580</v>
      </c>
      <c r="J752" s="3">
        <v>2</v>
      </c>
      <c r="K752" s="10">
        <v>39000000</v>
      </c>
      <c r="L752" s="10">
        <v>19590053.120000001</v>
      </c>
      <c r="M752" s="3">
        <v>19590052.809999999</v>
      </c>
      <c r="N752" s="3">
        <v>19590052.809999999</v>
      </c>
      <c r="O752" s="3">
        <v>19008413.739999998</v>
      </c>
      <c r="P752" s="3">
        <v>17390808.329999998</v>
      </c>
    </row>
    <row r="753" spans="1:16" x14ac:dyDescent="0.25">
      <c r="A753" t="str">
        <f t="shared" si="67"/>
        <v>115-12</v>
      </c>
      <c r="B753">
        <f t="shared" si="72"/>
        <v>12</v>
      </c>
      <c r="C753" t="str">
        <f t="shared" si="68"/>
        <v>11561911</v>
      </c>
      <c r="D753">
        <f t="shared" si="71"/>
        <v>1</v>
      </c>
      <c r="E753" t="str">
        <f t="shared" si="69"/>
        <v>1156191</v>
      </c>
      <c r="F753" t="str">
        <f t="shared" si="70"/>
        <v>1156191RECURSOS FISCALES</v>
      </c>
      <c r="G753" s="9">
        <v>115</v>
      </c>
      <c r="H753" s="9">
        <v>6191</v>
      </c>
      <c r="I753" s="9" t="s">
        <v>52</v>
      </c>
      <c r="J753" s="3">
        <v>1</v>
      </c>
      <c r="K753" s="10">
        <v>0</v>
      </c>
      <c r="L753" s="10">
        <v>778360</v>
      </c>
      <c r="M753" s="3">
        <v>778360</v>
      </c>
      <c r="N753" s="3">
        <v>778360</v>
      </c>
      <c r="O753" s="3">
        <v>316100</v>
      </c>
      <c r="P753" s="3">
        <v>316100</v>
      </c>
    </row>
    <row r="754" spans="1:16" x14ac:dyDescent="0.25">
      <c r="A754" t="str">
        <f t="shared" si="67"/>
        <v>115-13</v>
      </c>
      <c r="B754">
        <f t="shared" si="72"/>
        <v>13</v>
      </c>
      <c r="C754" t="str">
        <f t="shared" si="68"/>
        <v>11561912</v>
      </c>
      <c r="D754">
        <f t="shared" si="71"/>
        <v>2</v>
      </c>
      <c r="E754" t="str">
        <f t="shared" si="69"/>
        <v>1156191</v>
      </c>
      <c r="F754" t="str">
        <f t="shared" si="70"/>
        <v>1156191BANOBRAS INFRAESTRUCTURA EL ZAPOTE</v>
      </c>
      <c r="G754" s="9">
        <v>115</v>
      </c>
      <c r="H754" s="9">
        <v>6191</v>
      </c>
      <c r="I754" s="9" t="s">
        <v>658</v>
      </c>
      <c r="J754" s="3">
        <v>1</v>
      </c>
      <c r="K754" s="10">
        <v>0</v>
      </c>
      <c r="L754" s="10">
        <v>0</v>
      </c>
      <c r="M754" s="3">
        <v>0</v>
      </c>
      <c r="N754" s="3">
        <v>0</v>
      </c>
      <c r="O754" s="3">
        <v>0</v>
      </c>
      <c r="P754" s="3">
        <v>0</v>
      </c>
    </row>
    <row r="755" spans="1:16" x14ac:dyDescent="0.25">
      <c r="A755" t="str">
        <f t="shared" si="67"/>
        <v>116-1</v>
      </c>
      <c r="B755">
        <f t="shared" si="72"/>
        <v>1</v>
      </c>
      <c r="C755" t="str">
        <f t="shared" si="68"/>
        <v>11627111</v>
      </c>
      <c r="D755">
        <f t="shared" si="71"/>
        <v>1</v>
      </c>
      <c r="E755" t="str">
        <f t="shared" si="69"/>
        <v>1162711</v>
      </c>
      <c r="F755" t="str">
        <f t="shared" si="70"/>
        <v>1162711PARTICIPACIONES FEDERALES 2019</v>
      </c>
      <c r="G755" s="9">
        <v>116</v>
      </c>
      <c r="H755" s="9">
        <v>2711</v>
      </c>
      <c r="I755" s="9" t="s">
        <v>356</v>
      </c>
      <c r="J755" s="3">
        <v>1</v>
      </c>
      <c r="K755" s="10">
        <v>6000</v>
      </c>
      <c r="L755" s="10">
        <v>0</v>
      </c>
      <c r="M755" s="3">
        <v>0</v>
      </c>
      <c r="N755" s="3">
        <v>0</v>
      </c>
      <c r="O755" s="3">
        <v>0</v>
      </c>
      <c r="P755" s="3">
        <v>0</v>
      </c>
    </row>
    <row r="756" spans="1:16" x14ac:dyDescent="0.25">
      <c r="A756" t="str">
        <f t="shared" si="67"/>
        <v>116-2</v>
      </c>
      <c r="B756">
        <f t="shared" si="72"/>
        <v>2</v>
      </c>
      <c r="C756" t="str">
        <f t="shared" si="68"/>
        <v>11627211</v>
      </c>
      <c r="D756">
        <f t="shared" si="71"/>
        <v>1</v>
      </c>
      <c r="E756" t="str">
        <f t="shared" si="69"/>
        <v>1162721</v>
      </c>
      <c r="F756" t="str">
        <f t="shared" si="70"/>
        <v>1162721PARTICIPACIONES FEDERALES 2019</v>
      </c>
      <c r="G756" s="9">
        <v>116</v>
      </c>
      <c r="H756" s="9">
        <v>2721</v>
      </c>
      <c r="I756" s="9" t="s">
        <v>356</v>
      </c>
      <c r="J756" s="3">
        <v>1</v>
      </c>
      <c r="K756" s="10">
        <v>3000</v>
      </c>
      <c r="L756" s="10">
        <v>0</v>
      </c>
      <c r="M756" s="3">
        <v>0</v>
      </c>
      <c r="N756" s="3">
        <v>0</v>
      </c>
      <c r="O756" s="3">
        <v>0</v>
      </c>
      <c r="P756" s="3">
        <v>0</v>
      </c>
    </row>
    <row r="757" spans="1:16" x14ac:dyDescent="0.25">
      <c r="A757" t="str">
        <f t="shared" si="67"/>
        <v>117-1</v>
      </c>
      <c r="B757">
        <f t="shared" si="72"/>
        <v>1</v>
      </c>
      <c r="C757" t="str">
        <f t="shared" si="68"/>
        <v>11761211</v>
      </c>
      <c r="D757">
        <f t="shared" si="71"/>
        <v>1</v>
      </c>
      <c r="E757" t="str">
        <f t="shared" si="69"/>
        <v>1176121</v>
      </c>
      <c r="F757" t="str">
        <f t="shared" si="70"/>
        <v>1176121PARTICIPACIONES FEDERALES 2019</v>
      </c>
      <c r="G757" s="9">
        <v>117</v>
      </c>
      <c r="H757" s="9">
        <v>6121</v>
      </c>
      <c r="I757" s="9" t="s">
        <v>356</v>
      </c>
      <c r="J757" s="3">
        <v>1</v>
      </c>
      <c r="K757" s="10">
        <v>260000</v>
      </c>
      <c r="L757" s="10">
        <v>260000</v>
      </c>
      <c r="M757" s="3">
        <v>0</v>
      </c>
      <c r="N757" s="3">
        <v>0</v>
      </c>
      <c r="O757" s="3">
        <v>0</v>
      </c>
      <c r="P757" s="3">
        <v>0</v>
      </c>
    </row>
    <row r="758" spans="1:16" x14ac:dyDescent="0.25">
      <c r="A758" t="str">
        <f t="shared" si="67"/>
        <v>118-1</v>
      </c>
      <c r="B758">
        <f t="shared" si="72"/>
        <v>1</v>
      </c>
      <c r="C758" t="str">
        <f t="shared" si="68"/>
        <v>11861211</v>
      </c>
      <c r="D758">
        <f t="shared" si="71"/>
        <v>1</v>
      </c>
      <c r="E758" t="str">
        <f t="shared" si="69"/>
        <v>1186121</v>
      </c>
      <c r="F758" t="str">
        <f t="shared" si="70"/>
        <v>1186121PARTICIPACIONES FEDERALES 2019</v>
      </c>
      <c r="G758" s="9">
        <v>118</v>
      </c>
      <c r="H758" s="9">
        <v>6121</v>
      </c>
      <c r="I758" s="9" t="s">
        <v>356</v>
      </c>
      <c r="J758" s="3">
        <v>1</v>
      </c>
      <c r="K758" s="10">
        <v>374660</v>
      </c>
      <c r="L758" s="10">
        <v>374660</v>
      </c>
      <c r="M758" s="3">
        <v>0</v>
      </c>
      <c r="N758" s="3">
        <v>0</v>
      </c>
      <c r="O758" s="3">
        <v>0</v>
      </c>
      <c r="P758" s="3">
        <v>0</v>
      </c>
    </row>
    <row r="759" spans="1:16" x14ac:dyDescent="0.25">
      <c r="A759" t="str">
        <f t="shared" si="67"/>
        <v>119-1</v>
      </c>
      <c r="B759">
        <f t="shared" si="72"/>
        <v>1</v>
      </c>
      <c r="C759" t="str">
        <f t="shared" si="68"/>
        <v>11922111</v>
      </c>
      <c r="D759">
        <f t="shared" si="71"/>
        <v>1</v>
      </c>
      <c r="E759" t="str">
        <f t="shared" si="69"/>
        <v>1192211</v>
      </c>
      <c r="F759" t="str">
        <f t="shared" si="70"/>
        <v>1192211PARTICIPACIONES FEDERALES 2019</v>
      </c>
      <c r="G759" s="9">
        <v>119</v>
      </c>
      <c r="H759" s="9">
        <v>2211</v>
      </c>
      <c r="I759" s="9" t="s">
        <v>356</v>
      </c>
      <c r="J759" s="3">
        <v>1</v>
      </c>
      <c r="K759" s="10">
        <v>87600</v>
      </c>
      <c r="L759" s="10">
        <v>42691.05</v>
      </c>
      <c r="M759" s="3">
        <v>42691.05</v>
      </c>
      <c r="N759" s="3">
        <v>42691.05</v>
      </c>
      <c r="O759" s="3">
        <v>32691.05</v>
      </c>
      <c r="P759" s="3">
        <v>32691.05</v>
      </c>
    </row>
    <row r="760" spans="1:16" x14ac:dyDescent="0.25">
      <c r="A760" t="str">
        <f t="shared" si="67"/>
        <v>119-2</v>
      </c>
      <c r="B760">
        <f t="shared" si="72"/>
        <v>2</v>
      </c>
      <c r="C760" t="str">
        <f t="shared" si="68"/>
        <v>11922311</v>
      </c>
      <c r="D760">
        <f t="shared" si="71"/>
        <v>1</v>
      </c>
      <c r="E760" t="str">
        <f t="shared" si="69"/>
        <v>1192231</v>
      </c>
      <c r="F760" t="str">
        <f t="shared" si="70"/>
        <v>1192231PARTICIPACIONES FEDERALES 2019</v>
      </c>
      <c r="G760" s="9">
        <v>119</v>
      </c>
      <c r="H760" s="9">
        <v>2231</v>
      </c>
      <c r="I760" s="9" t="s">
        <v>356</v>
      </c>
      <c r="J760" s="3">
        <v>1</v>
      </c>
      <c r="K760" s="10">
        <v>30000</v>
      </c>
      <c r="L760" s="10">
        <v>0</v>
      </c>
      <c r="M760" s="3">
        <v>0</v>
      </c>
      <c r="N760" s="3">
        <v>0</v>
      </c>
      <c r="O760" s="3">
        <v>0</v>
      </c>
      <c r="P760" s="3">
        <v>0</v>
      </c>
    </row>
    <row r="761" spans="1:16" x14ac:dyDescent="0.25">
      <c r="A761" t="str">
        <f t="shared" si="67"/>
        <v>119-3</v>
      </c>
      <c r="B761">
        <f t="shared" si="72"/>
        <v>3</v>
      </c>
      <c r="C761" t="str">
        <f t="shared" si="68"/>
        <v>11923611</v>
      </c>
      <c r="D761">
        <f t="shared" si="71"/>
        <v>1</v>
      </c>
      <c r="E761" t="str">
        <f t="shared" si="69"/>
        <v>1192361</v>
      </c>
      <c r="F761" t="str">
        <f t="shared" si="70"/>
        <v>1192361PARTICIPACIONES FEDERALES 2019</v>
      </c>
      <c r="G761" s="9">
        <v>119</v>
      </c>
      <c r="H761" s="9">
        <v>2361</v>
      </c>
      <c r="I761" s="9" t="s">
        <v>356</v>
      </c>
      <c r="J761" s="3">
        <v>1</v>
      </c>
      <c r="K761" s="10">
        <v>24000</v>
      </c>
      <c r="L761" s="10">
        <v>0</v>
      </c>
      <c r="M761" s="3">
        <v>0</v>
      </c>
      <c r="N761" s="3">
        <v>0</v>
      </c>
      <c r="O761" s="3">
        <v>0</v>
      </c>
      <c r="P761" s="3">
        <v>0</v>
      </c>
    </row>
    <row r="762" spans="1:16" x14ac:dyDescent="0.25">
      <c r="A762" t="str">
        <f t="shared" si="67"/>
        <v>119-4</v>
      </c>
      <c r="B762">
        <f t="shared" si="72"/>
        <v>4</v>
      </c>
      <c r="C762" t="str">
        <f t="shared" si="68"/>
        <v>11923911</v>
      </c>
      <c r="D762">
        <f t="shared" si="71"/>
        <v>1</v>
      </c>
      <c r="E762" t="str">
        <f t="shared" si="69"/>
        <v>1192391</v>
      </c>
      <c r="F762" t="str">
        <f t="shared" si="70"/>
        <v>1192391PARTICIPACIONES FEDERALES 2019</v>
      </c>
      <c r="G762" s="9">
        <v>119</v>
      </c>
      <c r="H762" s="9">
        <v>2391</v>
      </c>
      <c r="I762" s="9" t="s">
        <v>356</v>
      </c>
      <c r="J762" s="3">
        <v>1</v>
      </c>
      <c r="K762" s="10">
        <v>0</v>
      </c>
      <c r="L762" s="10">
        <v>12669.8</v>
      </c>
      <c r="M762" s="3">
        <v>12669.8</v>
      </c>
      <c r="N762" s="3">
        <v>7000</v>
      </c>
      <c r="O762" s="3">
        <v>7000</v>
      </c>
      <c r="P762" s="3">
        <v>7000</v>
      </c>
    </row>
    <row r="763" spans="1:16" x14ac:dyDescent="0.25">
      <c r="A763" t="str">
        <f t="shared" si="67"/>
        <v>119-5</v>
      </c>
      <c r="B763">
        <f t="shared" si="72"/>
        <v>5</v>
      </c>
      <c r="C763" t="str">
        <f t="shared" si="68"/>
        <v>11925211</v>
      </c>
      <c r="D763">
        <f t="shared" si="71"/>
        <v>1</v>
      </c>
      <c r="E763" t="str">
        <f t="shared" si="69"/>
        <v>1192521</v>
      </c>
      <c r="F763" t="str">
        <f t="shared" si="70"/>
        <v>1192521PARTICIPACIONES FEDERALES 2019</v>
      </c>
      <c r="G763" s="9">
        <v>119</v>
      </c>
      <c r="H763" s="9">
        <v>2521</v>
      </c>
      <c r="I763" s="9" t="s">
        <v>356</v>
      </c>
      <c r="J763" s="3">
        <v>1</v>
      </c>
      <c r="K763" s="10">
        <v>321000</v>
      </c>
      <c r="L763" s="10">
        <v>124702</v>
      </c>
      <c r="M763" s="3">
        <v>2800</v>
      </c>
      <c r="N763" s="3">
        <v>2800</v>
      </c>
      <c r="O763" s="3">
        <v>2800</v>
      </c>
      <c r="P763" s="3">
        <v>2800</v>
      </c>
    </row>
    <row r="764" spans="1:16" x14ac:dyDescent="0.25">
      <c r="A764" t="str">
        <f t="shared" si="67"/>
        <v>119-6</v>
      </c>
      <c r="B764">
        <f t="shared" si="72"/>
        <v>6</v>
      </c>
      <c r="C764" t="str">
        <f t="shared" si="68"/>
        <v>11925611</v>
      </c>
      <c r="D764">
        <f t="shared" si="71"/>
        <v>1</v>
      </c>
      <c r="E764" t="str">
        <f t="shared" si="69"/>
        <v>1192561</v>
      </c>
      <c r="F764" t="str">
        <f t="shared" si="70"/>
        <v>1192561PARTICIPACIONES FEDERALES 2019</v>
      </c>
      <c r="G764" s="9">
        <v>119</v>
      </c>
      <c r="H764" s="9">
        <v>2561</v>
      </c>
      <c r="I764" s="9" t="s">
        <v>356</v>
      </c>
      <c r="J764" s="3">
        <v>1</v>
      </c>
      <c r="K764" s="10">
        <v>36000</v>
      </c>
      <c r="L764" s="10">
        <v>8773.84</v>
      </c>
      <c r="M764" s="3">
        <v>8773.84</v>
      </c>
      <c r="N764" s="3">
        <v>8773.84</v>
      </c>
      <c r="O764" s="3">
        <v>0</v>
      </c>
      <c r="P764" s="3">
        <v>0</v>
      </c>
    </row>
    <row r="765" spans="1:16" x14ac:dyDescent="0.25">
      <c r="A765" t="str">
        <f t="shared" si="67"/>
        <v>119-7</v>
      </c>
      <c r="B765">
        <f t="shared" si="72"/>
        <v>7</v>
      </c>
      <c r="C765" t="str">
        <f t="shared" si="68"/>
        <v>11927111</v>
      </c>
      <c r="D765">
        <f t="shared" si="71"/>
        <v>1</v>
      </c>
      <c r="E765" t="str">
        <f t="shared" si="69"/>
        <v>1192711</v>
      </c>
      <c r="F765" t="str">
        <f t="shared" si="70"/>
        <v>1192711PARTICIPACIONES FEDERALES 2019</v>
      </c>
      <c r="G765" s="9">
        <v>119</v>
      </c>
      <c r="H765" s="9">
        <v>2711</v>
      </c>
      <c r="I765" s="9" t="s">
        <v>356</v>
      </c>
      <c r="J765" s="3">
        <v>1</v>
      </c>
      <c r="K765" s="10">
        <v>66000</v>
      </c>
      <c r="L765" s="10">
        <v>64536.6</v>
      </c>
      <c r="M765" s="3">
        <v>64536.6</v>
      </c>
      <c r="N765" s="3">
        <v>19227</v>
      </c>
      <c r="O765" s="3">
        <v>19227</v>
      </c>
      <c r="P765" s="3">
        <v>19227</v>
      </c>
    </row>
    <row r="766" spans="1:16" x14ac:dyDescent="0.25">
      <c r="A766" t="str">
        <f t="shared" si="67"/>
        <v>119-8</v>
      </c>
      <c r="B766">
        <f t="shared" si="72"/>
        <v>8</v>
      </c>
      <c r="C766" t="str">
        <f t="shared" si="68"/>
        <v>11927211</v>
      </c>
      <c r="D766">
        <f t="shared" si="71"/>
        <v>1</v>
      </c>
      <c r="E766" t="str">
        <f t="shared" si="69"/>
        <v>1192721</v>
      </c>
      <c r="F766" t="str">
        <f t="shared" si="70"/>
        <v>1192721PARTICIPACIONES FEDERALES 2019</v>
      </c>
      <c r="G766" s="9">
        <v>119</v>
      </c>
      <c r="H766" s="9">
        <v>2721</v>
      </c>
      <c r="I766" s="9" t="s">
        <v>356</v>
      </c>
      <c r="J766" s="3">
        <v>1</v>
      </c>
      <c r="K766" s="10">
        <v>260280</v>
      </c>
      <c r="L766" s="10">
        <v>96387.65</v>
      </c>
      <c r="M766" s="3">
        <v>96387.65</v>
      </c>
      <c r="N766" s="3">
        <v>96387.65</v>
      </c>
      <c r="O766" s="3">
        <v>96387.65</v>
      </c>
      <c r="P766" s="3">
        <v>52412.05</v>
      </c>
    </row>
    <row r="767" spans="1:16" x14ac:dyDescent="0.25">
      <c r="A767" t="str">
        <f t="shared" si="67"/>
        <v>119-9</v>
      </c>
      <c r="B767">
        <f t="shared" si="72"/>
        <v>9</v>
      </c>
      <c r="C767" t="str">
        <f t="shared" si="68"/>
        <v>11929111</v>
      </c>
      <c r="D767">
        <f t="shared" si="71"/>
        <v>1</v>
      </c>
      <c r="E767" t="str">
        <f t="shared" si="69"/>
        <v>1192911</v>
      </c>
      <c r="F767" t="str">
        <f t="shared" si="70"/>
        <v>1192911PARTICIPACIONES FEDERALES 2019</v>
      </c>
      <c r="G767" s="9">
        <v>119</v>
      </c>
      <c r="H767" s="9">
        <v>2911</v>
      </c>
      <c r="I767" s="9" t="s">
        <v>356</v>
      </c>
      <c r="J767" s="3">
        <v>1</v>
      </c>
      <c r="K767" s="10">
        <v>66000</v>
      </c>
      <c r="L767" s="10">
        <v>28137.01</v>
      </c>
      <c r="M767" s="3">
        <v>28137.01</v>
      </c>
      <c r="N767" s="3">
        <v>28137.01</v>
      </c>
      <c r="O767" s="3">
        <v>6336.7</v>
      </c>
      <c r="P767" s="3">
        <v>3105.4</v>
      </c>
    </row>
    <row r="768" spans="1:16" x14ac:dyDescent="0.25">
      <c r="A768" t="str">
        <f t="shared" si="67"/>
        <v>119-10</v>
      </c>
      <c r="B768">
        <f t="shared" si="72"/>
        <v>10</v>
      </c>
      <c r="C768" t="str">
        <f t="shared" si="68"/>
        <v>11929911</v>
      </c>
      <c r="D768">
        <f t="shared" si="71"/>
        <v>1</v>
      </c>
      <c r="E768" t="str">
        <f t="shared" si="69"/>
        <v>1192991</v>
      </c>
      <c r="F768" t="str">
        <f t="shared" si="70"/>
        <v>1192991PARTICIPACIONES FEDERALES 2019</v>
      </c>
      <c r="G768" s="9">
        <v>119</v>
      </c>
      <c r="H768" s="9">
        <v>2991</v>
      </c>
      <c r="I768" s="9" t="s">
        <v>356</v>
      </c>
      <c r="J768" s="3">
        <v>1</v>
      </c>
      <c r="K768" s="10">
        <v>0</v>
      </c>
      <c r="L768" s="10">
        <v>8861.24</v>
      </c>
      <c r="M768" s="3">
        <v>8861.24</v>
      </c>
      <c r="N768" s="3">
        <v>8861.24</v>
      </c>
      <c r="O768" s="3">
        <v>8861.24</v>
      </c>
      <c r="P768" s="3">
        <v>8861.24</v>
      </c>
    </row>
    <row r="769" spans="1:16" x14ac:dyDescent="0.25">
      <c r="A769" t="str">
        <f t="shared" si="67"/>
        <v>119-11</v>
      </c>
      <c r="B769">
        <f t="shared" si="72"/>
        <v>11</v>
      </c>
      <c r="C769" t="str">
        <f t="shared" si="68"/>
        <v>11932511</v>
      </c>
      <c r="D769">
        <f t="shared" si="71"/>
        <v>1</v>
      </c>
      <c r="E769" t="str">
        <f t="shared" si="69"/>
        <v>1193251</v>
      </c>
      <c r="F769" t="str">
        <f t="shared" si="70"/>
        <v>1193251PARTICIPACIONES FEDERALES 2019</v>
      </c>
      <c r="G769" s="9">
        <v>119</v>
      </c>
      <c r="H769" s="9">
        <v>3251</v>
      </c>
      <c r="I769" s="9" t="s">
        <v>356</v>
      </c>
      <c r="J769" s="3">
        <v>1</v>
      </c>
      <c r="K769" s="10">
        <v>178800</v>
      </c>
      <c r="L769" s="10">
        <v>173800</v>
      </c>
      <c r="M769" s="3">
        <v>8700</v>
      </c>
      <c r="N769" s="3">
        <v>8700</v>
      </c>
      <c r="O769" s="3">
        <v>8700</v>
      </c>
      <c r="P769" s="3">
        <v>8700</v>
      </c>
    </row>
    <row r="770" spans="1:16" x14ac:dyDescent="0.25">
      <c r="A770" t="str">
        <f t="shared" si="67"/>
        <v>119-12</v>
      </c>
      <c r="B770">
        <f t="shared" si="72"/>
        <v>12</v>
      </c>
      <c r="C770" t="str">
        <f t="shared" si="68"/>
        <v>11933211</v>
      </c>
      <c r="D770">
        <f t="shared" si="71"/>
        <v>1</v>
      </c>
      <c r="E770" t="str">
        <f t="shared" si="69"/>
        <v>1193321</v>
      </c>
      <c r="F770" t="str">
        <f t="shared" si="70"/>
        <v>1193321PARTICIPACIONES FEDERALES 2019</v>
      </c>
      <c r="G770" s="9">
        <v>119</v>
      </c>
      <c r="H770" s="9">
        <v>3321</v>
      </c>
      <c r="I770" s="9" t="s">
        <v>356</v>
      </c>
      <c r="J770" s="3">
        <v>1</v>
      </c>
      <c r="K770" s="10">
        <v>32400</v>
      </c>
      <c r="L770" s="10">
        <v>16200</v>
      </c>
      <c r="M770" s="3">
        <v>0</v>
      </c>
      <c r="N770" s="3">
        <v>0</v>
      </c>
      <c r="O770" s="3">
        <v>0</v>
      </c>
      <c r="P770" s="3">
        <v>0</v>
      </c>
    </row>
    <row r="771" spans="1:16" x14ac:dyDescent="0.25">
      <c r="A771" t="str">
        <f t="shared" si="67"/>
        <v>119-13</v>
      </c>
      <c r="B771">
        <f t="shared" si="72"/>
        <v>13</v>
      </c>
      <c r="C771" t="str">
        <f t="shared" si="68"/>
        <v>11933511</v>
      </c>
      <c r="D771">
        <f t="shared" si="71"/>
        <v>1</v>
      </c>
      <c r="E771" t="str">
        <f t="shared" si="69"/>
        <v>1193351</v>
      </c>
      <c r="F771" t="str">
        <f t="shared" si="70"/>
        <v>1193351PARTICIPACIONES FEDERALES 2019</v>
      </c>
      <c r="G771" s="9">
        <v>119</v>
      </c>
      <c r="H771" s="9">
        <v>3351</v>
      </c>
      <c r="I771" s="9" t="s">
        <v>356</v>
      </c>
      <c r="J771" s="3">
        <v>1</v>
      </c>
      <c r="K771" s="10">
        <v>420000</v>
      </c>
      <c r="L771" s="10">
        <v>420000</v>
      </c>
      <c r="M771" s="3">
        <v>419999.99</v>
      </c>
      <c r="N771" s="3">
        <v>419999.99</v>
      </c>
      <c r="O771" s="3">
        <v>419999.99</v>
      </c>
      <c r="P771" s="3">
        <v>0</v>
      </c>
    </row>
    <row r="772" spans="1:16" x14ac:dyDescent="0.25">
      <c r="A772" t="str">
        <f t="shared" si="67"/>
        <v>119-14</v>
      </c>
      <c r="B772">
        <f t="shared" si="72"/>
        <v>14</v>
      </c>
      <c r="C772" t="str">
        <f t="shared" si="68"/>
        <v>11933911</v>
      </c>
      <c r="D772">
        <f t="shared" si="71"/>
        <v>1</v>
      </c>
      <c r="E772" t="str">
        <f t="shared" si="69"/>
        <v>1193391</v>
      </c>
      <c r="F772" t="str">
        <f t="shared" si="70"/>
        <v>1193391PARTICIPACIONES FEDERALES 2019</v>
      </c>
      <c r="G772" s="9">
        <v>119</v>
      </c>
      <c r="H772" s="9">
        <v>3391</v>
      </c>
      <c r="I772" s="9" t="s">
        <v>356</v>
      </c>
      <c r="J772" s="3">
        <v>1</v>
      </c>
      <c r="K772" s="10">
        <v>60000</v>
      </c>
      <c r="L772" s="10">
        <v>60000</v>
      </c>
      <c r="M772" s="3">
        <v>0</v>
      </c>
      <c r="N772" s="3">
        <v>0</v>
      </c>
      <c r="O772" s="3">
        <v>0</v>
      </c>
      <c r="P772" s="3">
        <v>0</v>
      </c>
    </row>
    <row r="773" spans="1:16" x14ac:dyDescent="0.25">
      <c r="A773" t="str">
        <f t="shared" si="67"/>
        <v>119-15</v>
      </c>
      <c r="B773">
        <f t="shared" si="72"/>
        <v>15</v>
      </c>
      <c r="C773" t="str">
        <f t="shared" si="68"/>
        <v>11934111</v>
      </c>
      <c r="D773">
        <f t="shared" si="71"/>
        <v>1</v>
      </c>
      <c r="E773" t="str">
        <f t="shared" si="69"/>
        <v>1193411</v>
      </c>
      <c r="F773" t="str">
        <f t="shared" si="70"/>
        <v>1193411PARTICIPACIONES FEDERALES 2019</v>
      </c>
      <c r="G773" s="9">
        <v>119</v>
      </c>
      <c r="H773" s="9">
        <v>3411</v>
      </c>
      <c r="I773" s="9" t="s">
        <v>356</v>
      </c>
      <c r="J773" s="3">
        <v>1</v>
      </c>
      <c r="K773" s="10">
        <v>0</v>
      </c>
      <c r="L773" s="10">
        <v>0</v>
      </c>
      <c r="M773" s="3">
        <v>0</v>
      </c>
      <c r="N773" s="3">
        <v>0</v>
      </c>
      <c r="O773" s="3">
        <v>0</v>
      </c>
      <c r="P773" s="3">
        <v>0</v>
      </c>
    </row>
    <row r="774" spans="1:16" x14ac:dyDescent="0.25">
      <c r="A774" t="str">
        <f t="shared" ref="A774:A837" si="73">+CONCATENATE(G774,"-",B774)</f>
        <v>119-16</v>
      </c>
      <c r="B774">
        <f t="shared" si="72"/>
        <v>16</v>
      </c>
      <c r="C774" t="str">
        <f t="shared" ref="C774:C837" si="74">+CONCATENATE(E774,D774)</f>
        <v>11935811</v>
      </c>
      <c r="D774">
        <f t="shared" si="71"/>
        <v>1</v>
      </c>
      <c r="E774" t="str">
        <f t="shared" ref="E774:E837" si="75">+CONCATENATE(G774,H774)</f>
        <v>1193581</v>
      </c>
      <c r="F774" t="str">
        <f t="shared" ref="F774:F837" si="76">+CONCATENATE(G774,H774,I774)</f>
        <v>1193581RECURSOS FISCALES</v>
      </c>
      <c r="G774" s="9">
        <v>119</v>
      </c>
      <c r="H774" s="9">
        <v>3581</v>
      </c>
      <c r="I774" s="9" t="s">
        <v>52</v>
      </c>
      <c r="J774" s="3">
        <v>1</v>
      </c>
      <c r="K774" s="10">
        <v>0</v>
      </c>
      <c r="L774" s="10">
        <v>0</v>
      </c>
      <c r="M774" s="3">
        <v>0</v>
      </c>
      <c r="N774" s="3">
        <v>0</v>
      </c>
      <c r="O774" s="3">
        <v>0</v>
      </c>
      <c r="P774" s="3">
        <v>0</v>
      </c>
    </row>
    <row r="775" spans="1:16" x14ac:dyDescent="0.25">
      <c r="A775" t="str">
        <f t="shared" si="73"/>
        <v>119-17</v>
      </c>
      <c r="B775">
        <f t="shared" si="72"/>
        <v>17</v>
      </c>
      <c r="C775" t="str">
        <f t="shared" si="74"/>
        <v>11935812</v>
      </c>
      <c r="D775">
        <f t="shared" ref="D775:D838" si="77">+IF(E775=E774,D774+1,1)</f>
        <v>2</v>
      </c>
      <c r="E775" t="str">
        <f t="shared" si="75"/>
        <v>1193581</v>
      </c>
      <c r="F775" t="str">
        <f t="shared" si="76"/>
        <v>1193581FONDO DE FORTALECIMIENTO MUNICIPAL 2019 (FORTAMUN)</v>
      </c>
      <c r="G775" s="9">
        <v>119</v>
      </c>
      <c r="H775" s="9">
        <v>3581</v>
      </c>
      <c r="I775" s="9" t="s">
        <v>580</v>
      </c>
      <c r="J775" s="3">
        <v>1</v>
      </c>
      <c r="K775" s="10">
        <v>30000</v>
      </c>
      <c r="L775" s="10">
        <v>0</v>
      </c>
      <c r="M775" s="3">
        <v>0</v>
      </c>
      <c r="N775" s="3">
        <v>0</v>
      </c>
      <c r="O775" s="3">
        <v>0</v>
      </c>
      <c r="P775" s="3">
        <v>0</v>
      </c>
    </row>
    <row r="776" spans="1:16" x14ac:dyDescent="0.25">
      <c r="A776" t="str">
        <f t="shared" si="73"/>
        <v>119-18</v>
      </c>
      <c r="B776">
        <f t="shared" ref="B776:B839" si="78">+IF(G776=G775,B775+1,1)</f>
        <v>18</v>
      </c>
      <c r="C776" t="str">
        <f t="shared" si="74"/>
        <v>11937511</v>
      </c>
      <c r="D776">
        <f t="shared" si="77"/>
        <v>1</v>
      </c>
      <c r="E776" t="str">
        <f t="shared" si="75"/>
        <v>1193751</v>
      </c>
      <c r="F776" t="str">
        <f t="shared" si="76"/>
        <v>1193751PARTICIPACIONES FEDERALES 2019</v>
      </c>
      <c r="G776" s="9">
        <v>119</v>
      </c>
      <c r="H776" s="9">
        <v>3751</v>
      </c>
      <c r="I776" s="9" t="s">
        <v>356</v>
      </c>
      <c r="J776" s="3">
        <v>1</v>
      </c>
      <c r="K776" s="10">
        <v>4800</v>
      </c>
      <c r="L776" s="10">
        <v>5000</v>
      </c>
      <c r="M776" s="3">
        <v>3274.21</v>
      </c>
      <c r="N776" s="3">
        <v>3274.21</v>
      </c>
      <c r="O776" s="3">
        <v>3274.21</v>
      </c>
      <c r="P776" s="3">
        <v>3274.21</v>
      </c>
    </row>
    <row r="777" spans="1:16" x14ac:dyDescent="0.25">
      <c r="A777" t="str">
        <f t="shared" si="73"/>
        <v>119-19</v>
      </c>
      <c r="B777">
        <f t="shared" si="78"/>
        <v>19</v>
      </c>
      <c r="C777" t="str">
        <f t="shared" si="74"/>
        <v>11938211</v>
      </c>
      <c r="D777">
        <f t="shared" si="77"/>
        <v>1</v>
      </c>
      <c r="E777" t="str">
        <f t="shared" si="75"/>
        <v>1193821</v>
      </c>
      <c r="F777" t="str">
        <f t="shared" si="76"/>
        <v>1193821PARTICIPACIONES FEDERALES 2019</v>
      </c>
      <c r="G777" s="9">
        <v>119</v>
      </c>
      <c r="H777" s="9">
        <v>3821</v>
      </c>
      <c r="I777" s="9" t="s">
        <v>356</v>
      </c>
      <c r="J777" s="3">
        <v>1</v>
      </c>
      <c r="K777" s="10">
        <v>42000</v>
      </c>
      <c r="L777" s="10">
        <v>524043</v>
      </c>
      <c r="M777" s="3">
        <v>41890.33</v>
      </c>
      <c r="N777" s="3">
        <v>41890.33</v>
      </c>
      <c r="O777" s="3">
        <v>41890.33</v>
      </c>
      <c r="P777" s="3">
        <v>41890.33</v>
      </c>
    </row>
    <row r="778" spans="1:16" x14ac:dyDescent="0.25">
      <c r="A778" t="str">
        <f t="shared" si="73"/>
        <v>119-20</v>
      </c>
      <c r="B778">
        <f t="shared" si="78"/>
        <v>20</v>
      </c>
      <c r="C778" t="str">
        <f t="shared" si="74"/>
        <v>11938311</v>
      </c>
      <c r="D778">
        <f t="shared" si="77"/>
        <v>1</v>
      </c>
      <c r="E778" t="str">
        <f t="shared" si="75"/>
        <v>1193831</v>
      </c>
      <c r="F778" t="str">
        <f t="shared" si="76"/>
        <v>1193831PARTICIPACIONES FEDERALES 2019</v>
      </c>
      <c r="G778" s="9">
        <v>119</v>
      </c>
      <c r="H778" s="9">
        <v>3831</v>
      </c>
      <c r="I778" s="9" t="s">
        <v>356</v>
      </c>
      <c r="J778" s="3">
        <v>1</v>
      </c>
      <c r="K778" s="10">
        <v>210000</v>
      </c>
      <c r="L778" s="10">
        <v>68311.990000000005</v>
      </c>
      <c r="M778" s="3">
        <v>23623.98</v>
      </c>
      <c r="N778" s="3">
        <v>23623.98</v>
      </c>
      <c r="O778" s="3">
        <v>23623.98</v>
      </c>
      <c r="P778" s="3">
        <v>23623.98</v>
      </c>
    </row>
    <row r="779" spans="1:16" x14ac:dyDescent="0.25">
      <c r="A779" t="str">
        <f t="shared" si="73"/>
        <v>119-21</v>
      </c>
      <c r="B779">
        <f t="shared" si="78"/>
        <v>21</v>
      </c>
      <c r="C779" t="str">
        <f t="shared" si="74"/>
        <v>11938411</v>
      </c>
      <c r="D779">
        <f t="shared" si="77"/>
        <v>1</v>
      </c>
      <c r="E779" t="str">
        <f t="shared" si="75"/>
        <v>1193841</v>
      </c>
      <c r="F779" t="str">
        <f t="shared" si="76"/>
        <v>1193841PARTICIPACIONES FEDERALES 2019</v>
      </c>
      <c r="G779" s="9">
        <v>119</v>
      </c>
      <c r="H779" s="9">
        <v>3841</v>
      </c>
      <c r="I779" s="9" t="s">
        <v>356</v>
      </c>
      <c r="J779" s="3">
        <v>1</v>
      </c>
      <c r="K779" s="10">
        <v>12000</v>
      </c>
      <c r="L779" s="10">
        <v>6000</v>
      </c>
      <c r="M779" s="3">
        <v>0</v>
      </c>
      <c r="N779" s="3">
        <v>0</v>
      </c>
      <c r="O779" s="3">
        <v>0</v>
      </c>
      <c r="P779" s="3">
        <v>0</v>
      </c>
    </row>
    <row r="780" spans="1:16" x14ac:dyDescent="0.25">
      <c r="A780" t="str">
        <f t="shared" si="73"/>
        <v>119-22</v>
      </c>
      <c r="B780">
        <f t="shared" si="78"/>
        <v>22</v>
      </c>
      <c r="C780" t="str">
        <f t="shared" si="74"/>
        <v>11942111</v>
      </c>
      <c r="D780">
        <f t="shared" si="77"/>
        <v>1</v>
      </c>
      <c r="E780" t="str">
        <f t="shared" si="75"/>
        <v>1194211</v>
      </c>
      <c r="F780" t="str">
        <f t="shared" si="76"/>
        <v>1194211RECURSOS FISCALES</v>
      </c>
      <c r="G780" s="9">
        <v>119</v>
      </c>
      <c r="H780" s="9">
        <v>4211</v>
      </c>
      <c r="I780" s="9" t="s">
        <v>52</v>
      </c>
      <c r="J780" s="3">
        <v>1</v>
      </c>
      <c r="K780" s="10">
        <v>0</v>
      </c>
      <c r="L780" s="10">
        <v>0</v>
      </c>
      <c r="M780" s="3">
        <v>0</v>
      </c>
      <c r="N780" s="3">
        <v>0</v>
      </c>
      <c r="O780" s="3">
        <v>0</v>
      </c>
      <c r="P780" s="3">
        <v>0</v>
      </c>
    </row>
    <row r="781" spans="1:16" x14ac:dyDescent="0.25">
      <c r="A781" t="str">
        <f t="shared" si="73"/>
        <v>119-23</v>
      </c>
      <c r="B781">
        <f t="shared" si="78"/>
        <v>23</v>
      </c>
      <c r="C781" t="str">
        <f t="shared" si="74"/>
        <v>11942112</v>
      </c>
      <c r="D781">
        <f t="shared" si="77"/>
        <v>2</v>
      </c>
      <c r="E781" t="str">
        <f t="shared" si="75"/>
        <v>1194211</v>
      </c>
      <c r="F781" t="str">
        <f t="shared" si="76"/>
        <v>1194211PARTICIPACIONES FEDERALES 2019</v>
      </c>
      <c r="G781" s="9">
        <v>119</v>
      </c>
      <c r="H781" s="9">
        <v>4211</v>
      </c>
      <c r="I781" s="9" t="s">
        <v>356</v>
      </c>
      <c r="J781" s="3">
        <v>1</v>
      </c>
      <c r="K781" s="10">
        <v>260000</v>
      </c>
      <c r="L781" s="10">
        <v>260000</v>
      </c>
      <c r="M781" s="3">
        <v>1286112.99</v>
      </c>
      <c r="N781" s="3">
        <v>1286112.99</v>
      </c>
      <c r="O781" s="3">
        <v>1286112.99</v>
      </c>
      <c r="P781" s="3">
        <v>1286112.99</v>
      </c>
    </row>
    <row r="782" spans="1:16" x14ac:dyDescent="0.25">
      <c r="A782" t="str">
        <f t="shared" si="73"/>
        <v>119-24</v>
      </c>
      <c r="B782">
        <f t="shared" si="78"/>
        <v>24</v>
      </c>
      <c r="C782" t="str">
        <f t="shared" si="74"/>
        <v>11944211</v>
      </c>
      <c r="D782">
        <f t="shared" si="77"/>
        <v>1</v>
      </c>
      <c r="E782" t="str">
        <f t="shared" si="75"/>
        <v>1194421</v>
      </c>
      <c r="F782" t="str">
        <f t="shared" si="76"/>
        <v>1194421PARTICIPACIONES FEDERALES 2019</v>
      </c>
      <c r="G782" s="9">
        <v>119</v>
      </c>
      <c r="H782" s="9">
        <v>4421</v>
      </c>
      <c r="I782" s="9" t="s">
        <v>356</v>
      </c>
      <c r="J782" s="3">
        <v>1</v>
      </c>
      <c r="K782" s="10">
        <v>156000</v>
      </c>
      <c r="L782" s="10">
        <v>156000</v>
      </c>
      <c r="M782" s="3">
        <v>50000</v>
      </c>
      <c r="N782" s="3">
        <v>50000</v>
      </c>
      <c r="O782" s="3">
        <v>0</v>
      </c>
      <c r="P782" s="3">
        <v>0</v>
      </c>
    </row>
    <row r="783" spans="1:16" x14ac:dyDescent="0.25">
      <c r="A783" t="str">
        <f t="shared" si="73"/>
        <v>119-25</v>
      </c>
      <c r="B783">
        <f t="shared" si="78"/>
        <v>25</v>
      </c>
      <c r="C783" t="str">
        <f t="shared" si="74"/>
        <v>11944311</v>
      </c>
      <c r="D783">
        <f t="shared" si="77"/>
        <v>1</v>
      </c>
      <c r="E783" t="str">
        <f t="shared" si="75"/>
        <v>1194431</v>
      </c>
      <c r="F783" t="str">
        <f t="shared" si="76"/>
        <v>1194431PARTICIPACIONES FEDERALES 2019</v>
      </c>
      <c r="G783" s="9">
        <v>119</v>
      </c>
      <c r="H783" s="9">
        <v>4431</v>
      </c>
      <c r="I783" s="9" t="s">
        <v>356</v>
      </c>
      <c r="J783" s="3">
        <v>1</v>
      </c>
      <c r="K783" s="10">
        <v>208000</v>
      </c>
      <c r="L783" s="10">
        <v>208000</v>
      </c>
      <c r="M783" s="3">
        <v>122666</v>
      </c>
      <c r="N783" s="3">
        <v>122666</v>
      </c>
      <c r="O783" s="3">
        <v>72666</v>
      </c>
      <c r="P783" s="3">
        <v>72666</v>
      </c>
    </row>
    <row r="784" spans="1:16" x14ac:dyDescent="0.25">
      <c r="A784" t="str">
        <f t="shared" si="73"/>
        <v>119-26</v>
      </c>
      <c r="B784">
        <f t="shared" si="78"/>
        <v>26</v>
      </c>
      <c r="C784" t="str">
        <f t="shared" si="74"/>
        <v>11951911</v>
      </c>
      <c r="D784">
        <f t="shared" si="77"/>
        <v>1</v>
      </c>
      <c r="E784" t="str">
        <f t="shared" si="75"/>
        <v>1195191</v>
      </c>
      <c r="F784" t="str">
        <f t="shared" si="76"/>
        <v>1195191PARTICIPACIONES FEDERALES 2019</v>
      </c>
      <c r="G784" s="9">
        <v>119</v>
      </c>
      <c r="H784" s="9">
        <v>5191</v>
      </c>
      <c r="I784" s="9" t="s">
        <v>356</v>
      </c>
      <c r="J784" s="3">
        <v>1</v>
      </c>
      <c r="K784" s="10">
        <v>0</v>
      </c>
      <c r="L784" s="10">
        <v>10000</v>
      </c>
      <c r="M784" s="3">
        <v>6948.4</v>
      </c>
      <c r="N784" s="3">
        <v>6948.4</v>
      </c>
      <c r="O784" s="3">
        <v>6948.4</v>
      </c>
      <c r="P784" s="3">
        <v>6948.4</v>
      </c>
    </row>
    <row r="785" spans="1:16" x14ac:dyDescent="0.25">
      <c r="A785" t="str">
        <f t="shared" si="73"/>
        <v>119-27</v>
      </c>
      <c r="B785">
        <f t="shared" si="78"/>
        <v>27</v>
      </c>
      <c r="C785" t="str">
        <f t="shared" si="74"/>
        <v>11952111</v>
      </c>
      <c r="D785">
        <f t="shared" si="77"/>
        <v>1</v>
      </c>
      <c r="E785" t="str">
        <f t="shared" si="75"/>
        <v>1195211</v>
      </c>
      <c r="F785" t="str">
        <f t="shared" si="76"/>
        <v>1195211PARTICIPACIONES FEDERALES 2019</v>
      </c>
      <c r="G785" s="9">
        <v>119</v>
      </c>
      <c r="H785" s="9">
        <v>5211</v>
      </c>
      <c r="I785" s="9" t="s">
        <v>356</v>
      </c>
      <c r="J785" s="3">
        <v>1</v>
      </c>
      <c r="K785" s="10">
        <v>12000</v>
      </c>
      <c r="L785" s="10">
        <v>12000</v>
      </c>
      <c r="M785" s="3">
        <v>0</v>
      </c>
      <c r="N785" s="3">
        <v>0</v>
      </c>
      <c r="O785" s="3">
        <v>0</v>
      </c>
      <c r="P785" s="3">
        <v>0</v>
      </c>
    </row>
    <row r="786" spans="1:16" x14ac:dyDescent="0.25">
      <c r="A786" t="str">
        <f t="shared" si="73"/>
        <v>119-28</v>
      </c>
      <c r="B786">
        <f t="shared" si="78"/>
        <v>28</v>
      </c>
      <c r="C786" t="str">
        <f t="shared" si="74"/>
        <v>11952311</v>
      </c>
      <c r="D786">
        <f t="shared" si="77"/>
        <v>1</v>
      </c>
      <c r="E786" t="str">
        <f t="shared" si="75"/>
        <v>1195231</v>
      </c>
      <c r="F786" t="str">
        <f t="shared" si="76"/>
        <v>1195231PARTICIPACIONES FEDERALES 2019</v>
      </c>
      <c r="G786" s="9">
        <v>119</v>
      </c>
      <c r="H786" s="9">
        <v>5231</v>
      </c>
      <c r="I786" s="9" t="s">
        <v>356</v>
      </c>
      <c r="J786" s="3">
        <v>1</v>
      </c>
      <c r="K786" s="10">
        <v>12000</v>
      </c>
      <c r="L786" s="10">
        <v>12000</v>
      </c>
      <c r="M786" s="3">
        <v>0</v>
      </c>
      <c r="N786" s="3">
        <v>0</v>
      </c>
      <c r="O786" s="3">
        <v>0</v>
      </c>
      <c r="P786" s="3">
        <v>0</v>
      </c>
    </row>
    <row r="787" spans="1:16" x14ac:dyDescent="0.25">
      <c r="A787" t="str">
        <f t="shared" si="73"/>
        <v>119-29</v>
      </c>
      <c r="B787">
        <f t="shared" si="78"/>
        <v>29</v>
      </c>
      <c r="C787" t="str">
        <f t="shared" si="74"/>
        <v>11952911</v>
      </c>
      <c r="D787">
        <f t="shared" si="77"/>
        <v>1</v>
      </c>
      <c r="E787" t="str">
        <f t="shared" si="75"/>
        <v>1195291</v>
      </c>
      <c r="F787" t="str">
        <f t="shared" si="76"/>
        <v>1195291PARTICIPACIONES FEDERALES 2019</v>
      </c>
      <c r="G787" s="9">
        <v>119</v>
      </c>
      <c r="H787" s="9">
        <v>5291</v>
      </c>
      <c r="I787" s="9" t="s">
        <v>356</v>
      </c>
      <c r="J787" s="3">
        <v>1</v>
      </c>
      <c r="K787" s="10">
        <v>48000</v>
      </c>
      <c r="L787" s="10">
        <v>19773.919999999998</v>
      </c>
      <c r="M787" s="3">
        <v>0</v>
      </c>
      <c r="N787" s="3">
        <v>0</v>
      </c>
      <c r="O787" s="3">
        <v>0</v>
      </c>
      <c r="P787" s="3">
        <v>0</v>
      </c>
    </row>
    <row r="788" spans="1:16" x14ac:dyDescent="0.25">
      <c r="A788" t="str">
        <f t="shared" si="73"/>
        <v>119-30</v>
      </c>
      <c r="B788">
        <f t="shared" si="78"/>
        <v>30</v>
      </c>
      <c r="C788" t="str">
        <f t="shared" si="74"/>
        <v>11956111</v>
      </c>
      <c r="D788">
        <f t="shared" si="77"/>
        <v>1</v>
      </c>
      <c r="E788" t="str">
        <f t="shared" si="75"/>
        <v>1195611</v>
      </c>
      <c r="F788" t="str">
        <f t="shared" si="76"/>
        <v>1195611PARTICIPACIONES FEDERALES 2019</v>
      </c>
      <c r="G788" s="9">
        <v>119</v>
      </c>
      <c r="H788" s="9">
        <v>5611</v>
      </c>
      <c r="I788" s="9" t="s">
        <v>356</v>
      </c>
      <c r="J788" s="3">
        <v>1</v>
      </c>
      <c r="K788" s="10">
        <v>276000</v>
      </c>
      <c r="L788" s="10">
        <v>1900</v>
      </c>
      <c r="M788" s="3">
        <v>1900</v>
      </c>
      <c r="N788" s="3">
        <v>1900</v>
      </c>
      <c r="O788" s="3">
        <v>0</v>
      </c>
      <c r="P788" s="3">
        <v>0</v>
      </c>
    </row>
    <row r="789" spans="1:16" x14ac:dyDescent="0.25">
      <c r="A789" t="str">
        <f t="shared" si="73"/>
        <v>119-31</v>
      </c>
      <c r="B789">
        <f t="shared" si="78"/>
        <v>31</v>
      </c>
      <c r="C789" t="str">
        <f t="shared" si="74"/>
        <v>11956211</v>
      </c>
      <c r="D789">
        <f t="shared" si="77"/>
        <v>1</v>
      </c>
      <c r="E789" t="str">
        <f t="shared" si="75"/>
        <v>1195621</v>
      </c>
      <c r="F789" t="str">
        <f t="shared" si="76"/>
        <v>1195621PARTICIPACIONES FEDERALES 2019</v>
      </c>
      <c r="G789" s="9">
        <v>119</v>
      </c>
      <c r="H789" s="9">
        <v>5621</v>
      </c>
      <c r="I789" s="9" t="s">
        <v>356</v>
      </c>
      <c r="J789" s="3">
        <v>2</v>
      </c>
      <c r="K789" s="10">
        <v>114000</v>
      </c>
      <c r="L789" s="10">
        <v>24422.080000000002</v>
      </c>
      <c r="M789" s="3">
        <v>24422.080000000002</v>
      </c>
      <c r="N789" s="3">
        <v>6326.08</v>
      </c>
      <c r="O789" s="3">
        <v>6326.08</v>
      </c>
      <c r="P789" s="3">
        <v>6326.08</v>
      </c>
    </row>
    <row r="790" spans="1:16" x14ac:dyDescent="0.25">
      <c r="A790" t="str">
        <f t="shared" si="73"/>
        <v>119-32</v>
      </c>
      <c r="B790">
        <f t="shared" si="78"/>
        <v>32</v>
      </c>
      <c r="C790" t="str">
        <f t="shared" si="74"/>
        <v>11956511</v>
      </c>
      <c r="D790">
        <f t="shared" si="77"/>
        <v>1</v>
      </c>
      <c r="E790" t="str">
        <f t="shared" si="75"/>
        <v>1195651</v>
      </c>
      <c r="F790" t="str">
        <f t="shared" si="76"/>
        <v>1195651PARTICIPACIONES FEDERALES 2019</v>
      </c>
      <c r="G790" s="9">
        <v>119</v>
      </c>
      <c r="H790" s="9">
        <v>5651</v>
      </c>
      <c r="I790" s="9" t="s">
        <v>356</v>
      </c>
      <c r="J790" s="3">
        <v>1</v>
      </c>
      <c r="K790" s="10">
        <v>15000</v>
      </c>
      <c r="L790" s="10">
        <v>15000</v>
      </c>
      <c r="M790" s="3">
        <v>0</v>
      </c>
      <c r="N790" s="3">
        <v>0</v>
      </c>
      <c r="O790" s="3">
        <v>0</v>
      </c>
      <c r="P790" s="3">
        <v>0</v>
      </c>
    </row>
    <row r="791" spans="1:16" x14ac:dyDescent="0.25">
      <c r="A791" t="str">
        <f t="shared" si="73"/>
        <v>119-33</v>
      </c>
      <c r="B791">
        <f t="shared" si="78"/>
        <v>33</v>
      </c>
      <c r="C791" t="str">
        <f t="shared" si="74"/>
        <v>11956711</v>
      </c>
      <c r="D791">
        <f t="shared" si="77"/>
        <v>1</v>
      </c>
      <c r="E791" t="str">
        <f t="shared" si="75"/>
        <v>1195671</v>
      </c>
      <c r="F791" t="str">
        <f t="shared" si="76"/>
        <v>1195671PARTICIPACIONES FEDERALES 2019</v>
      </c>
      <c r="G791" s="9">
        <v>119</v>
      </c>
      <c r="H791" s="9">
        <v>5671</v>
      </c>
      <c r="I791" s="9" t="s">
        <v>356</v>
      </c>
      <c r="J791" s="3">
        <v>1</v>
      </c>
      <c r="K791" s="10">
        <v>60000</v>
      </c>
      <c r="L791" s="10">
        <v>20000</v>
      </c>
      <c r="M791" s="3">
        <v>4582</v>
      </c>
      <c r="N791" s="3">
        <v>4582</v>
      </c>
      <c r="O791" s="3">
        <v>0</v>
      </c>
      <c r="P791" s="3">
        <v>0</v>
      </c>
    </row>
    <row r="792" spans="1:16" x14ac:dyDescent="0.25">
      <c r="A792" t="str">
        <f t="shared" si="73"/>
        <v>119-34</v>
      </c>
      <c r="B792">
        <f t="shared" si="78"/>
        <v>34</v>
      </c>
      <c r="C792" t="str">
        <f t="shared" si="74"/>
        <v>11956911</v>
      </c>
      <c r="D792">
        <f t="shared" si="77"/>
        <v>1</v>
      </c>
      <c r="E792" t="str">
        <f t="shared" si="75"/>
        <v>1195691</v>
      </c>
      <c r="F792" t="str">
        <f t="shared" si="76"/>
        <v>1195691PARTICIPACIONES FEDERALES 2019</v>
      </c>
      <c r="G792" s="9">
        <v>119</v>
      </c>
      <c r="H792" s="9">
        <v>5691</v>
      </c>
      <c r="I792" s="9" t="s">
        <v>356</v>
      </c>
      <c r="J792" s="3">
        <v>1</v>
      </c>
      <c r="K792" s="10">
        <v>6000</v>
      </c>
      <c r="L792" s="10">
        <v>46000</v>
      </c>
      <c r="M792" s="3">
        <v>0</v>
      </c>
      <c r="N792" s="3">
        <v>0</v>
      </c>
      <c r="O792" s="3">
        <v>0</v>
      </c>
      <c r="P792" s="3">
        <v>0</v>
      </c>
    </row>
    <row r="793" spans="1:16" x14ac:dyDescent="0.25">
      <c r="A793" t="str">
        <f t="shared" si="73"/>
        <v>119-35</v>
      </c>
      <c r="B793">
        <f t="shared" si="78"/>
        <v>35</v>
      </c>
      <c r="C793" t="str">
        <f t="shared" si="74"/>
        <v>11957811</v>
      </c>
      <c r="D793">
        <f t="shared" si="77"/>
        <v>1</v>
      </c>
      <c r="E793" t="str">
        <f t="shared" si="75"/>
        <v>1195781</v>
      </c>
      <c r="F793" t="str">
        <f t="shared" si="76"/>
        <v>1195781RECURSOS FISCALES</v>
      </c>
      <c r="G793" s="9">
        <v>119</v>
      </c>
      <c r="H793" s="9">
        <v>5781</v>
      </c>
      <c r="I793" s="9" t="s">
        <v>52</v>
      </c>
      <c r="J793" s="3">
        <v>1</v>
      </c>
      <c r="K793" s="10">
        <v>600000</v>
      </c>
      <c r="L793" s="10">
        <v>600000</v>
      </c>
      <c r="M793" s="3">
        <v>586233.84</v>
      </c>
      <c r="N793" s="3">
        <v>0</v>
      </c>
      <c r="O793" s="3">
        <v>0</v>
      </c>
      <c r="P793" s="3">
        <v>0</v>
      </c>
    </row>
    <row r="794" spans="1:16" x14ac:dyDescent="0.25">
      <c r="A794" t="str">
        <f t="shared" si="73"/>
        <v>120-1</v>
      </c>
      <c r="B794">
        <f t="shared" si="78"/>
        <v>1</v>
      </c>
      <c r="C794" t="str">
        <f t="shared" si="74"/>
        <v>12039221</v>
      </c>
      <c r="D794">
        <f t="shared" si="77"/>
        <v>1</v>
      </c>
      <c r="E794" t="str">
        <f t="shared" si="75"/>
        <v>1203922</v>
      </c>
      <c r="F794" t="str">
        <f t="shared" si="76"/>
        <v>1203922PARTICIPACIONES FEDERALES 2019</v>
      </c>
      <c r="G794" s="9">
        <v>120</v>
      </c>
      <c r="H794" s="9">
        <v>3922</v>
      </c>
      <c r="I794" s="9" t="s">
        <v>356</v>
      </c>
      <c r="J794" s="3">
        <v>1</v>
      </c>
      <c r="K794" s="10">
        <v>60000</v>
      </c>
      <c r="L794" s="10">
        <v>60000</v>
      </c>
      <c r="M794" s="3">
        <v>0</v>
      </c>
      <c r="N794" s="3">
        <v>0</v>
      </c>
      <c r="O794" s="3">
        <v>0</v>
      </c>
      <c r="P794" s="3">
        <v>0</v>
      </c>
    </row>
    <row r="795" spans="1:16" x14ac:dyDescent="0.25">
      <c r="A795" t="str">
        <f t="shared" si="73"/>
        <v>121-1</v>
      </c>
      <c r="B795">
        <f t="shared" si="78"/>
        <v>1</v>
      </c>
      <c r="C795" t="str">
        <f t="shared" si="74"/>
        <v>12142111</v>
      </c>
      <c r="D795">
        <f t="shared" si="77"/>
        <v>1</v>
      </c>
      <c r="E795" t="str">
        <f t="shared" si="75"/>
        <v>1214211</v>
      </c>
      <c r="F795" t="str">
        <f t="shared" si="76"/>
        <v>1214211PARTICIPACIONES ESTATALES 2019</v>
      </c>
      <c r="G795" s="9">
        <v>121</v>
      </c>
      <c r="H795" s="9">
        <v>4211</v>
      </c>
      <c r="I795" s="9" t="s">
        <v>592</v>
      </c>
      <c r="J795" s="3">
        <v>1</v>
      </c>
      <c r="K795" s="10">
        <v>59615914.649999999</v>
      </c>
      <c r="L795" s="10">
        <v>59615914.649999999</v>
      </c>
      <c r="M795" s="3">
        <v>59615914.649999999</v>
      </c>
      <c r="N795" s="3">
        <v>59615914.649999999</v>
      </c>
      <c r="O795" s="3">
        <v>59615914.649999999</v>
      </c>
      <c r="P795" s="3">
        <v>54901452.210000001</v>
      </c>
    </row>
    <row r="796" spans="1:16" x14ac:dyDescent="0.25">
      <c r="A796" t="str">
        <f t="shared" si="73"/>
        <v>122-1</v>
      </c>
      <c r="B796">
        <f t="shared" si="78"/>
        <v>1</v>
      </c>
      <c r="C796" t="str">
        <f t="shared" si="74"/>
        <v>12221211</v>
      </c>
      <c r="D796">
        <f t="shared" si="77"/>
        <v>1</v>
      </c>
      <c r="E796" t="str">
        <f t="shared" si="75"/>
        <v>1222121</v>
      </c>
      <c r="F796" t="str">
        <f t="shared" si="76"/>
        <v>1222121PARTICIPACIONES FEDERALES 2019</v>
      </c>
      <c r="G796" s="9">
        <v>122</v>
      </c>
      <c r="H796" s="9">
        <v>2121</v>
      </c>
      <c r="I796" s="9" t="s">
        <v>356</v>
      </c>
      <c r="J796" s="3">
        <v>1</v>
      </c>
      <c r="K796" s="10">
        <v>18000</v>
      </c>
      <c r="L796" s="10">
        <v>0</v>
      </c>
      <c r="M796" s="3">
        <v>0</v>
      </c>
      <c r="N796" s="3">
        <v>0</v>
      </c>
      <c r="O796" s="3">
        <v>0</v>
      </c>
      <c r="P796" s="3">
        <v>0</v>
      </c>
    </row>
    <row r="797" spans="1:16" x14ac:dyDescent="0.25">
      <c r="A797" t="str">
        <f t="shared" si="73"/>
        <v>122-2</v>
      </c>
      <c r="B797">
        <f t="shared" si="78"/>
        <v>2</v>
      </c>
      <c r="C797" t="str">
        <f t="shared" si="74"/>
        <v>12242111</v>
      </c>
      <c r="D797">
        <f t="shared" si="77"/>
        <v>1</v>
      </c>
      <c r="E797" t="str">
        <f t="shared" si="75"/>
        <v>1224211</v>
      </c>
      <c r="F797" t="str">
        <f t="shared" si="76"/>
        <v>1224211PARTICIPACIONES FEDERALES 2019</v>
      </c>
      <c r="G797" s="9">
        <v>122</v>
      </c>
      <c r="H797" s="9">
        <v>4211</v>
      </c>
      <c r="I797" s="9" t="s">
        <v>356</v>
      </c>
      <c r="J797" s="3">
        <v>1</v>
      </c>
      <c r="K797" s="10">
        <v>0</v>
      </c>
      <c r="L797" s="10">
        <v>0</v>
      </c>
      <c r="M797" s="3">
        <v>0</v>
      </c>
      <c r="N797" s="3">
        <v>0</v>
      </c>
      <c r="O797" s="3">
        <v>0</v>
      </c>
      <c r="P797" s="3">
        <v>0</v>
      </c>
    </row>
    <row r="798" spans="1:16" x14ac:dyDescent="0.25">
      <c r="A798" t="str">
        <f t="shared" si="73"/>
        <v>122-3</v>
      </c>
      <c r="B798">
        <f t="shared" si="78"/>
        <v>3</v>
      </c>
      <c r="C798" t="str">
        <f t="shared" si="74"/>
        <v>12244111</v>
      </c>
      <c r="D798">
        <f t="shared" si="77"/>
        <v>1</v>
      </c>
      <c r="E798" t="str">
        <f t="shared" si="75"/>
        <v>1224411</v>
      </c>
      <c r="F798" t="str">
        <f t="shared" si="76"/>
        <v>1224411PARTICIPACIONES FEDERALES 2019</v>
      </c>
      <c r="G798" s="9">
        <v>122</v>
      </c>
      <c r="H798" s="9">
        <v>4411</v>
      </c>
      <c r="I798" s="9" t="s">
        <v>356</v>
      </c>
      <c r="J798" s="3">
        <v>1</v>
      </c>
      <c r="K798" s="10">
        <v>0</v>
      </c>
      <c r="L798" s="10">
        <v>304896</v>
      </c>
      <c r="M798" s="3">
        <v>237636</v>
      </c>
      <c r="N798" s="3">
        <v>237636</v>
      </c>
      <c r="O798" s="3">
        <v>237636</v>
      </c>
      <c r="P798" s="3">
        <v>237636</v>
      </c>
    </row>
    <row r="799" spans="1:16" x14ac:dyDescent="0.25">
      <c r="A799" t="str">
        <f t="shared" si="73"/>
        <v>122-4</v>
      </c>
      <c r="B799">
        <f t="shared" si="78"/>
        <v>4</v>
      </c>
      <c r="C799" t="str">
        <f t="shared" si="74"/>
        <v>12244211</v>
      </c>
      <c r="D799">
        <f t="shared" si="77"/>
        <v>1</v>
      </c>
      <c r="E799" t="str">
        <f t="shared" si="75"/>
        <v>1224421</v>
      </c>
      <c r="F799" t="str">
        <f t="shared" si="76"/>
        <v>1224421PARTICIPACIONES FEDERALES 2019</v>
      </c>
      <c r="G799" s="9">
        <v>122</v>
      </c>
      <c r="H799" s="9">
        <v>4421</v>
      </c>
      <c r="I799" s="9" t="s">
        <v>356</v>
      </c>
      <c r="J799" s="3">
        <v>1</v>
      </c>
      <c r="K799" s="10">
        <v>310000</v>
      </c>
      <c r="L799" s="10">
        <v>0</v>
      </c>
      <c r="M799" s="3">
        <v>0</v>
      </c>
      <c r="N799" s="3">
        <v>0</v>
      </c>
      <c r="O799" s="3">
        <v>0</v>
      </c>
      <c r="P799" s="3">
        <v>0</v>
      </c>
    </row>
    <row r="800" spans="1:16" x14ac:dyDescent="0.25">
      <c r="A800" t="str">
        <f t="shared" si="73"/>
        <v>123-1</v>
      </c>
      <c r="B800">
        <f t="shared" si="78"/>
        <v>1</v>
      </c>
      <c r="C800" t="str">
        <f t="shared" si="74"/>
        <v>12321211</v>
      </c>
      <c r="D800">
        <f t="shared" si="77"/>
        <v>1</v>
      </c>
      <c r="E800" t="str">
        <f t="shared" si="75"/>
        <v>1232121</v>
      </c>
      <c r="F800" t="str">
        <f t="shared" si="76"/>
        <v>1232121PARTICIPACIONES FEDERALES 2019</v>
      </c>
      <c r="G800" s="9">
        <v>123</v>
      </c>
      <c r="H800" s="9">
        <v>2121</v>
      </c>
      <c r="I800" s="9" t="s">
        <v>356</v>
      </c>
      <c r="J800" s="3">
        <v>1</v>
      </c>
      <c r="K800" s="10">
        <v>12000</v>
      </c>
      <c r="L800" s="10">
        <v>0</v>
      </c>
      <c r="M800" s="3">
        <v>0</v>
      </c>
      <c r="N800" s="3">
        <v>0</v>
      </c>
      <c r="O800" s="3">
        <v>0</v>
      </c>
      <c r="P800" s="3">
        <v>0</v>
      </c>
    </row>
    <row r="801" spans="1:16" x14ac:dyDescent="0.25">
      <c r="A801" t="str">
        <f t="shared" si="73"/>
        <v>123-2</v>
      </c>
      <c r="B801">
        <f t="shared" si="78"/>
        <v>2</v>
      </c>
      <c r="C801" t="str">
        <f t="shared" si="74"/>
        <v>12321311</v>
      </c>
      <c r="D801">
        <f t="shared" si="77"/>
        <v>1</v>
      </c>
      <c r="E801" t="str">
        <f t="shared" si="75"/>
        <v>1232131</v>
      </c>
      <c r="F801" t="str">
        <f t="shared" si="76"/>
        <v>1232131PARTICIPACIONES FEDERALES 2019</v>
      </c>
      <c r="G801" s="9">
        <v>123</v>
      </c>
      <c r="H801" s="9">
        <v>2131</v>
      </c>
      <c r="I801" s="9" t="s">
        <v>356</v>
      </c>
      <c r="J801" s="3">
        <v>1</v>
      </c>
      <c r="K801" s="10">
        <v>72000</v>
      </c>
      <c r="L801" s="10">
        <v>0</v>
      </c>
      <c r="M801" s="3">
        <v>0</v>
      </c>
      <c r="N801" s="3">
        <v>0</v>
      </c>
      <c r="O801" s="3">
        <v>0</v>
      </c>
      <c r="P801" s="3">
        <v>0</v>
      </c>
    </row>
    <row r="802" spans="1:16" x14ac:dyDescent="0.25">
      <c r="A802" t="str">
        <f t="shared" si="73"/>
        <v>123-3</v>
      </c>
      <c r="B802">
        <f t="shared" si="78"/>
        <v>3</v>
      </c>
      <c r="C802" t="str">
        <f t="shared" si="74"/>
        <v>12333511</v>
      </c>
      <c r="D802">
        <f t="shared" si="77"/>
        <v>1</v>
      </c>
      <c r="E802" t="str">
        <f t="shared" si="75"/>
        <v>1233351</v>
      </c>
      <c r="F802" t="str">
        <f t="shared" si="76"/>
        <v>1233351PARTICIPACIONES FEDERALES 2019</v>
      </c>
      <c r="G802" s="9">
        <v>123</v>
      </c>
      <c r="H802" s="9">
        <v>3351</v>
      </c>
      <c r="I802" s="9" t="s">
        <v>356</v>
      </c>
      <c r="J802" s="3">
        <v>1</v>
      </c>
      <c r="K802" s="10">
        <v>48000</v>
      </c>
      <c r="L802" s="10">
        <v>0</v>
      </c>
      <c r="M802" s="3">
        <v>0</v>
      </c>
      <c r="N802" s="3">
        <v>0</v>
      </c>
      <c r="O802" s="3">
        <v>0</v>
      </c>
      <c r="P802" s="3">
        <v>0</v>
      </c>
    </row>
    <row r="803" spans="1:16" x14ac:dyDescent="0.25">
      <c r="A803" t="str">
        <f t="shared" si="73"/>
        <v>123-4</v>
      </c>
      <c r="B803">
        <f t="shared" si="78"/>
        <v>4</v>
      </c>
      <c r="C803" t="str">
        <f t="shared" si="74"/>
        <v>12333911</v>
      </c>
      <c r="D803">
        <f t="shared" si="77"/>
        <v>1</v>
      </c>
      <c r="E803" t="str">
        <f t="shared" si="75"/>
        <v>1233391</v>
      </c>
      <c r="F803" t="str">
        <f t="shared" si="76"/>
        <v>1233391PARTICIPACIONES FEDERALES 2019</v>
      </c>
      <c r="G803" s="9">
        <v>123</v>
      </c>
      <c r="H803" s="9">
        <v>3391</v>
      </c>
      <c r="I803" s="9" t="s">
        <v>356</v>
      </c>
      <c r="J803" s="3">
        <v>1</v>
      </c>
      <c r="K803" s="10">
        <v>24000</v>
      </c>
      <c r="L803" s="10">
        <v>174098.6</v>
      </c>
      <c r="M803" s="3">
        <v>174098.6</v>
      </c>
      <c r="N803" s="3">
        <v>174098.6</v>
      </c>
      <c r="O803" s="3">
        <v>174098.6</v>
      </c>
      <c r="P803" s="3">
        <v>174098.6</v>
      </c>
    </row>
    <row r="804" spans="1:16" x14ac:dyDescent="0.25">
      <c r="A804" t="str">
        <f t="shared" si="73"/>
        <v>124-1</v>
      </c>
      <c r="B804">
        <f t="shared" si="78"/>
        <v>1</v>
      </c>
      <c r="C804" t="str">
        <f t="shared" si="74"/>
        <v>12421211</v>
      </c>
      <c r="D804">
        <f t="shared" si="77"/>
        <v>1</v>
      </c>
      <c r="E804" t="str">
        <f t="shared" si="75"/>
        <v>1242121</v>
      </c>
      <c r="F804" t="str">
        <f t="shared" si="76"/>
        <v>1242121PARTICIPACIONES FEDERALES 2019</v>
      </c>
      <c r="G804" s="9">
        <v>124</v>
      </c>
      <c r="H804" s="9">
        <v>2121</v>
      </c>
      <c r="I804" s="9" t="s">
        <v>356</v>
      </c>
      <c r="J804" s="3">
        <v>1</v>
      </c>
      <c r="K804" s="10">
        <v>902946.68</v>
      </c>
      <c r="L804" s="10">
        <v>902946.68</v>
      </c>
      <c r="M804" s="3">
        <v>0</v>
      </c>
      <c r="N804" s="3">
        <v>0</v>
      </c>
      <c r="O804" s="3">
        <v>0</v>
      </c>
      <c r="P804" s="3">
        <v>0</v>
      </c>
    </row>
    <row r="805" spans="1:16" x14ac:dyDescent="0.25">
      <c r="A805" t="str">
        <f t="shared" si="73"/>
        <v>124-2</v>
      </c>
      <c r="B805">
        <f t="shared" si="78"/>
        <v>2</v>
      </c>
      <c r="C805" t="str">
        <f t="shared" si="74"/>
        <v>12421511</v>
      </c>
      <c r="D805">
        <f t="shared" si="77"/>
        <v>1</v>
      </c>
      <c r="E805" t="str">
        <f t="shared" si="75"/>
        <v>1242151</v>
      </c>
      <c r="F805" t="str">
        <f t="shared" si="76"/>
        <v>1242151PARTICIPACIONES FEDERALES 2019</v>
      </c>
      <c r="G805" s="9">
        <v>124</v>
      </c>
      <c r="H805" s="9">
        <v>2151</v>
      </c>
      <c r="I805" s="9" t="s">
        <v>356</v>
      </c>
      <c r="J805" s="3">
        <v>1</v>
      </c>
      <c r="K805" s="10">
        <v>18000</v>
      </c>
      <c r="L805" s="10">
        <v>0</v>
      </c>
      <c r="M805" s="3">
        <v>0</v>
      </c>
      <c r="N805" s="3">
        <v>0</v>
      </c>
      <c r="O805" s="3">
        <v>0</v>
      </c>
      <c r="P805" s="3">
        <v>0</v>
      </c>
    </row>
    <row r="806" spans="1:16" x14ac:dyDescent="0.25">
      <c r="A806" t="str">
        <f t="shared" si="73"/>
        <v>124-3</v>
      </c>
      <c r="B806">
        <f t="shared" si="78"/>
        <v>3</v>
      </c>
      <c r="C806" t="str">
        <f t="shared" si="74"/>
        <v>12422111</v>
      </c>
      <c r="D806">
        <f t="shared" si="77"/>
        <v>1</v>
      </c>
      <c r="E806" t="str">
        <f t="shared" si="75"/>
        <v>1242211</v>
      </c>
      <c r="F806" t="str">
        <f t="shared" si="76"/>
        <v>1242211PARTICIPACIONES FEDERALES 2019</v>
      </c>
      <c r="G806" s="9">
        <v>124</v>
      </c>
      <c r="H806" s="9">
        <v>2211</v>
      </c>
      <c r="I806" s="9" t="s">
        <v>356</v>
      </c>
      <c r="J806" s="3">
        <v>1</v>
      </c>
      <c r="K806" s="10">
        <v>16500</v>
      </c>
      <c r="L806" s="10">
        <v>0</v>
      </c>
      <c r="M806" s="3">
        <v>0</v>
      </c>
      <c r="N806" s="3">
        <v>0</v>
      </c>
      <c r="O806" s="3">
        <v>0</v>
      </c>
      <c r="P806" s="3">
        <v>0</v>
      </c>
    </row>
    <row r="807" spans="1:16" x14ac:dyDescent="0.25">
      <c r="A807" t="str">
        <f t="shared" si="73"/>
        <v>124-4</v>
      </c>
      <c r="B807">
        <f t="shared" si="78"/>
        <v>4</v>
      </c>
      <c r="C807" t="str">
        <f t="shared" si="74"/>
        <v>12427111</v>
      </c>
      <c r="D807">
        <f t="shared" si="77"/>
        <v>1</v>
      </c>
      <c r="E807" t="str">
        <f t="shared" si="75"/>
        <v>1242711</v>
      </c>
      <c r="F807" t="str">
        <f t="shared" si="76"/>
        <v>1242711PARTICIPACIONES FEDERALES 2019</v>
      </c>
      <c r="G807" s="9">
        <v>124</v>
      </c>
      <c r="H807" s="9">
        <v>2711</v>
      </c>
      <c r="I807" s="9" t="s">
        <v>356</v>
      </c>
      <c r="J807" s="3">
        <v>1</v>
      </c>
      <c r="K807" s="10">
        <v>16800</v>
      </c>
      <c r="L807" s="10">
        <v>21448.400000000001</v>
      </c>
      <c r="M807" s="3">
        <v>21448.400000000001</v>
      </c>
      <c r="N807" s="3">
        <v>21448.400000000001</v>
      </c>
      <c r="O807" s="3">
        <v>0</v>
      </c>
      <c r="P807" s="3">
        <v>0</v>
      </c>
    </row>
    <row r="808" spans="1:16" x14ac:dyDescent="0.25">
      <c r="A808" t="str">
        <f t="shared" si="73"/>
        <v>124-5</v>
      </c>
      <c r="B808">
        <f t="shared" si="78"/>
        <v>5</v>
      </c>
      <c r="C808" t="str">
        <f t="shared" si="74"/>
        <v>12432211</v>
      </c>
      <c r="D808">
        <f t="shared" si="77"/>
        <v>1</v>
      </c>
      <c r="E808" t="str">
        <f t="shared" si="75"/>
        <v>1243221</v>
      </c>
      <c r="F808" t="str">
        <f t="shared" si="76"/>
        <v>1243221PARTICIPACIONES FEDERALES 2019</v>
      </c>
      <c r="G808" s="9">
        <v>124</v>
      </c>
      <c r="H808" s="9">
        <v>3221</v>
      </c>
      <c r="I808" s="9" t="s">
        <v>356</v>
      </c>
      <c r="J808" s="3">
        <v>1</v>
      </c>
      <c r="K808" s="10">
        <v>30002.400000000001</v>
      </c>
      <c r="L808" s="10">
        <v>30002.400000000001</v>
      </c>
      <c r="M808" s="3">
        <v>0</v>
      </c>
      <c r="N808" s="3">
        <v>0</v>
      </c>
      <c r="O808" s="3">
        <v>0</v>
      </c>
      <c r="P808" s="3">
        <v>0</v>
      </c>
    </row>
    <row r="809" spans="1:16" x14ac:dyDescent="0.25">
      <c r="A809" t="str">
        <f t="shared" si="73"/>
        <v>124-6</v>
      </c>
      <c r="B809">
        <f t="shared" si="78"/>
        <v>6</v>
      </c>
      <c r="C809" t="str">
        <f t="shared" si="74"/>
        <v>12432911</v>
      </c>
      <c r="D809">
        <f t="shared" si="77"/>
        <v>1</v>
      </c>
      <c r="E809" t="str">
        <f t="shared" si="75"/>
        <v>1243291</v>
      </c>
      <c r="F809" t="str">
        <f t="shared" si="76"/>
        <v>1243291PARTICIPACIONES FEDERALES 2019</v>
      </c>
      <c r="G809" s="9">
        <v>124</v>
      </c>
      <c r="H809" s="9">
        <v>3291</v>
      </c>
      <c r="I809" s="9" t="s">
        <v>356</v>
      </c>
      <c r="J809" s="3">
        <v>1</v>
      </c>
      <c r="K809" s="10">
        <v>21000</v>
      </c>
      <c r="L809" s="10">
        <v>10500</v>
      </c>
      <c r="M809" s="3">
        <v>0</v>
      </c>
      <c r="N809" s="3">
        <v>0</v>
      </c>
      <c r="O809" s="3">
        <v>0</v>
      </c>
      <c r="P809" s="3">
        <v>0</v>
      </c>
    </row>
    <row r="810" spans="1:16" x14ac:dyDescent="0.25">
      <c r="A810" t="str">
        <f t="shared" si="73"/>
        <v>124-7</v>
      </c>
      <c r="B810">
        <f t="shared" si="78"/>
        <v>7</v>
      </c>
      <c r="C810" t="str">
        <f t="shared" si="74"/>
        <v>12433411</v>
      </c>
      <c r="D810">
        <f t="shared" si="77"/>
        <v>1</v>
      </c>
      <c r="E810" t="str">
        <f t="shared" si="75"/>
        <v>1243341</v>
      </c>
      <c r="F810" t="str">
        <f t="shared" si="76"/>
        <v>1243341PROGRAMA DE FORTALECIMIENTO A LA TRANSVERSALIDAD DE LA PERSPECTIVA DE GENERO 2019 (APORTACIÓN FEDERAL)</v>
      </c>
      <c r="G810" s="9">
        <v>124</v>
      </c>
      <c r="H810" s="9">
        <v>3341</v>
      </c>
      <c r="I810" s="9" t="s">
        <v>667</v>
      </c>
      <c r="J810" s="3">
        <v>1</v>
      </c>
      <c r="K810" s="10">
        <v>0</v>
      </c>
      <c r="L810" s="10">
        <v>0</v>
      </c>
      <c r="M810" s="3">
        <v>0</v>
      </c>
      <c r="N810" s="3">
        <v>0</v>
      </c>
      <c r="O810" s="3">
        <v>0</v>
      </c>
      <c r="P810" s="3">
        <v>0</v>
      </c>
    </row>
    <row r="811" spans="1:16" x14ac:dyDescent="0.25">
      <c r="A811" t="str">
        <f t="shared" si="73"/>
        <v>124-8</v>
      </c>
      <c r="B811">
        <f t="shared" si="78"/>
        <v>8</v>
      </c>
      <c r="C811" t="str">
        <f t="shared" si="74"/>
        <v>12435111</v>
      </c>
      <c r="D811">
        <f t="shared" si="77"/>
        <v>1</v>
      </c>
      <c r="E811" t="str">
        <f t="shared" si="75"/>
        <v>1243511</v>
      </c>
      <c r="F811" t="str">
        <f t="shared" si="76"/>
        <v>1243511PARTICIPACIONES FEDERALES 2019</v>
      </c>
      <c r="G811" s="9">
        <v>124</v>
      </c>
      <c r="H811" s="9">
        <v>3511</v>
      </c>
      <c r="I811" s="9" t="s">
        <v>356</v>
      </c>
      <c r="J811" s="3">
        <v>1</v>
      </c>
      <c r="K811" s="10">
        <v>19800</v>
      </c>
      <c r="L811" s="10">
        <v>9900</v>
      </c>
      <c r="M811" s="3">
        <v>0</v>
      </c>
      <c r="N811" s="3">
        <v>0</v>
      </c>
      <c r="O811" s="3">
        <v>0</v>
      </c>
      <c r="P811" s="3">
        <v>0</v>
      </c>
    </row>
    <row r="812" spans="1:16" x14ac:dyDescent="0.25">
      <c r="A812" t="str">
        <f t="shared" si="73"/>
        <v>124-9</v>
      </c>
      <c r="B812">
        <f t="shared" si="78"/>
        <v>9</v>
      </c>
      <c r="C812" t="str">
        <f t="shared" si="74"/>
        <v>12435311</v>
      </c>
      <c r="D812">
        <f t="shared" si="77"/>
        <v>1</v>
      </c>
      <c r="E812" t="str">
        <f t="shared" si="75"/>
        <v>1243531</v>
      </c>
      <c r="F812" t="str">
        <f t="shared" si="76"/>
        <v>1243531PARTICIPACIONES FEDERALES 2019</v>
      </c>
      <c r="G812" s="9">
        <v>124</v>
      </c>
      <c r="H812" s="9">
        <v>3531</v>
      </c>
      <c r="I812" s="9" t="s">
        <v>356</v>
      </c>
      <c r="J812" s="3">
        <v>1</v>
      </c>
      <c r="K812" s="10">
        <v>9000</v>
      </c>
      <c r="L812" s="10">
        <v>4500</v>
      </c>
      <c r="M812" s="3">
        <v>0</v>
      </c>
      <c r="N812" s="3">
        <v>0</v>
      </c>
      <c r="O812" s="3">
        <v>0</v>
      </c>
      <c r="P812" s="3">
        <v>0</v>
      </c>
    </row>
    <row r="813" spans="1:16" x14ac:dyDescent="0.25">
      <c r="A813" t="str">
        <f t="shared" si="73"/>
        <v>124-10</v>
      </c>
      <c r="B813">
        <f t="shared" si="78"/>
        <v>10</v>
      </c>
      <c r="C813" t="str">
        <f t="shared" si="74"/>
        <v>12436311</v>
      </c>
      <c r="D813">
        <f t="shared" si="77"/>
        <v>1</v>
      </c>
      <c r="E813" t="str">
        <f t="shared" si="75"/>
        <v>1243631</v>
      </c>
      <c r="F813" t="str">
        <f t="shared" si="76"/>
        <v>1243631PARTICIPACIONES FEDERALES 2019</v>
      </c>
      <c r="G813" s="9">
        <v>124</v>
      </c>
      <c r="H813" s="9">
        <v>3631</v>
      </c>
      <c r="I813" s="9" t="s">
        <v>356</v>
      </c>
      <c r="J813" s="3">
        <v>1</v>
      </c>
      <c r="K813" s="10">
        <v>48000</v>
      </c>
      <c r="L813" s="10">
        <v>24000</v>
      </c>
      <c r="M813" s="3">
        <v>0</v>
      </c>
      <c r="N813" s="3">
        <v>0</v>
      </c>
      <c r="O813" s="3">
        <v>0</v>
      </c>
      <c r="P813" s="3">
        <v>0</v>
      </c>
    </row>
    <row r="814" spans="1:16" x14ac:dyDescent="0.25">
      <c r="A814" t="str">
        <f t="shared" si="73"/>
        <v>124-11</v>
      </c>
      <c r="B814">
        <f t="shared" si="78"/>
        <v>11</v>
      </c>
      <c r="C814" t="str">
        <f t="shared" si="74"/>
        <v>12436511</v>
      </c>
      <c r="D814">
        <f t="shared" si="77"/>
        <v>1</v>
      </c>
      <c r="E814" t="str">
        <f t="shared" si="75"/>
        <v>1243651</v>
      </c>
      <c r="F814" t="str">
        <f t="shared" si="76"/>
        <v>1243651PARTICIPACIONES FEDERALES 2019</v>
      </c>
      <c r="G814" s="9">
        <v>124</v>
      </c>
      <c r="H814" s="9">
        <v>3651</v>
      </c>
      <c r="I814" s="9" t="s">
        <v>356</v>
      </c>
      <c r="J814" s="3">
        <v>1</v>
      </c>
      <c r="K814" s="10">
        <v>11400</v>
      </c>
      <c r="L814" s="10">
        <v>0</v>
      </c>
      <c r="M814" s="3">
        <v>0</v>
      </c>
      <c r="N814" s="3">
        <v>0</v>
      </c>
      <c r="O814" s="3">
        <v>0</v>
      </c>
      <c r="P814" s="3">
        <v>0</v>
      </c>
    </row>
    <row r="815" spans="1:16" x14ac:dyDescent="0.25">
      <c r="A815" t="str">
        <f t="shared" si="73"/>
        <v>124-12</v>
      </c>
      <c r="B815">
        <f t="shared" si="78"/>
        <v>12</v>
      </c>
      <c r="C815" t="str">
        <f t="shared" si="74"/>
        <v>12436611</v>
      </c>
      <c r="D815">
        <f t="shared" si="77"/>
        <v>1</v>
      </c>
      <c r="E815" t="str">
        <f t="shared" si="75"/>
        <v>1243661</v>
      </c>
      <c r="F815" t="str">
        <f t="shared" si="76"/>
        <v>1243661PARTICIPACIONES FEDERALES 2019</v>
      </c>
      <c r="G815" s="9">
        <v>124</v>
      </c>
      <c r="H815" s="9">
        <v>3661</v>
      </c>
      <c r="I815" s="9" t="s">
        <v>356</v>
      </c>
      <c r="J815" s="3">
        <v>1</v>
      </c>
      <c r="K815" s="10">
        <v>24000</v>
      </c>
      <c r="L815" s="10">
        <v>12000</v>
      </c>
      <c r="M815" s="3">
        <v>0</v>
      </c>
      <c r="N815" s="3">
        <v>0</v>
      </c>
      <c r="O815" s="3">
        <v>0</v>
      </c>
      <c r="P815" s="3">
        <v>0</v>
      </c>
    </row>
    <row r="816" spans="1:16" x14ac:dyDescent="0.25">
      <c r="A816" t="str">
        <f t="shared" si="73"/>
        <v>124-13</v>
      </c>
      <c r="B816">
        <f t="shared" si="78"/>
        <v>13</v>
      </c>
      <c r="C816" t="str">
        <f t="shared" si="74"/>
        <v>12437111</v>
      </c>
      <c r="D816">
        <f t="shared" si="77"/>
        <v>1</v>
      </c>
      <c r="E816" t="str">
        <f t="shared" si="75"/>
        <v>1243711</v>
      </c>
      <c r="F816" t="str">
        <f t="shared" si="76"/>
        <v>1243711PARTICIPACIONES FEDERALES 2019</v>
      </c>
      <c r="G816" s="9">
        <v>124</v>
      </c>
      <c r="H816" s="9">
        <v>3711</v>
      </c>
      <c r="I816" s="9" t="s">
        <v>356</v>
      </c>
      <c r="J816" s="3">
        <v>1</v>
      </c>
      <c r="K816" s="10">
        <v>4500</v>
      </c>
      <c r="L816" s="10">
        <v>0</v>
      </c>
      <c r="M816" s="3">
        <v>0</v>
      </c>
      <c r="N816" s="3">
        <v>0</v>
      </c>
      <c r="O816" s="3">
        <v>0</v>
      </c>
      <c r="P816" s="3">
        <v>0</v>
      </c>
    </row>
    <row r="817" spans="1:16" x14ac:dyDescent="0.25">
      <c r="A817" t="str">
        <f t="shared" si="73"/>
        <v>124-14</v>
      </c>
      <c r="B817">
        <f t="shared" si="78"/>
        <v>14</v>
      </c>
      <c r="C817" t="str">
        <f t="shared" si="74"/>
        <v>12437211</v>
      </c>
      <c r="D817">
        <f t="shared" si="77"/>
        <v>1</v>
      </c>
      <c r="E817" t="str">
        <f t="shared" si="75"/>
        <v>1243721</v>
      </c>
      <c r="F817" t="str">
        <f t="shared" si="76"/>
        <v>1243721PARTICIPACIONES FEDERALES 2019</v>
      </c>
      <c r="G817" s="9">
        <v>124</v>
      </c>
      <c r="H817" s="9">
        <v>3721</v>
      </c>
      <c r="I817" s="9" t="s">
        <v>356</v>
      </c>
      <c r="J817" s="3">
        <v>1</v>
      </c>
      <c r="K817" s="10">
        <v>4500</v>
      </c>
      <c r="L817" s="10">
        <v>0</v>
      </c>
      <c r="M817" s="3">
        <v>0</v>
      </c>
      <c r="N817" s="3">
        <v>0</v>
      </c>
      <c r="O817" s="3">
        <v>0</v>
      </c>
      <c r="P817" s="3">
        <v>0</v>
      </c>
    </row>
    <row r="818" spans="1:16" x14ac:dyDescent="0.25">
      <c r="A818" t="str">
        <f t="shared" si="73"/>
        <v>124-15</v>
      </c>
      <c r="B818">
        <f t="shared" si="78"/>
        <v>15</v>
      </c>
      <c r="C818" t="str">
        <f t="shared" si="74"/>
        <v>12437511</v>
      </c>
      <c r="D818">
        <f t="shared" si="77"/>
        <v>1</v>
      </c>
      <c r="E818" t="str">
        <f t="shared" si="75"/>
        <v>1243751</v>
      </c>
      <c r="F818" t="str">
        <f t="shared" si="76"/>
        <v>1243751PARTICIPACIONES FEDERALES 2019</v>
      </c>
      <c r="G818" s="9">
        <v>124</v>
      </c>
      <c r="H818" s="9">
        <v>3751</v>
      </c>
      <c r="I818" s="9" t="s">
        <v>356</v>
      </c>
      <c r="J818" s="3">
        <v>1</v>
      </c>
      <c r="K818" s="10">
        <v>6000</v>
      </c>
      <c r="L818" s="10">
        <v>0</v>
      </c>
      <c r="M818" s="3">
        <v>0</v>
      </c>
      <c r="N818" s="3">
        <v>0</v>
      </c>
      <c r="O818" s="3">
        <v>0</v>
      </c>
      <c r="P818" s="3">
        <v>0</v>
      </c>
    </row>
    <row r="819" spans="1:16" x14ac:dyDescent="0.25">
      <c r="A819" t="str">
        <f t="shared" si="73"/>
        <v>124-16</v>
      </c>
      <c r="B819">
        <f t="shared" si="78"/>
        <v>16</v>
      </c>
      <c r="C819" t="str">
        <f t="shared" si="74"/>
        <v>12438211</v>
      </c>
      <c r="D819">
        <f t="shared" si="77"/>
        <v>1</v>
      </c>
      <c r="E819" t="str">
        <f t="shared" si="75"/>
        <v>1243821</v>
      </c>
      <c r="F819" t="str">
        <f t="shared" si="76"/>
        <v>1243821PARTICIPACIONES FEDERALES 2019</v>
      </c>
      <c r="G819" s="9">
        <v>124</v>
      </c>
      <c r="H819" s="9">
        <v>3821</v>
      </c>
      <c r="I819" s="9" t="s">
        <v>356</v>
      </c>
      <c r="J819" s="3">
        <v>1</v>
      </c>
      <c r="K819" s="10">
        <v>60000</v>
      </c>
      <c r="L819" s="10">
        <v>209058.6</v>
      </c>
      <c r="M819" s="3">
        <v>152940.12</v>
      </c>
      <c r="N819" s="3">
        <v>152940.12</v>
      </c>
      <c r="O819" s="3">
        <v>152940.12</v>
      </c>
      <c r="P819" s="3">
        <v>152940.12</v>
      </c>
    </row>
    <row r="820" spans="1:16" x14ac:dyDescent="0.25">
      <c r="A820" t="str">
        <f t="shared" si="73"/>
        <v>124-17</v>
      </c>
      <c r="B820">
        <f t="shared" si="78"/>
        <v>17</v>
      </c>
      <c r="C820" t="str">
        <f t="shared" si="74"/>
        <v>12444511</v>
      </c>
      <c r="D820">
        <f t="shared" si="77"/>
        <v>1</v>
      </c>
      <c r="E820" t="str">
        <f t="shared" si="75"/>
        <v>1244451</v>
      </c>
      <c r="F820" t="str">
        <f t="shared" si="76"/>
        <v>1244451PARTICIPACIONES FEDERALES 2019</v>
      </c>
      <c r="G820" s="9">
        <v>124</v>
      </c>
      <c r="H820" s="9">
        <v>4451</v>
      </c>
      <c r="I820" s="9" t="s">
        <v>356</v>
      </c>
      <c r="J820" s="3">
        <v>1</v>
      </c>
      <c r="K820" s="10">
        <v>50000</v>
      </c>
      <c r="L820" s="10">
        <v>50000</v>
      </c>
      <c r="M820" s="3">
        <v>0</v>
      </c>
      <c r="N820" s="3">
        <v>0</v>
      </c>
      <c r="O820" s="3">
        <v>0</v>
      </c>
      <c r="P820" s="3">
        <v>0</v>
      </c>
    </row>
    <row r="821" spans="1:16" x14ac:dyDescent="0.25">
      <c r="A821" t="str">
        <f t="shared" si="73"/>
        <v>124-18</v>
      </c>
      <c r="B821">
        <f t="shared" si="78"/>
        <v>18</v>
      </c>
      <c r="C821" t="str">
        <f t="shared" si="74"/>
        <v>12459111</v>
      </c>
      <c r="D821">
        <f t="shared" si="77"/>
        <v>1</v>
      </c>
      <c r="E821" t="str">
        <f t="shared" si="75"/>
        <v>1245911</v>
      </c>
      <c r="F821" t="str">
        <f t="shared" si="76"/>
        <v>1245911PARTICIPACIONES FEDERALES 2019</v>
      </c>
      <c r="G821" s="9">
        <v>124</v>
      </c>
      <c r="H821" s="9">
        <v>5911</v>
      </c>
      <c r="I821" s="9" t="s">
        <v>356</v>
      </c>
      <c r="J821" s="3">
        <v>1</v>
      </c>
      <c r="K821" s="10">
        <v>0</v>
      </c>
      <c r="L821" s="10">
        <v>79519.600000000006</v>
      </c>
      <c r="M821" s="3">
        <v>63800</v>
      </c>
      <c r="N821" s="3">
        <v>0</v>
      </c>
      <c r="O821" s="3">
        <v>0</v>
      </c>
      <c r="P821" s="3">
        <v>0</v>
      </c>
    </row>
    <row r="822" spans="1:16" x14ac:dyDescent="0.25">
      <c r="A822" t="str">
        <f t="shared" si="73"/>
        <v>125-1</v>
      </c>
      <c r="B822">
        <f t="shared" si="78"/>
        <v>1</v>
      </c>
      <c r="C822" t="str">
        <f t="shared" si="74"/>
        <v>12542111</v>
      </c>
      <c r="D822">
        <f t="shared" si="77"/>
        <v>1</v>
      </c>
      <c r="E822" t="str">
        <f t="shared" si="75"/>
        <v>1254211</v>
      </c>
      <c r="F822" t="str">
        <f t="shared" si="76"/>
        <v>1254211PARTICIPACIONES FEDERALES 2019</v>
      </c>
      <c r="G822" s="9">
        <v>125</v>
      </c>
      <c r="H822" s="9">
        <v>4211</v>
      </c>
      <c r="I822" s="9" t="s">
        <v>356</v>
      </c>
      <c r="J822" s="3">
        <v>1</v>
      </c>
      <c r="K822" s="10">
        <v>3554787.23</v>
      </c>
      <c r="L822" s="10">
        <v>3554787.23</v>
      </c>
      <c r="M822" s="3">
        <v>3258554.97</v>
      </c>
      <c r="N822" s="3">
        <v>3258554.97</v>
      </c>
      <c r="O822" s="3">
        <v>3258554.97</v>
      </c>
      <c r="P822" s="3">
        <v>2962322.7</v>
      </c>
    </row>
    <row r="823" spans="1:16" x14ac:dyDescent="0.25">
      <c r="A823" t="str">
        <f t="shared" si="73"/>
        <v>126-1</v>
      </c>
      <c r="B823">
        <f t="shared" si="78"/>
        <v>1</v>
      </c>
      <c r="C823" t="str">
        <f t="shared" si="74"/>
        <v>12642111</v>
      </c>
      <c r="D823">
        <f t="shared" si="77"/>
        <v>1</v>
      </c>
      <c r="E823" t="str">
        <f t="shared" si="75"/>
        <v>1264211</v>
      </c>
      <c r="F823" t="str">
        <f t="shared" si="76"/>
        <v>1264211PARTICIPACIONES FEDERALES 2019</v>
      </c>
      <c r="G823" s="9">
        <v>126</v>
      </c>
      <c r="H823" s="9">
        <v>4211</v>
      </c>
      <c r="I823" s="9" t="s">
        <v>356</v>
      </c>
      <c r="J823" s="3">
        <v>1</v>
      </c>
      <c r="K823" s="10">
        <v>12137279.470000001</v>
      </c>
      <c r="L823" s="10">
        <v>12137279.470000001</v>
      </c>
      <c r="M823" s="3">
        <v>11731016.789999999</v>
      </c>
      <c r="N823" s="3">
        <v>11731016.789999999</v>
      </c>
      <c r="O823" s="3">
        <v>11597016.789999999</v>
      </c>
      <c r="P823" s="3">
        <v>11597016.789999999</v>
      </c>
    </row>
    <row r="824" spans="1:16" x14ac:dyDescent="0.25">
      <c r="A824" t="str">
        <f t="shared" si="73"/>
        <v>127-1</v>
      </c>
      <c r="B824">
        <f t="shared" si="78"/>
        <v>1</v>
      </c>
      <c r="C824" t="str">
        <f t="shared" si="74"/>
        <v>12742111</v>
      </c>
      <c r="D824">
        <f t="shared" si="77"/>
        <v>1</v>
      </c>
      <c r="E824" t="str">
        <f t="shared" si="75"/>
        <v>1274211</v>
      </c>
      <c r="F824" t="str">
        <f t="shared" si="76"/>
        <v>1274211PARTICIPACIONES FEDERALES 2019</v>
      </c>
      <c r="G824" s="9">
        <v>127</v>
      </c>
      <c r="H824" s="9">
        <v>4211</v>
      </c>
      <c r="I824" s="9" t="s">
        <v>356</v>
      </c>
      <c r="J824" s="3">
        <v>1</v>
      </c>
      <c r="K824" s="10">
        <v>18081449.460000001</v>
      </c>
      <c r="L824" s="10">
        <v>18086553.460000001</v>
      </c>
      <c r="M824" s="3">
        <v>18086553.460000001</v>
      </c>
      <c r="N824" s="3">
        <v>18086553.460000001</v>
      </c>
      <c r="O824" s="3">
        <v>18086553.460000001</v>
      </c>
      <c r="P824" s="3">
        <v>18086553.460000001</v>
      </c>
    </row>
    <row r="825" spans="1:16" x14ac:dyDescent="0.25">
      <c r="A825" t="str">
        <f t="shared" si="73"/>
        <v>128-1</v>
      </c>
      <c r="B825">
        <f t="shared" si="78"/>
        <v>1</v>
      </c>
      <c r="C825" t="str">
        <f t="shared" si="74"/>
        <v>12821211</v>
      </c>
      <c r="D825">
        <f t="shared" si="77"/>
        <v>1</v>
      </c>
      <c r="E825" t="str">
        <f t="shared" si="75"/>
        <v>1282121</v>
      </c>
      <c r="F825" t="str">
        <f t="shared" si="76"/>
        <v>1282121RECURSOS FISCALES</v>
      </c>
      <c r="G825" s="9">
        <v>128</v>
      </c>
      <c r="H825" s="9">
        <v>2121</v>
      </c>
      <c r="I825" s="9" t="s">
        <v>52</v>
      </c>
      <c r="J825" s="3">
        <v>1</v>
      </c>
      <c r="K825" s="10">
        <v>0</v>
      </c>
      <c r="L825" s="10">
        <v>7000</v>
      </c>
      <c r="M825" s="3">
        <v>2886.06</v>
      </c>
      <c r="N825" s="3">
        <v>2886.06</v>
      </c>
      <c r="O825" s="3">
        <v>2886.06</v>
      </c>
      <c r="P825" s="3">
        <v>2886.06</v>
      </c>
    </row>
    <row r="826" spans="1:16" x14ac:dyDescent="0.25">
      <c r="A826" t="str">
        <f t="shared" si="73"/>
        <v>128-2</v>
      </c>
      <c r="B826">
        <f t="shared" si="78"/>
        <v>2</v>
      </c>
      <c r="C826" t="str">
        <f t="shared" si="74"/>
        <v>12821311</v>
      </c>
      <c r="D826">
        <f t="shared" si="77"/>
        <v>1</v>
      </c>
      <c r="E826" t="str">
        <f t="shared" si="75"/>
        <v>1282131</v>
      </c>
      <c r="F826" t="str">
        <f t="shared" si="76"/>
        <v>1282131RECURSOS FISCALES</v>
      </c>
      <c r="G826" s="9">
        <v>128</v>
      </c>
      <c r="H826" s="9">
        <v>2131</v>
      </c>
      <c r="I826" s="9" t="s">
        <v>52</v>
      </c>
      <c r="J826" s="3">
        <v>1</v>
      </c>
      <c r="K826" s="10">
        <v>0</v>
      </c>
      <c r="L826" s="10">
        <v>0</v>
      </c>
      <c r="M826" s="3">
        <v>0</v>
      </c>
      <c r="N826" s="3">
        <v>0</v>
      </c>
      <c r="O826" s="3">
        <v>0</v>
      </c>
      <c r="P826" s="3">
        <v>0</v>
      </c>
    </row>
    <row r="827" spans="1:16" x14ac:dyDescent="0.25">
      <c r="A827" t="str">
        <f t="shared" si="73"/>
        <v>128-3</v>
      </c>
      <c r="B827">
        <f t="shared" si="78"/>
        <v>3</v>
      </c>
      <c r="C827" t="str">
        <f t="shared" si="74"/>
        <v>12821511</v>
      </c>
      <c r="D827">
        <f t="shared" si="77"/>
        <v>1</v>
      </c>
      <c r="E827" t="str">
        <f t="shared" si="75"/>
        <v>1282151</v>
      </c>
      <c r="F827" t="str">
        <f t="shared" si="76"/>
        <v>1282151RECURSOS FISCALES</v>
      </c>
      <c r="G827" s="9">
        <v>128</v>
      </c>
      <c r="H827" s="9">
        <v>2151</v>
      </c>
      <c r="I827" s="9" t="s">
        <v>52</v>
      </c>
      <c r="J827" s="3">
        <v>1</v>
      </c>
      <c r="K827" s="10">
        <v>0</v>
      </c>
      <c r="L827" s="10">
        <v>0</v>
      </c>
      <c r="M827" s="3">
        <v>0</v>
      </c>
      <c r="N827" s="3">
        <v>0</v>
      </c>
      <c r="O827" s="3">
        <v>0</v>
      </c>
      <c r="P827" s="3">
        <v>0</v>
      </c>
    </row>
    <row r="828" spans="1:16" x14ac:dyDescent="0.25">
      <c r="A828" t="str">
        <f t="shared" si="73"/>
        <v>128-4</v>
      </c>
      <c r="B828">
        <f t="shared" si="78"/>
        <v>4</v>
      </c>
      <c r="C828" t="str">
        <f t="shared" si="74"/>
        <v>12822111</v>
      </c>
      <c r="D828">
        <f t="shared" si="77"/>
        <v>1</v>
      </c>
      <c r="E828" t="str">
        <f t="shared" si="75"/>
        <v>1282211</v>
      </c>
      <c r="F828" t="str">
        <f t="shared" si="76"/>
        <v>1282211RECURSOS FISCALES</v>
      </c>
      <c r="G828" s="9">
        <v>128</v>
      </c>
      <c r="H828" s="9">
        <v>2211</v>
      </c>
      <c r="I828" s="9" t="s">
        <v>52</v>
      </c>
      <c r="J828" s="3">
        <v>1</v>
      </c>
      <c r="K828" s="10">
        <v>0</v>
      </c>
      <c r="L828" s="10">
        <v>83000</v>
      </c>
      <c r="M828" s="3">
        <v>82795.03</v>
      </c>
      <c r="N828" s="3">
        <v>82795.03</v>
      </c>
      <c r="O828" s="3">
        <v>82795.03</v>
      </c>
      <c r="P828" s="3">
        <v>82795.03</v>
      </c>
    </row>
    <row r="829" spans="1:16" x14ac:dyDescent="0.25">
      <c r="A829" t="str">
        <f t="shared" si="73"/>
        <v>128-5</v>
      </c>
      <c r="B829">
        <f t="shared" si="78"/>
        <v>5</v>
      </c>
      <c r="C829" t="str">
        <f t="shared" si="74"/>
        <v>12824211</v>
      </c>
      <c r="D829">
        <f t="shared" si="77"/>
        <v>1</v>
      </c>
      <c r="E829" t="str">
        <f t="shared" si="75"/>
        <v>1282421</v>
      </c>
      <c r="F829" t="str">
        <f t="shared" si="76"/>
        <v>1282421RECURSOS FISCALES</v>
      </c>
      <c r="G829" s="9">
        <v>128</v>
      </c>
      <c r="H829" s="9">
        <v>2421</v>
      </c>
      <c r="I829" s="9" t="s">
        <v>52</v>
      </c>
      <c r="J829" s="3">
        <v>1</v>
      </c>
      <c r="K829" s="10">
        <v>0</v>
      </c>
      <c r="L829" s="10">
        <v>530000</v>
      </c>
      <c r="M829" s="3">
        <v>473065.63</v>
      </c>
      <c r="N829" s="3">
        <v>473065.63</v>
      </c>
      <c r="O829" s="3">
        <v>473065.62</v>
      </c>
      <c r="P829" s="3">
        <v>473065.62</v>
      </c>
    </row>
    <row r="830" spans="1:16" x14ac:dyDescent="0.25">
      <c r="A830" t="str">
        <f t="shared" si="73"/>
        <v>128-6</v>
      </c>
      <c r="B830">
        <f t="shared" si="78"/>
        <v>6</v>
      </c>
      <c r="C830" t="str">
        <f t="shared" si="74"/>
        <v>12824411</v>
      </c>
      <c r="D830">
        <f t="shared" si="77"/>
        <v>1</v>
      </c>
      <c r="E830" t="str">
        <f t="shared" si="75"/>
        <v>1282441</v>
      </c>
      <c r="F830" t="str">
        <f t="shared" si="76"/>
        <v>1282441RECURSOS FISCALES</v>
      </c>
      <c r="G830" s="9">
        <v>128</v>
      </c>
      <c r="H830" s="9">
        <v>2441</v>
      </c>
      <c r="I830" s="9" t="s">
        <v>52</v>
      </c>
      <c r="J830" s="3">
        <v>1</v>
      </c>
      <c r="K830" s="10">
        <v>0</v>
      </c>
      <c r="L830" s="10">
        <v>0</v>
      </c>
      <c r="M830" s="3">
        <v>0</v>
      </c>
      <c r="N830" s="3">
        <v>0</v>
      </c>
      <c r="O830" s="3">
        <v>0</v>
      </c>
      <c r="P830" s="3">
        <v>0</v>
      </c>
    </row>
    <row r="831" spans="1:16" x14ac:dyDescent="0.25">
      <c r="A831" t="str">
        <f t="shared" si="73"/>
        <v>128-7</v>
      </c>
      <c r="B831">
        <f t="shared" si="78"/>
        <v>7</v>
      </c>
      <c r="C831" t="str">
        <f t="shared" si="74"/>
        <v>12824611</v>
      </c>
      <c r="D831">
        <f t="shared" si="77"/>
        <v>1</v>
      </c>
      <c r="E831" t="str">
        <f t="shared" si="75"/>
        <v>1282461</v>
      </c>
      <c r="F831" t="str">
        <f t="shared" si="76"/>
        <v>1282461RECURSOS FISCALES</v>
      </c>
      <c r="G831" s="9">
        <v>128</v>
      </c>
      <c r="H831" s="9">
        <v>2461</v>
      </c>
      <c r="I831" s="9" t="s">
        <v>52</v>
      </c>
      <c r="J831" s="3">
        <v>1</v>
      </c>
      <c r="K831" s="10">
        <v>0</v>
      </c>
      <c r="L831" s="10">
        <v>940000</v>
      </c>
      <c r="M831" s="3">
        <v>854708.47</v>
      </c>
      <c r="N831" s="3">
        <v>844790.99</v>
      </c>
      <c r="O831" s="3">
        <v>516939.53</v>
      </c>
      <c r="P831" s="3">
        <v>363599.07</v>
      </c>
    </row>
    <row r="832" spans="1:16" x14ac:dyDescent="0.25">
      <c r="A832" t="str">
        <f t="shared" si="73"/>
        <v>128-8</v>
      </c>
      <c r="B832">
        <f t="shared" si="78"/>
        <v>8</v>
      </c>
      <c r="C832" t="str">
        <f t="shared" si="74"/>
        <v>12824711</v>
      </c>
      <c r="D832">
        <f t="shared" si="77"/>
        <v>1</v>
      </c>
      <c r="E832" t="str">
        <f t="shared" si="75"/>
        <v>1282471</v>
      </c>
      <c r="F832" t="str">
        <f t="shared" si="76"/>
        <v>1282471RECURSOS FISCALES</v>
      </c>
      <c r="G832" s="9">
        <v>128</v>
      </c>
      <c r="H832" s="9">
        <v>2471</v>
      </c>
      <c r="I832" s="9" t="s">
        <v>52</v>
      </c>
      <c r="J832" s="3">
        <v>1</v>
      </c>
      <c r="K832" s="10">
        <v>0</v>
      </c>
      <c r="L832" s="10">
        <v>1520000</v>
      </c>
      <c r="M832" s="3">
        <v>1456536.01</v>
      </c>
      <c r="N832" s="3">
        <v>1303490.25</v>
      </c>
      <c r="O832" s="3">
        <v>1195880.19</v>
      </c>
      <c r="P832" s="3">
        <v>1195880.19</v>
      </c>
    </row>
    <row r="833" spans="1:16" x14ac:dyDescent="0.25">
      <c r="A833" t="str">
        <f t="shared" si="73"/>
        <v>128-9</v>
      </c>
      <c r="B833">
        <f t="shared" si="78"/>
        <v>9</v>
      </c>
      <c r="C833" t="str">
        <f t="shared" si="74"/>
        <v>12825111</v>
      </c>
      <c r="D833">
        <f t="shared" si="77"/>
        <v>1</v>
      </c>
      <c r="E833" t="str">
        <f t="shared" si="75"/>
        <v>1282511</v>
      </c>
      <c r="F833" t="str">
        <f t="shared" si="76"/>
        <v>1282511RECURSOS FISCALES</v>
      </c>
      <c r="G833" s="9">
        <v>128</v>
      </c>
      <c r="H833" s="9">
        <v>2511</v>
      </c>
      <c r="I833" s="9" t="s">
        <v>52</v>
      </c>
      <c r="J833" s="3">
        <v>1</v>
      </c>
      <c r="K833" s="10">
        <v>0</v>
      </c>
      <c r="L833" s="10">
        <v>1600000</v>
      </c>
      <c r="M833" s="3">
        <v>1598480</v>
      </c>
      <c r="N833" s="3">
        <v>1598480</v>
      </c>
      <c r="O833" s="3">
        <v>1584003.2</v>
      </c>
      <c r="P833" s="3">
        <v>1584003.2</v>
      </c>
    </row>
    <row r="834" spans="1:16" x14ac:dyDescent="0.25">
      <c r="A834" t="str">
        <f t="shared" si="73"/>
        <v>128-10</v>
      </c>
      <c r="B834">
        <f t="shared" si="78"/>
        <v>10</v>
      </c>
      <c r="C834" t="str">
        <f t="shared" si="74"/>
        <v>12825511</v>
      </c>
      <c r="D834">
        <f t="shared" si="77"/>
        <v>1</v>
      </c>
      <c r="E834" t="str">
        <f t="shared" si="75"/>
        <v>1282551</v>
      </c>
      <c r="F834" t="str">
        <f t="shared" si="76"/>
        <v>1282551RECURSOS FISCALES</v>
      </c>
      <c r="G834" s="9">
        <v>128</v>
      </c>
      <c r="H834" s="9">
        <v>2551</v>
      </c>
      <c r="I834" s="9" t="s">
        <v>52</v>
      </c>
      <c r="J834" s="3">
        <v>1</v>
      </c>
      <c r="K834" s="10">
        <v>0</v>
      </c>
      <c r="L834" s="10">
        <v>883000</v>
      </c>
      <c r="M834" s="3">
        <v>842892.25</v>
      </c>
      <c r="N834" s="3">
        <v>842892.25</v>
      </c>
      <c r="O834" s="3">
        <v>842892.19</v>
      </c>
      <c r="P834" s="3">
        <v>842892.19</v>
      </c>
    </row>
    <row r="835" spans="1:16" x14ac:dyDescent="0.25">
      <c r="A835" t="str">
        <f t="shared" si="73"/>
        <v>128-11</v>
      </c>
      <c r="B835">
        <f t="shared" si="78"/>
        <v>11</v>
      </c>
      <c r="C835" t="str">
        <f t="shared" si="74"/>
        <v>12825611</v>
      </c>
      <c r="D835">
        <f t="shared" si="77"/>
        <v>1</v>
      </c>
      <c r="E835" t="str">
        <f t="shared" si="75"/>
        <v>1282561</v>
      </c>
      <c r="F835" t="str">
        <f t="shared" si="76"/>
        <v>1282561RECURSOS FISCALES</v>
      </c>
      <c r="G835" s="9">
        <v>128</v>
      </c>
      <c r="H835" s="9">
        <v>2561</v>
      </c>
      <c r="I835" s="9" t="s">
        <v>52</v>
      </c>
      <c r="J835" s="3">
        <v>1</v>
      </c>
      <c r="K835" s="10">
        <v>0</v>
      </c>
      <c r="L835" s="10">
        <v>1150000</v>
      </c>
      <c r="M835" s="3">
        <v>1103223.76</v>
      </c>
      <c r="N835" s="3">
        <v>1011231.12</v>
      </c>
      <c r="O835" s="3">
        <v>967297.54</v>
      </c>
      <c r="P835" s="3">
        <v>967297.54</v>
      </c>
    </row>
    <row r="836" spans="1:16" x14ac:dyDescent="0.25">
      <c r="A836" t="str">
        <f t="shared" si="73"/>
        <v>128-12</v>
      </c>
      <c r="B836">
        <f t="shared" si="78"/>
        <v>12</v>
      </c>
      <c r="C836" t="str">
        <f t="shared" si="74"/>
        <v>12827111</v>
      </c>
      <c r="D836">
        <f t="shared" si="77"/>
        <v>1</v>
      </c>
      <c r="E836" t="str">
        <f t="shared" si="75"/>
        <v>1282711</v>
      </c>
      <c r="F836" t="str">
        <f t="shared" si="76"/>
        <v>1282711RECURSOS FISCALES</v>
      </c>
      <c r="G836" s="9">
        <v>128</v>
      </c>
      <c r="H836" s="9">
        <v>2711</v>
      </c>
      <c r="I836" s="9" t="s">
        <v>52</v>
      </c>
      <c r="J836" s="3">
        <v>1</v>
      </c>
      <c r="K836" s="10">
        <v>0</v>
      </c>
      <c r="L836" s="10">
        <v>200000</v>
      </c>
      <c r="M836" s="3">
        <v>183390.62</v>
      </c>
      <c r="N836" s="3">
        <v>183390.62</v>
      </c>
      <c r="O836" s="3">
        <v>183390.62</v>
      </c>
      <c r="P836" s="3">
        <v>183390.62</v>
      </c>
    </row>
    <row r="837" spans="1:16" x14ac:dyDescent="0.25">
      <c r="A837" t="str">
        <f t="shared" si="73"/>
        <v>128-13</v>
      </c>
      <c r="B837">
        <f t="shared" si="78"/>
        <v>13</v>
      </c>
      <c r="C837" t="str">
        <f t="shared" si="74"/>
        <v>12827211</v>
      </c>
      <c r="D837">
        <f t="shared" si="77"/>
        <v>1</v>
      </c>
      <c r="E837" t="str">
        <f t="shared" si="75"/>
        <v>1282721</v>
      </c>
      <c r="F837" t="str">
        <f t="shared" si="76"/>
        <v>1282721RECURSOS FISCALES</v>
      </c>
      <c r="G837" s="9">
        <v>128</v>
      </c>
      <c r="H837" s="9">
        <v>2721</v>
      </c>
      <c r="I837" s="9" t="s">
        <v>52</v>
      </c>
      <c r="J837" s="3">
        <v>1</v>
      </c>
      <c r="K837" s="10">
        <v>0</v>
      </c>
      <c r="L837" s="10">
        <v>390000</v>
      </c>
      <c r="M837" s="3">
        <v>385689.33</v>
      </c>
      <c r="N837" s="3">
        <v>385689.33</v>
      </c>
      <c r="O837" s="3">
        <v>385689.32</v>
      </c>
      <c r="P837" s="3">
        <v>385689.32</v>
      </c>
    </row>
    <row r="838" spans="1:16" x14ac:dyDescent="0.25">
      <c r="A838" t="str">
        <f t="shared" ref="A838:A901" si="79">+CONCATENATE(G838,"-",B838)</f>
        <v>128-14</v>
      </c>
      <c r="B838">
        <f t="shared" si="78"/>
        <v>14</v>
      </c>
      <c r="C838" t="str">
        <f t="shared" ref="C838:C901" si="80">+CONCATENATE(E838,D838)</f>
        <v>12829111</v>
      </c>
      <c r="D838">
        <f t="shared" si="77"/>
        <v>1</v>
      </c>
      <c r="E838" t="str">
        <f t="shared" ref="E838:E901" si="81">+CONCATENATE(G838,H838)</f>
        <v>1282911</v>
      </c>
      <c r="F838" t="str">
        <f t="shared" ref="F838:F901" si="82">+CONCATENATE(G838,H838,I838)</f>
        <v>1282911RECURSOS FISCALES</v>
      </c>
      <c r="G838" s="9">
        <v>128</v>
      </c>
      <c r="H838" s="9">
        <v>2911</v>
      </c>
      <c r="I838" s="9" t="s">
        <v>52</v>
      </c>
      <c r="J838" s="3">
        <v>1</v>
      </c>
      <c r="K838" s="10">
        <v>0</v>
      </c>
      <c r="L838" s="10">
        <v>810000</v>
      </c>
      <c r="M838" s="3">
        <v>745308.5</v>
      </c>
      <c r="N838" s="3">
        <v>552112.81999999995</v>
      </c>
      <c r="O838" s="3">
        <v>342793.31</v>
      </c>
      <c r="P838" s="3">
        <v>342793.31</v>
      </c>
    </row>
    <row r="839" spans="1:16" x14ac:dyDescent="0.25">
      <c r="A839" t="str">
        <f t="shared" si="79"/>
        <v>128-15</v>
      </c>
      <c r="B839">
        <f t="shared" si="78"/>
        <v>15</v>
      </c>
      <c r="C839" t="str">
        <f t="shared" si="80"/>
        <v>12831111</v>
      </c>
      <c r="D839">
        <f t="shared" ref="D839:D902" si="83">+IF(E839=E838,D838+1,1)</f>
        <v>1</v>
      </c>
      <c r="E839" t="str">
        <f t="shared" si="81"/>
        <v>1283111</v>
      </c>
      <c r="F839" t="str">
        <f t="shared" si="82"/>
        <v>1283111PARTICIPACIONES FEDERALES 2019</v>
      </c>
      <c r="G839" s="9">
        <v>128</v>
      </c>
      <c r="H839" s="9">
        <v>3111</v>
      </c>
      <c r="I839" s="9" t="s">
        <v>356</v>
      </c>
      <c r="J839" s="3">
        <v>1</v>
      </c>
      <c r="K839" s="10">
        <v>0</v>
      </c>
      <c r="L839" s="10">
        <v>51602760</v>
      </c>
      <c r="M839" s="3">
        <v>51602760</v>
      </c>
      <c r="N839" s="3">
        <v>51602760</v>
      </c>
      <c r="O839" s="3">
        <v>51602760</v>
      </c>
      <c r="P839" s="3">
        <v>51602760</v>
      </c>
    </row>
    <row r="840" spans="1:16" x14ac:dyDescent="0.25">
      <c r="A840" t="str">
        <f t="shared" si="79"/>
        <v>128-16</v>
      </c>
      <c r="B840">
        <f t="shared" ref="B840:B903" si="84">+IF(G840=G839,B839+1,1)</f>
        <v>16</v>
      </c>
      <c r="C840" t="str">
        <f t="shared" si="80"/>
        <v>12831112</v>
      </c>
      <c r="D840">
        <f t="shared" si="83"/>
        <v>2</v>
      </c>
      <c r="E840" t="str">
        <f t="shared" si="81"/>
        <v>1283111</v>
      </c>
      <c r="F840" t="str">
        <f t="shared" si="82"/>
        <v>1283111FONDO DE FORTALECIMIENTO MUNICIPAL 2019 (FORTAMUN)</v>
      </c>
      <c r="G840" s="9">
        <v>128</v>
      </c>
      <c r="H840" s="9">
        <v>3111</v>
      </c>
      <c r="I840" s="9" t="s">
        <v>580</v>
      </c>
      <c r="J840" s="3">
        <v>1</v>
      </c>
      <c r="K840" s="10">
        <v>0</v>
      </c>
      <c r="L840" s="10">
        <v>0</v>
      </c>
      <c r="M840" s="3">
        <v>0</v>
      </c>
      <c r="N840" s="3">
        <v>0</v>
      </c>
      <c r="O840" s="3">
        <v>0</v>
      </c>
      <c r="P840" s="3">
        <v>0</v>
      </c>
    </row>
    <row r="841" spans="1:16" x14ac:dyDescent="0.25">
      <c r="A841" t="str">
        <f t="shared" si="79"/>
        <v>128-17</v>
      </c>
      <c r="B841">
        <f t="shared" si="84"/>
        <v>17</v>
      </c>
      <c r="C841" t="str">
        <f t="shared" si="80"/>
        <v>12831113</v>
      </c>
      <c r="D841">
        <f t="shared" si="83"/>
        <v>3</v>
      </c>
      <c r="E841" t="str">
        <f t="shared" si="81"/>
        <v>1283111</v>
      </c>
      <c r="F841" t="str">
        <f t="shared" si="82"/>
        <v>1283111RECURSOS FISCALES</v>
      </c>
      <c r="G841" s="9">
        <v>128</v>
      </c>
      <c r="H841" s="9">
        <v>3111</v>
      </c>
      <c r="I841" s="9" t="s">
        <v>52</v>
      </c>
      <c r="J841" s="3">
        <v>1</v>
      </c>
      <c r="K841" s="10">
        <v>0</v>
      </c>
      <c r="L841" s="10">
        <v>43178660.079999998</v>
      </c>
      <c r="M841" s="3">
        <v>56750468.5</v>
      </c>
      <c r="N841" s="3">
        <v>43411249.5</v>
      </c>
      <c r="O841" s="3">
        <v>43411249.5</v>
      </c>
      <c r="P841" s="3">
        <v>43411249.5</v>
      </c>
    </row>
    <row r="842" spans="1:16" x14ac:dyDescent="0.25">
      <c r="A842" t="str">
        <f t="shared" si="79"/>
        <v>128-18</v>
      </c>
      <c r="B842">
        <f t="shared" si="84"/>
        <v>18</v>
      </c>
      <c r="C842" t="str">
        <f t="shared" si="80"/>
        <v>12831114</v>
      </c>
      <c r="D842">
        <f t="shared" si="83"/>
        <v>4</v>
      </c>
      <c r="E842" t="str">
        <f t="shared" si="81"/>
        <v>1283111</v>
      </c>
      <c r="F842" t="str">
        <f t="shared" si="82"/>
        <v>1283111PARTICIPACIONES ESTATALES 2019</v>
      </c>
      <c r="G842" s="9">
        <v>128</v>
      </c>
      <c r="H842" s="9">
        <v>3111</v>
      </c>
      <c r="I842" s="9" t="s">
        <v>592</v>
      </c>
      <c r="J842" s="3">
        <v>1</v>
      </c>
      <c r="K842" s="10">
        <v>0</v>
      </c>
      <c r="L842" s="10">
        <v>16952837.960000001</v>
      </c>
      <c r="M842" s="3">
        <v>16952836.530000001</v>
      </c>
      <c r="N842" s="3">
        <v>16952836.530000001</v>
      </c>
      <c r="O842" s="3">
        <v>16952836.530000001</v>
      </c>
      <c r="P842" s="3">
        <v>16952836.530000001</v>
      </c>
    </row>
    <row r="843" spans="1:16" x14ac:dyDescent="0.25">
      <c r="A843" t="str">
        <f t="shared" si="79"/>
        <v>128-19</v>
      </c>
      <c r="B843">
        <f t="shared" si="84"/>
        <v>19</v>
      </c>
      <c r="C843" t="str">
        <f t="shared" si="80"/>
        <v>12832611</v>
      </c>
      <c r="D843">
        <f t="shared" si="83"/>
        <v>1</v>
      </c>
      <c r="E843" t="str">
        <f t="shared" si="81"/>
        <v>1283261</v>
      </c>
      <c r="F843" t="str">
        <f t="shared" si="82"/>
        <v>1283261RECURSOS FISCALES</v>
      </c>
      <c r="G843" s="9">
        <v>128</v>
      </c>
      <c r="H843" s="9">
        <v>3261</v>
      </c>
      <c r="I843" s="9" t="s">
        <v>52</v>
      </c>
      <c r="J843" s="3">
        <v>1</v>
      </c>
      <c r="K843" s="10">
        <v>0</v>
      </c>
      <c r="L843" s="10">
        <v>597657.18000000005</v>
      </c>
      <c r="M843" s="3">
        <v>246429.24</v>
      </c>
      <c r="N843" s="3">
        <v>246429.24</v>
      </c>
      <c r="O843" s="3">
        <v>246429.24</v>
      </c>
      <c r="P843" s="3">
        <v>191375.64</v>
      </c>
    </row>
    <row r="844" spans="1:16" x14ac:dyDescent="0.25">
      <c r="A844" t="str">
        <f t="shared" si="79"/>
        <v>128-20</v>
      </c>
      <c r="B844">
        <f t="shared" si="84"/>
        <v>20</v>
      </c>
      <c r="C844" t="str">
        <f t="shared" si="80"/>
        <v>12832612</v>
      </c>
      <c r="D844">
        <f t="shared" si="83"/>
        <v>2</v>
      </c>
      <c r="E844" t="str">
        <f t="shared" si="81"/>
        <v>1283261</v>
      </c>
      <c r="F844" t="str">
        <f t="shared" si="82"/>
        <v>1283261PARTICIPACIONES FEDERALES 2019</v>
      </c>
      <c r="G844" s="9">
        <v>128</v>
      </c>
      <c r="H844" s="9">
        <v>3261</v>
      </c>
      <c r="I844" s="9" t="s">
        <v>356</v>
      </c>
      <c r="J844" s="3">
        <v>1</v>
      </c>
      <c r="K844" s="10">
        <v>0</v>
      </c>
      <c r="L844" s="10">
        <v>42064813.340000004</v>
      </c>
      <c r="M844" s="3">
        <v>41874419.960000001</v>
      </c>
      <c r="N844" s="3">
        <v>41874419.960000001</v>
      </c>
      <c r="O844" s="3">
        <v>36613764.399999999</v>
      </c>
      <c r="P844" s="3">
        <v>30155619.84</v>
      </c>
    </row>
    <row r="845" spans="1:16" x14ac:dyDescent="0.25">
      <c r="A845" t="str">
        <f t="shared" si="79"/>
        <v>128-21</v>
      </c>
      <c r="B845">
        <f t="shared" si="84"/>
        <v>21</v>
      </c>
      <c r="C845" t="str">
        <f t="shared" si="80"/>
        <v>12833211</v>
      </c>
      <c r="D845">
        <f t="shared" si="83"/>
        <v>1</v>
      </c>
      <c r="E845" t="str">
        <f t="shared" si="81"/>
        <v>1283321</v>
      </c>
      <c r="F845" t="str">
        <f t="shared" si="82"/>
        <v>1283321RECURSOS FISCALES</v>
      </c>
      <c r="G845" s="9">
        <v>128</v>
      </c>
      <c r="H845" s="9">
        <v>3321</v>
      </c>
      <c r="I845" s="9" t="s">
        <v>52</v>
      </c>
      <c r="J845" s="3">
        <v>1</v>
      </c>
      <c r="K845" s="10">
        <v>0</v>
      </c>
      <c r="L845" s="10">
        <v>3492000</v>
      </c>
      <c r="M845" s="3">
        <v>3491465.44</v>
      </c>
      <c r="N845" s="3">
        <v>3491465.44</v>
      </c>
      <c r="O845" s="3">
        <v>3469202.72</v>
      </c>
      <c r="P845" s="3">
        <v>3469202.72</v>
      </c>
    </row>
    <row r="846" spans="1:16" x14ac:dyDescent="0.25">
      <c r="A846" t="str">
        <f t="shared" si="79"/>
        <v>128-22</v>
      </c>
      <c r="B846">
        <f t="shared" si="84"/>
        <v>22</v>
      </c>
      <c r="C846" t="str">
        <f t="shared" si="80"/>
        <v>12833212</v>
      </c>
      <c r="D846">
        <f t="shared" si="83"/>
        <v>2</v>
      </c>
      <c r="E846" t="str">
        <f t="shared" si="81"/>
        <v>1283321</v>
      </c>
      <c r="F846" t="str">
        <f t="shared" si="82"/>
        <v>1283321PARTICIPACIONES FEDERALES 2019</v>
      </c>
      <c r="G846" s="9">
        <v>128</v>
      </c>
      <c r="H846" s="9">
        <v>3321</v>
      </c>
      <c r="I846" s="9" t="s">
        <v>356</v>
      </c>
      <c r="J846" s="3">
        <v>1</v>
      </c>
      <c r="K846" s="10">
        <v>0</v>
      </c>
      <c r="L846" s="10">
        <v>1870610.8</v>
      </c>
      <c r="M846" s="3">
        <v>1870221.6</v>
      </c>
      <c r="N846" s="3">
        <v>1870221.6</v>
      </c>
      <c r="O846" s="3">
        <v>1870221.6</v>
      </c>
      <c r="P846" s="3">
        <v>1870221.6</v>
      </c>
    </row>
    <row r="847" spans="1:16" x14ac:dyDescent="0.25">
      <c r="A847" t="str">
        <f t="shared" si="79"/>
        <v>128-23</v>
      </c>
      <c r="B847">
        <f t="shared" si="84"/>
        <v>23</v>
      </c>
      <c r="C847" t="str">
        <f t="shared" si="80"/>
        <v>12833811</v>
      </c>
      <c r="D847">
        <f t="shared" si="83"/>
        <v>1</v>
      </c>
      <c r="E847" t="str">
        <f t="shared" si="81"/>
        <v>1283381</v>
      </c>
      <c r="F847" t="str">
        <f t="shared" si="82"/>
        <v>1283381RECURSOS FISCALES</v>
      </c>
      <c r="G847" s="9">
        <v>128</v>
      </c>
      <c r="H847" s="9">
        <v>3381</v>
      </c>
      <c r="I847" s="9" t="s">
        <v>52</v>
      </c>
      <c r="J847" s="3">
        <v>1</v>
      </c>
      <c r="K847" s="10">
        <v>0</v>
      </c>
      <c r="L847" s="10">
        <v>293480</v>
      </c>
      <c r="M847" s="3">
        <v>4508920</v>
      </c>
      <c r="N847" s="3">
        <v>4508920</v>
      </c>
      <c r="O847" s="3">
        <v>4508920</v>
      </c>
      <c r="P847" s="3">
        <v>4508920</v>
      </c>
    </row>
    <row r="848" spans="1:16" x14ac:dyDescent="0.25">
      <c r="A848" t="str">
        <f t="shared" si="79"/>
        <v>128-24</v>
      </c>
      <c r="B848">
        <f t="shared" si="84"/>
        <v>24</v>
      </c>
      <c r="C848" t="str">
        <f t="shared" si="80"/>
        <v>12833812</v>
      </c>
      <c r="D848">
        <f t="shared" si="83"/>
        <v>2</v>
      </c>
      <c r="E848" t="str">
        <f t="shared" si="81"/>
        <v>1283381</v>
      </c>
      <c r="F848" t="str">
        <f t="shared" si="82"/>
        <v>1283381PARTICIPACIONES FEDERALES 2019</v>
      </c>
      <c r="G848" s="9">
        <v>128</v>
      </c>
      <c r="H848" s="9">
        <v>3381</v>
      </c>
      <c r="I848" s="9" t="s">
        <v>356</v>
      </c>
      <c r="J848" s="3">
        <v>1</v>
      </c>
      <c r="K848" s="10">
        <v>0</v>
      </c>
      <c r="L848" s="10">
        <v>16661830</v>
      </c>
      <c r="M848" s="3">
        <v>16661660</v>
      </c>
      <c r="N848" s="3">
        <v>16661660</v>
      </c>
      <c r="O848" s="3">
        <v>16637300</v>
      </c>
      <c r="P848" s="3">
        <v>16637300</v>
      </c>
    </row>
    <row r="849" spans="1:16" x14ac:dyDescent="0.25">
      <c r="A849" t="str">
        <f t="shared" si="79"/>
        <v>128-25</v>
      </c>
      <c r="B849">
        <f t="shared" si="84"/>
        <v>25</v>
      </c>
      <c r="C849" t="str">
        <f t="shared" si="80"/>
        <v>12833911</v>
      </c>
      <c r="D849">
        <f t="shared" si="83"/>
        <v>1</v>
      </c>
      <c r="E849" t="str">
        <f t="shared" si="81"/>
        <v>1283391</v>
      </c>
      <c r="F849" t="str">
        <f t="shared" si="82"/>
        <v>1283391RECURSOS FISCALES</v>
      </c>
      <c r="G849" s="9">
        <v>128</v>
      </c>
      <c r="H849" s="9">
        <v>3391</v>
      </c>
      <c r="I849" s="9" t="s">
        <v>52</v>
      </c>
      <c r="J849" s="3">
        <v>1</v>
      </c>
      <c r="K849" s="10">
        <v>0</v>
      </c>
      <c r="L849" s="10">
        <v>0</v>
      </c>
      <c r="M849" s="3">
        <v>0</v>
      </c>
      <c r="N849" s="3">
        <v>0</v>
      </c>
      <c r="O849" s="3">
        <v>0</v>
      </c>
      <c r="P849" s="3">
        <v>0</v>
      </c>
    </row>
    <row r="850" spans="1:16" x14ac:dyDescent="0.25">
      <c r="A850" t="str">
        <f t="shared" si="79"/>
        <v>128-26</v>
      </c>
      <c r="B850">
        <f t="shared" si="84"/>
        <v>26</v>
      </c>
      <c r="C850" t="str">
        <f t="shared" si="80"/>
        <v>12835111</v>
      </c>
      <c r="D850">
        <f t="shared" si="83"/>
        <v>1</v>
      </c>
      <c r="E850" t="str">
        <f t="shared" si="81"/>
        <v>1283511</v>
      </c>
      <c r="F850" t="str">
        <f t="shared" si="82"/>
        <v>1283511RECURSOS FISCALES</v>
      </c>
      <c r="G850" s="9">
        <v>128</v>
      </c>
      <c r="H850" s="9">
        <v>3511</v>
      </c>
      <c r="I850" s="9" t="s">
        <v>52</v>
      </c>
      <c r="J850" s="3">
        <v>1</v>
      </c>
      <c r="K850" s="10">
        <v>0</v>
      </c>
      <c r="L850" s="10">
        <v>0</v>
      </c>
      <c r="M850" s="3">
        <v>0</v>
      </c>
      <c r="N850" s="3">
        <v>0</v>
      </c>
      <c r="O850" s="3">
        <v>0</v>
      </c>
      <c r="P850" s="3">
        <v>0</v>
      </c>
    </row>
    <row r="851" spans="1:16" x14ac:dyDescent="0.25">
      <c r="A851" t="str">
        <f t="shared" si="79"/>
        <v>128-27</v>
      </c>
      <c r="B851">
        <f t="shared" si="84"/>
        <v>27</v>
      </c>
      <c r="C851" t="str">
        <f t="shared" si="80"/>
        <v>12835811</v>
      </c>
      <c r="D851">
        <f t="shared" si="83"/>
        <v>1</v>
      </c>
      <c r="E851" t="str">
        <f t="shared" si="81"/>
        <v>1283581</v>
      </c>
      <c r="F851" t="str">
        <f t="shared" si="82"/>
        <v>1283581RECURSOS FISCALES</v>
      </c>
      <c r="G851" s="9">
        <v>128</v>
      </c>
      <c r="H851" s="9">
        <v>3581</v>
      </c>
      <c r="I851" s="9" t="s">
        <v>52</v>
      </c>
      <c r="J851" s="3">
        <v>1</v>
      </c>
      <c r="K851" s="10">
        <v>0</v>
      </c>
      <c r="L851" s="10">
        <v>103000</v>
      </c>
      <c r="M851" s="3">
        <v>102495.74</v>
      </c>
      <c r="N851" s="3">
        <v>102495.74</v>
      </c>
      <c r="O851" s="3">
        <v>102495.74</v>
      </c>
      <c r="P851" s="3">
        <v>102495.74</v>
      </c>
    </row>
    <row r="852" spans="1:16" x14ac:dyDescent="0.25">
      <c r="A852" t="str">
        <f t="shared" si="79"/>
        <v>128-28</v>
      </c>
      <c r="B852">
        <f t="shared" si="84"/>
        <v>28</v>
      </c>
      <c r="C852" t="str">
        <f t="shared" si="80"/>
        <v>12835911</v>
      </c>
      <c r="D852">
        <f t="shared" si="83"/>
        <v>1</v>
      </c>
      <c r="E852" t="str">
        <f t="shared" si="81"/>
        <v>1283591</v>
      </c>
      <c r="F852" t="str">
        <f t="shared" si="82"/>
        <v>1283591RECURSOS FISCALES</v>
      </c>
      <c r="G852" s="9">
        <v>128</v>
      </c>
      <c r="H852" s="9">
        <v>3591</v>
      </c>
      <c r="I852" s="9" t="s">
        <v>52</v>
      </c>
      <c r="J852" s="3">
        <v>1</v>
      </c>
      <c r="K852" s="10">
        <v>0</v>
      </c>
      <c r="L852" s="10">
        <v>0</v>
      </c>
      <c r="M852" s="3">
        <v>0</v>
      </c>
      <c r="N852" s="3">
        <v>0</v>
      </c>
      <c r="O852" s="3">
        <v>0</v>
      </c>
      <c r="P852" s="3">
        <v>0</v>
      </c>
    </row>
    <row r="853" spans="1:16" x14ac:dyDescent="0.25">
      <c r="A853" t="str">
        <f t="shared" si="79"/>
        <v>128-29</v>
      </c>
      <c r="B853">
        <f t="shared" si="84"/>
        <v>29</v>
      </c>
      <c r="C853" t="str">
        <f t="shared" si="80"/>
        <v>12839221</v>
      </c>
      <c r="D853">
        <f t="shared" si="83"/>
        <v>1</v>
      </c>
      <c r="E853" t="str">
        <f t="shared" si="81"/>
        <v>1283922</v>
      </c>
      <c r="F853" t="str">
        <f t="shared" si="82"/>
        <v>1283922RECURSOS FISCALES</v>
      </c>
      <c r="G853" s="9">
        <v>128</v>
      </c>
      <c r="H853" s="9">
        <v>3922</v>
      </c>
      <c r="I853" s="9" t="s">
        <v>52</v>
      </c>
      <c r="J853" s="3">
        <v>1</v>
      </c>
      <c r="K853" s="10">
        <v>0</v>
      </c>
      <c r="L853" s="10">
        <v>109520</v>
      </c>
      <c r="M853" s="3">
        <v>105849</v>
      </c>
      <c r="N853" s="3">
        <v>105849</v>
      </c>
      <c r="O853" s="3">
        <v>105849</v>
      </c>
      <c r="P853" s="3">
        <v>105849</v>
      </c>
    </row>
    <row r="854" spans="1:16" x14ac:dyDescent="0.25">
      <c r="A854" t="str">
        <f t="shared" si="79"/>
        <v>128-30</v>
      </c>
      <c r="B854">
        <f t="shared" si="84"/>
        <v>30</v>
      </c>
      <c r="C854" t="str">
        <f t="shared" si="80"/>
        <v>12839222</v>
      </c>
      <c r="D854">
        <f t="shared" si="83"/>
        <v>2</v>
      </c>
      <c r="E854" t="str">
        <f t="shared" si="81"/>
        <v>1283922</v>
      </c>
      <c r="F854" t="str">
        <f t="shared" si="82"/>
        <v>1283922PARTICIPACIONES FEDERALES 2019</v>
      </c>
      <c r="G854" s="9">
        <v>128</v>
      </c>
      <c r="H854" s="9">
        <v>3922</v>
      </c>
      <c r="I854" s="9" t="s">
        <v>356</v>
      </c>
      <c r="J854" s="3">
        <v>1</v>
      </c>
      <c r="K854" s="10">
        <v>0</v>
      </c>
      <c r="L854" s="10">
        <v>5704000</v>
      </c>
      <c r="M854" s="3">
        <v>5703972</v>
      </c>
      <c r="N854" s="3">
        <v>5703972</v>
      </c>
      <c r="O854" s="3">
        <v>5703972</v>
      </c>
      <c r="P854" s="3">
        <v>5703972</v>
      </c>
    </row>
    <row r="855" spans="1:16" x14ac:dyDescent="0.25">
      <c r="A855" t="str">
        <f t="shared" si="79"/>
        <v>128-31</v>
      </c>
      <c r="B855">
        <f t="shared" si="84"/>
        <v>31</v>
      </c>
      <c r="C855" t="str">
        <f t="shared" si="80"/>
        <v>12842111</v>
      </c>
      <c r="D855">
        <f t="shared" si="83"/>
        <v>1</v>
      </c>
      <c r="E855" t="str">
        <f t="shared" si="81"/>
        <v>1284211</v>
      </c>
      <c r="F855" t="str">
        <f t="shared" si="82"/>
        <v>1284211PARTICIPACIONES FEDERALES 2019</v>
      </c>
      <c r="G855" s="9">
        <v>128</v>
      </c>
      <c r="H855" s="9">
        <v>4211</v>
      </c>
      <c r="I855" s="9" t="s">
        <v>356</v>
      </c>
      <c r="J855" s="3">
        <v>1</v>
      </c>
      <c r="K855" s="10">
        <v>48317389.719999999</v>
      </c>
      <c r="L855" s="10">
        <v>0</v>
      </c>
      <c r="M855" s="3">
        <v>0</v>
      </c>
      <c r="N855" s="3">
        <v>0</v>
      </c>
      <c r="O855" s="3">
        <v>0</v>
      </c>
      <c r="P855" s="3">
        <v>0</v>
      </c>
    </row>
    <row r="856" spans="1:16" x14ac:dyDescent="0.25">
      <c r="A856" t="str">
        <f t="shared" si="79"/>
        <v>128-32</v>
      </c>
      <c r="B856">
        <f t="shared" si="84"/>
        <v>32</v>
      </c>
      <c r="C856" t="str">
        <f t="shared" si="80"/>
        <v>12842112</v>
      </c>
      <c r="D856">
        <f t="shared" si="83"/>
        <v>2</v>
      </c>
      <c r="E856" t="str">
        <f t="shared" si="81"/>
        <v>1284211</v>
      </c>
      <c r="F856" t="str">
        <f t="shared" si="82"/>
        <v>1284211FONDO DE FORTALECIMIENTO MUNICIPAL 2019 (FORTAMUN)</v>
      </c>
      <c r="G856" s="9">
        <v>128</v>
      </c>
      <c r="H856" s="9">
        <v>4211</v>
      </c>
      <c r="I856" s="9" t="s">
        <v>580</v>
      </c>
      <c r="J856" s="3">
        <v>1</v>
      </c>
      <c r="K856" s="10">
        <v>55856797.840000004</v>
      </c>
      <c r="L856" s="10">
        <v>0</v>
      </c>
      <c r="M856" s="3">
        <v>0</v>
      </c>
      <c r="N856" s="3">
        <v>0</v>
      </c>
      <c r="O856" s="3">
        <v>0</v>
      </c>
      <c r="P856" s="3">
        <v>0</v>
      </c>
    </row>
    <row r="857" spans="1:16" x14ac:dyDescent="0.25">
      <c r="A857" t="str">
        <f t="shared" si="79"/>
        <v>128-33</v>
      </c>
      <c r="B857">
        <f t="shared" si="84"/>
        <v>33</v>
      </c>
      <c r="C857" t="str">
        <f t="shared" si="80"/>
        <v>12842113</v>
      </c>
      <c r="D857">
        <f t="shared" si="83"/>
        <v>3</v>
      </c>
      <c r="E857" t="str">
        <f t="shared" si="81"/>
        <v>1284211</v>
      </c>
      <c r="F857" t="str">
        <f t="shared" si="82"/>
        <v>1284211RECURSOS FISCALES</v>
      </c>
      <c r="G857" s="9">
        <v>128</v>
      </c>
      <c r="H857" s="9">
        <v>4211</v>
      </c>
      <c r="I857" s="9" t="s">
        <v>52</v>
      </c>
      <c r="J857" s="3">
        <v>1</v>
      </c>
      <c r="K857" s="10">
        <v>178127012.31999999</v>
      </c>
      <c r="L857" s="10">
        <v>0</v>
      </c>
      <c r="M857" s="3">
        <v>0</v>
      </c>
      <c r="N857" s="3">
        <v>0</v>
      </c>
      <c r="O857" s="3">
        <v>0</v>
      </c>
      <c r="P857" s="3">
        <v>0</v>
      </c>
    </row>
    <row r="858" spans="1:16" x14ac:dyDescent="0.25">
      <c r="A858" t="str">
        <f t="shared" si="79"/>
        <v>128-34</v>
      </c>
      <c r="B858">
        <f t="shared" si="84"/>
        <v>34</v>
      </c>
      <c r="C858" t="str">
        <f t="shared" si="80"/>
        <v>12842114</v>
      </c>
      <c r="D858">
        <f t="shared" si="83"/>
        <v>4</v>
      </c>
      <c r="E858" t="str">
        <f t="shared" si="81"/>
        <v>1284211</v>
      </c>
      <c r="F858" t="str">
        <f t="shared" si="82"/>
        <v>1284211PARTICIPACIONES ESTATALES 2019</v>
      </c>
      <c r="G858" s="9">
        <v>128</v>
      </c>
      <c r="H858" s="9">
        <v>4211</v>
      </c>
      <c r="I858" s="9" t="s">
        <v>592</v>
      </c>
      <c r="J858" s="3">
        <v>1</v>
      </c>
      <c r="K858" s="10">
        <v>12698800.119999999</v>
      </c>
      <c r="L858" s="10">
        <v>0</v>
      </c>
      <c r="M858" s="3">
        <v>0</v>
      </c>
      <c r="N858" s="3">
        <v>0</v>
      </c>
      <c r="O858" s="3">
        <v>0</v>
      </c>
      <c r="P858" s="3">
        <v>0</v>
      </c>
    </row>
    <row r="859" spans="1:16" x14ac:dyDescent="0.25">
      <c r="A859" t="str">
        <f t="shared" si="79"/>
        <v>128-35</v>
      </c>
      <c r="B859">
        <f t="shared" si="84"/>
        <v>35</v>
      </c>
      <c r="C859" t="str">
        <f t="shared" si="80"/>
        <v>12852311</v>
      </c>
      <c r="D859">
        <f t="shared" si="83"/>
        <v>1</v>
      </c>
      <c r="E859" t="str">
        <f t="shared" si="81"/>
        <v>1285231</v>
      </c>
      <c r="F859" t="str">
        <f t="shared" si="82"/>
        <v>1285231RECURSOS FISCALES</v>
      </c>
      <c r="G859" s="9">
        <v>128</v>
      </c>
      <c r="H859" s="9">
        <v>5231</v>
      </c>
      <c r="I859" s="9" t="s">
        <v>52</v>
      </c>
      <c r="J859" s="3">
        <v>1</v>
      </c>
      <c r="K859" s="10">
        <v>0</v>
      </c>
      <c r="L859" s="10">
        <v>7200</v>
      </c>
      <c r="M859" s="3">
        <v>0</v>
      </c>
      <c r="N859" s="3">
        <v>0</v>
      </c>
      <c r="O859" s="3">
        <v>0</v>
      </c>
      <c r="P859" s="3">
        <v>0</v>
      </c>
    </row>
    <row r="860" spans="1:16" x14ac:dyDescent="0.25">
      <c r="A860" t="str">
        <f t="shared" si="79"/>
        <v>128-36</v>
      </c>
      <c r="B860">
        <f t="shared" si="84"/>
        <v>36</v>
      </c>
      <c r="C860" t="str">
        <f t="shared" si="80"/>
        <v>12854911</v>
      </c>
      <c r="D860">
        <f t="shared" si="83"/>
        <v>1</v>
      </c>
      <c r="E860" t="str">
        <f t="shared" si="81"/>
        <v>1285491</v>
      </c>
      <c r="F860" t="str">
        <f t="shared" si="82"/>
        <v>1285491RECURSOS FISCALES</v>
      </c>
      <c r="G860" s="9">
        <v>128</v>
      </c>
      <c r="H860" s="9">
        <v>5491</v>
      </c>
      <c r="I860" s="9" t="s">
        <v>52</v>
      </c>
      <c r="J860" s="3">
        <v>1</v>
      </c>
      <c r="K860" s="10">
        <v>0</v>
      </c>
      <c r="L860" s="10">
        <v>0</v>
      </c>
      <c r="M860" s="3">
        <v>0</v>
      </c>
      <c r="N860" s="3">
        <v>0</v>
      </c>
      <c r="O860" s="3">
        <v>0</v>
      </c>
      <c r="P860" s="3">
        <v>0</v>
      </c>
    </row>
    <row r="861" spans="1:16" x14ac:dyDescent="0.25">
      <c r="A861" t="str">
        <f t="shared" si="79"/>
        <v>128-37</v>
      </c>
      <c r="B861">
        <f t="shared" si="84"/>
        <v>37</v>
      </c>
      <c r="C861" t="str">
        <f t="shared" si="80"/>
        <v>12856211</v>
      </c>
      <c r="D861">
        <f t="shared" si="83"/>
        <v>1</v>
      </c>
      <c r="E861" t="str">
        <f t="shared" si="81"/>
        <v>1285621</v>
      </c>
      <c r="F861" t="str">
        <f t="shared" si="82"/>
        <v>1285621RECURSOS FISCALES</v>
      </c>
      <c r="G861" s="9">
        <v>128</v>
      </c>
      <c r="H861" s="9">
        <v>5621</v>
      </c>
      <c r="I861" s="9" t="s">
        <v>52</v>
      </c>
      <c r="J861" s="3">
        <v>1</v>
      </c>
      <c r="K861" s="10">
        <v>0</v>
      </c>
      <c r="L861" s="10">
        <v>0</v>
      </c>
      <c r="M861" s="3">
        <v>0</v>
      </c>
      <c r="N861" s="3">
        <v>0</v>
      </c>
      <c r="O861" s="3">
        <v>0</v>
      </c>
      <c r="P861" s="3">
        <v>0</v>
      </c>
    </row>
    <row r="862" spans="1:16" x14ac:dyDescent="0.25">
      <c r="A862" t="str">
        <f t="shared" si="79"/>
        <v>128-38</v>
      </c>
      <c r="B862">
        <f t="shared" si="84"/>
        <v>38</v>
      </c>
      <c r="C862" t="str">
        <f t="shared" si="80"/>
        <v>12856511</v>
      </c>
      <c r="D862">
        <f t="shared" si="83"/>
        <v>1</v>
      </c>
      <c r="E862" t="str">
        <f t="shared" si="81"/>
        <v>1285651</v>
      </c>
      <c r="F862" t="str">
        <f t="shared" si="82"/>
        <v>1285651RECURSOS FISCALES</v>
      </c>
      <c r="G862" s="9">
        <v>128</v>
      </c>
      <c r="H862" s="9">
        <v>5651</v>
      </c>
      <c r="I862" s="9" t="s">
        <v>52</v>
      </c>
      <c r="J862" s="3">
        <v>1</v>
      </c>
      <c r="K862" s="10">
        <v>0</v>
      </c>
      <c r="L862" s="10">
        <v>197400</v>
      </c>
      <c r="M862" s="3">
        <v>154833.66</v>
      </c>
      <c r="N862" s="3">
        <v>154833.66</v>
      </c>
      <c r="O862" s="3">
        <v>154833.67000000001</v>
      </c>
      <c r="P862" s="3">
        <v>154833.67000000001</v>
      </c>
    </row>
    <row r="863" spans="1:16" x14ac:dyDescent="0.25">
      <c r="A863" t="str">
        <f t="shared" si="79"/>
        <v>128-39</v>
      </c>
      <c r="B863">
        <f t="shared" si="84"/>
        <v>39</v>
      </c>
      <c r="C863" t="str">
        <f t="shared" si="80"/>
        <v>12856611</v>
      </c>
      <c r="D863">
        <f t="shared" si="83"/>
        <v>1</v>
      </c>
      <c r="E863" t="str">
        <f t="shared" si="81"/>
        <v>1285661</v>
      </c>
      <c r="F863" t="str">
        <f t="shared" si="82"/>
        <v>1285661RECURSOS FISCALES</v>
      </c>
      <c r="G863" s="9">
        <v>128</v>
      </c>
      <c r="H863" s="9">
        <v>5661</v>
      </c>
      <c r="I863" s="9" t="s">
        <v>52</v>
      </c>
      <c r="J863" s="3">
        <v>1</v>
      </c>
      <c r="K863" s="10">
        <v>0</v>
      </c>
      <c r="L863" s="10">
        <v>1716315</v>
      </c>
      <c r="M863" s="3">
        <v>1655103.54</v>
      </c>
      <c r="N863" s="3">
        <v>1655103.54</v>
      </c>
      <c r="O863" s="3">
        <v>1655103.54</v>
      </c>
      <c r="P863" s="3">
        <v>1655103.54</v>
      </c>
    </row>
    <row r="864" spans="1:16" x14ac:dyDescent="0.25">
      <c r="A864" t="str">
        <f t="shared" si="79"/>
        <v>128-40</v>
      </c>
      <c r="B864">
        <f t="shared" si="84"/>
        <v>40</v>
      </c>
      <c r="C864" t="str">
        <f t="shared" si="80"/>
        <v>12856711</v>
      </c>
      <c r="D864">
        <f t="shared" si="83"/>
        <v>1</v>
      </c>
      <c r="E864" t="str">
        <f t="shared" si="81"/>
        <v>1285671</v>
      </c>
      <c r="F864" t="str">
        <f t="shared" si="82"/>
        <v>1285671RECURSOS FISCALES</v>
      </c>
      <c r="G864" s="9">
        <v>128</v>
      </c>
      <c r="H864" s="9">
        <v>5671</v>
      </c>
      <c r="I864" s="9" t="s">
        <v>52</v>
      </c>
      <c r="J864" s="3">
        <v>1</v>
      </c>
      <c r="K864" s="10">
        <v>0</v>
      </c>
      <c r="L864" s="10">
        <v>793500</v>
      </c>
      <c r="M864" s="3">
        <v>744654.6</v>
      </c>
      <c r="N864" s="3">
        <v>744654.6</v>
      </c>
      <c r="O864" s="3">
        <v>744654.6</v>
      </c>
      <c r="P864" s="3">
        <v>416849.6</v>
      </c>
    </row>
    <row r="865" spans="1:16" x14ac:dyDescent="0.25">
      <c r="A865" t="str">
        <f t="shared" si="79"/>
        <v>128-41</v>
      </c>
      <c r="B865">
        <f t="shared" si="84"/>
        <v>41</v>
      </c>
      <c r="C865" t="str">
        <f t="shared" si="80"/>
        <v>12856911</v>
      </c>
      <c r="D865">
        <f t="shared" si="83"/>
        <v>1</v>
      </c>
      <c r="E865" t="str">
        <f t="shared" si="81"/>
        <v>1285691</v>
      </c>
      <c r="F865" t="str">
        <f t="shared" si="82"/>
        <v>1285691RECURSOS FISCALES</v>
      </c>
      <c r="G865" s="9">
        <v>128</v>
      </c>
      <c r="H865" s="9">
        <v>5691</v>
      </c>
      <c r="I865" s="9" t="s">
        <v>52</v>
      </c>
      <c r="J865" s="3">
        <v>1</v>
      </c>
      <c r="K865" s="10">
        <v>0</v>
      </c>
      <c r="L865" s="10">
        <v>0</v>
      </c>
      <c r="M865" s="3">
        <v>0</v>
      </c>
      <c r="N865" s="3">
        <v>0</v>
      </c>
      <c r="O865" s="3">
        <v>0</v>
      </c>
      <c r="P865" s="3">
        <v>0</v>
      </c>
    </row>
    <row r="866" spans="1:16" x14ac:dyDescent="0.25">
      <c r="A866" t="str">
        <f t="shared" si="79"/>
        <v>129-1</v>
      </c>
      <c r="B866">
        <f t="shared" si="84"/>
        <v>1</v>
      </c>
      <c r="C866" t="str">
        <f t="shared" si="80"/>
        <v>12942111</v>
      </c>
      <c r="D866">
        <f t="shared" si="83"/>
        <v>1</v>
      </c>
      <c r="E866" t="str">
        <f t="shared" si="81"/>
        <v>1294211</v>
      </c>
      <c r="F866" t="str">
        <f t="shared" si="82"/>
        <v>1294211PARTICIPACIONES FEDERALES 2019</v>
      </c>
      <c r="G866" s="9">
        <v>129</v>
      </c>
      <c r="H866" s="9">
        <v>4211</v>
      </c>
      <c r="I866" s="9" t="s">
        <v>356</v>
      </c>
      <c r="J866" s="3">
        <v>1</v>
      </c>
      <c r="K866" s="10">
        <v>15000000</v>
      </c>
      <c r="L866" s="10">
        <v>0</v>
      </c>
      <c r="M866" s="3">
        <v>0</v>
      </c>
      <c r="N866" s="3">
        <v>0</v>
      </c>
      <c r="O866" s="3">
        <v>0</v>
      </c>
      <c r="P866" s="3">
        <v>0</v>
      </c>
    </row>
    <row r="867" spans="1:16" x14ac:dyDescent="0.25">
      <c r="A867" t="str">
        <f t="shared" si="79"/>
        <v>130-1</v>
      </c>
      <c r="B867">
        <f t="shared" si="84"/>
        <v>1</v>
      </c>
      <c r="C867" t="str">
        <f t="shared" si="80"/>
        <v>13021211</v>
      </c>
      <c r="D867">
        <f t="shared" si="83"/>
        <v>1</v>
      </c>
      <c r="E867" t="str">
        <f t="shared" si="81"/>
        <v>1302121</v>
      </c>
      <c r="F867" t="str">
        <f t="shared" si="82"/>
        <v>1302121RECURSOS FISCALES</v>
      </c>
      <c r="G867" s="9">
        <v>130</v>
      </c>
      <c r="H867" s="9">
        <v>2121</v>
      </c>
      <c r="I867" s="9" t="s">
        <v>52</v>
      </c>
      <c r="J867" s="3">
        <v>1</v>
      </c>
      <c r="K867" s="10">
        <v>0</v>
      </c>
      <c r="L867" s="10">
        <v>4000</v>
      </c>
      <c r="M867" s="3">
        <v>882.79</v>
      </c>
      <c r="N867" s="3">
        <v>882.79</v>
      </c>
      <c r="O867" s="3">
        <v>882.79</v>
      </c>
      <c r="P867" s="3">
        <v>882.79</v>
      </c>
    </row>
    <row r="868" spans="1:16" x14ac:dyDescent="0.25">
      <c r="A868" t="str">
        <f t="shared" si="79"/>
        <v>130-2</v>
      </c>
      <c r="B868">
        <f t="shared" si="84"/>
        <v>2</v>
      </c>
      <c r="C868" t="str">
        <f t="shared" si="80"/>
        <v>13021511</v>
      </c>
      <c r="D868">
        <f t="shared" si="83"/>
        <v>1</v>
      </c>
      <c r="E868" t="str">
        <f t="shared" si="81"/>
        <v>1302151</v>
      </c>
      <c r="F868" t="str">
        <f t="shared" si="82"/>
        <v>1302151RECURSOS FISCALES</v>
      </c>
      <c r="G868" s="9">
        <v>130</v>
      </c>
      <c r="H868" s="9">
        <v>2151</v>
      </c>
      <c r="I868" s="9" t="s">
        <v>52</v>
      </c>
      <c r="J868" s="3">
        <v>1</v>
      </c>
      <c r="K868" s="10">
        <v>0</v>
      </c>
      <c r="L868" s="10">
        <v>185000</v>
      </c>
      <c r="M868" s="3">
        <v>0</v>
      </c>
      <c r="N868" s="3">
        <v>0</v>
      </c>
      <c r="O868" s="3">
        <v>0</v>
      </c>
      <c r="P868" s="3">
        <v>0</v>
      </c>
    </row>
    <row r="869" spans="1:16" x14ac:dyDescent="0.25">
      <c r="A869" t="str">
        <f t="shared" si="79"/>
        <v>130-3</v>
      </c>
      <c r="B869">
        <f t="shared" si="84"/>
        <v>3</v>
      </c>
      <c r="C869" t="str">
        <f t="shared" si="80"/>
        <v>13021711</v>
      </c>
      <c r="D869">
        <f t="shared" si="83"/>
        <v>1</v>
      </c>
      <c r="E869" t="str">
        <f t="shared" si="81"/>
        <v>1302171</v>
      </c>
      <c r="F869" t="str">
        <f t="shared" si="82"/>
        <v>1302171RECURSOS FISCALES</v>
      </c>
      <c r="G869" s="9">
        <v>130</v>
      </c>
      <c r="H869" s="9">
        <v>2171</v>
      </c>
      <c r="I869" s="9" t="s">
        <v>52</v>
      </c>
      <c r="J869" s="3">
        <v>1</v>
      </c>
      <c r="K869" s="10">
        <v>0</v>
      </c>
      <c r="L869" s="10">
        <v>750000</v>
      </c>
      <c r="M869" s="3">
        <v>605069.78</v>
      </c>
      <c r="N869" s="3">
        <v>598231.57999999996</v>
      </c>
      <c r="O869" s="3">
        <v>598231.57999999996</v>
      </c>
      <c r="P869" s="3">
        <v>332209.48</v>
      </c>
    </row>
    <row r="870" spans="1:16" x14ac:dyDescent="0.25">
      <c r="A870" t="str">
        <f t="shared" si="79"/>
        <v>130-4</v>
      </c>
      <c r="B870">
        <f t="shared" si="84"/>
        <v>4</v>
      </c>
      <c r="C870" t="str">
        <f t="shared" si="80"/>
        <v>13022111</v>
      </c>
      <c r="D870">
        <f t="shared" si="83"/>
        <v>1</v>
      </c>
      <c r="E870" t="str">
        <f t="shared" si="81"/>
        <v>1302211</v>
      </c>
      <c r="F870" t="str">
        <f t="shared" si="82"/>
        <v>1302211RECURSOS FISCALES</v>
      </c>
      <c r="G870" s="9">
        <v>130</v>
      </c>
      <c r="H870" s="9">
        <v>2211</v>
      </c>
      <c r="I870" s="9" t="s">
        <v>52</v>
      </c>
      <c r="J870" s="3">
        <v>1</v>
      </c>
      <c r="K870" s="10">
        <v>0</v>
      </c>
      <c r="L870" s="10">
        <v>10000</v>
      </c>
      <c r="M870" s="3">
        <v>2025.3</v>
      </c>
      <c r="N870" s="3">
        <v>2025.3</v>
      </c>
      <c r="O870" s="3">
        <v>2025.3</v>
      </c>
      <c r="P870" s="3">
        <v>2025.3</v>
      </c>
    </row>
    <row r="871" spans="1:16" x14ac:dyDescent="0.25">
      <c r="A871" t="str">
        <f t="shared" si="79"/>
        <v>130-5</v>
      </c>
      <c r="B871">
        <f t="shared" si="84"/>
        <v>5</v>
      </c>
      <c r="C871" t="str">
        <f t="shared" si="80"/>
        <v>13024711</v>
      </c>
      <c r="D871">
        <f t="shared" si="83"/>
        <v>1</v>
      </c>
      <c r="E871" t="str">
        <f t="shared" si="81"/>
        <v>1302471</v>
      </c>
      <c r="F871" t="str">
        <f t="shared" si="82"/>
        <v>1302471RECURSOS FISCALES</v>
      </c>
      <c r="G871" s="9">
        <v>130</v>
      </c>
      <c r="H871" s="9">
        <v>2471</v>
      </c>
      <c r="I871" s="9" t="s">
        <v>52</v>
      </c>
      <c r="J871" s="3">
        <v>1</v>
      </c>
      <c r="K871" s="10">
        <v>0</v>
      </c>
      <c r="L871" s="10">
        <v>66000</v>
      </c>
      <c r="M871" s="3">
        <v>632.20000000000005</v>
      </c>
      <c r="N871" s="3">
        <v>632.20000000000005</v>
      </c>
      <c r="O871" s="3">
        <v>632.20000000000005</v>
      </c>
      <c r="P871" s="3">
        <v>632.20000000000005</v>
      </c>
    </row>
    <row r="872" spans="1:16" x14ac:dyDescent="0.25">
      <c r="A872" t="str">
        <f t="shared" si="79"/>
        <v>130-6</v>
      </c>
      <c r="B872">
        <f t="shared" si="84"/>
        <v>6</v>
      </c>
      <c r="C872" t="str">
        <f t="shared" si="80"/>
        <v>13024911</v>
      </c>
      <c r="D872">
        <f t="shared" si="83"/>
        <v>1</v>
      </c>
      <c r="E872" t="str">
        <f t="shared" si="81"/>
        <v>1302491</v>
      </c>
      <c r="F872" t="str">
        <f t="shared" si="82"/>
        <v>1302491RECURSOS FISCALES</v>
      </c>
      <c r="G872" s="9">
        <v>130</v>
      </c>
      <c r="H872" s="9">
        <v>2491</v>
      </c>
      <c r="I872" s="9" t="s">
        <v>52</v>
      </c>
      <c r="J872" s="3">
        <v>1</v>
      </c>
      <c r="K872" s="10">
        <v>0</v>
      </c>
      <c r="L872" s="10">
        <v>630000</v>
      </c>
      <c r="M872" s="3">
        <v>623691.09</v>
      </c>
      <c r="N872" s="3">
        <v>619341.09</v>
      </c>
      <c r="O872" s="3">
        <v>14981.96</v>
      </c>
      <c r="P872" s="3">
        <v>14981.96</v>
      </c>
    </row>
    <row r="873" spans="1:16" x14ac:dyDescent="0.25">
      <c r="A873" t="str">
        <f t="shared" si="79"/>
        <v>130-7</v>
      </c>
      <c r="B873">
        <f t="shared" si="84"/>
        <v>7</v>
      </c>
      <c r="C873" t="str">
        <f t="shared" si="80"/>
        <v>13027111</v>
      </c>
      <c r="D873">
        <f t="shared" si="83"/>
        <v>1</v>
      </c>
      <c r="E873" t="str">
        <f t="shared" si="81"/>
        <v>1302711</v>
      </c>
      <c r="F873" t="str">
        <f t="shared" si="82"/>
        <v>1302711RECURSOS FISCALES</v>
      </c>
      <c r="G873" s="9">
        <v>130</v>
      </c>
      <c r="H873" s="9">
        <v>2711</v>
      </c>
      <c r="I873" s="9" t="s">
        <v>52</v>
      </c>
      <c r="J873" s="3">
        <v>1</v>
      </c>
      <c r="K873" s="10">
        <v>0</v>
      </c>
      <c r="L873" s="10">
        <v>15000</v>
      </c>
      <c r="M873" s="3">
        <v>0</v>
      </c>
      <c r="N873" s="3">
        <v>0</v>
      </c>
      <c r="O873" s="3">
        <v>0</v>
      </c>
      <c r="P873" s="3">
        <v>0</v>
      </c>
    </row>
    <row r="874" spans="1:16" x14ac:dyDescent="0.25">
      <c r="A874" t="str">
        <f t="shared" si="79"/>
        <v>130-8</v>
      </c>
      <c r="B874">
        <f t="shared" si="84"/>
        <v>8</v>
      </c>
      <c r="C874" t="str">
        <f t="shared" si="80"/>
        <v>13029111</v>
      </c>
      <c r="D874">
        <f t="shared" si="83"/>
        <v>1</v>
      </c>
      <c r="E874" t="str">
        <f t="shared" si="81"/>
        <v>1302911</v>
      </c>
      <c r="F874" t="str">
        <f t="shared" si="82"/>
        <v>1302911RECURSOS FISCALES</v>
      </c>
      <c r="G874" s="9">
        <v>130</v>
      </c>
      <c r="H874" s="9">
        <v>2911</v>
      </c>
      <c r="I874" s="9" t="s">
        <v>52</v>
      </c>
      <c r="J874" s="3">
        <v>1</v>
      </c>
      <c r="K874" s="10">
        <v>0</v>
      </c>
      <c r="L874" s="10">
        <v>27500</v>
      </c>
      <c r="M874" s="3">
        <v>3867.95</v>
      </c>
      <c r="N874" s="3">
        <v>3867.95</v>
      </c>
      <c r="O874" s="3">
        <v>3774.41</v>
      </c>
      <c r="P874" s="3">
        <v>0</v>
      </c>
    </row>
    <row r="875" spans="1:16" x14ac:dyDescent="0.25">
      <c r="A875" t="str">
        <f t="shared" si="79"/>
        <v>130-9</v>
      </c>
      <c r="B875">
        <f t="shared" si="84"/>
        <v>9</v>
      </c>
      <c r="C875" t="str">
        <f t="shared" si="80"/>
        <v>13031111</v>
      </c>
      <c r="D875">
        <f t="shared" si="83"/>
        <v>1</v>
      </c>
      <c r="E875" t="str">
        <f t="shared" si="81"/>
        <v>1303111</v>
      </c>
      <c r="F875" t="str">
        <f t="shared" si="82"/>
        <v>1303111RECURSOS FISCALES</v>
      </c>
      <c r="G875" s="9">
        <v>130</v>
      </c>
      <c r="H875" s="9">
        <v>3111</v>
      </c>
      <c r="I875" s="9" t="s">
        <v>52</v>
      </c>
      <c r="J875" s="3">
        <v>1</v>
      </c>
      <c r="K875" s="10">
        <v>0</v>
      </c>
      <c r="L875" s="10">
        <v>0</v>
      </c>
      <c r="M875" s="3">
        <v>0</v>
      </c>
      <c r="N875" s="3">
        <v>0</v>
      </c>
      <c r="O875" s="3">
        <v>0</v>
      </c>
      <c r="P875" s="3">
        <v>0</v>
      </c>
    </row>
    <row r="876" spans="1:16" x14ac:dyDescent="0.25">
      <c r="A876" t="str">
        <f t="shared" si="79"/>
        <v>130-10</v>
      </c>
      <c r="B876">
        <f t="shared" si="84"/>
        <v>10</v>
      </c>
      <c r="C876" t="str">
        <f t="shared" si="80"/>
        <v>13032511</v>
      </c>
      <c r="D876">
        <f t="shared" si="83"/>
        <v>1</v>
      </c>
      <c r="E876" t="str">
        <f t="shared" si="81"/>
        <v>1303251</v>
      </c>
      <c r="F876" t="str">
        <f t="shared" si="82"/>
        <v>1303251RECURSOS FISCALES</v>
      </c>
      <c r="G876" s="9">
        <v>130</v>
      </c>
      <c r="H876" s="9">
        <v>3251</v>
      </c>
      <c r="I876" s="9" t="s">
        <v>52</v>
      </c>
      <c r="J876" s="3">
        <v>1</v>
      </c>
      <c r="K876" s="10">
        <v>0</v>
      </c>
      <c r="L876" s="10">
        <v>3000</v>
      </c>
      <c r="M876" s="3">
        <v>2900</v>
      </c>
      <c r="N876" s="3">
        <v>2900</v>
      </c>
      <c r="O876" s="3">
        <v>2900</v>
      </c>
      <c r="P876" s="3">
        <v>2900</v>
      </c>
    </row>
    <row r="877" spans="1:16" x14ac:dyDescent="0.25">
      <c r="A877" t="str">
        <f t="shared" si="79"/>
        <v>130-11</v>
      </c>
      <c r="B877">
        <f t="shared" si="84"/>
        <v>11</v>
      </c>
      <c r="C877" t="str">
        <f t="shared" si="80"/>
        <v>13033311</v>
      </c>
      <c r="D877">
        <f t="shared" si="83"/>
        <v>1</v>
      </c>
      <c r="E877" t="str">
        <f t="shared" si="81"/>
        <v>1303331</v>
      </c>
      <c r="F877" t="str">
        <f t="shared" si="82"/>
        <v>1303331RECURSOS FISCALES</v>
      </c>
      <c r="G877" s="9">
        <v>130</v>
      </c>
      <c r="H877" s="9">
        <v>3331</v>
      </c>
      <c r="I877" s="9" t="s">
        <v>52</v>
      </c>
      <c r="J877" s="3">
        <v>1</v>
      </c>
      <c r="K877" s="10">
        <v>0</v>
      </c>
      <c r="L877" s="10">
        <v>252000</v>
      </c>
      <c r="M877" s="3">
        <v>247080</v>
      </c>
      <c r="N877" s="3">
        <v>247080</v>
      </c>
      <c r="O877" s="3">
        <v>247080</v>
      </c>
      <c r="P877" s="3">
        <v>247080</v>
      </c>
    </row>
    <row r="878" spans="1:16" x14ac:dyDescent="0.25">
      <c r="A878" t="str">
        <f t="shared" si="79"/>
        <v>130-12</v>
      </c>
      <c r="B878">
        <f t="shared" si="84"/>
        <v>12</v>
      </c>
      <c r="C878" t="str">
        <f t="shared" si="80"/>
        <v>13033811</v>
      </c>
      <c r="D878">
        <f t="shared" si="83"/>
        <v>1</v>
      </c>
      <c r="E878" t="str">
        <f t="shared" si="81"/>
        <v>1303381</v>
      </c>
      <c r="F878" t="str">
        <f t="shared" si="82"/>
        <v>1303381PARTICIPACIONES FEDERALES 2019</v>
      </c>
      <c r="G878" s="9">
        <v>130</v>
      </c>
      <c r="H878" s="9">
        <v>3381</v>
      </c>
      <c r="I878" s="9" t="s">
        <v>356</v>
      </c>
      <c r="J878" s="3">
        <v>1</v>
      </c>
      <c r="K878" s="10">
        <v>0</v>
      </c>
      <c r="L878" s="10">
        <v>0</v>
      </c>
      <c r="M878" s="3">
        <v>0</v>
      </c>
      <c r="N878" s="3">
        <v>0</v>
      </c>
      <c r="O878" s="3">
        <v>0</v>
      </c>
      <c r="P878" s="3">
        <v>0</v>
      </c>
    </row>
    <row r="879" spans="1:16" x14ac:dyDescent="0.25">
      <c r="A879" t="str">
        <f t="shared" si="79"/>
        <v>130-13</v>
      </c>
      <c r="B879">
        <f t="shared" si="84"/>
        <v>13</v>
      </c>
      <c r="C879" t="str">
        <f t="shared" si="80"/>
        <v>13033911</v>
      </c>
      <c r="D879">
        <f t="shared" si="83"/>
        <v>1</v>
      </c>
      <c r="E879" t="str">
        <f t="shared" si="81"/>
        <v>1303391</v>
      </c>
      <c r="F879" t="str">
        <f t="shared" si="82"/>
        <v>1303391RECURSOS FISCALES</v>
      </c>
      <c r="G879" s="9">
        <v>130</v>
      </c>
      <c r="H879" s="9">
        <v>3391</v>
      </c>
      <c r="I879" s="9" t="s">
        <v>52</v>
      </c>
      <c r="J879" s="3">
        <v>1</v>
      </c>
      <c r="K879" s="10">
        <v>0</v>
      </c>
      <c r="L879" s="10">
        <v>2084000</v>
      </c>
      <c r="M879" s="3">
        <v>2083360</v>
      </c>
      <c r="N879" s="3">
        <v>2083360</v>
      </c>
      <c r="O879" s="3">
        <v>2083360</v>
      </c>
      <c r="P879" s="3">
        <v>2083360</v>
      </c>
    </row>
    <row r="880" spans="1:16" x14ac:dyDescent="0.25">
      <c r="A880" t="str">
        <f t="shared" si="79"/>
        <v>130-14</v>
      </c>
      <c r="B880">
        <f t="shared" si="84"/>
        <v>14</v>
      </c>
      <c r="C880" t="str">
        <f t="shared" si="80"/>
        <v>13034711</v>
      </c>
      <c r="D880">
        <f t="shared" si="83"/>
        <v>1</v>
      </c>
      <c r="E880" t="str">
        <f t="shared" si="81"/>
        <v>1303471</v>
      </c>
      <c r="F880" t="str">
        <f t="shared" si="82"/>
        <v>1303471RECURSOS FISCALES</v>
      </c>
      <c r="G880" s="9">
        <v>130</v>
      </c>
      <c r="H880" s="9">
        <v>3471</v>
      </c>
      <c r="I880" s="9" t="s">
        <v>52</v>
      </c>
      <c r="J880" s="3">
        <v>1</v>
      </c>
      <c r="K880" s="10">
        <v>0</v>
      </c>
      <c r="L880" s="10">
        <v>0</v>
      </c>
      <c r="M880" s="3">
        <v>0</v>
      </c>
      <c r="N880" s="3">
        <v>0</v>
      </c>
      <c r="O880" s="3">
        <v>0</v>
      </c>
      <c r="P880" s="3">
        <v>0</v>
      </c>
    </row>
    <row r="881" spans="1:16" x14ac:dyDescent="0.25">
      <c r="A881" t="str">
        <f t="shared" si="79"/>
        <v>130-15</v>
      </c>
      <c r="B881">
        <f t="shared" si="84"/>
        <v>15</v>
      </c>
      <c r="C881" t="str">
        <f t="shared" si="80"/>
        <v>13035111</v>
      </c>
      <c r="D881">
        <f t="shared" si="83"/>
        <v>1</v>
      </c>
      <c r="E881" t="str">
        <f t="shared" si="81"/>
        <v>1303511</v>
      </c>
      <c r="F881" t="str">
        <f t="shared" si="82"/>
        <v>1303511RECURSOS FISCALES</v>
      </c>
      <c r="G881" s="9">
        <v>130</v>
      </c>
      <c r="H881" s="9">
        <v>3511</v>
      </c>
      <c r="I881" s="9" t="s">
        <v>52</v>
      </c>
      <c r="J881" s="3">
        <v>1</v>
      </c>
      <c r="K881" s="10">
        <v>0</v>
      </c>
      <c r="L881" s="10">
        <v>391000</v>
      </c>
      <c r="M881" s="3">
        <v>390720.69</v>
      </c>
      <c r="N881" s="3">
        <v>390720.69</v>
      </c>
      <c r="O881" s="3">
        <v>390720.69</v>
      </c>
      <c r="P881" s="3">
        <v>390720.69</v>
      </c>
    </row>
    <row r="882" spans="1:16" x14ac:dyDescent="0.25">
      <c r="A882" t="str">
        <f t="shared" si="79"/>
        <v>130-16</v>
      </c>
      <c r="B882">
        <f t="shared" si="84"/>
        <v>16</v>
      </c>
      <c r="C882" t="str">
        <f t="shared" si="80"/>
        <v>13037111</v>
      </c>
      <c r="D882">
        <f t="shared" si="83"/>
        <v>1</v>
      </c>
      <c r="E882" t="str">
        <f t="shared" si="81"/>
        <v>1303711</v>
      </c>
      <c r="F882" t="str">
        <f t="shared" si="82"/>
        <v>1303711RECURSOS FISCALES</v>
      </c>
      <c r="G882" s="9">
        <v>130</v>
      </c>
      <c r="H882" s="9">
        <v>3711</v>
      </c>
      <c r="I882" s="9" t="s">
        <v>52</v>
      </c>
      <c r="J882" s="3">
        <v>1</v>
      </c>
      <c r="K882" s="10">
        <v>0</v>
      </c>
      <c r="L882" s="10">
        <v>0</v>
      </c>
      <c r="M882" s="3">
        <v>0</v>
      </c>
      <c r="N882" s="3">
        <v>0</v>
      </c>
      <c r="O882" s="3">
        <v>0</v>
      </c>
      <c r="P882" s="3">
        <v>0</v>
      </c>
    </row>
    <row r="883" spans="1:16" x14ac:dyDescent="0.25">
      <c r="A883" t="str">
        <f t="shared" si="79"/>
        <v>130-17</v>
      </c>
      <c r="B883">
        <f t="shared" si="84"/>
        <v>17</v>
      </c>
      <c r="C883" t="str">
        <f t="shared" si="80"/>
        <v>13037511</v>
      </c>
      <c r="D883">
        <f t="shared" si="83"/>
        <v>1</v>
      </c>
      <c r="E883" t="str">
        <f t="shared" si="81"/>
        <v>1303751</v>
      </c>
      <c r="F883" t="str">
        <f t="shared" si="82"/>
        <v>1303751RECURSOS FISCALES</v>
      </c>
      <c r="G883" s="9">
        <v>130</v>
      </c>
      <c r="H883" s="9">
        <v>3751</v>
      </c>
      <c r="I883" s="9" t="s">
        <v>52</v>
      </c>
      <c r="J883" s="3">
        <v>1</v>
      </c>
      <c r="K883" s="10">
        <v>0</v>
      </c>
      <c r="L883" s="10">
        <v>10000</v>
      </c>
      <c r="M883" s="3">
        <v>5260.41</v>
      </c>
      <c r="N883" s="3">
        <v>5260.41</v>
      </c>
      <c r="O883" s="3">
        <v>5260.41</v>
      </c>
      <c r="P883" s="3">
        <v>5260.41</v>
      </c>
    </row>
    <row r="884" spans="1:16" x14ac:dyDescent="0.25">
      <c r="A884" t="str">
        <f t="shared" si="79"/>
        <v>130-18</v>
      </c>
      <c r="B884">
        <f t="shared" si="84"/>
        <v>18</v>
      </c>
      <c r="C884" t="str">
        <f t="shared" si="80"/>
        <v>13038211</v>
      </c>
      <c r="D884">
        <f t="shared" si="83"/>
        <v>1</v>
      </c>
      <c r="E884" t="str">
        <f t="shared" si="81"/>
        <v>1303821</v>
      </c>
      <c r="F884" t="str">
        <f t="shared" si="82"/>
        <v>1303821RECURSOS FISCALES</v>
      </c>
      <c r="G884" s="9">
        <v>130</v>
      </c>
      <c r="H884" s="9">
        <v>3821</v>
      </c>
      <c r="I884" s="9" t="s">
        <v>52</v>
      </c>
      <c r="J884" s="3">
        <v>1</v>
      </c>
      <c r="K884" s="10">
        <v>0</v>
      </c>
      <c r="L884" s="10">
        <v>355492.06</v>
      </c>
      <c r="M884" s="3">
        <v>392085.54</v>
      </c>
      <c r="N884" s="3">
        <v>322485.53999999998</v>
      </c>
      <c r="O884" s="3">
        <v>264485.53999999998</v>
      </c>
      <c r="P884" s="3">
        <v>262165.56</v>
      </c>
    </row>
    <row r="885" spans="1:16" x14ac:dyDescent="0.25">
      <c r="A885" t="str">
        <f t="shared" si="79"/>
        <v>130-19</v>
      </c>
      <c r="B885">
        <f t="shared" si="84"/>
        <v>19</v>
      </c>
      <c r="C885" t="str">
        <f t="shared" si="80"/>
        <v>13038212</v>
      </c>
      <c r="D885">
        <f t="shared" si="83"/>
        <v>2</v>
      </c>
      <c r="E885" t="str">
        <f t="shared" si="81"/>
        <v>1303821</v>
      </c>
      <c r="F885" t="str">
        <f t="shared" si="82"/>
        <v>1303821PARTICIPACIONES FEDERALES 2019</v>
      </c>
      <c r="G885" s="9">
        <v>130</v>
      </c>
      <c r="H885" s="9">
        <v>3821</v>
      </c>
      <c r="I885" s="9" t="s">
        <v>356</v>
      </c>
      <c r="J885" s="3">
        <v>1</v>
      </c>
      <c r="K885" s="10">
        <v>0</v>
      </c>
      <c r="L885" s="10">
        <v>3483320.72</v>
      </c>
      <c r="M885" s="3">
        <v>3236453.36</v>
      </c>
      <c r="N885" s="3">
        <v>2058380.56</v>
      </c>
      <c r="O885" s="3">
        <v>0</v>
      </c>
      <c r="P885" s="3">
        <v>0</v>
      </c>
    </row>
    <row r="886" spans="1:16" x14ac:dyDescent="0.25">
      <c r="A886" t="str">
        <f t="shared" si="79"/>
        <v>130-20</v>
      </c>
      <c r="B886">
        <f t="shared" si="84"/>
        <v>20</v>
      </c>
      <c r="C886" t="str">
        <f t="shared" si="80"/>
        <v>13038311</v>
      </c>
      <c r="D886">
        <f t="shared" si="83"/>
        <v>1</v>
      </c>
      <c r="E886" t="str">
        <f t="shared" si="81"/>
        <v>1303831</v>
      </c>
      <c r="F886" t="str">
        <f t="shared" si="82"/>
        <v>1303831RECURSOS FISCALES</v>
      </c>
      <c r="G886" s="9">
        <v>130</v>
      </c>
      <c r="H886" s="9">
        <v>3831</v>
      </c>
      <c r="I886" s="9" t="s">
        <v>52</v>
      </c>
      <c r="J886" s="3">
        <v>1</v>
      </c>
      <c r="K886" s="10">
        <v>0</v>
      </c>
      <c r="L886" s="10">
        <v>119530.04</v>
      </c>
      <c r="M886" s="3">
        <v>119530.04</v>
      </c>
      <c r="N886" s="3">
        <v>119530.04</v>
      </c>
      <c r="O886" s="3">
        <v>119530.05</v>
      </c>
      <c r="P886" s="3">
        <v>70000</v>
      </c>
    </row>
    <row r="887" spans="1:16" x14ac:dyDescent="0.25">
      <c r="A887" t="str">
        <f t="shared" si="79"/>
        <v>130-21</v>
      </c>
      <c r="B887">
        <f t="shared" si="84"/>
        <v>21</v>
      </c>
      <c r="C887" t="str">
        <f t="shared" si="80"/>
        <v>13038312</v>
      </c>
      <c r="D887">
        <f t="shared" si="83"/>
        <v>2</v>
      </c>
      <c r="E887" t="str">
        <f t="shared" si="81"/>
        <v>1303831</v>
      </c>
      <c r="F887" t="str">
        <f t="shared" si="82"/>
        <v>1303831PARTICIPACIONES FEDERALES 2019</v>
      </c>
      <c r="G887" s="9">
        <v>130</v>
      </c>
      <c r="H887" s="9">
        <v>3831</v>
      </c>
      <c r="I887" s="9" t="s">
        <v>356</v>
      </c>
      <c r="J887" s="3">
        <v>1</v>
      </c>
      <c r="K887" s="10">
        <v>0</v>
      </c>
      <c r="L887" s="10">
        <v>886339.09</v>
      </c>
      <c r="M887" s="3">
        <v>883674.18</v>
      </c>
      <c r="N887" s="3">
        <v>883674.18</v>
      </c>
      <c r="O887" s="3">
        <v>883674.18</v>
      </c>
      <c r="P887" s="3">
        <v>429650.18</v>
      </c>
    </row>
    <row r="888" spans="1:16" x14ac:dyDescent="0.25">
      <c r="A888" t="str">
        <f t="shared" si="79"/>
        <v>130-22</v>
      </c>
      <c r="B888">
        <f t="shared" si="84"/>
        <v>22</v>
      </c>
      <c r="C888" t="str">
        <f t="shared" si="80"/>
        <v>13038411</v>
      </c>
      <c r="D888">
        <f t="shared" si="83"/>
        <v>1</v>
      </c>
      <c r="E888" t="str">
        <f t="shared" si="81"/>
        <v>1303841</v>
      </c>
      <c r="F888" t="str">
        <f t="shared" si="82"/>
        <v>1303841RECURSOS FISCALES</v>
      </c>
      <c r="G888" s="9">
        <v>130</v>
      </c>
      <c r="H888" s="9">
        <v>3841</v>
      </c>
      <c r="I888" s="9" t="s">
        <v>52</v>
      </c>
      <c r="J888" s="3">
        <v>1</v>
      </c>
      <c r="K888" s="10">
        <v>0</v>
      </c>
      <c r="L888" s="10">
        <v>0</v>
      </c>
      <c r="M888" s="3">
        <v>0</v>
      </c>
      <c r="N888" s="3">
        <v>0</v>
      </c>
      <c r="O888" s="3">
        <v>0</v>
      </c>
      <c r="P888" s="3">
        <v>0</v>
      </c>
    </row>
    <row r="889" spans="1:16" x14ac:dyDescent="0.25">
      <c r="A889" t="str">
        <f t="shared" si="79"/>
        <v>130-23</v>
      </c>
      <c r="B889">
        <f t="shared" si="84"/>
        <v>23</v>
      </c>
      <c r="C889" t="str">
        <f t="shared" si="80"/>
        <v>13042111</v>
      </c>
      <c r="D889">
        <f t="shared" si="83"/>
        <v>1</v>
      </c>
      <c r="E889" t="str">
        <f t="shared" si="81"/>
        <v>1304211</v>
      </c>
      <c r="F889" t="str">
        <f t="shared" si="82"/>
        <v>1304211PARTICIPACIONES FEDERALES 2019</v>
      </c>
      <c r="G889" s="9">
        <v>130</v>
      </c>
      <c r="H889" s="9">
        <v>4211</v>
      </c>
      <c r="I889" s="9" t="s">
        <v>356</v>
      </c>
      <c r="J889" s="3">
        <v>1</v>
      </c>
      <c r="K889" s="10">
        <v>5300355</v>
      </c>
      <c r="L889" s="10">
        <v>0</v>
      </c>
      <c r="M889" s="3">
        <v>0</v>
      </c>
      <c r="N889" s="3">
        <v>0</v>
      </c>
      <c r="O889" s="3">
        <v>0</v>
      </c>
      <c r="P889" s="3">
        <v>0</v>
      </c>
    </row>
    <row r="890" spans="1:16" x14ac:dyDescent="0.25">
      <c r="A890" t="str">
        <f t="shared" si="79"/>
        <v>130-24</v>
      </c>
      <c r="B890">
        <f t="shared" si="84"/>
        <v>24</v>
      </c>
      <c r="C890" t="str">
        <f t="shared" si="80"/>
        <v>13051211</v>
      </c>
      <c r="D890">
        <f t="shared" si="83"/>
        <v>1</v>
      </c>
      <c r="E890" t="str">
        <f t="shared" si="81"/>
        <v>1305121</v>
      </c>
      <c r="F890" t="str">
        <f t="shared" si="82"/>
        <v>1305121RECURSOS FISCALES</v>
      </c>
      <c r="G890" s="9">
        <v>130</v>
      </c>
      <c r="H890" s="9">
        <v>5121</v>
      </c>
      <c r="I890" s="9" t="s">
        <v>52</v>
      </c>
      <c r="J890" s="3">
        <v>1</v>
      </c>
      <c r="K890" s="10">
        <v>0</v>
      </c>
      <c r="L890" s="10">
        <v>620000</v>
      </c>
      <c r="M890" s="3">
        <v>0</v>
      </c>
      <c r="N890" s="3">
        <v>0</v>
      </c>
      <c r="O890" s="3">
        <v>0</v>
      </c>
      <c r="P890" s="3">
        <v>0</v>
      </c>
    </row>
    <row r="891" spans="1:16" x14ac:dyDescent="0.25">
      <c r="A891" t="str">
        <f t="shared" si="79"/>
        <v>130-25</v>
      </c>
      <c r="B891">
        <f t="shared" si="84"/>
        <v>25</v>
      </c>
      <c r="C891" t="str">
        <f t="shared" si="80"/>
        <v>13052111</v>
      </c>
      <c r="D891">
        <f t="shared" si="83"/>
        <v>1</v>
      </c>
      <c r="E891" t="str">
        <f t="shared" si="81"/>
        <v>1305211</v>
      </c>
      <c r="F891" t="str">
        <f t="shared" si="82"/>
        <v>1305211RECURSOS FISCALES</v>
      </c>
      <c r="G891" s="9">
        <v>130</v>
      </c>
      <c r="H891" s="9">
        <v>5211</v>
      </c>
      <c r="I891" s="9" t="s">
        <v>52</v>
      </c>
      <c r="J891" s="3">
        <v>1</v>
      </c>
      <c r="K891" s="10">
        <v>0</v>
      </c>
      <c r="L891" s="10">
        <v>55000</v>
      </c>
      <c r="M891" s="3">
        <v>695</v>
      </c>
      <c r="N891" s="3">
        <v>695</v>
      </c>
      <c r="O891" s="3">
        <v>695</v>
      </c>
      <c r="P891" s="3">
        <v>695</v>
      </c>
    </row>
    <row r="892" spans="1:16" x14ac:dyDescent="0.25">
      <c r="A892" t="str">
        <f t="shared" si="79"/>
        <v>130-26</v>
      </c>
      <c r="B892">
        <f t="shared" si="84"/>
        <v>26</v>
      </c>
      <c r="C892" t="str">
        <f t="shared" si="80"/>
        <v>13052311</v>
      </c>
      <c r="D892">
        <f t="shared" si="83"/>
        <v>1</v>
      </c>
      <c r="E892" t="str">
        <f t="shared" si="81"/>
        <v>1305231</v>
      </c>
      <c r="F892" t="str">
        <f t="shared" si="82"/>
        <v>1305231RECURSOS FISCALES</v>
      </c>
      <c r="G892" s="9">
        <v>130</v>
      </c>
      <c r="H892" s="9">
        <v>5231</v>
      </c>
      <c r="I892" s="9" t="s">
        <v>52</v>
      </c>
      <c r="J892" s="3">
        <v>1</v>
      </c>
      <c r="K892" s="10">
        <v>0</v>
      </c>
      <c r="L892" s="10">
        <v>50000</v>
      </c>
      <c r="M892" s="3">
        <v>0</v>
      </c>
      <c r="N892" s="3">
        <v>0</v>
      </c>
      <c r="O892" s="3">
        <v>0</v>
      </c>
      <c r="P892" s="3">
        <v>0</v>
      </c>
    </row>
    <row r="893" spans="1:16" x14ac:dyDescent="0.25">
      <c r="A893" t="str">
        <f t="shared" si="79"/>
        <v>130-27</v>
      </c>
      <c r="B893">
        <f t="shared" si="84"/>
        <v>27</v>
      </c>
      <c r="C893" t="str">
        <f t="shared" si="80"/>
        <v>13052911</v>
      </c>
      <c r="D893">
        <f t="shared" si="83"/>
        <v>1</v>
      </c>
      <c r="E893" t="str">
        <f t="shared" si="81"/>
        <v>1305291</v>
      </c>
      <c r="F893" t="str">
        <f t="shared" si="82"/>
        <v>1305291RECURSOS FISCALES</v>
      </c>
      <c r="G893" s="9">
        <v>130</v>
      </c>
      <c r="H893" s="9">
        <v>5291</v>
      </c>
      <c r="I893" s="9" t="s">
        <v>52</v>
      </c>
      <c r="J893" s="3">
        <v>1</v>
      </c>
      <c r="K893" s="10">
        <v>0</v>
      </c>
      <c r="L893" s="10">
        <v>154855</v>
      </c>
      <c r="M893" s="3">
        <v>154855</v>
      </c>
      <c r="N893" s="3">
        <v>154855</v>
      </c>
      <c r="O893" s="3">
        <v>0</v>
      </c>
      <c r="P893" s="3">
        <v>0</v>
      </c>
    </row>
    <row r="894" spans="1:16" x14ac:dyDescent="0.25">
      <c r="A894" t="str">
        <f t="shared" si="79"/>
        <v>130-28</v>
      </c>
      <c r="B894">
        <f t="shared" si="84"/>
        <v>28</v>
      </c>
      <c r="C894" t="str">
        <f t="shared" si="80"/>
        <v>13056511</v>
      </c>
      <c r="D894">
        <f t="shared" si="83"/>
        <v>1</v>
      </c>
      <c r="E894" t="str">
        <f t="shared" si="81"/>
        <v>1305651</v>
      </c>
      <c r="F894" t="str">
        <f t="shared" si="82"/>
        <v>1305651RECURSOS FISCALES</v>
      </c>
      <c r="G894" s="9">
        <v>130</v>
      </c>
      <c r="H894" s="9">
        <v>5651</v>
      </c>
      <c r="I894" s="9" t="s">
        <v>52</v>
      </c>
      <c r="J894" s="3">
        <v>1</v>
      </c>
      <c r="K894" s="10">
        <v>0</v>
      </c>
      <c r="L894" s="10">
        <v>150000</v>
      </c>
      <c r="M894" s="3">
        <v>129106.88</v>
      </c>
      <c r="N894" s="3">
        <v>129106.88</v>
      </c>
      <c r="O894" s="3">
        <v>114106.88</v>
      </c>
      <c r="P894" s="3">
        <v>114106.88</v>
      </c>
    </row>
    <row r="895" spans="1:16" x14ac:dyDescent="0.25">
      <c r="A895" t="str">
        <f t="shared" si="79"/>
        <v>130-29</v>
      </c>
      <c r="B895">
        <f t="shared" si="84"/>
        <v>29</v>
      </c>
      <c r="C895" t="str">
        <f t="shared" si="80"/>
        <v>13056911</v>
      </c>
      <c r="D895">
        <f t="shared" si="83"/>
        <v>1</v>
      </c>
      <c r="E895" t="str">
        <f t="shared" si="81"/>
        <v>1305691</v>
      </c>
      <c r="F895" t="str">
        <f t="shared" si="82"/>
        <v>1305691RECURSOS FISCALES</v>
      </c>
      <c r="G895" s="9">
        <v>130</v>
      </c>
      <c r="H895" s="9">
        <v>5691</v>
      </c>
      <c r="I895" s="9" t="s">
        <v>52</v>
      </c>
      <c r="J895" s="3">
        <v>1</v>
      </c>
      <c r="K895" s="10">
        <v>0</v>
      </c>
      <c r="L895" s="10">
        <v>15000</v>
      </c>
      <c r="M895" s="3">
        <v>15000</v>
      </c>
      <c r="N895" s="3">
        <v>15000</v>
      </c>
      <c r="O895" s="3">
        <v>0</v>
      </c>
      <c r="P895" s="3">
        <v>0</v>
      </c>
    </row>
    <row r="896" spans="1:16" x14ac:dyDescent="0.25">
      <c r="A896" t="str">
        <f t="shared" si="79"/>
        <v>130-30</v>
      </c>
      <c r="B896">
        <f t="shared" si="84"/>
        <v>30</v>
      </c>
      <c r="C896" t="str">
        <f t="shared" si="80"/>
        <v>13057811</v>
      </c>
      <c r="D896">
        <f t="shared" si="83"/>
        <v>1</v>
      </c>
      <c r="E896" t="str">
        <f t="shared" si="81"/>
        <v>1305781</v>
      </c>
      <c r="F896" t="str">
        <f t="shared" si="82"/>
        <v>1305781RECURSOS FISCALES</v>
      </c>
      <c r="G896" s="9">
        <v>130</v>
      </c>
      <c r="H896" s="9">
        <v>5781</v>
      </c>
      <c r="I896" s="9" t="s">
        <v>52</v>
      </c>
      <c r="J896" s="3">
        <v>1</v>
      </c>
      <c r="K896" s="10">
        <v>0</v>
      </c>
      <c r="L896" s="10">
        <v>50000</v>
      </c>
      <c r="M896" s="3">
        <v>0</v>
      </c>
      <c r="N896" s="3">
        <v>0</v>
      </c>
      <c r="O896" s="3">
        <v>0</v>
      </c>
      <c r="P896" s="3">
        <v>0</v>
      </c>
    </row>
    <row r="897" spans="1:16" x14ac:dyDescent="0.25">
      <c r="A897" t="str">
        <f t="shared" si="79"/>
        <v>130-31</v>
      </c>
      <c r="B897">
        <f t="shared" si="84"/>
        <v>31</v>
      </c>
      <c r="C897" t="str">
        <f t="shared" si="80"/>
        <v>13061511</v>
      </c>
      <c r="D897">
        <f t="shared" si="83"/>
        <v>1</v>
      </c>
      <c r="E897" t="str">
        <f t="shared" si="81"/>
        <v>1306151</v>
      </c>
      <c r="F897" t="str">
        <f t="shared" si="82"/>
        <v>1306151RECURSOS FISCALES</v>
      </c>
      <c r="G897" s="9">
        <v>130</v>
      </c>
      <c r="H897" s="9">
        <v>6151</v>
      </c>
      <c r="I897" s="9" t="s">
        <v>52</v>
      </c>
      <c r="J897" s="3">
        <v>1</v>
      </c>
      <c r="K897" s="10">
        <v>0</v>
      </c>
      <c r="L897" s="10">
        <v>3800000</v>
      </c>
      <c r="M897" s="3">
        <v>0</v>
      </c>
      <c r="N897" s="3">
        <v>0</v>
      </c>
      <c r="O897" s="3">
        <v>0</v>
      </c>
      <c r="P897" s="3">
        <v>0</v>
      </c>
    </row>
    <row r="898" spans="1:16" x14ac:dyDescent="0.25">
      <c r="A898" t="str">
        <f t="shared" si="79"/>
        <v>131-1</v>
      </c>
      <c r="B898">
        <f t="shared" si="84"/>
        <v>1</v>
      </c>
      <c r="C898" t="str">
        <f t="shared" si="80"/>
        <v>13123911</v>
      </c>
      <c r="D898">
        <f t="shared" si="83"/>
        <v>1</v>
      </c>
      <c r="E898" t="str">
        <f t="shared" si="81"/>
        <v>1312391</v>
      </c>
      <c r="F898" t="str">
        <f t="shared" si="82"/>
        <v>1312391RECURSOS FISCALES</v>
      </c>
      <c r="G898" s="9">
        <v>131</v>
      </c>
      <c r="H898" s="9">
        <v>2391</v>
      </c>
      <c r="I898" s="9" t="s">
        <v>52</v>
      </c>
      <c r="J898" s="3">
        <v>1</v>
      </c>
      <c r="K898" s="10">
        <v>0</v>
      </c>
      <c r="L898" s="10">
        <v>100000</v>
      </c>
      <c r="M898" s="3">
        <v>100000</v>
      </c>
      <c r="N898" s="3">
        <v>100000</v>
      </c>
      <c r="O898" s="3">
        <v>0</v>
      </c>
      <c r="P898" s="3">
        <v>0</v>
      </c>
    </row>
    <row r="899" spans="1:16" x14ac:dyDescent="0.25">
      <c r="A899" t="str">
        <f t="shared" si="79"/>
        <v>131-2</v>
      </c>
      <c r="B899">
        <f t="shared" si="84"/>
        <v>2</v>
      </c>
      <c r="C899" t="str">
        <f t="shared" si="80"/>
        <v>13124211</v>
      </c>
      <c r="D899">
        <f t="shared" si="83"/>
        <v>1</v>
      </c>
      <c r="E899" t="str">
        <f t="shared" si="81"/>
        <v>1312421</v>
      </c>
      <c r="F899" t="str">
        <f t="shared" si="82"/>
        <v>1312421RECURSOS FISCALES</v>
      </c>
      <c r="G899" s="9">
        <v>131</v>
      </c>
      <c r="H899" s="9">
        <v>2421</v>
      </c>
      <c r="I899" s="9" t="s">
        <v>52</v>
      </c>
      <c r="J899" s="3">
        <v>1</v>
      </c>
      <c r="K899" s="10">
        <v>0</v>
      </c>
      <c r="L899" s="10">
        <v>0</v>
      </c>
      <c r="M899" s="3">
        <v>0</v>
      </c>
      <c r="N899" s="3">
        <v>0</v>
      </c>
      <c r="O899" s="3">
        <v>0</v>
      </c>
      <c r="P899" s="3">
        <v>0</v>
      </c>
    </row>
    <row r="900" spans="1:16" x14ac:dyDescent="0.25">
      <c r="A900" t="str">
        <f t="shared" si="79"/>
        <v>131-3</v>
      </c>
      <c r="B900">
        <f t="shared" si="84"/>
        <v>3</v>
      </c>
      <c r="C900" t="str">
        <f t="shared" si="80"/>
        <v>13124311</v>
      </c>
      <c r="D900">
        <f t="shared" si="83"/>
        <v>1</v>
      </c>
      <c r="E900" t="str">
        <f t="shared" si="81"/>
        <v>1312431</v>
      </c>
      <c r="F900" t="str">
        <f t="shared" si="82"/>
        <v>1312431RECURSOS FISCALES</v>
      </c>
      <c r="G900" s="9">
        <v>131</v>
      </c>
      <c r="H900" s="9">
        <v>2431</v>
      </c>
      <c r="I900" s="9" t="s">
        <v>52</v>
      </c>
      <c r="J900" s="3">
        <v>1</v>
      </c>
      <c r="K900" s="10">
        <v>0</v>
      </c>
      <c r="L900" s="10">
        <v>0</v>
      </c>
      <c r="M900" s="3">
        <v>0</v>
      </c>
      <c r="N900" s="3">
        <v>0</v>
      </c>
      <c r="O900" s="3">
        <v>0</v>
      </c>
      <c r="P900" s="3">
        <v>0</v>
      </c>
    </row>
    <row r="901" spans="1:16" x14ac:dyDescent="0.25">
      <c r="A901" t="str">
        <f t="shared" si="79"/>
        <v>131-4</v>
      </c>
      <c r="B901">
        <f t="shared" si="84"/>
        <v>4</v>
      </c>
      <c r="C901" t="str">
        <f t="shared" si="80"/>
        <v>13124411</v>
      </c>
      <c r="D901">
        <f t="shared" si="83"/>
        <v>1</v>
      </c>
      <c r="E901" t="str">
        <f t="shared" si="81"/>
        <v>1312441</v>
      </c>
      <c r="F901" t="str">
        <f t="shared" si="82"/>
        <v>1312441RECURSOS FISCALES</v>
      </c>
      <c r="G901" s="9">
        <v>131</v>
      </c>
      <c r="H901" s="9">
        <v>2441</v>
      </c>
      <c r="I901" s="9" t="s">
        <v>52</v>
      </c>
      <c r="J901" s="3">
        <v>1</v>
      </c>
      <c r="K901" s="10">
        <v>0</v>
      </c>
      <c r="L901" s="10">
        <v>306000</v>
      </c>
      <c r="M901" s="3">
        <v>292217.68</v>
      </c>
      <c r="N901" s="3">
        <v>292217.68</v>
      </c>
      <c r="O901" s="3">
        <v>292217.68</v>
      </c>
      <c r="P901" s="3">
        <v>0</v>
      </c>
    </row>
    <row r="902" spans="1:16" x14ac:dyDescent="0.25">
      <c r="A902" t="str">
        <f t="shared" ref="A902:A965" si="85">+CONCATENATE(G902,"-",B902)</f>
        <v>131-5</v>
      </c>
      <c r="B902">
        <f t="shared" si="84"/>
        <v>5</v>
      </c>
      <c r="C902" t="str">
        <f t="shared" ref="C902:C965" si="86">+CONCATENATE(E902,D902)</f>
        <v>13124811</v>
      </c>
      <c r="D902">
        <f t="shared" si="83"/>
        <v>1</v>
      </c>
      <c r="E902" t="str">
        <f t="shared" ref="E902:E965" si="87">+CONCATENATE(G902,H902)</f>
        <v>1312481</v>
      </c>
      <c r="F902" t="str">
        <f t="shared" ref="F902:F965" si="88">+CONCATENATE(G902,H902,I902)</f>
        <v>1312481RECURSOS FISCALES</v>
      </c>
      <c r="G902" s="9">
        <v>131</v>
      </c>
      <c r="H902" s="9">
        <v>2481</v>
      </c>
      <c r="I902" s="9" t="s">
        <v>52</v>
      </c>
      <c r="J902" s="3">
        <v>1</v>
      </c>
      <c r="K902" s="10">
        <v>0</v>
      </c>
      <c r="L902" s="10">
        <v>27576</v>
      </c>
      <c r="M902" s="3">
        <v>0</v>
      </c>
      <c r="N902" s="3">
        <v>0</v>
      </c>
      <c r="O902" s="3">
        <v>0</v>
      </c>
      <c r="P902" s="3">
        <v>0</v>
      </c>
    </row>
    <row r="903" spans="1:16" x14ac:dyDescent="0.25">
      <c r="A903" t="str">
        <f t="shared" si="85"/>
        <v>131-6</v>
      </c>
      <c r="B903">
        <f t="shared" si="84"/>
        <v>6</v>
      </c>
      <c r="C903" t="str">
        <f t="shared" si="86"/>
        <v>13129111</v>
      </c>
      <c r="D903">
        <f t="shared" ref="D903:D966" si="89">+IF(E903=E902,D902+1,1)</f>
        <v>1</v>
      </c>
      <c r="E903" t="str">
        <f t="shared" si="87"/>
        <v>1312911</v>
      </c>
      <c r="F903" t="str">
        <f t="shared" si="88"/>
        <v>1312911RECURSOS FISCALES</v>
      </c>
      <c r="G903" s="9">
        <v>131</v>
      </c>
      <c r="H903" s="9">
        <v>2911</v>
      </c>
      <c r="I903" s="9" t="s">
        <v>52</v>
      </c>
      <c r="J903" s="3">
        <v>1</v>
      </c>
      <c r="K903" s="10">
        <v>0</v>
      </c>
      <c r="L903" s="10">
        <v>150000</v>
      </c>
      <c r="M903" s="3">
        <v>66165.37</v>
      </c>
      <c r="N903" s="3">
        <v>66165.37</v>
      </c>
      <c r="O903" s="3">
        <v>66165.37</v>
      </c>
      <c r="P903" s="3">
        <v>27444.32</v>
      </c>
    </row>
    <row r="904" spans="1:16" x14ac:dyDescent="0.25">
      <c r="A904" t="str">
        <f t="shared" si="85"/>
        <v>131-7</v>
      </c>
      <c r="B904">
        <f t="shared" ref="B904:B967" si="90">+IF(G904=G903,B903+1,1)</f>
        <v>7</v>
      </c>
      <c r="C904" t="str">
        <f t="shared" si="86"/>
        <v>13132911</v>
      </c>
      <c r="D904">
        <f t="shared" si="89"/>
        <v>1</v>
      </c>
      <c r="E904" t="str">
        <f t="shared" si="87"/>
        <v>1313291</v>
      </c>
      <c r="F904" t="str">
        <f t="shared" si="88"/>
        <v>1313291RECURSOS FISCALES</v>
      </c>
      <c r="G904" s="9">
        <v>131</v>
      </c>
      <c r="H904" s="9">
        <v>3291</v>
      </c>
      <c r="I904" s="9" t="s">
        <v>52</v>
      </c>
      <c r="J904" s="3">
        <v>1</v>
      </c>
      <c r="K904" s="10">
        <v>0</v>
      </c>
      <c r="L904" s="10">
        <v>0</v>
      </c>
      <c r="M904" s="3">
        <v>0</v>
      </c>
      <c r="N904" s="3">
        <v>0</v>
      </c>
      <c r="O904" s="3">
        <v>0</v>
      </c>
      <c r="P904" s="3">
        <v>0</v>
      </c>
    </row>
    <row r="905" spans="1:16" x14ac:dyDescent="0.25">
      <c r="A905" t="str">
        <f t="shared" si="85"/>
        <v>131-8</v>
      </c>
      <c r="B905">
        <f t="shared" si="90"/>
        <v>8</v>
      </c>
      <c r="C905" t="str">
        <f t="shared" si="86"/>
        <v>13134111</v>
      </c>
      <c r="D905">
        <f t="shared" si="89"/>
        <v>1</v>
      </c>
      <c r="E905" t="str">
        <f t="shared" si="87"/>
        <v>1313411</v>
      </c>
      <c r="F905" t="str">
        <f t="shared" si="88"/>
        <v>1313411PARTICIPACIONES FEDERALES 2019</v>
      </c>
      <c r="G905" s="9">
        <v>131</v>
      </c>
      <c r="H905" s="9">
        <v>3411</v>
      </c>
      <c r="I905" s="9" t="s">
        <v>356</v>
      </c>
      <c r="J905" s="3">
        <v>1</v>
      </c>
      <c r="K905" s="10">
        <v>0</v>
      </c>
      <c r="L905" s="10">
        <v>0</v>
      </c>
      <c r="M905" s="3">
        <v>0</v>
      </c>
      <c r="N905" s="3">
        <v>0</v>
      </c>
      <c r="O905" s="3">
        <v>0</v>
      </c>
      <c r="P905" s="3">
        <v>0</v>
      </c>
    </row>
    <row r="906" spans="1:16" x14ac:dyDescent="0.25">
      <c r="A906" t="str">
        <f t="shared" si="85"/>
        <v>131-9</v>
      </c>
      <c r="B906">
        <f t="shared" si="90"/>
        <v>9</v>
      </c>
      <c r="C906" t="str">
        <f t="shared" si="86"/>
        <v>13135111</v>
      </c>
      <c r="D906">
        <f t="shared" si="89"/>
        <v>1</v>
      </c>
      <c r="E906" t="str">
        <f t="shared" si="87"/>
        <v>1313511</v>
      </c>
      <c r="F906" t="str">
        <f t="shared" si="88"/>
        <v>1313511RECURSOS FISCALES</v>
      </c>
      <c r="G906" s="9">
        <v>131</v>
      </c>
      <c r="H906" s="9">
        <v>3511</v>
      </c>
      <c r="I906" s="9" t="s">
        <v>52</v>
      </c>
      <c r="J906" s="3">
        <v>1</v>
      </c>
      <c r="K906" s="10">
        <v>0</v>
      </c>
      <c r="L906" s="10">
        <v>0</v>
      </c>
      <c r="M906" s="3">
        <v>0</v>
      </c>
      <c r="N906" s="3">
        <v>0</v>
      </c>
      <c r="O906" s="3">
        <v>0</v>
      </c>
      <c r="P906" s="3">
        <v>0</v>
      </c>
    </row>
    <row r="907" spans="1:16" x14ac:dyDescent="0.25">
      <c r="A907" t="str">
        <f t="shared" si="85"/>
        <v>131-10</v>
      </c>
      <c r="B907">
        <f t="shared" si="90"/>
        <v>10</v>
      </c>
      <c r="C907" t="str">
        <f t="shared" si="86"/>
        <v>13138311</v>
      </c>
      <c r="D907">
        <f t="shared" si="89"/>
        <v>1</v>
      </c>
      <c r="E907" t="str">
        <f t="shared" si="87"/>
        <v>1313831</v>
      </c>
      <c r="F907" t="str">
        <f t="shared" si="88"/>
        <v>1313831RECURSOS FISCALES</v>
      </c>
      <c r="G907" s="9">
        <v>131</v>
      </c>
      <c r="H907" s="9">
        <v>3831</v>
      </c>
      <c r="I907" s="9" t="s">
        <v>52</v>
      </c>
      <c r="J907" s="3">
        <v>1</v>
      </c>
      <c r="K907" s="10">
        <v>0</v>
      </c>
      <c r="L907" s="10">
        <v>0</v>
      </c>
      <c r="M907" s="3">
        <v>0</v>
      </c>
      <c r="N907" s="3">
        <v>0</v>
      </c>
      <c r="O907" s="3">
        <v>0</v>
      </c>
      <c r="P907" s="3">
        <v>0</v>
      </c>
    </row>
    <row r="908" spans="1:16" x14ac:dyDescent="0.25">
      <c r="A908" t="str">
        <f t="shared" si="85"/>
        <v>131-11</v>
      </c>
      <c r="B908">
        <f t="shared" si="90"/>
        <v>11</v>
      </c>
      <c r="C908" t="str">
        <f t="shared" si="86"/>
        <v>13142111</v>
      </c>
      <c r="D908">
        <f t="shared" si="89"/>
        <v>1</v>
      </c>
      <c r="E908" t="str">
        <f t="shared" si="87"/>
        <v>1314211</v>
      </c>
      <c r="F908" t="str">
        <f t="shared" si="88"/>
        <v>1314211PARTICIPACIONES FEDERALES 2019</v>
      </c>
      <c r="G908" s="9">
        <v>131</v>
      </c>
      <c r="H908" s="9">
        <v>4211</v>
      </c>
      <c r="I908" s="9" t="s">
        <v>356</v>
      </c>
      <c r="J908" s="3">
        <v>1</v>
      </c>
      <c r="K908" s="10">
        <v>374160</v>
      </c>
      <c r="L908" s="10">
        <v>0</v>
      </c>
      <c r="M908" s="3">
        <v>0</v>
      </c>
      <c r="N908" s="3">
        <v>0</v>
      </c>
      <c r="O908" s="3">
        <v>0</v>
      </c>
      <c r="P908" s="3">
        <v>0</v>
      </c>
    </row>
    <row r="909" spans="1:16" x14ac:dyDescent="0.25">
      <c r="A909" t="str">
        <f t="shared" si="85"/>
        <v>131-12</v>
      </c>
      <c r="B909">
        <f t="shared" si="90"/>
        <v>12</v>
      </c>
      <c r="C909" t="str">
        <f t="shared" si="86"/>
        <v>13144111</v>
      </c>
      <c r="D909">
        <f t="shared" si="89"/>
        <v>1</v>
      </c>
      <c r="E909" t="str">
        <f t="shared" si="87"/>
        <v>1314411</v>
      </c>
      <c r="F909" t="str">
        <f t="shared" si="88"/>
        <v>1314411PARTICIPACIONES FEDERALES 2019</v>
      </c>
      <c r="G909" s="9">
        <v>131</v>
      </c>
      <c r="H909" s="9">
        <v>4411</v>
      </c>
      <c r="I909" s="9" t="s">
        <v>356</v>
      </c>
      <c r="J909" s="3">
        <v>1</v>
      </c>
      <c r="K909" s="10">
        <v>0</v>
      </c>
      <c r="L909" s="10">
        <v>6000000</v>
      </c>
      <c r="M909" s="3">
        <v>4808135.4800000004</v>
      </c>
      <c r="N909" s="3">
        <v>4808135.4800000004</v>
      </c>
      <c r="O909" s="3">
        <v>4280039.16</v>
      </c>
      <c r="P909" s="3">
        <v>390950</v>
      </c>
    </row>
    <row r="910" spans="1:16" x14ac:dyDescent="0.25">
      <c r="A910" t="str">
        <f t="shared" si="85"/>
        <v>131-13</v>
      </c>
      <c r="B910">
        <f t="shared" si="90"/>
        <v>13</v>
      </c>
      <c r="C910" t="str">
        <f t="shared" si="86"/>
        <v>13144511</v>
      </c>
      <c r="D910">
        <f t="shared" si="89"/>
        <v>1</v>
      </c>
      <c r="E910" t="str">
        <f t="shared" si="87"/>
        <v>1314451</v>
      </c>
      <c r="F910" t="str">
        <f t="shared" si="88"/>
        <v>1314451RECURSOS FISCALES</v>
      </c>
      <c r="G910" s="9">
        <v>131</v>
      </c>
      <c r="H910" s="9">
        <v>4451</v>
      </c>
      <c r="I910" s="9" t="s">
        <v>52</v>
      </c>
      <c r="J910" s="3">
        <v>1</v>
      </c>
      <c r="K910" s="10">
        <v>0</v>
      </c>
      <c r="L910" s="10">
        <v>50000</v>
      </c>
      <c r="M910" s="3">
        <v>0</v>
      </c>
      <c r="N910" s="3">
        <v>0</v>
      </c>
      <c r="O910" s="3">
        <v>0</v>
      </c>
      <c r="P910" s="3">
        <v>0</v>
      </c>
    </row>
    <row r="911" spans="1:16" x14ac:dyDescent="0.25">
      <c r="A911" t="str">
        <f t="shared" si="85"/>
        <v>132-1</v>
      </c>
      <c r="B911">
        <f t="shared" si="90"/>
        <v>1</v>
      </c>
      <c r="C911" t="str">
        <f t="shared" si="86"/>
        <v>13242111</v>
      </c>
      <c r="D911">
        <f t="shared" si="89"/>
        <v>1</v>
      </c>
      <c r="E911" t="str">
        <f t="shared" si="87"/>
        <v>1324211</v>
      </c>
      <c r="F911" t="str">
        <f t="shared" si="88"/>
        <v>1324211PARTICIPACIONES FEDERALES 2019</v>
      </c>
      <c r="G911" s="9">
        <v>132</v>
      </c>
      <c r="H911" s="9">
        <v>4211</v>
      </c>
      <c r="I911" s="9" t="s">
        <v>356</v>
      </c>
      <c r="J911" s="3">
        <v>1</v>
      </c>
      <c r="K911" s="10">
        <v>200000</v>
      </c>
      <c r="L911" s="10">
        <v>0</v>
      </c>
      <c r="M911" s="3">
        <v>0</v>
      </c>
      <c r="N911" s="3">
        <v>0</v>
      </c>
      <c r="O911" s="3">
        <v>0</v>
      </c>
      <c r="P911" s="3">
        <v>0</v>
      </c>
    </row>
    <row r="912" spans="1:16" x14ac:dyDescent="0.25">
      <c r="A912" t="str">
        <f t="shared" si="85"/>
        <v>133-1</v>
      </c>
      <c r="B912">
        <f t="shared" si="90"/>
        <v>1</v>
      </c>
      <c r="C912" t="str">
        <f t="shared" si="86"/>
        <v>13342111</v>
      </c>
      <c r="D912">
        <f t="shared" si="89"/>
        <v>1</v>
      </c>
      <c r="E912" t="str">
        <f t="shared" si="87"/>
        <v>1334211</v>
      </c>
      <c r="F912" t="str">
        <f t="shared" si="88"/>
        <v>1334211PARTICIPACIONES FEDERALES 2019</v>
      </c>
      <c r="G912" s="9">
        <v>133</v>
      </c>
      <c r="H912" s="9">
        <v>4211</v>
      </c>
      <c r="I912" s="9" t="s">
        <v>356</v>
      </c>
      <c r="J912" s="3">
        <v>1</v>
      </c>
      <c r="K912" s="10">
        <v>7603416</v>
      </c>
      <c r="L912" s="10">
        <v>0</v>
      </c>
      <c r="M912" s="3">
        <v>0</v>
      </c>
      <c r="N912" s="3">
        <v>0</v>
      </c>
      <c r="O912" s="3">
        <v>0</v>
      </c>
      <c r="P912" s="3">
        <v>0</v>
      </c>
    </row>
    <row r="913" spans="1:16" x14ac:dyDescent="0.25">
      <c r="A913" t="str">
        <f t="shared" si="85"/>
        <v>134-1</v>
      </c>
      <c r="B913">
        <f t="shared" si="90"/>
        <v>1</v>
      </c>
      <c r="C913" t="str">
        <f t="shared" si="86"/>
        <v>13421111</v>
      </c>
      <c r="D913">
        <f t="shared" si="89"/>
        <v>1</v>
      </c>
      <c r="E913" t="str">
        <f t="shared" si="87"/>
        <v>1342111</v>
      </c>
      <c r="F913" t="str">
        <f t="shared" si="88"/>
        <v>1342111RECURSOS FISCALES</v>
      </c>
      <c r="G913" s="9">
        <v>134</v>
      </c>
      <c r="H913" s="9">
        <v>2111</v>
      </c>
      <c r="I913" s="9" t="s">
        <v>52</v>
      </c>
      <c r="J913" s="3">
        <v>1</v>
      </c>
      <c r="K913" s="10">
        <v>0</v>
      </c>
      <c r="L913" s="10">
        <v>79645.03</v>
      </c>
      <c r="M913" s="3">
        <v>3071.55</v>
      </c>
      <c r="N913" s="3">
        <v>3071.55</v>
      </c>
      <c r="O913" s="3">
        <v>3071.55</v>
      </c>
      <c r="P913" s="3">
        <v>3071.55</v>
      </c>
    </row>
    <row r="914" spans="1:16" x14ac:dyDescent="0.25">
      <c r="A914" t="str">
        <f t="shared" si="85"/>
        <v>134-2</v>
      </c>
      <c r="B914">
        <f t="shared" si="90"/>
        <v>2</v>
      </c>
      <c r="C914" t="str">
        <f t="shared" si="86"/>
        <v>13421411</v>
      </c>
      <c r="D914">
        <f t="shared" si="89"/>
        <v>1</v>
      </c>
      <c r="E914" t="str">
        <f t="shared" si="87"/>
        <v>1342141</v>
      </c>
      <c r="F914" t="str">
        <f t="shared" si="88"/>
        <v>1342141RECURSOS FISCALES</v>
      </c>
      <c r="G914" s="9">
        <v>134</v>
      </c>
      <c r="H914" s="9">
        <v>2141</v>
      </c>
      <c r="I914" s="9" t="s">
        <v>52</v>
      </c>
      <c r="J914" s="3">
        <v>1</v>
      </c>
      <c r="K914" s="10">
        <v>0</v>
      </c>
      <c r="L914" s="10">
        <v>16660</v>
      </c>
      <c r="M914" s="3">
        <v>0</v>
      </c>
      <c r="N914" s="3">
        <v>0</v>
      </c>
      <c r="O914" s="3">
        <v>0</v>
      </c>
      <c r="P914" s="3">
        <v>0</v>
      </c>
    </row>
    <row r="915" spans="1:16" x14ac:dyDescent="0.25">
      <c r="A915" t="str">
        <f t="shared" si="85"/>
        <v>134-3</v>
      </c>
      <c r="B915">
        <f t="shared" si="90"/>
        <v>3</v>
      </c>
      <c r="C915" t="str">
        <f t="shared" si="86"/>
        <v>13421611</v>
      </c>
      <c r="D915">
        <f t="shared" si="89"/>
        <v>1</v>
      </c>
      <c r="E915" t="str">
        <f t="shared" si="87"/>
        <v>1342161</v>
      </c>
      <c r="F915" t="str">
        <f t="shared" si="88"/>
        <v>1342161RECURSOS FISCALES</v>
      </c>
      <c r="G915" s="9">
        <v>134</v>
      </c>
      <c r="H915" s="9">
        <v>2161</v>
      </c>
      <c r="I915" s="9" t="s">
        <v>52</v>
      </c>
      <c r="J915" s="3">
        <v>2</v>
      </c>
      <c r="K915" s="10">
        <v>0</v>
      </c>
      <c r="L915" s="10">
        <v>0</v>
      </c>
      <c r="M915" s="3">
        <v>0</v>
      </c>
      <c r="N915" s="3">
        <v>0</v>
      </c>
      <c r="O915" s="3">
        <v>0</v>
      </c>
      <c r="P915" s="3">
        <v>0</v>
      </c>
    </row>
    <row r="916" spans="1:16" x14ac:dyDescent="0.25">
      <c r="A916" t="str">
        <f t="shared" si="85"/>
        <v>134-4</v>
      </c>
      <c r="B916">
        <f t="shared" si="90"/>
        <v>4</v>
      </c>
      <c r="C916" t="str">
        <f t="shared" si="86"/>
        <v>13426111</v>
      </c>
      <c r="D916">
        <f t="shared" si="89"/>
        <v>1</v>
      </c>
      <c r="E916" t="str">
        <f t="shared" si="87"/>
        <v>1342611</v>
      </c>
      <c r="F916" t="str">
        <f t="shared" si="88"/>
        <v>1342611RECURSOS FISCALES</v>
      </c>
      <c r="G916" s="9">
        <v>134</v>
      </c>
      <c r="H916" s="9">
        <v>2611</v>
      </c>
      <c r="I916" s="9" t="s">
        <v>52</v>
      </c>
      <c r="J916" s="3">
        <v>3</v>
      </c>
      <c r="K916" s="10">
        <v>0</v>
      </c>
      <c r="L916" s="10">
        <v>2800000</v>
      </c>
      <c r="M916" s="3">
        <v>2800000</v>
      </c>
      <c r="N916" s="3">
        <v>2800000</v>
      </c>
      <c r="O916" s="3">
        <v>2800000</v>
      </c>
      <c r="P916" s="3">
        <v>2800000</v>
      </c>
    </row>
    <row r="917" spans="1:16" x14ac:dyDescent="0.25">
      <c r="A917" t="str">
        <f t="shared" si="85"/>
        <v>134-5</v>
      </c>
      <c r="B917">
        <f t="shared" si="90"/>
        <v>5</v>
      </c>
      <c r="C917" t="str">
        <f t="shared" si="86"/>
        <v>13429411</v>
      </c>
      <c r="D917">
        <f t="shared" si="89"/>
        <v>1</v>
      </c>
      <c r="E917" t="str">
        <f t="shared" si="87"/>
        <v>1342941</v>
      </c>
      <c r="F917" t="str">
        <f t="shared" si="88"/>
        <v>1342941RECURSOS FISCALES</v>
      </c>
      <c r="G917" s="9">
        <v>134</v>
      </c>
      <c r="H917" s="9">
        <v>2941</v>
      </c>
      <c r="I917" s="9" t="s">
        <v>52</v>
      </c>
      <c r="J917" s="3">
        <v>1</v>
      </c>
      <c r="K917" s="10">
        <v>0</v>
      </c>
      <c r="L917" s="10">
        <v>15000</v>
      </c>
      <c r="M917" s="3">
        <v>15000</v>
      </c>
      <c r="N917" s="3">
        <v>15000</v>
      </c>
      <c r="O917" s="3">
        <v>0</v>
      </c>
      <c r="P917" s="3">
        <v>0</v>
      </c>
    </row>
    <row r="918" spans="1:16" x14ac:dyDescent="0.25">
      <c r="A918" t="str">
        <f t="shared" si="85"/>
        <v>134-6</v>
      </c>
      <c r="B918">
        <f t="shared" si="90"/>
        <v>6</v>
      </c>
      <c r="C918" t="str">
        <f t="shared" si="86"/>
        <v>13429611</v>
      </c>
      <c r="D918">
        <f t="shared" si="89"/>
        <v>1</v>
      </c>
      <c r="E918" t="str">
        <f t="shared" si="87"/>
        <v>1342961</v>
      </c>
      <c r="F918" t="str">
        <f t="shared" si="88"/>
        <v>1342961RECURSOS FISCALES</v>
      </c>
      <c r="G918" s="9">
        <v>134</v>
      </c>
      <c r="H918" s="9">
        <v>2961</v>
      </c>
      <c r="I918" s="9" t="s">
        <v>52</v>
      </c>
      <c r="J918" s="3">
        <v>2</v>
      </c>
      <c r="K918" s="10">
        <v>0</v>
      </c>
      <c r="L918" s="10">
        <v>114191.66</v>
      </c>
      <c r="M918" s="3">
        <v>23842.86</v>
      </c>
      <c r="N918" s="3">
        <v>23842.86</v>
      </c>
      <c r="O918" s="3">
        <v>23842.86</v>
      </c>
      <c r="P918" s="3">
        <v>23842.86</v>
      </c>
    </row>
    <row r="919" spans="1:16" x14ac:dyDescent="0.25">
      <c r="A919" t="str">
        <f t="shared" si="85"/>
        <v>134-7</v>
      </c>
      <c r="B919">
        <f t="shared" si="90"/>
        <v>7</v>
      </c>
      <c r="C919" t="str">
        <f t="shared" si="86"/>
        <v>13429811</v>
      </c>
      <c r="D919">
        <f t="shared" si="89"/>
        <v>1</v>
      </c>
      <c r="E919" t="str">
        <f t="shared" si="87"/>
        <v>1342981</v>
      </c>
      <c r="F919" t="str">
        <f t="shared" si="88"/>
        <v>1342981RECURSOS FISCALES</v>
      </c>
      <c r="G919" s="9">
        <v>134</v>
      </c>
      <c r="H919" s="9">
        <v>2981</v>
      </c>
      <c r="I919" s="9" t="s">
        <v>52</v>
      </c>
      <c r="J919" s="3">
        <v>1</v>
      </c>
      <c r="K919" s="10">
        <v>0</v>
      </c>
      <c r="L919" s="10">
        <v>553452.04</v>
      </c>
      <c r="M919" s="3">
        <v>311253.52</v>
      </c>
      <c r="N919" s="3">
        <v>311253.52</v>
      </c>
      <c r="O919" s="3">
        <v>284753.52</v>
      </c>
      <c r="P919" s="3">
        <v>284753.52</v>
      </c>
    </row>
    <row r="920" spans="1:16" x14ac:dyDescent="0.25">
      <c r="A920" t="str">
        <f t="shared" si="85"/>
        <v>134-8</v>
      </c>
      <c r="B920">
        <f t="shared" si="90"/>
        <v>8</v>
      </c>
      <c r="C920" t="str">
        <f t="shared" si="86"/>
        <v>13433411</v>
      </c>
      <c r="D920">
        <f t="shared" si="89"/>
        <v>1</v>
      </c>
      <c r="E920" t="str">
        <f t="shared" si="87"/>
        <v>1343341</v>
      </c>
      <c r="F920" t="str">
        <f t="shared" si="88"/>
        <v>1343341RECURSOS FISCALES</v>
      </c>
      <c r="G920" s="9">
        <v>134</v>
      </c>
      <c r="H920" s="9">
        <v>3341</v>
      </c>
      <c r="I920" s="9" t="s">
        <v>52</v>
      </c>
      <c r="J920" s="3">
        <v>1</v>
      </c>
      <c r="K920" s="10">
        <v>0</v>
      </c>
      <c r="L920" s="10">
        <v>0</v>
      </c>
      <c r="M920" s="3">
        <v>0</v>
      </c>
      <c r="N920" s="3">
        <v>0</v>
      </c>
      <c r="O920" s="3">
        <v>0</v>
      </c>
      <c r="P920" s="3">
        <v>0</v>
      </c>
    </row>
    <row r="921" spans="1:16" x14ac:dyDescent="0.25">
      <c r="A921" t="str">
        <f t="shared" si="85"/>
        <v>134-9</v>
      </c>
      <c r="B921">
        <f t="shared" si="90"/>
        <v>9</v>
      </c>
      <c r="C921" t="str">
        <f t="shared" si="86"/>
        <v>13433611</v>
      </c>
      <c r="D921">
        <f t="shared" si="89"/>
        <v>1</v>
      </c>
      <c r="E921" t="str">
        <f t="shared" si="87"/>
        <v>1343361</v>
      </c>
      <c r="F921" t="str">
        <f t="shared" si="88"/>
        <v>1343361RECURSOS FISCALES</v>
      </c>
      <c r="G921" s="9">
        <v>134</v>
      </c>
      <c r="H921" s="9">
        <v>3361</v>
      </c>
      <c r="I921" s="9" t="s">
        <v>52</v>
      </c>
      <c r="J921" s="3">
        <v>1</v>
      </c>
      <c r="K921" s="10">
        <v>0</v>
      </c>
      <c r="L921" s="10">
        <v>35000</v>
      </c>
      <c r="M921" s="3">
        <v>35000</v>
      </c>
      <c r="N921" s="3">
        <v>35000</v>
      </c>
      <c r="O921" s="3">
        <v>0</v>
      </c>
      <c r="P921" s="3">
        <v>0</v>
      </c>
    </row>
    <row r="922" spans="1:16" x14ac:dyDescent="0.25">
      <c r="A922" t="str">
        <f t="shared" si="85"/>
        <v>134-10</v>
      </c>
      <c r="B922">
        <f t="shared" si="90"/>
        <v>10</v>
      </c>
      <c r="C922" t="str">
        <f t="shared" si="86"/>
        <v>13435511</v>
      </c>
      <c r="D922">
        <f t="shared" si="89"/>
        <v>1</v>
      </c>
      <c r="E922" t="str">
        <f t="shared" si="87"/>
        <v>1343551</v>
      </c>
      <c r="F922" t="str">
        <f t="shared" si="88"/>
        <v>1343551RECURSOS FISCALES</v>
      </c>
      <c r="G922" s="9">
        <v>134</v>
      </c>
      <c r="H922" s="9">
        <v>3551</v>
      </c>
      <c r="I922" s="9" t="s">
        <v>52</v>
      </c>
      <c r="J922" s="3">
        <v>1</v>
      </c>
      <c r="K922" s="10">
        <v>0</v>
      </c>
      <c r="L922" s="10">
        <v>80000</v>
      </c>
      <c r="M922" s="3">
        <v>71920</v>
      </c>
      <c r="N922" s="3">
        <v>71920</v>
      </c>
      <c r="O922" s="3">
        <v>71920</v>
      </c>
      <c r="P922" s="3">
        <v>71920</v>
      </c>
    </row>
    <row r="923" spans="1:16" x14ac:dyDescent="0.25">
      <c r="A923" t="str">
        <f t="shared" si="85"/>
        <v>134-11</v>
      </c>
      <c r="B923">
        <f t="shared" si="90"/>
        <v>11</v>
      </c>
      <c r="C923" t="str">
        <f t="shared" si="86"/>
        <v>13435711</v>
      </c>
      <c r="D923">
        <f t="shared" si="89"/>
        <v>1</v>
      </c>
      <c r="E923" t="str">
        <f t="shared" si="87"/>
        <v>1343571</v>
      </c>
      <c r="F923" t="str">
        <f t="shared" si="88"/>
        <v>1343571RECURSOS FISCALES</v>
      </c>
      <c r="G923" s="9">
        <v>134</v>
      </c>
      <c r="H923" s="9">
        <v>3571</v>
      </c>
      <c r="I923" s="9" t="s">
        <v>52</v>
      </c>
      <c r="J923" s="3">
        <v>1</v>
      </c>
      <c r="K923" s="10">
        <v>0</v>
      </c>
      <c r="L923" s="10">
        <v>102724785</v>
      </c>
      <c r="M923" s="3">
        <v>102632002.84</v>
      </c>
      <c r="N923" s="3">
        <v>102610322.31999999</v>
      </c>
      <c r="O923" s="3">
        <v>102562933.20999999</v>
      </c>
      <c r="P923" s="3">
        <v>101418173.29000001</v>
      </c>
    </row>
    <row r="924" spans="1:16" x14ac:dyDescent="0.25">
      <c r="A924" t="str">
        <f t="shared" si="85"/>
        <v>134-12</v>
      </c>
      <c r="B924">
        <f t="shared" si="90"/>
        <v>12</v>
      </c>
      <c r="C924" t="str">
        <f t="shared" si="86"/>
        <v>13451111</v>
      </c>
      <c r="D924">
        <f t="shared" si="89"/>
        <v>1</v>
      </c>
      <c r="E924" t="str">
        <f t="shared" si="87"/>
        <v>1345111</v>
      </c>
      <c r="F924" t="str">
        <f t="shared" si="88"/>
        <v>1345111RECURSOS FISCALES</v>
      </c>
      <c r="G924" s="9">
        <v>134</v>
      </c>
      <c r="H924" s="9">
        <v>5111</v>
      </c>
      <c r="I924" s="9" t="s">
        <v>52</v>
      </c>
      <c r="J924" s="3">
        <v>1</v>
      </c>
      <c r="K924" s="10">
        <v>0</v>
      </c>
      <c r="L924" s="10">
        <v>20000</v>
      </c>
      <c r="M924" s="3">
        <v>0</v>
      </c>
      <c r="N924" s="3">
        <v>0</v>
      </c>
      <c r="O924" s="3">
        <v>0</v>
      </c>
      <c r="P924" s="3">
        <v>0</v>
      </c>
    </row>
    <row r="925" spans="1:16" x14ac:dyDescent="0.25">
      <c r="A925" t="str">
        <f t="shared" si="85"/>
        <v>134-13</v>
      </c>
      <c r="B925">
        <f t="shared" si="90"/>
        <v>13</v>
      </c>
      <c r="C925" t="str">
        <f t="shared" si="86"/>
        <v>13451511</v>
      </c>
      <c r="D925">
        <f t="shared" si="89"/>
        <v>1</v>
      </c>
      <c r="E925" t="str">
        <f t="shared" si="87"/>
        <v>1345151</v>
      </c>
      <c r="F925" t="str">
        <f t="shared" si="88"/>
        <v>1345151RECURSOS FISCALES</v>
      </c>
      <c r="G925" s="9">
        <v>134</v>
      </c>
      <c r="H925" s="9">
        <v>5151</v>
      </c>
      <c r="I925" s="9" t="s">
        <v>52</v>
      </c>
      <c r="J925" s="3">
        <v>3</v>
      </c>
      <c r="K925" s="10">
        <v>0</v>
      </c>
      <c r="L925" s="10">
        <v>615000</v>
      </c>
      <c r="M925" s="3">
        <v>430344.41</v>
      </c>
      <c r="N925" s="3">
        <v>184656.41</v>
      </c>
      <c r="O925" s="3">
        <v>184656.41</v>
      </c>
      <c r="P925" s="3">
        <v>0</v>
      </c>
    </row>
    <row r="926" spans="1:16" x14ac:dyDescent="0.25">
      <c r="A926" t="str">
        <f t="shared" si="85"/>
        <v>134-14</v>
      </c>
      <c r="B926">
        <f t="shared" si="90"/>
        <v>14</v>
      </c>
      <c r="C926" t="str">
        <f t="shared" si="86"/>
        <v>13454111</v>
      </c>
      <c r="D926">
        <f t="shared" si="89"/>
        <v>1</v>
      </c>
      <c r="E926" t="str">
        <f t="shared" si="87"/>
        <v>1345411</v>
      </c>
      <c r="F926" t="str">
        <f t="shared" si="88"/>
        <v>1345411RECURSOS FISCALES</v>
      </c>
      <c r="G926" s="9">
        <v>134</v>
      </c>
      <c r="H926" s="9">
        <v>5411</v>
      </c>
      <c r="I926" s="9" t="s">
        <v>52</v>
      </c>
      <c r="J926" s="3">
        <v>1</v>
      </c>
      <c r="K926" s="10">
        <v>0</v>
      </c>
      <c r="L926" s="10">
        <v>2007000</v>
      </c>
      <c r="M926" s="3">
        <v>1948189.05</v>
      </c>
      <c r="N926" s="3">
        <v>1948189.05</v>
      </c>
      <c r="O926" s="3">
        <v>1798189</v>
      </c>
      <c r="P926" s="3">
        <v>1798189</v>
      </c>
    </row>
    <row r="927" spans="1:16" x14ac:dyDescent="0.25">
      <c r="A927" t="str">
        <f t="shared" si="85"/>
        <v>135-1</v>
      </c>
      <c r="B927">
        <f t="shared" si="90"/>
        <v>1</v>
      </c>
      <c r="C927" t="str">
        <f t="shared" si="86"/>
        <v>13521211</v>
      </c>
      <c r="D927">
        <f t="shared" si="89"/>
        <v>1</v>
      </c>
      <c r="E927" t="str">
        <f t="shared" si="87"/>
        <v>1352121</v>
      </c>
      <c r="F927" t="str">
        <f t="shared" si="88"/>
        <v>1352121RECURSOS FISCALES</v>
      </c>
      <c r="G927" s="9">
        <v>135</v>
      </c>
      <c r="H927" s="9">
        <v>2121</v>
      </c>
      <c r="I927" s="9" t="s">
        <v>52</v>
      </c>
      <c r="J927" s="3">
        <v>1</v>
      </c>
      <c r="K927" s="10">
        <v>0</v>
      </c>
      <c r="L927" s="10">
        <v>100000</v>
      </c>
      <c r="M927" s="3">
        <v>100000</v>
      </c>
      <c r="N927" s="3">
        <v>100000</v>
      </c>
      <c r="O927" s="3">
        <v>0</v>
      </c>
      <c r="P927" s="3">
        <v>0</v>
      </c>
    </row>
    <row r="928" spans="1:16" x14ac:dyDescent="0.25">
      <c r="A928" t="str">
        <f t="shared" si="85"/>
        <v>135-2</v>
      </c>
      <c r="B928">
        <f t="shared" si="90"/>
        <v>2</v>
      </c>
      <c r="C928" t="str">
        <f t="shared" si="86"/>
        <v>13544111</v>
      </c>
      <c r="D928">
        <f t="shared" si="89"/>
        <v>1</v>
      </c>
      <c r="E928" t="str">
        <f t="shared" si="87"/>
        <v>1354411</v>
      </c>
      <c r="F928" t="str">
        <f t="shared" si="88"/>
        <v>1354411PARTICIPACIONES FEDERALES 2019</v>
      </c>
      <c r="G928" s="9">
        <v>135</v>
      </c>
      <c r="H928" s="9">
        <v>4411</v>
      </c>
      <c r="I928" s="9" t="s">
        <v>356</v>
      </c>
      <c r="J928" s="3">
        <v>1</v>
      </c>
      <c r="K928" s="10">
        <v>0</v>
      </c>
      <c r="L928" s="10">
        <v>0</v>
      </c>
      <c r="M928" s="3">
        <v>0</v>
      </c>
      <c r="N928" s="3">
        <v>0</v>
      </c>
      <c r="O928" s="3">
        <v>0</v>
      </c>
      <c r="P928" s="3">
        <v>0</v>
      </c>
    </row>
    <row r="929" spans="1:16" x14ac:dyDescent="0.25">
      <c r="A929" t="str">
        <f t="shared" si="85"/>
        <v>135-3</v>
      </c>
      <c r="B929">
        <f t="shared" si="90"/>
        <v>3</v>
      </c>
      <c r="C929" t="str">
        <f t="shared" si="86"/>
        <v>13552311</v>
      </c>
      <c r="D929">
        <f t="shared" si="89"/>
        <v>1</v>
      </c>
      <c r="E929" t="str">
        <f t="shared" si="87"/>
        <v>1355231</v>
      </c>
      <c r="F929" t="str">
        <f t="shared" si="88"/>
        <v>1355231RECURSOS FISCALES</v>
      </c>
      <c r="G929" s="9">
        <v>135</v>
      </c>
      <c r="H929" s="9">
        <v>5231</v>
      </c>
      <c r="I929" s="9" t="s">
        <v>52</v>
      </c>
      <c r="J929" s="3">
        <v>1</v>
      </c>
      <c r="K929" s="10">
        <v>0</v>
      </c>
      <c r="L929" s="10">
        <v>58000</v>
      </c>
      <c r="M929" s="3">
        <v>37474.949999999997</v>
      </c>
      <c r="N929" s="3">
        <v>37474.949999999997</v>
      </c>
      <c r="O929" s="3">
        <v>37474.949999999997</v>
      </c>
      <c r="P929" s="3">
        <v>0</v>
      </c>
    </row>
    <row r="930" spans="1:16" x14ac:dyDescent="0.25">
      <c r="A930" t="str">
        <f t="shared" si="85"/>
        <v>136-1</v>
      </c>
      <c r="B930">
        <f t="shared" si="90"/>
        <v>1</v>
      </c>
      <c r="C930" t="str">
        <f t="shared" si="86"/>
        <v>13636511</v>
      </c>
      <c r="D930">
        <f t="shared" si="89"/>
        <v>1</v>
      </c>
      <c r="E930" t="str">
        <f t="shared" si="87"/>
        <v>1363651</v>
      </c>
      <c r="F930" t="str">
        <f t="shared" si="88"/>
        <v>1363651RECURSOS FISCALES</v>
      </c>
      <c r="G930" s="9">
        <v>136</v>
      </c>
      <c r="H930" s="9">
        <v>3651</v>
      </c>
      <c r="I930" s="9" t="s">
        <v>52</v>
      </c>
      <c r="J930" s="3">
        <v>1</v>
      </c>
      <c r="K930" s="10">
        <v>0</v>
      </c>
      <c r="L930" s="10">
        <v>742000</v>
      </c>
      <c r="M930" s="3">
        <v>739297.38</v>
      </c>
      <c r="N930" s="3">
        <v>739297.38</v>
      </c>
      <c r="O930" s="3">
        <v>614338.69999999995</v>
      </c>
      <c r="P930" s="3">
        <v>614338.69999999995</v>
      </c>
    </row>
    <row r="931" spans="1:16" x14ac:dyDescent="0.25">
      <c r="A931" t="str">
        <f t="shared" si="85"/>
        <v>136-2</v>
      </c>
      <c r="B931">
        <f t="shared" si="90"/>
        <v>2</v>
      </c>
      <c r="C931" t="str">
        <f t="shared" si="86"/>
        <v>13636512</v>
      </c>
      <c r="D931">
        <f t="shared" si="89"/>
        <v>2</v>
      </c>
      <c r="E931" t="str">
        <f t="shared" si="87"/>
        <v>1363651</v>
      </c>
      <c r="F931" t="str">
        <f t="shared" si="88"/>
        <v>1363651PARTICIPACIONES FEDERALES 2019</v>
      </c>
      <c r="G931" s="9">
        <v>136</v>
      </c>
      <c r="H931" s="9">
        <v>3651</v>
      </c>
      <c r="I931" s="9" t="s">
        <v>356</v>
      </c>
      <c r="J931" s="3">
        <v>1</v>
      </c>
      <c r="K931" s="10">
        <v>0</v>
      </c>
      <c r="L931" s="10">
        <v>0</v>
      </c>
      <c r="M931" s="3">
        <v>0</v>
      </c>
      <c r="N931" s="3">
        <v>0</v>
      </c>
      <c r="O931" s="3">
        <v>0</v>
      </c>
      <c r="P931" s="3">
        <v>0</v>
      </c>
    </row>
    <row r="932" spans="1:16" x14ac:dyDescent="0.25">
      <c r="A932" t="str">
        <f t="shared" si="85"/>
        <v>136-3</v>
      </c>
      <c r="B932">
        <f t="shared" si="90"/>
        <v>3</v>
      </c>
      <c r="C932" t="str">
        <f t="shared" si="86"/>
        <v>13636611</v>
      </c>
      <c r="D932">
        <f t="shared" si="89"/>
        <v>1</v>
      </c>
      <c r="E932" t="str">
        <f t="shared" si="87"/>
        <v>1363661</v>
      </c>
      <c r="F932" t="str">
        <f t="shared" si="88"/>
        <v>1363661RECURSOS FISCALES</v>
      </c>
      <c r="G932" s="9">
        <v>136</v>
      </c>
      <c r="H932" s="9">
        <v>3661</v>
      </c>
      <c r="I932" s="9" t="s">
        <v>52</v>
      </c>
      <c r="J932" s="3">
        <v>1</v>
      </c>
      <c r="K932" s="10">
        <v>0</v>
      </c>
      <c r="L932" s="10">
        <v>1359000</v>
      </c>
      <c r="M932" s="3">
        <v>1356817.57</v>
      </c>
      <c r="N932" s="3">
        <v>1356817.57</v>
      </c>
      <c r="O932" s="3">
        <v>1108940.55</v>
      </c>
      <c r="P932" s="3">
        <v>1108940.55</v>
      </c>
    </row>
    <row r="933" spans="1:16" x14ac:dyDescent="0.25">
      <c r="A933" t="str">
        <f t="shared" si="85"/>
        <v>136-4</v>
      </c>
      <c r="B933">
        <f t="shared" si="90"/>
        <v>4</v>
      </c>
      <c r="C933" t="str">
        <f t="shared" si="86"/>
        <v>13636612</v>
      </c>
      <c r="D933">
        <f t="shared" si="89"/>
        <v>2</v>
      </c>
      <c r="E933" t="str">
        <f t="shared" si="87"/>
        <v>1363661</v>
      </c>
      <c r="F933" t="str">
        <f t="shared" si="88"/>
        <v>1363661PARTICIPACIONES FEDERALES 2019</v>
      </c>
      <c r="G933" s="9">
        <v>136</v>
      </c>
      <c r="H933" s="9">
        <v>3661</v>
      </c>
      <c r="I933" s="9" t="s">
        <v>356</v>
      </c>
      <c r="J933" s="3">
        <v>1</v>
      </c>
      <c r="K933" s="10">
        <v>0</v>
      </c>
      <c r="L933" s="10">
        <v>0</v>
      </c>
      <c r="M933" s="3">
        <v>0</v>
      </c>
      <c r="N933" s="3">
        <v>0</v>
      </c>
      <c r="O933" s="3">
        <v>0</v>
      </c>
      <c r="P933" s="3">
        <v>0</v>
      </c>
    </row>
    <row r="934" spans="1:16" x14ac:dyDescent="0.25">
      <c r="A934" t="str">
        <f t="shared" si="85"/>
        <v>137-1</v>
      </c>
      <c r="B934">
        <f t="shared" si="90"/>
        <v>1</v>
      </c>
      <c r="C934" t="str">
        <f t="shared" si="86"/>
        <v>13736511</v>
      </c>
      <c r="D934">
        <f t="shared" si="89"/>
        <v>1</v>
      </c>
      <c r="E934" t="str">
        <f t="shared" si="87"/>
        <v>1373651</v>
      </c>
      <c r="F934" t="str">
        <f t="shared" si="88"/>
        <v>1373651RECURSOS FISCALES</v>
      </c>
      <c r="G934" s="9">
        <v>137</v>
      </c>
      <c r="H934" s="9">
        <v>3651</v>
      </c>
      <c r="I934" s="9" t="s">
        <v>52</v>
      </c>
      <c r="J934" s="3">
        <v>1</v>
      </c>
      <c r="K934" s="10">
        <v>0</v>
      </c>
      <c r="L934" s="10">
        <v>572000</v>
      </c>
      <c r="M934" s="3">
        <v>419168.05</v>
      </c>
      <c r="N934" s="3">
        <v>419168.05</v>
      </c>
      <c r="O934" s="3">
        <v>314376.06</v>
      </c>
      <c r="P934" s="3">
        <v>314376.06</v>
      </c>
    </row>
    <row r="935" spans="1:16" x14ac:dyDescent="0.25">
      <c r="A935" t="str">
        <f t="shared" si="85"/>
        <v>137-2</v>
      </c>
      <c r="B935">
        <f t="shared" si="90"/>
        <v>2</v>
      </c>
      <c r="C935" t="str">
        <f t="shared" si="86"/>
        <v>13736512</v>
      </c>
      <c r="D935">
        <f t="shared" si="89"/>
        <v>2</v>
      </c>
      <c r="E935" t="str">
        <f t="shared" si="87"/>
        <v>1373651</v>
      </c>
      <c r="F935" t="str">
        <f t="shared" si="88"/>
        <v>1373651PARTICIPACIONES FEDERALES 2019</v>
      </c>
      <c r="G935" s="9">
        <v>137</v>
      </c>
      <c r="H935" s="9">
        <v>3651</v>
      </c>
      <c r="I935" s="9" t="s">
        <v>356</v>
      </c>
      <c r="J935" s="3">
        <v>1</v>
      </c>
      <c r="K935" s="10">
        <v>0</v>
      </c>
      <c r="L935" s="10">
        <v>0</v>
      </c>
      <c r="M935" s="3">
        <v>0</v>
      </c>
      <c r="N935" s="3">
        <v>0</v>
      </c>
      <c r="O935" s="3">
        <v>0</v>
      </c>
      <c r="P935" s="3">
        <v>0</v>
      </c>
    </row>
    <row r="936" spans="1:16" x14ac:dyDescent="0.25">
      <c r="A936" t="str">
        <f t="shared" si="85"/>
        <v>137-3</v>
      </c>
      <c r="B936">
        <f t="shared" si="90"/>
        <v>3</v>
      </c>
      <c r="C936" t="str">
        <f t="shared" si="86"/>
        <v>13736611</v>
      </c>
      <c r="D936">
        <f t="shared" si="89"/>
        <v>1</v>
      </c>
      <c r="E936" t="str">
        <f t="shared" si="87"/>
        <v>1373661</v>
      </c>
      <c r="F936" t="str">
        <f t="shared" si="88"/>
        <v>1373661RECURSOS FISCALES</v>
      </c>
      <c r="G936" s="9">
        <v>137</v>
      </c>
      <c r="H936" s="9">
        <v>3661</v>
      </c>
      <c r="I936" s="9" t="s">
        <v>52</v>
      </c>
      <c r="J936" s="3">
        <v>1</v>
      </c>
      <c r="K936" s="10">
        <v>0</v>
      </c>
      <c r="L936" s="10">
        <v>1076000</v>
      </c>
      <c r="M936" s="3">
        <v>784748.92</v>
      </c>
      <c r="N936" s="3">
        <v>784748.92</v>
      </c>
      <c r="O936" s="3">
        <v>610360.31000000006</v>
      </c>
      <c r="P936" s="3">
        <v>610360.31000000006</v>
      </c>
    </row>
    <row r="937" spans="1:16" x14ac:dyDescent="0.25">
      <c r="A937" t="str">
        <f t="shared" si="85"/>
        <v>137-4</v>
      </c>
      <c r="B937">
        <f t="shared" si="90"/>
        <v>4</v>
      </c>
      <c r="C937" t="str">
        <f t="shared" si="86"/>
        <v>13736612</v>
      </c>
      <c r="D937">
        <f t="shared" si="89"/>
        <v>2</v>
      </c>
      <c r="E937" t="str">
        <f t="shared" si="87"/>
        <v>1373661</v>
      </c>
      <c r="F937" t="str">
        <f t="shared" si="88"/>
        <v>1373661PARTICIPACIONES FEDERALES 2019</v>
      </c>
      <c r="G937" s="9">
        <v>137</v>
      </c>
      <c r="H937" s="9">
        <v>3661</v>
      </c>
      <c r="I937" s="9" t="s">
        <v>356</v>
      </c>
      <c r="J937" s="3">
        <v>1</v>
      </c>
      <c r="K937" s="10">
        <v>0</v>
      </c>
      <c r="L937" s="10">
        <v>0</v>
      </c>
      <c r="M937" s="3">
        <v>0</v>
      </c>
      <c r="N937" s="3">
        <v>0</v>
      </c>
      <c r="O937" s="3">
        <v>0</v>
      </c>
      <c r="P937" s="3">
        <v>0</v>
      </c>
    </row>
    <row r="938" spans="1:16" x14ac:dyDescent="0.25">
      <c r="A938" t="str">
        <f t="shared" si="85"/>
        <v>138-1</v>
      </c>
      <c r="B938">
        <f t="shared" si="90"/>
        <v>1</v>
      </c>
      <c r="C938" t="str">
        <f t="shared" si="86"/>
        <v>13836511</v>
      </c>
      <c r="D938">
        <f t="shared" si="89"/>
        <v>1</v>
      </c>
      <c r="E938" t="str">
        <f t="shared" si="87"/>
        <v>1383651</v>
      </c>
      <c r="F938" t="str">
        <f t="shared" si="88"/>
        <v>1383651RECURSOS FISCALES</v>
      </c>
      <c r="G938" s="9">
        <v>138</v>
      </c>
      <c r="H938" s="9">
        <v>3651</v>
      </c>
      <c r="I938" s="9" t="s">
        <v>52</v>
      </c>
      <c r="J938" s="3">
        <v>1</v>
      </c>
      <c r="K938" s="10">
        <v>0</v>
      </c>
      <c r="L938" s="10">
        <v>572000</v>
      </c>
      <c r="M938" s="3">
        <v>419168.05</v>
      </c>
      <c r="N938" s="3">
        <v>419168.05</v>
      </c>
      <c r="O938" s="3">
        <v>314376.06</v>
      </c>
      <c r="P938" s="3">
        <v>314376.06</v>
      </c>
    </row>
    <row r="939" spans="1:16" x14ac:dyDescent="0.25">
      <c r="A939" t="str">
        <f t="shared" si="85"/>
        <v>138-2</v>
      </c>
      <c r="B939">
        <f t="shared" si="90"/>
        <v>2</v>
      </c>
      <c r="C939" t="str">
        <f t="shared" si="86"/>
        <v>13836512</v>
      </c>
      <c r="D939">
        <f t="shared" si="89"/>
        <v>2</v>
      </c>
      <c r="E939" t="str">
        <f t="shared" si="87"/>
        <v>1383651</v>
      </c>
      <c r="F939" t="str">
        <f t="shared" si="88"/>
        <v>1383651PARTICIPACIONES FEDERALES 2019</v>
      </c>
      <c r="G939" s="9">
        <v>138</v>
      </c>
      <c r="H939" s="9">
        <v>3651</v>
      </c>
      <c r="I939" s="9" t="s">
        <v>356</v>
      </c>
      <c r="J939" s="3">
        <v>1</v>
      </c>
      <c r="K939" s="10">
        <v>0</v>
      </c>
      <c r="L939" s="10">
        <v>0</v>
      </c>
      <c r="M939" s="3">
        <v>0</v>
      </c>
      <c r="N939" s="3">
        <v>0</v>
      </c>
      <c r="O939" s="3">
        <v>0</v>
      </c>
      <c r="P939" s="3">
        <v>0</v>
      </c>
    </row>
    <row r="940" spans="1:16" x14ac:dyDescent="0.25">
      <c r="A940" t="str">
        <f t="shared" si="85"/>
        <v>138-3</v>
      </c>
      <c r="B940">
        <f t="shared" si="90"/>
        <v>3</v>
      </c>
      <c r="C940" t="str">
        <f t="shared" si="86"/>
        <v>13836611</v>
      </c>
      <c r="D940">
        <f t="shared" si="89"/>
        <v>1</v>
      </c>
      <c r="E940" t="str">
        <f t="shared" si="87"/>
        <v>1383661</v>
      </c>
      <c r="F940" t="str">
        <f t="shared" si="88"/>
        <v>1383661RECURSOS FISCALES</v>
      </c>
      <c r="G940" s="9">
        <v>138</v>
      </c>
      <c r="H940" s="9">
        <v>3661</v>
      </c>
      <c r="I940" s="9" t="s">
        <v>52</v>
      </c>
      <c r="J940" s="3">
        <v>1</v>
      </c>
      <c r="K940" s="10">
        <v>0</v>
      </c>
      <c r="L940" s="10">
        <v>1076000</v>
      </c>
      <c r="M940" s="3">
        <v>697554.59</v>
      </c>
      <c r="N940" s="3">
        <v>697554.59</v>
      </c>
      <c r="O940" s="3">
        <v>523165.98</v>
      </c>
      <c r="P940" s="3">
        <v>523165.98</v>
      </c>
    </row>
    <row r="941" spans="1:16" x14ac:dyDescent="0.25">
      <c r="A941" t="str">
        <f t="shared" si="85"/>
        <v>138-4</v>
      </c>
      <c r="B941">
        <f t="shared" si="90"/>
        <v>4</v>
      </c>
      <c r="C941" t="str">
        <f t="shared" si="86"/>
        <v>13836612</v>
      </c>
      <c r="D941">
        <f t="shared" si="89"/>
        <v>2</v>
      </c>
      <c r="E941" t="str">
        <f t="shared" si="87"/>
        <v>1383661</v>
      </c>
      <c r="F941" t="str">
        <f t="shared" si="88"/>
        <v>1383661PARTICIPACIONES FEDERALES 2019</v>
      </c>
      <c r="G941" s="9">
        <v>138</v>
      </c>
      <c r="H941" s="9">
        <v>3661</v>
      </c>
      <c r="I941" s="9" t="s">
        <v>356</v>
      </c>
      <c r="J941" s="3">
        <v>1</v>
      </c>
      <c r="K941" s="10">
        <v>0</v>
      </c>
      <c r="L941" s="10">
        <v>0.1</v>
      </c>
      <c r="M941" s="3">
        <v>0.1</v>
      </c>
      <c r="N941" s="3">
        <v>0.1</v>
      </c>
      <c r="O941" s="3">
        <v>0.1</v>
      </c>
      <c r="P941" s="3">
        <v>0.1</v>
      </c>
    </row>
    <row r="942" spans="1:16" x14ac:dyDescent="0.25">
      <c r="A942" t="str">
        <f t="shared" si="85"/>
        <v>139-1</v>
      </c>
      <c r="B942">
        <f t="shared" si="90"/>
        <v>1</v>
      </c>
      <c r="C942" t="str">
        <f t="shared" si="86"/>
        <v>13936511</v>
      </c>
      <c r="D942">
        <f t="shared" si="89"/>
        <v>1</v>
      </c>
      <c r="E942" t="str">
        <f t="shared" si="87"/>
        <v>1393651</v>
      </c>
      <c r="F942" t="str">
        <f t="shared" si="88"/>
        <v>1393651RECURSOS FISCALES</v>
      </c>
      <c r="G942" s="9">
        <v>139</v>
      </c>
      <c r="H942" s="9">
        <v>3651</v>
      </c>
      <c r="I942" s="9" t="s">
        <v>52</v>
      </c>
      <c r="J942" s="3">
        <v>1</v>
      </c>
      <c r="K942" s="10">
        <v>0</v>
      </c>
      <c r="L942" s="10">
        <v>788000</v>
      </c>
      <c r="M942" s="3">
        <v>577530.41</v>
      </c>
      <c r="N942" s="3">
        <v>577530.41</v>
      </c>
      <c r="O942" s="3">
        <v>433147.8</v>
      </c>
      <c r="P942" s="3">
        <v>433147.8</v>
      </c>
    </row>
    <row r="943" spans="1:16" x14ac:dyDescent="0.25">
      <c r="A943" t="str">
        <f t="shared" si="85"/>
        <v>139-2</v>
      </c>
      <c r="B943">
        <f t="shared" si="90"/>
        <v>2</v>
      </c>
      <c r="C943" t="str">
        <f t="shared" si="86"/>
        <v>13936512</v>
      </c>
      <c r="D943">
        <f t="shared" si="89"/>
        <v>2</v>
      </c>
      <c r="E943" t="str">
        <f t="shared" si="87"/>
        <v>1393651</v>
      </c>
      <c r="F943" t="str">
        <f t="shared" si="88"/>
        <v>1393651PARTICIPACIONES FEDERALES 2019</v>
      </c>
      <c r="G943" s="9">
        <v>139</v>
      </c>
      <c r="H943" s="9">
        <v>3651</v>
      </c>
      <c r="I943" s="9" t="s">
        <v>356</v>
      </c>
      <c r="J943" s="3">
        <v>1</v>
      </c>
      <c r="K943" s="10">
        <v>0</v>
      </c>
      <c r="L943" s="10">
        <v>0</v>
      </c>
      <c r="M943" s="3">
        <v>0</v>
      </c>
      <c r="N943" s="3">
        <v>0</v>
      </c>
      <c r="O943" s="3">
        <v>0</v>
      </c>
      <c r="P943" s="3">
        <v>0</v>
      </c>
    </row>
    <row r="944" spans="1:16" x14ac:dyDescent="0.25">
      <c r="A944" t="str">
        <f t="shared" si="85"/>
        <v>139-3</v>
      </c>
      <c r="B944">
        <f t="shared" si="90"/>
        <v>3</v>
      </c>
      <c r="C944" t="str">
        <f t="shared" si="86"/>
        <v>13936611</v>
      </c>
      <c r="D944">
        <f t="shared" si="89"/>
        <v>1</v>
      </c>
      <c r="E944" t="str">
        <f t="shared" si="87"/>
        <v>1393661</v>
      </c>
      <c r="F944" t="str">
        <f t="shared" si="88"/>
        <v>1393661RECURSOS FISCALES</v>
      </c>
      <c r="G944" s="9">
        <v>139</v>
      </c>
      <c r="H944" s="9">
        <v>3661</v>
      </c>
      <c r="I944" s="9" t="s">
        <v>52</v>
      </c>
      <c r="J944" s="3">
        <v>1</v>
      </c>
      <c r="K944" s="10">
        <v>0</v>
      </c>
      <c r="L944" s="10">
        <v>1296000</v>
      </c>
      <c r="M944" s="3">
        <v>1233413.43</v>
      </c>
      <c r="N944" s="3">
        <v>1233413.43</v>
      </c>
      <c r="O944" s="3">
        <v>925060.08</v>
      </c>
      <c r="P944" s="3">
        <v>925060.08</v>
      </c>
    </row>
    <row r="945" spans="1:16" x14ac:dyDescent="0.25">
      <c r="A945" t="str">
        <f t="shared" si="85"/>
        <v>139-4</v>
      </c>
      <c r="B945">
        <f t="shared" si="90"/>
        <v>4</v>
      </c>
      <c r="C945" t="str">
        <f t="shared" si="86"/>
        <v>13936612</v>
      </c>
      <c r="D945">
        <f t="shared" si="89"/>
        <v>2</v>
      </c>
      <c r="E945" t="str">
        <f t="shared" si="87"/>
        <v>1393661</v>
      </c>
      <c r="F945" t="str">
        <f t="shared" si="88"/>
        <v>1393661PARTICIPACIONES FEDERALES 2019</v>
      </c>
      <c r="G945" s="9">
        <v>139</v>
      </c>
      <c r="H945" s="9">
        <v>3661</v>
      </c>
      <c r="I945" s="9" t="s">
        <v>356</v>
      </c>
      <c r="J945" s="3">
        <v>1</v>
      </c>
      <c r="K945" s="10">
        <v>0</v>
      </c>
      <c r="L945" s="10">
        <v>0</v>
      </c>
      <c r="M945" s="3">
        <v>0</v>
      </c>
      <c r="N945" s="3">
        <v>0</v>
      </c>
      <c r="O945" s="3">
        <v>0</v>
      </c>
      <c r="P945" s="3">
        <v>0</v>
      </c>
    </row>
    <row r="946" spans="1:16" x14ac:dyDescent="0.25">
      <c r="A946" t="str">
        <f t="shared" si="85"/>
        <v>140-1</v>
      </c>
      <c r="B946">
        <f t="shared" si="90"/>
        <v>1</v>
      </c>
      <c r="C946" t="str">
        <f t="shared" si="86"/>
        <v>14024611</v>
      </c>
      <c r="D946">
        <f t="shared" si="89"/>
        <v>1</v>
      </c>
      <c r="E946" t="str">
        <f t="shared" si="87"/>
        <v>1402461</v>
      </c>
      <c r="F946" t="str">
        <f t="shared" si="88"/>
        <v>1402461PARTICIPACIONES FEDERALES 2019</v>
      </c>
      <c r="G946" s="9">
        <v>140</v>
      </c>
      <c r="H946" s="9">
        <v>2461</v>
      </c>
      <c r="I946" s="9" t="s">
        <v>356</v>
      </c>
      <c r="J946" s="3">
        <v>1</v>
      </c>
      <c r="K946" s="10">
        <v>0</v>
      </c>
      <c r="L946" s="10">
        <v>62524</v>
      </c>
      <c r="M946" s="3">
        <v>62524</v>
      </c>
      <c r="N946" s="3">
        <v>62524</v>
      </c>
      <c r="O946" s="3">
        <v>62524</v>
      </c>
      <c r="P946" s="3">
        <v>0</v>
      </c>
    </row>
    <row r="947" spans="1:16" x14ac:dyDescent="0.25">
      <c r="A947" t="str">
        <f t="shared" si="85"/>
        <v>140-2</v>
      </c>
      <c r="B947">
        <f t="shared" si="90"/>
        <v>2</v>
      </c>
      <c r="C947" t="str">
        <f t="shared" si="86"/>
        <v>14024911</v>
      </c>
      <c r="D947">
        <f t="shared" si="89"/>
        <v>1</v>
      </c>
      <c r="E947" t="str">
        <f t="shared" si="87"/>
        <v>1402491</v>
      </c>
      <c r="F947" t="str">
        <f t="shared" si="88"/>
        <v>1402491PARTICIPACIONES FEDERALES 2019</v>
      </c>
      <c r="G947" s="9">
        <v>140</v>
      </c>
      <c r="H947" s="9">
        <v>2491</v>
      </c>
      <c r="I947" s="9" t="s">
        <v>356</v>
      </c>
      <c r="J947" s="3">
        <v>1</v>
      </c>
      <c r="K947" s="10">
        <v>0</v>
      </c>
      <c r="L947" s="10">
        <v>153230.9</v>
      </c>
      <c r="M947" s="3">
        <v>90308.67</v>
      </c>
      <c r="N947" s="3">
        <v>90308.67</v>
      </c>
      <c r="O947" s="3">
        <v>37514.400000000001</v>
      </c>
      <c r="P947" s="3">
        <v>37514.400000000001</v>
      </c>
    </row>
    <row r="948" spans="1:16" x14ac:dyDescent="0.25">
      <c r="A948" t="str">
        <f t="shared" si="85"/>
        <v>140-3</v>
      </c>
      <c r="B948">
        <f t="shared" si="90"/>
        <v>3</v>
      </c>
      <c r="C948" t="str">
        <f t="shared" si="86"/>
        <v>14025211</v>
      </c>
      <c r="D948">
        <f t="shared" si="89"/>
        <v>1</v>
      </c>
      <c r="E948" t="str">
        <f t="shared" si="87"/>
        <v>1402521</v>
      </c>
      <c r="F948" t="str">
        <f t="shared" si="88"/>
        <v>1402521PARTICIPACIONES FEDERALES 2019</v>
      </c>
      <c r="G948" s="9">
        <v>140</v>
      </c>
      <c r="H948" s="9">
        <v>2521</v>
      </c>
      <c r="I948" s="9" t="s">
        <v>356</v>
      </c>
      <c r="J948" s="3">
        <v>1</v>
      </c>
      <c r="K948" s="10">
        <v>0</v>
      </c>
      <c r="L948" s="10">
        <v>59931.4</v>
      </c>
      <c r="M948" s="3">
        <v>59931.4</v>
      </c>
      <c r="N948" s="3">
        <v>0</v>
      </c>
      <c r="O948" s="3">
        <v>0</v>
      </c>
      <c r="P948" s="3">
        <v>0</v>
      </c>
    </row>
    <row r="949" spans="1:16" x14ac:dyDescent="0.25">
      <c r="A949" t="str">
        <f t="shared" si="85"/>
        <v>140-4</v>
      </c>
      <c r="B949">
        <f t="shared" si="90"/>
        <v>4</v>
      </c>
      <c r="C949" t="str">
        <f t="shared" si="86"/>
        <v>14027211</v>
      </c>
      <c r="D949">
        <f t="shared" si="89"/>
        <v>1</v>
      </c>
      <c r="E949" t="str">
        <f t="shared" si="87"/>
        <v>1402721</v>
      </c>
      <c r="F949" t="str">
        <f t="shared" si="88"/>
        <v>1402721PARTICIPACIONES FEDERALES 2019</v>
      </c>
      <c r="G949" s="9">
        <v>140</v>
      </c>
      <c r="H949" s="9">
        <v>2721</v>
      </c>
      <c r="I949" s="9" t="s">
        <v>356</v>
      </c>
      <c r="J949" s="3">
        <v>1</v>
      </c>
      <c r="K949" s="10">
        <v>0</v>
      </c>
      <c r="L949" s="10">
        <v>3608.96</v>
      </c>
      <c r="M949" s="3">
        <v>3608.96</v>
      </c>
      <c r="N949" s="3">
        <v>3608.96</v>
      </c>
      <c r="O949" s="3">
        <v>3608.95</v>
      </c>
      <c r="P949" s="3">
        <v>0</v>
      </c>
    </row>
    <row r="950" spans="1:16" x14ac:dyDescent="0.25">
      <c r="A950" t="str">
        <f t="shared" si="85"/>
        <v>140-5</v>
      </c>
      <c r="B950">
        <f t="shared" si="90"/>
        <v>5</v>
      </c>
      <c r="C950" t="str">
        <f t="shared" si="86"/>
        <v>14035211</v>
      </c>
      <c r="D950">
        <f t="shared" si="89"/>
        <v>1</v>
      </c>
      <c r="E950" t="str">
        <f t="shared" si="87"/>
        <v>1403521</v>
      </c>
      <c r="F950" t="str">
        <f t="shared" si="88"/>
        <v>1403521PARTICIPACIONES FEDERALES 2019</v>
      </c>
      <c r="G950" s="9">
        <v>140</v>
      </c>
      <c r="H950" s="9">
        <v>3521</v>
      </c>
      <c r="I950" s="9" t="s">
        <v>356</v>
      </c>
      <c r="J950" s="3">
        <v>1</v>
      </c>
      <c r="K950" s="10">
        <v>0</v>
      </c>
      <c r="L950" s="10">
        <v>0</v>
      </c>
      <c r="M950" s="3">
        <v>0</v>
      </c>
      <c r="N950" s="3">
        <v>0</v>
      </c>
      <c r="O950" s="3">
        <v>0</v>
      </c>
      <c r="P950" s="3">
        <v>0</v>
      </c>
    </row>
    <row r="951" spans="1:16" x14ac:dyDescent="0.25">
      <c r="A951" t="str">
        <f t="shared" si="85"/>
        <v>141-1</v>
      </c>
      <c r="B951">
        <f t="shared" si="90"/>
        <v>1</v>
      </c>
      <c r="C951" t="str">
        <f t="shared" si="86"/>
        <v>14136311</v>
      </c>
      <c r="D951">
        <f t="shared" si="89"/>
        <v>1</v>
      </c>
      <c r="E951" t="str">
        <f t="shared" si="87"/>
        <v>1413631</v>
      </c>
      <c r="F951" t="str">
        <f t="shared" si="88"/>
        <v>1413631PARTICIPACIONES FEDERALES 2019</v>
      </c>
      <c r="G951" s="9">
        <v>141</v>
      </c>
      <c r="H951" s="9">
        <v>3631</v>
      </c>
      <c r="I951" s="9" t="s">
        <v>356</v>
      </c>
      <c r="J951" s="3">
        <v>1</v>
      </c>
      <c r="K951" s="10">
        <v>0</v>
      </c>
      <c r="L951" s="10">
        <v>565252.61</v>
      </c>
      <c r="M951" s="3">
        <v>565252.61</v>
      </c>
      <c r="N951" s="3">
        <v>376835.07</v>
      </c>
      <c r="O951" s="3">
        <v>376835.07</v>
      </c>
      <c r="P951" s="3">
        <v>376835.07</v>
      </c>
    </row>
    <row r="952" spans="1:16" x14ac:dyDescent="0.25">
      <c r="A952" t="str">
        <f t="shared" si="85"/>
        <v>142-1</v>
      </c>
      <c r="B952">
        <f t="shared" si="90"/>
        <v>1</v>
      </c>
      <c r="C952" t="str">
        <f t="shared" si="86"/>
        <v>14236311</v>
      </c>
      <c r="D952">
        <f t="shared" si="89"/>
        <v>1</v>
      </c>
      <c r="E952" t="str">
        <f t="shared" si="87"/>
        <v>1423631</v>
      </c>
      <c r="F952" t="str">
        <f t="shared" si="88"/>
        <v>1423631PARTICIPACIONES FEDERALES 2019</v>
      </c>
      <c r="G952" s="9">
        <v>142</v>
      </c>
      <c r="H952" s="9">
        <v>3631</v>
      </c>
      <c r="I952" s="9" t="s">
        <v>356</v>
      </c>
      <c r="J952" s="3">
        <v>1</v>
      </c>
      <c r="K952" s="10">
        <v>0</v>
      </c>
      <c r="L952" s="10">
        <v>565252.61</v>
      </c>
      <c r="M952" s="3">
        <v>565252.61</v>
      </c>
      <c r="N952" s="3">
        <v>376835.07</v>
      </c>
      <c r="O952" s="3">
        <v>376835.07</v>
      </c>
      <c r="P952" s="3">
        <v>376835.07</v>
      </c>
    </row>
    <row r="953" spans="1:16" x14ac:dyDescent="0.25">
      <c r="A953" t="str">
        <f t="shared" si="85"/>
        <v>143-1</v>
      </c>
      <c r="B953">
        <f t="shared" si="90"/>
        <v>1</v>
      </c>
      <c r="C953" t="str">
        <f t="shared" si="86"/>
        <v>14336311</v>
      </c>
      <c r="D953">
        <f t="shared" si="89"/>
        <v>1</v>
      </c>
      <c r="E953" t="str">
        <f t="shared" si="87"/>
        <v>1433631</v>
      </c>
      <c r="F953" t="str">
        <f t="shared" si="88"/>
        <v>1433631PARTICIPACIONES FEDERALES 2019</v>
      </c>
      <c r="G953" s="9">
        <v>143</v>
      </c>
      <c r="H953" s="9">
        <v>3631</v>
      </c>
      <c r="I953" s="9" t="s">
        <v>356</v>
      </c>
      <c r="J953" s="3">
        <v>1</v>
      </c>
      <c r="K953" s="10">
        <v>0</v>
      </c>
      <c r="L953" s="10">
        <v>474502.59</v>
      </c>
      <c r="M953" s="3">
        <v>474502.59</v>
      </c>
      <c r="N953" s="3">
        <v>316335.06</v>
      </c>
      <c r="O953" s="3">
        <v>316335.06</v>
      </c>
      <c r="P953" s="3">
        <v>316335.06</v>
      </c>
    </row>
    <row r="954" spans="1:16" x14ac:dyDescent="0.25">
      <c r="A954" t="str">
        <f t="shared" si="85"/>
        <v>144-1</v>
      </c>
      <c r="B954">
        <f t="shared" si="90"/>
        <v>1</v>
      </c>
      <c r="C954" t="str">
        <f t="shared" si="86"/>
        <v>14436311</v>
      </c>
      <c r="D954">
        <f t="shared" si="89"/>
        <v>1</v>
      </c>
      <c r="E954" t="str">
        <f t="shared" si="87"/>
        <v>1443631</v>
      </c>
      <c r="F954" t="str">
        <f t="shared" si="88"/>
        <v>1443631PARTICIPACIONES FEDERALES 2019</v>
      </c>
      <c r="G954" s="9">
        <v>144</v>
      </c>
      <c r="H954" s="9">
        <v>3631</v>
      </c>
      <c r="I954" s="9" t="s">
        <v>356</v>
      </c>
      <c r="J954" s="3">
        <v>1</v>
      </c>
      <c r="K954" s="10">
        <v>0</v>
      </c>
      <c r="L954" s="10">
        <v>756898.86</v>
      </c>
      <c r="M954" s="3">
        <v>756898.85</v>
      </c>
      <c r="N954" s="3">
        <v>504599.23</v>
      </c>
      <c r="O954" s="3">
        <v>504599.22</v>
      </c>
      <c r="P954" s="3">
        <v>504599.22</v>
      </c>
    </row>
    <row r="955" spans="1:16" x14ac:dyDescent="0.25">
      <c r="A955" t="str">
        <f t="shared" si="85"/>
        <v>145-1</v>
      </c>
      <c r="B955">
        <f t="shared" si="90"/>
        <v>1</v>
      </c>
      <c r="C955" t="str">
        <f t="shared" si="86"/>
        <v>14515411</v>
      </c>
      <c r="D955">
        <f t="shared" si="89"/>
        <v>1</v>
      </c>
      <c r="E955" t="str">
        <f t="shared" si="87"/>
        <v>1451541</v>
      </c>
      <c r="F955" t="str">
        <f t="shared" si="88"/>
        <v>1451541FORTASEG 2019 (APORTACIÓN MUNICIPAL)</v>
      </c>
      <c r="G955" s="9">
        <v>145</v>
      </c>
      <c r="H955" s="9">
        <v>1541</v>
      </c>
      <c r="I955" s="9" t="s">
        <v>604</v>
      </c>
      <c r="J955" s="3">
        <v>1</v>
      </c>
      <c r="K955" s="10">
        <v>0</v>
      </c>
      <c r="L955" s="10">
        <v>3277183.2</v>
      </c>
      <c r="M955" s="3">
        <v>2761284.62</v>
      </c>
      <c r="N955" s="3">
        <v>2761284.62</v>
      </c>
      <c r="O955" s="3">
        <v>2761284.62</v>
      </c>
      <c r="P955" s="3">
        <v>2761284.62</v>
      </c>
    </row>
    <row r="956" spans="1:16" x14ac:dyDescent="0.25">
      <c r="A956" t="str">
        <f t="shared" si="85"/>
        <v>145-2</v>
      </c>
      <c r="B956">
        <f t="shared" si="90"/>
        <v>2</v>
      </c>
      <c r="C956" t="str">
        <f t="shared" si="86"/>
        <v>14521111</v>
      </c>
      <c r="D956">
        <f t="shared" si="89"/>
        <v>1</v>
      </c>
      <c r="E956" t="str">
        <f t="shared" si="87"/>
        <v>1452111</v>
      </c>
      <c r="F956" t="str">
        <f t="shared" si="88"/>
        <v>1452111FORTASEG 2019 (APORTACIÓN FEDERAL)</v>
      </c>
      <c r="G956" s="9">
        <v>145</v>
      </c>
      <c r="H956" s="9">
        <v>2111</v>
      </c>
      <c r="I956" s="9" t="s">
        <v>607</v>
      </c>
      <c r="J956" s="3">
        <v>1</v>
      </c>
      <c r="K956" s="10">
        <v>0</v>
      </c>
      <c r="L956" s="10">
        <v>36000</v>
      </c>
      <c r="M956" s="3">
        <v>35999.980000000003</v>
      </c>
      <c r="N956" s="3">
        <v>35999.980000000003</v>
      </c>
      <c r="O956" s="3">
        <v>35999.9</v>
      </c>
      <c r="P956" s="3">
        <v>35999.9</v>
      </c>
    </row>
    <row r="957" spans="1:16" x14ac:dyDescent="0.25">
      <c r="A957" t="str">
        <f t="shared" si="85"/>
        <v>145-3</v>
      </c>
      <c r="B957">
        <f t="shared" si="90"/>
        <v>3</v>
      </c>
      <c r="C957" t="str">
        <f t="shared" si="86"/>
        <v>14521211</v>
      </c>
      <c r="D957">
        <f t="shared" si="89"/>
        <v>1</v>
      </c>
      <c r="E957" t="str">
        <f t="shared" si="87"/>
        <v>1452121</v>
      </c>
      <c r="F957" t="str">
        <f t="shared" si="88"/>
        <v>1452121FORTASEG 2019 (APORTACIÓN FEDERAL)</v>
      </c>
      <c r="G957" s="9">
        <v>145</v>
      </c>
      <c r="H957" s="9">
        <v>2121</v>
      </c>
      <c r="I957" s="9" t="s">
        <v>607</v>
      </c>
      <c r="J957" s="3">
        <v>1</v>
      </c>
      <c r="K957" s="10">
        <v>0</v>
      </c>
      <c r="L957" s="10">
        <v>36000</v>
      </c>
      <c r="M957" s="3">
        <v>34991.919999999998</v>
      </c>
      <c r="N957" s="3">
        <v>34991.919999999998</v>
      </c>
      <c r="O957" s="3">
        <v>34991.919999999998</v>
      </c>
      <c r="P957" s="3">
        <v>34991.919999999998</v>
      </c>
    </row>
    <row r="958" spans="1:16" x14ac:dyDescent="0.25">
      <c r="A958" t="str">
        <f t="shared" si="85"/>
        <v>145-4</v>
      </c>
      <c r="B958">
        <f t="shared" si="90"/>
        <v>4</v>
      </c>
      <c r="C958" t="str">
        <f t="shared" si="86"/>
        <v>14527111</v>
      </c>
      <c r="D958">
        <f t="shared" si="89"/>
        <v>1</v>
      </c>
      <c r="E958" t="str">
        <f t="shared" si="87"/>
        <v>1452711</v>
      </c>
      <c r="F958" t="str">
        <f t="shared" si="88"/>
        <v>1452711FORTASEG 2019 (APORTACIÓN FEDERAL)</v>
      </c>
      <c r="G958" s="9">
        <v>145</v>
      </c>
      <c r="H958" s="9">
        <v>2711</v>
      </c>
      <c r="I958" s="9" t="s">
        <v>607</v>
      </c>
      <c r="J958" s="3">
        <v>1</v>
      </c>
      <c r="K958" s="10">
        <v>0</v>
      </c>
      <c r="L958" s="10">
        <v>4588000</v>
      </c>
      <c r="M958" s="3">
        <v>3865509.76</v>
      </c>
      <c r="N958" s="3">
        <v>3865509.76</v>
      </c>
      <c r="O958" s="3">
        <v>3865509.76</v>
      </c>
      <c r="P958" s="3">
        <v>3865509.76</v>
      </c>
    </row>
    <row r="959" spans="1:16" x14ac:dyDescent="0.25">
      <c r="A959" t="str">
        <f t="shared" si="85"/>
        <v>145-5</v>
      </c>
      <c r="B959">
        <f t="shared" si="90"/>
        <v>5</v>
      </c>
      <c r="C959" t="str">
        <f t="shared" si="86"/>
        <v>14528211</v>
      </c>
      <c r="D959">
        <f t="shared" si="89"/>
        <v>1</v>
      </c>
      <c r="E959" t="str">
        <f t="shared" si="87"/>
        <v>1452821</v>
      </c>
      <c r="F959" t="str">
        <f t="shared" si="88"/>
        <v>1452821FORTASEG 2019 (APORTACIÓN FEDERAL)</v>
      </c>
      <c r="G959" s="9">
        <v>145</v>
      </c>
      <c r="H959" s="9">
        <v>2821</v>
      </c>
      <c r="I959" s="9" t="s">
        <v>607</v>
      </c>
      <c r="J959" s="3">
        <v>1</v>
      </c>
      <c r="K959" s="10">
        <v>0</v>
      </c>
      <c r="L959" s="10">
        <v>365000</v>
      </c>
      <c r="M959" s="3">
        <v>364999.8</v>
      </c>
      <c r="N959" s="3">
        <v>0</v>
      </c>
      <c r="O959" s="3">
        <v>0</v>
      </c>
      <c r="P959" s="3">
        <v>0</v>
      </c>
    </row>
    <row r="960" spans="1:16" x14ac:dyDescent="0.25">
      <c r="A960" t="str">
        <f t="shared" si="85"/>
        <v>145-6</v>
      </c>
      <c r="B960">
        <f t="shared" si="90"/>
        <v>6</v>
      </c>
      <c r="C960" t="str">
        <f t="shared" si="86"/>
        <v>14528311</v>
      </c>
      <c r="D960">
        <f t="shared" si="89"/>
        <v>1</v>
      </c>
      <c r="E960" t="str">
        <f t="shared" si="87"/>
        <v>1452831</v>
      </c>
      <c r="F960" t="str">
        <f t="shared" si="88"/>
        <v>1452831FORTASEG 2019 (APORTACIÓN FEDERAL)</v>
      </c>
      <c r="G960" s="9">
        <v>145</v>
      </c>
      <c r="H960" s="9">
        <v>2831</v>
      </c>
      <c r="I960" s="9" t="s">
        <v>607</v>
      </c>
      <c r="J960" s="3">
        <v>1</v>
      </c>
      <c r="K960" s="10">
        <v>0</v>
      </c>
      <c r="L960" s="10">
        <v>2612000</v>
      </c>
      <c r="M960" s="3">
        <v>2533788</v>
      </c>
      <c r="N960" s="3">
        <v>2533788</v>
      </c>
      <c r="O960" s="3">
        <v>2533788</v>
      </c>
      <c r="P960" s="3">
        <v>2533788</v>
      </c>
    </row>
    <row r="961" spans="1:16" x14ac:dyDescent="0.25">
      <c r="A961" t="str">
        <f t="shared" si="85"/>
        <v>145-7</v>
      </c>
      <c r="B961">
        <f t="shared" si="90"/>
        <v>7</v>
      </c>
      <c r="C961" t="str">
        <f t="shared" si="86"/>
        <v>14533411</v>
      </c>
      <c r="D961">
        <f t="shared" si="89"/>
        <v>1</v>
      </c>
      <c r="E961" t="str">
        <f t="shared" si="87"/>
        <v>1453341</v>
      </c>
      <c r="F961" t="str">
        <f t="shared" si="88"/>
        <v>1453341FORTASEG 2019 (APORTACIÓN FEDERAL)</v>
      </c>
      <c r="G961" s="9">
        <v>145</v>
      </c>
      <c r="H961" s="9">
        <v>3341</v>
      </c>
      <c r="I961" s="9" t="s">
        <v>607</v>
      </c>
      <c r="J961" s="3">
        <v>1</v>
      </c>
      <c r="K961" s="10">
        <v>0</v>
      </c>
      <c r="L961" s="10">
        <v>1470000</v>
      </c>
      <c r="M961" s="3">
        <v>1050000</v>
      </c>
      <c r="N961" s="3">
        <v>1050000</v>
      </c>
      <c r="O961" s="3">
        <v>1050000</v>
      </c>
      <c r="P961" s="3">
        <v>1050000</v>
      </c>
    </row>
    <row r="962" spans="1:16" x14ac:dyDescent="0.25">
      <c r="A962" t="str">
        <f t="shared" si="85"/>
        <v>145-8</v>
      </c>
      <c r="B962">
        <f t="shared" si="90"/>
        <v>8</v>
      </c>
      <c r="C962" t="str">
        <f t="shared" si="86"/>
        <v>14533611</v>
      </c>
      <c r="D962">
        <f t="shared" si="89"/>
        <v>1</v>
      </c>
      <c r="E962" t="str">
        <f t="shared" si="87"/>
        <v>1453361</v>
      </c>
      <c r="F962" t="str">
        <f t="shared" si="88"/>
        <v>1453361FORTASEG 2019 (APORTACIÓN FEDERAL)</v>
      </c>
      <c r="G962" s="9">
        <v>145</v>
      </c>
      <c r="H962" s="9">
        <v>3361</v>
      </c>
      <c r="I962" s="9" t="s">
        <v>607</v>
      </c>
      <c r="J962" s="3">
        <v>1</v>
      </c>
      <c r="K962" s="10">
        <v>0</v>
      </c>
      <c r="L962" s="10">
        <v>1000000</v>
      </c>
      <c r="M962" s="3">
        <v>999108</v>
      </c>
      <c r="N962" s="3">
        <v>999108</v>
      </c>
      <c r="O962" s="3">
        <v>999108</v>
      </c>
      <c r="P962" s="3">
        <v>999108</v>
      </c>
    </row>
    <row r="963" spans="1:16" x14ac:dyDescent="0.25">
      <c r="A963" t="str">
        <f t="shared" si="85"/>
        <v>145-9</v>
      </c>
      <c r="B963">
        <f t="shared" si="90"/>
        <v>9</v>
      </c>
      <c r="C963" t="str">
        <f t="shared" si="86"/>
        <v>14533911</v>
      </c>
      <c r="D963">
        <f t="shared" si="89"/>
        <v>1</v>
      </c>
      <c r="E963" t="str">
        <f t="shared" si="87"/>
        <v>1453391</v>
      </c>
      <c r="F963" t="str">
        <f t="shared" si="88"/>
        <v>1453391FORTASEG 2019 (APORTACIÓN FEDERAL)</v>
      </c>
      <c r="G963" s="9">
        <v>145</v>
      </c>
      <c r="H963" s="9">
        <v>3391</v>
      </c>
      <c r="I963" s="9" t="s">
        <v>607</v>
      </c>
      <c r="J963" s="3">
        <v>1</v>
      </c>
      <c r="K963" s="10">
        <v>0</v>
      </c>
      <c r="L963" s="10">
        <v>4386915.96</v>
      </c>
      <c r="M963" s="3">
        <v>4303000</v>
      </c>
      <c r="N963" s="3">
        <v>4303000</v>
      </c>
      <c r="O963" s="3">
        <v>4303000</v>
      </c>
      <c r="P963" s="3">
        <v>1308000</v>
      </c>
    </row>
    <row r="964" spans="1:16" x14ac:dyDescent="0.25">
      <c r="A964" t="str">
        <f t="shared" si="85"/>
        <v>145-10</v>
      </c>
      <c r="B964">
        <f t="shared" si="90"/>
        <v>10</v>
      </c>
      <c r="C964" t="str">
        <f t="shared" si="86"/>
        <v>14536111</v>
      </c>
      <c r="D964">
        <f t="shared" si="89"/>
        <v>1</v>
      </c>
      <c r="E964" t="str">
        <f t="shared" si="87"/>
        <v>1453611</v>
      </c>
      <c r="F964" t="str">
        <f t="shared" si="88"/>
        <v>1453611FORTASEG 2019 (APORTACIÓN FEDERAL)</v>
      </c>
      <c r="G964" s="9">
        <v>145</v>
      </c>
      <c r="H964" s="9">
        <v>3611</v>
      </c>
      <c r="I964" s="9" t="s">
        <v>607</v>
      </c>
      <c r="J964" s="3">
        <v>1</v>
      </c>
      <c r="K964" s="10">
        <v>0</v>
      </c>
      <c r="L964" s="10">
        <v>70000</v>
      </c>
      <c r="M964" s="3">
        <v>70000</v>
      </c>
      <c r="N964" s="3">
        <v>70000</v>
      </c>
      <c r="O964" s="3">
        <v>0</v>
      </c>
      <c r="P964" s="3">
        <v>0</v>
      </c>
    </row>
    <row r="965" spans="1:16" x14ac:dyDescent="0.25">
      <c r="A965" t="str">
        <f t="shared" si="85"/>
        <v>145-11</v>
      </c>
      <c r="B965">
        <f t="shared" si="90"/>
        <v>11</v>
      </c>
      <c r="C965" t="str">
        <f t="shared" si="86"/>
        <v>14537111</v>
      </c>
      <c r="D965">
        <f t="shared" si="89"/>
        <v>1</v>
      </c>
      <c r="E965" t="str">
        <f t="shared" si="87"/>
        <v>1453711</v>
      </c>
      <c r="F965" t="str">
        <f t="shared" si="88"/>
        <v>1453711FORTASEG 2019 (APORTACIÓN MUNICIPAL)</v>
      </c>
      <c r="G965" s="9">
        <v>145</v>
      </c>
      <c r="H965" s="9">
        <v>3711</v>
      </c>
      <c r="I965" s="9" t="s">
        <v>604</v>
      </c>
      <c r="J965" s="3">
        <v>1</v>
      </c>
      <c r="K965" s="10">
        <v>0</v>
      </c>
      <c r="L965" s="10">
        <v>35600</v>
      </c>
      <c r="M965" s="3">
        <v>35270.99</v>
      </c>
      <c r="N965" s="3">
        <v>35270.99</v>
      </c>
      <c r="O965" s="3">
        <v>27984.99</v>
      </c>
      <c r="P965" s="3">
        <v>27984.99</v>
      </c>
    </row>
    <row r="966" spans="1:16" x14ac:dyDescent="0.25">
      <c r="A966" t="str">
        <f t="shared" ref="A966:A1029" si="91">+CONCATENATE(G966,"-",B966)</f>
        <v>145-12</v>
      </c>
      <c r="B966">
        <f t="shared" si="90"/>
        <v>12</v>
      </c>
      <c r="C966" t="str">
        <f t="shared" ref="C966:C1029" si="92">+CONCATENATE(E966,D966)</f>
        <v>14537511</v>
      </c>
      <c r="D966">
        <f t="shared" si="89"/>
        <v>1</v>
      </c>
      <c r="E966" t="str">
        <f t="shared" ref="E966:E1029" si="93">+CONCATENATE(G966,H966)</f>
        <v>1453751</v>
      </c>
      <c r="F966" t="str">
        <f t="shared" ref="F966:F1029" si="94">+CONCATENATE(G966,H966,I966)</f>
        <v>1453751FORTASEG 2019 (APORTACIÓN MUNICIPAL)</v>
      </c>
      <c r="G966" s="9">
        <v>145</v>
      </c>
      <c r="H966" s="9">
        <v>3751</v>
      </c>
      <c r="I966" s="9" t="s">
        <v>604</v>
      </c>
      <c r="J966" s="3">
        <v>1</v>
      </c>
      <c r="K966" s="10">
        <v>0</v>
      </c>
      <c r="L966" s="10">
        <v>12400</v>
      </c>
      <c r="M966" s="3">
        <v>9819.2999999999993</v>
      </c>
      <c r="N966" s="3">
        <v>9819.2999999999993</v>
      </c>
      <c r="O966" s="3">
        <v>7697.93</v>
      </c>
      <c r="P966" s="3">
        <v>7697.93</v>
      </c>
    </row>
    <row r="967" spans="1:16" x14ac:dyDescent="0.25">
      <c r="A967" t="str">
        <f t="shared" si="91"/>
        <v>145-13</v>
      </c>
      <c r="B967">
        <f t="shared" si="90"/>
        <v>13</v>
      </c>
      <c r="C967" t="str">
        <f t="shared" si="92"/>
        <v>14544211</v>
      </c>
      <c r="D967">
        <f t="shared" ref="D967:D1030" si="95">+IF(E967=E966,D966+1,1)</f>
        <v>1</v>
      </c>
      <c r="E967" t="str">
        <f t="shared" si="93"/>
        <v>1454421</v>
      </c>
      <c r="F967" t="str">
        <f t="shared" si="94"/>
        <v>1454421FORTASEG 2019 (APORTACIÓN FEDERAL)</v>
      </c>
      <c r="G967" s="9">
        <v>145</v>
      </c>
      <c r="H967" s="9">
        <v>4421</v>
      </c>
      <c r="I967" s="9" t="s">
        <v>607</v>
      </c>
      <c r="J967" s="3">
        <v>1</v>
      </c>
      <c r="K967" s="10">
        <v>0</v>
      </c>
      <c r="L967" s="10">
        <v>750000</v>
      </c>
      <c r="M967" s="3">
        <v>0</v>
      </c>
      <c r="N967" s="3">
        <v>0</v>
      </c>
      <c r="O967" s="3">
        <v>0</v>
      </c>
      <c r="P967" s="3">
        <v>0</v>
      </c>
    </row>
    <row r="968" spans="1:16" x14ac:dyDescent="0.25">
      <c r="A968" t="str">
        <f t="shared" si="91"/>
        <v>145-14</v>
      </c>
      <c r="B968">
        <f t="shared" ref="B968:B1031" si="96">+IF(G968=G967,B967+1,1)</f>
        <v>14</v>
      </c>
      <c r="C968" t="str">
        <f t="shared" si="92"/>
        <v>14554111</v>
      </c>
      <c r="D968">
        <f t="shared" si="95"/>
        <v>1</v>
      </c>
      <c r="E968" t="str">
        <f t="shared" si="93"/>
        <v>1455411</v>
      </c>
      <c r="F968" t="str">
        <f t="shared" si="94"/>
        <v>1455411FORTASEG 2019 (APORTACIÓN FEDERAL)</v>
      </c>
      <c r="G968" s="9">
        <v>145</v>
      </c>
      <c r="H968" s="9">
        <v>5411</v>
      </c>
      <c r="I968" s="9" t="s">
        <v>607</v>
      </c>
      <c r="J968" s="3">
        <v>1</v>
      </c>
      <c r="K968" s="10">
        <v>0</v>
      </c>
      <c r="L968" s="10">
        <v>1312000.04</v>
      </c>
      <c r="M968" s="3">
        <v>1290989.8600000001</v>
      </c>
      <c r="N968" s="3">
        <v>1290989.8600000001</v>
      </c>
      <c r="O968" s="3">
        <v>1290989.8600000001</v>
      </c>
      <c r="P968" s="3">
        <v>1290989.8600000001</v>
      </c>
    </row>
    <row r="969" spans="1:16" x14ac:dyDescent="0.25">
      <c r="A969" t="str">
        <f t="shared" si="91"/>
        <v>(en blanco)-1</v>
      </c>
      <c r="B969">
        <f t="shared" si="96"/>
        <v>1</v>
      </c>
      <c r="C969" t="str">
        <f t="shared" si="92"/>
        <v>(en blanco)(en blanco)1</v>
      </c>
      <c r="D969">
        <f t="shared" si="95"/>
        <v>1</v>
      </c>
      <c r="E969" t="str">
        <f t="shared" si="93"/>
        <v>(en blanco)(en blanco)</v>
      </c>
      <c r="F969" t="str">
        <f t="shared" si="94"/>
        <v>(en blanco)(en blanco)(en blanco)</v>
      </c>
      <c r="G969" s="9" t="s">
        <v>337</v>
      </c>
      <c r="H969" s="9" t="s">
        <v>337</v>
      </c>
      <c r="I969" s="9" t="s">
        <v>337</v>
      </c>
      <c r="J969" s="3"/>
      <c r="K969" s="10">
        <v>2567681867.999999</v>
      </c>
      <c r="L969" s="10">
        <v>2989889173.6900005</v>
      </c>
      <c r="M969" s="3"/>
      <c r="N969" s="3"/>
      <c r="O969" s="3"/>
      <c r="P969" s="3"/>
    </row>
    <row r="970" spans="1:16" x14ac:dyDescent="0.25">
      <c r="A970" t="str">
        <f t="shared" si="91"/>
        <v>Total general-1</v>
      </c>
      <c r="B970">
        <f t="shared" si="96"/>
        <v>1</v>
      </c>
      <c r="C970" t="str">
        <f t="shared" si="92"/>
        <v>Total general1</v>
      </c>
      <c r="D970">
        <f t="shared" si="95"/>
        <v>1</v>
      </c>
      <c r="E970" t="str">
        <f t="shared" si="93"/>
        <v>Total general</v>
      </c>
      <c r="F970" t="str">
        <f t="shared" si="94"/>
        <v>Total general</v>
      </c>
      <c r="G970" s="9" t="s">
        <v>186</v>
      </c>
      <c r="J970" s="3">
        <v>1046</v>
      </c>
      <c r="K970" s="10">
        <v>5135363735.9999981</v>
      </c>
      <c r="L970" s="10">
        <v>5979778347.3800011</v>
      </c>
      <c r="M970" s="3">
        <v>2520820016.25</v>
      </c>
      <c r="N970" s="3">
        <v>2492236809.3799996</v>
      </c>
      <c r="O970" s="3">
        <v>2285766232.3799987</v>
      </c>
      <c r="P970" s="3">
        <v>2207158229.349999</v>
      </c>
    </row>
    <row r="971" spans="1:16" x14ac:dyDescent="0.25">
      <c r="A971" t="str">
        <f t="shared" si="91"/>
        <v>-1</v>
      </c>
      <c r="B971">
        <f t="shared" si="96"/>
        <v>1</v>
      </c>
      <c r="C971" t="str">
        <f t="shared" si="92"/>
        <v>1</v>
      </c>
      <c r="D971">
        <f t="shared" si="95"/>
        <v>1</v>
      </c>
      <c r="E971" t="str">
        <f t="shared" si="93"/>
        <v/>
      </c>
      <c r="F971" t="str">
        <f t="shared" si="94"/>
        <v/>
      </c>
      <c r="K971"/>
      <c r="L971"/>
    </row>
    <row r="972" spans="1:16" x14ac:dyDescent="0.25">
      <c r="A972" t="str">
        <f t="shared" si="91"/>
        <v>-2</v>
      </c>
      <c r="B972">
        <f t="shared" si="96"/>
        <v>2</v>
      </c>
      <c r="C972" t="str">
        <f t="shared" si="92"/>
        <v>2</v>
      </c>
      <c r="D972">
        <f t="shared" si="95"/>
        <v>2</v>
      </c>
      <c r="E972" t="str">
        <f t="shared" si="93"/>
        <v/>
      </c>
      <c r="F972" t="str">
        <f t="shared" si="94"/>
        <v/>
      </c>
      <c r="K972"/>
      <c r="L972"/>
    </row>
    <row r="973" spans="1:16" x14ac:dyDescent="0.25">
      <c r="A973" t="str">
        <f t="shared" si="91"/>
        <v>-3</v>
      </c>
      <c r="B973">
        <f t="shared" si="96"/>
        <v>3</v>
      </c>
      <c r="C973" t="str">
        <f t="shared" si="92"/>
        <v>3</v>
      </c>
      <c r="D973">
        <f t="shared" si="95"/>
        <v>3</v>
      </c>
      <c r="E973" t="str">
        <f t="shared" si="93"/>
        <v/>
      </c>
      <c r="F973" t="str">
        <f t="shared" si="94"/>
        <v/>
      </c>
      <c r="K973"/>
      <c r="L973"/>
    </row>
    <row r="974" spans="1:16" x14ac:dyDescent="0.25">
      <c r="A974" t="str">
        <f t="shared" si="91"/>
        <v>-4</v>
      </c>
      <c r="B974">
        <f t="shared" si="96"/>
        <v>4</v>
      </c>
      <c r="C974" t="str">
        <f t="shared" si="92"/>
        <v>4</v>
      </c>
      <c r="D974">
        <f t="shared" si="95"/>
        <v>4</v>
      </c>
      <c r="E974" t="str">
        <f t="shared" si="93"/>
        <v/>
      </c>
      <c r="F974" t="str">
        <f t="shared" si="94"/>
        <v/>
      </c>
      <c r="K974"/>
      <c r="L974"/>
    </row>
    <row r="975" spans="1:16" x14ac:dyDescent="0.25">
      <c r="A975" t="str">
        <f t="shared" si="91"/>
        <v>-5</v>
      </c>
      <c r="B975">
        <f t="shared" si="96"/>
        <v>5</v>
      </c>
      <c r="C975" t="str">
        <f t="shared" si="92"/>
        <v>5</v>
      </c>
      <c r="D975">
        <f t="shared" si="95"/>
        <v>5</v>
      </c>
      <c r="E975" t="str">
        <f t="shared" si="93"/>
        <v/>
      </c>
      <c r="F975" t="str">
        <f t="shared" si="94"/>
        <v/>
      </c>
      <c r="K975"/>
      <c r="L975"/>
    </row>
    <row r="976" spans="1:16" x14ac:dyDescent="0.25">
      <c r="A976" t="str">
        <f t="shared" si="91"/>
        <v>-6</v>
      </c>
      <c r="B976">
        <f t="shared" si="96"/>
        <v>6</v>
      </c>
      <c r="C976" t="str">
        <f t="shared" si="92"/>
        <v>6</v>
      </c>
      <c r="D976">
        <f t="shared" si="95"/>
        <v>6</v>
      </c>
      <c r="E976" t="str">
        <f t="shared" si="93"/>
        <v/>
      </c>
      <c r="F976" t="str">
        <f t="shared" si="94"/>
        <v/>
      </c>
      <c r="K976"/>
      <c r="L976"/>
    </row>
    <row r="977" spans="1:12" x14ac:dyDescent="0.25">
      <c r="A977" t="str">
        <f t="shared" si="91"/>
        <v>-7</v>
      </c>
      <c r="B977">
        <f t="shared" si="96"/>
        <v>7</v>
      </c>
      <c r="C977" t="str">
        <f t="shared" si="92"/>
        <v>7</v>
      </c>
      <c r="D977">
        <f t="shared" si="95"/>
        <v>7</v>
      </c>
      <c r="E977" t="str">
        <f t="shared" si="93"/>
        <v/>
      </c>
      <c r="F977" t="str">
        <f t="shared" si="94"/>
        <v/>
      </c>
      <c r="K977"/>
      <c r="L977"/>
    </row>
    <row r="978" spans="1:12" x14ac:dyDescent="0.25">
      <c r="A978" t="str">
        <f t="shared" si="91"/>
        <v>-8</v>
      </c>
      <c r="B978">
        <f t="shared" si="96"/>
        <v>8</v>
      </c>
      <c r="C978" t="str">
        <f t="shared" si="92"/>
        <v>8</v>
      </c>
      <c r="D978">
        <f t="shared" si="95"/>
        <v>8</v>
      </c>
      <c r="E978" t="str">
        <f t="shared" si="93"/>
        <v/>
      </c>
      <c r="F978" t="str">
        <f t="shared" si="94"/>
        <v/>
      </c>
      <c r="K978"/>
      <c r="L978"/>
    </row>
    <row r="979" spans="1:12" x14ac:dyDescent="0.25">
      <c r="A979" t="str">
        <f t="shared" si="91"/>
        <v>-9</v>
      </c>
      <c r="B979">
        <f t="shared" si="96"/>
        <v>9</v>
      </c>
      <c r="C979" t="str">
        <f t="shared" si="92"/>
        <v>9</v>
      </c>
      <c r="D979">
        <f t="shared" si="95"/>
        <v>9</v>
      </c>
      <c r="E979" t="str">
        <f t="shared" si="93"/>
        <v/>
      </c>
      <c r="F979" t="str">
        <f t="shared" si="94"/>
        <v/>
      </c>
      <c r="K979"/>
      <c r="L979"/>
    </row>
    <row r="980" spans="1:12" x14ac:dyDescent="0.25">
      <c r="A980" t="str">
        <f t="shared" si="91"/>
        <v>-10</v>
      </c>
      <c r="B980">
        <f t="shared" si="96"/>
        <v>10</v>
      </c>
      <c r="C980" t="str">
        <f t="shared" si="92"/>
        <v>10</v>
      </c>
      <c r="D980">
        <f t="shared" si="95"/>
        <v>10</v>
      </c>
      <c r="E980" t="str">
        <f t="shared" si="93"/>
        <v/>
      </c>
      <c r="F980" t="str">
        <f t="shared" si="94"/>
        <v/>
      </c>
      <c r="K980"/>
      <c r="L980"/>
    </row>
    <row r="981" spans="1:12" x14ac:dyDescent="0.25">
      <c r="A981" t="str">
        <f t="shared" si="91"/>
        <v>-11</v>
      </c>
      <c r="B981">
        <f t="shared" si="96"/>
        <v>11</v>
      </c>
      <c r="C981" t="str">
        <f t="shared" si="92"/>
        <v>11</v>
      </c>
      <c r="D981">
        <f t="shared" si="95"/>
        <v>11</v>
      </c>
      <c r="E981" t="str">
        <f t="shared" si="93"/>
        <v/>
      </c>
      <c r="F981" t="str">
        <f t="shared" si="94"/>
        <v/>
      </c>
      <c r="K981"/>
      <c r="L981"/>
    </row>
    <row r="982" spans="1:12" x14ac:dyDescent="0.25">
      <c r="A982" t="str">
        <f t="shared" si="91"/>
        <v>-12</v>
      </c>
      <c r="B982">
        <f t="shared" si="96"/>
        <v>12</v>
      </c>
      <c r="C982" t="str">
        <f t="shared" si="92"/>
        <v>12</v>
      </c>
      <c r="D982">
        <f t="shared" si="95"/>
        <v>12</v>
      </c>
      <c r="E982" t="str">
        <f t="shared" si="93"/>
        <v/>
      </c>
      <c r="F982" t="str">
        <f t="shared" si="94"/>
        <v/>
      </c>
      <c r="K982"/>
      <c r="L982"/>
    </row>
    <row r="983" spans="1:12" x14ac:dyDescent="0.25">
      <c r="A983" t="str">
        <f t="shared" si="91"/>
        <v>-13</v>
      </c>
      <c r="B983">
        <f t="shared" si="96"/>
        <v>13</v>
      </c>
      <c r="C983" t="str">
        <f t="shared" si="92"/>
        <v>13</v>
      </c>
      <c r="D983">
        <f t="shared" si="95"/>
        <v>13</v>
      </c>
      <c r="E983" t="str">
        <f t="shared" si="93"/>
        <v/>
      </c>
      <c r="F983" t="str">
        <f t="shared" si="94"/>
        <v/>
      </c>
      <c r="K983"/>
      <c r="L983"/>
    </row>
    <row r="984" spans="1:12" x14ac:dyDescent="0.25">
      <c r="A984" t="str">
        <f t="shared" si="91"/>
        <v>-14</v>
      </c>
      <c r="B984">
        <f t="shared" si="96"/>
        <v>14</v>
      </c>
      <c r="C984" t="str">
        <f t="shared" si="92"/>
        <v>14</v>
      </c>
      <c r="D984">
        <f t="shared" si="95"/>
        <v>14</v>
      </c>
      <c r="E984" t="str">
        <f t="shared" si="93"/>
        <v/>
      </c>
      <c r="F984" t="str">
        <f t="shared" si="94"/>
        <v/>
      </c>
      <c r="K984"/>
      <c r="L984"/>
    </row>
    <row r="985" spans="1:12" x14ac:dyDescent="0.25">
      <c r="A985" t="str">
        <f t="shared" si="91"/>
        <v>-15</v>
      </c>
      <c r="B985">
        <f t="shared" si="96"/>
        <v>15</v>
      </c>
      <c r="C985" t="str">
        <f t="shared" si="92"/>
        <v>15</v>
      </c>
      <c r="D985">
        <f t="shared" si="95"/>
        <v>15</v>
      </c>
      <c r="E985" t="str">
        <f t="shared" si="93"/>
        <v/>
      </c>
      <c r="F985" t="str">
        <f t="shared" si="94"/>
        <v/>
      </c>
      <c r="K985"/>
      <c r="L985"/>
    </row>
    <row r="986" spans="1:12" x14ac:dyDescent="0.25">
      <c r="A986" t="str">
        <f t="shared" si="91"/>
        <v>-16</v>
      </c>
      <c r="B986">
        <f t="shared" si="96"/>
        <v>16</v>
      </c>
      <c r="C986" t="str">
        <f t="shared" si="92"/>
        <v>16</v>
      </c>
      <c r="D986">
        <f t="shared" si="95"/>
        <v>16</v>
      </c>
      <c r="E986" t="str">
        <f t="shared" si="93"/>
        <v/>
      </c>
      <c r="F986" t="str">
        <f t="shared" si="94"/>
        <v/>
      </c>
      <c r="K986"/>
      <c r="L986"/>
    </row>
    <row r="987" spans="1:12" x14ac:dyDescent="0.25">
      <c r="A987" t="str">
        <f t="shared" si="91"/>
        <v>-17</v>
      </c>
      <c r="B987">
        <f t="shared" si="96"/>
        <v>17</v>
      </c>
      <c r="C987" t="str">
        <f t="shared" si="92"/>
        <v>17</v>
      </c>
      <c r="D987">
        <f t="shared" si="95"/>
        <v>17</v>
      </c>
      <c r="E987" t="str">
        <f t="shared" si="93"/>
        <v/>
      </c>
      <c r="F987" t="str">
        <f t="shared" si="94"/>
        <v/>
      </c>
      <c r="K987"/>
      <c r="L987"/>
    </row>
    <row r="988" spans="1:12" x14ac:dyDescent="0.25">
      <c r="A988" t="str">
        <f t="shared" si="91"/>
        <v>-18</v>
      </c>
      <c r="B988">
        <f t="shared" si="96"/>
        <v>18</v>
      </c>
      <c r="C988" t="str">
        <f t="shared" si="92"/>
        <v>18</v>
      </c>
      <c r="D988">
        <f t="shared" si="95"/>
        <v>18</v>
      </c>
      <c r="E988" t="str">
        <f t="shared" si="93"/>
        <v/>
      </c>
      <c r="F988" t="str">
        <f t="shared" si="94"/>
        <v/>
      </c>
      <c r="K988"/>
      <c r="L988"/>
    </row>
    <row r="989" spans="1:12" x14ac:dyDescent="0.25">
      <c r="A989" t="str">
        <f t="shared" si="91"/>
        <v>-19</v>
      </c>
      <c r="B989">
        <f t="shared" si="96"/>
        <v>19</v>
      </c>
      <c r="C989" t="str">
        <f t="shared" si="92"/>
        <v>19</v>
      </c>
      <c r="D989">
        <f t="shared" si="95"/>
        <v>19</v>
      </c>
      <c r="E989" t="str">
        <f t="shared" si="93"/>
        <v/>
      </c>
      <c r="F989" t="str">
        <f t="shared" si="94"/>
        <v/>
      </c>
      <c r="K989"/>
      <c r="L989"/>
    </row>
    <row r="990" spans="1:12" x14ac:dyDescent="0.25">
      <c r="A990" t="str">
        <f t="shared" si="91"/>
        <v>-20</v>
      </c>
      <c r="B990">
        <f t="shared" si="96"/>
        <v>20</v>
      </c>
      <c r="C990" t="str">
        <f t="shared" si="92"/>
        <v>20</v>
      </c>
      <c r="D990">
        <f t="shared" si="95"/>
        <v>20</v>
      </c>
      <c r="E990" t="str">
        <f t="shared" si="93"/>
        <v/>
      </c>
      <c r="F990" t="str">
        <f t="shared" si="94"/>
        <v/>
      </c>
      <c r="K990"/>
      <c r="L990"/>
    </row>
    <row r="991" spans="1:12" x14ac:dyDescent="0.25">
      <c r="A991" t="str">
        <f t="shared" si="91"/>
        <v>-21</v>
      </c>
      <c r="B991">
        <f t="shared" si="96"/>
        <v>21</v>
      </c>
      <c r="C991" t="str">
        <f t="shared" si="92"/>
        <v>21</v>
      </c>
      <c r="D991">
        <f t="shared" si="95"/>
        <v>21</v>
      </c>
      <c r="E991" t="str">
        <f t="shared" si="93"/>
        <v/>
      </c>
      <c r="F991" t="str">
        <f t="shared" si="94"/>
        <v/>
      </c>
      <c r="K991"/>
      <c r="L991"/>
    </row>
    <row r="992" spans="1:12" x14ac:dyDescent="0.25">
      <c r="A992" t="str">
        <f t="shared" si="91"/>
        <v>-22</v>
      </c>
      <c r="B992">
        <f t="shared" si="96"/>
        <v>22</v>
      </c>
      <c r="C992" t="str">
        <f t="shared" si="92"/>
        <v>22</v>
      </c>
      <c r="D992">
        <f t="shared" si="95"/>
        <v>22</v>
      </c>
      <c r="E992" t="str">
        <f t="shared" si="93"/>
        <v/>
      </c>
      <c r="F992" t="str">
        <f t="shared" si="94"/>
        <v/>
      </c>
      <c r="K992"/>
      <c r="L992"/>
    </row>
    <row r="993" spans="1:12" x14ac:dyDescent="0.25">
      <c r="A993" t="str">
        <f t="shared" si="91"/>
        <v>-23</v>
      </c>
      <c r="B993">
        <f t="shared" si="96"/>
        <v>23</v>
      </c>
      <c r="C993" t="str">
        <f t="shared" si="92"/>
        <v>23</v>
      </c>
      <c r="D993">
        <f t="shared" si="95"/>
        <v>23</v>
      </c>
      <c r="E993" t="str">
        <f t="shared" si="93"/>
        <v/>
      </c>
      <c r="F993" t="str">
        <f t="shared" si="94"/>
        <v/>
      </c>
      <c r="K993"/>
      <c r="L993"/>
    </row>
    <row r="994" spans="1:12" x14ac:dyDescent="0.25">
      <c r="A994" t="str">
        <f t="shared" si="91"/>
        <v>-24</v>
      </c>
      <c r="B994">
        <f t="shared" si="96"/>
        <v>24</v>
      </c>
      <c r="C994" t="str">
        <f t="shared" si="92"/>
        <v>24</v>
      </c>
      <c r="D994">
        <f t="shared" si="95"/>
        <v>24</v>
      </c>
      <c r="E994" t="str">
        <f t="shared" si="93"/>
        <v/>
      </c>
      <c r="F994" t="str">
        <f t="shared" si="94"/>
        <v/>
      </c>
      <c r="K994"/>
      <c r="L994"/>
    </row>
    <row r="995" spans="1:12" x14ac:dyDescent="0.25">
      <c r="A995" t="str">
        <f t="shared" si="91"/>
        <v>-25</v>
      </c>
      <c r="B995">
        <f t="shared" si="96"/>
        <v>25</v>
      </c>
      <c r="C995" t="str">
        <f t="shared" si="92"/>
        <v>25</v>
      </c>
      <c r="D995">
        <f t="shared" si="95"/>
        <v>25</v>
      </c>
      <c r="E995" t="str">
        <f t="shared" si="93"/>
        <v/>
      </c>
      <c r="F995" t="str">
        <f t="shared" si="94"/>
        <v/>
      </c>
      <c r="K995"/>
      <c r="L995"/>
    </row>
    <row r="996" spans="1:12" x14ac:dyDescent="0.25">
      <c r="A996" t="str">
        <f t="shared" si="91"/>
        <v>-26</v>
      </c>
      <c r="B996">
        <f t="shared" si="96"/>
        <v>26</v>
      </c>
      <c r="C996" t="str">
        <f t="shared" si="92"/>
        <v>26</v>
      </c>
      <c r="D996">
        <f t="shared" si="95"/>
        <v>26</v>
      </c>
      <c r="E996" t="str">
        <f t="shared" si="93"/>
        <v/>
      </c>
      <c r="F996" t="str">
        <f t="shared" si="94"/>
        <v/>
      </c>
      <c r="K996"/>
      <c r="L996"/>
    </row>
    <row r="997" spans="1:12" x14ac:dyDescent="0.25">
      <c r="A997" t="str">
        <f t="shared" si="91"/>
        <v>-27</v>
      </c>
      <c r="B997">
        <f t="shared" si="96"/>
        <v>27</v>
      </c>
      <c r="C997" t="str">
        <f t="shared" si="92"/>
        <v>27</v>
      </c>
      <c r="D997">
        <f t="shared" si="95"/>
        <v>27</v>
      </c>
      <c r="E997" t="str">
        <f t="shared" si="93"/>
        <v/>
      </c>
      <c r="F997" t="str">
        <f t="shared" si="94"/>
        <v/>
      </c>
      <c r="K997"/>
      <c r="L997"/>
    </row>
    <row r="998" spans="1:12" x14ac:dyDescent="0.25">
      <c r="A998" t="str">
        <f t="shared" si="91"/>
        <v>-28</v>
      </c>
      <c r="B998">
        <f t="shared" si="96"/>
        <v>28</v>
      </c>
      <c r="C998" t="str">
        <f t="shared" si="92"/>
        <v>28</v>
      </c>
      <c r="D998">
        <f t="shared" si="95"/>
        <v>28</v>
      </c>
      <c r="E998" t="str">
        <f t="shared" si="93"/>
        <v/>
      </c>
      <c r="F998" t="str">
        <f t="shared" si="94"/>
        <v/>
      </c>
      <c r="K998"/>
      <c r="L998"/>
    </row>
    <row r="999" spans="1:12" x14ac:dyDescent="0.25">
      <c r="A999" t="str">
        <f t="shared" si="91"/>
        <v>-29</v>
      </c>
      <c r="B999">
        <f t="shared" si="96"/>
        <v>29</v>
      </c>
      <c r="C999" t="str">
        <f t="shared" si="92"/>
        <v>29</v>
      </c>
      <c r="D999">
        <f t="shared" si="95"/>
        <v>29</v>
      </c>
      <c r="E999" t="str">
        <f t="shared" si="93"/>
        <v/>
      </c>
      <c r="F999" t="str">
        <f t="shared" si="94"/>
        <v/>
      </c>
      <c r="K999"/>
      <c r="L999"/>
    </row>
    <row r="1000" spans="1:12" x14ac:dyDescent="0.25">
      <c r="A1000" t="str">
        <f t="shared" si="91"/>
        <v>-30</v>
      </c>
      <c r="B1000">
        <f t="shared" si="96"/>
        <v>30</v>
      </c>
      <c r="C1000" t="str">
        <f t="shared" si="92"/>
        <v>30</v>
      </c>
      <c r="D1000">
        <f t="shared" si="95"/>
        <v>30</v>
      </c>
      <c r="E1000" t="str">
        <f t="shared" si="93"/>
        <v/>
      </c>
      <c r="F1000" t="str">
        <f t="shared" si="94"/>
        <v/>
      </c>
      <c r="K1000"/>
      <c r="L1000"/>
    </row>
    <row r="1001" spans="1:12" x14ac:dyDescent="0.25">
      <c r="A1001" t="str">
        <f t="shared" si="91"/>
        <v>-31</v>
      </c>
      <c r="B1001">
        <f t="shared" si="96"/>
        <v>31</v>
      </c>
      <c r="C1001" t="str">
        <f t="shared" si="92"/>
        <v>31</v>
      </c>
      <c r="D1001">
        <f t="shared" si="95"/>
        <v>31</v>
      </c>
      <c r="E1001" t="str">
        <f t="shared" si="93"/>
        <v/>
      </c>
      <c r="F1001" t="str">
        <f t="shared" si="94"/>
        <v/>
      </c>
      <c r="K1001"/>
      <c r="L1001"/>
    </row>
    <row r="1002" spans="1:12" x14ac:dyDescent="0.25">
      <c r="A1002" t="str">
        <f t="shared" si="91"/>
        <v>-32</v>
      </c>
      <c r="B1002">
        <f t="shared" si="96"/>
        <v>32</v>
      </c>
      <c r="C1002" t="str">
        <f t="shared" si="92"/>
        <v>32</v>
      </c>
      <c r="D1002">
        <f t="shared" si="95"/>
        <v>32</v>
      </c>
      <c r="E1002" t="str">
        <f t="shared" si="93"/>
        <v/>
      </c>
      <c r="F1002" t="str">
        <f t="shared" si="94"/>
        <v/>
      </c>
      <c r="K1002"/>
      <c r="L1002"/>
    </row>
    <row r="1003" spans="1:12" x14ac:dyDescent="0.25">
      <c r="A1003" t="str">
        <f t="shared" si="91"/>
        <v>-33</v>
      </c>
      <c r="B1003">
        <f t="shared" si="96"/>
        <v>33</v>
      </c>
      <c r="C1003" t="str">
        <f t="shared" si="92"/>
        <v>33</v>
      </c>
      <c r="D1003">
        <f t="shared" si="95"/>
        <v>33</v>
      </c>
      <c r="E1003" t="str">
        <f t="shared" si="93"/>
        <v/>
      </c>
      <c r="F1003" t="str">
        <f t="shared" si="94"/>
        <v/>
      </c>
      <c r="K1003"/>
      <c r="L1003"/>
    </row>
    <row r="1004" spans="1:12" x14ac:dyDescent="0.25">
      <c r="A1004" t="str">
        <f t="shared" si="91"/>
        <v>-34</v>
      </c>
      <c r="B1004">
        <f t="shared" si="96"/>
        <v>34</v>
      </c>
      <c r="C1004" t="str">
        <f t="shared" si="92"/>
        <v>34</v>
      </c>
      <c r="D1004">
        <f t="shared" si="95"/>
        <v>34</v>
      </c>
      <c r="E1004" t="str">
        <f t="shared" si="93"/>
        <v/>
      </c>
      <c r="F1004" t="str">
        <f t="shared" si="94"/>
        <v/>
      </c>
      <c r="K1004"/>
      <c r="L1004"/>
    </row>
    <row r="1005" spans="1:12" x14ac:dyDescent="0.25">
      <c r="A1005" t="str">
        <f t="shared" si="91"/>
        <v>-35</v>
      </c>
      <c r="B1005">
        <f t="shared" si="96"/>
        <v>35</v>
      </c>
      <c r="C1005" t="str">
        <f t="shared" si="92"/>
        <v>35</v>
      </c>
      <c r="D1005">
        <f t="shared" si="95"/>
        <v>35</v>
      </c>
      <c r="E1005" t="str">
        <f t="shared" si="93"/>
        <v/>
      </c>
      <c r="F1005" t="str">
        <f t="shared" si="94"/>
        <v/>
      </c>
      <c r="K1005"/>
      <c r="L1005"/>
    </row>
    <row r="1006" spans="1:12" x14ac:dyDescent="0.25">
      <c r="A1006" t="str">
        <f t="shared" si="91"/>
        <v>-36</v>
      </c>
      <c r="B1006">
        <f t="shared" si="96"/>
        <v>36</v>
      </c>
      <c r="C1006" t="str">
        <f t="shared" si="92"/>
        <v>36</v>
      </c>
      <c r="D1006">
        <f t="shared" si="95"/>
        <v>36</v>
      </c>
      <c r="E1006" t="str">
        <f t="shared" si="93"/>
        <v/>
      </c>
      <c r="F1006" t="str">
        <f t="shared" si="94"/>
        <v/>
      </c>
      <c r="K1006"/>
      <c r="L1006"/>
    </row>
    <row r="1007" spans="1:12" x14ac:dyDescent="0.25">
      <c r="A1007" t="str">
        <f t="shared" si="91"/>
        <v>-37</v>
      </c>
      <c r="B1007">
        <f t="shared" si="96"/>
        <v>37</v>
      </c>
      <c r="C1007" t="str">
        <f t="shared" si="92"/>
        <v>37</v>
      </c>
      <c r="D1007">
        <f t="shared" si="95"/>
        <v>37</v>
      </c>
      <c r="E1007" t="str">
        <f t="shared" si="93"/>
        <v/>
      </c>
      <c r="F1007" t="str">
        <f t="shared" si="94"/>
        <v/>
      </c>
      <c r="K1007"/>
      <c r="L1007"/>
    </row>
    <row r="1008" spans="1:12" x14ac:dyDescent="0.25">
      <c r="A1008" t="str">
        <f t="shared" si="91"/>
        <v>-38</v>
      </c>
      <c r="B1008">
        <f t="shared" si="96"/>
        <v>38</v>
      </c>
      <c r="C1008" t="str">
        <f t="shared" si="92"/>
        <v>38</v>
      </c>
      <c r="D1008">
        <f t="shared" si="95"/>
        <v>38</v>
      </c>
      <c r="E1008" t="str">
        <f t="shared" si="93"/>
        <v/>
      </c>
      <c r="F1008" t="str">
        <f t="shared" si="94"/>
        <v/>
      </c>
      <c r="K1008"/>
      <c r="L1008"/>
    </row>
    <row r="1009" spans="1:12" x14ac:dyDescent="0.25">
      <c r="A1009" t="str">
        <f t="shared" si="91"/>
        <v>-39</v>
      </c>
      <c r="B1009">
        <f t="shared" si="96"/>
        <v>39</v>
      </c>
      <c r="C1009" t="str">
        <f t="shared" si="92"/>
        <v>39</v>
      </c>
      <c r="D1009">
        <f t="shared" si="95"/>
        <v>39</v>
      </c>
      <c r="E1009" t="str">
        <f t="shared" si="93"/>
        <v/>
      </c>
      <c r="F1009" t="str">
        <f t="shared" si="94"/>
        <v/>
      </c>
      <c r="K1009"/>
      <c r="L1009"/>
    </row>
    <row r="1010" spans="1:12" x14ac:dyDescent="0.25">
      <c r="A1010" t="str">
        <f t="shared" si="91"/>
        <v>-40</v>
      </c>
      <c r="B1010">
        <f t="shared" si="96"/>
        <v>40</v>
      </c>
      <c r="C1010" t="str">
        <f t="shared" si="92"/>
        <v>40</v>
      </c>
      <c r="D1010">
        <f t="shared" si="95"/>
        <v>40</v>
      </c>
      <c r="E1010" t="str">
        <f t="shared" si="93"/>
        <v/>
      </c>
      <c r="F1010" t="str">
        <f t="shared" si="94"/>
        <v/>
      </c>
      <c r="K1010"/>
      <c r="L1010"/>
    </row>
    <row r="1011" spans="1:12" x14ac:dyDescent="0.25">
      <c r="A1011" t="str">
        <f t="shared" si="91"/>
        <v>-41</v>
      </c>
      <c r="B1011">
        <f t="shared" si="96"/>
        <v>41</v>
      </c>
      <c r="C1011" t="str">
        <f t="shared" si="92"/>
        <v>41</v>
      </c>
      <c r="D1011">
        <f t="shared" si="95"/>
        <v>41</v>
      </c>
      <c r="E1011" t="str">
        <f t="shared" si="93"/>
        <v/>
      </c>
      <c r="F1011" t="str">
        <f t="shared" si="94"/>
        <v/>
      </c>
      <c r="K1011"/>
      <c r="L1011"/>
    </row>
    <row r="1012" spans="1:12" x14ac:dyDescent="0.25">
      <c r="A1012" t="str">
        <f t="shared" si="91"/>
        <v>-42</v>
      </c>
      <c r="B1012">
        <f t="shared" si="96"/>
        <v>42</v>
      </c>
      <c r="C1012" t="str">
        <f t="shared" si="92"/>
        <v>42</v>
      </c>
      <c r="D1012">
        <f t="shared" si="95"/>
        <v>42</v>
      </c>
      <c r="E1012" t="str">
        <f t="shared" si="93"/>
        <v/>
      </c>
      <c r="F1012" t="str">
        <f t="shared" si="94"/>
        <v/>
      </c>
      <c r="K1012"/>
      <c r="L1012"/>
    </row>
    <row r="1013" spans="1:12" x14ac:dyDescent="0.25">
      <c r="A1013" t="str">
        <f t="shared" si="91"/>
        <v>-43</v>
      </c>
      <c r="B1013">
        <f t="shared" si="96"/>
        <v>43</v>
      </c>
      <c r="C1013" t="str">
        <f t="shared" si="92"/>
        <v>43</v>
      </c>
      <c r="D1013">
        <f t="shared" si="95"/>
        <v>43</v>
      </c>
      <c r="E1013" t="str">
        <f t="shared" si="93"/>
        <v/>
      </c>
      <c r="F1013" t="str">
        <f t="shared" si="94"/>
        <v/>
      </c>
      <c r="K1013"/>
      <c r="L1013"/>
    </row>
    <row r="1014" spans="1:12" x14ac:dyDescent="0.25">
      <c r="A1014" t="str">
        <f t="shared" si="91"/>
        <v>-44</v>
      </c>
      <c r="B1014">
        <f t="shared" si="96"/>
        <v>44</v>
      </c>
      <c r="C1014" t="str">
        <f t="shared" si="92"/>
        <v>44</v>
      </c>
      <c r="D1014">
        <f t="shared" si="95"/>
        <v>44</v>
      </c>
      <c r="E1014" t="str">
        <f t="shared" si="93"/>
        <v/>
      </c>
      <c r="F1014" t="str">
        <f t="shared" si="94"/>
        <v/>
      </c>
      <c r="K1014"/>
      <c r="L1014"/>
    </row>
    <row r="1015" spans="1:12" x14ac:dyDescent="0.25">
      <c r="A1015" t="str">
        <f t="shared" si="91"/>
        <v>-45</v>
      </c>
      <c r="B1015">
        <f t="shared" si="96"/>
        <v>45</v>
      </c>
      <c r="C1015" t="str">
        <f t="shared" si="92"/>
        <v>45</v>
      </c>
      <c r="D1015">
        <f t="shared" si="95"/>
        <v>45</v>
      </c>
      <c r="E1015" t="str">
        <f t="shared" si="93"/>
        <v/>
      </c>
      <c r="F1015" t="str">
        <f t="shared" si="94"/>
        <v/>
      </c>
      <c r="K1015"/>
      <c r="L1015"/>
    </row>
    <row r="1016" spans="1:12" x14ac:dyDescent="0.25">
      <c r="A1016" t="str">
        <f t="shared" si="91"/>
        <v>-46</v>
      </c>
      <c r="B1016">
        <f t="shared" si="96"/>
        <v>46</v>
      </c>
      <c r="C1016" t="str">
        <f t="shared" si="92"/>
        <v>46</v>
      </c>
      <c r="D1016">
        <f t="shared" si="95"/>
        <v>46</v>
      </c>
      <c r="E1016" t="str">
        <f t="shared" si="93"/>
        <v/>
      </c>
      <c r="F1016" t="str">
        <f t="shared" si="94"/>
        <v/>
      </c>
      <c r="K1016"/>
      <c r="L1016"/>
    </row>
    <row r="1017" spans="1:12" x14ac:dyDescent="0.25">
      <c r="A1017" t="str">
        <f t="shared" si="91"/>
        <v>-47</v>
      </c>
      <c r="B1017">
        <f t="shared" si="96"/>
        <v>47</v>
      </c>
      <c r="C1017" t="str">
        <f t="shared" si="92"/>
        <v>47</v>
      </c>
      <c r="D1017">
        <f t="shared" si="95"/>
        <v>47</v>
      </c>
      <c r="E1017" t="str">
        <f t="shared" si="93"/>
        <v/>
      </c>
      <c r="F1017" t="str">
        <f t="shared" si="94"/>
        <v/>
      </c>
      <c r="K1017"/>
      <c r="L1017"/>
    </row>
    <row r="1018" spans="1:12" x14ac:dyDescent="0.25">
      <c r="A1018" t="str">
        <f t="shared" si="91"/>
        <v>-48</v>
      </c>
      <c r="B1018">
        <f t="shared" si="96"/>
        <v>48</v>
      </c>
      <c r="C1018" t="str">
        <f t="shared" si="92"/>
        <v>48</v>
      </c>
      <c r="D1018">
        <f t="shared" si="95"/>
        <v>48</v>
      </c>
      <c r="E1018" t="str">
        <f t="shared" si="93"/>
        <v/>
      </c>
      <c r="F1018" t="str">
        <f t="shared" si="94"/>
        <v/>
      </c>
      <c r="K1018"/>
      <c r="L1018"/>
    </row>
    <row r="1019" spans="1:12" x14ac:dyDescent="0.25">
      <c r="A1019" t="str">
        <f t="shared" si="91"/>
        <v>-49</v>
      </c>
      <c r="B1019">
        <f t="shared" si="96"/>
        <v>49</v>
      </c>
      <c r="C1019" t="str">
        <f t="shared" si="92"/>
        <v>49</v>
      </c>
      <c r="D1019">
        <f t="shared" si="95"/>
        <v>49</v>
      </c>
      <c r="E1019" t="str">
        <f t="shared" si="93"/>
        <v/>
      </c>
      <c r="F1019" t="str">
        <f t="shared" si="94"/>
        <v/>
      </c>
      <c r="K1019"/>
      <c r="L1019"/>
    </row>
    <row r="1020" spans="1:12" x14ac:dyDescent="0.25">
      <c r="A1020" t="str">
        <f t="shared" si="91"/>
        <v>-50</v>
      </c>
      <c r="B1020">
        <f t="shared" si="96"/>
        <v>50</v>
      </c>
      <c r="C1020" t="str">
        <f t="shared" si="92"/>
        <v>50</v>
      </c>
      <c r="D1020">
        <f t="shared" si="95"/>
        <v>50</v>
      </c>
      <c r="E1020" t="str">
        <f t="shared" si="93"/>
        <v/>
      </c>
      <c r="F1020" t="str">
        <f t="shared" si="94"/>
        <v/>
      </c>
      <c r="K1020"/>
      <c r="L1020"/>
    </row>
    <row r="1021" spans="1:12" x14ac:dyDescent="0.25">
      <c r="A1021" t="str">
        <f t="shared" si="91"/>
        <v>-51</v>
      </c>
      <c r="B1021">
        <f t="shared" si="96"/>
        <v>51</v>
      </c>
      <c r="C1021" t="str">
        <f t="shared" si="92"/>
        <v>51</v>
      </c>
      <c r="D1021">
        <f t="shared" si="95"/>
        <v>51</v>
      </c>
      <c r="E1021" t="str">
        <f t="shared" si="93"/>
        <v/>
      </c>
      <c r="F1021" t="str">
        <f t="shared" si="94"/>
        <v/>
      </c>
      <c r="K1021"/>
      <c r="L1021"/>
    </row>
    <row r="1022" spans="1:12" x14ac:dyDescent="0.25">
      <c r="A1022" t="str">
        <f t="shared" si="91"/>
        <v>-52</v>
      </c>
      <c r="B1022">
        <f t="shared" si="96"/>
        <v>52</v>
      </c>
      <c r="C1022" t="str">
        <f t="shared" si="92"/>
        <v>52</v>
      </c>
      <c r="D1022">
        <f t="shared" si="95"/>
        <v>52</v>
      </c>
      <c r="E1022" t="str">
        <f t="shared" si="93"/>
        <v/>
      </c>
      <c r="F1022" t="str">
        <f t="shared" si="94"/>
        <v/>
      </c>
      <c r="K1022"/>
      <c r="L1022"/>
    </row>
    <row r="1023" spans="1:12" x14ac:dyDescent="0.25">
      <c r="A1023" t="str">
        <f t="shared" si="91"/>
        <v>-53</v>
      </c>
      <c r="B1023">
        <f t="shared" si="96"/>
        <v>53</v>
      </c>
      <c r="C1023" t="str">
        <f t="shared" si="92"/>
        <v>53</v>
      </c>
      <c r="D1023">
        <f t="shared" si="95"/>
        <v>53</v>
      </c>
      <c r="E1023" t="str">
        <f t="shared" si="93"/>
        <v/>
      </c>
      <c r="F1023" t="str">
        <f t="shared" si="94"/>
        <v/>
      </c>
      <c r="K1023"/>
      <c r="L1023"/>
    </row>
    <row r="1024" spans="1:12" x14ac:dyDescent="0.25">
      <c r="A1024" t="str">
        <f t="shared" si="91"/>
        <v>-54</v>
      </c>
      <c r="B1024">
        <f t="shared" si="96"/>
        <v>54</v>
      </c>
      <c r="C1024" t="str">
        <f t="shared" si="92"/>
        <v>54</v>
      </c>
      <c r="D1024">
        <f t="shared" si="95"/>
        <v>54</v>
      </c>
      <c r="E1024" t="str">
        <f t="shared" si="93"/>
        <v/>
      </c>
      <c r="F1024" t="str">
        <f t="shared" si="94"/>
        <v/>
      </c>
      <c r="K1024"/>
      <c r="L1024"/>
    </row>
    <row r="1025" spans="1:12" x14ac:dyDescent="0.25">
      <c r="A1025" t="str">
        <f t="shared" si="91"/>
        <v>-55</v>
      </c>
      <c r="B1025">
        <f t="shared" si="96"/>
        <v>55</v>
      </c>
      <c r="C1025" t="str">
        <f t="shared" si="92"/>
        <v>55</v>
      </c>
      <c r="D1025">
        <f t="shared" si="95"/>
        <v>55</v>
      </c>
      <c r="E1025" t="str">
        <f t="shared" si="93"/>
        <v/>
      </c>
      <c r="F1025" t="str">
        <f t="shared" si="94"/>
        <v/>
      </c>
      <c r="K1025"/>
      <c r="L1025"/>
    </row>
    <row r="1026" spans="1:12" x14ac:dyDescent="0.25">
      <c r="A1026" t="str">
        <f t="shared" si="91"/>
        <v>-56</v>
      </c>
      <c r="B1026">
        <f t="shared" si="96"/>
        <v>56</v>
      </c>
      <c r="C1026" t="str">
        <f t="shared" si="92"/>
        <v>56</v>
      </c>
      <c r="D1026">
        <f t="shared" si="95"/>
        <v>56</v>
      </c>
      <c r="E1026" t="str">
        <f t="shared" si="93"/>
        <v/>
      </c>
      <c r="F1026" t="str">
        <f t="shared" si="94"/>
        <v/>
      </c>
      <c r="K1026"/>
      <c r="L1026"/>
    </row>
    <row r="1027" spans="1:12" x14ac:dyDescent="0.25">
      <c r="A1027" t="str">
        <f t="shared" si="91"/>
        <v>-57</v>
      </c>
      <c r="B1027">
        <f t="shared" si="96"/>
        <v>57</v>
      </c>
      <c r="C1027" t="str">
        <f t="shared" si="92"/>
        <v>57</v>
      </c>
      <c r="D1027">
        <f t="shared" si="95"/>
        <v>57</v>
      </c>
      <c r="E1027" t="str">
        <f t="shared" si="93"/>
        <v/>
      </c>
      <c r="F1027" t="str">
        <f t="shared" si="94"/>
        <v/>
      </c>
      <c r="K1027"/>
      <c r="L1027"/>
    </row>
    <row r="1028" spans="1:12" x14ac:dyDescent="0.25">
      <c r="A1028" t="str">
        <f t="shared" si="91"/>
        <v>-58</v>
      </c>
      <c r="B1028">
        <f t="shared" si="96"/>
        <v>58</v>
      </c>
      <c r="C1028" t="str">
        <f t="shared" si="92"/>
        <v>58</v>
      </c>
      <c r="D1028">
        <f t="shared" si="95"/>
        <v>58</v>
      </c>
      <c r="E1028" t="str">
        <f t="shared" si="93"/>
        <v/>
      </c>
      <c r="F1028" t="str">
        <f t="shared" si="94"/>
        <v/>
      </c>
      <c r="K1028"/>
      <c r="L1028"/>
    </row>
    <row r="1029" spans="1:12" x14ac:dyDescent="0.25">
      <c r="A1029" t="str">
        <f t="shared" si="91"/>
        <v>-59</v>
      </c>
      <c r="B1029">
        <f t="shared" si="96"/>
        <v>59</v>
      </c>
      <c r="C1029" t="str">
        <f t="shared" si="92"/>
        <v>59</v>
      </c>
      <c r="D1029">
        <f t="shared" si="95"/>
        <v>59</v>
      </c>
      <c r="E1029" t="str">
        <f t="shared" si="93"/>
        <v/>
      </c>
      <c r="F1029" t="str">
        <f t="shared" si="94"/>
        <v/>
      </c>
      <c r="K1029"/>
      <c r="L1029"/>
    </row>
    <row r="1030" spans="1:12" x14ac:dyDescent="0.25">
      <c r="A1030" t="str">
        <f t="shared" ref="A1030:A1093" si="97">+CONCATENATE(G1030,"-",B1030)</f>
        <v>-60</v>
      </c>
      <c r="B1030">
        <f t="shared" si="96"/>
        <v>60</v>
      </c>
      <c r="C1030" t="str">
        <f t="shared" ref="C1030:C1093" si="98">+CONCATENATE(E1030,D1030)</f>
        <v>60</v>
      </c>
      <c r="D1030">
        <f t="shared" si="95"/>
        <v>60</v>
      </c>
      <c r="E1030" t="str">
        <f t="shared" ref="E1030:E1093" si="99">+CONCATENATE(G1030,H1030)</f>
        <v/>
      </c>
      <c r="F1030" t="str">
        <f t="shared" ref="F1030:F1093" si="100">+CONCATENATE(G1030,H1030,I1030)</f>
        <v/>
      </c>
      <c r="K1030"/>
      <c r="L1030"/>
    </row>
    <row r="1031" spans="1:12" x14ac:dyDescent="0.25">
      <c r="A1031" t="str">
        <f t="shared" si="97"/>
        <v>-61</v>
      </c>
      <c r="B1031">
        <f t="shared" si="96"/>
        <v>61</v>
      </c>
      <c r="C1031" t="str">
        <f t="shared" si="98"/>
        <v>61</v>
      </c>
      <c r="D1031">
        <f t="shared" ref="D1031:D1094" si="101">+IF(E1031=E1030,D1030+1,1)</f>
        <v>61</v>
      </c>
      <c r="E1031" t="str">
        <f t="shared" si="99"/>
        <v/>
      </c>
      <c r="F1031" t="str">
        <f t="shared" si="100"/>
        <v/>
      </c>
      <c r="K1031"/>
      <c r="L1031"/>
    </row>
    <row r="1032" spans="1:12" x14ac:dyDescent="0.25">
      <c r="A1032" t="str">
        <f t="shared" si="97"/>
        <v>-62</v>
      </c>
      <c r="B1032">
        <f t="shared" ref="B1032:B1095" si="102">+IF(G1032=G1031,B1031+1,1)</f>
        <v>62</v>
      </c>
      <c r="C1032" t="str">
        <f t="shared" si="98"/>
        <v>62</v>
      </c>
      <c r="D1032">
        <f t="shared" si="101"/>
        <v>62</v>
      </c>
      <c r="E1032" t="str">
        <f t="shared" si="99"/>
        <v/>
      </c>
      <c r="F1032" t="str">
        <f t="shared" si="100"/>
        <v/>
      </c>
      <c r="K1032"/>
      <c r="L1032"/>
    </row>
    <row r="1033" spans="1:12" x14ac:dyDescent="0.25">
      <c r="A1033" t="str">
        <f t="shared" si="97"/>
        <v>-63</v>
      </c>
      <c r="B1033">
        <f t="shared" si="102"/>
        <v>63</v>
      </c>
      <c r="C1033" t="str">
        <f t="shared" si="98"/>
        <v>63</v>
      </c>
      <c r="D1033">
        <f t="shared" si="101"/>
        <v>63</v>
      </c>
      <c r="E1033" t="str">
        <f t="shared" si="99"/>
        <v/>
      </c>
      <c r="F1033" t="str">
        <f t="shared" si="100"/>
        <v/>
      </c>
      <c r="K1033"/>
      <c r="L1033"/>
    </row>
    <row r="1034" spans="1:12" x14ac:dyDescent="0.25">
      <c r="A1034" t="str">
        <f t="shared" si="97"/>
        <v>-64</v>
      </c>
      <c r="B1034">
        <f t="shared" si="102"/>
        <v>64</v>
      </c>
      <c r="C1034" t="str">
        <f t="shared" si="98"/>
        <v>64</v>
      </c>
      <c r="D1034">
        <f t="shared" si="101"/>
        <v>64</v>
      </c>
      <c r="E1034" t="str">
        <f t="shared" si="99"/>
        <v/>
      </c>
      <c r="F1034" t="str">
        <f t="shared" si="100"/>
        <v/>
      </c>
      <c r="K1034"/>
      <c r="L1034"/>
    </row>
    <row r="1035" spans="1:12" x14ac:dyDescent="0.25">
      <c r="A1035" t="str">
        <f t="shared" si="97"/>
        <v>-65</v>
      </c>
      <c r="B1035">
        <f t="shared" si="102"/>
        <v>65</v>
      </c>
      <c r="C1035" t="str">
        <f t="shared" si="98"/>
        <v>65</v>
      </c>
      <c r="D1035">
        <f t="shared" si="101"/>
        <v>65</v>
      </c>
      <c r="E1035" t="str">
        <f t="shared" si="99"/>
        <v/>
      </c>
      <c r="F1035" t="str">
        <f t="shared" si="100"/>
        <v/>
      </c>
      <c r="K1035"/>
      <c r="L1035"/>
    </row>
    <row r="1036" spans="1:12" x14ac:dyDescent="0.25">
      <c r="A1036" t="str">
        <f t="shared" si="97"/>
        <v>-66</v>
      </c>
      <c r="B1036">
        <f t="shared" si="102"/>
        <v>66</v>
      </c>
      <c r="C1036" t="str">
        <f t="shared" si="98"/>
        <v>66</v>
      </c>
      <c r="D1036">
        <f t="shared" si="101"/>
        <v>66</v>
      </c>
      <c r="E1036" t="str">
        <f t="shared" si="99"/>
        <v/>
      </c>
      <c r="F1036" t="str">
        <f t="shared" si="100"/>
        <v/>
      </c>
      <c r="K1036"/>
      <c r="L1036"/>
    </row>
    <row r="1037" spans="1:12" x14ac:dyDescent="0.25">
      <c r="A1037" t="str">
        <f t="shared" si="97"/>
        <v>-67</v>
      </c>
      <c r="B1037">
        <f t="shared" si="102"/>
        <v>67</v>
      </c>
      <c r="C1037" t="str">
        <f t="shared" si="98"/>
        <v>67</v>
      </c>
      <c r="D1037">
        <f t="shared" si="101"/>
        <v>67</v>
      </c>
      <c r="E1037" t="str">
        <f t="shared" si="99"/>
        <v/>
      </c>
      <c r="F1037" t="str">
        <f t="shared" si="100"/>
        <v/>
      </c>
      <c r="K1037"/>
      <c r="L1037"/>
    </row>
    <row r="1038" spans="1:12" x14ac:dyDescent="0.25">
      <c r="A1038" t="str">
        <f t="shared" si="97"/>
        <v>-68</v>
      </c>
      <c r="B1038">
        <f t="shared" si="102"/>
        <v>68</v>
      </c>
      <c r="C1038" t="str">
        <f t="shared" si="98"/>
        <v>68</v>
      </c>
      <c r="D1038">
        <f t="shared" si="101"/>
        <v>68</v>
      </c>
      <c r="E1038" t="str">
        <f t="shared" si="99"/>
        <v/>
      </c>
      <c r="F1038" t="str">
        <f t="shared" si="100"/>
        <v/>
      </c>
      <c r="K1038"/>
      <c r="L1038"/>
    </row>
    <row r="1039" spans="1:12" x14ac:dyDescent="0.25">
      <c r="A1039" t="str">
        <f t="shared" si="97"/>
        <v>-69</v>
      </c>
      <c r="B1039">
        <f t="shared" si="102"/>
        <v>69</v>
      </c>
      <c r="C1039" t="str">
        <f t="shared" si="98"/>
        <v>69</v>
      </c>
      <c r="D1039">
        <f t="shared" si="101"/>
        <v>69</v>
      </c>
      <c r="E1039" t="str">
        <f t="shared" si="99"/>
        <v/>
      </c>
      <c r="F1039" t="str">
        <f t="shared" si="100"/>
        <v/>
      </c>
      <c r="K1039"/>
      <c r="L1039"/>
    </row>
    <row r="1040" spans="1:12" x14ac:dyDescent="0.25">
      <c r="A1040" t="str">
        <f t="shared" si="97"/>
        <v>-70</v>
      </c>
      <c r="B1040">
        <f t="shared" si="102"/>
        <v>70</v>
      </c>
      <c r="C1040" t="str">
        <f t="shared" si="98"/>
        <v>70</v>
      </c>
      <c r="D1040">
        <f t="shared" si="101"/>
        <v>70</v>
      </c>
      <c r="E1040" t="str">
        <f t="shared" si="99"/>
        <v/>
      </c>
      <c r="F1040" t="str">
        <f t="shared" si="100"/>
        <v/>
      </c>
      <c r="K1040"/>
      <c r="L1040"/>
    </row>
    <row r="1041" spans="1:12" x14ac:dyDescent="0.25">
      <c r="A1041" t="str">
        <f t="shared" si="97"/>
        <v>-71</v>
      </c>
      <c r="B1041">
        <f t="shared" si="102"/>
        <v>71</v>
      </c>
      <c r="C1041" t="str">
        <f t="shared" si="98"/>
        <v>71</v>
      </c>
      <c r="D1041">
        <f t="shared" si="101"/>
        <v>71</v>
      </c>
      <c r="E1041" t="str">
        <f t="shared" si="99"/>
        <v/>
      </c>
      <c r="F1041" t="str">
        <f t="shared" si="100"/>
        <v/>
      </c>
      <c r="K1041"/>
      <c r="L1041"/>
    </row>
    <row r="1042" spans="1:12" x14ac:dyDescent="0.25">
      <c r="A1042" t="str">
        <f t="shared" si="97"/>
        <v>-72</v>
      </c>
      <c r="B1042">
        <f t="shared" si="102"/>
        <v>72</v>
      </c>
      <c r="C1042" t="str">
        <f t="shared" si="98"/>
        <v>72</v>
      </c>
      <c r="D1042">
        <f t="shared" si="101"/>
        <v>72</v>
      </c>
      <c r="E1042" t="str">
        <f t="shared" si="99"/>
        <v/>
      </c>
      <c r="F1042" t="str">
        <f t="shared" si="100"/>
        <v/>
      </c>
      <c r="K1042"/>
      <c r="L1042"/>
    </row>
    <row r="1043" spans="1:12" x14ac:dyDescent="0.25">
      <c r="A1043" t="str">
        <f t="shared" si="97"/>
        <v>-73</v>
      </c>
      <c r="B1043">
        <f t="shared" si="102"/>
        <v>73</v>
      </c>
      <c r="C1043" t="str">
        <f t="shared" si="98"/>
        <v>73</v>
      </c>
      <c r="D1043">
        <f t="shared" si="101"/>
        <v>73</v>
      </c>
      <c r="E1043" t="str">
        <f t="shared" si="99"/>
        <v/>
      </c>
      <c r="F1043" t="str">
        <f t="shared" si="100"/>
        <v/>
      </c>
      <c r="K1043"/>
      <c r="L1043"/>
    </row>
    <row r="1044" spans="1:12" x14ac:dyDescent="0.25">
      <c r="A1044" t="str">
        <f t="shared" si="97"/>
        <v>-74</v>
      </c>
      <c r="B1044">
        <f t="shared" si="102"/>
        <v>74</v>
      </c>
      <c r="C1044" t="str">
        <f t="shared" si="98"/>
        <v>74</v>
      </c>
      <c r="D1044">
        <f t="shared" si="101"/>
        <v>74</v>
      </c>
      <c r="E1044" t="str">
        <f t="shared" si="99"/>
        <v/>
      </c>
      <c r="F1044" t="str">
        <f t="shared" si="100"/>
        <v/>
      </c>
      <c r="K1044"/>
      <c r="L1044"/>
    </row>
    <row r="1045" spans="1:12" x14ac:dyDescent="0.25">
      <c r="A1045" t="str">
        <f t="shared" si="97"/>
        <v>-75</v>
      </c>
      <c r="B1045">
        <f t="shared" si="102"/>
        <v>75</v>
      </c>
      <c r="C1045" t="str">
        <f t="shared" si="98"/>
        <v>75</v>
      </c>
      <c r="D1045">
        <f t="shared" si="101"/>
        <v>75</v>
      </c>
      <c r="E1045" t="str">
        <f t="shared" si="99"/>
        <v/>
      </c>
      <c r="F1045" t="str">
        <f t="shared" si="100"/>
        <v/>
      </c>
      <c r="K1045"/>
      <c r="L1045"/>
    </row>
    <row r="1046" spans="1:12" x14ac:dyDescent="0.25">
      <c r="A1046" t="str">
        <f t="shared" si="97"/>
        <v>-76</v>
      </c>
      <c r="B1046">
        <f t="shared" si="102"/>
        <v>76</v>
      </c>
      <c r="C1046" t="str">
        <f t="shared" si="98"/>
        <v>76</v>
      </c>
      <c r="D1046">
        <f t="shared" si="101"/>
        <v>76</v>
      </c>
      <c r="E1046" t="str">
        <f t="shared" si="99"/>
        <v/>
      </c>
      <c r="F1046" t="str">
        <f t="shared" si="100"/>
        <v/>
      </c>
      <c r="K1046"/>
      <c r="L1046"/>
    </row>
    <row r="1047" spans="1:12" x14ac:dyDescent="0.25">
      <c r="A1047" t="str">
        <f t="shared" si="97"/>
        <v>-77</v>
      </c>
      <c r="B1047">
        <f t="shared" si="102"/>
        <v>77</v>
      </c>
      <c r="C1047" t="str">
        <f t="shared" si="98"/>
        <v>77</v>
      </c>
      <c r="D1047">
        <f t="shared" si="101"/>
        <v>77</v>
      </c>
      <c r="E1047" t="str">
        <f t="shared" si="99"/>
        <v/>
      </c>
      <c r="F1047" t="str">
        <f t="shared" si="100"/>
        <v/>
      </c>
      <c r="K1047"/>
      <c r="L1047"/>
    </row>
    <row r="1048" spans="1:12" x14ac:dyDescent="0.25">
      <c r="A1048" t="str">
        <f t="shared" si="97"/>
        <v>-78</v>
      </c>
      <c r="B1048">
        <f t="shared" si="102"/>
        <v>78</v>
      </c>
      <c r="C1048" t="str">
        <f t="shared" si="98"/>
        <v>78</v>
      </c>
      <c r="D1048">
        <f t="shared" si="101"/>
        <v>78</v>
      </c>
      <c r="E1048" t="str">
        <f t="shared" si="99"/>
        <v/>
      </c>
      <c r="F1048" t="str">
        <f t="shared" si="100"/>
        <v/>
      </c>
      <c r="K1048"/>
      <c r="L1048"/>
    </row>
    <row r="1049" spans="1:12" x14ac:dyDescent="0.25">
      <c r="A1049" t="str">
        <f t="shared" si="97"/>
        <v>-79</v>
      </c>
      <c r="B1049">
        <f t="shared" si="102"/>
        <v>79</v>
      </c>
      <c r="C1049" t="str">
        <f t="shared" si="98"/>
        <v>79</v>
      </c>
      <c r="D1049">
        <f t="shared" si="101"/>
        <v>79</v>
      </c>
      <c r="E1049" t="str">
        <f t="shared" si="99"/>
        <v/>
      </c>
      <c r="F1049" t="str">
        <f t="shared" si="100"/>
        <v/>
      </c>
      <c r="K1049"/>
      <c r="L1049"/>
    </row>
    <row r="1050" spans="1:12" x14ac:dyDescent="0.25">
      <c r="A1050" t="str">
        <f t="shared" si="97"/>
        <v>-80</v>
      </c>
      <c r="B1050">
        <f t="shared" si="102"/>
        <v>80</v>
      </c>
      <c r="C1050" t="str">
        <f t="shared" si="98"/>
        <v>80</v>
      </c>
      <c r="D1050">
        <f t="shared" si="101"/>
        <v>80</v>
      </c>
      <c r="E1050" t="str">
        <f t="shared" si="99"/>
        <v/>
      </c>
      <c r="F1050" t="str">
        <f t="shared" si="100"/>
        <v/>
      </c>
      <c r="K1050"/>
      <c r="L1050"/>
    </row>
    <row r="1051" spans="1:12" x14ac:dyDescent="0.25">
      <c r="A1051" t="str">
        <f t="shared" si="97"/>
        <v>-81</v>
      </c>
      <c r="B1051">
        <f t="shared" si="102"/>
        <v>81</v>
      </c>
      <c r="C1051" t="str">
        <f t="shared" si="98"/>
        <v>81</v>
      </c>
      <c r="D1051">
        <f t="shared" si="101"/>
        <v>81</v>
      </c>
      <c r="E1051" t="str">
        <f t="shared" si="99"/>
        <v/>
      </c>
      <c r="F1051" t="str">
        <f t="shared" si="100"/>
        <v/>
      </c>
      <c r="K1051"/>
      <c r="L1051"/>
    </row>
    <row r="1052" spans="1:12" x14ac:dyDescent="0.25">
      <c r="A1052" t="str">
        <f t="shared" si="97"/>
        <v>-82</v>
      </c>
      <c r="B1052">
        <f t="shared" si="102"/>
        <v>82</v>
      </c>
      <c r="C1052" t="str">
        <f t="shared" si="98"/>
        <v>82</v>
      </c>
      <c r="D1052">
        <f t="shared" si="101"/>
        <v>82</v>
      </c>
      <c r="E1052" t="str">
        <f t="shared" si="99"/>
        <v/>
      </c>
      <c r="F1052" t="str">
        <f t="shared" si="100"/>
        <v/>
      </c>
      <c r="K1052"/>
      <c r="L1052"/>
    </row>
    <row r="1053" spans="1:12" x14ac:dyDescent="0.25">
      <c r="A1053" t="str">
        <f t="shared" si="97"/>
        <v>-83</v>
      </c>
      <c r="B1053">
        <f t="shared" si="102"/>
        <v>83</v>
      </c>
      <c r="C1053" t="str">
        <f t="shared" si="98"/>
        <v>83</v>
      </c>
      <c r="D1053">
        <f t="shared" si="101"/>
        <v>83</v>
      </c>
      <c r="E1053" t="str">
        <f t="shared" si="99"/>
        <v/>
      </c>
      <c r="F1053" t="str">
        <f t="shared" si="100"/>
        <v/>
      </c>
      <c r="K1053"/>
      <c r="L1053"/>
    </row>
    <row r="1054" spans="1:12" x14ac:dyDescent="0.25">
      <c r="A1054" t="str">
        <f t="shared" si="97"/>
        <v>-84</v>
      </c>
      <c r="B1054">
        <f t="shared" si="102"/>
        <v>84</v>
      </c>
      <c r="C1054" t="str">
        <f t="shared" si="98"/>
        <v>84</v>
      </c>
      <c r="D1054">
        <f t="shared" si="101"/>
        <v>84</v>
      </c>
      <c r="E1054" t="str">
        <f t="shared" si="99"/>
        <v/>
      </c>
      <c r="F1054" t="str">
        <f t="shared" si="100"/>
        <v/>
      </c>
      <c r="K1054"/>
      <c r="L1054"/>
    </row>
    <row r="1055" spans="1:12" x14ac:dyDescent="0.25">
      <c r="A1055" t="str">
        <f t="shared" si="97"/>
        <v>-85</v>
      </c>
      <c r="B1055">
        <f t="shared" si="102"/>
        <v>85</v>
      </c>
      <c r="C1055" t="str">
        <f t="shared" si="98"/>
        <v>85</v>
      </c>
      <c r="D1055">
        <f t="shared" si="101"/>
        <v>85</v>
      </c>
      <c r="E1055" t="str">
        <f t="shared" si="99"/>
        <v/>
      </c>
      <c r="F1055" t="str">
        <f t="shared" si="100"/>
        <v/>
      </c>
      <c r="K1055"/>
      <c r="L1055"/>
    </row>
    <row r="1056" spans="1:12" x14ac:dyDescent="0.25">
      <c r="A1056" t="str">
        <f t="shared" si="97"/>
        <v>-86</v>
      </c>
      <c r="B1056">
        <f t="shared" si="102"/>
        <v>86</v>
      </c>
      <c r="C1056" t="str">
        <f t="shared" si="98"/>
        <v>86</v>
      </c>
      <c r="D1056">
        <f t="shared" si="101"/>
        <v>86</v>
      </c>
      <c r="E1056" t="str">
        <f t="shared" si="99"/>
        <v/>
      </c>
      <c r="F1056" t="str">
        <f t="shared" si="100"/>
        <v/>
      </c>
      <c r="K1056"/>
      <c r="L1056"/>
    </row>
    <row r="1057" spans="1:12" x14ac:dyDescent="0.25">
      <c r="A1057" t="str">
        <f t="shared" si="97"/>
        <v>-87</v>
      </c>
      <c r="B1057">
        <f t="shared" si="102"/>
        <v>87</v>
      </c>
      <c r="C1057" t="str">
        <f t="shared" si="98"/>
        <v>87</v>
      </c>
      <c r="D1057">
        <f t="shared" si="101"/>
        <v>87</v>
      </c>
      <c r="E1057" t="str">
        <f t="shared" si="99"/>
        <v/>
      </c>
      <c r="F1057" t="str">
        <f t="shared" si="100"/>
        <v/>
      </c>
      <c r="K1057"/>
      <c r="L1057"/>
    </row>
    <row r="1058" spans="1:12" x14ac:dyDescent="0.25">
      <c r="A1058" t="str">
        <f t="shared" si="97"/>
        <v>-88</v>
      </c>
      <c r="B1058">
        <f t="shared" si="102"/>
        <v>88</v>
      </c>
      <c r="C1058" t="str">
        <f t="shared" si="98"/>
        <v>88</v>
      </c>
      <c r="D1058">
        <f t="shared" si="101"/>
        <v>88</v>
      </c>
      <c r="E1058" t="str">
        <f t="shared" si="99"/>
        <v/>
      </c>
      <c r="F1058" t="str">
        <f t="shared" si="100"/>
        <v/>
      </c>
      <c r="K1058"/>
      <c r="L1058"/>
    </row>
    <row r="1059" spans="1:12" x14ac:dyDescent="0.25">
      <c r="A1059" t="str">
        <f t="shared" si="97"/>
        <v>-89</v>
      </c>
      <c r="B1059">
        <f t="shared" si="102"/>
        <v>89</v>
      </c>
      <c r="C1059" t="str">
        <f t="shared" si="98"/>
        <v>89</v>
      </c>
      <c r="D1059">
        <f t="shared" si="101"/>
        <v>89</v>
      </c>
      <c r="E1059" t="str">
        <f t="shared" si="99"/>
        <v/>
      </c>
      <c r="F1059" t="str">
        <f t="shared" si="100"/>
        <v/>
      </c>
      <c r="K1059"/>
      <c r="L1059"/>
    </row>
    <row r="1060" spans="1:12" x14ac:dyDescent="0.25">
      <c r="A1060" t="str">
        <f t="shared" si="97"/>
        <v>-90</v>
      </c>
      <c r="B1060">
        <f t="shared" si="102"/>
        <v>90</v>
      </c>
      <c r="C1060" t="str">
        <f t="shared" si="98"/>
        <v>90</v>
      </c>
      <c r="D1060">
        <f t="shared" si="101"/>
        <v>90</v>
      </c>
      <c r="E1060" t="str">
        <f t="shared" si="99"/>
        <v/>
      </c>
      <c r="F1060" t="str">
        <f t="shared" si="100"/>
        <v/>
      </c>
      <c r="K1060"/>
      <c r="L1060"/>
    </row>
    <row r="1061" spans="1:12" x14ac:dyDescent="0.25">
      <c r="A1061" t="str">
        <f t="shared" si="97"/>
        <v>-91</v>
      </c>
      <c r="B1061">
        <f t="shared" si="102"/>
        <v>91</v>
      </c>
      <c r="C1061" t="str">
        <f t="shared" si="98"/>
        <v>91</v>
      </c>
      <c r="D1061">
        <f t="shared" si="101"/>
        <v>91</v>
      </c>
      <c r="E1061" t="str">
        <f t="shared" si="99"/>
        <v/>
      </c>
      <c r="F1061" t="str">
        <f t="shared" si="100"/>
        <v/>
      </c>
      <c r="K1061"/>
      <c r="L1061"/>
    </row>
    <row r="1062" spans="1:12" x14ac:dyDescent="0.25">
      <c r="A1062" t="str">
        <f t="shared" si="97"/>
        <v>-92</v>
      </c>
      <c r="B1062">
        <f t="shared" si="102"/>
        <v>92</v>
      </c>
      <c r="C1062" t="str">
        <f t="shared" si="98"/>
        <v>92</v>
      </c>
      <c r="D1062">
        <f t="shared" si="101"/>
        <v>92</v>
      </c>
      <c r="E1062" t="str">
        <f t="shared" si="99"/>
        <v/>
      </c>
      <c r="F1062" t="str">
        <f t="shared" si="100"/>
        <v/>
      </c>
      <c r="K1062"/>
      <c r="L1062"/>
    </row>
    <row r="1063" spans="1:12" x14ac:dyDescent="0.25">
      <c r="A1063" t="str">
        <f t="shared" si="97"/>
        <v>-93</v>
      </c>
      <c r="B1063">
        <f t="shared" si="102"/>
        <v>93</v>
      </c>
      <c r="C1063" t="str">
        <f t="shared" si="98"/>
        <v>93</v>
      </c>
      <c r="D1063">
        <f t="shared" si="101"/>
        <v>93</v>
      </c>
      <c r="E1063" t="str">
        <f t="shared" si="99"/>
        <v/>
      </c>
      <c r="F1063" t="str">
        <f t="shared" si="100"/>
        <v/>
      </c>
      <c r="K1063"/>
      <c r="L1063"/>
    </row>
    <row r="1064" spans="1:12" x14ac:dyDescent="0.25">
      <c r="A1064" t="str">
        <f t="shared" si="97"/>
        <v>-94</v>
      </c>
      <c r="B1064">
        <f t="shared" si="102"/>
        <v>94</v>
      </c>
      <c r="C1064" t="str">
        <f t="shared" si="98"/>
        <v>94</v>
      </c>
      <c r="D1064">
        <f t="shared" si="101"/>
        <v>94</v>
      </c>
      <c r="E1064" t="str">
        <f t="shared" si="99"/>
        <v/>
      </c>
      <c r="F1064" t="str">
        <f t="shared" si="100"/>
        <v/>
      </c>
      <c r="K1064"/>
      <c r="L1064"/>
    </row>
    <row r="1065" spans="1:12" x14ac:dyDescent="0.25">
      <c r="A1065" t="str">
        <f t="shared" si="97"/>
        <v>-95</v>
      </c>
      <c r="B1065">
        <f t="shared" si="102"/>
        <v>95</v>
      </c>
      <c r="C1065" t="str">
        <f t="shared" si="98"/>
        <v>95</v>
      </c>
      <c r="D1065">
        <f t="shared" si="101"/>
        <v>95</v>
      </c>
      <c r="E1065" t="str">
        <f t="shared" si="99"/>
        <v/>
      </c>
      <c r="F1065" t="str">
        <f t="shared" si="100"/>
        <v/>
      </c>
      <c r="K1065"/>
      <c r="L1065"/>
    </row>
    <row r="1066" spans="1:12" x14ac:dyDescent="0.25">
      <c r="A1066" t="str">
        <f t="shared" si="97"/>
        <v>-96</v>
      </c>
      <c r="B1066">
        <f t="shared" si="102"/>
        <v>96</v>
      </c>
      <c r="C1066" t="str">
        <f t="shared" si="98"/>
        <v>96</v>
      </c>
      <c r="D1066">
        <f t="shared" si="101"/>
        <v>96</v>
      </c>
      <c r="E1066" t="str">
        <f t="shared" si="99"/>
        <v/>
      </c>
      <c r="F1066" t="str">
        <f t="shared" si="100"/>
        <v/>
      </c>
      <c r="K1066"/>
      <c r="L1066"/>
    </row>
    <row r="1067" spans="1:12" x14ac:dyDescent="0.25">
      <c r="A1067" t="str">
        <f t="shared" si="97"/>
        <v>-97</v>
      </c>
      <c r="B1067">
        <f t="shared" si="102"/>
        <v>97</v>
      </c>
      <c r="C1067" t="str">
        <f t="shared" si="98"/>
        <v>97</v>
      </c>
      <c r="D1067">
        <f t="shared" si="101"/>
        <v>97</v>
      </c>
      <c r="E1067" t="str">
        <f t="shared" si="99"/>
        <v/>
      </c>
      <c r="F1067" t="str">
        <f t="shared" si="100"/>
        <v/>
      </c>
      <c r="K1067"/>
      <c r="L1067"/>
    </row>
    <row r="1068" spans="1:12" x14ac:dyDescent="0.25">
      <c r="A1068" t="str">
        <f t="shared" si="97"/>
        <v>-98</v>
      </c>
      <c r="B1068">
        <f t="shared" si="102"/>
        <v>98</v>
      </c>
      <c r="C1068" t="str">
        <f t="shared" si="98"/>
        <v>98</v>
      </c>
      <c r="D1068">
        <f t="shared" si="101"/>
        <v>98</v>
      </c>
      <c r="E1068" t="str">
        <f t="shared" si="99"/>
        <v/>
      </c>
      <c r="F1068" t="str">
        <f t="shared" si="100"/>
        <v/>
      </c>
      <c r="K1068"/>
      <c r="L1068"/>
    </row>
    <row r="1069" spans="1:12" x14ac:dyDescent="0.25">
      <c r="A1069" t="str">
        <f t="shared" si="97"/>
        <v>-99</v>
      </c>
      <c r="B1069">
        <f t="shared" si="102"/>
        <v>99</v>
      </c>
      <c r="C1069" t="str">
        <f t="shared" si="98"/>
        <v>99</v>
      </c>
      <c r="D1069">
        <f t="shared" si="101"/>
        <v>99</v>
      </c>
      <c r="E1069" t="str">
        <f t="shared" si="99"/>
        <v/>
      </c>
      <c r="F1069" t="str">
        <f t="shared" si="100"/>
        <v/>
      </c>
      <c r="K1069"/>
      <c r="L1069"/>
    </row>
    <row r="1070" spans="1:12" x14ac:dyDescent="0.25">
      <c r="A1070" t="str">
        <f t="shared" si="97"/>
        <v>-100</v>
      </c>
      <c r="B1070">
        <f t="shared" si="102"/>
        <v>100</v>
      </c>
      <c r="C1070" t="str">
        <f t="shared" si="98"/>
        <v>100</v>
      </c>
      <c r="D1070">
        <f t="shared" si="101"/>
        <v>100</v>
      </c>
      <c r="E1070" t="str">
        <f t="shared" si="99"/>
        <v/>
      </c>
      <c r="F1070" t="str">
        <f t="shared" si="100"/>
        <v/>
      </c>
      <c r="K1070"/>
      <c r="L1070"/>
    </row>
    <row r="1071" spans="1:12" x14ac:dyDescent="0.25">
      <c r="A1071" t="str">
        <f t="shared" si="97"/>
        <v>-101</v>
      </c>
      <c r="B1071">
        <f t="shared" si="102"/>
        <v>101</v>
      </c>
      <c r="C1071" t="str">
        <f t="shared" si="98"/>
        <v>101</v>
      </c>
      <c r="D1071">
        <f t="shared" si="101"/>
        <v>101</v>
      </c>
      <c r="E1071" t="str">
        <f t="shared" si="99"/>
        <v/>
      </c>
      <c r="F1071" t="str">
        <f t="shared" si="100"/>
        <v/>
      </c>
      <c r="K1071"/>
      <c r="L1071"/>
    </row>
    <row r="1072" spans="1:12" x14ac:dyDescent="0.25">
      <c r="A1072" t="str">
        <f t="shared" si="97"/>
        <v>-102</v>
      </c>
      <c r="B1072">
        <f t="shared" si="102"/>
        <v>102</v>
      </c>
      <c r="C1072" t="str">
        <f t="shared" si="98"/>
        <v>102</v>
      </c>
      <c r="D1072">
        <f t="shared" si="101"/>
        <v>102</v>
      </c>
      <c r="E1072" t="str">
        <f t="shared" si="99"/>
        <v/>
      </c>
      <c r="F1072" t="str">
        <f t="shared" si="100"/>
        <v/>
      </c>
      <c r="K1072"/>
      <c r="L1072"/>
    </row>
    <row r="1073" spans="1:12" x14ac:dyDescent="0.25">
      <c r="A1073" t="str">
        <f t="shared" si="97"/>
        <v>-103</v>
      </c>
      <c r="B1073">
        <f t="shared" si="102"/>
        <v>103</v>
      </c>
      <c r="C1073" t="str">
        <f t="shared" si="98"/>
        <v>103</v>
      </c>
      <c r="D1073">
        <f t="shared" si="101"/>
        <v>103</v>
      </c>
      <c r="E1073" t="str">
        <f t="shared" si="99"/>
        <v/>
      </c>
      <c r="F1073" t="str">
        <f t="shared" si="100"/>
        <v/>
      </c>
      <c r="K1073"/>
      <c r="L1073"/>
    </row>
    <row r="1074" spans="1:12" x14ac:dyDescent="0.25">
      <c r="A1074" t="str">
        <f t="shared" si="97"/>
        <v>-104</v>
      </c>
      <c r="B1074">
        <f t="shared" si="102"/>
        <v>104</v>
      </c>
      <c r="C1074" t="str">
        <f t="shared" si="98"/>
        <v>104</v>
      </c>
      <c r="D1074">
        <f t="shared" si="101"/>
        <v>104</v>
      </c>
      <c r="E1074" t="str">
        <f t="shared" si="99"/>
        <v/>
      </c>
      <c r="F1074" t="str">
        <f t="shared" si="100"/>
        <v/>
      </c>
      <c r="K1074"/>
      <c r="L1074"/>
    </row>
    <row r="1075" spans="1:12" x14ac:dyDescent="0.25">
      <c r="A1075" t="str">
        <f t="shared" si="97"/>
        <v>-105</v>
      </c>
      <c r="B1075">
        <f t="shared" si="102"/>
        <v>105</v>
      </c>
      <c r="C1075" t="str">
        <f t="shared" si="98"/>
        <v>105</v>
      </c>
      <c r="D1075">
        <f t="shared" si="101"/>
        <v>105</v>
      </c>
      <c r="E1075" t="str">
        <f t="shared" si="99"/>
        <v/>
      </c>
      <c r="F1075" t="str">
        <f t="shared" si="100"/>
        <v/>
      </c>
      <c r="K1075"/>
      <c r="L1075"/>
    </row>
    <row r="1076" spans="1:12" x14ac:dyDescent="0.25">
      <c r="A1076" t="str">
        <f t="shared" si="97"/>
        <v>-106</v>
      </c>
      <c r="B1076">
        <f t="shared" si="102"/>
        <v>106</v>
      </c>
      <c r="C1076" t="str">
        <f t="shared" si="98"/>
        <v>106</v>
      </c>
      <c r="D1076">
        <f t="shared" si="101"/>
        <v>106</v>
      </c>
      <c r="E1076" t="str">
        <f t="shared" si="99"/>
        <v/>
      </c>
      <c r="F1076" t="str">
        <f t="shared" si="100"/>
        <v/>
      </c>
      <c r="K1076"/>
      <c r="L1076"/>
    </row>
    <row r="1077" spans="1:12" x14ac:dyDescent="0.25">
      <c r="A1077" t="str">
        <f t="shared" si="97"/>
        <v>-107</v>
      </c>
      <c r="B1077">
        <f t="shared" si="102"/>
        <v>107</v>
      </c>
      <c r="C1077" t="str">
        <f t="shared" si="98"/>
        <v>107</v>
      </c>
      <c r="D1077">
        <f t="shared" si="101"/>
        <v>107</v>
      </c>
      <c r="E1077" t="str">
        <f t="shared" si="99"/>
        <v/>
      </c>
      <c r="F1077" t="str">
        <f t="shared" si="100"/>
        <v/>
      </c>
      <c r="K1077"/>
      <c r="L1077"/>
    </row>
    <row r="1078" spans="1:12" x14ac:dyDescent="0.25">
      <c r="A1078" t="str">
        <f t="shared" si="97"/>
        <v>-108</v>
      </c>
      <c r="B1078">
        <f t="shared" si="102"/>
        <v>108</v>
      </c>
      <c r="C1078" t="str">
        <f t="shared" si="98"/>
        <v>108</v>
      </c>
      <c r="D1078">
        <f t="shared" si="101"/>
        <v>108</v>
      </c>
      <c r="E1078" t="str">
        <f t="shared" si="99"/>
        <v/>
      </c>
      <c r="F1078" t="str">
        <f t="shared" si="100"/>
        <v/>
      </c>
      <c r="K1078"/>
      <c r="L1078"/>
    </row>
    <row r="1079" spans="1:12" x14ac:dyDescent="0.25">
      <c r="A1079" t="str">
        <f t="shared" si="97"/>
        <v>-109</v>
      </c>
      <c r="B1079">
        <f t="shared" si="102"/>
        <v>109</v>
      </c>
      <c r="C1079" t="str">
        <f t="shared" si="98"/>
        <v>109</v>
      </c>
      <c r="D1079">
        <f t="shared" si="101"/>
        <v>109</v>
      </c>
      <c r="E1079" t="str">
        <f t="shared" si="99"/>
        <v/>
      </c>
      <c r="F1079" t="str">
        <f t="shared" si="100"/>
        <v/>
      </c>
      <c r="K1079"/>
      <c r="L1079"/>
    </row>
    <row r="1080" spans="1:12" x14ac:dyDescent="0.25">
      <c r="A1080" t="str">
        <f t="shared" si="97"/>
        <v>-110</v>
      </c>
      <c r="B1080">
        <f t="shared" si="102"/>
        <v>110</v>
      </c>
      <c r="C1080" t="str">
        <f t="shared" si="98"/>
        <v>110</v>
      </c>
      <c r="D1080">
        <f t="shared" si="101"/>
        <v>110</v>
      </c>
      <c r="E1080" t="str">
        <f t="shared" si="99"/>
        <v/>
      </c>
      <c r="F1080" t="str">
        <f t="shared" si="100"/>
        <v/>
      </c>
      <c r="K1080"/>
      <c r="L1080"/>
    </row>
    <row r="1081" spans="1:12" x14ac:dyDescent="0.25">
      <c r="A1081" t="str">
        <f t="shared" si="97"/>
        <v>-111</v>
      </c>
      <c r="B1081">
        <f t="shared" si="102"/>
        <v>111</v>
      </c>
      <c r="C1081" t="str">
        <f t="shared" si="98"/>
        <v>111</v>
      </c>
      <c r="D1081">
        <f t="shared" si="101"/>
        <v>111</v>
      </c>
      <c r="E1081" t="str">
        <f t="shared" si="99"/>
        <v/>
      </c>
      <c r="F1081" t="str">
        <f t="shared" si="100"/>
        <v/>
      </c>
      <c r="K1081"/>
      <c r="L1081"/>
    </row>
    <row r="1082" spans="1:12" x14ac:dyDescent="0.25">
      <c r="A1082" t="str">
        <f t="shared" si="97"/>
        <v>-112</v>
      </c>
      <c r="B1082">
        <f t="shared" si="102"/>
        <v>112</v>
      </c>
      <c r="C1082" t="str">
        <f t="shared" si="98"/>
        <v>112</v>
      </c>
      <c r="D1082">
        <f t="shared" si="101"/>
        <v>112</v>
      </c>
      <c r="E1082" t="str">
        <f t="shared" si="99"/>
        <v/>
      </c>
      <c r="F1082" t="str">
        <f t="shared" si="100"/>
        <v/>
      </c>
      <c r="K1082"/>
      <c r="L1082"/>
    </row>
    <row r="1083" spans="1:12" x14ac:dyDescent="0.25">
      <c r="A1083" t="str">
        <f t="shared" si="97"/>
        <v>-113</v>
      </c>
      <c r="B1083">
        <f t="shared" si="102"/>
        <v>113</v>
      </c>
      <c r="C1083" t="str">
        <f t="shared" si="98"/>
        <v>113</v>
      </c>
      <c r="D1083">
        <f t="shared" si="101"/>
        <v>113</v>
      </c>
      <c r="E1083" t="str">
        <f t="shared" si="99"/>
        <v/>
      </c>
      <c r="F1083" t="str">
        <f t="shared" si="100"/>
        <v/>
      </c>
      <c r="K1083"/>
      <c r="L1083"/>
    </row>
    <row r="1084" spans="1:12" x14ac:dyDescent="0.25">
      <c r="A1084" t="str">
        <f t="shared" si="97"/>
        <v>-114</v>
      </c>
      <c r="B1084">
        <f t="shared" si="102"/>
        <v>114</v>
      </c>
      <c r="C1084" t="str">
        <f t="shared" si="98"/>
        <v>114</v>
      </c>
      <c r="D1084">
        <f t="shared" si="101"/>
        <v>114</v>
      </c>
      <c r="E1084" t="str">
        <f t="shared" si="99"/>
        <v/>
      </c>
      <c r="F1084" t="str">
        <f t="shared" si="100"/>
        <v/>
      </c>
      <c r="K1084"/>
      <c r="L1084"/>
    </row>
    <row r="1085" spans="1:12" x14ac:dyDescent="0.25">
      <c r="A1085" t="str">
        <f t="shared" si="97"/>
        <v>-115</v>
      </c>
      <c r="B1085">
        <f t="shared" si="102"/>
        <v>115</v>
      </c>
      <c r="C1085" t="str">
        <f t="shared" si="98"/>
        <v>115</v>
      </c>
      <c r="D1085">
        <f t="shared" si="101"/>
        <v>115</v>
      </c>
      <c r="E1085" t="str">
        <f t="shared" si="99"/>
        <v/>
      </c>
      <c r="F1085" t="str">
        <f t="shared" si="100"/>
        <v/>
      </c>
      <c r="K1085"/>
      <c r="L1085"/>
    </row>
    <row r="1086" spans="1:12" x14ac:dyDescent="0.25">
      <c r="A1086" t="str">
        <f t="shared" si="97"/>
        <v>-116</v>
      </c>
      <c r="B1086">
        <f t="shared" si="102"/>
        <v>116</v>
      </c>
      <c r="C1086" t="str">
        <f t="shared" si="98"/>
        <v>116</v>
      </c>
      <c r="D1086">
        <f t="shared" si="101"/>
        <v>116</v>
      </c>
      <c r="E1086" t="str">
        <f t="shared" si="99"/>
        <v/>
      </c>
      <c r="F1086" t="str">
        <f t="shared" si="100"/>
        <v/>
      </c>
      <c r="K1086"/>
      <c r="L1086"/>
    </row>
    <row r="1087" spans="1:12" x14ac:dyDescent="0.25">
      <c r="A1087" t="str">
        <f t="shared" si="97"/>
        <v>-117</v>
      </c>
      <c r="B1087">
        <f t="shared" si="102"/>
        <v>117</v>
      </c>
      <c r="C1087" t="str">
        <f t="shared" si="98"/>
        <v>117</v>
      </c>
      <c r="D1087">
        <f t="shared" si="101"/>
        <v>117</v>
      </c>
      <c r="E1087" t="str">
        <f t="shared" si="99"/>
        <v/>
      </c>
      <c r="F1087" t="str">
        <f t="shared" si="100"/>
        <v/>
      </c>
      <c r="K1087"/>
      <c r="L1087"/>
    </row>
    <row r="1088" spans="1:12" x14ac:dyDescent="0.25">
      <c r="A1088" t="str">
        <f t="shared" si="97"/>
        <v>-118</v>
      </c>
      <c r="B1088">
        <f t="shared" si="102"/>
        <v>118</v>
      </c>
      <c r="C1088" t="str">
        <f t="shared" si="98"/>
        <v>118</v>
      </c>
      <c r="D1088">
        <f t="shared" si="101"/>
        <v>118</v>
      </c>
      <c r="E1088" t="str">
        <f t="shared" si="99"/>
        <v/>
      </c>
      <c r="F1088" t="str">
        <f t="shared" si="100"/>
        <v/>
      </c>
      <c r="K1088"/>
      <c r="L1088"/>
    </row>
    <row r="1089" spans="1:12" x14ac:dyDescent="0.25">
      <c r="A1089" t="str">
        <f t="shared" si="97"/>
        <v>-119</v>
      </c>
      <c r="B1089">
        <f t="shared" si="102"/>
        <v>119</v>
      </c>
      <c r="C1089" t="str">
        <f t="shared" si="98"/>
        <v>119</v>
      </c>
      <c r="D1089">
        <f t="shared" si="101"/>
        <v>119</v>
      </c>
      <c r="E1089" t="str">
        <f t="shared" si="99"/>
        <v/>
      </c>
      <c r="F1089" t="str">
        <f t="shared" si="100"/>
        <v/>
      </c>
      <c r="K1089"/>
      <c r="L1089"/>
    </row>
    <row r="1090" spans="1:12" x14ac:dyDescent="0.25">
      <c r="A1090" t="str">
        <f t="shared" si="97"/>
        <v>-120</v>
      </c>
      <c r="B1090">
        <f t="shared" si="102"/>
        <v>120</v>
      </c>
      <c r="C1090" t="str">
        <f t="shared" si="98"/>
        <v>120</v>
      </c>
      <c r="D1090">
        <f t="shared" si="101"/>
        <v>120</v>
      </c>
      <c r="E1090" t="str">
        <f t="shared" si="99"/>
        <v/>
      </c>
      <c r="F1090" t="str">
        <f t="shared" si="100"/>
        <v/>
      </c>
      <c r="K1090"/>
      <c r="L1090"/>
    </row>
    <row r="1091" spans="1:12" x14ac:dyDescent="0.25">
      <c r="A1091" t="str">
        <f t="shared" si="97"/>
        <v>-121</v>
      </c>
      <c r="B1091">
        <f t="shared" si="102"/>
        <v>121</v>
      </c>
      <c r="C1091" t="str">
        <f t="shared" si="98"/>
        <v>121</v>
      </c>
      <c r="D1091">
        <f t="shared" si="101"/>
        <v>121</v>
      </c>
      <c r="E1091" t="str">
        <f t="shared" si="99"/>
        <v/>
      </c>
      <c r="F1091" t="str">
        <f t="shared" si="100"/>
        <v/>
      </c>
      <c r="K1091"/>
      <c r="L1091"/>
    </row>
    <row r="1092" spans="1:12" x14ac:dyDescent="0.25">
      <c r="A1092" t="str">
        <f t="shared" si="97"/>
        <v>-122</v>
      </c>
      <c r="B1092">
        <f t="shared" si="102"/>
        <v>122</v>
      </c>
      <c r="C1092" t="str">
        <f t="shared" si="98"/>
        <v>122</v>
      </c>
      <c r="D1092">
        <f t="shared" si="101"/>
        <v>122</v>
      </c>
      <c r="E1092" t="str">
        <f t="shared" si="99"/>
        <v/>
      </c>
      <c r="F1092" t="str">
        <f t="shared" si="100"/>
        <v/>
      </c>
      <c r="K1092"/>
      <c r="L1092"/>
    </row>
    <row r="1093" spans="1:12" x14ac:dyDescent="0.25">
      <c r="A1093" t="str">
        <f t="shared" si="97"/>
        <v>-123</v>
      </c>
      <c r="B1093">
        <f t="shared" si="102"/>
        <v>123</v>
      </c>
      <c r="C1093" t="str">
        <f t="shared" si="98"/>
        <v>123</v>
      </c>
      <c r="D1093">
        <f t="shared" si="101"/>
        <v>123</v>
      </c>
      <c r="E1093" t="str">
        <f t="shared" si="99"/>
        <v/>
      </c>
      <c r="F1093" t="str">
        <f t="shared" si="100"/>
        <v/>
      </c>
      <c r="K1093"/>
      <c r="L1093"/>
    </row>
    <row r="1094" spans="1:12" x14ac:dyDescent="0.25">
      <c r="A1094" t="str">
        <f t="shared" ref="A1094:A1157" si="103">+CONCATENATE(G1094,"-",B1094)</f>
        <v>-124</v>
      </c>
      <c r="B1094">
        <f t="shared" si="102"/>
        <v>124</v>
      </c>
      <c r="C1094" t="str">
        <f t="shared" ref="C1094:C1157" si="104">+CONCATENATE(E1094,D1094)</f>
        <v>124</v>
      </c>
      <c r="D1094">
        <f t="shared" si="101"/>
        <v>124</v>
      </c>
      <c r="E1094" t="str">
        <f t="shared" ref="E1094:E1157" si="105">+CONCATENATE(G1094,H1094)</f>
        <v/>
      </c>
      <c r="F1094" t="str">
        <f t="shared" ref="F1094:F1157" si="106">+CONCATENATE(G1094,H1094,I1094)</f>
        <v/>
      </c>
      <c r="K1094"/>
      <c r="L1094"/>
    </row>
    <row r="1095" spans="1:12" x14ac:dyDescent="0.25">
      <c r="A1095" t="str">
        <f t="shared" si="103"/>
        <v>-125</v>
      </c>
      <c r="B1095">
        <f t="shared" si="102"/>
        <v>125</v>
      </c>
      <c r="C1095" t="str">
        <f t="shared" si="104"/>
        <v>125</v>
      </c>
      <c r="D1095">
        <f t="shared" ref="D1095:D1158" si="107">+IF(E1095=E1094,D1094+1,1)</f>
        <v>125</v>
      </c>
      <c r="E1095" t="str">
        <f t="shared" si="105"/>
        <v/>
      </c>
      <c r="F1095" t="str">
        <f t="shared" si="106"/>
        <v/>
      </c>
      <c r="K1095"/>
      <c r="L1095"/>
    </row>
    <row r="1096" spans="1:12" x14ac:dyDescent="0.25">
      <c r="A1096" t="str">
        <f t="shared" si="103"/>
        <v>-126</v>
      </c>
      <c r="B1096">
        <f t="shared" ref="B1096:B1159" si="108">+IF(G1096=G1095,B1095+1,1)</f>
        <v>126</v>
      </c>
      <c r="C1096" t="str">
        <f t="shared" si="104"/>
        <v>126</v>
      </c>
      <c r="D1096">
        <f t="shared" si="107"/>
        <v>126</v>
      </c>
      <c r="E1096" t="str">
        <f t="shared" si="105"/>
        <v/>
      </c>
      <c r="F1096" t="str">
        <f t="shared" si="106"/>
        <v/>
      </c>
      <c r="K1096"/>
      <c r="L1096"/>
    </row>
    <row r="1097" spans="1:12" x14ac:dyDescent="0.25">
      <c r="A1097" t="str">
        <f t="shared" si="103"/>
        <v>-127</v>
      </c>
      <c r="B1097">
        <f t="shared" si="108"/>
        <v>127</v>
      </c>
      <c r="C1097" t="str">
        <f t="shared" si="104"/>
        <v>127</v>
      </c>
      <c r="D1097">
        <f t="shared" si="107"/>
        <v>127</v>
      </c>
      <c r="E1097" t="str">
        <f t="shared" si="105"/>
        <v/>
      </c>
      <c r="F1097" t="str">
        <f t="shared" si="106"/>
        <v/>
      </c>
      <c r="K1097"/>
      <c r="L1097"/>
    </row>
    <row r="1098" spans="1:12" x14ac:dyDescent="0.25">
      <c r="A1098" t="str">
        <f t="shared" si="103"/>
        <v>-128</v>
      </c>
      <c r="B1098">
        <f t="shared" si="108"/>
        <v>128</v>
      </c>
      <c r="C1098" t="str">
        <f t="shared" si="104"/>
        <v>128</v>
      </c>
      <c r="D1098">
        <f t="shared" si="107"/>
        <v>128</v>
      </c>
      <c r="E1098" t="str">
        <f t="shared" si="105"/>
        <v/>
      </c>
      <c r="F1098" t="str">
        <f t="shared" si="106"/>
        <v/>
      </c>
      <c r="K1098"/>
      <c r="L1098"/>
    </row>
    <row r="1099" spans="1:12" x14ac:dyDescent="0.25">
      <c r="A1099" t="str">
        <f t="shared" si="103"/>
        <v>-129</v>
      </c>
      <c r="B1099">
        <f t="shared" si="108"/>
        <v>129</v>
      </c>
      <c r="C1099" t="str">
        <f t="shared" si="104"/>
        <v>129</v>
      </c>
      <c r="D1099">
        <f t="shared" si="107"/>
        <v>129</v>
      </c>
      <c r="E1099" t="str">
        <f t="shared" si="105"/>
        <v/>
      </c>
      <c r="F1099" t="str">
        <f t="shared" si="106"/>
        <v/>
      </c>
      <c r="K1099"/>
      <c r="L1099"/>
    </row>
    <row r="1100" spans="1:12" x14ac:dyDescent="0.25">
      <c r="A1100" t="str">
        <f t="shared" si="103"/>
        <v>-130</v>
      </c>
      <c r="B1100">
        <f t="shared" si="108"/>
        <v>130</v>
      </c>
      <c r="C1100" t="str">
        <f t="shared" si="104"/>
        <v>130</v>
      </c>
      <c r="D1100">
        <f t="shared" si="107"/>
        <v>130</v>
      </c>
      <c r="E1100" t="str">
        <f t="shared" si="105"/>
        <v/>
      </c>
      <c r="F1100" t="str">
        <f t="shared" si="106"/>
        <v/>
      </c>
      <c r="K1100"/>
      <c r="L1100"/>
    </row>
    <row r="1101" spans="1:12" x14ac:dyDescent="0.25">
      <c r="A1101" t="str">
        <f t="shared" si="103"/>
        <v>-131</v>
      </c>
      <c r="B1101">
        <f t="shared" si="108"/>
        <v>131</v>
      </c>
      <c r="C1101" t="str">
        <f t="shared" si="104"/>
        <v>131</v>
      </c>
      <c r="D1101">
        <f t="shared" si="107"/>
        <v>131</v>
      </c>
      <c r="E1101" t="str">
        <f t="shared" si="105"/>
        <v/>
      </c>
      <c r="F1101" t="str">
        <f t="shared" si="106"/>
        <v/>
      </c>
      <c r="K1101"/>
      <c r="L1101"/>
    </row>
    <row r="1102" spans="1:12" x14ac:dyDescent="0.25">
      <c r="A1102" t="str">
        <f t="shared" si="103"/>
        <v>-132</v>
      </c>
      <c r="B1102">
        <f t="shared" si="108"/>
        <v>132</v>
      </c>
      <c r="C1102" t="str">
        <f t="shared" si="104"/>
        <v>132</v>
      </c>
      <c r="D1102">
        <f t="shared" si="107"/>
        <v>132</v>
      </c>
      <c r="E1102" t="str">
        <f t="shared" si="105"/>
        <v/>
      </c>
      <c r="F1102" t="str">
        <f t="shared" si="106"/>
        <v/>
      </c>
      <c r="K1102"/>
      <c r="L1102"/>
    </row>
    <row r="1103" spans="1:12" x14ac:dyDescent="0.25">
      <c r="A1103" t="str">
        <f t="shared" si="103"/>
        <v>-133</v>
      </c>
      <c r="B1103">
        <f t="shared" si="108"/>
        <v>133</v>
      </c>
      <c r="C1103" t="str">
        <f t="shared" si="104"/>
        <v>133</v>
      </c>
      <c r="D1103">
        <f t="shared" si="107"/>
        <v>133</v>
      </c>
      <c r="E1103" t="str">
        <f t="shared" si="105"/>
        <v/>
      </c>
      <c r="F1103" t="str">
        <f t="shared" si="106"/>
        <v/>
      </c>
      <c r="K1103"/>
      <c r="L1103"/>
    </row>
    <row r="1104" spans="1:12" x14ac:dyDescent="0.25">
      <c r="A1104" t="str">
        <f t="shared" si="103"/>
        <v>-134</v>
      </c>
      <c r="B1104">
        <f t="shared" si="108"/>
        <v>134</v>
      </c>
      <c r="C1104" t="str">
        <f t="shared" si="104"/>
        <v>134</v>
      </c>
      <c r="D1104">
        <f t="shared" si="107"/>
        <v>134</v>
      </c>
      <c r="E1104" t="str">
        <f t="shared" si="105"/>
        <v/>
      </c>
      <c r="F1104" t="str">
        <f t="shared" si="106"/>
        <v/>
      </c>
      <c r="K1104"/>
      <c r="L1104"/>
    </row>
    <row r="1105" spans="1:12" x14ac:dyDescent="0.25">
      <c r="A1105" t="str">
        <f t="shared" si="103"/>
        <v>-135</v>
      </c>
      <c r="B1105">
        <f t="shared" si="108"/>
        <v>135</v>
      </c>
      <c r="C1105" t="str">
        <f t="shared" si="104"/>
        <v>135</v>
      </c>
      <c r="D1105">
        <f t="shared" si="107"/>
        <v>135</v>
      </c>
      <c r="E1105" t="str">
        <f t="shared" si="105"/>
        <v/>
      </c>
      <c r="F1105" t="str">
        <f t="shared" si="106"/>
        <v/>
      </c>
      <c r="K1105"/>
      <c r="L1105"/>
    </row>
    <row r="1106" spans="1:12" x14ac:dyDescent="0.25">
      <c r="A1106" t="str">
        <f t="shared" si="103"/>
        <v>-136</v>
      </c>
      <c r="B1106">
        <f t="shared" si="108"/>
        <v>136</v>
      </c>
      <c r="C1106" t="str">
        <f t="shared" si="104"/>
        <v>136</v>
      </c>
      <c r="D1106">
        <f t="shared" si="107"/>
        <v>136</v>
      </c>
      <c r="E1106" t="str">
        <f t="shared" si="105"/>
        <v/>
      </c>
      <c r="F1106" t="str">
        <f t="shared" si="106"/>
        <v/>
      </c>
      <c r="K1106"/>
      <c r="L1106"/>
    </row>
    <row r="1107" spans="1:12" x14ac:dyDescent="0.25">
      <c r="A1107" t="str">
        <f t="shared" si="103"/>
        <v>-137</v>
      </c>
      <c r="B1107">
        <f t="shared" si="108"/>
        <v>137</v>
      </c>
      <c r="C1107" t="str">
        <f t="shared" si="104"/>
        <v>137</v>
      </c>
      <c r="D1107">
        <f t="shared" si="107"/>
        <v>137</v>
      </c>
      <c r="E1107" t="str">
        <f t="shared" si="105"/>
        <v/>
      </c>
      <c r="F1107" t="str">
        <f t="shared" si="106"/>
        <v/>
      </c>
      <c r="K1107"/>
      <c r="L1107"/>
    </row>
    <row r="1108" spans="1:12" x14ac:dyDescent="0.25">
      <c r="A1108" t="str">
        <f t="shared" si="103"/>
        <v>-138</v>
      </c>
      <c r="B1108">
        <f t="shared" si="108"/>
        <v>138</v>
      </c>
      <c r="C1108" t="str">
        <f t="shared" si="104"/>
        <v>138</v>
      </c>
      <c r="D1108">
        <f t="shared" si="107"/>
        <v>138</v>
      </c>
      <c r="E1108" t="str">
        <f t="shared" si="105"/>
        <v/>
      </c>
      <c r="F1108" t="str">
        <f t="shared" si="106"/>
        <v/>
      </c>
      <c r="K1108"/>
      <c r="L1108"/>
    </row>
    <row r="1109" spans="1:12" x14ac:dyDescent="0.25">
      <c r="A1109" t="str">
        <f t="shared" si="103"/>
        <v>-139</v>
      </c>
      <c r="B1109">
        <f t="shared" si="108"/>
        <v>139</v>
      </c>
      <c r="C1109" t="str">
        <f t="shared" si="104"/>
        <v>139</v>
      </c>
      <c r="D1109">
        <f t="shared" si="107"/>
        <v>139</v>
      </c>
      <c r="E1109" t="str">
        <f t="shared" si="105"/>
        <v/>
      </c>
      <c r="F1109" t="str">
        <f t="shared" si="106"/>
        <v/>
      </c>
      <c r="K1109"/>
      <c r="L1109"/>
    </row>
    <row r="1110" spans="1:12" x14ac:dyDescent="0.25">
      <c r="A1110" t="str">
        <f t="shared" si="103"/>
        <v>-140</v>
      </c>
      <c r="B1110">
        <f t="shared" si="108"/>
        <v>140</v>
      </c>
      <c r="C1110" t="str">
        <f t="shared" si="104"/>
        <v>140</v>
      </c>
      <c r="D1110">
        <f t="shared" si="107"/>
        <v>140</v>
      </c>
      <c r="E1110" t="str">
        <f t="shared" si="105"/>
        <v/>
      </c>
      <c r="F1110" t="str">
        <f t="shared" si="106"/>
        <v/>
      </c>
      <c r="K1110"/>
      <c r="L1110"/>
    </row>
    <row r="1111" spans="1:12" x14ac:dyDescent="0.25">
      <c r="A1111" t="str">
        <f t="shared" si="103"/>
        <v>-141</v>
      </c>
      <c r="B1111">
        <f t="shared" si="108"/>
        <v>141</v>
      </c>
      <c r="C1111" t="str">
        <f t="shared" si="104"/>
        <v>141</v>
      </c>
      <c r="D1111">
        <f t="shared" si="107"/>
        <v>141</v>
      </c>
      <c r="E1111" t="str">
        <f t="shared" si="105"/>
        <v/>
      </c>
      <c r="F1111" t="str">
        <f t="shared" si="106"/>
        <v/>
      </c>
      <c r="K1111"/>
      <c r="L1111"/>
    </row>
    <row r="1112" spans="1:12" x14ac:dyDescent="0.25">
      <c r="A1112" t="str">
        <f t="shared" si="103"/>
        <v>-142</v>
      </c>
      <c r="B1112">
        <f t="shared" si="108"/>
        <v>142</v>
      </c>
      <c r="C1112" t="str">
        <f t="shared" si="104"/>
        <v>142</v>
      </c>
      <c r="D1112">
        <f t="shared" si="107"/>
        <v>142</v>
      </c>
      <c r="E1112" t="str">
        <f t="shared" si="105"/>
        <v/>
      </c>
      <c r="F1112" t="str">
        <f t="shared" si="106"/>
        <v/>
      </c>
      <c r="K1112"/>
      <c r="L1112"/>
    </row>
    <row r="1113" spans="1:12" x14ac:dyDescent="0.25">
      <c r="A1113" t="str">
        <f t="shared" si="103"/>
        <v>-143</v>
      </c>
      <c r="B1113">
        <f t="shared" si="108"/>
        <v>143</v>
      </c>
      <c r="C1113" t="str">
        <f t="shared" si="104"/>
        <v>143</v>
      </c>
      <c r="D1113">
        <f t="shared" si="107"/>
        <v>143</v>
      </c>
      <c r="E1113" t="str">
        <f t="shared" si="105"/>
        <v/>
      </c>
      <c r="F1113" t="str">
        <f t="shared" si="106"/>
        <v/>
      </c>
      <c r="K1113"/>
      <c r="L1113"/>
    </row>
    <row r="1114" spans="1:12" x14ac:dyDescent="0.25">
      <c r="A1114" t="str">
        <f t="shared" si="103"/>
        <v>-144</v>
      </c>
      <c r="B1114">
        <f t="shared" si="108"/>
        <v>144</v>
      </c>
      <c r="C1114" t="str">
        <f t="shared" si="104"/>
        <v>144</v>
      </c>
      <c r="D1114">
        <f t="shared" si="107"/>
        <v>144</v>
      </c>
      <c r="E1114" t="str">
        <f t="shared" si="105"/>
        <v/>
      </c>
      <c r="F1114" t="str">
        <f t="shared" si="106"/>
        <v/>
      </c>
      <c r="K1114"/>
      <c r="L1114"/>
    </row>
    <row r="1115" spans="1:12" x14ac:dyDescent="0.25">
      <c r="A1115" t="str">
        <f t="shared" si="103"/>
        <v>-145</v>
      </c>
      <c r="B1115">
        <f t="shared" si="108"/>
        <v>145</v>
      </c>
      <c r="C1115" t="str">
        <f t="shared" si="104"/>
        <v>145</v>
      </c>
      <c r="D1115">
        <f t="shared" si="107"/>
        <v>145</v>
      </c>
      <c r="E1115" t="str">
        <f t="shared" si="105"/>
        <v/>
      </c>
      <c r="F1115" t="str">
        <f t="shared" si="106"/>
        <v/>
      </c>
      <c r="K1115"/>
      <c r="L1115"/>
    </row>
    <row r="1116" spans="1:12" x14ac:dyDescent="0.25">
      <c r="A1116" t="str">
        <f t="shared" si="103"/>
        <v>-146</v>
      </c>
      <c r="B1116">
        <f t="shared" si="108"/>
        <v>146</v>
      </c>
      <c r="C1116" t="str">
        <f t="shared" si="104"/>
        <v>146</v>
      </c>
      <c r="D1116">
        <f t="shared" si="107"/>
        <v>146</v>
      </c>
      <c r="E1116" t="str">
        <f t="shared" si="105"/>
        <v/>
      </c>
      <c r="F1116" t="str">
        <f t="shared" si="106"/>
        <v/>
      </c>
      <c r="K1116"/>
      <c r="L1116"/>
    </row>
    <row r="1117" spans="1:12" x14ac:dyDescent="0.25">
      <c r="A1117" t="str">
        <f t="shared" si="103"/>
        <v>-147</v>
      </c>
      <c r="B1117">
        <f t="shared" si="108"/>
        <v>147</v>
      </c>
      <c r="C1117" t="str">
        <f t="shared" si="104"/>
        <v>147</v>
      </c>
      <c r="D1117">
        <f t="shared" si="107"/>
        <v>147</v>
      </c>
      <c r="E1117" t="str">
        <f t="shared" si="105"/>
        <v/>
      </c>
      <c r="F1117" t="str">
        <f t="shared" si="106"/>
        <v/>
      </c>
      <c r="K1117"/>
      <c r="L1117"/>
    </row>
    <row r="1118" spans="1:12" x14ac:dyDescent="0.25">
      <c r="A1118" t="str">
        <f t="shared" si="103"/>
        <v>-148</v>
      </c>
      <c r="B1118">
        <f t="shared" si="108"/>
        <v>148</v>
      </c>
      <c r="C1118" t="str">
        <f t="shared" si="104"/>
        <v>148</v>
      </c>
      <c r="D1118">
        <f t="shared" si="107"/>
        <v>148</v>
      </c>
      <c r="E1118" t="str">
        <f t="shared" si="105"/>
        <v/>
      </c>
      <c r="F1118" t="str">
        <f t="shared" si="106"/>
        <v/>
      </c>
      <c r="K1118"/>
      <c r="L1118"/>
    </row>
    <row r="1119" spans="1:12" x14ac:dyDescent="0.25">
      <c r="A1119" t="str">
        <f t="shared" si="103"/>
        <v>-149</v>
      </c>
      <c r="B1119">
        <f t="shared" si="108"/>
        <v>149</v>
      </c>
      <c r="C1119" t="str">
        <f t="shared" si="104"/>
        <v>149</v>
      </c>
      <c r="D1119">
        <f t="shared" si="107"/>
        <v>149</v>
      </c>
      <c r="E1119" t="str">
        <f t="shared" si="105"/>
        <v/>
      </c>
      <c r="F1119" t="str">
        <f t="shared" si="106"/>
        <v/>
      </c>
      <c r="K1119"/>
      <c r="L1119"/>
    </row>
    <row r="1120" spans="1:12" x14ac:dyDescent="0.25">
      <c r="A1120" t="str">
        <f t="shared" si="103"/>
        <v>-150</v>
      </c>
      <c r="B1120">
        <f t="shared" si="108"/>
        <v>150</v>
      </c>
      <c r="C1120" t="str">
        <f t="shared" si="104"/>
        <v>150</v>
      </c>
      <c r="D1120">
        <f t="shared" si="107"/>
        <v>150</v>
      </c>
      <c r="E1120" t="str">
        <f t="shared" si="105"/>
        <v/>
      </c>
      <c r="F1120" t="str">
        <f t="shared" si="106"/>
        <v/>
      </c>
      <c r="K1120"/>
      <c r="L1120"/>
    </row>
    <row r="1121" spans="1:12" x14ac:dyDescent="0.25">
      <c r="A1121" t="str">
        <f t="shared" si="103"/>
        <v>-151</v>
      </c>
      <c r="B1121">
        <f t="shared" si="108"/>
        <v>151</v>
      </c>
      <c r="C1121" t="str">
        <f t="shared" si="104"/>
        <v>151</v>
      </c>
      <c r="D1121">
        <f t="shared" si="107"/>
        <v>151</v>
      </c>
      <c r="E1121" t="str">
        <f t="shared" si="105"/>
        <v/>
      </c>
      <c r="F1121" t="str">
        <f t="shared" si="106"/>
        <v/>
      </c>
      <c r="K1121"/>
      <c r="L1121"/>
    </row>
    <row r="1122" spans="1:12" x14ac:dyDescent="0.25">
      <c r="A1122" t="str">
        <f t="shared" si="103"/>
        <v>-152</v>
      </c>
      <c r="B1122">
        <f t="shared" si="108"/>
        <v>152</v>
      </c>
      <c r="C1122" t="str">
        <f t="shared" si="104"/>
        <v>152</v>
      </c>
      <c r="D1122">
        <f t="shared" si="107"/>
        <v>152</v>
      </c>
      <c r="E1122" t="str">
        <f t="shared" si="105"/>
        <v/>
      </c>
      <c r="F1122" t="str">
        <f t="shared" si="106"/>
        <v/>
      </c>
      <c r="K1122"/>
      <c r="L1122"/>
    </row>
    <row r="1123" spans="1:12" x14ac:dyDescent="0.25">
      <c r="A1123" t="str">
        <f t="shared" si="103"/>
        <v>-153</v>
      </c>
      <c r="B1123">
        <f t="shared" si="108"/>
        <v>153</v>
      </c>
      <c r="C1123" t="str">
        <f t="shared" si="104"/>
        <v>153</v>
      </c>
      <c r="D1123">
        <f t="shared" si="107"/>
        <v>153</v>
      </c>
      <c r="E1123" t="str">
        <f t="shared" si="105"/>
        <v/>
      </c>
      <c r="F1123" t="str">
        <f t="shared" si="106"/>
        <v/>
      </c>
      <c r="K1123"/>
      <c r="L1123"/>
    </row>
    <row r="1124" spans="1:12" x14ac:dyDescent="0.25">
      <c r="A1124" t="str">
        <f t="shared" si="103"/>
        <v>-154</v>
      </c>
      <c r="B1124">
        <f t="shared" si="108"/>
        <v>154</v>
      </c>
      <c r="C1124" t="str">
        <f t="shared" si="104"/>
        <v>154</v>
      </c>
      <c r="D1124">
        <f t="shared" si="107"/>
        <v>154</v>
      </c>
      <c r="E1124" t="str">
        <f t="shared" si="105"/>
        <v/>
      </c>
      <c r="F1124" t="str">
        <f t="shared" si="106"/>
        <v/>
      </c>
      <c r="K1124"/>
      <c r="L1124"/>
    </row>
    <row r="1125" spans="1:12" x14ac:dyDescent="0.25">
      <c r="A1125" t="str">
        <f t="shared" si="103"/>
        <v>-155</v>
      </c>
      <c r="B1125">
        <f t="shared" si="108"/>
        <v>155</v>
      </c>
      <c r="C1125" t="str">
        <f t="shared" si="104"/>
        <v>155</v>
      </c>
      <c r="D1125">
        <f t="shared" si="107"/>
        <v>155</v>
      </c>
      <c r="E1125" t="str">
        <f t="shared" si="105"/>
        <v/>
      </c>
      <c r="F1125" t="str">
        <f t="shared" si="106"/>
        <v/>
      </c>
      <c r="K1125"/>
      <c r="L1125"/>
    </row>
    <row r="1126" spans="1:12" x14ac:dyDescent="0.25">
      <c r="A1126" t="str">
        <f t="shared" si="103"/>
        <v>-156</v>
      </c>
      <c r="B1126">
        <f t="shared" si="108"/>
        <v>156</v>
      </c>
      <c r="C1126" t="str">
        <f t="shared" si="104"/>
        <v>156</v>
      </c>
      <c r="D1126">
        <f t="shared" si="107"/>
        <v>156</v>
      </c>
      <c r="E1126" t="str">
        <f t="shared" si="105"/>
        <v/>
      </c>
      <c r="F1126" t="str">
        <f t="shared" si="106"/>
        <v/>
      </c>
      <c r="K1126"/>
      <c r="L1126"/>
    </row>
    <row r="1127" spans="1:12" x14ac:dyDescent="0.25">
      <c r="A1127" t="str">
        <f t="shared" si="103"/>
        <v>-157</v>
      </c>
      <c r="B1127">
        <f t="shared" si="108"/>
        <v>157</v>
      </c>
      <c r="C1127" t="str">
        <f t="shared" si="104"/>
        <v>157</v>
      </c>
      <c r="D1127">
        <f t="shared" si="107"/>
        <v>157</v>
      </c>
      <c r="E1127" t="str">
        <f t="shared" si="105"/>
        <v/>
      </c>
      <c r="F1127" t="str">
        <f t="shared" si="106"/>
        <v/>
      </c>
      <c r="K1127"/>
      <c r="L1127"/>
    </row>
    <row r="1128" spans="1:12" x14ac:dyDescent="0.25">
      <c r="A1128" t="str">
        <f t="shared" si="103"/>
        <v>-158</v>
      </c>
      <c r="B1128">
        <f t="shared" si="108"/>
        <v>158</v>
      </c>
      <c r="C1128" t="str">
        <f t="shared" si="104"/>
        <v>158</v>
      </c>
      <c r="D1128">
        <f t="shared" si="107"/>
        <v>158</v>
      </c>
      <c r="E1128" t="str">
        <f t="shared" si="105"/>
        <v/>
      </c>
      <c r="F1128" t="str">
        <f t="shared" si="106"/>
        <v/>
      </c>
      <c r="K1128"/>
      <c r="L1128"/>
    </row>
    <row r="1129" spans="1:12" x14ac:dyDescent="0.25">
      <c r="A1129" t="str">
        <f t="shared" si="103"/>
        <v>-159</v>
      </c>
      <c r="B1129">
        <f t="shared" si="108"/>
        <v>159</v>
      </c>
      <c r="C1129" t="str">
        <f t="shared" si="104"/>
        <v>159</v>
      </c>
      <c r="D1129">
        <f t="shared" si="107"/>
        <v>159</v>
      </c>
      <c r="E1129" t="str">
        <f t="shared" si="105"/>
        <v/>
      </c>
      <c r="F1129" t="str">
        <f t="shared" si="106"/>
        <v/>
      </c>
      <c r="K1129"/>
      <c r="L1129"/>
    </row>
    <row r="1130" spans="1:12" x14ac:dyDescent="0.25">
      <c r="A1130" t="str">
        <f t="shared" si="103"/>
        <v>-160</v>
      </c>
      <c r="B1130">
        <f t="shared" si="108"/>
        <v>160</v>
      </c>
      <c r="C1130" t="str">
        <f t="shared" si="104"/>
        <v>160</v>
      </c>
      <c r="D1130">
        <f t="shared" si="107"/>
        <v>160</v>
      </c>
      <c r="E1130" t="str">
        <f t="shared" si="105"/>
        <v/>
      </c>
      <c r="F1130" t="str">
        <f t="shared" si="106"/>
        <v/>
      </c>
      <c r="K1130"/>
      <c r="L1130"/>
    </row>
    <row r="1131" spans="1:12" x14ac:dyDescent="0.25">
      <c r="A1131" t="str">
        <f t="shared" si="103"/>
        <v>-161</v>
      </c>
      <c r="B1131">
        <f t="shared" si="108"/>
        <v>161</v>
      </c>
      <c r="C1131" t="str">
        <f t="shared" si="104"/>
        <v>161</v>
      </c>
      <c r="D1131">
        <f t="shared" si="107"/>
        <v>161</v>
      </c>
      <c r="E1131" t="str">
        <f t="shared" si="105"/>
        <v/>
      </c>
      <c r="F1131" t="str">
        <f t="shared" si="106"/>
        <v/>
      </c>
      <c r="K1131"/>
      <c r="L1131"/>
    </row>
    <row r="1132" spans="1:12" x14ac:dyDescent="0.25">
      <c r="A1132" t="str">
        <f t="shared" si="103"/>
        <v>-162</v>
      </c>
      <c r="B1132">
        <f t="shared" si="108"/>
        <v>162</v>
      </c>
      <c r="C1132" t="str">
        <f t="shared" si="104"/>
        <v>162</v>
      </c>
      <c r="D1132">
        <f t="shared" si="107"/>
        <v>162</v>
      </c>
      <c r="E1132" t="str">
        <f t="shared" si="105"/>
        <v/>
      </c>
      <c r="F1132" t="str">
        <f t="shared" si="106"/>
        <v/>
      </c>
      <c r="K1132"/>
      <c r="L1132"/>
    </row>
    <row r="1133" spans="1:12" x14ac:dyDescent="0.25">
      <c r="A1133" t="str">
        <f t="shared" si="103"/>
        <v>-163</v>
      </c>
      <c r="B1133">
        <f t="shared" si="108"/>
        <v>163</v>
      </c>
      <c r="C1133" t="str">
        <f t="shared" si="104"/>
        <v>163</v>
      </c>
      <c r="D1133">
        <f t="shared" si="107"/>
        <v>163</v>
      </c>
      <c r="E1133" t="str">
        <f t="shared" si="105"/>
        <v/>
      </c>
      <c r="F1133" t="str">
        <f t="shared" si="106"/>
        <v/>
      </c>
      <c r="K1133"/>
      <c r="L1133"/>
    </row>
    <row r="1134" spans="1:12" x14ac:dyDescent="0.25">
      <c r="A1134" t="str">
        <f t="shared" si="103"/>
        <v>-164</v>
      </c>
      <c r="B1134">
        <f t="shared" si="108"/>
        <v>164</v>
      </c>
      <c r="C1134" t="str">
        <f t="shared" si="104"/>
        <v>164</v>
      </c>
      <c r="D1134">
        <f t="shared" si="107"/>
        <v>164</v>
      </c>
      <c r="E1134" t="str">
        <f t="shared" si="105"/>
        <v/>
      </c>
      <c r="F1134" t="str">
        <f t="shared" si="106"/>
        <v/>
      </c>
      <c r="K1134"/>
      <c r="L1134"/>
    </row>
    <row r="1135" spans="1:12" x14ac:dyDescent="0.25">
      <c r="A1135" t="str">
        <f t="shared" si="103"/>
        <v>-165</v>
      </c>
      <c r="B1135">
        <f t="shared" si="108"/>
        <v>165</v>
      </c>
      <c r="C1135" t="str">
        <f t="shared" si="104"/>
        <v>165</v>
      </c>
      <c r="D1135">
        <f t="shared" si="107"/>
        <v>165</v>
      </c>
      <c r="E1135" t="str">
        <f t="shared" si="105"/>
        <v/>
      </c>
      <c r="F1135" t="str">
        <f t="shared" si="106"/>
        <v/>
      </c>
      <c r="K1135"/>
      <c r="L1135"/>
    </row>
    <row r="1136" spans="1:12" x14ac:dyDescent="0.25">
      <c r="A1136" t="str">
        <f t="shared" si="103"/>
        <v>-166</v>
      </c>
      <c r="B1136">
        <f t="shared" si="108"/>
        <v>166</v>
      </c>
      <c r="C1136" t="str">
        <f t="shared" si="104"/>
        <v>166</v>
      </c>
      <c r="D1136">
        <f t="shared" si="107"/>
        <v>166</v>
      </c>
      <c r="E1136" t="str">
        <f t="shared" si="105"/>
        <v/>
      </c>
      <c r="F1136" t="str">
        <f t="shared" si="106"/>
        <v/>
      </c>
      <c r="K1136"/>
      <c r="L1136"/>
    </row>
    <row r="1137" spans="1:12" x14ac:dyDescent="0.25">
      <c r="A1137" t="str">
        <f t="shared" si="103"/>
        <v>-167</v>
      </c>
      <c r="B1137">
        <f t="shared" si="108"/>
        <v>167</v>
      </c>
      <c r="C1137" t="str">
        <f t="shared" si="104"/>
        <v>167</v>
      </c>
      <c r="D1137">
        <f t="shared" si="107"/>
        <v>167</v>
      </c>
      <c r="E1137" t="str">
        <f t="shared" si="105"/>
        <v/>
      </c>
      <c r="F1137" t="str">
        <f t="shared" si="106"/>
        <v/>
      </c>
      <c r="K1137"/>
      <c r="L1137"/>
    </row>
    <row r="1138" spans="1:12" x14ac:dyDescent="0.25">
      <c r="A1138" t="str">
        <f t="shared" si="103"/>
        <v>-168</v>
      </c>
      <c r="B1138">
        <f t="shared" si="108"/>
        <v>168</v>
      </c>
      <c r="C1138" t="str">
        <f t="shared" si="104"/>
        <v>168</v>
      </c>
      <c r="D1138">
        <f t="shared" si="107"/>
        <v>168</v>
      </c>
      <c r="E1138" t="str">
        <f t="shared" si="105"/>
        <v/>
      </c>
      <c r="F1138" t="str">
        <f t="shared" si="106"/>
        <v/>
      </c>
      <c r="K1138"/>
      <c r="L1138"/>
    </row>
    <row r="1139" spans="1:12" x14ac:dyDescent="0.25">
      <c r="A1139" t="str">
        <f t="shared" si="103"/>
        <v>-169</v>
      </c>
      <c r="B1139">
        <f t="shared" si="108"/>
        <v>169</v>
      </c>
      <c r="C1139" t="str">
        <f t="shared" si="104"/>
        <v>169</v>
      </c>
      <c r="D1139">
        <f t="shared" si="107"/>
        <v>169</v>
      </c>
      <c r="E1139" t="str">
        <f t="shared" si="105"/>
        <v/>
      </c>
      <c r="F1139" t="str">
        <f t="shared" si="106"/>
        <v/>
      </c>
      <c r="K1139"/>
      <c r="L1139"/>
    </row>
    <row r="1140" spans="1:12" x14ac:dyDescent="0.25">
      <c r="A1140" t="str">
        <f t="shared" si="103"/>
        <v>-170</v>
      </c>
      <c r="B1140">
        <f t="shared" si="108"/>
        <v>170</v>
      </c>
      <c r="C1140" t="str">
        <f t="shared" si="104"/>
        <v>170</v>
      </c>
      <c r="D1140">
        <f t="shared" si="107"/>
        <v>170</v>
      </c>
      <c r="E1140" t="str">
        <f t="shared" si="105"/>
        <v/>
      </c>
      <c r="F1140" t="str">
        <f t="shared" si="106"/>
        <v/>
      </c>
      <c r="K1140"/>
      <c r="L1140"/>
    </row>
    <row r="1141" spans="1:12" x14ac:dyDescent="0.25">
      <c r="A1141" t="str">
        <f t="shared" si="103"/>
        <v>-171</v>
      </c>
      <c r="B1141">
        <f t="shared" si="108"/>
        <v>171</v>
      </c>
      <c r="C1141" t="str">
        <f t="shared" si="104"/>
        <v>171</v>
      </c>
      <c r="D1141">
        <f t="shared" si="107"/>
        <v>171</v>
      </c>
      <c r="E1141" t="str">
        <f t="shared" si="105"/>
        <v/>
      </c>
      <c r="F1141" t="str">
        <f t="shared" si="106"/>
        <v/>
      </c>
      <c r="K1141"/>
      <c r="L1141"/>
    </row>
    <row r="1142" spans="1:12" x14ac:dyDescent="0.25">
      <c r="A1142" t="str">
        <f t="shared" si="103"/>
        <v>-172</v>
      </c>
      <c r="B1142">
        <f t="shared" si="108"/>
        <v>172</v>
      </c>
      <c r="C1142" t="str">
        <f t="shared" si="104"/>
        <v>172</v>
      </c>
      <c r="D1142">
        <f t="shared" si="107"/>
        <v>172</v>
      </c>
      <c r="E1142" t="str">
        <f t="shared" si="105"/>
        <v/>
      </c>
      <c r="F1142" t="str">
        <f t="shared" si="106"/>
        <v/>
      </c>
      <c r="K1142"/>
      <c r="L1142"/>
    </row>
    <row r="1143" spans="1:12" x14ac:dyDescent="0.25">
      <c r="A1143" t="str">
        <f t="shared" si="103"/>
        <v>-173</v>
      </c>
      <c r="B1143">
        <f t="shared" si="108"/>
        <v>173</v>
      </c>
      <c r="C1143" t="str">
        <f t="shared" si="104"/>
        <v>173</v>
      </c>
      <c r="D1143">
        <f t="shared" si="107"/>
        <v>173</v>
      </c>
      <c r="E1143" t="str">
        <f t="shared" si="105"/>
        <v/>
      </c>
      <c r="F1143" t="str">
        <f t="shared" si="106"/>
        <v/>
      </c>
      <c r="K1143"/>
      <c r="L1143"/>
    </row>
    <row r="1144" spans="1:12" x14ac:dyDescent="0.25">
      <c r="A1144" t="str">
        <f t="shared" si="103"/>
        <v>-174</v>
      </c>
      <c r="B1144">
        <f t="shared" si="108"/>
        <v>174</v>
      </c>
      <c r="C1144" t="str">
        <f t="shared" si="104"/>
        <v>174</v>
      </c>
      <c r="D1144">
        <f t="shared" si="107"/>
        <v>174</v>
      </c>
      <c r="E1144" t="str">
        <f t="shared" si="105"/>
        <v/>
      </c>
      <c r="F1144" t="str">
        <f t="shared" si="106"/>
        <v/>
      </c>
      <c r="K1144"/>
      <c r="L1144"/>
    </row>
    <row r="1145" spans="1:12" x14ac:dyDescent="0.25">
      <c r="A1145" t="str">
        <f t="shared" si="103"/>
        <v>-175</v>
      </c>
      <c r="B1145">
        <f t="shared" si="108"/>
        <v>175</v>
      </c>
      <c r="C1145" t="str">
        <f t="shared" si="104"/>
        <v>175</v>
      </c>
      <c r="D1145">
        <f t="shared" si="107"/>
        <v>175</v>
      </c>
      <c r="E1145" t="str">
        <f t="shared" si="105"/>
        <v/>
      </c>
      <c r="F1145" t="str">
        <f t="shared" si="106"/>
        <v/>
      </c>
      <c r="K1145"/>
      <c r="L1145"/>
    </row>
    <row r="1146" spans="1:12" x14ac:dyDescent="0.25">
      <c r="A1146" t="str">
        <f t="shared" si="103"/>
        <v>-176</v>
      </c>
      <c r="B1146">
        <f t="shared" si="108"/>
        <v>176</v>
      </c>
      <c r="C1146" t="str">
        <f t="shared" si="104"/>
        <v>176</v>
      </c>
      <c r="D1146">
        <f t="shared" si="107"/>
        <v>176</v>
      </c>
      <c r="E1146" t="str">
        <f t="shared" si="105"/>
        <v/>
      </c>
      <c r="F1146" t="str">
        <f t="shared" si="106"/>
        <v/>
      </c>
      <c r="K1146"/>
      <c r="L1146"/>
    </row>
    <row r="1147" spans="1:12" x14ac:dyDescent="0.25">
      <c r="A1147" t="str">
        <f t="shared" si="103"/>
        <v>-177</v>
      </c>
      <c r="B1147">
        <f t="shared" si="108"/>
        <v>177</v>
      </c>
      <c r="C1147" t="str">
        <f t="shared" si="104"/>
        <v>177</v>
      </c>
      <c r="D1147">
        <f t="shared" si="107"/>
        <v>177</v>
      </c>
      <c r="E1147" t="str">
        <f t="shared" si="105"/>
        <v/>
      </c>
      <c r="F1147" t="str">
        <f t="shared" si="106"/>
        <v/>
      </c>
      <c r="K1147"/>
      <c r="L1147"/>
    </row>
    <row r="1148" spans="1:12" x14ac:dyDescent="0.25">
      <c r="A1148" t="str">
        <f t="shared" si="103"/>
        <v>-178</v>
      </c>
      <c r="B1148">
        <f t="shared" si="108"/>
        <v>178</v>
      </c>
      <c r="C1148" t="str">
        <f t="shared" si="104"/>
        <v>178</v>
      </c>
      <c r="D1148">
        <f t="shared" si="107"/>
        <v>178</v>
      </c>
      <c r="E1148" t="str">
        <f t="shared" si="105"/>
        <v/>
      </c>
      <c r="F1148" t="str">
        <f t="shared" si="106"/>
        <v/>
      </c>
      <c r="K1148"/>
      <c r="L1148"/>
    </row>
    <row r="1149" spans="1:12" x14ac:dyDescent="0.25">
      <c r="A1149" t="str">
        <f t="shared" si="103"/>
        <v>-179</v>
      </c>
      <c r="B1149">
        <f t="shared" si="108"/>
        <v>179</v>
      </c>
      <c r="C1149" t="str">
        <f t="shared" si="104"/>
        <v>179</v>
      </c>
      <c r="D1149">
        <f t="shared" si="107"/>
        <v>179</v>
      </c>
      <c r="E1149" t="str">
        <f t="shared" si="105"/>
        <v/>
      </c>
      <c r="F1149" t="str">
        <f t="shared" si="106"/>
        <v/>
      </c>
      <c r="K1149"/>
      <c r="L1149"/>
    </row>
    <row r="1150" spans="1:12" x14ac:dyDescent="0.25">
      <c r="A1150" t="str">
        <f t="shared" si="103"/>
        <v>-180</v>
      </c>
      <c r="B1150">
        <f t="shared" si="108"/>
        <v>180</v>
      </c>
      <c r="C1150" t="str">
        <f t="shared" si="104"/>
        <v>180</v>
      </c>
      <c r="D1150">
        <f t="shared" si="107"/>
        <v>180</v>
      </c>
      <c r="E1150" t="str">
        <f t="shared" si="105"/>
        <v/>
      </c>
      <c r="F1150" t="str">
        <f t="shared" si="106"/>
        <v/>
      </c>
      <c r="K1150"/>
      <c r="L1150"/>
    </row>
    <row r="1151" spans="1:12" x14ac:dyDescent="0.25">
      <c r="A1151" t="str">
        <f t="shared" si="103"/>
        <v>-181</v>
      </c>
      <c r="B1151">
        <f t="shared" si="108"/>
        <v>181</v>
      </c>
      <c r="C1151" t="str">
        <f t="shared" si="104"/>
        <v>181</v>
      </c>
      <c r="D1151">
        <f t="shared" si="107"/>
        <v>181</v>
      </c>
      <c r="E1151" t="str">
        <f t="shared" si="105"/>
        <v/>
      </c>
      <c r="F1151" t="str">
        <f t="shared" si="106"/>
        <v/>
      </c>
      <c r="K1151"/>
      <c r="L1151"/>
    </row>
    <row r="1152" spans="1:12" x14ac:dyDescent="0.25">
      <c r="A1152" t="str">
        <f t="shared" si="103"/>
        <v>-182</v>
      </c>
      <c r="B1152">
        <f t="shared" si="108"/>
        <v>182</v>
      </c>
      <c r="C1152" t="str">
        <f t="shared" si="104"/>
        <v>182</v>
      </c>
      <c r="D1152">
        <f t="shared" si="107"/>
        <v>182</v>
      </c>
      <c r="E1152" t="str">
        <f t="shared" si="105"/>
        <v/>
      </c>
      <c r="F1152" t="str">
        <f t="shared" si="106"/>
        <v/>
      </c>
      <c r="K1152"/>
      <c r="L1152"/>
    </row>
    <row r="1153" spans="1:12" x14ac:dyDescent="0.25">
      <c r="A1153" t="str">
        <f t="shared" si="103"/>
        <v>-183</v>
      </c>
      <c r="B1153">
        <f t="shared" si="108"/>
        <v>183</v>
      </c>
      <c r="C1153" t="str">
        <f t="shared" si="104"/>
        <v>183</v>
      </c>
      <c r="D1153">
        <f t="shared" si="107"/>
        <v>183</v>
      </c>
      <c r="E1153" t="str">
        <f t="shared" si="105"/>
        <v/>
      </c>
      <c r="F1153" t="str">
        <f t="shared" si="106"/>
        <v/>
      </c>
      <c r="K1153"/>
      <c r="L1153"/>
    </row>
    <row r="1154" spans="1:12" x14ac:dyDescent="0.25">
      <c r="A1154" t="str">
        <f t="shared" si="103"/>
        <v>-184</v>
      </c>
      <c r="B1154">
        <f t="shared" si="108"/>
        <v>184</v>
      </c>
      <c r="C1154" t="str">
        <f t="shared" si="104"/>
        <v>184</v>
      </c>
      <c r="D1154">
        <f t="shared" si="107"/>
        <v>184</v>
      </c>
      <c r="E1154" t="str">
        <f t="shared" si="105"/>
        <v/>
      </c>
      <c r="F1154" t="str">
        <f t="shared" si="106"/>
        <v/>
      </c>
      <c r="K1154"/>
      <c r="L1154"/>
    </row>
    <row r="1155" spans="1:12" x14ac:dyDescent="0.25">
      <c r="A1155" t="str">
        <f t="shared" si="103"/>
        <v>-185</v>
      </c>
      <c r="B1155">
        <f t="shared" si="108"/>
        <v>185</v>
      </c>
      <c r="C1155" t="str">
        <f t="shared" si="104"/>
        <v>185</v>
      </c>
      <c r="D1155">
        <f t="shared" si="107"/>
        <v>185</v>
      </c>
      <c r="E1155" t="str">
        <f t="shared" si="105"/>
        <v/>
      </c>
      <c r="F1155" t="str">
        <f t="shared" si="106"/>
        <v/>
      </c>
      <c r="K1155"/>
      <c r="L1155"/>
    </row>
    <row r="1156" spans="1:12" x14ac:dyDescent="0.25">
      <c r="A1156" t="str">
        <f t="shared" si="103"/>
        <v>-186</v>
      </c>
      <c r="B1156">
        <f t="shared" si="108"/>
        <v>186</v>
      </c>
      <c r="C1156" t="str">
        <f t="shared" si="104"/>
        <v>186</v>
      </c>
      <c r="D1156">
        <f t="shared" si="107"/>
        <v>186</v>
      </c>
      <c r="E1156" t="str">
        <f t="shared" si="105"/>
        <v/>
      </c>
      <c r="F1156" t="str">
        <f t="shared" si="106"/>
        <v/>
      </c>
      <c r="K1156"/>
      <c r="L1156"/>
    </row>
    <row r="1157" spans="1:12" x14ac:dyDescent="0.25">
      <c r="A1157" t="str">
        <f t="shared" si="103"/>
        <v>-187</v>
      </c>
      <c r="B1157">
        <f t="shared" si="108"/>
        <v>187</v>
      </c>
      <c r="C1157" t="str">
        <f t="shared" si="104"/>
        <v>187</v>
      </c>
      <c r="D1157">
        <f t="shared" si="107"/>
        <v>187</v>
      </c>
      <c r="E1157" t="str">
        <f t="shared" si="105"/>
        <v/>
      </c>
      <c r="F1157" t="str">
        <f t="shared" si="106"/>
        <v/>
      </c>
      <c r="K1157"/>
      <c r="L1157"/>
    </row>
    <row r="1158" spans="1:12" x14ac:dyDescent="0.25">
      <c r="A1158" t="str">
        <f t="shared" ref="A1158:A1221" si="109">+CONCATENATE(G1158,"-",B1158)</f>
        <v>-188</v>
      </c>
      <c r="B1158">
        <f t="shared" si="108"/>
        <v>188</v>
      </c>
      <c r="C1158" t="str">
        <f t="shared" ref="C1158:C1221" si="110">+CONCATENATE(E1158,D1158)</f>
        <v>188</v>
      </c>
      <c r="D1158">
        <f t="shared" si="107"/>
        <v>188</v>
      </c>
      <c r="E1158" t="str">
        <f t="shared" ref="E1158:E1221" si="111">+CONCATENATE(G1158,H1158)</f>
        <v/>
      </c>
      <c r="F1158" t="str">
        <f t="shared" ref="F1158:F1221" si="112">+CONCATENATE(G1158,H1158,I1158)</f>
        <v/>
      </c>
      <c r="K1158"/>
      <c r="L1158"/>
    </row>
    <row r="1159" spans="1:12" x14ac:dyDescent="0.25">
      <c r="A1159" t="str">
        <f t="shared" si="109"/>
        <v>-189</v>
      </c>
      <c r="B1159">
        <f t="shared" si="108"/>
        <v>189</v>
      </c>
      <c r="C1159" t="str">
        <f t="shared" si="110"/>
        <v>189</v>
      </c>
      <c r="D1159">
        <f t="shared" ref="D1159:D1222" si="113">+IF(E1159=E1158,D1158+1,1)</f>
        <v>189</v>
      </c>
      <c r="E1159" t="str">
        <f t="shared" si="111"/>
        <v/>
      </c>
      <c r="F1159" t="str">
        <f t="shared" si="112"/>
        <v/>
      </c>
      <c r="K1159"/>
      <c r="L1159"/>
    </row>
    <row r="1160" spans="1:12" x14ac:dyDescent="0.25">
      <c r="A1160" t="str">
        <f t="shared" si="109"/>
        <v>-190</v>
      </c>
      <c r="B1160">
        <f t="shared" ref="B1160:B1223" si="114">+IF(G1160=G1159,B1159+1,1)</f>
        <v>190</v>
      </c>
      <c r="C1160" t="str">
        <f t="shared" si="110"/>
        <v>190</v>
      </c>
      <c r="D1160">
        <f t="shared" si="113"/>
        <v>190</v>
      </c>
      <c r="E1160" t="str">
        <f t="shared" si="111"/>
        <v/>
      </c>
      <c r="F1160" t="str">
        <f t="shared" si="112"/>
        <v/>
      </c>
      <c r="K1160"/>
      <c r="L1160"/>
    </row>
    <row r="1161" spans="1:12" x14ac:dyDescent="0.25">
      <c r="A1161" t="str">
        <f t="shared" si="109"/>
        <v>-191</v>
      </c>
      <c r="B1161">
        <f t="shared" si="114"/>
        <v>191</v>
      </c>
      <c r="C1161" t="str">
        <f t="shared" si="110"/>
        <v>191</v>
      </c>
      <c r="D1161">
        <f t="shared" si="113"/>
        <v>191</v>
      </c>
      <c r="E1161" t="str">
        <f t="shared" si="111"/>
        <v/>
      </c>
      <c r="F1161" t="str">
        <f t="shared" si="112"/>
        <v/>
      </c>
      <c r="K1161"/>
      <c r="L1161"/>
    </row>
    <row r="1162" spans="1:12" x14ac:dyDescent="0.25">
      <c r="A1162" t="str">
        <f t="shared" si="109"/>
        <v>-192</v>
      </c>
      <c r="B1162">
        <f t="shared" si="114"/>
        <v>192</v>
      </c>
      <c r="C1162" t="str">
        <f t="shared" si="110"/>
        <v>192</v>
      </c>
      <c r="D1162">
        <f t="shared" si="113"/>
        <v>192</v>
      </c>
      <c r="E1162" t="str">
        <f t="shared" si="111"/>
        <v/>
      </c>
      <c r="F1162" t="str">
        <f t="shared" si="112"/>
        <v/>
      </c>
      <c r="K1162"/>
      <c r="L1162"/>
    </row>
    <row r="1163" spans="1:12" x14ac:dyDescent="0.25">
      <c r="A1163" t="str">
        <f t="shared" si="109"/>
        <v>-193</v>
      </c>
      <c r="B1163">
        <f t="shared" si="114"/>
        <v>193</v>
      </c>
      <c r="C1163" t="str">
        <f t="shared" si="110"/>
        <v>193</v>
      </c>
      <c r="D1163">
        <f t="shared" si="113"/>
        <v>193</v>
      </c>
      <c r="E1163" t="str">
        <f t="shared" si="111"/>
        <v/>
      </c>
      <c r="F1163" t="str">
        <f t="shared" si="112"/>
        <v/>
      </c>
      <c r="K1163"/>
      <c r="L1163"/>
    </row>
    <row r="1164" spans="1:12" x14ac:dyDescent="0.25">
      <c r="A1164" t="str">
        <f t="shared" si="109"/>
        <v>-194</v>
      </c>
      <c r="B1164">
        <f t="shared" si="114"/>
        <v>194</v>
      </c>
      <c r="C1164" t="str">
        <f t="shared" si="110"/>
        <v>194</v>
      </c>
      <c r="D1164">
        <f t="shared" si="113"/>
        <v>194</v>
      </c>
      <c r="E1164" t="str">
        <f t="shared" si="111"/>
        <v/>
      </c>
      <c r="F1164" t="str">
        <f t="shared" si="112"/>
        <v/>
      </c>
      <c r="K1164"/>
      <c r="L1164"/>
    </row>
    <row r="1165" spans="1:12" x14ac:dyDescent="0.25">
      <c r="A1165" t="str">
        <f t="shared" si="109"/>
        <v>-195</v>
      </c>
      <c r="B1165">
        <f t="shared" si="114"/>
        <v>195</v>
      </c>
      <c r="C1165" t="str">
        <f t="shared" si="110"/>
        <v>195</v>
      </c>
      <c r="D1165">
        <f t="shared" si="113"/>
        <v>195</v>
      </c>
      <c r="E1165" t="str">
        <f t="shared" si="111"/>
        <v/>
      </c>
      <c r="F1165" t="str">
        <f t="shared" si="112"/>
        <v/>
      </c>
      <c r="K1165"/>
      <c r="L1165"/>
    </row>
    <row r="1166" spans="1:12" x14ac:dyDescent="0.25">
      <c r="A1166" t="str">
        <f t="shared" si="109"/>
        <v>-196</v>
      </c>
      <c r="B1166">
        <f t="shared" si="114"/>
        <v>196</v>
      </c>
      <c r="C1166" t="str">
        <f t="shared" si="110"/>
        <v>196</v>
      </c>
      <c r="D1166">
        <f t="shared" si="113"/>
        <v>196</v>
      </c>
      <c r="E1166" t="str">
        <f t="shared" si="111"/>
        <v/>
      </c>
      <c r="F1166" t="str">
        <f t="shared" si="112"/>
        <v/>
      </c>
      <c r="K1166"/>
      <c r="L1166"/>
    </row>
    <row r="1167" spans="1:12" x14ac:dyDescent="0.25">
      <c r="A1167" t="str">
        <f t="shared" si="109"/>
        <v>-197</v>
      </c>
      <c r="B1167">
        <f t="shared" si="114"/>
        <v>197</v>
      </c>
      <c r="C1167" t="str">
        <f t="shared" si="110"/>
        <v>197</v>
      </c>
      <c r="D1167">
        <f t="shared" si="113"/>
        <v>197</v>
      </c>
      <c r="E1167" t="str">
        <f t="shared" si="111"/>
        <v/>
      </c>
      <c r="F1167" t="str">
        <f t="shared" si="112"/>
        <v/>
      </c>
      <c r="K1167"/>
      <c r="L1167"/>
    </row>
    <row r="1168" spans="1:12" x14ac:dyDescent="0.25">
      <c r="A1168" t="str">
        <f t="shared" si="109"/>
        <v>-198</v>
      </c>
      <c r="B1168">
        <f t="shared" si="114"/>
        <v>198</v>
      </c>
      <c r="C1168" t="str">
        <f t="shared" si="110"/>
        <v>198</v>
      </c>
      <c r="D1168">
        <f t="shared" si="113"/>
        <v>198</v>
      </c>
      <c r="E1168" t="str">
        <f t="shared" si="111"/>
        <v/>
      </c>
      <c r="F1168" t="str">
        <f t="shared" si="112"/>
        <v/>
      </c>
      <c r="K1168"/>
      <c r="L1168"/>
    </row>
    <row r="1169" spans="1:12" x14ac:dyDescent="0.25">
      <c r="A1169" t="str">
        <f t="shared" si="109"/>
        <v>-199</v>
      </c>
      <c r="B1169">
        <f t="shared" si="114"/>
        <v>199</v>
      </c>
      <c r="C1169" t="str">
        <f t="shared" si="110"/>
        <v>199</v>
      </c>
      <c r="D1169">
        <f t="shared" si="113"/>
        <v>199</v>
      </c>
      <c r="E1169" t="str">
        <f t="shared" si="111"/>
        <v/>
      </c>
      <c r="F1169" t="str">
        <f t="shared" si="112"/>
        <v/>
      </c>
      <c r="K1169"/>
      <c r="L1169"/>
    </row>
    <row r="1170" spans="1:12" x14ac:dyDescent="0.25">
      <c r="A1170" t="str">
        <f t="shared" si="109"/>
        <v>-200</v>
      </c>
      <c r="B1170">
        <f t="shared" si="114"/>
        <v>200</v>
      </c>
      <c r="C1170" t="str">
        <f t="shared" si="110"/>
        <v>200</v>
      </c>
      <c r="D1170">
        <f t="shared" si="113"/>
        <v>200</v>
      </c>
      <c r="E1170" t="str">
        <f t="shared" si="111"/>
        <v/>
      </c>
      <c r="F1170" t="str">
        <f t="shared" si="112"/>
        <v/>
      </c>
      <c r="K1170"/>
      <c r="L1170"/>
    </row>
    <row r="1171" spans="1:12" x14ac:dyDescent="0.25">
      <c r="A1171" t="str">
        <f t="shared" si="109"/>
        <v>-201</v>
      </c>
      <c r="B1171">
        <f t="shared" si="114"/>
        <v>201</v>
      </c>
      <c r="C1171" t="str">
        <f t="shared" si="110"/>
        <v>201</v>
      </c>
      <c r="D1171">
        <f t="shared" si="113"/>
        <v>201</v>
      </c>
      <c r="E1171" t="str">
        <f t="shared" si="111"/>
        <v/>
      </c>
      <c r="F1171" t="str">
        <f t="shared" si="112"/>
        <v/>
      </c>
      <c r="K1171"/>
      <c r="L1171"/>
    </row>
    <row r="1172" spans="1:12" x14ac:dyDescent="0.25">
      <c r="A1172" t="str">
        <f t="shared" si="109"/>
        <v>-202</v>
      </c>
      <c r="B1172">
        <f t="shared" si="114"/>
        <v>202</v>
      </c>
      <c r="C1172" t="str">
        <f t="shared" si="110"/>
        <v>202</v>
      </c>
      <c r="D1172">
        <f t="shared" si="113"/>
        <v>202</v>
      </c>
      <c r="E1172" t="str">
        <f t="shared" si="111"/>
        <v/>
      </c>
      <c r="F1172" t="str">
        <f t="shared" si="112"/>
        <v/>
      </c>
      <c r="K1172"/>
      <c r="L1172"/>
    </row>
    <row r="1173" spans="1:12" x14ac:dyDescent="0.25">
      <c r="A1173" t="str">
        <f t="shared" si="109"/>
        <v>-203</v>
      </c>
      <c r="B1173">
        <f t="shared" si="114"/>
        <v>203</v>
      </c>
      <c r="C1173" t="str">
        <f t="shared" si="110"/>
        <v>203</v>
      </c>
      <c r="D1173">
        <f t="shared" si="113"/>
        <v>203</v>
      </c>
      <c r="E1173" t="str">
        <f t="shared" si="111"/>
        <v/>
      </c>
      <c r="F1173" t="str">
        <f t="shared" si="112"/>
        <v/>
      </c>
      <c r="K1173"/>
      <c r="L1173"/>
    </row>
    <row r="1174" spans="1:12" x14ac:dyDescent="0.25">
      <c r="A1174" t="str">
        <f t="shared" si="109"/>
        <v>-204</v>
      </c>
      <c r="B1174">
        <f t="shared" si="114"/>
        <v>204</v>
      </c>
      <c r="C1174" t="str">
        <f t="shared" si="110"/>
        <v>204</v>
      </c>
      <c r="D1174">
        <f t="shared" si="113"/>
        <v>204</v>
      </c>
      <c r="E1174" t="str">
        <f t="shared" si="111"/>
        <v/>
      </c>
      <c r="F1174" t="str">
        <f t="shared" si="112"/>
        <v/>
      </c>
      <c r="K1174"/>
      <c r="L1174"/>
    </row>
    <row r="1175" spans="1:12" x14ac:dyDescent="0.25">
      <c r="A1175" t="str">
        <f t="shared" si="109"/>
        <v>-205</v>
      </c>
      <c r="B1175">
        <f t="shared" si="114"/>
        <v>205</v>
      </c>
      <c r="C1175" t="str">
        <f t="shared" si="110"/>
        <v>205</v>
      </c>
      <c r="D1175">
        <f t="shared" si="113"/>
        <v>205</v>
      </c>
      <c r="E1175" t="str">
        <f t="shared" si="111"/>
        <v/>
      </c>
      <c r="F1175" t="str">
        <f t="shared" si="112"/>
        <v/>
      </c>
      <c r="K1175"/>
      <c r="L1175"/>
    </row>
    <row r="1176" spans="1:12" x14ac:dyDescent="0.25">
      <c r="A1176" t="str">
        <f t="shared" si="109"/>
        <v>-206</v>
      </c>
      <c r="B1176">
        <f t="shared" si="114"/>
        <v>206</v>
      </c>
      <c r="C1176" t="str">
        <f t="shared" si="110"/>
        <v>206</v>
      </c>
      <c r="D1176">
        <f t="shared" si="113"/>
        <v>206</v>
      </c>
      <c r="E1176" t="str">
        <f t="shared" si="111"/>
        <v/>
      </c>
      <c r="F1176" t="str">
        <f t="shared" si="112"/>
        <v/>
      </c>
      <c r="K1176"/>
      <c r="L1176"/>
    </row>
    <row r="1177" spans="1:12" x14ac:dyDescent="0.25">
      <c r="A1177" t="str">
        <f t="shared" si="109"/>
        <v>-207</v>
      </c>
      <c r="B1177">
        <f t="shared" si="114"/>
        <v>207</v>
      </c>
      <c r="C1177" t="str">
        <f t="shared" si="110"/>
        <v>207</v>
      </c>
      <c r="D1177">
        <f t="shared" si="113"/>
        <v>207</v>
      </c>
      <c r="E1177" t="str">
        <f t="shared" si="111"/>
        <v/>
      </c>
      <c r="F1177" t="str">
        <f t="shared" si="112"/>
        <v/>
      </c>
      <c r="K1177"/>
      <c r="L1177"/>
    </row>
    <row r="1178" spans="1:12" x14ac:dyDescent="0.25">
      <c r="A1178" t="str">
        <f t="shared" si="109"/>
        <v>-208</v>
      </c>
      <c r="B1178">
        <f t="shared" si="114"/>
        <v>208</v>
      </c>
      <c r="C1178" t="str">
        <f t="shared" si="110"/>
        <v>208</v>
      </c>
      <c r="D1178">
        <f t="shared" si="113"/>
        <v>208</v>
      </c>
      <c r="E1178" t="str">
        <f t="shared" si="111"/>
        <v/>
      </c>
      <c r="F1178" t="str">
        <f t="shared" si="112"/>
        <v/>
      </c>
      <c r="K1178"/>
      <c r="L1178"/>
    </row>
    <row r="1179" spans="1:12" x14ac:dyDescent="0.25">
      <c r="A1179" t="str">
        <f t="shared" si="109"/>
        <v>-209</v>
      </c>
      <c r="B1179">
        <f t="shared" si="114"/>
        <v>209</v>
      </c>
      <c r="C1179" t="str">
        <f t="shared" si="110"/>
        <v>209</v>
      </c>
      <c r="D1179">
        <f t="shared" si="113"/>
        <v>209</v>
      </c>
      <c r="E1179" t="str">
        <f t="shared" si="111"/>
        <v/>
      </c>
      <c r="F1179" t="str">
        <f t="shared" si="112"/>
        <v/>
      </c>
      <c r="K1179"/>
      <c r="L1179"/>
    </row>
    <row r="1180" spans="1:12" x14ac:dyDescent="0.25">
      <c r="A1180" t="str">
        <f t="shared" si="109"/>
        <v>-210</v>
      </c>
      <c r="B1180">
        <f t="shared" si="114"/>
        <v>210</v>
      </c>
      <c r="C1180" t="str">
        <f t="shared" si="110"/>
        <v>210</v>
      </c>
      <c r="D1180">
        <f t="shared" si="113"/>
        <v>210</v>
      </c>
      <c r="E1180" t="str">
        <f t="shared" si="111"/>
        <v/>
      </c>
      <c r="F1180" t="str">
        <f t="shared" si="112"/>
        <v/>
      </c>
      <c r="K1180"/>
      <c r="L1180"/>
    </row>
    <row r="1181" spans="1:12" x14ac:dyDescent="0.25">
      <c r="A1181" t="str">
        <f t="shared" si="109"/>
        <v>-211</v>
      </c>
      <c r="B1181">
        <f t="shared" si="114"/>
        <v>211</v>
      </c>
      <c r="C1181" t="str">
        <f t="shared" si="110"/>
        <v>211</v>
      </c>
      <c r="D1181">
        <f t="shared" si="113"/>
        <v>211</v>
      </c>
      <c r="E1181" t="str">
        <f t="shared" si="111"/>
        <v/>
      </c>
      <c r="F1181" t="str">
        <f t="shared" si="112"/>
        <v/>
      </c>
      <c r="K1181"/>
      <c r="L1181"/>
    </row>
    <row r="1182" spans="1:12" x14ac:dyDescent="0.25">
      <c r="A1182" t="str">
        <f t="shared" si="109"/>
        <v>-212</v>
      </c>
      <c r="B1182">
        <f t="shared" si="114"/>
        <v>212</v>
      </c>
      <c r="C1182" t="str">
        <f t="shared" si="110"/>
        <v>212</v>
      </c>
      <c r="D1182">
        <f t="shared" si="113"/>
        <v>212</v>
      </c>
      <c r="E1182" t="str">
        <f t="shared" si="111"/>
        <v/>
      </c>
      <c r="F1182" t="str">
        <f t="shared" si="112"/>
        <v/>
      </c>
      <c r="K1182"/>
      <c r="L1182"/>
    </row>
    <row r="1183" spans="1:12" x14ac:dyDescent="0.25">
      <c r="A1183" t="str">
        <f t="shared" si="109"/>
        <v>-213</v>
      </c>
      <c r="B1183">
        <f t="shared" si="114"/>
        <v>213</v>
      </c>
      <c r="C1183" t="str">
        <f t="shared" si="110"/>
        <v>213</v>
      </c>
      <c r="D1183">
        <f t="shared" si="113"/>
        <v>213</v>
      </c>
      <c r="E1183" t="str">
        <f t="shared" si="111"/>
        <v/>
      </c>
      <c r="F1183" t="str">
        <f t="shared" si="112"/>
        <v/>
      </c>
      <c r="K1183"/>
      <c r="L1183"/>
    </row>
    <row r="1184" spans="1:12" x14ac:dyDescent="0.25">
      <c r="A1184" t="str">
        <f t="shared" si="109"/>
        <v>-214</v>
      </c>
      <c r="B1184">
        <f t="shared" si="114"/>
        <v>214</v>
      </c>
      <c r="C1184" t="str">
        <f t="shared" si="110"/>
        <v>214</v>
      </c>
      <c r="D1184">
        <f t="shared" si="113"/>
        <v>214</v>
      </c>
      <c r="E1184" t="str">
        <f t="shared" si="111"/>
        <v/>
      </c>
      <c r="F1184" t="str">
        <f t="shared" si="112"/>
        <v/>
      </c>
      <c r="K1184"/>
      <c r="L1184"/>
    </row>
    <row r="1185" spans="1:12" x14ac:dyDescent="0.25">
      <c r="A1185" t="str">
        <f t="shared" si="109"/>
        <v>-215</v>
      </c>
      <c r="B1185">
        <f t="shared" si="114"/>
        <v>215</v>
      </c>
      <c r="C1185" t="str">
        <f t="shared" si="110"/>
        <v>215</v>
      </c>
      <c r="D1185">
        <f t="shared" si="113"/>
        <v>215</v>
      </c>
      <c r="E1185" t="str">
        <f t="shared" si="111"/>
        <v/>
      </c>
      <c r="F1185" t="str">
        <f t="shared" si="112"/>
        <v/>
      </c>
      <c r="K1185"/>
      <c r="L1185"/>
    </row>
    <row r="1186" spans="1:12" x14ac:dyDescent="0.25">
      <c r="A1186" t="str">
        <f t="shared" si="109"/>
        <v>-216</v>
      </c>
      <c r="B1186">
        <f t="shared" si="114"/>
        <v>216</v>
      </c>
      <c r="C1186" t="str">
        <f t="shared" si="110"/>
        <v>216</v>
      </c>
      <c r="D1186">
        <f t="shared" si="113"/>
        <v>216</v>
      </c>
      <c r="E1186" t="str">
        <f t="shared" si="111"/>
        <v/>
      </c>
      <c r="F1186" t="str">
        <f t="shared" si="112"/>
        <v/>
      </c>
      <c r="K1186"/>
      <c r="L1186"/>
    </row>
    <row r="1187" spans="1:12" x14ac:dyDescent="0.25">
      <c r="A1187" t="str">
        <f t="shared" si="109"/>
        <v>-217</v>
      </c>
      <c r="B1187">
        <f t="shared" si="114"/>
        <v>217</v>
      </c>
      <c r="C1187" t="str">
        <f t="shared" si="110"/>
        <v>217</v>
      </c>
      <c r="D1187">
        <f t="shared" si="113"/>
        <v>217</v>
      </c>
      <c r="E1187" t="str">
        <f t="shared" si="111"/>
        <v/>
      </c>
      <c r="F1187" t="str">
        <f t="shared" si="112"/>
        <v/>
      </c>
      <c r="K1187"/>
      <c r="L1187"/>
    </row>
    <row r="1188" spans="1:12" x14ac:dyDescent="0.25">
      <c r="A1188" t="str">
        <f t="shared" si="109"/>
        <v>-218</v>
      </c>
      <c r="B1188">
        <f t="shared" si="114"/>
        <v>218</v>
      </c>
      <c r="C1188" t="str">
        <f t="shared" si="110"/>
        <v>218</v>
      </c>
      <c r="D1188">
        <f t="shared" si="113"/>
        <v>218</v>
      </c>
      <c r="E1188" t="str">
        <f t="shared" si="111"/>
        <v/>
      </c>
      <c r="F1188" t="str">
        <f t="shared" si="112"/>
        <v/>
      </c>
      <c r="K1188"/>
      <c r="L1188"/>
    </row>
    <row r="1189" spans="1:12" x14ac:dyDescent="0.25">
      <c r="A1189" t="str">
        <f t="shared" si="109"/>
        <v>-219</v>
      </c>
      <c r="B1189">
        <f t="shared" si="114"/>
        <v>219</v>
      </c>
      <c r="C1189" t="str">
        <f t="shared" si="110"/>
        <v>219</v>
      </c>
      <c r="D1189">
        <f t="shared" si="113"/>
        <v>219</v>
      </c>
      <c r="E1189" t="str">
        <f t="shared" si="111"/>
        <v/>
      </c>
      <c r="F1189" t="str">
        <f t="shared" si="112"/>
        <v/>
      </c>
      <c r="K1189"/>
      <c r="L1189"/>
    </row>
    <row r="1190" spans="1:12" x14ac:dyDescent="0.25">
      <c r="A1190" t="str">
        <f t="shared" si="109"/>
        <v>-220</v>
      </c>
      <c r="B1190">
        <f t="shared" si="114"/>
        <v>220</v>
      </c>
      <c r="C1190" t="str">
        <f t="shared" si="110"/>
        <v>220</v>
      </c>
      <c r="D1190">
        <f t="shared" si="113"/>
        <v>220</v>
      </c>
      <c r="E1190" t="str">
        <f t="shared" si="111"/>
        <v/>
      </c>
      <c r="F1190" t="str">
        <f t="shared" si="112"/>
        <v/>
      </c>
      <c r="K1190"/>
      <c r="L1190"/>
    </row>
    <row r="1191" spans="1:12" x14ac:dyDescent="0.25">
      <c r="A1191" t="str">
        <f t="shared" si="109"/>
        <v>-221</v>
      </c>
      <c r="B1191">
        <f t="shared" si="114"/>
        <v>221</v>
      </c>
      <c r="C1191" t="str">
        <f t="shared" si="110"/>
        <v>221</v>
      </c>
      <c r="D1191">
        <f t="shared" si="113"/>
        <v>221</v>
      </c>
      <c r="E1191" t="str">
        <f t="shared" si="111"/>
        <v/>
      </c>
      <c r="F1191" t="str">
        <f t="shared" si="112"/>
        <v/>
      </c>
      <c r="K1191"/>
      <c r="L1191"/>
    </row>
    <row r="1192" spans="1:12" x14ac:dyDescent="0.25">
      <c r="A1192" t="str">
        <f t="shared" si="109"/>
        <v>-222</v>
      </c>
      <c r="B1192">
        <f t="shared" si="114"/>
        <v>222</v>
      </c>
      <c r="C1192" t="str">
        <f t="shared" si="110"/>
        <v>222</v>
      </c>
      <c r="D1192">
        <f t="shared" si="113"/>
        <v>222</v>
      </c>
      <c r="E1192" t="str">
        <f t="shared" si="111"/>
        <v/>
      </c>
      <c r="F1192" t="str">
        <f t="shared" si="112"/>
        <v/>
      </c>
      <c r="K1192"/>
      <c r="L1192"/>
    </row>
    <row r="1193" spans="1:12" x14ac:dyDescent="0.25">
      <c r="A1193" t="str">
        <f t="shared" si="109"/>
        <v>-223</v>
      </c>
      <c r="B1193">
        <f t="shared" si="114"/>
        <v>223</v>
      </c>
      <c r="C1193" t="str">
        <f t="shared" si="110"/>
        <v>223</v>
      </c>
      <c r="D1193">
        <f t="shared" si="113"/>
        <v>223</v>
      </c>
      <c r="E1193" t="str">
        <f t="shared" si="111"/>
        <v/>
      </c>
      <c r="F1193" t="str">
        <f t="shared" si="112"/>
        <v/>
      </c>
      <c r="K1193"/>
      <c r="L1193"/>
    </row>
    <row r="1194" spans="1:12" x14ac:dyDescent="0.25">
      <c r="A1194" t="str">
        <f t="shared" si="109"/>
        <v>-224</v>
      </c>
      <c r="B1194">
        <f t="shared" si="114"/>
        <v>224</v>
      </c>
      <c r="C1194" t="str">
        <f t="shared" si="110"/>
        <v>224</v>
      </c>
      <c r="D1194">
        <f t="shared" si="113"/>
        <v>224</v>
      </c>
      <c r="E1194" t="str">
        <f t="shared" si="111"/>
        <v/>
      </c>
      <c r="F1194" t="str">
        <f t="shared" si="112"/>
        <v/>
      </c>
      <c r="K1194"/>
      <c r="L1194"/>
    </row>
    <row r="1195" spans="1:12" x14ac:dyDescent="0.25">
      <c r="A1195" t="str">
        <f t="shared" si="109"/>
        <v>-225</v>
      </c>
      <c r="B1195">
        <f t="shared" si="114"/>
        <v>225</v>
      </c>
      <c r="C1195" t="str">
        <f t="shared" si="110"/>
        <v>225</v>
      </c>
      <c r="D1195">
        <f t="shared" si="113"/>
        <v>225</v>
      </c>
      <c r="E1195" t="str">
        <f t="shared" si="111"/>
        <v/>
      </c>
      <c r="F1195" t="str">
        <f t="shared" si="112"/>
        <v/>
      </c>
      <c r="K1195"/>
      <c r="L1195"/>
    </row>
    <row r="1196" spans="1:12" x14ac:dyDescent="0.25">
      <c r="A1196" t="str">
        <f t="shared" si="109"/>
        <v>-226</v>
      </c>
      <c r="B1196">
        <f t="shared" si="114"/>
        <v>226</v>
      </c>
      <c r="C1196" t="str">
        <f t="shared" si="110"/>
        <v>226</v>
      </c>
      <c r="D1196">
        <f t="shared" si="113"/>
        <v>226</v>
      </c>
      <c r="E1196" t="str">
        <f t="shared" si="111"/>
        <v/>
      </c>
      <c r="F1196" t="str">
        <f t="shared" si="112"/>
        <v/>
      </c>
      <c r="K1196"/>
      <c r="L1196"/>
    </row>
    <row r="1197" spans="1:12" x14ac:dyDescent="0.25">
      <c r="A1197" t="str">
        <f t="shared" si="109"/>
        <v>-227</v>
      </c>
      <c r="B1197">
        <f t="shared" si="114"/>
        <v>227</v>
      </c>
      <c r="C1197" t="str">
        <f t="shared" si="110"/>
        <v>227</v>
      </c>
      <c r="D1197">
        <f t="shared" si="113"/>
        <v>227</v>
      </c>
      <c r="E1197" t="str">
        <f t="shared" si="111"/>
        <v/>
      </c>
      <c r="F1197" t="str">
        <f t="shared" si="112"/>
        <v/>
      </c>
      <c r="K1197"/>
      <c r="L1197"/>
    </row>
    <row r="1198" spans="1:12" x14ac:dyDescent="0.25">
      <c r="A1198" t="str">
        <f t="shared" si="109"/>
        <v>-228</v>
      </c>
      <c r="B1198">
        <f t="shared" si="114"/>
        <v>228</v>
      </c>
      <c r="C1198" t="str">
        <f t="shared" si="110"/>
        <v>228</v>
      </c>
      <c r="D1198">
        <f t="shared" si="113"/>
        <v>228</v>
      </c>
      <c r="E1198" t="str">
        <f t="shared" si="111"/>
        <v/>
      </c>
      <c r="F1198" t="str">
        <f t="shared" si="112"/>
        <v/>
      </c>
      <c r="K1198"/>
      <c r="L1198"/>
    </row>
    <row r="1199" spans="1:12" x14ac:dyDescent="0.25">
      <c r="A1199" t="str">
        <f t="shared" si="109"/>
        <v>-229</v>
      </c>
      <c r="B1199">
        <f t="shared" si="114"/>
        <v>229</v>
      </c>
      <c r="C1199" t="str">
        <f t="shared" si="110"/>
        <v>229</v>
      </c>
      <c r="D1199">
        <f t="shared" si="113"/>
        <v>229</v>
      </c>
      <c r="E1199" t="str">
        <f t="shared" si="111"/>
        <v/>
      </c>
      <c r="F1199" t="str">
        <f t="shared" si="112"/>
        <v/>
      </c>
      <c r="K1199"/>
      <c r="L1199"/>
    </row>
    <row r="1200" spans="1:12" x14ac:dyDescent="0.25">
      <c r="A1200" t="str">
        <f t="shared" si="109"/>
        <v>-230</v>
      </c>
      <c r="B1200">
        <f t="shared" si="114"/>
        <v>230</v>
      </c>
      <c r="C1200" t="str">
        <f t="shared" si="110"/>
        <v>230</v>
      </c>
      <c r="D1200">
        <f t="shared" si="113"/>
        <v>230</v>
      </c>
      <c r="E1200" t="str">
        <f t="shared" si="111"/>
        <v/>
      </c>
      <c r="F1200" t="str">
        <f t="shared" si="112"/>
        <v/>
      </c>
      <c r="K1200"/>
      <c r="L1200"/>
    </row>
    <row r="1201" spans="1:12" x14ac:dyDescent="0.25">
      <c r="A1201" t="str">
        <f t="shared" si="109"/>
        <v>-231</v>
      </c>
      <c r="B1201">
        <f t="shared" si="114"/>
        <v>231</v>
      </c>
      <c r="C1201" t="str">
        <f t="shared" si="110"/>
        <v>231</v>
      </c>
      <c r="D1201">
        <f t="shared" si="113"/>
        <v>231</v>
      </c>
      <c r="E1201" t="str">
        <f t="shared" si="111"/>
        <v/>
      </c>
      <c r="F1201" t="str">
        <f t="shared" si="112"/>
        <v/>
      </c>
      <c r="K1201"/>
      <c r="L1201"/>
    </row>
    <row r="1202" spans="1:12" x14ac:dyDescent="0.25">
      <c r="A1202" t="str">
        <f t="shared" si="109"/>
        <v>-232</v>
      </c>
      <c r="B1202">
        <f t="shared" si="114"/>
        <v>232</v>
      </c>
      <c r="C1202" t="str">
        <f t="shared" si="110"/>
        <v>232</v>
      </c>
      <c r="D1202">
        <f t="shared" si="113"/>
        <v>232</v>
      </c>
      <c r="E1202" t="str">
        <f t="shared" si="111"/>
        <v/>
      </c>
      <c r="F1202" t="str">
        <f t="shared" si="112"/>
        <v/>
      </c>
      <c r="K1202"/>
      <c r="L1202"/>
    </row>
    <row r="1203" spans="1:12" x14ac:dyDescent="0.25">
      <c r="A1203" t="str">
        <f t="shared" si="109"/>
        <v>-233</v>
      </c>
      <c r="B1203">
        <f t="shared" si="114"/>
        <v>233</v>
      </c>
      <c r="C1203" t="str">
        <f t="shared" si="110"/>
        <v>233</v>
      </c>
      <c r="D1203">
        <f t="shared" si="113"/>
        <v>233</v>
      </c>
      <c r="E1203" t="str">
        <f t="shared" si="111"/>
        <v/>
      </c>
      <c r="F1203" t="str">
        <f t="shared" si="112"/>
        <v/>
      </c>
      <c r="K1203"/>
      <c r="L1203"/>
    </row>
    <row r="1204" spans="1:12" x14ac:dyDescent="0.25">
      <c r="A1204" t="str">
        <f t="shared" si="109"/>
        <v>-234</v>
      </c>
      <c r="B1204">
        <f t="shared" si="114"/>
        <v>234</v>
      </c>
      <c r="C1204" t="str">
        <f t="shared" si="110"/>
        <v>234</v>
      </c>
      <c r="D1204">
        <f t="shared" si="113"/>
        <v>234</v>
      </c>
      <c r="E1204" t="str">
        <f t="shared" si="111"/>
        <v/>
      </c>
      <c r="F1204" t="str">
        <f t="shared" si="112"/>
        <v/>
      </c>
      <c r="K1204"/>
      <c r="L1204"/>
    </row>
    <row r="1205" spans="1:12" x14ac:dyDescent="0.25">
      <c r="A1205" t="str">
        <f t="shared" si="109"/>
        <v>-235</v>
      </c>
      <c r="B1205">
        <f t="shared" si="114"/>
        <v>235</v>
      </c>
      <c r="C1205" t="str">
        <f t="shared" si="110"/>
        <v>235</v>
      </c>
      <c r="D1205">
        <f t="shared" si="113"/>
        <v>235</v>
      </c>
      <c r="E1205" t="str">
        <f t="shared" si="111"/>
        <v/>
      </c>
      <c r="F1205" t="str">
        <f t="shared" si="112"/>
        <v/>
      </c>
      <c r="K1205"/>
      <c r="L1205"/>
    </row>
    <row r="1206" spans="1:12" x14ac:dyDescent="0.25">
      <c r="A1206" t="str">
        <f t="shared" si="109"/>
        <v>-236</v>
      </c>
      <c r="B1206">
        <f t="shared" si="114"/>
        <v>236</v>
      </c>
      <c r="C1206" t="str">
        <f t="shared" si="110"/>
        <v>236</v>
      </c>
      <c r="D1206">
        <f t="shared" si="113"/>
        <v>236</v>
      </c>
      <c r="E1206" t="str">
        <f t="shared" si="111"/>
        <v/>
      </c>
      <c r="F1206" t="str">
        <f t="shared" si="112"/>
        <v/>
      </c>
      <c r="K1206"/>
      <c r="L1206"/>
    </row>
    <row r="1207" spans="1:12" x14ac:dyDescent="0.25">
      <c r="A1207" t="str">
        <f t="shared" si="109"/>
        <v>-237</v>
      </c>
      <c r="B1207">
        <f t="shared" si="114"/>
        <v>237</v>
      </c>
      <c r="C1207" t="str">
        <f t="shared" si="110"/>
        <v>237</v>
      </c>
      <c r="D1207">
        <f t="shared" si="113"/>
        <v>237</v>
      </c>
      <c r="E1207" t="str">
        <f t="shared" si="111"/>
        <v/>
      </c>
      <c r="F1207" t="str">
        <f t="shared" si="112"/>
        <v/>
      </c>
      <c r="K1207"/>
      <c r="L1207"/>
    </row>
    <row r="1208" spans="1:12" x14ac:dyDescent="0.25">
      <c r="A1208" t="str">
        <f t="shared" si="109"/>
        <v>-238</v>
      </c>
      <c r="B1208">
        <f t="shared" si="114"/>
        <v>238</v>
      </c>
      <c r="C1208" t="str">
        <f t="shared" si="110"/>
        <v>238</v>
      </c>
      <c r="D1208">
        <f t="shared" si="113"/>
        <v>238</v>
      </c>
      <c r="E1208" t="str">
        <f t="shared" si="111"/>
        <v/>
      </c>
      <c r="F1208" t="str">
        <f t="shared" si="112"/>
        <v/>
      </c>
      <c r="K1208"/>
      <c r="L1208"/>
    </row>
    <row r="1209" spans="1:12" x14ac:dyDescent="0.25">
      <c r="A1209" t="str">
        <f t="shared" si="109"/>
        <v>-239</v>
      </c>
      <c r="B1209">
        <f t="shared" si="114"/>
        <v>239</v>
      </c>
      <c r="C1209" t="str">
        <f t="shared" si="110"/>
        <v>239</v>
      </c>
      <c r="D1209">
        <f t="shared" si="113"/>
        <v>239</v>
      </c>
      <c r="E1209" t="str">
        <f t="shared" si="111"/>
        <v/>
      </c>
      <c r="F1209" t="str">
        <f t="shared" si="112"/>
        <v/>
      </c>
      <c r="K1209"/>
      <c r="L1209"/>
    </row>
    <row r="1210" spans="1:12" x14ac:dyDescent="0.25">
      <c r="A1210" t="str">
        <f t="shared" si="109"/>
        <v>-240</v>
      </c>
      <c r="B1210">
        <f t="shared" si="114"/>
        <v>240</v>
      </c>
      <c r="C1210" t="str">
        <f t="shared" si="110"/>
        <v>240</v>
      </c>
      <c r="D1210">
        <f t="shared" si="113"/>
        <v>240</v>
      </c>
      <c r="E1210" t="str">
        <f t="shared" si="111"/>
        <v/>
      </c>
      <c r="F1210" t="str">
        <f t="shared" si="112"/>
        <v/>
      </c>
      <c r="K1210"/>
      <c r="L1210"/>
    </row>
    <row r="1211" spans="1:12" x14ac:dyDescent="0.25">
      <c r="A1211" t="str">
        <f t="shared" si="109"/>
        <v>-241</v>
      </c>
      <c r="B1211">
        <f t="shared" si="114"/>
        <v>241</v>
      </c>
      <c r="C1211" t="str">
        <f t="shared" si="110"/>
        <v>241</v>
      </c>
      <c r="D1211">
        <f t="shared" si="113"/>
        <v>241</v>
      </c>
      <c r="E1211" t="str">
        <f t="shared" si="111"/>
        <v/>
      </c>
      <c r="F1211" t="str">
        <f t="shared" si="112"/>
        <v/>
      </c>
      <c r="K1211"/>
      <c r="L1211"/>
    </row>
    <row r="1212" spans="1:12" x14ac:dyDescent="0.25">
      <c r="A1212" t="str">
        <f t="shared" si="109"/>
        <v>-242</v>
      </c>
      <c r="B1212">
        <f t="shared" si="114"/>
        <v>242</v>
      </c>
      <c r="C1212" t="str">
        <f t="shared" si="110"/>
        <v>242</v>
      </c>
      <c r="D1212">
        <f t="shared" si="113"/>
        <v>242</v>
      </c>
      <c r="E1212" t="str">
        <f t="shared" si="111"/>
        <v/>
      </c>
      <c r="F1212" t="str">
        <f t="shared" si="112"/>
        <v/>
      </c>
      <c r="K1212"/>
      <c r="L1212"/>
    </row>
    <row r="1213" spans="1:12" x14ac:dyDescent="0.25">
      <c r="A1213" t="str">
        <f t="shared" si="109"/>
        <v>-243</v>
      </c>
      <c r="B1213">
        <f t="shared" si="114"/>
        <v>243</v>
      </c>
      <c r="C1213" t="str">
        <f t="shared" si="110"/>
        <v>243</v>
      </c>
      <c r="D1213">
        <f t="shared" si="113"/>
        <v>243</v>
      </c>
      <c r="E1213" t="str">
        <f t="shared" si="111"/>
        <v/>
      </c>
      <c r="F1213" t="str">
        <f t="shared" si="112"/>
        <v/>
      </c>
      <c r="K1213"/>
      <c r="L1213"/>
    </row>
    <row r="1214" spans="1:12" x14ac:dyDescent="0.25">
      <c r="A1214" t="str">
        <f t="shared" si="109"/>
        <v>-244</v>
      </c>
      <c r="B1214">
        <f t="shared" si="114"/>
        <v>244</v>
      </c>
      <c r="C1214" t="str">
        <f t="shared" si="110"/>
        <v>244</v>
      </c>
      <c r="D1214">
        <f t="shared" si="113"/>
        <v>244</v>
      </c>
      <c r="E1214" t="str">
        <f t="shared" si="111"/>
        <v/>
      </c>
      <c r="F1214" t="str">
        <f t="shared" si="112"/>
        <v/>
      </c>
      <c r="K1214"/>
      <c r="L1214"/>
    </row>
    <row r="1215" spans="1:12" x14ac:dyDescent="0.25">
      <c r="A1215" t="str">
        <f t="shared" si="109"/>
        <v>-245</v>
      </c>
      <c r="B1215">
        <f t="shared" si="114"/>
        <v>245</v>
      </c>
      <c r="C1215" t="str">
        <f t="shared" si="110"/>
        <v>245</v>
      </c>
      <c r="D1215">
        <f t="shared" si="113"/>
        <v>245</v>
      </c>
      <c r="E1215" t="str">
        <f t="shared" si="111"/>
        <v/>
      </c>
      <c r="F1215" t="str">
        <f t="shared" si="112"/>
        <v/>
      </c>
      <c r="K1215"/>
      <c r="L1215"/>
    </row>
    <row r="1216" spans="1:12" x14ac:dyDescent="0.25">
      <c r="A1216" t="str">
        <f t="shared" si="109"/>
        <v>-246</v>
      </c>
      <c r="B1216">
        <f t="shared" si="114"/>
        <v>246</v>
      </c>
      <c r="C1216" t="str">
        <f t="shared" si="110"/>
        <v>246</v>
      </c>
      <c r="D1216">
        <f t="shared" si="113"/>
        <v>246</v>
      </c>
      <c r="E1216" t="str">
        <f t="shared" si="111"/>
        <v/>
      </c>
      <c r="F1216" t="str">
        <f t="shared" si="112"/>
        <v/>
      </c>
      <c r="K1216"/>
      <c r="L1216"/>
    </row>
    <row r="1217" spans="1:12" x14ac:dyDescent="0.25">
      <c r="A1217" t="str">
        <f t="shared" si="109"/>
        <v>-247</v>
      </c>
      <c r="B1217">
        <f t="shared" si="114"/>
        <v>247</v>
      </c>
      <c r="C1217" t="str">
        <f t="shared" si="110"/>
        <v>247</v>
      </c>
      <c r="D1217">
        <f t="shared" si="113"/>
        <v>247</v>
      </c>
      <c r="E1217" t="str">
        <f t="shared" si="111"/>
        <v/>
      </c>
      <c r="F1217" t="str">
        <f t="shared" si="112"/>
        <v/>
      </c>
      <c r="K1217"/>
      <c r="L1217"/>
    </row>
    <row r="1218" spans="1:12" x14ac:dyDescent="0.25">
      <c r="A1218" t="str">
        <f t="shared" si="109"/>
        <v>-248</v>
      </c>
      <c r="B1218">
        <f t="shared" si="114"/>
        <v>248</v>
      </c>
      <c r="C1218" t="str">
        <f t="shared" si="110"/>
        <v>248</v>
      </c>
      <c r="D1218">
        <f t="shared" si="113"/>
        <v>248</v>
      </c>
      <c r="E1218" t="str">
        <f t="shared" si="111"/>
        <v/>
      </c>
      <c r="F1218" t="str">
        <f t="shared" si="112"/>
        <v/>
      </c>
      <c r="K1218"/>
      <c r="L1218"/>
    </row>
    <row r="1219" spans="1:12" x14ac:dyDescent="0.25">
      <c r="A1219" t="str">
        <f t="shared" si="109"/>
        <v>-249</v>
      </c>
      <c r="B1219">
        <f t="shared" si="114"/>
        <v>249</v>
      </c>
      <c r="C1219" t="str">
        <f t="shared" si="110"/>
        <v>249</v>
      </c>
      <c r="D1219">
        <f t="shared" si="113"/>
        <v>249</v>
      </c>
      <c r="E1219" t="str">
        <f t="shared" si="111"/>
        <v/>
      </c>
      <c r="F1219" t="str">
        <f t="shared" si="112"/>
        <v/>
      </c>
      <c r="K1219"/>
      <c r="L1219"/>
    </row>
    <row r="1220" spans="1:12" x14ac:dyDescent="0.25">
      <c r="A1220" t="str">
        <f t="shared" si="109"/>
        <v>-250</v>
      </c>
      <c r="B1220">
        <f t="shared" si="114"/>
        <v>250</v>
      </c>
      <c r="C1220" t="str">
        <f t="shared" si="110"/>
        <v>250</v>
      </c>
      <c r="D1220">
        <f t="shared" si="113"/>
        <v>250</v>
      </c>
      <c r="E1220" t="str">
        <f t="shared" si="111"/>
        <v/>
      </c>
      <c r="F1220" t="str">
        <f t="shared" si="112"/>
        <v/>
      </c>
      <c r="K1220"/>
      <c r="L1220"/>
    </row>
    <row r="1221" spans="1:12" x14ac:dyDescent="0.25">
      <c r="A1221" t="str">
        <f t="shared" si="109"/>
        <v>-251</v>
      </c>
      <c r="B1221">
        <f t="shared" si="114"/>
        <v>251</v>
      </c>
      <c r="C1221" t="str">
        <f t="shared" si="110"/>
        <v>251</v>
      </c>
      <c r="D1221">
        <f t="shared" si="113"/>
        <v>251</v>
      </c>
      <c r="E1221" t="str">
        <f t="shared" si="111"/>
        <v/>
      </c>
      <c r="F1221" t="str">
        <f t="shared" si="112"/>
        <v/>
      </c>
      <c r="K1221"/>
      <c r="L1221"/>
    </row>
    <row r="1222" spans="1:12" x14ac:dyDescent="0.25">
      <c r="A1222" t="str">
        <f t="shared" ref="A1222:A1285" si="115">+CONCATENATE(G1222,"-",B1222)</f>
        <v>-252</v>
      </c>
      <c r="B1222">
        <f t="shared" si="114"/>
        <v>252</v>
      </c>
      <c r="C1222" t="str">
        <f t="shared" ref="C1222:C1285" si="116">+CONCATENATE(E1222,D1222)</f>
        <v>252</v>
      </c>
      <c r="D1222">
        <f t="shared" si="113"/>
        <v>252</v>
      </c>
      <c r="E1222" t="str">
        <f t="shared" ref="E1222:E1285" si="117">+CONCATENATE(G1222,H1222)</f>
        <v/>
      </c>
      <c r="F1222" t="str">
        <f t="shared" ref="F1222:F1285" si="118">+CONCATENATE(G1222,H1222,I1222)</f>
        <v/>
      </c>
      <c r="K1222"/>
      <c r="L1222"/>
    </row>
    <row r="1223" spans="1:12" x14ac:dyDescent="0.25">
      <c r="A1223" t="str">
        <f t="shared" si="115"/>
        <v>-253</v>
      </c>
      <c r="B1223">
        <f t="shared" si="114"/>
        <v>253</v>
      </c>
      <c r="C1223" t="str">
        <f t="shared" si="116"/>
        <v>253</v>
      </c>
      <c r="D1223">
        <f t="shared" ref="D1223:D1286" si="119">+IF(E1223=E1222,D1222+1,1)</f>
        <v>253</v>
      </c>
      <c r="E1223" t="str">
        <f t="shared" si="117"/>
        <v/>
      </c>
      <c r="F1223" t="str">
        <f t="shared" si="118"/>
        <v/>
      </c>
      <c r="K1223"/>
      <c r="L1223"/>
    </row>
    <row r="1224" spans="1:12" x14ac:dyDescent="0.25">
      <c r="A1224" t="str">
        <f t="shared" si="115"/>
        <v>-254</v>
      </c>
      <c r="B1224">
        <f t="shared" ref="B1224:B1287" si="120">+IF(G1224=G1223,B1223+1,1)</f>
        <v>254</v>
      </c>
      <c r="C1224" t="str">
        <f t="shared" si="116"/>
        <v>254</v>
      </c>
      <c r="D1224">
        <f t="shared" si="119"/>
        <v>254</v>
      </c>
      <c r="E1224" t="str">
        <f t="shared" si="117"/>
        <v/>
      </c>
      <c r="F1224" t="str">
        <f t="shared" si="118"/>
        <v/>
      </c>
      <c r="K1224"/>
      <c r="L1224"/>
    </row>
    <row r="1225" spans="1:12" x14ac:dyDescent="0.25">
      <c r="A1225" t="str">
        <f t="shared" si="115"/>
        <v>-255</v>
      </c>
      <c r="B1225">
        <f t="shared" si="120"/>
        <v>255</v>
      </c>
      <c r="C1225" t="str">
        <f t="shared" si="116"/>
        <v>255</v>
      </c>
      <c r="D1225">
        <f t="shared" si="119"/>
        <v>255</v>
      </c>
      <c r="E1225" t="str">
        <f t="shared" si="117"/>
        <v/>
      </c>
      <c r="F1225" t="str">
        <f t="shared" si="118"/>
        <v/>
      </c>
      <c r="K1225"/>
      <c r="L1225"/>
    </row>
    <row r="1226" spans="1:12" x14ac:dyDescent="0.25">
      <c r="A1226" t="str">
        <f t="shared" si="115"/>
        <v>-256</v>
      </c>
      <c r="B1226">
        <f t="shared" si="120"/>
        <v>256</v>
      </c>
      <c r="C1226" t="str">
        <f t="shared" si="116"/>
        <v>256</v>
      </c>
      <c r="D1226">
        <f t="shared" si="119"/>
        <v>256</v>
      </c>
      <c r="E1226" t="str">
        <f t="shared" si="117"/>
        <v/>
      </c>
      <c r="F1226" t="str">
        <f t="shared" si="118"/>
        <v/>
      </c>
      <c r="K1226"/>
      <c r="L1226"/>
    </row>
    <row r="1227" spans="1:12" x14ac:dyDescent="0.25">
      <c r="A1227" t="str">
        <f t="shared" si="115"/>
        <v>-257</v>
      </c>
      <c r="B1227">
        <f t="shared" si="120"/>
        <v>257</v>
      </c>
      <c r="C1227" t="str">
        <f t="shared" si="116"/>
        <v>257</v>
      </c>
      <c r="D1227">
        <f t="shared" si="119"/>
        <v>257</v>
      </c>
      <c r="E1227" t="str">
        <f t="shared" si="117"/>
        <v/>
      </c>
      <c r="F1227" t="str">
        <f t="shared" si="118"/>
        <v/>
      </c>
      <c r="K1227"/>
      <c r="L1227"/>
    </row>
    <row r="1228" spans="1:12" x14ac:dyDescent="0.25">
      <c r="A1228" t="str">
        <f t="shared" si="115"/>
        <v>-258</v>
      </c>
      <c r="B1228">
        <f t="shared" si="120"/>
        <v>258</v>
      </c>
      <c r="C1228" t="str">
        <f t="shared" si="116"/>
        <v>258</v>
      </c>
      <c r="D1228">
        <f t="shared" si="119"/>
        <v>258</v>
      </c>
      <c r="E1228" t="str">
        <f t="shared" si="117"/>
        <v/>
      </c>
      <c r="F1228" t="str">
        <f t="shared" si="118"/>
        <v/>
      </c>
      <c r="K1228"/>
      <c r="L1228"/>
    </row>
    <row r="1229" spans="1:12" x14ac:dyDescent="0.25">
      <c r="A1229" t="str">
        <f t="shared" si="115"/>
        <v>-259</v>
      </c>
      <c r="B1229">
        <f t="shared" si="120"/>
        <v>259</v>
      </c>
      <c r="C1229" t="str">
        <f t="shared" si="116"/>
        <v>259</v>
      </c>
      <c r="D1229">
        <f t="shared" si="119"/>
        <v>259</v>
      </c>
      <c r="E1229" t="str">
        <f t="shared" si="117"/>
        <v/>
      </c>
      <c r="F1229" t="str">
        <f t="shared" si="118"/>
        <v/>
      </c>
      <c r="K1229"/>
      <c r="L1229"/>
    </row>
    <row r="1230" spans="1:12" x14ac:dyDescent="0.25">
      <c r="A1230" t="str">
        <f t="shared" si="115"/>
        <v>-260</v>
      </c>
      <c r="B1230">
        <f t="shared" si="120"/>
        <v>260</v>
      </c>
      <c r="C1230" t="str">
        <f t="shared" si="116"/>
        <v>260</v>
      </c>
      <c r="D1230">
        <f t="shared" si="119"/>
        <v>260</v>
      </c>
      <c r="E1230" t="str">
        <f t="shared" si="117"/>
        <v/>
      </c>
      <c r="F1230" t="str">
        <f t="shared" si="118"/>
        <v/>
      </c>
      <c r="K1230"/>
      <c r="L1230"/>
    </row>
    <row r="1231" spans="1:12" x14ac:dyDescent="0.25">
      <c r="A1231" t="str">
        <f t="shared" si="115"/>
        <v>-261</v>
      </c>
      <c r="B1231">
        <f t="shared" si="120"/>
        <v>261</v>
      </c>
      <c r="C1231" t="str">
        <f t="shared" si="116"/>
        <v>261</v>
      </c>
      <c r="D1231">
        <f t="shared" si="119"/>
        <v>261</v>
      </c>
      <c r="E1231" t="str">
        <f t="shared" si="117"/>
        <v/>
      </c>
      <c r="F1231" t="str">
        <f t="shared" si="118"/>
        <v/>
      </c>
      <c r="K1231"/>
      <c r="L1231"/>
    </row>
    <row r="1232" spans="1:12" x14ac:dyDescent="0.25">
      <c r="A1232" t="str">
        <f t="shared" si="115"/>
        <v>-262</v>
      </c>
      <c r="B1232">
        <f t="shared" si="120"/>
        <v>262</v>
      </c>
      <c r="C1232" t="str">
        <f t="shared" si="116"/>
        <v>262</v>
      </c>
      <c r="D1232">
        <f t="shared" si="119"/>
        <v>262</v>
      </c>
      <c r="E1232" t="str">
        <f t="shared" si="117"/>
        <v/>
      </c>
      <c r="F1232" t="str">
        <f t="shared" si="118"/>
        <v/>
      </c>
      <c r="K1232"/>
      <c r="L1232"/>
    </row>
    <row r="1233" spans="1:12" x14ac:dyDescent="0.25">
      <c r="A1233" t="str">
        <f t="shared" si="115"/>
        <v>-263</v>
      </c>
      <c r="B1233">
        <f t="shared" si="120"/>
        <v>263</v>
      </c>
      <c r="C1233" t="str">
        <f t="shared" si="116"/>
        <v>263</v>
      </c>
      <c r="D1233">
        <f t="shared" si="119"/>
        <v>263</v>
      </c>
      <c r="E1233" t="str">
        <f t="shared" si="117"/>
        <v/>
      </c>
      <c r="F1233" t="str">
        <f t="shared" si="118"/>
        <v/>
      </c>
      <c r="K1233"/>
      <c r="L1233"/>
    </row>
    <row r="1234" spans="1:12" x14ac:dyDescent="0.25">
      <c r="A1234" t="str">
        <f t="shared" si="115"/>
        <v>-264</v>
      </c>
      <c r="B1234">
        <f t="shared" si="120"/>
        <v>264</v>
      </c>
      <c r="C1234" t="str">
        <f t="shared" si="116"/>
        <v>264</v>
      </c>
      <c r="D1234">
        <f t="shared" si="119"/>
        <v>264</v>
      </c>
      <c r="E1234" t="str">
        <f t="shared" si="117"/>
        <v/>
      </c>
      <c r="F1234" t="str">
        <f t="shared" si="118"/>
        <v/>
      </c>
      <c r="K1234"/>
      <c r="L1234"/>
    </row>
    <row r="1235" spans="1:12" x14ac:dyDescent="0.25">
      <c r="A1235" t="str">
        <f t="shared" si="115"/>
        <v>-265</v>
      </c>
      <c r="B1235">
        <f t="shared" si="120"/>
        <v>265</v>
      </c>
      <c r="C1235" t="str">
        <f t="shared" si="116"/>
        <v>265</v>
      </c>
      <c r="D1235">
        <f t="shared" si="119"/>
        <v>265</v>
      </c>
      <c r="E1235" t="str">
        <f t="shared" si="117"/>
        <v/>
      </c>
      <c r="F1235" t="str">
        <f t="shared" si="118"/>
        <v/>
      </c>
      <c r="K1235"/>
      <c r="L1235"/>
    </row>
    <row r="1236" spans="1:12" x14ac:dyDescent="0.25">
      <c r="A1236" t="str">
        <f t="shared" si="115"/>
        <v>-266</v>
      </c>
      <c r="B1236">
        <f t="shared" si="120"/>
        <v>266</v>
      </c>
      <c r="C1236" t="str">
        <f t="shared" si="116"/>
        <v>266</v>
      </c>
      <c r="D1236">
        <f t="shared" si="119"/>
        <v>266</v>
      </c>
      <c r="E1236" t="str">
        <f t="shared" si="117"/>
        <v/>
      </c>
      <c r="F1236" t="str">
        <f t="shared" si="118"/>
        <v/>
      </c>
      <c r="K1236"/>
      <c r="L1236"/>
    </row>
    <row r="1237" spans="1:12" x14ac:dyDescent="0.25">
      <c r="A1237" t="str">
        <f t="shared" si="115"/>
        <v>-267</v>
      </c>
      <c r="B1237">
        <f t="shared" si="120"/>
        <v>267</v>
      </c>
      <c r="C1237" t="str">
        <f t="shared" si="116"/>
        <v>267</v>
      </c>
      <c r="D1237">
        <f t="shared" si="119"/>
        <v>267</v>
      </c>
      <c r="E1237" t="str">
        <f t="shared" si="117"/>
        <v/>
      </c>
      <c r="F1237" t="str">
        <f t="shared" si="118"/>
        <v/>
      </c>
      <c r="K1237"/>
      <c r="L1237"/>
    </row>
    <row r="1238" spans="1:12" x14ac:dyDescent="0.25">
      <c r="A1238" t="str">
        <f t="shared" si="115"/>
        <v>-268</v>
      </c>
      <c r="B1238">
        <f t="shared" si="120"/>
        <v>268</v>
      </c>
      <c r="C1238" t="str">
        <f t="shared" si="116"/>
        <v>268</v>
      </c>
      <c r="D1238">
        <f t="shared" si="119"/>
        <v>268</v>
      </c>
      <c r="E1238" t="str">
        <f t="shared" si="117"/>
        <v/>
      </c>
      <c r="F1238" t="str">
        <f t="shared" si="118"/>
        <v/>
      </c>
      <c r="K1238"/>
      <c r="L1238"/>
    </row>
    <row r="1239" spans="1:12" x14ac:dyDescent="0.25">
      <c r="A1239" t="str">
        <f t="shared" si="115"/>
        <v>-269</v>
      </c>
      <c r="B1239">
        <f t="shared" si="120"/>
        <v>269</v>
      </c>
      <c r="C1239" t="str">
        <f t="shared" si="116"/>
        <v>269</v>
      </c>
      <c r="D1239">
        <f t="shared" si="119"/>
        <v>269</v>
      </c>
      <c r="E1239" t="str">
        <f t="shared" si="117"/>
        <v/>
      </c>
      <c r="F1239" t="str">
        <f t="shared" si="118"/>
        <v/>
      </c>
      <c r="K1239"/>
      <c r="L1239"/>
    </row>
    <row r="1240" spans="1:12" x14ac:dyDescent="0.25">
      <c r="A1240" t="str">
        <f t="shared" si="115"/>
        <v>-270</v>
      </c>
      <c r="B1240">
        <f t="shared" si="120"/>
        <v>270</v>
      </c>
      <c r="C1240" t="str">
        <f t="shared" si="116"/>
        <v>270</v>
      </c>
      <c r="D1240">
        <f t="shared" si="119"/>
        <v>270</v>
      </c>
      <c r="E1240" t="str">
        <f t="shared" si="117"/>
        <v/>
      </c>
      <c r="F1240" t="str">
        <f t="shared" si="118"/>
        <v/>
      </c>
      <c r="K1240"/>
      <c r="L1240"/>
    </row>
    <row r="1241" spans="1:12" x14ac:dyDescent="0.25">
      <c r="A1241" t="str">
        <f t="shared" si="115"/>
        <v>-271</v>
      </c>
      <c r="B1241">
        <f t="shared" si="120"/>
        <v>271</v>
      </c>
      <c r="C1241" t="str">
        <f t="shared" si="116"/>
        <v>271</v>
      </c>
      <c r="D1241">
        <f t="shared" si="119"/>
        <v>271</v>
      </c>
      <c r="E1241" t="str">
        <f t="shared" si="117"/>
        <v/>
      </c>
      <c r="F1241" t="str">
        <f t="shared" si="118"/>
        <v/>
      </c>
      <c r="K1241"/>
      <c r="L1241"/>
    </row>
    <row r="1242" spans="1:12" x14ac:dyDescent="0.25">
      <c r="A1242" t="str">
        <f t="shared" si="115"/>
        <v>-272</v>
      </c>
      <c r="B1242">
        <f t="shared" si="120"/>
        <v>272</v>
      </c>
      <c r="C1242" t="str">
        <f t="shared" si="116"/>
        <v>272</v>
      </c>
      <c r="D1242">
        <f t="shared" si="119"/>
        <v>272</v>
      </c>
      <c r="E1242" t="str">
        <f t="shared" si="117"/>
        <v/>
      </c>
      <c r="F1242" t="str">
        <f t="shared" si="118"/>
        <v/>
      </c>
      <c r="K1242"/>
      <c r="L1242"/>
    </row>
    <row r="1243" spans="1:12" x14ac:dyDescent="0.25">
      <c r="A1243" t="str">
        <f t="shared" si="115"/>
        <v>-273</v>
      </c>
      <c r="B1243">
        <f t="shared" si="120"/>
        <v>273</v>
      </c>
      <c r="C1243" t="str">
        <f t="shared" si="116"/>
        <v>273</v>
      </c>
      <c r="D1243">
        <f t="shared" si="119"/>
        <v>273</v>
      </c>
      <c r="E1243" t="str">
        <f t="shared" si="117"/>
        <v/>
      </c>
      <c r="F1243" t="str">
        <f t="shared" si="118"/>
        <v/>
      </c>
      <c r="K1243"/>
      <c r="L1243"/>
    </row>
    <row r="1244" spans="1:12" x14ac:dyDescent="0.25">
      <c r="A1244" t="str">
        <f t="shared" si="115"/>
        <v>-274</v>
      </c>
      <c r="B1244">
        <f t="shared" si="120"/>
        <v>274</v>
      </c>
      <c r="C1244" t="str">
        <f t="shared" si="116"/>
        <v>274</v>
      </c>
      <c r="D1244">
        <f t="shared" si="119"/>
        <v>274</v>
      </c>
      <c r="E1244" t="str">
        <f t="shared" si="117"/>
        <v/>
      </c>
      <c r="F1244" t="str">
        <f t="shared" si="118"/>
        <v/>
      </c>
      <c r="K1244"/>
      <c r="L1244"/>
    </row>
    <row r="1245" spans="1:12" x14ac:dyDescent="0.25">
      <c r="A1245" t="str">
        <f t="shared" si="115"/>
        <v>-275</v>
      </c>
      <c r="B1245">
        <f t="shared" si="120"/>
        <v>275</v>
      </c>
      <c r="C1245" t="str">
        <f t="shared" si="116"/>
        <v>275</v>
      </c>
      <c r="D1245">
        <f t="shared" si="119"/>
        <v>275</v>
      </c>
      <c r="E1245" t="str">
        <f t="shared" si="117"/>
        <v/>
      </c>
      <c r="F1245" t="str">
        <f t="shared" si="118"/>
        <v/>
      </c>
      <c r="K1245"/>
      <c r="L1245"/>
    </row>
    <row r="1246" spans="1:12" x14ac:dyDescent="0.25">
      <c r="A1246" t="str">
        <f t="shared" si="115"/>
        <v>-276</v>
      </c>
      <c r="B1246">
        <f t="shared" si="120"/>
        <v>276</v>
      </c>
      <c r="C1246" t="str">
        <f t="shared" si="116"/>
        <v>276</v>
      </c>
      <c r="D1246">
        <f t="shared" si="119"/>
        <v>276</v>
      </c>
      <c r="E1246" t="str">
        <f t="shared" si="117"/>
        <v/>
      </c>
      <c r="F1246" t="str">
        <f t="shared" si="118"/>
        <v/>
      </c>
      <c r="K1246"/>
      <c r="L1246"/>
    </row>
    <row r="1247" spans="1:12" x14ac:dyDescent="0.25">
      <c r="A1247" t="str">
        <f t="shared" si="115"/>
        <v>-277</v>
      </c>
      <c r="B1247">
        <f t="shared" si="120"/>
        <v>277</v>
      </c>
      <c r="C1247" t="str">
        <f t="shared" si="116"/>
        <v>277</v>
      </c>
      <c r="D1247">
        <f t="shared" si="119"/>
        <v>277</v>
      </c>
      <c r="E1247" t="str">
        <f t="shared" si="117"/>
        <v/>
      </c>
      <c r="F1247" t="str">
        <f t="shared" si="118"/>
        <v/>
      </c>
      <c r="K1247"/>
      <c r="L1247"/>
    </row>
    <row r="1248" spans="1:12" x14ac:dyDescent="0.25">
      <c r="A1248" t="str">
        <f t="shared" si="115"/>
        <v>-278</v>
      </c>
      <c r="B1248">
        <f t="shared" si="120"/>
        <v>278</v>
      </c>
      <c r="C1248" t="str">
        <f t="shared" si="116"/>
        <v>278</v>
      </c>
      <c r="D1248">
        <f t="shared" si="119"/>
        <v>278</v>
      </c>
      <c r="E1248" t="str">
        <f t="shared" si="117"/>
        <v/>
      </c>
      <c r="F1248" t="str">
        <f t="shared" si="118"/>
        <v/>
      </c>
      <c r="K1248"/>
      <c r="L1248"/>
    </row>
    <row r="1249" spans="1:12" x14ac:dyDescent="0.25">
      <c r="A1249" t="str">
        <f t="shared" si="115"/>
        <v>-279</v>
      </c>
      <c r="B1249">
        <f t="shared" si="120"/>
        <v>279</v>
      </c>
      <c r="C1249" t="str">
        <f t="shared" si="116"/>
        <v>279</v>
      </c>
      <c r="D1249">
        <f t="shared" si="119"/>
        <v>279</v>
      </c>
      <c r="E1249" t="str">
        <f t="shared" si="117"/>
        <v/>
      </c>
      <c r="F1249" t="str">
        <f t="shared" si="118"/>
        <v/>
      </c>
      <c r="K1249"/>
      <c r="L1249"/>
    </row>
    <row r="1250" spans="1:12" x14ac:dyDescent="0.25">
      <c r="A1250" t="str">
        <f t="shared" si="115"/>
        <v>-280</v>
      </c>
      <c r="B1250">
        <f t="shared" si="120"/>
        <v>280</v>
      </c>
      <c r="C1250" t="str">
        <f t="shared" si="116"/>
        <v>280</v>
      </c>
      <c r="D1250">
        <f t="shared" si="119"/>
        <v>280</v>
      </c>
      <c r="E1250" t="str">
        <f t="shared" si="117"/>
        <v/>
      </c>
      <c r="F1250" t="str">
        <f t="shared" si="118"/>
        <v/>
      </c>
      <c r="K1250"/>
      <c r="L1250"/>
    </row>
    <row r="1251" spans="1:12" x14ac:dyDescent="0.25">
      <c r="A1251" t="str">
        <f t="shared" si="115"/>
        <v>-281</v>
      </c>
      <c r="B1251">
        <f t="shared" si="120"/>
        <v>281</v>
      </c>
      <c r="C1251" t="str">
        <f t="shared" si="116"/>
        <v>281</v>
      </c>
      <c r="D1251">
        <f t="shared" si="119"/>
        <v>281</v>
      </c>
      <c r="E1251" t="str">
        <f t="shared" si="117"/>
        <v/>
      </c>
      <c r="F1251" t="str">
        <f t="shared" si="118"/>
        <v/>
      </c>
      <c r="K1251"/>
      <c r="L1251"/>
    </row>
    <row r="1252" spans="1:12" x14ac:dyDescent="0.25">
      <c r="A1252" t="str">
        <f t="shared" si="115"/>
        <v>-282</v>
      </c>
      <c r="B1252">
        <f t="shared" si="120"/>
        <v>282</v>
      </c>
      <c r="C1252" t="str">
        <f t="shared" si="116"/>
        <v>282</v>
      </c>
      <c r="D1252">
        <f t="shared" si="119"/>
        <v>282</v>
      </c>
      <c r="E1252" t="str">
        <f t="shared" si="117"/>
        <v/>
      </c>
      <c r="F1252" t="str">
        <f t="shared" si="118"/>
        <v/>
      </c>
      <c r="K1252"/>
      <c r="L1252"/>
    </row>
    <row r="1253" spans="1:12" x14ac:dyDescent="0.25">
      <c r="A1253" t="str">
        <f t="shared" si="115"/>
        <v>-283</v>
      </c>
      <c r="B1253">
        <f t="shared" si="120"/>
        <v>283</v>
      </c>
      <c r="C1253" t="str">
        <f t="shared" si="116"/>
        <v>283</v>
      </c>
      <c r="D1253">
        <f t="shared" si="119"/>
        <v>283</v>
      </c>
      <c r="E1253" t="str">
        <f t="shared" si="117"/>
        <v/>
      </c>
      <c r="F1253" t="str">
        <f t="shared" si="118"/>
        <v/>
      </c>
      <c r="K1253"/>
      <c r="L1253"/>
    </row>
    <row r="1254" spans="1:12" x14ac:dyDescent="0.25">
      <c r="A1254" t="str">
        <f t="shared" si="115"/>
        <v>-284</v>
      </c>
      <c r="B1254">
        <f t="shared" si="120"/>
        <v>284</v>
      </c>
      <c r="C1254" t="str">
        <f t="shared" si="116"/>
        <v>284</v>
      </c>
      <c r="D1254">
        <f t="shared" si="119"/>
        <v>284</v>
      </c>
      <c r="E1254" t="str">
        <f t="shared" si="117"/>
        <v/>
      </c>
      <c r="F1254" t="str">
        <f t="shared" si="118"/>
        <v/>
      </c>
      <c r="K1254"/>
      <c r="L1254"/>
    </row>
    <row r="1255" spans="1:12" x14ac:dyDescent="0.25">
      <c r="A1255" t="str">
        <f t="shared" si="115"/>
        <v>-285</v>
      </c>
      <c r="B1255">
        <f t="shared" si="120"/>
        <v>285</v>
      </c>
      <c r="C1255" t="str">
        <f t="shared" si="116"/>
        <v>285</v>
      </c>
      <c r="D1255">
        <f t="shared" si="119"/>
        <v>285</v>
      </c>
      <c r="E1255" t="str">
        <f t="shared" si="117"/>
        <v/>
      </c>
      <c r="F1255" t="str">
        <f t="shared" si="118"/>
        <v/>
      </c>
      <c r="K1255"/>
      <c r="L1255"/>
    </row>
    <row r="1256" spans="1:12" x14ac:dyDescent="0.25">
      <c r="A1256" t="str">
        <f t="shared" si="115"/>
        <v>-286</v>
      </c>
      <c r="B1256">
        <f t="shared" si="120"/>
        <v>286</v>
      </c>
      <c r="C1256" t="str">
        <f t="shared" si="116"/>
        <v>286</v>
      </c>
      <c r="D1256">
        <f t="shared" si="119"/>
        <v>286</v>
      </c>
      <c r="E1256" t="str">
        <f t="shared" si="117"/>
        <v/>
      </c>
      <c r="F1256" t="str">
        <f t="shared" si="118"/>
        <v/>
      </c>
      <c r="K1256"/>
      <c r="L1256"/>
    </row>
    <row r="1257" spans="1:12" x14ac:dyDescent="0.25">
      <c r="A1257" t="str">
        <f t="shared" si="115"/>
        <v>-287</v>
      </c>
      <c r="B1257">
        <f t="shared" si="120"/>
        <v>287</v>
      </c>
      <c r="C1257" t="str">
        <f t="shared" si="116"/>
        <v>287</v>
      </c>
      <c r="D1257">
        <f t="shared" si="119"/>
        <v>287</v>
      </c>
      <c r="E1257" t="str">
        <f t="shared" si="117"/>
        <v/>
      </c>
      <c r="F1257" t="str">
        <f t="shared" si="118"/>
        <v/>
      </c>
      <c r="K1257"/>
      <c r="L1257"/>
    </row>
    <row r="1258" spans="1:12" x14ac:dyDescent="0.25">
      <c r="A1258" t="str">
        <f t="shared" si="115"/>
        <v>-288</v>
      </c>
      <c r="B1258">
        <f t="shared" si="120"/>
        <v>288</v>
      </c>
      <c r="C1258" t="str">
        <f t="shared" si="116"/>
        <v>288</v>
      </c>
      <c r="D1258">
        <f t="shared" si="119"/>
        <v>288</v>
      </c>
      <c r="E1258" t="str">
        <f t="shared" si="117"/>
        <v/>
      </c>
      <c r="F1258" t="str">
        <f t="shared" si="118"/>
        <v/>
      </c>
      <c r="K1258"/>
      <c r="L1258"/>
    </row>
    <row r="1259" spans="1:12" x14ac:dyDescent="0.25">
      <c r="A1259" t="str">
        <f t="shared" si="115"/>
        <v>-289</v>
      </c>
      <c r="B1259">
        <f t="shared" si="120"/>
        <v>289</v>
      </c>
      <c r="C1259" t="str">
        <f t="shared" si="116"/>
        <v>289</v>
      </c>
      <c r="D1259">
        <f t="shared" si="119"/>
        <v>289</v>
      </c>
      <c r="E1259" t="str">
        <f t="shared" si="117"/>
        <v/>
      </c>
      <c r="F1259" t="str">
        <f t="shared" si="118"/>
        <v/>
      </c>
      <c r="K1259"/>
      <c r="L1259"/>
    </row>
    <row r="1260" spans="1:12" x14ac:dyDescent="0.25">
      <c r="A1260" t="str">
        <f t="shared" si="115"/>
        <v>-290</v>
      </c>
      <c r="B1260">
        <f t="shared" si="120"/>
        <v>290</v>
      </c>
      <c r="C1260" t="str">
        <f t="shared" si="116"/>
        <v>290</v>
      </c>
      <c r="D1260">
        <f t="shared" si="119"/>
        <v>290</v>
      </c>
      <c r="E1260" t="str">
        <f t="shared" si="117"/>
        <v/>
      </c>
      <c r="F1260" t="str">
        <f t="shared" si="118"/>
        <v/>
      </c>
      <c r="K1260"/>
      <c r="L1260"/>
    </row>
    <row r="1261" spans="1:12" x14ac:dyDescent="0.25">
      <c r="A1261" t="str">
        <f t="shared" si="115"/>
        <v>-291</v>
      </c>
      <c r="B1261">
        <f t="shared" si="120"/>
        <v>291</v>
      </c>
      <c r="C1261" t="str">
        <f t="shared" si="116"/>
        <v>291</v>
      </c>
      <c r="D1261">
        <f t="shared" si="119"/>
        <v>291</v>
      </c>
      <c r="E1261" t="str">
        <f t="shared" si="117"/>
        <v/>
      </c>
      <c r="F1261" t="str">
        <f t="shared" si="118"/>
        <v/>
      </c>
      <c r="K1261"/>
      <c r="L1261"/>
    </row>
    <row r="1262" spans="1:12" x14ac:dyDescent="0.25">
      <c r="A1262" t="str">
        <f t="shared" si="115"/>
        <v>-292</v>
      </c>
      <c r="B1262">
        <f t="shared" si="120"/>
        <v>292</v>
      </c>
      <c r="C1262" t="str">
        <f t="shared" si="116"/>
        <v>292</v>
      </c>
      <c r="D1262">
        <f t="shared" si="119"/>
        <v>292</v>
      </c>
      <c r="E1262" t="str">
        <f t="shared" si="117"/>
        <v/>
      </c>
      <c r="F1262" t="str">
        <f t="shared" si="118"/>
        <v/>
      </c>
      <c r="K1262"/>
      <c r="L1262"/>
    </row>
    <row r="1263" spans="1:12" x14ac:dyDescent="0.25">
      <c r="A1263" t="str">
        <f t="shared" si="115"/>
        <v>-293</v>
      </c>
      <c r="B1263">
        <f t="shared" si="120"/>
        <v>293</v>
      </c>
      <c r="C1263" t="str">
        <f t="shared" si="116"/>
        <v>293</v>
      </c>
      <c r="D1263">
        <f t="shared" si="119"/>
        <v>293</v>
      </c>
      <c r="E1263" t="str">
        <f t="shared" si="117"/>
        <v/>
      </c>
      <c r="F1263" t="str">
        <f t="shared" si="118"/>
        <v/>
      </c>
      <c r="K1263"/>
      <c r="L1263"/>
    </row>
    <row r="1264" spans="1:12" x14ac:dyDescent="0.25">
      <c r="A1264" t="str">
        <f t="shared" si="115"/>
        <v>-294</v>
      </c>
      <c r="B1264">
        <f t="shared" si="120"/>
        <v>294</v>
      </c>
      <c r="C1264" t="str">
        <f t="shared" si="116"/>
        <v>294</v>
      </c>
      <c r="D1264">
        <f t="shared" si="119"/>
        <v>294</v>
      </c>
      <c r="E1264" t="str">
        <f t="shared" si="117"/>
        <v/>
      </c>
      <c r="F1264" t="str">
        <f t="shared" si="118"/>
        <v/>
      </c>
      <c r="K1264"/>
      <c r="L1264"/>
    </row>
    <row r="1265" spans="1:12" x14ac:dyDescent="0.25">
      <c r="A1265" t="str">
        <f t="shared" si="115"/>
        <v>-295</v>
      </c>
      <c r="B1265">
        <f t="shared" si="120"/>
        <v>295</v>
      </c>
      <c r="C1265" t="str">
        <f t="shared" si="116"/>
        <v>295</v>
      </c>
      <c r="D1265">
        <f t="shared" si="119"/>
        <v>295</v>
      </c>
      <c r="E1265" t="str">
        <f t="shared" si="117"/>
        <v/>
      </c>
      <c r="F1265" t="str">
        <f t="shared" si="118"/>
        <v/>
      </c>
      <c r="K1265"/>
      <c r="L1265"/>
    </row>
    <row r="1266" spans="1:12" x14ac:dyDescent="0.25">
      <c r="A1266" t="str">
        <f t="shared" si="115"/>
        <v>-296</v>
      </c>
      <c r="B1266">
        <f t="shared" si="120"/>
        <v>296</v>
      </c>
      <c r="C1266" t="str">
        <f t="shared" si="116"/>
        <v>296</v>
      </c>
      <c r="D1266">
        <f t="shared" si="119"/>
        <v>296</v>
      </c>
      <c r="E1266" t="str">
        <f t="shared" si="117"/>
        <v/>
      </c>
      <c r="F1266" t="str">
        <f t="shared" si="118"/>
        <v/>
      </c>
      <c r="K1266"/>
      <c r="L1266"/>
    </row>
    <row r="1267" spans="1:12" x14ac:dyDescent="0.25">
      <c r="A1267" t="str">
        <f t="shared" si="115"/>
        <v>-297</v>
      </c>
      <c r="B1267">
        <f t="shared" si="120"/>
        <v>297</v>
      </c>
      <c r="C1267" t="str">
        <f t="shared" si="116"/>
        <v>297</v>
      </c>
      <c r="D1267">
        <f t="shared" si="119"/>
        <v>297</v>
      </c>
      <c r="E1267" t="str">
        <f t="shared" si="117"/>
        <v/>
      </c>
      <c r="F1267" t="str">
        <f t="shared" si="118"/>
        <v/>
      </c>
      <c r="K1267"/>
      <c r="L1267"/>
    </row>
    <row r="1268" spans="1:12" x14ac:dyDescent="0.25">
      <c r="A1268" t="str">
        <f t="shared" si="115"/>
        <v>-298</v>
      </c>
      <c r="B1268">
        <f t="shared" si="120"/>
        <v>298</v>
      </c>
      <c r="C1268" t="str">
        <f t="shared" si="116"/>
        <v>298</v>
      </c>
      <c r="D1268">
        <f t="shared" si="119"/>
        <v>298</v>
      </c>
      <c r="E1268" t="str">
        <f t="shared" si="117"/>
        <v/>
      </c>
      <c r="F1268" t="str">
        <f t="shared" si="118"/>
        <v/>
      </c>
      <c r="K1268"/>
      <c r="L1268"/>
    </row>
    <row r="1269" spans="1:12" x14ac:dyDescent="0.25">
      <c r="A1269" t="str">
        <f t="shared" si="115"/>
        <v>-299</v>
      </c>
      <c r="B1269">
        <f t="shared" si="120"/>
        <v>299</v>
      </c>
      <c r="C1269" t="str">
        <f t="shared" si="116"/>
        <v>299</v>
      </c>
      <c r="D1269">
        <f t="shared" si="119"/>
        <v>299</v>
      </c>
      <c r="E1269" t="str">
        <f t="shared" si="117"/>
        <v/>
      </c>
      <c r="F1269" t="str">
        <f t="shared" si="118"/>
        <v/>
      </c>
      <c r="K1269"/>
      <c r="L1269"/>
    </row>
    <row r="1270" spans="1:12" x14ac:dyDescent="0.25">
      <c r="A1270" t="str">
        <f t="shared" si="115"/>
        <v>-300</v>
      </c>
      <c r="B1270">
        <f t="shared" si="120"/>
        <v>300</v>
      </c>
      <c r="C1270" t="str">
        <f t="shared" si="116"/>
        <v>300</v>
      </c>
      <c r="D1270">
        <f t="shared" si="119"/>
        <v>300</v>
      </c>
      <c r="E1270" t="str">
        <f t="shared" si="117"/>
        <v/>
      </c>
      <c r="F1270" t="str">
        <f t="shared" si="118"/>
        <v/>
      </c>
      <c r="K1270"/>
      <c r="L1270"/>
    </row>
    <row r="1271" spans="1:12" x14ac:dyDescent="0.25">
      <c r="A1271" t="str">
        <f t="shared" si="115"/>
        <v>-301</v>
      </c>
      <c r="B1271">
        <f t="shared" si="120"/>
        <v>301</v>
      </c>
      <c r="C1271" t="str">
        <f t="shared" si="116"/>
        <v>301</v>
      </c>
      <c r="D1271">
        <f t="shared" si="119"/>
        <v>301</v>
      </c>
      <c r="E1271" t="str">
        <f t="shared" si="117"/>
        <v/>
      </c>
      <c r="F1271" t="str">
        <f t="shared" si="118"/>
        <v/>
      </c>
      <c r="K1271"/>
      <c r="L1271"/>
    </row>
    <row r="1272" spans="1:12" x14ac:dyDescent="0.25">
      <c r="A1272" t="str">
        <f t="shared" si="115"/>
        <v>-302</v>
      </c>
      <c r="B1272">
        <f t="shared" si="120"/>
        <v>302</v>
      </c>
      <c r="C1272" t="str">
        <f t="shared" si="116"/>
        <v>302</v>
      </c>
      <c r="D1272">
        <f t="shared" si="119"/>
        <v>302</v>
      </c>
      <c r="E1272" t="str">
        <f t="shared" si="117"/>
        <v/>
      </c>
      <c r="F1272" t="str">
        <f t="shared" si="118"/>
        <v/>
      </c>
      <c r="K1272"/>
      <c r="L1272"/>
    </row>
    <row r="1273" spans="1:12" x14ac:dyDescent="0.25">
      <c r="A1273" t="str">
        <f t="shared" si="115"/>
        <v>-303</v>
      </c>
      <c r="B1273">
        <f t="shared" si="120"/>
        <v>303</v>
      </c>
      <c r="C1273" t="str">
        <f t="shared" si="116"/>
        <v>303</v>
      </c>
      <c r="D1273">
        <f t="shared" si="119"/>
        <v>303</v>
      </c>
      <c r="E1273" t="str">
        <f t="shared" si="117"/>
        <v/>
      </c>
      <c r="F1273" t="str">
        <f t="shared" si="118"/>
        <v/>
      </c>
      <c r="K1273"/>
      <c r="L1273"/>
    </row>
    <row r="1274" spans="1:12" x14ac:dyDescent="0.25">
      <c r="A1274" t="str">
        <f t="shared" si="115"/>
        <v>-304</v>
      </c>
      <c r="B1274">
        <f t="shared" si="120"/>
        <v>304</v>
      </c>
      <c r="C1274" t="str">
        <f t="shared" si="116"/>
        <v>304</v>
      </c>
      <c r="D1274">
        <f t="shared" si="119"/>
        <v>304</v>
      </c>
      <c r="E1274" t="str">
        <f t="shared" si="117"/>
        <v/>
      </c>
      <c r="F1274" t="str">
        <f t="shared" si="118"/>
        <v/>
      </c>
      <c r="K1274"/>
      <c r="L1274"/>
    </row>
    <row r="1275" spans="1:12" x14ac:dyDescent="0.25">
      <c r="A1275" t="str">
        <f t="shared" si="115"/>
        <v>-305</v>
      </c>
      <c r="B1275">
        <f t="shared" si="120"/>
        <v>305</v>
      </c>
      <c r="C1275" t="str">
        <f t="shared" si="116"/>
        <v>305</v>
      </c>
      <c r="D1275">
        <f t="shared" si="119"/>
        <v>305</v>
      </c>
      <c r="E1275" t="str">
        <f t="shared" si="117"/>
        <v/>
      </c>
      <c r="F1275" t="str">
        <f t="shared" si="118"/>
        <v/>
      </c>
      <c r="K1275"/>
      <c r="L1275"/>
    </row>
    <row r="1276" spans="1:12" x14ac:dyDescent="0.25">
      <c r="A1276" t="str">
        <f t="shared" si="115"/>
        <v>-306</v>
      </c>
      <c r="B1276">
        <f t="shared" si="120"/>
        <v>306</v>
      </c>
      <c r="C1276" t="str">
        <f t="shared" si="116"/>
        <v>306</v>
      </c>
      <c r="D1276">
        <f t="shared" si="119"/>
        <v>306</v>
      </c>
      <c r="E1276" t="str">
        <f t="shared" si="117"/>
        <v/>
      </c>
      <c r="F1276" t="str">
        <f t="shared" si="118"/>
        <v/>
      </c>
      <c r="K1276"/>
      <c r="L1276"/>
    </row>
    <row r="1277" spans="1:12" x14ac:dyDescent="0.25">
      <c r="A1277" t="str">
        <f t="shared" si="115"/>
        <v>-307</v>
      </c>
      <c r="B1277">
        <f t="shared" si="120"/>
        <v>307</v>
      </c>
      <c r="C1277" t="str">
        <f t="shared" si="116"/>
        <v>307</v>
      </c>
      <c r="D1277">
        <f t="shared" si="119"/>
        <v>307</v>
      </c>
      <c r="E1277" t="str">
        <f t="shared" si="117"/>
        <v/>
      </c>
      <c r="F1277" t="str">
        <f t="shared" si="118"/>
        <v/>
      </c>
      <c r="K1277"/>
      <c r="L1277"/>
    </row>
    <row r="1278" spans="1:12" x14ac:dyDescent="0.25">
      <c r="A1278" t="str">
        <f t="shared" si="115"/>
        <v>-308</v>
      </c>
      <c r="B1278">
        <f t="shared" si="120"/>
        <v>308</v>
      </c>
      <c r="C1278" t="str">
        <f t="shared" si="116"/>
        <v>308</v>
      </c>
      <c r="D1278">
        <f t="shared" si="119"/>
        <v>308</v>
      </c>
      <c r="E1278" t="str">
        <f t="shared" si="117"/>
        <v/>
      </c>
      <c r="F1278" t="str">
        <f t="shared" si="118"/>
        <v/>
      </c>
      <c r="K1278"/>
      <c r="L1278"/>
    </row>
    <row r="1279" spans="1:12" x14ac:dyDescent="0.25">
      <c r="A1279" t="str">
        <f t="shared" si="115"/>
        <v>-309</v>
      </c>
      <c r="B1279">
        <f t="shared" si="120"/>
        <v>309</v>
      </c>
      <c r="C1279" t="str">
        <f t="shared" si="116"/>
        <v>309</v>
      </c>
      <c r="D1279">
        <f t="shared" si="119"/>
        <v>309</v>
      </c>
      <c r="E1279" t="str">
        <f t="shared" si="117"/>
        <v/>
      </c>
      <c r="F1279" t="str">
        <f t="shared" si="118"/>
        <v/>
      </c>
      <c r="K1279"/>
      <c r="L1279"/>
    </row>
    <row r="1280" spans="1:12" x14ac:dyDescent="0.25">
      <c r="A1280" t="str">
        <f t="shared" si="115"/>
        <v>-310</v>
      </c>
      <c r="B1280">
        <f t="shared" si="120"/>
        <v>310</v>
      </c>
      <c r="C1280" t="str">
        <f t="shared" si="116"/>
        <v>310</v>
      </c>
      <c r="D1280">
        <f t="shared" si="119"/>
        <v>310</v>
      </c>
      <c r="E1280" t="str">
        <f t="shared" si="117"/>
        <v/>
      </c>
      <c r="F1280" t="str">
        <f t="shared" si="118"/>
        <v/>
      </c>
      <c r="K1280"/>
      <c r="L1280"/>
    </row>
    <row r="1281" spans="1:12" x14ac:dyDescent="0.25">
      <c r="A1281" t="str">
        <f t="shared" si="115"/>
        <v>-311</v>
      </c>
      <c r="B1281">
        <f t="shared" si="120"/>
        <v>311</v>
      </c>
      <c r="C1281" t="str">
        <f t="shared" si="116"/>
        <v>311</v>
      </c>
      <c r="D1281">
        <f t="shared" si="119"/>
        <v>311</v>
      </c>
      <c r="E1281" t="str">
        <f t="shared" si="117"/>
        <v/>
      </c>
      <c r="F1281" t="str">
        <f t="shared" si="118"/>
        <v/>
      </c>
      <c r="K1281"/>
      <c r="L1281"/>
    </row>
    <row r="1282" spans="1:12" x14ac:dyDescent="0.25">
      <c r="A1282" t="str">
        <f t="shared" si="115"/>
        <v>-312</v>
      </c>
      <c r="B1282">
        <f t="shared" si="120"/>
        <v>312</v>
      </c>
      <c r="C1282" t="str">
        <f t="shared" si="116"/>
        <v>312</v>
      </c>
      <c r="D1282">
        <f t="shared" si="119"/>
        <v>312</v>
      </c>
      <c r="E1282" t="str">
        <f t="shared" si="117"/>
        <v/>
      </c>
      <c r="F1282" t="str">
        <f t="shared" si="118"/>
        <v/>
      </c>
      <c r="K1282"/>
      <c r="L1282"/>
    </row>
    <row r="1283" spans="1:12" x14ac:dyDescent="0.25">
      <c r="A1283" t="str">
        <f t="shared" si="115"/>
        <v>-313</v>
      </c>
      <c r="B1283">
        <f t="shared" si="120"/>
        <v>313</v>
      </c>
      <c r="C1283" t="str">
        <f t="shared" si="116"/>
        <v>313</v>
      </c>
      <c r="D1283">
        <f t="shared" si="119"/>
        <v>313</v>
      </c>
      <c r="E1283" t="str">
        <f t="shared" si="117"/>
        <v/>
      </c>
      <c r="F1283" t="str">
        <f t="shared" si="118"/>
        <v/>
      </c>
      <c r="K1283"/>
      <c r="L1283"/>
    </row>
    <row r="1284" spans="1:12" x14ac:dyDescent="0.25">
      <c r="A1284" t="str">
        <f t="shared" si="115"/>
        <v>-314</v>
      </c>
      <c r="B1284">
        <f t="shared" si="120"/>
        <v>314</v>
      </c>
      <c r="C1284" t="str">
        <f t="shared" si="116"/>
        <v>314</v>
      </c>
      <c r="D1284">
        <f t="shared" si="119"/>
        <v>314</v>
      </c>
      <c r="E1284" t="str">
        <f t="shared" si="117"/>
        <v/>
      </c>
      <c r="F1284" t="str">
        <f t="shared" si="118"/>
        <v/>
      </c>
      <c r="K1284"/>
      <c r="L1284"/>
    </row>
    <row r="1285" spans="1:12" x14ac:dyDescent="0.25">
      <c r="A1285" t="str">
        <f t="shared" si="115"/>
        <v>-315</v>
      </c>
      <c r="B1285">
        <f t="shared" si="120"/>
        <v>315</v>
      </c>
      <c r="C1285" t="str">
        <f t="shared" si="116"/>
        <v>315</v>
      </c>
      <c r="D1285">
        <f t="shared" si="119"/>
        <v>315</v>
      </c>
      <c r="E1285" t="str">
        <f t="shared" si="117"/>
        <v/>
      </c>
      <c r="F1285" t="str">
        <f t="shared" si="118"/>
        <v/>
      </c>
      <c r="K1285"/>
      <c r="L1285"/>
    </row>
    <row r="1286" spans="1:12" x14ac:dyDescent="0.25">
      <c r="A1286" t="str">
        <f t="shared" ref="A1286:A1349" si="121">+CONCATENATE(G1286,"-",B1286)</f>
        <v>-316</v>
      </c>
      <c r="B1286">
        <f t="shared" si="120"/>
        <v>316</v>
      </c>
      <c r="C1286" t="str">
        <f t="shared" ref="C1286:C1349" si="122">+CONCATENATE(E1286,D1286)</f>
        <v>316</v>
      </c>
      <c r="D1286">
        <f t="shared" si="119"/>
        <v>316</v>
      </c>
      <c r="E1286" t="str">
        <f t="shared" ref="E1286:E1349" si="123">+CONCATENATE(G1286,H1286)</f>
        <v/>
      </c>
      <c r="F1286" t="str">
        <f t="shared" ref="F1286:F1349" si="124">+CONCATENATE(G1286,H1286,I1286)</f>
        <v/>
      </c>
      <c r="K1286"/>
      <c r="L1286"/>
    </row>
    <row r="1287" spans="1:12" x14ac:dyDescent="0.25">
      <c r="A1287" t="str">
        <f t="shared" si="121"/>
        <v>-317</v>
      </c>
      <c r="B1287">
        <f t="shared" si="120"/>
        <v>317</v>
      </c>
      <c r="C1287" t="str">
        <f t="shared" si="122"/>
        <v>317</v>
      </c>
      <c r="D1287">
        <f t="shared" ref="D1287:D1350" si="125">+IF(E1287=E1286,D1286+1,1)</f>
        <v>317</v>
      </c>
      <c r="E1287" t="str">
        <f t="shared" si="123"/>
        <v/>
      </c>
      <c r="F1287" t="str">
        <f t="shared" si="124"/>
        <v/>
      </c>
      <c r="K1287"/>
      <c r="L1287"/>
    </row>
    <row r="1288" spans="1:12" x14ac:dyDescent="0.25">
      <c r="A1288" t="str">
        <f t="shared" si="121"/>
        <v>-318</v>
      </c>
      <c r="B1288">
        <f t="shared" ref="B1288:B1351" si="126">+IF(G1288=G1287,B1287+1,1)</f>
        <v>318</v>
      </c>
      <c r="C1288" t="str">
        <f t="shared" si="122"/>
        <v>318</v>
      </c>
      <c r="D1288">
        <f t="shared" si="125"/>
        <v>318</v>
      </c>
      <c r="E1288" t="str">
        <f t="shared" si="123"/>
        <v/>
      </c>
      <c r="F1288" t="str">
        <f t="shared" si="124"/>
        <v/>
      </c>
      <c r="K1288"/>
      <c r="L1288"/>
    </row>
    <row r="1289" spans="1:12" x14ac:dyDescent="0.25">
      <c r="A1289" t="str">
        <f t="shared" si="121"/>
        <v>-319</v>
      </c>
      <c r="B1289">
        <f t="shared" si="126"/>
        <v>319</v>
      </c>
      <c r="C1289" t="str">
        <f t="shared" si="122"/>
        <v>319</v>
      </c>
      <c r="D1289">
        <f t="shared" si="125"/>
        <v>319</v>
      </c>
      <c r="E1289" t="str">
        <f t="shared" si="123"/>
        <v/>
      </c>
      <c r="F1289" t="str">
        <f t="shared" si="124"/>
        <v/>
      </c>
      <c r="K1289"/>
      <c r="L1289"/>
    </row>
    <row r="1290" spans="1:12" x14ac:dyDescent="0.25">
      <c r="A1290" t="str">
        <f t="shared" si="121"/>
        <v>-320</v>
      </c>
      <c r="B1290">
        <f t="shared" si="126"/>
        <v>320</v>
      </c>
      <c r="C1290" t="str">
        <f t="shared" si="122"/>
        <v>320</v>
      </c>
      <c r="D1290">
        <f t="shared" si="125"/>
        <v>320</v>
      </c>
      <c r="E1290" t="str">
        <f t="shared" si="123"/>
        <v/>
      </c>
      <c r="F1290" t="str">
        <f t="shared" si="124"/>
        <v/>
      </c>
      <c r="K1290"/>
      <c r="L1290"/>
    </row>
    <row r="1291" spans="1:12" x14ac:dyDescent="0.25">
      <c r="A1291" t="str">
        <f t="shared" si="121"/>
        <v>-321</v>
      </c>
      <c r="B1291">
        <f t="shared" si="126"/>
        <v>321</v>
      </c>
      <c r="C1291" t="str">
        <f t="shared" si="122"/>
        <v>321</v>
      </c>
      <c r="D1291">
        <f t="shared" si="125"/>
        <v>321</v>
      </c>
      <c r="E1291" t="str">
        <f t="shared" si="123"/>
        <v/>
      </c>
      <c r="F1291" t="str">
        <f t="shared" si="124"/>
        <v/>
      </c>
      <c r="K1291"/>
      <c r="L1291"/>
    </row>
    <row r="1292" spans="1:12" x14ac:dyDescent="0.25">
      <c r="A1292" t="str">
        <f t="shared" si="121"/>
        <v>-322</v>
      </c>
      <c r="B1292">
        <f t="shared" si="126"/>
        <v>322</v>
      </c>
      <c r="C1292" t="str">
        <f t="shared" si="122"/>
        <v>322</v>
      </c>
      <c r="D1292">
        <f t="shared" si="125"/>
        <v>322</v>
      </c>
      <c r="E1292" t="str">
        <f t="shared" si="123"/>
        <v/>
      </c>
      <c r="F1292" t="str">
        <f t="shared" si="124"/>
        <v/>
      </c>
      <c r="K1292"/>
      <c r="L1292"/>
    </row>
    <row r="1293" spans="1:12" x14ac:dyDescent="0.25">
      <c r="A1293" t="str">
        <f t="shared" si="121"/>
        <v>-323</v>
      </c>
      <c r="B1293">
        <f t="shared" si="126"/>
        <v>323</v>
      </c>
      <c r="C1293" t="str">
        <f t="shared" si="122"/>
        <v>323</v>
      </c>
      <c r="D1293">
        <f t="shared" si="125"/>
        <v>323</v>
      </c>
      <c r="E1293" t="str">
        <f t="shared" si="123"/>
        <v/>
      </c>
      <c r="F1293" t="str">
        <f t="shared" si="124"/>
        <v/>
      </c>
      <c r="K1293"/>
      <c r="L1293"/>
    </row>
    <row r="1294" spans="1:12" x14ac:dyDescent="0.25">
      <c r="A1294" t="str">
        <f t="shared" si="121"/>
        <v>-324</v>
      </c>
      <c r="B1294">
        <f t="shared" si="126"/>
        <v>324</v>
      </c>
      <c r="C1294" t="str">
        <f t="shared" si="122"/>
        <v>324</v>
      </c>
      <c r="D1294">
        <f t="shared" si="125"/>
        <v>324</v>
      </c>
      <c r="E1294" t="str">
        <f t="shared" si="123"/>
        <v/>
      </c>
      <c r="F1294" t="str">
        <f t="shared" si="124"/>
        <v/>
      </c>
      <c r="K1294"/>
      <c r="L1294"/>
    </row>
    <row r="1295" spans="1:12" x14ac:dyDescent="0.25">
      <c r="A1295" t="str">
        <f t="shared" si="121"/>
        <v>-325</v>
      </c>
      <c r="B1295">
        <f t="shared" si="126"/>
        <v>325</v>
      </c>
      <c r="C1295" t="str">
        <f t="shared" si="122"/>
        <v>325</v>
      </c>
      <c r="D1295">
        <f t="shared" si="125"/>
        <v>325</v>
      </c>
      <c r="E1295" t="str">
        <f t="shared" si="123"/>
        <v/>
      </c>
      <c r="F1295" t="str">
        <f t="shared" si="124"/>
        <v/>
      </c>
      <c r="K1295"/>
      <c r="L1295"/>
    </row>
    <row r="1296" spans="1:12" x14ac:dyDescent="0.25">
      <c r="A1296" t="str">
        <f t="shared" si="121"/>
        <v>-326</v>
      </c>
      <c r="B1296">
        <f t="shared" si="126"/>
        <v>326</v>
      </c>
      <c r="C1296" t="str">
        <f t="shared" si="122"/>
        <v>326</v>
      </c>
      <c r="D1296">
        <f t="shared" si="125"/>
        <v>326</v>
      </c>
      <c r="E1296" t="str">
        <f t="shared" si="123"/>
        <v/>
      </c>
      <c r="F1296" t="str">
        <f t="shared" si="124"/>
        <v/>
      </c>
      <c r="K1296"/>
      <c r="L1296"/>
    </row>
    <row r="1297" spans="1:12" x14ac:dyDescent="0.25">
      <c r="A1297" t="str">
        <f t="shared" si="121"/>
        <v>-327</v>
      </c>
      <c r="B1297">
        <f t="shared" si="126"/>
        <v>327</v>
      </c>
      <c r="C1297" t="str">
        <f t="shared" si="122"/>
        <v>327</v>
      </c>
      <c r="D1297">
        <f t="shared" si="125"/>
        <v>327</v>
      </c>
      <c r="E1297" t="str">
        <f t="shared" si="123"/>
        <v/>
      </c>
      <c r="F1297" t="str">
        <f t="shared" si="124"/>
        <v/>
      </c>
      <c r="K1297"/>
      <c r="L1297"/>
    </row>
    <row r="1298" spans="1:12" x14ac:dyDescent="0.25">
      <c r="A1298" t="str">
        <f t="shared" si="121"/>
        <v>-328</v>
      </c>
      <c r="B1298">
        <f t="shared" si="126"/>
        <v>328</v>
      </c>
      <c r="C1298" t="str">
        <f t="shared" si="122"/>
        <v>328</v>
      </c>
      <c r="D1298">
        <f t="shared" si="125"/>
        <v>328</v>
      </c>
      <c r="E1298" t="str">
        <f t="shared" si="123"/>
        <v/>
      </c>
      <c r="F1298" t="str">
        <f t="shared" si="124"/>
        <v/>
      </c>
      <c r="K1298"/>
      <c r="L1298"/>
    </row>
    <row r="1299" spans="1:12" x14ac:dyDescent="0.25">
      <c r="A1299" t="str">
        <f t="shared" si="121"/>
        <v>-329</v>
      </c>
      <c r="B1299">
        <f t="shared" si="126"/>
        <v>329</v>
      </c>
      <c r="C1299" t="str">
        <f t="shared" si="122"/>
        <v>329</v>
      </c>
      <c r="D1299">
        <f t="shared" si="125"/>
        <v>329</v>
      </c>
      <c r="E1299" t="str">
        <f t="shared" si="123"/>
        <v/>
      </c>
      <c r="F1299" t="str">
        <f t="shared" si="124"/>
        <v/>
      </c>
      <c r="K1299"/>
      <c r="L1299"/>
    </row>
    <row r="1300" spans="1:12" x14ac:dyDescent="0.25">
      <c r="A1300" t="str">
        <f t="shared" si="121"/>
        <v>-330</v>
      </c>
      <c r="B1300">
        <f t="shared" si="126"/>
        <v>330</v>
      </c>
      <c r="C1300" t="str">
        <f t="shared" si="122"/>
        <v>330</v>
      </c>
      <c r="D1300">
        <f t="shared" si="125"/>
        <v>330</v>
      </c>
      <c r="E1300" t="str">
        <f t="shared" si="123"/>
        <v/>
      </c>
      <c r="F1300" t="str">
        <f t="shared" si="124"/>
        <v/>
      </c>
      <c r="K1300"/>
      <c r="L1300"/>
    </row>
    <row r="1301" spans="1:12" x14ac:dyDescent="0.25">
      <c r="A1301" t="str">
        <f t="shared" si="121"/>
        <v>-331</v>
      </c>
      <c r="B1301">
        <f t="shared" si="126"/>
        <v>331</v>
      </c>
      <c r="C1301" t="str">
        <f t="shared" si="122"/>
        <v>331</v>
      </c>
      <c r="D1301">
        <f t="shared" si="125"/>
        <v>331</v>
      </c>
      <c r="E1301" t="str">
        <f t="shared" si="123"/>
        <v/>
      </c>
      <c r="F1301" t="str">
        <f t="shared" si="124"/>
        <v/>
      </c>
      <c r="K1301"/>
      <c r="L1301"/>
    </row>
    <row r="1302" spans="1:12" x14ac:dyDescent="0.25">
      <c r="A1302" t="str">
        <f t="shared" si="121"/>
        <v>-332</v>
      </c>
      <c r="B1302">
        <f t="shared" si="126"/>
        <v>332</v>
      </c>
      <c r="C1302" t="str">
        <f t="shared" si="122"/>
        <v>332</v>
      </c>
      <c r="D1302">
        <f t="shared" si="125"/>
        <v>332</v>
      </c>
      <c r="E1302" t="str">
        <f t="shared" si="123"/>
        <v/>
      </c>
      <c r="F1302" t="str">
        <f t="shared" si="124"/>
        <v/>
      </c>
      <c r="K1302"/>
      <c r="L1302"/>
    </row>
    <row r="1303" spans="1:12" x14ac:dyDescent="0.25">
      <c r="A1303" t="str">
        <f t="shared" si="121"/>
        <v>-333</v>
      </c>
      <c r="B1303">
        <f t="shared" si="126"/>
        <v>333</v>
      </c>
      <c r="C1303" t="str">
        <f t="shared" si="122"/>
        <v>333</v>
      </c>
      <c r="D1303">
        <f t="shared" si="125"/>
        <v>333</v>
      </c>
      <c r="E1303" t="str">
        <f t="shared" si="123"/>
        <v/>
      </c>
      <c r="F1303" t="str">
        <f t="shared" si="124"/>
        <v/>
      </c>
      <c r="K1303"/>
      <c r="L1303"/>
    </row>
    <row r="1304" spans="1:12" x14ac:dyDescent="0.25">
      <c r="A1304" t="str">
        <f t="shared" si="121"/>
        <v>-334</v>
      </c>
      <c r="B1304">
        <f t="shared" si="126"/>
        <v>334</v>
      </c>
      <c r="C1304" t="str">
        <f t="shared" si="122"/>
        <v>334</v>
      </c>
      <c r="D1304">
        <f t="shared" si="125"/>
        <v>334</v>
      </c>
      <c r="E1304" t="str">
        <f t="shared" si="123"/>
        <v/>
      </c>
      <c r="F1304" t="str">
        <f t="shared" si="124"/>
        <v/>
      </c>
      <c r="K1304"/>
      <c r="L1304"/>
    </row>
    <row r="1305" spans="1:12" x14ac:dyDescent="0.25">
      <c r="A1305" t="str">
        <f t="shared" si="121"/>
        <v>-335</v>
      </c>
      <c r="B1305">
        <f t="shared" si="126"/>
        <v>335</v>
      </c>
      <c r="C1305" t="str">
        <f t="shared" si="122"/>
        <v>335</v>
      </c>
      <c r="D1305">
        <f t="shared" si="125"/>
        <v>335</v>
      </c>
      <c r="E1305" t="str">
        <f t="shared" si="123"/>
        <v/>
      </c>
      <c r="F1305" t="str">
        <f t="shared" si="124"/>
        <v/>
      </c>
      <c r="K1305"/>
      <c r="L1305"/>
    </row>
    <row r="1306" spans="1:12" x14ac:dyDescent="0.25">
      <c r="A1306" t="str">
        <f t="shared" si="121"/>
        <v>-336</v>
      </c>
      <c r="B1306">
        <f t="shared" si="126"/>
        <v>336</v>
      </c>
      <c r="C1306" t="str">
        <f t="shared" si="122"/>
        <v>336</v>
      </c>
      <c r="D1306">
        <f t="shared" si="125"/>
        <v>336</v>
      </c>
      <c r="E1306" t="str">
        <f t="shared" si="123"/>
        <v/>
      </c>
      <c r="F1306" t="str">
        <f t="shared" si="124"/>
        <v/>
      </c>
      <c r="K1306"/>
      <c r="L1306"/>
    </row>
    <row r="1307" spans="1:12" x14ac:dyDescent="0.25">
      <c r="A1307" t="str">
        <f t="shared" si="121"/>
        <v>-337</v>
      </c>
      <c r="B1307">
        <f t="shared" si="126"/>
        <v>337</v>
      </c>
      <c r="C1307" t="str">
        <f t="shared" si="122"/>
        <v>337</v>
      </c>
      <c r="D1307">
        <f t="shared" si="125"/>
        <v>337</v>
      </c>
      <c r="E1307" t="str">
        <f t="shared" si="123"/>
        <v/>
      </c>
      <c r="F1307" t="str">
        <f t="shared" si="124"/>
        <v/>
      </c>
      <c r="K1307"/>
      <c r="L1307"/>
    </row>
    <row r="1308" spans="1:12" x14ac:dyDescent="0.25">
      <c r="A1308" t="str">
        <f t="shared" si="121"/>
        <v>-338</v>
      </c>
      <c r="B1308">
        <f t="shared" si="126"/>
        <v>338</v>
      </c>
      <c r="C1308" t="str">
        <f t="shared" si="122"/>
        <v>338</v>
      </c>
      <c r="D1308">
        <f t="shared" si="125"/>
        <v>338</v>
      </c>
      <c r="E1308" t="str">
        <f t="shared" si="123"/>
        <v/>
      </c>
      <c r="F1308" t="str">
        <f t="shared" si="124"/>
        <v/>
      </c>
      <c r="K1308"/>
      <c r="L1308"/>
    </row>
    <row r="1309" spans="1:12" x14ac:dyDescent="0.25">
      <c r="A1309" t="str">
        <f t="shared" si="121"/>
        <v>-339</v>
      </c>
      <c r="B1309">
        <f t="shared" si="126"/>
        <v>339</v>
      </c>
      <c r="C1309" t="str">
        <f t="shared" si="122"/>
        <v>339</v>
      </c>
      <c r="D1309">
        <f t="shared" si="125"/>
        <v>339</v>
      </c>
      <c r="E1309" t="str">
        <f t="shared" si="123"/>
        <v/>
      </c>
      <c r="F1309" t="str">
        <f t="shared" si="124"/>
        <v/>
      </c>
      <c r="K1309"/>
      <c r="L1309"/>
    </row>
    <row r="1310" spans="1:12" x14ac:dyDescent="0.25">
      <c r="A1310" t="str">
        <f t="shared" si="121"/>
        <v>-340</v>
      </c>
      <c r="B1310">
        <f t="shared" si="126"/>
        <v>340</v>
      </c>
      <c r="C1310" t="str">
        <f t="shared" si="122"/>
        <v>340</v>
      </c>
      <c r="D1310">
        <f t="shared" si="125"/>
        <v>340</v>
      </c>
      <c r="E1310" t="str">
        <f t="shared" si="123"/>
        <v/>
      </c>
      <c r="F1310" t="str">
        <f t="shared" si="124"/>
        <v/>
      </c>
      <c r="K1310"/>
      <c r="L1310"/>
    </row>
    <row r="1311" spans="1:12" x14ac:dyDescent="0.25">
      <c r="A1311" t="str">
        <f t="shared" si="121"/>
        <v>-341</v>
      </c>
      <c r="B1311">
        <f t="shared" si="126"/>
        <v>341</v>
      </c>
      <c r="C1311" t="str">
        <f t="shared" si="122"/>
        <v>341</v>
      </c>
      <c r="D1311">
        <f t="shared" si="125"/>
        <v>341</v>
      </c>
      <c r="E1311" t="str">
        <f t="shared" si="123"/>
        <v/>
      </c>
      <c r="F1311" t="str">
        <f t="shared" si="124"/>
        <v/>
      </c>
      <c r="K1311"/>
      <c r="L1311"/>
    </row>
    <row r="1312" spans="1:12" x14ac:dyDescent="0.25">
      <c r="A1312" t="str">
        <f t="shared" si="121"/>
        <v>-342</v>
      </c>
      <c r="B1312">
        <f t="shared" si="126"/>
        <v>342</v>
      </c>
      <c r="C1312" t="str">
        <f t="shared" si="122"/>
        <v>342</v>
      </c>
      <c r="D1312">
        <f t="shared" si="125"/>
        <v>342</v>
      </c>
      <c r="E1312" t="str">
        <f t="shared" si="123"/>
        <v/>
      </c>
      <c r="F1312" t="str">
        <f t="shared" si="124"/>
        <v/>
      </c>
      <c r="K1312"/>
      <c r="L1312"/>
    </row>
    <row r="1313" spans="1:12" x14ac:dyDescent="0.25">
      <c r="A1313" t="str">
        <f t="shared" si="121"/>
        <v>-343</v>
      </c>
      <c r="B1313">
        <f t="shared" si="126"/>
        <v>343</v>
      </c>
      <c r="C1313" t="str">
        <f t="shared" si="122"/>
        <v>343</v>
      </c>
      <c r="D1313">
        <f t="shared" si="125"/>
        <v>343</v>
      </c>
      <c r="E1313" t="str">
        <f t="shared" si="123"/>
        <v/>
      </c>
      <c r="F1313" t="str">
        <f t="shared" si="124"/>
        <v/>
      </c>
      <c r="K1313"/>
      <c r="L1313"/>
    </row>
    <row r="1314" spans="1:12" x14ac:dyDescent="0.25">
      <c r="A1314" t="str">
        <f t="shared" si="121"/>
        <v>-344</v>
      </c>
      <c r="B1314">
        <f t="shared" si="126"/>
        <v>344</v>
      </c>
      <c r="C1314" t="str">
        <f t="shared" si="122"/>
        <v>344</v>
      </c>
      <c r="D1314">
        <f t="shared" si="125"/>
        <v>344</v>
      </c>
      <c r="E1314" t="str">
        <f t="shared" si="123"/>
        <v/>
      </c>
      <c r="F1314" t="str">
        <f t="shared" si="124"/>
        <v/>
      </c>
      <c r="K1314"/>
      <c r="L1314"/>
    </row>
    <row r="1315" spans="1:12" x14ac:dyDescent="0.25">
      <c r="A1315" t="str">
        <f t="shared" si="121"/>
        <v>-345</v>
      </c>
      <c r="B1315">
        <f t="shared" si="126"/>
        <v>345</v>
      </c>
      <c r="C1315" t="str">
        <f t="shared" si="122"/>
        <v>345</v>
      </c>
      <c r="D1315">
        <f t="shared" si="125"/>
        <v>345</v>
      </c>
      <c r="E1315" t="str">
        <f t="shared" si="123"/>
        <v/>
      </c>
      <c r="F1315" t="str">
        <f t="shared" si="124"/>
        <v/>
      </c>
      <c r="K1315"/>
      <c r="L1315"/>
    </row>
    <row r="1316" spans="1:12" x14ac:dyDescent="0.25">
      <c r="A1316" t="str">
        <f t="shared" si="121"/>
        <v>-346</v>
      </c>
      <c r="B1316">
        <f t="shared" si="126"/>
        <v>346</v>
      </c>
      <c r="C1316" t="str">
        <f t="shared" si="122"/>
        <v>346</v>
      </c>
      <c r="D1316">
        <f t="shared" si="125"/>
        <v>346</v>
      </c>
      <c r="E1316" t="str">
        <f t="shared" si="123"/>
        <v/>
      </c>
      <c r="F1316" t="str">
        <f t="shared" si="124"/>
        <v/>
      </c>
      <c r="K1316"/>
      <c r="L1316"/>
    </row>
    <row r="1317" spans="1:12" x14ac:dyDescent="0.25">
      <c r="A1317" t="str">
        <f t="shared" si="121"/>
        <v>-347</v>
      </c>
      <c r="B1317">
        <f t="shared" si="126"/>
        <v>347</v>
      </c>
      <c r="C1317" t="str">
        <f t="shared" si="122"/>
        <v>347</v>
      </c>
      <c r="D1317">
        <f t="shared" si="125"/>
        <v>347</v>
      </c>
      <c r="E1317" t="str">
        <f t="shared" si="123"/>
        <v/>
      </c>
      <c r="F1317" t="str">
        <f t="shared" si="124"/>
        <v/>
      </c>
      <c r="K1317"/>
      <c r="L1317"/>
    </row>
    <row r="1318" spans="1:12" x14ac:dyDescent="0.25">
      <c r="A1318" t="str">
        <f t="shared" si="121"/>
        <v>-348</v>
      </c>
      <c r="B1318">
        <f t="shared" si="126"/>
        <v>348</v>
      </c>
      <c r="C1318" t="str">
        <f t="shared" si="122"/>
        <v>348</v>
      </c>
      <c r="D1318">
        <f t="shared" si="125"/>
        <v>348</v>
      </c>
      <c r="E1318" t="str">
        <f t="shared" si="123"/>
        <v/>
      </c>
      <c r="F1318" t="str">
        <f t="shared" si="124"/>
        <v/>
      </c>
      <c r="K1318"/>
      <c r="L1318"/>
    </row>
    <row r="1319" spans="1:12" x14ac:dyDescent="0.25">
      <c r="A1319" t="str">
        <f t="shared" si="121"/>
        <v>-349</v>
      </c>
      <c r="B1319">
        <f t="shared" si="126"/>
        <v>349</v>
      </c>
      <c r="C1319" t="str">
        <f t="shared" si="122"/>
        <v>349</v>
      </c>
      <c r="D1319">
        <f t="shared" si="125"/>
        <v>349</v>
      </c>
      <c r="E1319" t="str">
        <f t="shared" si="123"/>
        <v/>
      </c>
      <c r="F1319" t="str">
        <f t="shared" si="124"/>
        <v/>
      </c>
      <c r="K1319"/>
      <c r="L1319"/>
    </row>
    <row r="1320" spans="1:12" x14ac:dyDescent="0.25">
      <c r="A1320" t="str">
        <f t="shared" si="121"/>
        <v>-350</v>
      </c>
      <c r="B1320">
        <f t="shared" si="126"/>
        <v>350</v>
      </c>
      <c r="C1320" t="str">
        <f t="shared" si="122"/>
        <v>350</v>
      </c>
      <c r="D1320">
        <f t="shared" si="125"/>
        <v>350</v>
      </c>
      <c r="E1320" t="str">
        <f t="shared" si="123"/>
        <v/>
      </c>
      <c r="F1320" t="str">
        <f t="shared" si="124"/>
        <v/>
      </c>
      <c r="K1320"/>
      <c r="L1320"/>
    </row>
    <row r="1321" spans="1:12" x14ac:dyDescent="0.25">
      <c r="A1321" t="str">
        <f t="shared" si="121"/>
        <v>-351</v>
      </c>
      <c r="B1321">
        <f t="shared" si="126"/>
        <v>351</v>
      </c>
      <c r="C1321" t="str">
        <f t="shared" si="122"/>
        <v>351</v>
      </c>
      <c r="D1321">
        <f t="shared" si="125"/>
        <v>351</v>
      </c>
      <c r="E1321" t="str">
        <f t="shared" si="123"/>
        <v/>
      </c>
      <c r="F1321" t="str">
        <f t="shared" si="124"/>
        <v/>
      </c>
      <c r="K1321"/>
      <c r="L1321"/>
    </row>
    <row r="1322" spans="1:12" x14ac:dyDescent="0.25">
      <c r="A1322" t="str">
        <f t="shared" si="121"/>
        <v>-352</v>
      </c>
      <c r="B1322">
        <f t="shared" si="126"/>
        <v>352</v>
      </c>
      <c r="C1322" t="str">
        <f t="shared" si="122"/>
        <v>352</v>
      </c>
      <c r="D1322">
        <f t="shared" si="125"/>
        <v>352</v>
      </c>
      <c r="E1322" t="str">
        <f t="shared" si="123"/>
        <v/>
      </c>
      <c r="F1322" t="str">
        <f t="shared" si="124"/>
        <v/>
      </c>
      <c r="K1322"/>
      <c r="L1322"/>
    </row>
    <row r="1323" spans="1:12" x14ac:dyDescent="0.25">
      <c r="A1323" t="str">
        <f t="shared" si="121"/>
        <v>-353</v>
      </c>
      <c r="B1323">
        <f t="shared" si="126"/>
        <v>353</v>
      </c>
      <c r="C1323" t="str">
        <f t="shared" si="122"/>
        <v>353</v>
      </c>
      <c r="D1323">
        <f t="shared" si="125"/>
        <v>353</v>
      </c>
      <c r="E1323" t="str">
        <f t="shared" si="123"/>
        <v/>
      </c>
      <c r="F1323" t="str">
        <f t="shared" si="124"/>
        <v/>
      </c>
      <c r="K1323"/>
      <c r="L1323"/>
    </row>
    <row r="1324" spans="1:12" x14ac:dyDescent="0.25">
      <c r="A1324" t="str">
        <f t="shared" si="121"/>
        <v>-354</v>
      </c>
      <c r="B1324">
        <f t="shared" si="126"/>
        <v>354</v>
      </c>
      <c r="C1324" t="str">
        <f t="shared" si="122"/>
        <v>354</v>
      </c>
      <c r="D1324">
        <f t="shared" si="125"/>
        <v>354</v>
      </c>
      <c r="E1324" t="str">
        <f t="shared" si="123"/>
        <v/>
      </c>
      <c r="F1324" t="str">
        <f t="shared" si="124"/>
        <v/>
      </c>
      <c r="K1324"/>
      <c r="L1324"/>
    </row>
    <row r="1325" spans="1:12" x14ac:dyDescent="0.25">
      <c r="A1325" t="str">
        <f t="shared" si="121"/>
        <v>-355</v>
      </c>
      <c r="B1325">
        <f t="shared" si="126"/>
        <v>355</v>
      </c>
      <c r="C1325" t="str">
        <f t="shared" si="122"/>
        <v>355</v>
      </c>
      <c r="D1325">
        <f t="shared" si="125"/>
        <v>355</v>
      </c>
      <c r="E1325" t="str">
        <f t="shared" si="123"/>
        <v/>
      </c>
      <c r="F1325" t="str">
        <f t="shared" si="124"/>
        <v/>
      </c>
      <c r="K1325"/>
      <c r="L1325"/>
    </row>
    <row r="1326" spans="1:12" x14ac:dyDescent="0.25">
      <c r="A1326" t="str">
        <f t="shared" si="121"/>
        <v>-356</v>
      </c>
      <c r="B1326">
        <f t="shared" si="126"/>
        <v>356</v>
      </c>
      <c r="C1326" t="str">
        <f t="shared" si="122"/>
        <v>356</v>
      </c>
      <c r="D1326">
        <f t="shared" si="125"/>
        <v>356</v>
      </c>
      <c r="E1326" t="str">
        <f t="shared" si="123"/>
        <v/>
      </c>
      <c r="F1326" t="str">
        <f t="shared" si="124"/>
        <v/>
      </c>
      <c r="K1326"/>
      <c r="L1326"/>
    </row>
    <row r="1327" spans="1:12" x14ac:dyDescent="0.25">
      <c r="A1327" t="str">
        <f t="shared" si="121"/>
        <v>-357</v>
      </c>
      <c r="B1327">
        <f t="shared" si="126"/>
        <v>357</v>
      </c>
      <c r="C1327" t="str">
        <f t="shared" si="122"/>
        <v>357</v>
      </c>
      <c r="D1327">
        <f t="shared" si="125"/>
        <v>357</v>
      </c>
      <c r="E1327" t="str">
        <f t="shared" si="123"/>
        <v/>
      </c>
      <c r="F1327" t="str">
        <f t="shared" si="124"/>
        <v/>
      </c>
      <c r="K1327"/>
      <c r="L1327"/>
    </row>
    <row r="1328" spans="1:12" x14ac:dyDescent="0.25">
      <c r="A1328" t="str">
        <f t="shared" si="121"/>
        <v>-358</v>
      </c>
      <c r="B1328">
        <f t="shared" si="126"/>
        <v>358</v>
      </c>
      <c r="C1328" t="str">
        <f t="shared" si="122"/>
        <v>358</v>
      </c>
      <c r="D1328">
        <f t="shared" si="125"/>
        <v>358</v>
      </c>
      <c r="E1328" t="str">
        <f t="shared" si="123"/>
        <v/>
      </c>
      <c r="F1328" t="str">
        <f t="shared" si="124"/>
        <v/>
      </c>
      <c r="K1328"/>
      <c r="L1328"/>
    </row>
    <row r="1329" spans="1:12" x14ac:dyDescent="0.25">
      <c r="A1329" t="str">
        <f t="shared" si="121"/>
        <v>-359</v>
      </c>
      <c r="B1329">
        <f t="shared" si="126"/>
        <v>359</v>
      </c>
      <c r="C1329" t="str">
        <f t="shared" si="122"/>
        <v>359</v>
      </c>
      <c r="D1329">
        <f t="shared" si="125"/>
        <v>359</v>
      </c>
      <c r="E1329" t="str">
        <f t="shared" si="123"/>
        <v/>
      </c>
      <c r="F1329" t="str">
        <f t="shared" si="124"/>
        <v/>
      </c>
      <c r="K1329"/>
      <c r="L1329"/>
    </row>
    <row r="1330" spans="1:12" x14ac:dyDescent="0.25">
      <c r="A1330" t="str">
        <f t="shared" si="121"/>
        <v>-360</v>
      </c>
      <c r="B1330">
        <f t="shared" si="126"/>
        <v>360</v>
      </c>
      <c r="C1330" t="str">
        <f t="shared" si="122"/>
        <v>360</v>
      </c>
      <c r="D1330">
        <f t="shared" si="125"/>
        <v>360</v>
      </c>
      <c r="E1330" t="str">
        <f t="shared" si="123"/>
        <v/>
      </c>
      <c r="F1330" t="str">
        <f t="shared" si="124"/>
        <v/>
      </c>
      <c r="K1330"/>
      <c r="L1330"/>
    </row>
    <row r="1331" spans="1:12" x14ac:dyDescent="0.25">
      <c r="A1331" t="str">
        <f t="shared" si="121"/>
        <v>-361</v>
      </c>
      <c r="B1331">
        <f t="shared" si="126"/>
        <v>361</v>
      </c>
      <c r="C1331" t="str">
        <f t="shared" si="122"/>
        <v>361</v>
      </c>
      <c r="D1331">
        <f t="shared" si="125"/>
        <v>361</v>
      </c>
      <c r="E1331" t="str">
        <f t="shared" si="123"/>
        <v/>
      </c>
      <c r="F1331" t="str">
        <f t="shared" si="124"/>
        <v/>
      </c>
      <c r="K1331"/>
      <c r="L1331"/>
    </row>
    <row r="1332" spans="1:12" x14ac:dyDescent="0.25">
      <c r="A1332" t="str">
        <f t="shared" si="121"/>
        <v>-362</v>
      </c>
      <c r="B1332">
        <f t="shared" si="126"/>
        <v>362</v>
      </c>
      <c r="C1332" t="str">
        <f t="shared" si="122"/>
        <v>362</v>
      </c>
      <c r="D1332">
        <f t="shared" si="125"/>
        <v>362</v>
      </c>
      <c r="E1332" t="str">
        <f t="shared" si="123"/>
        <v/>
      </c>
      <c r="F1332" t="str">
        <f t="shared" si="124"/>
        <v/>
      </c>
      <c r="K1332"/>
      <c r="L1332"/>
    </row>
    <row r="1333" spans="1:12" x14ac:dyDescent="0.25">
      <c r="A1333" t="str">
        <f t="shared" si="121"/>
        <v>-363</v>
      </c>
      <c r="B1333">
        <f t="shared" si="126"/>
        <v>363</v>
      </c>
      <c r="C1333" t="str">
        <f t="shared" si="122"/>
        <v>363</v>
      </c>
      <c r="D1333">
        <f t="shared" si="125"/>
        <v>363</v>
      </c>
      <c r="E1333" t="str">
        <f t="shared" si="123"/>
        <v/>
      </c>
      <c r="F1333" t="str">
        <f t="shared" si="124"/>
        <v/>
      </c>
      <c r="K1333"/>
      <c r="L1333"/>
    </row>
    <row r="1334" spans="1:12" x14ac:dyDescent="0.25">
      <c r="A1334" t="str">
        <f t="shared" si="121"/>
        <v>-364</v>
      </c>
      <c r="B1334">
        <f t="shared" si="126"/>
        <v>364</v>
      </c>
      <c r="C1334" t="str">
        <f t="shared" si="122"/>
        <v>364</v>
      </c>
      <c r="D1334">
        <f t="shared" si="125"/>
        <v>364</v>
      </c>
      <c r="E1334" t="str">
        <f t="shared" si="123"/>
        <v/>
      </c>
      <c r="F1334" t="str">
        <f t="shared" si="124"/>
        <v/>
      </c>
      <c r="K1334"/>
      <c r="L1334"/>
    </row>
    <row r="1335" spans="1:12" x14ac:dyDescent="0.25">
      <c r="A1335" t="str">
        <f t="shared" si="121"/>
        <v>-365</v>
      </c>
      <c r="B1335">
        <f t="shared" si="126"/>
        <v>365</v>
      </c>
      <c r="C1335" t="str">
        <f t="shared" si="122"/>
        <v>365</v>
      </c>
      <c r="D1335">
        <f t="shared" si="125"/>
        <v>365</v>
      </c>
      <c r="E1335" t="str">
        <f t="shared" si="123"/>
        <v/>
      </c>
      <c r="F1335" t="str">
        <f t="shared" si="124"/>
        <v/>
      </c>
      <c r="K1335"/>
      <c r="L1335"/>
    </row>
    <row r="1336" spans="1:12" x14ac:dyDescent="0.25">
      <c r="A1336" t="str">
        <f t="shared" si="121"/>
        <v>-366</v>
      </c>
      <c r="B1336">
        <f t="shared" si="126"/>
        <v>366</v>
      </c>
      <c r="C1336" t="str">
        <f t="shared" si="122"/>
        <v>366</v>
      </c>
      <c r="D1336">
        <f t="shared" si="125"/>
        <v>366</v>
      </c>
      <c r="E1336" t="str">
        <f t="shared" si="123"/>
        <v/>
      </c>
      <c r="F1336" t="str">
        <f t="shared" si="124"/>
        <v/>
      </c>
      <c r="K1336"/>
      <c r="L1336"/>
    </row>
    <row r="1337" spans="1:12" x14ac:dyDescent="0.25">
      <c r="A1337" t="str">
        <f t="shared" si="121"/>
        <v>-367</v>
      </c>
      <c r="B1337">
        <f t="shared" si="126"/>
        <v>367</v>
      </c>
      <c r="C1337" t="str">
        <f t="shared" si="122"/>
        <v>367</v>
      </c>
      <c r="D1337">
        <f t="shared" si="125"/>
        <v>367</v>
      </c>
      <c r="E1337" t="str">
        <f t="shared" si="123"/>
        <v/>
      </c>
      <c r="F1337" t="str">
        <f t="shared" si="124"/>
        <v/>
      </c>
      <c r="K1337"/>
      <c r="L1337"/>
    </row>
    <row r="1338" spans="1:12" x14ac:dyDescent="0.25">
      <c r="A1338" t="str">
        <f t="shared" si="121"/>
        <v>-368</v>
      </c>
      <c r="B1338">
        <f t="shared" si="126"/>
        <v>368</v>
      </c>
      <c r="C1338" t="str">
        <f t="shared" si="122"/>
        <v>368</v>
      </c>
      <c r="D1338">
        <f t="shared" si="125"/>
        <v>368</v>
      </c>
      <c r="E1338" t="str">
        <f t="shared" si="123"/>
        <v/>
      </c>
      <c r="F1338" t="str">
        <f t="shared" si="124"/>
        <v/>
      </c>
      <c r="K1338"/>
      <c r="L1338"/>
    </row>
    <row r="1339" spans="1:12" x14ac:dyDescent="0.25">
      <c r="A1339" t="str">
        <f t="shared" si="121"/>
        <v>-369</v>
      </c>
      <c r="B1339">
        <f t="shared" si="126"/>
        <v>369</v>
      </c>
      <c r="C1339" t="str">
        <f t="shared" si="122"/>
        <v>369</v>
      </c>
      <c r="D1339">
        <f t="shared" si="125"/>
        <v>369</v>
      </c>
      <c r="E1339" t="str">
        <f t="shared" si="123"/>
        <v/>
      </c>
      <c r="F1339" t="str">
        <f t="shared" si="124"/>
        <v/>
      </c>
      <c r="K1339"/>
      <c r="L1339"/>
    </row>
    <row r="1340" spans="1:12" x14ac:dyDescent="0.25">
      <c r="A1340" t="str">
        <f t="shared" si="121"/>
        <v>-370</v>
      </c>
      <c r="B1340">
        <f t="shared" si="126"/>
        <v>370</v>
      </c>
      <c r="C1340" t="str">
        <f t="shared" si="122"/>
        <v>370</v>
      </c>
      <c r="D1340">
        <f t="shared" si="125"/>
        <v>370</v>
      </c>
      <c r="E1340" t="str">
        <f t="shared" si="123"/>
        <v/>
      </c>
      <c r="F1340" t="str">
        <f t="shared" si="124"/>
        <v/>
      </c>
      <c r="K1340"/>
      <c r="L1340"/>
    </row>
    <row r="1341" spans="1:12" x14ac:dyDescent="0.25">
      <c r="A1341" t="str">
        <f t="shared" si="121"/>
        <v>-371</v>
      </c>
      <c r="B1341">
        <f t="shared" si="126"/>
        <v>371</v>
      </c>
      <c r="C1341" t="str">
        <f t="shared" si="122"/>
        <v>371</v>
      </c>
      <c r="D1341">
        <f t="shared" si="125"/>
        <v>371</v>
      </c>
      <c r="E1341" t="str">
        <f t="shared" si="123"/>
        <v/>
      </c>
      <c r="F1341" t="str">
        <f t="shared" si="124"/>
        <v/>
      </c>
      <c r="K1341"/>
      <c r="L1341"/>
    </row>
    <row r="1342" spans="1:12" x14ac:dyDescent="0.25">
      <c r="A1342" t="str">
        <f t="shared" si="121"/>
        <v>-372</v>
      </c>
      <c r="B1342">
        <f t="shared" si="126"/>
        <v>372</v>
      </c>
      <c r="C1342" t="str">
        <f t="shared" si="122"/>
        <v>372</v>
      </c>
      <c r="D1342">
        <f t="shared" si="125"/>
        <v>372</v>
      </c>
      <c r="E1342" t="str">
        <f t="shared" si="123"/>
        <v/>
      </c>
      <c r="F1342" t="str">
        <f t="shared" si="124"/>
        <v/>
      </c>
      <c r="K1342"/>
      <c r="L1342"/>
    </row>
    <row r="1343" spans="1:12" x14ac:dyDescent="0.25">
      <c r="A1343" t="str">
        <f t="shared" si="121"/>
        <v>-373</v>
      </c>
      <c r="B1343">
        <f t="shared" si="126"/>
        <v>373</v>
      </c>
      <c r="C1343" t="str">
        <f t="shared" si="122"/>
        <v>373</v>
      </c>
      <c r="D1343">
        <f t="shared" si="125"/>
        <v>373</v>
      </c>
      <c r="E1343" t="str">
        <f t="shared" si="123"/>
        <v/>
      </c>
      <c r="F1343" t="str">
        <f t="shared" si="124"/>
        <v/>
      </c>
      <c r="K1343"/>
      <c r="L1343"/>
    </row>
    <row r="1344" spans="1:12" x14ac:dyDescent="0.25">
      <c r="A1344" t="str">
        <f t="shared" si="121"/>
        <v>-374</v>
      </c>
      <c r="B1344">
        <f t="shared" si="126"/>
        <v>374</v>
      </c>
      <c r="C1344" t="str">
        <f t="shared" si="122"/>
        <v>374</v>
      </c>
      <c r="D1344">
        <f t="shared" si="125"/>
        <v>374</v>
      </c>
      <c r="E1344" t="str">
        <f t="shared" si="123"/>
        <v/>
      </c>
      <c r="F1344" t="str">
        <f t="shared" si="124"/>
        <v/>
      </c>
      <c r="K1344"/>
      <c r="L1344"/>
    </row>
    <row r="1345" spans="1:12" x14ac:dyDescent="0.25">
      <c r="A1345" t="str">
        <f t="shared" si="121"/>
        <v>-375</v>
      </c>
      <c r="B1345">
        <f t="shared" si="126"/>
        <v>375</v>
      </c>
      <c r="C1345" t="str">
        <f t="shared" si="122"/>
        <v>375</v>
      </c>
      <c r="D1345">
        <f t="shared" si="125"/>
        <v>375</v>
      </c>
      <c r="E1345" t="str">
        <f t="shared" si="123"/>
        <v/>
      </c>
      <c r="F1345" t="str">
        <f t="shared" si="124"/>
        <v/>
      </c>
      <c r="K1345"/>
      <c r="L1345"/>
    </row>
    <row r="1346" spans="1:12" x14ac:dyDescent="0.25">
      <c r="A1346" t="str">
        <f t="shared" si="121"/>
        <v>-376</v>
      </c>
      <c r="B1346">
        <f t="shared" si="126"/>
        <v>376</v>
      </c>
      <c r="C1346" t="str">
        <f t="shared" si="122"/>
        <v>376</v>
      </c>
      <c r="D1346">
        <f t="shared" si="125"/>
        <v>376</v>
      </c>
      <c r="E1346" t="str">
        <f t="shared" si="123"/>
        <v/>
      </c>
      <c r="F1346" t="str">
        <f t="shared" si="124"/>
        <v/>
      </c>
      <c r="K1346"/>
      <c r="L1346"/>
    </row>
    <row r="1347" spans="1:12" x14ac:dyDescent="0.25">
      <c r="A1347" t="str">
        <f t="shared" si="121"/>
        <v>-377</v>
      </c>
      <c r="B1347">
        <f t="shared" si="126"/>
        <v>377</v>
      </c>
      <c r="C1347" t="str">
        <f t="shared" si="122"/>
        <v>377</v>
      </c>
      <c r="D1347">
        <f t="shared" si="125"/>
        <v>377</v>
      </c>
      <c r="E1347" t="str">
        <f t="shared" si="123"/>
        <v/>
      </c>
      <c r="F1347" t="str">
        <f t="shared" si="124"/>
        <v/>
      </c>
      <c r="K1347"/>
      <c r="L1347"/>
    </row>
    <row r="1348" spans="1:12" x14ac:dyDescent="0.25">
      <c r="A1348" t="str">
        <f t="shared" si="121"/>
        <v>-378</v>
      </c>
      <c r="B1348">
        <f t="shared" si="126"/>
        <v>378</v>
      </c>
      <c r="C1348" t="str">
        <f t="shared" si="122"/>
        <v>378</v>
      </c>
      <c r="D1348">
        <f t="shared" si="125"/>
        <v>378</v>
      </c>
      <c r="E1348" t="str">
        <f t="shared" si="123"/>
        <v/>
      </c>
      <c r="F1348" t="str">
        <f t="shared" si="124"/>
        <v/>
      </c>
      <c r="K1348"/>
      <c r="L1348"/>
    </row>
    <row r="1349" spans="1:12" x14ac:dyDescent="0.25">
      <c r="A1349" t="str">
        <f t="shared" si="121"/>
        <v>-379</v>
      </c>
      <c r="B1349">
        <f t="shared" si="126"/>
        <v>379</v>
      </c>
      <c r="C1349" t="str">
        <f t="shared" si="122"/>
        <v>379</v>
      </c>
      <c r="D1349">
        <f t="shared" si="125"/>
        <v>379</v>
      </c>
      <c r="E1349" t="str">
        <f t="shared" si="123"/>
        <v/>
      </c>
      <c r="F1349" t="str">
        <f t="shared" si="124"/>
        <v/>
      </c>
      <c r="K1349"/>
      <c r="L1349"/>
    </row>
    <row r="1350" spans="1:12" x14ac:dyDescent="0.25">
      <c r="A1350" t="str">
        <f t="shared" ref="A1350:A1413" si="127">+CONCATENATE(G1350,"-",B1350)</f>
        <v>-380</v>
      </c>
      <c r="B1350">
        <f t="shared" si="126"/>
        <v>380</v>
      </c>
      <c r="C1350" t="str">
        <f t="shared" ref="C1350:C1413" si="128">+CONCATENATE(E1350,D1350)</f>
        <v>380</v>
      </c>
      <c r="D1350">
        <f t="shared" si="125"/>
        <v>380</v>
      </c>
      <c r="E1350" t="str">
        <f t="shared" ref="E1350:E1413" si="129">+CONCATENATE(G1350,H1350)</f>
        <v/>
      </c>
      <c r="F1350" t="str">
        <f t="shared" ref="F1350:F1413" si="130">+CONCATENATE(G1350,H1350,I1350)</f>
        <v/>
      </c>
      <c r="K1350"/>
      <c r="L1350"/>
    </row>
    <row r="1351" spans="1:12" x14ac:dyDescent="0.25">
      <c r="A1351" t="str">
        <f t="shared" si="127"/>
        <v>-381</v>
      </c>
      <c r="B1351">
        <f t="shared" si="126"/>
        <v>381</v>
      </c>
      <c r="C1351" t="str">
        <f t="shared" si="128"/>
        <v>381</v>
      </c>
      <c r="D1351">
        <f t="shared" ref="D1351:D1414" si="131">+IF(E1351=E1350,D1350+1,1)</f>
        <v>381</v>
      </c>
      <c r="E1351" t="str">
        <f t="shared" si="129"/>
        <v/>
      </c>
      <c r="F1351" t="str">
        <f t="shared" si="130"/>
        <v/>
      </c>
      <c r="K1351"/>
      <c r="L1351"/>
    </row>
    <row r="1352" spans="1:12" x14ac:dyDescent="0.25">
      <c r="A1352" t="str">
        <f t="shared" si="127"/>
        <v>-382</v>
      </c>
      <c r="B1352">
        <f t="shared" ref="B1352:B1415" si="132">+IF(G1352=G1351,B1351+1,1)</f>
        <v>382</v>
      </c>
      <c r="C1352" t="str">
        <f t="shared" si="128"/>
        <v>382</v>
      </c>
      <c r="D1352">
        <f t="shared" si="131"/>
        <v>382</v>
      </c>
      <c r="E1352" t="str">
        <f t="shared" si="129"/>
        <v/>
      </c>
      <c r="F1352" t="str">
        <f t="shared" si="130"/>
        <v/>
      </c>
      <c r="K1352"/>
      <c r="L1352"/>
    </row>
    <row r="1353" spans="1:12" x14ac:dyDescent="0.25">
      <c r="A1353" t="str">
        <f t="shared" si="127"/>
        <v>-383</v>
      </c>
      <c r="B1353">
        <f t="shared" si="132"/>
        <v>383</v>
      </c>
      <c r="C1353" t="str">
        <f t="shared" si="128"/>
        <v>383</v>
      </c>
      <c r="D1353">
        <f t="shared" si="131"/>
        <v>383</v>
      </c>
      <c r="E1353" t="str">
        <f t="shared" si="129"/>
        <v/>
      </c>
      <c r="F1353" t="str">
        <f t="shared" si="130"/>
        <v/>
      </c>
      <c r="K1353"/>
      <c r="L1353"/>
    </row>
    <row r="1354" spans="1:12" x14ac:dyDescent="0.25">
      <c r="A1354" t="str">
        <f t="shared" si="127"/>
        <v>-384</v>
      </c>
      <c r="B1354">
        <f t="shared" si="132"/>
        <v>384</v>
      </c>
      <c r="C1354" t="str">
        <f t="shared" si="128"/>
        <v>384</v>
      </c>
      <c r="D1354">
        <f t="shared" si="131"/>
        <v>384</v>
      </c>
      <c r="E1354" t="str">
        <f t="shared" si="129"/>
        <v/>
      </c>
      <c r="F1354" t="str">
        <f t="shared" si="130"/>
        <v/>
      </c>
      <c r="K1354"/>
      <c r="L1354"/>
    </row>
    <row r="1355" spans="1:12" x14ac:dyDescent="0.25">
      <c r="A1355" t="str">
        <f t="shared" si="127"/>
        <v>-385</v>
      </c>
      <c r="B1355">
        <f t="shared" si="132"/>
        <v>385</v>
      </c>
      <c r="C1355" t="str">
        <f t="shared" si="128"/>
        <v>385</v>
      </c>
      <c r="D1355">
        <f t="shared" si="131"/>
        <v>385</v>
      </c>
      <c r="E1355" t="str">
        <f t="shared" si="129"/>
        <v/>
      </c>
      <c r="F1355" t="str">
        <f t="shared" si="130"/>
        <v/>
      </c>
      <c r="K1355"/>
      <c r="L1355"/>
    </row>
    <row r="1356" spans="1:12" x14ac:dyDescent="0.25">
      <c r="A1356" t="str">
        <f t="shared" si="127"/>
        <v>-386</v>
      </c>
      <c r="B1356">
        <f t="shared" si="132"/>
        <v>386</v>
      </c>
      <c r="C1356" t="str">
        <f t="shared" si="128"/>
        <v>386</v>
      </c>
      <c r="D1356">
        <f t="shared" si="131"/>
        <v>386</v>
      </c>
      <c r="E1356" t="str">
        <f t="shared" si="129"/>
        <v/>
      </c>
      <c r="F1356" t="str">
        <f t="shared" si="130"/>
        <v/>
      </c>
      <c r="K1356"/>
      <c r="L1356"/>
    </row>
    <row r="1357" spans="1:12" x14ac:dyDescent="0.25">
      <c r="A1357" t="str">
        <f t="shared" si="127"/>
        <v>-387</v>
      </c>
      <c r="B1357">
        <f t="shared" si="132"/>
        <v>387</v>
      </c>
      <c r="C1357" t="str">
        <f t="shared" si="128"/>
        <v>387</v>
      </c>
      <c r="D1357">
        <f t="shared" si="131"/>
        <v>387</v>
      </c>
      <c r="E1357" t="str">
        <f t="shared" si="129"/>
        <v/>
      </c>
      <c r="F1357" t="str">
        <f t="shared" si="130"/>
        <v/>
      </c>
      <c r="K1357"/>
      <c r="L1357"/>
    </row>
    <row r="1358" spans="1:12" x14ac:dyDescent="0.25">
      <c r="A1358" t="str">
        <f t="shared" si="127"/>
        <v>-388</v>
      </c>
      <c r="B1358">
        <f t="shared" si="132"/>
        <v>388</v>
      </c>
      <c r="C1358" t="str">
        <f t="shared" si="128"/>
        <v>388</v>
      </c>
      <c r="D1358">
        <f t="shared" si="131"/>
        <v>388</v>
      </c>
      <c r="E1358" t="str">
        <f t="shared" si="129"/>
        <v/>
      </c>
      <c r="F1358" t="str">
        <f t="shared" si="130"/>
        <v/>
      </c>
      <c r="K1358"/>
      <c r="L1358"/>
    </row>
    <row r="1359" spans="1:12" x14ac:dyDescent="0.25">
      <c r="A1359" t="str">
        <f t="shared" si="127"/>
        <v>-389</v>
      </c>
      <c r="B1359">
        <f t="shared" si="132"/>
        <v>389</v>
      </c>
      <c r="C1359" t="str">
        <f t="shared" si="128"/>
        <v>389</v>
      </c>
      <c r="D1359">
        <f t="shared" si="131"/>
        <v>389</v>
      </c>
      <c r="E1359" t="str">
        <f t="shared" si="129"/>
        <v/>
      </c>
      <c r="F1359" t="str">
        <f t="shared" si="130"/>
        <v/>
      </c>
      <c r="K1359"/>
      <c r="L1359"/>
    </row>
    <row r="1360" spans="1:12" x14ac:dyDescent="0.25">
      <c r="A1360" t="str">
        <f t="shared" si="127"/>
        <v>-390</v>
      </c>
      <c r="B1360">
        <f t="shared" si="132"/>
        <v>390</v>
      </c>
      <c r="C1360" t="str">
        <f t="shared" si="128"/>
        <v>390</v>
      </c>
      <c r="D1360">
        <f t="shared" si="131"/>
        <v>390</v>
      </c>
      <c r="E1360" t="str">
        <f t="shared" si="129"/>
        <v/>
      </c>
      <c r="F1360" t="str">
        <f t="shared" si="130"/>
        <v/>
      </c>
      <c r="K1360"/>
      <c r="L1360"/>
    </row>
    <row r="1361" spans="1:12" x14ac:dyDescent="0.25">
      <c r="A1361" t="str">
        <f t="shared" si="127"/>
        <v>-391</v>
      </c>
      <c r="B1361">
        <f t="shared" si="132"/>
        <v>391</v>
      </c>
      <c r="C1361" t="str">
        <f t="shared" si="128"/>
        <v>391</v>
      </c>
      <c r="D1361">
        <f t="shared" si="131"/>
        <v>391</v>
      </c>
      <c r="E1361" t="str">
        <f t="shared" si="129"/>
        <v/>
      </c>
      <c r="F1361" t="str">
        <f t="shared" si="130"/>
        <v/>
      </c>
      <c r="K1361"/>
      <c r="L1361"/>
    </row>
    <row r="1362" spans="1:12" x14ac:dyDescent="0.25">
      <c r="A1362" t="str">
        <f t="shared" si="127"/>
        <v>-392</v>
      </c>
      <c r="B1362">
        <f t="shared" si="132"/>
        <v>392</v>
      </c>
      <c r="C1362" t="str">
        <f t="shared" si="128"/>
        <v>392</v>
      </c>
      <c r="D1362">
        <f t="shared" si="131"/>
        <v>392</v>
      </c>
      <c r="E1362" t="str">
        <f t="shared" si="129"/>
        <v/>
      </c>
      <c r="F1362" t="str">
        <f t="shared" si="130"/>
        <v/>
      </c>
      <c r="K1362"/>
      <c r="L1362"/>
    </row>
    <row r="1363" spans="1:12" x14ac:dyDescent="0.25">
      <c r="A1363" t="str">
        <f t="shared" si="127"/>
        <v>-393</v>
      </c>
      <c r="B1363">
        <f t="shared" si="132"/>
        <v>393</v>
      </c>
      <c r="C1363" t="str">
        <f t="shared" si="128"/>
        <v>393</v>
      </c>
      <c r="D1363">
        <f t="shared" si="131"/>
        <v>393</v>
      </c>
      <c r="E1363" t="str">
        <f t="shared" si="129"/>
        <v/>
      </c>
      <c r="F1363" t="str">
        <f t="shared" si="130"/>
        <v/>
      </c>
      <c r="K1363"/>
      <c r="L1363"/>
    </row>
    <row r="1364" spans="1:12" x14ac:dyDescent="0.25">
      <c r="A1364" t="str">
        <f t="shared" si="127"/>
        <v>-394</v>
      </c>
      <c r="B1364">
        <f t="shared" si="132"/>
        <v>394</v>
      </c>
      <c r="C1364" t="str">
        <f t="shared" si="128"/>
        <v>394</v>
      </c>
      <c r="D1364">
        <f t="shared" si="131"/>
        <v>394</v>
      </c>
      <c r="E1364" t="str">
        <f t="shared" si="129"/>
        <v/>
      </c>
      <c r="F1364" t="str">
        <f t="shared" si="130"/>
        <v/>
      </c>
      <c r="K1364"/>
      <c r="L1364"/>
    </row>
    <row r="1365" spans="1:12" x14ac:dyDescent="0.25">
      <c r="A1365" t="str">
        <f t="shared" si="127"/>
        <v>-395</v>
      </c>
      <c r="B1365">
        <f t="shared" si="132"/>
        <v>395</v>
      </c>
      <c r="C1365" t="str">
        <f t="shared" si="128"/>
        <v>395</v>
      </c>
      <c r="D1365">
        <f t="shared" si="131"/>
        <v>395</v>
      </c>
      <c r="E1365" t="str">
        <f t="shared" si="129"/>
        <v/>
      </c>
      <c r="F1365" t="str">
        <f t="shared" si="130"/>
        <v/>
      </c>
      <c r="K1365"/>
      <c r="L1365"/>
    </row>
    <row r="1366" spans="1:12" x14ac:dyDescent="0.25">
      <c r="A1366" t="str">
        <f t="shared" si="127"/>
        <v>-396</v>
      </c>
      <c r="B1366">
        <f t="shared" si="132"/>
        <v>396</v>
      </c>
      <c r="C1366" t="str">
        <f t="shared" si="128"/>
        <v>396</v>
      </c>
      <c r="D1366">
        <f t="shared" si="131"/>
        <v>396</v>
      </c>
      <c r="E1366" t="str">
        <f t="shared" si="129"/>
        <v/>
      </c>
      <c r="F1366" t="str">
        <f t="shared" si="130"/>
        <v/>
      </c>
      <c r="K1366"/>
      <c r="L1366"/>
    </row>
    <row r="1367" spans="1:12" x14ac:dyDescent="0.25">
      <c r="A1367" t="str">
        <f t="shared" si="127"/>
        <v>-397</v>
      </c>
      <c r="B1367">
        <f t="shared" si="132"/>
        <v>397</v>
      </c>
      <c r="C1367" t="str">
        <f t="shared" si="128"/>
        <v>397</v>
      </c>
      <c r="D1367">
        <f t="shared" si="131"/>
        <v>397</v>
      </c>
      <c r="E1367" t="str">
        <f t="shared" si="129"/>
        <v/>
      </c>
      <c r="F1367" t="str">
        <f t="shared" si="130"/>
        <v/>
      </c>
      <c r="K1367"/>
      <c r="L1367"/>
    </row>
    <row r="1368" spans="1:12" x14ac:dyDescent="0.25">
      <c r="A1368" t="str">
        <f t="shared" si="127"/>
        <v>-398</v>
      </c>
      <c r="B1368">
        <f t="shared" si="132"/>
        <v>398</v>
      </c>
      <c r="C1368" t="str">
        <f t="shared" si="128"/>
        <v>398</v>
      </c>
      <c r="D1368">
        <f t="shared" si="131"/>
        <v>398</v>
      </c>
      <c r="E1368" t="str">
        <f t="shared" si="129"/>
        <v/>
      </c>
      <c r="F1368" t="str">
        <f t="shared" si="130"/>
        <v/>
      </c>
      <c r="K1368"/>
      <c r="L1368"/>
    </row>
    <row r="1369" spans="1:12" x14ac:dyDescent="0.25">
      <c r="A1369" t="str">
        <f t="shared" si="127"/>
        <v>-399</v>
      </c>
      <c r="B1369">
        <f t="shared" si="132"/>
        <v>399</v>
      </c>
      <c r="C1369" t="str">
        <f t="shared" si="128"/>
        <v>399</v>
      </c>
      <c r="D1369">
        <f t="shared" si="131"/>
        <v>399</v>
      </c>
      <c r="E1369" t="str">
        <f t="shared" si="129"/>
        <v/>
      </c>
      <c r="F1369" t="str">
        <f t="shared" si="130"/>
        <v/>
      </c>
      <c r="K1369"/>
      <c r="L1369"/>
    </row>
    <row r="1370" spans="1:12" x14ac:dyDescent="0.25">
      <c r="A1370" t="str">
        <f t="shared" si="127"/>
        <v>-400</v>
      </c>
      <c r="B1370">
        <f t="shared" si="132"/>
        <v>400</v>
      </c>
      <c r="C1370" t="str">
        <f t="shared" si="128"/>
        <v>400</v>
      </c>
      <c r="D1370">
        <f t="shared" si="131"/>
        <v>400</v>
      </c>
      <c r="E1370" t="str">
        <f t="shared" si="129"/>
        <v/>
      </c>
      <c r="F1370" t="str">
        <f t="shared" si="130"/>
        <v/>
      </c>
      <c r="K1370"/>
      <c r="L1370"/>
    </row>
    <row r="1371" spans="1:12" x14ac:dyDescent="0.25">
      <c r="A1371" t="str">
        <f t="shared" si="127"/>
        <v>-401</v>
      </c>
      <c r="B1371">
        <f t="shared" si="132"/>
        <v>401</v>
      </c>
      <c r="C1371" t="str">
        <f t="shared" si="128"/>
        <v>401</v>
      </c>
      <c r="D1371">
        <f t="shared" si="131"/>
        <v>401</v>
      </c>
      <c r="E1371" t="str">
        <f t="shared" si="129"/>
        <v/>
      </c>
      <c r="F1371" t="str">
        <f t="shared" si="130"/>
        <v/>
      </c>
      <c r="K1371"/>
      <c r="L1371"/>
    </row>
    <row r="1372" spans="1:12" x14ac:dyDescent="0.25">
      <c r="A1372" t="str">
        <f t="shared" si="127"/>
        <v>-402</v>
      </c>
      <c r="B1372">
        <f t="shared" si="132"/>
        <v>402</v>
      </c>
      <c r="C1372" t="str">
        <f t="shared" si="128"/>
        <v>402</v>
      </c>
      <c r="D1372">
        <f t="shared" si="131"/>
        <v>402</v>
      </c>
      <c r="E1372" t="str">
        <f t="shared" si="129"/>
        <v/>
      </c>
      <c r="F1372" t="str">
        <f t="shared" si="130"/>
        <v/>
      </c>
      <c r="K1372"/>
      <c r="L1372"/>
    </row>
    <row r="1373" spans="1:12" x14ac:dyDescent="0.25">
      <c r="A1373" t="str">
        <f t="shared" si="127"/>
        <v>-403</v>
      </c>
      <c r="B1373">
        <f t="shared" si="132"/>
        <v>403</v>
      </c>
      <c r="C1373" t="str">
        <f t="shared" si="128"/>
        <v>403</v>
      </c>
      <c r="D1373">
        <f t="shared" si="131"/>
        <v>403</v>
      </c>
      <c r="E1373" t="str">
        <f t="shared" si="129"/>
        <v/>
      </c>
      <c r="F1373" t="str">
        <f t="shared" si="130"/>
        <v/>
      </c>
      <c r="K1373"/>
      <c r="L1373"/>
    </row>
    <row r="1374" spans="1:12" x14ac:dyDescent="0.25">
      <c r="A1374" t="str">
        <f t="shared" si="127"/>
        <v>-404</v>
      </c>
      <c r="B1374">
        <f t="shared" si="132"/>
        <v>404</v>
      </c>
      <c r="C1374" t="str">
        <f t="shared" si="128"/>
        <v>404</v>
      </c>
      <c r="D1374">
        <f t="shared" si="131"/>
        <v>404</v>
      </c>
      <c r="E1374" t="str">
        <f t="shared" si="129"/>
        <v/>
      </c>
      <c r="F1374" t="str">
        <f t="shared" si="130"/>
        <v/>
      </c>
      <c r="K1374"/>
      <c r="L1374"/>
    </row>
    <row r="1375" spans="1:12" x14ac:dyDescent="0.25">
      <c r="A1375" t="str">
        <f t="shared" si="127"/>
        <v>-405</v>
      </c>
      <c r="B1375">
        <f t="shared" si="132"/>
        <v>405</v>
      </c>
      <c r="C1375" t="str">
        <f t="shared" si="128"/>
        <v>405</v>
      </c>
      <c r="D1375">
        <f t="shared" si="131"/>
        <v>405</v>
      </c>
      <c r="E1375" t="str">
        <f t="shared" si="129"/>
        <v/>
      </c>
      <c r="F1375" t="str">
        <f t="shared" si="130"/>
        <v/>
      </c>
      <c r="K1375"/>
      <c r="L1375"/>
    </row>
    <row r="1376" spans="1:12" x14ac:dyDescent="0.25">
      <c r="A1376" t="str">
        <f t="shared" si="127"/>
        <v>-406</v>
      </c>
      <c r="B1376">
        <f t="shared" si="132"/>
        <v>406</v>
      </c>
      <c r="C1376" t="str">
        <f t="shared" si="128"/>
        <v>406</v>
      </c>
      <c r="D1376">
        <f t="shared" si="131"/>
        <v>406</v>
      </c>
      <c r="E1376" t="str">
        <f t="shared" si="129"/>
        <v/>
      </c>
      <c r="F1376" t="str">
        <f t="shared" si="130"/>
        <v/>
      </c>
      <c r="K1376"/>
      <c r="L1376"/>
    </row>
    <row r="1377" spans="1:12" x14ac:dyDescent="0.25">
      <c r="A1377" t="str">
        <f t="shared" si="127"/>
        <v>-407</v>
      </c>
      <c r="B1377">
        <f t="shared" si="132"/>
        <v>407</v>
      </c>
      <c r="C1377" t="str">
        <f t="shared" si="128"/>
        <v>407</v>
      </c>
      <c r="D1377">
        <f t="shared" si="131"/>
        <v>407</v>
      </c>
      <c r="E1377" t="str">
        <f t="shared" si="129"/>
        <v/>
      </c>
      <c r="F1377" t="str">
        <f t="shared" si="130"/>
        <v/>
      </c>
      <c r="K1377"/>
      <c r="L1377"/>
    </row>
    <row r="1378" spans="1:12" x14ac:dyDescent="0.25">
      <c r="A1378" t="str">
        <f t="shared" si="127"/>
        <v>-408</v>
      </c>
      <c r="B1378">
        <f t="shared" si="132"/>
        <v>408</v>
      </c>
      <c r="C1378" t="str">
        <f t="shared" si="128"/>
        <v>408</v>
      </c>
      <c r="D1378">
        <f t="shared" si="131"/>
        <v>408</v>
      </c>
      <c r="E1378" t="str">
        <f t="shared" si="129"/>
        <v/>
      </c>
      <c r="F1378" t="str">
        <f t="shared" si="130"/>
        <v/>
      </c>
      <c r="K1378"/>
      <c r="L1378"/>
    </row>
    <row r="1379" spans="1:12" x14ac:dyDescent="0.25">
      <c r="A1379" t="str">
        <f t="shared" si="127"/>
        <v>-409</v>
      </c>
      <c r="B1379">
        <f t="shared" si="132"/>
        <v>409</v>
      </c>
      <c r="C1379" t="str">
        <f t="shared" si="128"/>
        <v>409</v>
      </c>
      <c r="D1379">
        <f t="shared" si="131"/>
        <v>409</v>
      </c>
      <c r="E1379" t="str">
        <f t="shared" si="129"/>
        <v/>
      </c>
      <c r="F1379" t="str">
        <f t="shared" si="130"/>
        <v/>
      </c>
      <c r="K1379"/>
      <c r="L1379"/>
    </row>
    <row r="1380" spans="1:12" x14ac:dyDescent="0.25">
      <c r="A1380" t="str">
        <f t="shared" si="127"/>
        <v>-410</v>
      </c>
      <c r="B1380">
        <f t="shared" si="132"/>
        <v>410</v>
      </c>
      <c r="C1380" t="str">
        <f t="shared" si="128"/>
        <v>410</v>
      </c>
      <c r="D1380">
        <f t="shared" si="131"/>
        <v>410</v>
      </c>
      <c r="E1380" t="str">
        <f t="shared" si="129"/>
        <v/>
      </c>
      <c r="F1380" t="str">
        <f t="shared" si="130"/>
        <v/>
      </c>
      <c r="K1380"/>
      <c r="L1380"/>
    </row>
    <row r="1381" spans="1:12" x14ac:dyDescent="0.25">
      <c r="A1381" t="str">
        <f t="shared" si="127"/>
        <v>-411</v>
      </c>
      <c r="B1381">
        <f t="shared" si="132"/>
        <v>411</v>
      </c>
      <c r="C1381" t="str">
        <f t="shared" si="128"/>
        <v>411</v>
      </c>
      <c r="D1381">
        <f t="shared" si="131"/>
        <v>411</v>
      </c>
      <c r="E1381" t="str">
        <f t="shared" si="129"/>
        <v/>
      </c>
      <c r="F1381" t="str">
        <f t="shared" si="130"/>
        <v/>
      </c>
      <c r="K1381"/>
      <c r="L1381"/>
    </row>
    <row r="1382" spans="1:12" x14ac:dyDescent="0.25">
      <c r="A1382" t="str">
        <f t="shared" si="127"/>
        <v>-412</v>
      </c>
      <c r="B1382">
        <f t="shared" si="132"/>
        <v>412</v>
      </c>
      <c r="C1382" t="str">
        <f t="shared" si="128"/>
        <v>412</v>
      </c>
      <c r="D1382">
        <f t="shared" si="131"/>
        <v>412</v>
      </c>
      <c r="E1382" t="str">
        <f t="shared" si="129"/>
        <v/>
      </c>
      <c r="F1382" t="str">
        <f t="shared" si="130"/>
        <v/>
      </c>
      <c r="K1382"/>
      <c r="L1382"/>
    </row>
    <row r="1383" spans="1:12" x14ac:dyDescent="0.25">
      <c r="A1383" t="str">
        <f t="shared" si="127"/>
        <v>-413</v>
      </c>
      <c r="B1383">
        <f t="shared" si="132"/>
        <v>413</v>
      </c>
      <c r="C1383" t="str">
        <f t="shared" si="128"/>
        <v>413</v>
      </c>
      <c r="D1383">
        <f t="shared" si="131"/>
        <v>413</v>
      </c>
      <c r="E1383" t="str">
        <f t="shared" si="129"/>
        <v/>
      </c>
      <c r="F1383" t="str">
        <f t="shared" si="130"/>
        <v/>
      </c>
      <c r="K1383"/>
      <c r="L1383"/>
    </row>
    <row r="1384" spans="1:12" x14ac:dyDescent="0.25">
      <c r="A1384" t="str">
        <f t="shared" si="127"/>
        <v>-414</v>
      </c>
      <c r="B1384">
        <f t="shared" si="132"/>
        <v>414</v>
      </c>
      <c r="C1384" t="str">
        <f t="shared" si="128"/>
        <v>414</v>
      </c>
      <c r="D1384">
        <f t="shared" si="131"/>
        <v>414</v>
      </c>
      <c r="E1384" t="str">
        <f t="shared" si="129"/>
        <v/>
      </c>
      <c r="F1384" t="str">
        <f t="shared" si="130"/>
        <v/>
      </c>
      <c r="K1384"/>
      <c r="L1384"/>
    </row>
    <row r="1385" spans="1:12" x14ac:dyDescent="0.25">
      <c r="A1385" t="str">
        <f t="shared" si="127"/>
        <v>-415</v>
      </c>
      <c r="B1385">
        <f t="shared" si="132"/>
        <v>415</v>
      </c>
      <c r="C1385" t="str">
        <f t="shared" si="128"/>
        <v>415</v>
      </c>
      <c r="D1385">
        <f t="shared" si="131"/>
        <v>415</v>
      </c>
      <c r="E1385" t="str">
        <f t="shared" si="129"/>
        <v/>
      </c>
      <c r="F1385" t="str">
        <f t="shared" si="130"/>
        <v/>
      </c>
      <c r="K1385"/>
      <c r="L1385"/>
    </row>
    <row r="1386" spans="1:12" x14ac:dyDescent="0.25">
      <c r="A1386" t="str">
        <f t="shared" si="127"/>
        <v>-416</v>
      </c>
      <c r="B1386">
        <f t="shared" si="132"/>
        <v>416</v>
      </c>
      <c r="C1386" t="str">
        <f t="shared" si="128"/>
        <v>416</v>
      </c>
      <c r="D1386">
        <f t="shared" si="131"/>
        <v>416</v>
      </c>
      <c r="E1386" t="str">
        <f t="shared" si="129"/>
        <v/>
      </c>
      <c r="F1386" t="str">
        <f t="shared" si="130"/>
        <v/>
      </c>
      <c r="K1386"/>
      <c r="L1386"/>
    </row>
    <row r="1387" spans="1:12" x14ac:dyDescent="0.25">
      <c r="A1387" t="str">
        <f t="shared" si="127"/>
        <v>-417</v>
      </c>
      <c r="B1387">
        <f t="shared" si="132"/>
        <v>417</v>
      </c>
      <c r="C1387" t="str">
        <f t="shared" si="128"/>
        <v>417</v>
      </c>
      <c r="D1387">
        <f t="shared" si="131"/>
        <v>417</v>
      </c>
      <c r="E1387" t="str">
        <f t="shared" si="129"/>
        <v/>
      </c>
      <c r="F1387" t="str">
        <f t="shared" si="130"/>
        <v/>
      </c>
      <c r="K1387"/>
      <c r="L1387"/>
    </row>
    <row r="1388" spans="1:12" x14ac:dyDescent="0.25">
      <c r="A1388" t="str">
        <f t="shared" si="127"/>
        <v>-418</v>
      </c>
      <c r="B1388">
        <f t="shared" si="132"/>
        <v>418</v>
      </c>
      <c r="C1388" t="str">
        <f t="shared" si="128"/>
        <v>418</v>
      </c>
      <c r="D1388">
        <f t="shared" si="131"/>
        <v>418</v>
      </c>
      <c r="E1388" t="str">
        <f t="shared" si="129"/>
        <v/>
      </c>
      <c r="F1388" t="str">
        <f t="shared" si="130"/>
        <v/>
      </c>
      <c r="K1388"/>
      <c r="L1388"/>
    </row>
    <row r="1389" spans="1:12" x14ac:dyDescent="0.25">
      <c r="A1389" t="str">
        <f t="shared" si="127"/>
        <v>-419</v>
      </c>
      <c r="B1389">
        <f t="shared" si="132"/>
        <v>419</v>
      </c>
      <c r="C1389" t="str">
        <f t="shared" si="128"/>
        <v>419</v>
      </c>
      <c r="D1389">
        <f t="shared" si="131"/>
        <v>419</v>
      </c>
      <c r="E1389" t="str">
        <f t="shared" si="129"/>
        <v/>
      </c>
      <c r="F1389" t="str">
        <f t="shared" si="130"/>
        <v/>
      </c>
      <c r="K1389"/>
      <c r="L1389"/>
    </row>
    <row r="1390" spans="1:12" x14ac:dyDescent="0.25">
      <c r="A1390" t="str">
        <f t="shared" si="127"/>
        <v>-420</v>
      </c>
      <c r="B1390">
        <f t="shared" si="132"/>
        <v>420</v>
      </c>
      <c r="C1390" t="str">
        <f t="shared" si="128"/>
        <v>420</v>
      </c>
      <c r="D1390">
        <f t="shared" si="131"/>
        <v>420</v>
      </c>
      <c r="E1390" t="str">
        <f t="shared" si="129"/>
        <v/>
      </c>
      <c r="F1390" t="str">
        <f t="shared" si="130"/>
        <v/>
      </c>
      <c r="K1390"/>
      <c r="L1390"/>
    </row>
    <row r="1391" spans="1:12" x14ac:dyDescent="0.25">
      <c r="A1391" t="str">
        <f t="shared" si="127"/>
        <v>-421</v>
      </c>
      <c r="B1391">
        <f t="shared" si="132"/>
        <v>421</v>
      </c>
      <c r="C1391" t="str">
        <f t="shared" si="128"/>
        <v>421</v>
      </c>
      <c r="D1391">
        <f t="shared" si="131"/>
        <v>421</v>
      </c>
      <c r="E1391" t="str">
        <f t="shared" si="129"/>
        <v/>
      </c>
      <c r="F1391" t="str">
        <f t="shared" si="130"/>
        <v/>
      </c>
      <c r="K1391"/>
      <c r="L1391"/>
    </row>
    <row r="1392" spans="1:12" x14ac:dyDescent="0.25">
      <c r="A1392" t="str">
        <f t="shared" si="127"/>
        <v>-422</v>
      </c>
      <c r="B1392">
        <f t="shared" si="132"/>
        <v>422</v>
      </c>
      <c r="C1392" t="str">
        <f t="shared" si="128"/>
        <v>422</v>
      </c>
      <c r="D1392">
        <f t="shared" si="131"/>
        <v>422</v>
      </c>
      <c r="E1392" t="str">
        <f t="shared" si="129"/>
        <v/>
      </c>
      <c r="F1392" t="str">
        <f t="shared" si="130"/>
        <v/>
      </c>
      <c r="K1392"/>
      <c r="L1392"/>
    </row>
    <row r="1393" spans="1:12" x14ac:dyDescent="0.25">
      <c r="A1393" t="str">
        <f t="shared" si="127"/>
        <v>-423</v>
      </c>
      <c r="B1393">
        <f t="shared" si="132"/>
        <v>423</v>
      </c>
      <c r="C1393" t="str">
        <f t="shared" si="128"/>
        <v>423</v>
      </c>
      <c r="D1393">
        <f t="shared" si="131"/>
        <v>423</v>
      </c>
      <c r="E1393" t="str">
        <f t="shared" si="129"/>
        <v/>
      </c>
      <c r="F1393" t="str">
        <f t="shared" si="130"/>
        <v/>
      </c>
      <c r="K1393"/>
      <c r="L1393"/>
    </row>
    <row r="1394" spans="1:12" x14ac:dyDescent="0.25">
      <c r="A1394" t="str">
        <f t="shared" si="127"/>
        <v>-424</v>
      </c>
      <c r="B1394">
        <f t="shared" si="132"/>
        <v>424</v>
      </c>
      <c r="C1394" t="str">
        <f t="shared" si="128"/>
        <v>424</v>
      </c>
      <c r="D1394">
        <f t="shared" si="131"/>
        <v>424</v>
      </c>
      <c r="E1394" t="str">
        <f t="shared" si="129"/>
        <v/>
      </c>
      <c r="F1394" t="str">
        <f t="shared" si="130"/>
        <v/>
      </c>
      <c r="K1394"/>
      <c r="L1394"/>
    </row>
    <row r="1395" spans="1:12" x14ac:dyDescent="0.25">
      <c r="A1395" t="str">
        <f t="shared" si="127"/>
        <v>-425</v>
      </c>
      <c r="B1395">
        <f t="shared" si="132"/>
        <v>425</v>
      </c>
      <c r="C1395" t="str">
        <f t="shared" si="128"/>
        <v>425</v>
      </c>
      <c r="D1395">
        <f t="shared" si="131"/>
        <v>425</v>
      </c>
      <c r="E1395" t="str">
        <f t="shared" si="129"/>
        <v/>
      </c>
      <c r="F1395" t="str">
        <f t="shared" si="130"/>
        <v/>
      </c>
      <c r="K1395"/>
      <c r="L1395"/>
    </row>
    <row r="1396" spans="1:12" x14ac:dyDescent="0.25">
      <c r="A1396" t="str">
        <f t="shared" si="127"/>
        <v>-426</v>
      </c>
      <c r="B1396">
        <f t="shared" si="132"/>
        <v>426</v>
      </c>
      <c r="C1396" t="str">
        <f t="shared" si="128"/>
        <v>426</v>
      </c>
      <c r="D1396">
        <f t="shared" si="131"/>
        <v>426</v>
      </c>
      <c r="E1396" t="str">
        <f t="shared" si="129"/>
        <v/>
      </c>
      <c r="F1396" t="str">
        <f t="shared" si="130"/>
        <v/>
      </c>
      <c r="K1396"/>
      <c r="L1396"/>
    </row>
    <row r="1397" spans="1:12" x14ac:dyDescent="0.25">
      <c r="A1397" t="str">
        <f t="shared" si="127"/>
        <v>-427</v>
      </c>
      <c r="B1397">
        <f t="shared" si="132"/>
        <v>427</v>
      </c>
      <c r="C1397" t="str">
        <f t="shared" si="128"/>
        <v>427</v>
      </c>
      <c r="D1397">
        <f t="shared" si="131"/>
        <v>427</v>
      </c>
      <c r="E1397" t="str">
        <f t="shared" si="129"/>
        <v/>
      </c>
      <c r="F1397" t="str">
        <f t="shared" si="130"/>
        <v/>
      </c>
      <c r="K1397"/>
      <c r="L1397"/>
    </row>
    <row r="1398" spans="1:12" x14ac:dyDescent="0.25">
      <c r="A1398" t="str">
        <f t="shared" si="127"/>
        <v>-428</v>
      </c>
      <c r="B1398">
        <f t="shared" si="132"/>
        <v>428</v>
      </c>
      <c r="C1398" t="str">
        <f t="shared" si="128"/>
        <v>428</v>
      </c>
      <c r="D1398">
        <f t="shared" si="131"/>
        <v>428</v>
      </c>
      <c r="E1398" t="str">
        <f t="shared" si="129"/>
        <v/>
      </c>
      <c r="F1398" t="str">
        <f t="shared" si="130"/>
        <v/>
      </c>
      <c r="K1398"/>
      <c r="L1398"/>
    </row>
    <row r="1399" spans="1:12" x14ac:dyDescent="0.25">
      <c r="A1399" t="str">
        <f t="shared" si="127"/>
        <v>-429</v>
      </c>
      <c r="B1399">
        <f t="shared" si="132"/>
        <v>429</v>
      </c>
      <c r="C1399" t="str">
        <f t="shared" si="128"/>
        <v>429</v>
      </c>
      <c r="D1399">
        <f t="shared" si="131"/>
        <v>429</v>
      </c>
      <c r="E1399" t="str">
        <f t="shared" si="129"/>
        <v/>
      </c>
      <c r="F1399" t="str">
        <f t="shared" si="130"/>
        <v/>
      </c>
      <c r="K1399"/>
      <c r="L1399"/>
    </row>
    <row r="1400" spans="1:12" x14ac:dyDescent="0.25">
      <c r="A1400" t="str">
        <f t="shared" si="127"/>
        <v>-430</v>
      </c>
      <c r="B1400">
        <f t="shared" si="132"/>
        <v>430</v>
      </c>
      <c r="C1400" t="str">
        <f t="shared" si="128"/>
        <v>430</v>
      </c>
      <c r="D1400">
        <f t="shared" si="131"/>
        <v>430</v>
      </c>
      <c r="E1400" t="str">
        <f t="shared" si="129"/>
        <v/>
      </c>
      <c r="F1400" t="str">
        <f t="shared" si="130"/>
        <v/>
      </c>
      <c r="K1400"/>
      <c r="L1400"/>
    </row>
    <row r="1401" spans="1:12" x14ac:dyDescent="0.25">
      <c r="A1401" t="str">
        <f t="shared" si="127"/>
        <v>-431</v>
      </c>
      <c r="B1401">
        <f t="shared" si="132"/>
        <v>431</v>
      </c>
      <c r="C1401" t="str">
        <f t="shared" si="128"/>
        <v>431</v>
      </c>
      <c r="D1401">
        <f t="shared" si="131"/>
        <v>431</v>
      </c>
      <c r="E1401" t="str">
        <f t="shared" si="129"/>
        <v/>
      </c>
      <c r="F1401" t="str">
        <f t="shared" si="130"/>
        <v/>
      </c>
      <c r="K1401"/>
      <c r="L1401"/>
    </row>
    <row r="1402" spans="1:12" x14ac:dyDescent="0.25">
      <c r="A1402" t="str">
        <f t="shared" si="127"/>
        <v>-432</v>
      </c>
      <c r="B1402">
        <f t="shared" si="132"/>
        <v>432</v>
      </c>
      <c r="C1402" t="str">
        <f t="shared" si="128"/>
        <v>432</v>
      </c>
      <c r="D1402">
        <f t="shared" si="131"/>
        <v>432</v>
      </c>
      <c r="E1402" t="str">
        <f t="shared" si="129"/>
        <v/>
      </c>
      <c r="F1402" t="str">
        <f t="shared" si="130"/>
        <v/>
      </c>
      <c r="K1402"/>
      <c r="L1402"/>
    </row>
    <row r="1403" spans="1:12" x14ac:dyDescent="0.25">
      <c r="A1403" t="str">
        <f t="shared" si="127"/>
        <v>-433</v>
      </c>
      <c r="B1403">
        <f t="shared" si="132"/>
        <v>433</v>
      </c>
      <c r="C1403" t="str">
        <f t="shared" si="128"/>
        <v>433</v>
      </c>
      <c r="D1403">
        <f t="shared" si="131"/>
        <v>433</v>
      </c>
      <c r="E1403" t="str">
        <f t="shared" si="129"/>
        <v/>
      </c>
      <c r="F1403" t="str">
        <f t="shared" si="130"/>
        <v/>
      </c>
      <c r="K1403"/>
      <c r="L1403"/>
    </row>
    <row r="1404" spans="1:12" x14ac:dyDescent="0.25">
      <c r="A1404" t="str">
        <f t="shared" si="127"/>
        <v>-434</v>
      </c>
      <c r="B1404">
        <f t="shared" si="132"/>
        <v>434</v>
      </c>
      <c r="C1404" t="str">
        <f t="shared" si="128"/>
        <v>434</v>
      </c>
      <c r="D1404">
        <f t="shared" si="131"/>
        <v>434</v>
      </c>
      <c r="E1404" t="str">
        <f t="shared" si="129"/>
        <v/>
      </c>
      <c r="F1404" t="str">
        <f t="shared" si="130"/>
        <v/>
      </c>
      <c r="K1404"/>
      <c r="L1404"/>
    </row>
    <row r="1405" spans="1:12" x14ac:dyDescent="0.25">
      <c r="A1405" t="str">
        <f t="shared" si="127"/>
        <v>-435</v>
      </c>
      <c r="B1405">
        <f t="shared" si="132"/>
        <v>435</v>
      </c>
      <c r="C1405" t="str">
        <f t="shared" si="128"/>
        <v>435</v>
      </c>
      <c r="D1405">
        <f t="shared" si="131"/>
        <v>435</v>
      </c>
      <c r="E1405" t="str">
        <f t="shared" si="129"/>
        <v/>
      </c>
      <c r="F1405" t="str">
        <f t="shared" si="130"/>
        <v/>
      </c>
      <c r="K1405"/>
      <c r="L1405"/>
    </row>
    <row r="1406" spans="1:12" x14ac:dyDescent="0.25">
      <c r="A1406" t="str">
        <f t="shared" si="127"/>
        <v>-436</v>
      </c>
      <c r="B1406">
        <f t="shared" si="132"/>
        <v>436</v>
      </c>
      <c r="C1406" t="str">
        <f t="shared" si="128"/>
        <v>436</v>
      </c>
      <c r="D1406">
        <f t="shared" si="131"/>
        <v>436</v>
      </c>
      <c r="E1406" t="str">
        <f t="shared" si="129"/>
        <v/>
      </c>
      <c r="F1406" t="str">
        <f t="shared" si="130"/>
        <v/>
      </c>
      <c r="K1406"/>
      <c r="L1406"/>
    </row>
    <row r="1407" spans="1:12" x14ac:dyDescent="0.25">
      <c r="A1407" t="str">
        <f t="shared" si="127"/>
        <v>-437</v>
      </c>
      <c r="B1407">
        <f t="shared" si="132"/>
        <v>437</v>
      </c>
      <c r="C1407" t="str">
        <f t="shared" si="128"/>
        <v>437</v>
      </c>
      <c r="D1407">
        <f t="shared" si="131"/>
        <v>437</v>
      </c>
      <c r="E1407" t="str">
        <f t="shared" si="129"/>
        <v/>
      </c>
      <c r="F1407" t="str">
        <f t="shared" si="130"/>
        <v/>
      </c>
      <c r="K1407"/>
      <c r="L1407"/>
    </row>
    <row r="1408" spans="1:12" x14ac:dyDescent="0.25">
      <c r="A1408" t="str">
        <f t="shared" si="127"/>
        <v>-438</v>
      </c>
      <c r="B1408">
        <f t="shared" si="132"/>
        <v>438</v>
      </c>
      <c r="C1408" t="str">
        <f t="shared" si="128"/>
        <v>438</v>
      </c>
      <c r="D1408">
        <f t="shared" si="131"/>
        <v>438</v>
      </c>
      <c r="E1408" t="str">
        <f t="shared" si="129"/>
        <v/>
      </c>
      <c r="F1408" t="str">
        <f t="shared" si="130"/>
        <v/>
      </c>
      <c r="K1408"/>
      <c r="L1408"/>
    </row>
    <row r="1409" spans="1:12" x14ac:dyDescent="0.25">
      <c r="A1409" t="str">
        <f t="shared" si="127"/>
        <v>-439</v>
      </c>
      <c r="B1409">
        <f t="shared" si="132"/>
        <v>439</v>
      </c>
      <c r="C1409" t="str">
        <f t="shared" si="128"/>
        <v>439</v>
      </c>
      <c r="D1409">
        <f t="shared" si="131"/>
        <v>439</v>
      </c>
      <c r="E1409" t="str">
        <f t="shared" si="129"/>
        <v/>
      </c>
      <c r="F1409" t="str">
        <f t="shared" si="130"/>
        <v/>
      </c>
      <c r="K1409"/>
      <c r="L1409"/>
    </row>
    <row r="1410" spans="1:12" x14ac:dyDescent="0.25">
      <c r="A1410" t="str">
        <f t="shared" si="127"/>
        <v>-440</v>
      </c>
      <c r="B1410">
        <f t="shared" si="132"/>
        <v>440</v>
      </c>
      <c r="C1410" t="str">
        <f t="shared" si="128"/>
        <v>440</v>
      </c>
      <c r="D1410">
        <f t="shared" si="131"/>
        <v>440</v>
      </c>
      <c r="E1410" t="str">
        <f t="shared" si="129"/>
        <v/>
      </c>
      <c r="F1410" t="str">
        <f t="shared" si="130"/>
        <v/>
      </c>
      <c r="K1410"/>
      <c r="L1410"/>
    </row>
    <row r="1411" spans="1:12" x14ac:dyDescent="0.25">
      <c r="A1411" t="str">
        <f t="shared" si="127"/>
        <v>-441</v>
      </c>
      <c r="B1411">
        <f t="shared" si="132"/>
        <v>441</v>
      </c>
      <c r="C1411" t="str">
        <f t="shared" si="128"/>
        <v>441</v>
      </c>
      <c r="D1411">
        <f t="shared" si="131"/>
        <v>441</v>
      </c>
      <c r="E1411" t="str">
        <f t="shared" si="129"/>
        <v/>
      </c>
      <c r="F1411" t="str">
        <f t="shared" si="130"/>
        <v/>
      </c>
      <c r="K1411"/>
      <c r="L1411"/>
    </row>
    <row r="1412" spans="1:12" x14ac:dyDescent="0.25">
      <c r="A1412" t="str">
        <f t="shared" si="127"/>
        <v>-442</v>
      </c>
      <c r="B1412">
        <f t="shared" si="132"/>
        <v>442</v>
      </c>
      <c r="C1412" t="str">
        <f t="shared" si="128"/>
        <v>442</v>
      </c>
      <c r="D1412">
        <f t="shared" si="131"/>
        <v>442</v>
      </c>
      <c r="E1412" t="str">
        <f t="shared" si="129"/>
        <v/>
      </c>
      <c r="F1412" t="str">
        <f t="shared" si="130"/>
        <v/>
      </c>
      <c r="K1412"/>
      <c r="L1412"/>
    </row>
    <row r="1413" spans="1:12" x14ac:dyDescent="0.25">
      <c r="A1413" t="str">
        <f t="shared" si="127"/>
        <v>-443</v>
      </c>
      <c r="B1413">
        <f t="shared" si="132"/>
        <v>443</v>
      </c>
      <c r="C1413" t="str">
        <f t="shared" si="128"/>
        <v>443</v>
      </c>
      <c r="D1413">
        <f t="shared" si="131"/>
        <v>443</v>
      </c>
      <c r="E1413" t="str">
        <f t="shared" si="129"/>
        <v/>
      </c>
      <c r="F1413" t="str">
        <f t="shared" si="130"/>
        <v/>
      </c>
      <c r="K1413"/>
      <c r="L1413"/>
    </row>
    <row r="1414" spans="1:12" x14ac:dyDescent="0.25">
      <c r="A1414" t="str">
        <f t="shared" ref="A1414:A1477" si="133">+CONCATENATE(G1414,"-",B1414)</f>
        <v>-444</v>
      </c>
      <c r="B1414">
        <f t="shared" si="132"/>
        <v>444</v>
      </c>
      <c r="C1414" t="str">
        <f t="shared" ref="C1414:C1477" si="134">+CONCATENATE(E1414,D1414)</f>
        <v>444</v>
      </c>
      <c r="D1414">
        <f t="shared" si="131"/>
        <v>444</v>
      </c>
      <c r="E1414" t="str">
        <f t="shared" ref="E1414:E1477" si="135">+CONCATENATE(G1414,H1414)</f>
        <v/>
      </c>
      <c r="F1414" t="str">
        <f t="shared" ref="F1414:F1477" si="136">+CONCATENATE(G1414,H1414,I1414)</f>
        <v/>
      </c>
      <c r="K1414"/>
      <c r="L1414"/>
    </row>
    <row r="1415" spans="1:12" x14ac:dyDescent="0.25">
      <c r="A1415" t="str">
        <f t="shared" si="133"/>
        <v>-445</v>
      </c>
      <c r="B1415">
        <f t="shared" si="132"/>
        <v>445</v>
      </c>
      <c r="C1415" t="str">
        <f t="shared" si="134"/>
        <v>445</v>
      </c>
      <c r="D1415">
        <f t="shared" ref="D1415:D1478" si="137">+IF(E1415=E1414,D1414+1,1)</f>
        <v>445</v>
      </c>
      <c r="E1415" t="str">
        <f t="shared" si="135"/>
        <v/>
      </c>
      <c r="F1415" t="str">
        <f t="shared" si="136"/>
        <v/>
      </c>
      <c r="K1415"/>
      <c r="L1415"/>
    </row>
    <row r="1416" spans="1:12" x14ac:dyDescent="0.25">
      <c r="A1416" t="str">
        <f t="shared" si="133"/>
        <v>-446</v>
      </c>
      <c r="B1416">
        <f t="shared" ref="B1416:B1479" si="138">+IF(G1416=G1415,B1415+1,1)</f>
        <v>446</v>
      </c>
      <c r="C1416" t="str">
        <f t="shared" si="134"/>
        <v>446</v>
      </c>
      <c r="D1416">
        <f t="shared" si="137"/>
        <v>446</v>
      </c>
      <c r="E1416" t="str">
        <f t="shared" si="135"/>
        <v/>
      </c>
      <c r="F1416" t="str">
        <f t="shared" si="136"/>
        <v/>
      </c>
      <c r="K1416"/>
      <c r="L1416"/>
    </row>
    <row r="1417" spans="1:12" x14ac:dyDescent="0.25">
      <c r="A1417" t="str">
        <f t="shared" si="133"/>
        <v>-447</v>
      </c>
      <c r="B1417">
        <f t="shared" si="138"/>
        <v>447</v>
      </c>
      <c r="C1417" t="str">
        <f t="shared" si="134"/>
        <v>447</v>
      </c>
      <c r="D1417">
        <f t="shared" si="137"/>
        <v>447</v>
      </c>
      <c r="E1417" t="str">
        <f t="shared" si="135"/>
        <v/>
      </c>
      <c r="F1417" t="str">
        <f t="shared" si="136"/>
        <v/>
      </c>
      <c r="K1417"/>
      <c r="L1417"/>
    </row>
    <row r="1418" spans="1:12" x14ac:dyDescent="0.25">
      <c r="A1418" t="str">
        <f t="shared" si="133"/>
        <v>-448</v>
      </c>
      <c r="B1418">
        <f t="shared" si="138"/>
        <v>448</v>
      </c>
      <c r="C1418" t="str">
        <f t="shared" si="134"/>
        <v>448</v>
      </c>
      <c r="D1418">
        <f t="shared" si="137"/>
        <v>448</v>
      </c>
      <c r="E1418" t="str">
        <f t="shared" si="135"/>
        <v/>
      </c>
      <c r="F1418" t="str">
        <f t="shared" si="136"/>
        <v/>
      </c>
      <c r="K1418"/>
      <c r="L1418"/>
    </row>
    <row r="1419" spans="1:12" x14ac:dyDescent="0.25">
      <c r="A1419" t="str">
        <f t="shared" si="133"/>
        <v>-449</v>
      </c>
      <c r="B1419">
        <f t="shared" si="138"/>
        <v>449</v>
      </c>
      <c r="C1419" t="str">
        <f t="shared" si="134"/>
        <v>449</v>
      </c>
      <c r="D1419">
        <f t="shared" si="137"/>
        <v>449</v>
      </c>
      <c r="E1419" t="str">
        <f t="shared" si="135"/>
        <v/>
      </c>
      <c r="F1419" t="str">
        <f t="shared" si="136"/>
        <v/>
      </c>
      <c r="K1419"/>
      <c r="L1419"/>
    </row>
    <row r="1420" spans="1:12" x14ac:dyDescent="0.25">
      <c r="A1420" t="str">
        <f t="shared" si="133"/>
        <v>-450</v>
      </c>
      <c r="B1420">
        <f t="shared" si="138"/>
        <v>450</v>
      </c>
      <c r="C1420" t="str">
        <f t="shared" si="134"/>
        <v>450</v>
      </c>
      <c r="D1420">
        <f t="shared" si="137"/>
        <v>450</v>
      </c>
      <c r="E1420" t="str">
        <f t="shared" si="135"/>
        <v/>
      </c>
      <c r="F1420" t="str">
        <f t="shared" si="136"/>
        <v/>
      </c>
      <c r="K1420"/>
      <c r="L1420"/>
    </row>
    <row r="1421" spans="1:12" x14ac:dyDescent="0.25">
      <c r="A1421" t="str">
        <f t="shared" si="133"/>
        <v>-451</v>
      </c>
      <c r="B1421">
        <f t="shared" si="138"/>
        <v>451</v>
      </c>
      <c r="C1421" t="str">
        <f t="shared" si="134"/>
        <v>451</v>
      </c>
      <c r="D1421">
        <f t="shared" si="137"/>
        <v>451</v>
      </c>
      <c r="E1421" t="str">
        <f t="shared" si="135"/>
        <v/>
      </c>
      <c r="F1421" t="str">
        <f t="shared" si="136"/>
        <v/>
      </c>
      <c r="K1421"/>
      <c r="L1421"/>
    </row>
    <row r="1422" spans="1:12" x14ac:dyDescent="0.25">
      <c r="A1422" t="str">
        <f t="shared" si="133"/>
        <v>-452</v>
      </c>
      <c r="B1422">
        <f t="shared" si="138"/>
        <v>452</v>
      </c>
      <c r="C1422" t="str">
        <f t="shared" si="134"/>
        <v>452</v>
      </c>
      <c r="D1422">
        <f t="shared" si="137"/>
        <v>452</v>
      </c>
      <c r="E1422" t="str">
        <f t="shared" si="135"/>
        <v/>
      </c>
      <c r="F1422" t="str">
        <f t="shared" si="136"/>
        <v/>
      </c>
      <c r="K1422"/>
      <c r="L1422"/>
    </row>
    <row r="1423" spans="1:12" x14ac:dyDescent="0.25">
      <c r="A1423" t="str">
        <f t="shared" si="133"/>
        <v>-453</v>
      </c>
      <c r="B1423">
        <f t="shared" si="138"/>
        <v>453</v>
      </c>
      <c r="C1423" t="str">
        <f t="shared" si="134"/>
        <v>453</v>
      </c>
      <c r="D1423">
        <f t="shared" si="137"/>
        <v>453</v>
      </c>
      <c r="E1423" t="str">
        <f t="shared" si="135"/>
        <v/>
      </c>
      <c r="F1423" t="str">
        <f t="shared" si="136"/>
        <v/>
      </c>
      <c r="K1423"/>
      <c r="L1423"/>
    </row>
    <row r="1424" spans="1:12" x14ac:dyDescent="0.25">
      <c r="A1424" t="str">
        <f t="shared" si="133"/>
        <v>-454</v>
      </c>
      <c r="B1424">
        <f t="shared" si="138"/>
        <v>454</v>
      </c>
      <c r="C1424" t="str">
        <f t="shared" si="134"/>
        <v>454</v>
      </c>
      <c r="D1424">
        <f t="shared" si="137"/>
        <v>454</v>
      </c>
      <c r="E1424" t="str">
        <f t="shared" si="135"/>
        <v/>
      </c>
      <c r="F1424" t="str">
        <f t="shared" si="136"/>
        <v/>
      </c>
      <c r="K1424"/>
      <c r="L1424"/>
    </row>
    <row r="1425" spans="1:12" x14ac:dyDescent="0.25">
      <c r="A1425" t="str">
        <f t="shared" si="133"/>
        <v>-455</v>
      </c>
      <c r="B1425">
        <f t="shared" si="138"/>
        <v>455</v>
      </c>
      <c r="C1425" t="str">
        <f t="shared" si="134"/>
        <v>455</v>
      </c>
      <c r="D1425">
        <f t="shared" si="137"/>
        <v>455</v>
      </c>
      <c r="E1425" t="str">
        <f t="shared" si="135"/>
        <v/>
      </c>
      <c r="F1425" t="str">
        <f t="shared" si="136"/>
        <v/>
      </c>
      <c r="K1425"/>
      <c r="L1425"/>
    </row>
    <row r="1426" spans="1:12" x14ac:dyDescent="0.25">
      <c r="A1426" t="str">
        <f t="shared" si="133"/>
        <v>-456</v>
      </c>
      <c r="B1426">
        <f t="shared" si="138"/>
        <v>456</v>
      </c>
      <c r="C1426" t="str">
        <f t="shared" si="134"/>
        <v>456</v>
      </c>
      <c r="D1426">
        <f t="shared" si="137"/>
        <v>456</v>
      </c>
      <c r="E1426" t="str">
        <f t="shared" si="135"/>
        <v/>
      </c>
      <c r="F1426" t="str">
        <f t="shared" si="136"/>
        <v/>
      </c>
      <c r="K1426"/>
      <c r="L1426"/>
    </row>
    <row r="1427" spans="1:12" x14ac:dyDescent="0.25">
      <c r="A1427" t="str">
        <f t="shared" si="133"/>
        <v>-457</v>
      </c>
      <c r="B1427">
        <f t="shared" si="138"/>
        <v>457</v>
      </c>
      <c r="C1427" t="str">
        <f t="shared" si="134"/>
        <v>457</v>
      </c>
      <c r="D1427">
        <f t="shared" si="137"/>
        <v>457</v>
      </c>
      <c r="E1427" t="str">
        <f t="shared" si="135"/>
        <v/>
      </c>
      <c r="F1427" t="str">
        <f t="shared" si="136"/>
        <v/>
      </c>
      <c r="K1427"/>
      <c r="L1427"/>
    </row>
    <row r="1428" spans="1:12" x14ac:dyDescent="0.25">
      <c r="A1428" t="str">
        <f t="shared" si="133"/>
        <v>-458</v>
      </c>
      <c r="B1428">
        <f t="shared" si="138"/>
        <v>458</v>
      </c>
      <c r="C1428" t="str">
        <f t="shared" si="134"/>
        <v>458</v>
      </c>
      <c r="D1428">
        <f t="shared" si="137"/>
        <v>458</v>
      </c>
      <c r="E1428" t="str">
        <f t="shared" si="135"/>
        <v/>
      </c>
      <c r="F1428" t="str">
        <f t="shared" si="136"/>
        <v/>
      </c>
      <c r="K1428"/>
      <c r="L1428"/>
    </row>
    <row r="1429" spans="1:12" x14ac:dyDescent="0.25">
      <c r="A1429" t="str">
        <f t="shared" si="133"/>
        <v>-459</v>
      </c>
      <c r="B1429">
        <f t="shared" si="138"/>
        <v>459</v>
      </c>
      <c r="C1429" t="str">
        <f t="shared" si="134"/>
        <v>459</v>
      </c>
      <c r="D1429">
        <f t="shared" si="137"/>
        <v>459</v>
      </c>
      <c r="E1429" t="str">
        <f t="shared" si="135"/>
        <v/>
      </c>
      <c r="F1429" t="str">
        <f t="shared" si="136"/>
        <v/>
      </c>
      <c r="K1429"/>
      <c r="L1429"/>
    </row>
    <row r="1430" spans="1:12" x14ac:dyDescent="0.25">
      <c r="A1430" t="str">
        <f t="shared" si="133"/>
        <v>-460</v>
      </c>
      <c r="B1430">
        <f t="shared" si="138"/>
        <v>460</v>
      </c>
      <c r="C1430" t="str">
        <f t="shared" si="134"/>
        <v>460</v>
      </c>
      <c r="D1430">
        <f t="shared" si="137"/>
        <v>460</v>
      </c>
      <c r="E1430" t="str">
        <f t="shared" si="135"/>
        <v/>
      </c>
      <c r="F1430" t="str">
        <f t="shared" si="136"/>
        <v/>
      </c>
      <c r="K1430"/>
      <c r="L1430"/>
    </row>
    <row r="1431" spans="1:12" x14ac:dyDescent="0.25">
      <c r="A1431" t="str">
        <f t="shared" si="133"/>
        <v>-461</v>
      </c>
      <c r="B1431">
        <f t="shared" si="138"/>
        <v>461</v>
      </c>
      <c r="C1431" t="str">
        <f t="shared" si="134"/>
        <v>461</v>
      </c>
      <c r="D1431">
        <f t="shared" si="137"/>
        <v>461</v>
      </c>
      <c r="E1431" t="str">
        <f t="shared" si="135"/>
        <v/>
      </c>
      <c r="F1431" t="str">
        <f t="shared" si="136"/>
        <v/>
      </c>
      <c r="K1431"/>
      <c r="L1431"/>
    </row>
    <row r="1432" spans="1:12" x14ac:dyDescent="0.25">
      <c r="A1432" t="str">
        <f t="shared" si="133"/>
        <v>-462</v>
      </c>
      <c r="B1432">
        <f t="shared" si="138"/>
        <v>462</v>
      </c>
      <c r="C1432" t="str">
        <f t="shared" si="134"/>
        <v>462</v>
      </c>
      <c r="D1432">
        <f t="shared" si="137"/>
        <v>462</v>
      </c>
      <c r="E1432" t="str">
        <f t="shared" si="135"/>
        <v/>
      </c>
      <c r="F1432" t="str">
        <f t="shared" si="136"/>
        <v/>
      </c>
      <c r="K1432"/>
      <c r="L1432"/>
    </row>
    <row r="1433" spans="1:12" x14ac:dyDescent="0.25">
      <c r="A1433" t="str">
        <f t="shared" si="133"/>
        <v>-463</v>
      </c>
      <c r="B1433">
        <f t="shared" si="138"/>
        <v>463</v>
      </c>
      <c r="C1433" t="str">
        <f t="shared" si="134"/>
        <v>463</v>
      </c>
      <c r="D1433">
        <f t="shared" si="137"/>
        <v>463</v>
      </c>
      <c r="E1433" t="str">
        <f t="shared" si="135"/>
        <v/>
      </c>
      <c r="F1433" t="str">
        <f t="shared" si="136"/>
        <v/>
      </c>
      <c r="K1433"/>
      <c r="L1433"/>
    </row>
    <row r="1434" spans="1:12" x14ac:dyDescent="0.25">
      <c r="A1434" t="str">
        <f t="shared" si="133"/>
        <v>-464</v>
      </c>
      <c r="B1434">
        <f t="shared" si="138"/>
        <v>464</v>
      </c>
      <c r="C1434" t="str">
        <f t="shared" si="134"/>
        <v>464</v>
      </c>
      <c r="D1434">
        <f t="shared" si="137"/>
        <v>464</v>
      </c>
      <c r="E1434" t="str">
        <f t="shared" si="135"/>
        <v/>
      </c>
      <c r="F1434" t="str">
        <f t="shared" si="136"/>
        <v/>
      </c>
      <c r="K1434"/>
      <c r="L1434"/>
    </row>
    <row r="1435" spans="1:12" x14ac:dyDescent="0.25">
      <c r="A1435" t="str">
        <f t="shared" si="133"/>
        <v>-465</v>
      </c>
      <c r="B1435">
        <f t="shared" si="138"/>
        <v>465</v>
      </c>
      <c r="C1435" t="str">
        <f t="shared" si="134"/>
        <v>465</v>
      </c>
      <c r="D1435">
        <f t="shared" si="137"/>
        <v>465</v>
      </c>
      <c r="E1435" t="str">
        <f t="shared" si="135"/>
        <v/>
      </c>
      <c r="F1435" t="str">
        <f t="shared" si="136"/>
        <v/>
      </c>
      <c r="K1435"/>
      <c r="L1435"/>
    </row>
    <row r="1436" spans="1:12" x14ac:dyDescent="0.25">
      <c r="A1436" t="str">
        <f t="shared" si="133"/>
        <v>-466</v>
      </c>
      <c r="B1436">
        <f t="shared" si="138"/>
        <v>466</v>
      </c>
      <c r="C1436" t="str">
        <f t="shared" si="134"/>
        <v>466</v>
      </c>
      <c r="D1436">
        <f t="shared" si="137"/>
        <v>466</v>
      </c>
      <c r="E1436" t="str">
        <f t="shared" si="135"/>
        <v/>
      </c>
      <c r="F1436" t="str">
        <f t="shared" si="136"/>
        <v/>
      </c>
      <c r="K1436"/>
      <c r="L1436"/>
    </row>
    <row r="1437" spans="1:12" x14ac:dyDescent="0.25">
      <c r="A1437" t="str">
        <f t="shared" si="133"/>
        <v>-467</v>
      </c>
      <c r="B1437">
        <f t="shared" si="138"/>
        <v>467</v>
      </c>
      <c r="C1437" t="str">
        <f t="shared" si="134"/>
        <v>467</v>
      </c>
      <c r="D1437">
        <f t="shared" si="137"/>
        <v>467</v>
      </c>
      <c r="E1437" t="str">
        <f t="shared" si="135"/>
        <v/>
      </c>
      <c r="F1437" t="str">
        <f t="shared" si="136"/>
        <v/>
      </c>
      <c r="K1437"/>
      <c r="L1437"/>
    </row>
    <row r="1438" spans="1:12" x14ac:dyDescent="0.25">
      <c r="A1438" t="str">
        <f t="shared" si="133"/>
        <v>-468</v>
      </c>
      <c r="B1438">
        <f t="shared" si="138"/>
        <v>468</v>
      </c>
      <c r="C1438" t="str">
        <f t="shared" si="134"/>
        <v>468</v>
      </c>
      <c r="D1438">
        <f t="shared" si="137"/>
        <v>468</v>
      </c>
      <c r="E1438" t="str">
        <f t="shared" si="135"/>
        <v/>
      </c>
      <c r="F1438" t="str">
        <f t="shared" si="136"/>
        <v/>
      </c>
      <c r="K1438"/>
      <c r="L1438"/>
    </row>
    <row r="1439" spans="1:12" x14ac:dyDescent="0.25">
      <c r="A1439" t="str">
        <f t="shared" si="133"/>
        <v>-469</v>
      </c>
      <c r="B1439">
        <f t="shared" si="138"/>
        <v>469</v>
      </c>
      <c r="C1439" t="str">
        <f t="shared" si="134"/>
        <v>469</v>
      </c>
      <c r="D1439">
        <f t="shared" si="137"/>
        <v>469</v>
      </c>
      <c r="E1439" t="str">
        <f t="shared" si="135"/>
        <v/>
      </c>
      <c r="F1439" t="str">
        <f t="shared" si="136"/>
        <v/>
      </c>
      <c r="K1439"/>
      <c r="L1439"/>
    </row>
    <row r="1440" spans="1:12" x14ac:dyDescent="0.25">
      <c r="A1440" t="str">
        <f t="shared" si="133"/>
        <v>-470</v>
      </c>
      <c r="B1440">
        <f t="shared" si="138"/>
        <v>470</v>
      </c>
      <c r="C1440" t="str">
        <f t="shared" si="134"/>
        <v>470</v>
      </c>
      <c r="D1440">
        <f t="shared" si="137"/>
        <v>470</v>
      </c>
      <c r="E1440" t="str">
        <f t="shared" si="135"/>
        <v/>
      </c>
      <c r="F1440" t="str">
        <f t="shared" si="136"/>
        <v/>
      </c>
      <c r="K1440"/>
      <c r="L1440"/>
    </row>
    <row r="1441" spans="1:12" x14ac:dyDescent="0.25">
      <c r="A1441" t="str">
        <f t="shared" si="133"/>
        <v>-471</v>
      </c>
      <c r="B1441">
        <f t="shared" si="138"/>
        <v>471</v>
      </c>
      <c r="C1441" t="str">
        <f t="shared" si="134"/>
        <v>471</v>
      </c>
      <c r="D1441">
        <f t="shared" si="137"/>
        <v>471</v>
      </c>
      <c r="E1441" t="str">
        <f t="shared" si="135"/>
        <v/>
      </c>
      <c r="F1441" t="str">
        <f t="shared" si="136"/>
        <v/>
      </c>
      <c r="K1441"/>
      <c r="L1441"/>
    </row>
    <row r="1442" spans="1:12" x14ac:dyDescent="0.25">
      <c r="A1442" t="str">
        <f t="shared" si="133"/>
        <v>-472</v>
      </c>
      <c r="B1442">
        <f t="shared" si="138"/>
        <v>472</v>
      </c>
      <c r="C1442" t="str">
        <f t="shared" si="134"/>
        <v>472</v>
      </c>
      <c r="D1442">
        <f t="shared" si="137"/>
        <v>472</v>
      </c>
      <c r="E1442" t="str">
        <f t="shared" si="135"/>
        <v/>
      </c>
      <c r="F1442" t="str">
        <f t="shared" si="136"/>
        <v/>
      </c>
      <c r="K1442"/>
      <c r="L1442"/>
    </row>
    <row r="1443" spans="1:12" x14ac:dyDescent="0.25">
      <c r="A1443" t="str">
        <f t="shared" si="133"/>
        <v>-473</v>
      </c>
      <c r="B1443">
        <f t="shared" si="138"/>
        <v>473</v>
      </c>
      <c r="C1443" t="str">
        <f t="shared" si="134"/>
        <v>473</v>
      </c>
      <c r="D1443">
        <f t="shared" si="137"/>
        <v>473</v>
      </c>
      <c r="E1443" t="str">
        <f t="shared" si="135"/>
        <v/>
      </c>
      <c r="F1443" t="str">
        <f t="shared" si="136"/>
        <v/>
      </c>
      <c r="K1443"/>
      <c r="L1443"/>
    </row>
    <row r="1444" spans="1:12" x14ac:dyDescent="0.25">
      <c r="A1444" t="str">
        <f t="shared" si="133"/>
        <v>-474</v>
      </c>
      <c r="B1444">
        <f t="shared" si="138"/>
        <v>474</v>
      </c>
      <c r="C1444" t="str">
        <f t="shared" si="134"/>
        <v>474</v>
      </c>
      <c r="D1444">
        <f t="shared" si="137"/>
        <v>474</v>
      </c>
      <c r="E1444" t="str">
        <f t="shared" si="135"/>
        <v/>
      </c>
      <c r="F1444" t="str">
        <f t="shared" si="136"/>
        <v/>
      </c>
      <c r="K1444"/>
      <c r="L1444"/>
    </row>
    <row r="1445" spans="1:12" x14ac:dyDescent="0.25">
      <c r="A1445" t="str">
        <f t="shared" si="133"/>
        <v>-475</v>
      </c>
      <c r="B1445">
        <f t="shared" si="138"/>
        <v>475</v>
      </c>
      <c r="C1445" t="str">
        <f t="shared" si="134"/>
        <v>475</v>
      </c>
      <c r="D1445">
        <f t="shared" si="137"/>
        <v>475</v>
      </c>
      <c r="E1445" t="str">
        <f t="shared" si="135"/>
        <v/>
      </c>
      <c r="F1445" t="str">
        <f t="shared" si="136"/>
        <v/>
      </c>
      <c r="K1445"/>
      <c r="L1445"/>
    </row>
    <row r="1446" spans="1:12" x14ac:dyDescent="0.25">
      <c r="A1446" t="str">
        <f t="shared" si="133"/>
        <v>-476</v>
      </c>
      <c r="B1446">
        <f t="shared" si="138"/>
        <v>476</v>
      </c>
      <c r="C1446" t="str">
        <f t="shared" si="134"/>
        <v>476</v>
      </c>
      <c r="D1446">
        <f t="shared" si="137"/>
        <v>476</v>
      </c>
      <c r="E1446" t="str">
        <f t="shared" si="135"/>
        <v/>
      </c>
      <c r="F1446" t="str">
        <f t="shared" si="136"/>
        <v/>
      </c>
      <c r="K1446"/>
      <c r="L1446"/>
    </row>
    <row r="1447" spans="1:12" x14ac:dyDescent="0.25">
      <c r="A1447" t="str">
        <f t="shared" si="133"/>
        <v>-477</v>
      </c>
      <c r="B1447">
        <f t="shared" si="138"/>
        <v>477</v>
      </c>
      <c r="C1447" t="str">
        <f t="shared" si="134"/>
        <v>477</v>
      </c>
      <c r="D1447">
        <f t="shared" si="137"/>
        <v>477</v>
      </c>
      <c r="E1447" t="str">
        <f t="shared" si="135"/>
        <v/>
      </c>
      <c r="F1447" t="str">
        <f t="shared" si="136"/>
        <v/>
      </c>
      <c r="K1447"/>
      <c r="L1447"/>
    </row>
    <row r="1448" spans="1:12" x14ac:dyDescent="0.25">
      <c r="A1448" t="str">
        <f t="shared" si="133"/>
        <v>-478</v>
      </c>
      <c r="B1448">
        <f t="shared" si="138"/>
        <v>478</v>
      </c>
      <c r="C1448" t="str">
        <f t="shared" si="134"/>
        <v>478</v>
      </c>
      <c r="D1448">
        <f t="shared" si="137"/>
        <v>478</v>
      </c>
      <c r="E1448" t="str">
        <f t="shared" si="135"/>
        <v/>
      </c>
      <c r="F1448" t="str">
        <f t="shared" si="136"/>
        <v/>
      </c>
      <c r="K1448"/>
      <c r="L1448"/>
    </row>
    <row r="1449" spans="1:12" x14ac:dyDescent="0.25">
      <c r="A1449" t="str">
        <f t="shared" si="133"/>
        <v>-479</v>
      </c>
      <c r="B1449">
        <f t="shared" si="138"/>
        <v>479</v>
      </c>
      <c r="C1449" t="str">
        <f t="shared" si="134"/>
        <v>479</v>
      </c>
      <c r="D1449">
        <f t="shared" si="137"/>
        <v>479</v>
      </c>
      <c r="E1449" t="str">
        <f t="shared" si="135"/>
        <v/>
      </c>
      <c r="F1449" t="str">
        <f t="shared" si="136"/>
        <v/>
      </c>
      <c r="K1449"/>
      <c r="L1449"/>
    </row>
    <row r="1450" spans="1:12" x14ac:dyDescent="0.25">
      <c r="A1450" t="str">
        <f t="shared" si="133"/>
        <v>-480</v>
      </c>
      <c r="B1450">
        <f t="shared" si="138"/>
        <v>480</v>
      </c>
      <c r="C1450" t="str">
        <f t="shared" si="134"/>
        <v>480</v>
      </c>
      <c r="D1450">
        <f t="shared" si="137"/>
        <v>480</v>
      </c>
      <c r="E1450" t="str">
        <f t="shared" si="135"/>
        <v/>
      </c>
      <c r="F1450" t="str">
        <f t="shared" si="136"/>
        <v/>
      </c>
      <c r="K1450"/>
      <c r="L1450"/>
    </row>
    <row r="1451" spans="1:12" x14ac:dyDescent="0.25">
      <c r="A1451" t="str">
        <f t="shared" si="133"/>
        <v>-481</v>
      </c>
      <c r="B1451">
        <f t="shared" si="138"/>
        <v>481</v>
      </c>
      <c r="C1451" t="str">
        <f t="shared" si="134"/>
        <v>481</v>
      </c>
      <c r="D1451">
        <f t="shared" si="137"/>
        <v>481</v>
      </c>
      <c r="E1451" t="str">
        <f t="shared" si="135"/>
        <v/>
      </c>
      <c r="F1451" t="str">
        <f t="shared" si="136"/>
        <v/>
      </c>
      <c r="K1451"/>
      <c r="L1451"/>
    </row>
    <row r="1452" spans="1:12" x14ac:dyDescent="0.25">
      <c r="A1452" t="str">
        <f t="shared" si="133"/>
        <v>-482</v>
      </c>
      <c r="B1452">
        <f t="shared" si="138"/>
        <v>482</v>
      </c>
      <c r="C1452" t="str">
        <f t="shared" si="134"/>
        <v>482</v>
      </c>
      <c r="D1452">
        <f t="shared" si="137"/>
        <v>482</v>
      </c>
      <c r="E1452" t="str">
        <f t="shared" si="135"/>
        <v/>
      </c>
      <c r="F1452" t="str">
        <f t="shared" si="136"/>
        <v/>
      </c>
      <c r="K1452"/>
      <c r="L1452"/>
    </row>
    <row r="1453" spans="1:12" x14ac:dyDescent="0.25">
      <c r="A1453" t="str">
        <f t="shared" si="133"/>
        <v>-483</v>
      </c>
      <c r="B1453">
        <f t="shared" si="138"/>
        <v>483</v>
      </c>
      <c r="C1453" t="str">
        <f t="shared" si="134"/>
        <v>483</v>
      </c>
      <c r="D1453">
        <f t="shared" si="137"/>
        <v>483</v>
      </c>
      <c r="E1453" t="str">
        <f t="shared" si="135"/>
        <v/>
      </c>
      <c r="F1453" t="str">
        <f t="shared" si="136"/>
        <v/>
      </c>
      <c r="K1453"/>
      <c r="L1453"/>
    </row>
    <row r="1454" spans="1:12" x14ac:dyDescent="0.25">
      <c r="A1454" t="str">
        <f t="shared" si="133"/>
        <v>-484</v>
      </c>
      <c r="B1454">
        <f t="shared" si="138"/>
        <v>484</v>
      </c>
      <c r="C1454" t="str">
        <f t="shared" si="134"/>
        <v>484</v>
      </c>
      <c r="D1454">
        <f t="shared" si="137"/>
        <v>484</v>
      </c>
      <c r="E1454" t="str">
        <f t="shared" si="135"/>
        <v/>
      </c>
      <c r="F1454" t="str">
        <f t="shared" si="136"/>
        <v/>
      </c>
      <c r="K1454"/>
      <c r="L1454"/>
    </row>
    <row r="1455" spans="1:12" x14ac:dyDescent="0.25">
      <c r="A1455" t="str">
        <f t="shared" si="133"/>
        <v>-485</v>
      </c>
      <c r="B1455">
        <f t="shared" si="138"/>
        <v>485</v>
      </c>
      <c r="C1455" t="str">
        <f t="shared" si="134"/>
        <v>485</v>
      </c>
      <c r="D1455">
        <f t="shared" si="137"/>
        <v>485</v>
      </c>
      <c r="E1455" t="str">
        <f t="shared" si="135"/>
        <v/>
      </c>
      <c r="F1455" t="str">
        <f t="shared" si="136"/>
        <v/>
      </c>
      <c r="K1455"/>
      <c r="L1455"/>
    </row>
    <row r="1456" spans="1:12" x14ac:dyDescent="0.25">
      <c r="A1456" t="str">
        <f t="shared" si="133"/>
        <v>-486</v>
      </c>
      <c r="B1456">
        <f t="shared" si="138"/>
        <v>486</v>
      </c>
      <c r="C1456" t="str">
        <f t="shared" si="134"/>
        <v>486</v>
      </c>
      <c r="D1456">
        <f t="shared" si="137"/>
        <v>486</v>
      </c>
      <c r="E1456" t="str">
        <f t="shared" si="135"/>
        <v/>
      </c>
      <c r="F1456" t="str">
        <f t="shared" si="136"/>
        <v/>
      </c>
      <c r="K1456"/>
      <c r="L1456"/>
    </row>
    <row r="1457" spans="1:12" x14ac:dyDescent="0.25">
      <c r="A1457" t="str">
        <f t="shared" si="133"/>
        <v>-487</v>
      </c>
      <c r="B1457">
        <f t="shared" si="138"/>
        <v>487</v>
      </c>
      <c r="C1457" t="str">
        <f t="shared" si="134"/>
        <v>487</v>
      </c>
      <c r="D1457">
        <f t="shared" si="137"/>
        <v>487</v>
      </c>
      <c r="E1457" t="str">
        <f t="shared" si="135"/>
        <v/>
      </c>
      <c r="F1457" t="str">
        <f t="shared" si="136"/>
        <v/>
      </c>
      <c r="K1457"/>
      <c r="L1457"/>
    </row>
    <row r="1458" spans="1:12" x14ac:dyDescent="0.25">
      <c r="A1458" t="str">
        <f t="shared" si="133"/>
        <v>-488</v>
      </c>
      <c r="B1458">
        <f t="shared" si="138"/>
        <v>488</v>
      </c>
      <c r="C1458" t="str">
        <f t="shared" si="134"/>
        <v>488</v>
      </c>
      <c r="D1458">
        <f t="shared" si="137"/>
        <v>488</v>
      </c>
      <c r="E1458" t="str">
        <f t="shared" si="135"/>
        <v/>
      </c>
      <c r="F1458" t="str">
        <f t="shared" si="136"/>
        <v/>
      </c>
      <c r="K1458"/>
      <c r="L1458"/>
    </row>
    <row r="1459" spans="1:12" x14ac:dyDescent="0.25">
      <c r="A1459" t="str">
        <f t="shared" si="133"/>
        <v>-489</v>
      </c>
      <c r="B1459">
        <f t="shared" si="138"/>
        <v>489</v>
      </c>
      <c r="C1459" t="str">
        <f t="shared" si="134"/>
        <v>489</v>
      </c>
      <c r="D1459">
        <f t="shared" si="137"/>
        <v>489</v>
      </c>
      <c r="E1459" t="str">
        <f t="shared" si="135"/>
        <v/>
      </c>
      <c r="F1459" t="str">
        <f t="shared" si="136"/>
        <v/>
      </c>
      <c r="K1459"/>
      <c r="L1459"/>
    </row>
    <row r="1460" spans="1:12" x14ac:dyDescent="0.25">
      <c r="A1460" t="str">
        <f t="shared" si="133"/>
        <v>-490</v>
      </c>
      <c r="B1460">
        <f t="shared" si="138"/>
        <v>490</v>
      </c>
      <c r="C1460" t="str">
        <f t="shared" si="134"/>
        <v>490</v>
      </c>
      <c r="D1460">
        <f t="shared" si="137"/>
        <v>490</v>
      </c>
      <c r="E1460" t="str">
        <f t="shared" si="135"/>
        <v/>
      </c>
      <c r="F1460" t="str">
        <f t="shared" si="136"/>
        <v/>
      </c>
      <c r="K1460"/>
      <c r="L1460"/>
    </row>
    <row r="1461" spans="1:12" x14ac:dyDescent="0.25">
      <c r="A1461" t="str">
        <f t="shared" si="133"/>
        <v>-491</v>
      </c>
      <c r="B1461">
        <f t="shared" si="138"/>
        <v>491</v>
      </c>
      <c r="C1461" t="str">
        <f t="shared" si="134"/>
        <v>491</v>
      </c>
      <c r="D1461">
        <f t="shared" si="137"/>
        <v>491</v>
      </c>
      <c r="E1461" t="str">
        <f t="shared" si="135"/>
        <v/>
      </c>
      <c r="F1461" t="str">
        <f t="shared" si="136"/>
        <v/>
      </c>
      <c r="K1461"/>
      <c r="L1461"/>
    </row>
    <row r="1462" spans="1:12" x14ac:dyDescent="0.25">
      <c r="A1462" t="str">
        <f t="shared" si="133"/>
        <v>-492</v>
      </c>
      <c r="B1462">
        <f t="shared" si="138"/>
        <v>492</v>
      </c>
      <c r="C1462" t="str">
        <f t="shared" si="134"/>
        <v>492</v>
      </c>
      <c r="D1462">
        <f t="shared" si="137"/>
        <v>492</v>
      </c>
      <c r="E1462" t="str">
        <f t="shared" si="135"/>
        <v/>
      </c>
      <c r="F1462" t="str">
        <f t="shared" si="136"/>
        <v/>
      </c>
      <c r="K1462"/>
      <c r="L1462"/>
    </row>
    <row r="1463" spans="1:12" x14ac:dyDescent="0.25">
      <c r="A1463" t="str">
        <f t="shared" si="133"/>
        <v>-493</v>
      </c>
      <c r="B1463">
        <f t="shared" si="138"/>
        <v>493</v>
      </c>
      <c r="C1463" t="str">
        <f t="shared" si="134"/>
        <v>493</v>
      </c>
      <c r="D1463">
        <f t="shared" si="137"/>
        <v>493</v>
      </c>
      <c r="E1463" t="str">
        <f t="shared" si="135"/>
        <v/>
      </c>
      <c r="F1463" t="str">
        <f t="shared" si="136"/>
        <v/>
      </c>
      <c r="K1463"/>
      <c r="L1463"/>
    </row>
    <row r="1464" spans="1:12" x14ac:dyDescent="0.25">
      <c r="A1464" t="str">
        <f t="shared" si="133"/>
        <v>-494</v>
      </c>
      <c r="B1464">
        <f t="shared" si="138"/>
        <v>494</v>
      </c>
      <c r="C1464" t="str">
        <f t="shared" si="134"/>
        <v>494</v>
      </c>
      <c r="D1464">
        <f t="shared" si="137"/>
        <v>494</v>
      </c>
      <c r="E1464" t="str">
        <f t="shared" si="135"/>
        <v/>
      </c>
      <c r="F1464" t="str">
        <f t="shared" si="136"/>
        <v/>
      </c>
      <c r="K1464"/>
      <c r="L1464"/>
    </row>
    <row r="1465" spans="1:12" x14ac:dyDescent="0.25">
      <c r="A1465" t="str">
        <f t="shared" si="133"/>
        <v>-495</v>
      </c>
      <c r="B1465">
        <f t="shared" si="138"/>
        <v>495</v>
      </c>
      <c r="C1465" t="str">
        <f t="shared" si="134"/>
        <v>495</v>
      </c>
      <c r="D1465">
        <f t="shared" si="137"/>
        <v>495</v>
      </c>
      <c r="E1465" t="str">
        <f t="shared" si="135"/>
        <v/>
      </c>
      <c r="F1465" t="str">
        <f t="shared" si="136"/>
        <v/>
      </c>
      <c r="K1465"/>
      <c r="L1465"/>
    </row>
    <row r="1466" spans="1:12" x14ac:dyDescent="0.25">
      <c r="A1466" t="str">
        <f t="shared" si="133"/>
        <v>-496</v>
      </c>
      <c r="B1466">
        <f t="shared" si="138"/>
        <v>496</v>
      </c>
      <c r="C1466" t="str">
        <f t="shared" si="134"/>
        <v>496</v>
      </c>
      <c r="D1466">
        <f t="shared" si="137"/>
        <v>496</v>
      </c>
      <c r="E1466" t="str">
        <f t="shared" si="135"/>
        <v/>
      </c>
      <c r="F1466" t="str">
        <f t="shared" si="136"/>
        <v/>
      </c>
      <c r="K1466"/>
      <c r="L1466"/>
    </row>
    <row r="1467" spans="1:12" x14ac:dyDescent="0.25">
      <c r="A1467" t="str">
        <f t="shared" si="133"/>
        <v>-497</v>
      </c>
      <c r="B1467">
        <f t="shared" si="138"/>
        <v>497</v>
      </c>
      <c r="C1467" t="str">
        <f t="shared" si="134"/>
        <v>497</v>
      </c>
      <c r="D1467">
        <f t="shared" si="137"/>
        <v>497</v>
      </c>
      <c r="E1467" t="str">
        <f t="shared" si="135"/>
        <v/>
      </c>
      <c r="F1467" t="str">
        <f t="shared" si="136"/>
        <v/>
      </c>
      <c r="K1467"/>
      <c r="L1467"/>
    </row>
    <row r="1468" spans="1:12" x14ac:dyDescent="0.25">
      <c r="A1468" t="str">
        <f t="shared" si="133"/>
        <v>-498</v>
      </c>
      <c r="B1468">
        <f t="shared" si="138"/>
        <v>498</v>
      </c>
      <c r="C1468" t="str">
        <f t="shared" si="134"/>
        <v>498</v>
      </c>
      <c r="D1468">
        <f t="shared" si="137"/>
        <v>498</v>
      </c>
      <c r="E1468" t="str">
        <f t="shared" si="135"/>
        <v/>
      </c>
      <c r="F1468" t="str">
        <f t="shared" si="136"/>
        <v/>
      </c>
      <c r="K1468"/>
      <c r="L1468"/>
    </row>
    <row r="1469" spans="1:12" x14ac:dyDescent="0.25">
      <c r="A1469" t="str">
        <f t="shared" si="133"/>
        <v>-499</v>
      </c>
      <c r="B1469">
        <f t="shared" si="138"/>
        <v>499</v>
      </c>
      <c r="C1469" t="str">
        <f t="shared" si="134"/>
        <v>499</v>
      </c>
      <c r="D1469">
        <f t="shared" si="137"/>
        <v>499</v>
      </c>
      <c r="E1469" t="str">
        <f t="shared" si="135"/>
        <v/>
      </c>
      <c r="F1469" t="str">
        <f t="shared" si="136"/>
        <v/>
      </c>
      <c r="K1469"/>
      <c r="L1469"/>
    </row>
    <row r="1470" spans="1:12" x14ac:dyDescent="0.25">
      <c r="A1470" t="str">
        <f t="shared" si="133"/>
        <v>-500</v>
      </c>
      <c r="B1470">
        <f t="shared" si="138"/>
        <v>500</v>
      </c>
      <c r="C1470" t="str">
        <f t="shared" si="134"/>
        <v>500</v>
      </c>
      <c r="D1470">
        <f t="shared" si="137"/>
        <v>500</v>
      </c>
      <c r="E1470" t="str">
        <f t="shared" si="135"/>
        <v/>
      </c>
      <c r="F1470" t="str">
        <f t="shared" si="136"/>
        <v/>
      </c>
      <c r="K1470"/>
      <c r="L1470"/>
    </row>
    <row r="1471" spans="1:12" x14ac:dyDescent="0.25">
      <c r="A1471" t="str">
        <f t="shared" si="133"/>
        <v>-501</v>
      </c>
      <c r="B1471">
        <f t="shared" si="138"/>
        <v>501</v>
      </c>
      <c r="C1471" t="str">
        <f t="shared" si="134"/>
        <v>501</v>
      </c>
      <c r="D1471">
        <f t="shared" si="137"/>
        <v>501</v>
      </c>
      <c r="E1471" t="str">
        <f t="shared" si="135"/>
        <v/>
      </c>
      <c r="F1471" t="str">
        <f t="shared" si="136"/>
        <v/>
      </c>
      <c r="K1471"/>
      <c r="L1471"/>
    </row>
    <row r="1472" spans="1:12" x14ac:dyDescent="0.25">
      <c r="A1472" t="str">
        <f t="shared" si="133"/>
        <v>-502</v>
      </c>
      <c r="B1472">
        <f t="shared" si="138"/>
        <v>502</v>
      </c>
      <c r="C1472" t="str">
        <f t="shared" si="134"/>
        <v>502</v>
      </c>
      <c r="D1472">
        <f t="shared" si="137"/>
        <v>502</v>
      </c>
      <c r="E1472" t="str">
        <f t="shared" si="135"/>
        <v/>
      </c>
      <c r="F1472" t="str">
        <f t="shared" si="136"/>
        <v/>
      </c>
      <c r="K1472"/>
      <c r="L1472"/>
    </row>
    <row r="1473" spans="1:12" x14ac:dyDescent="0.25">
      <c r="A1473" t="str">
        <f t="shared" si="133"/>
        <v>-503</v>
      </c>
      <c r="B1473">
        <f t="shared" si="138"/>
        <v>503</v>
      </c>
      <c r="C1473" t="str">
        <f t="shared" si="134"/>
        <v>503</v>
      </c>
      <c r="D1473">
        <f t="shared" si="137"/>
        <v>503</v>
      </c>
      <c r="E1473" t="str">
        <f t="shared" si="135"/>
        <v/>
      </c>
      <c r="F1473" t="str">
        <f t="shared" si="136"/>
        <v/>
      </c>
      <c r="K1473"/>
      <c r="L1473"/>
    </row>
    <row r="1474" spans="1:12" x14ac:dyDescent="0.25">
      <c r="A1474" t="str">
        <f t="shared" si="133"/>
        <v>-504</v>
      </c>
      <c r="B1474">
        <f t="shared" si="138"/>
        <v>504</v>
      </c>
      <c r="C1474" t="str">
        <f t="shared" si="134"/>
        <v>504</v>
      </c>
      <c r="D1474">
        <f t="shared" si="137"/>
        <v>504</v>
      </c>
      <c r="E1474" t="str">
        <f t="shared" si="135"/>
        <v/>
      </c>
      <c r="F1474" t="str">
        <f t="shared" si="136"/>
        <v/>
      </c>
      <c r="K1474"/>
      <c r="L1474"/>
    </row>
    <row r="1475" spans="1:12" x14ac:dyDescent="0.25">
      <c r="A1475" t="str">
        <f t="shared" si="133"/>
        <v>-505</v>
      </c>
      <c r="B1475">
        <f t="shared" si="138"/>
        <v>505</v>
      </c>
      <c r="C1475" t="str">
        <f t="shared" si="134"/>
        <v>505</v>
      </c>
      <c r="D1475">
        <f t="shared" si="137"/>
        <v>505</v>
      </c>
      <c r="E1475" t="str">
        <f t="shared" si="135"/>
        <v/>
      </c>
      <c r="F1475" t="str">
        <f t="shared" si="136"/>
        <v/>
      </c>
      <c r="K1475"/>
      <c r="L1475"/>
    </row>
    <row r="1476" spans="1:12" x14ac:dyDescent="0.25">
      <c r="A1476" t="str">
        <f t="shared" si="133"/>
        <v>-506</v>
      </c>
      <c r="B1476">
        <f t="shared" si="138"/>
        <v>506</v>
      </c>
      <c r="C1476" t="str">
        <f t="shared" si="134"/>
        <v>506</v>
      </c>
      <c r="D1476">
        <f t="shared" si="137"/>
        <v>506</v>
      </c>
      <c r="E1476" t="str">
        <f t="shared" si="135"/>
        <v/>
      </c>
      <c r="F1476" t="str">
        <f t="shared" si="136"/>
        <v/>
      </c>
      <c r="K1476"/>
      <c r="L1476"/>
    </row>
    <row r="1477" spans="1:12" x14ac:dyDescent="0.25">
      <c r="A1477" t="str">
        <f t="shared" si="133"/>
        <v>-507</v>
      </c>
      <c r="B1477">
        <f t="shared" si="138"/>
        <v>507</v>
      </c>
      <c r="C1477" t="str">
        <f t="shared" si="134"/>
        <v>507</v>
      </c>
      <c r="D1477">
        <f t="shared" si="137"/>
        <v>507</v>
      </c>
      <c r="E1477" t="str">
        <f t="shared" si="135"/>
        <v/>
      </c>
      <c r="F1477" t="str">
        <f t="shared" si="136"/>
        <v/>
      </c>
      <c r="K1477"/>
      <c r="L1477"/>
    </row>
    <row r="1478" spans="1:12" x14ac:dyDescent="0.25">
      <c r="A1478" t="str">
        <f t="shared" ref="A1478:A1541" si="139">+CONCATENATE(G1478,"-",B1478)</f>
        <v>-508</v>
      </c>
      <c r="B1478">
        <f t="shared" si="138"/>
        <v>508</v>
      </c>
      <c r="C1478" t="str">
        <f t="shared" ref="C1478:C1541" si="140">+CONCATENATE(E1478,D1478)</f>
        <v>508</v>
      </c>
      <c r="D1478">
        <f t="shared" si="137"/>
        <v>508</v>
      </c>
      <c r="E1478" t="str">
        <f t="shared" ref="E1478:E1541" si="141">+CONCATENATE(G1478,H1478)</f>
        <v/>
      </c>
      <c r="F1478" t="str">
        <f t="shared" ref="F1478:F1541" si="142">+CONCATENATE(G1478,H1478,I1478)</f>
        <v/>
      </c>
      <c r="K1478"/>
      <c r="L1478"/>
    </row>
    <row r="1479" spans="1:12" x14ac:dyDescent="0.25">
      <c r="A1479" t="str">
        <f t="shared" si="139"/>
        <v>-509</v>
      </c>
      <c r="B1479">
        <f t="shared" si="138"/>
        <v>509</v>
      </c>
      <c r="C1479" t="str">
        <f t="shared" si="140"/>
        <v>509</v>
      </c>
      <c r="D1479">
        <f t="shared" ref="D1479:D1542" si="143">+IF(E1479=E1478,D1478+1,1)</f>
        <v>509</v>
      </c>
      <c r="E1479" t="str">
        <f t="shared" si="141"/>
        <v/>
      </c>
      <c r="F1479" t="str">
        <f t="shared" si="142"/>
        <v/>
      </c>
      <c r="K1479"/>
      <c r="L1479"/>
    </row>
    <row r="1480" spans="1:12" x14ac:dyDescent="0.25">
      <c r="A1480" t="str">
        <f t="shared" si="139"/>
        <v>-510</v>
      </c>
      <c r="B1480">
        <f t="shared" ref="B1480:B1543" si="144">+IF(G1480=G1479,B1479+1,1)</f>
        <v>510</v>
      </c>
      <c r="C1480" t="str">
        <f t="shared" si="140"/>
        <v>510</v>
      </c>
      <c r="D1480">
        <f t="shared" si="143"/>
        <v>510</v>
      </c>
      <c r="E1480" t="str">
        <f t="shared" si="141"/>
        <v/>
      </c>
      <c r="F1480" t="str">
        <f t="shared" si="142"/>
        <v/>
      </c>
      <c r="K1480"/>
      <c r="L1480"/>
    </row>
    <row r="1481" spans="1:12" x14ac:dyDescent="0.25">
      <c r="A1481" t="str">
        <f t="shared" si="139"/>
        <v>-511</v>
      </c>
      <c r="B1481">
        <f t="shared" si="144"/>
        <v>511</v>
      </c>
      <c r="C1481" t="str">
        <f t="shared" si="140"/>
        <v>511</v>
      </c>
      <c r="D1481">
        <f t="shared" si="143"/>
        <v>511</v>
      </c>
      <c r="E1481" t="str">
        <f t="shared" si="141"/>
        <v/>
      </c>
      <c r="F1481" t="str">
        <f t="shared" si="142"/>
        <v/>
      </c>
      <c r="K1481"/>
      <c r="L1481"/>
    </row>
    <row r="1482" spans="1:12" x14ac:dyDescent="0.25">
      <c r="A1482" t="str">
        <f t="shared" si="139"/>
        <v>-512</v>
      </c>
      <c r="B1482">
        <f t="shared" si="144"/>
        <v>512</v>
      </c>
      <c r="C1482" t="str">
        <f t="shared" si="140"/>
        <v>512</v>
      </c>
      <c r="D1482">
        <f t="shared" si="143"/>
        <v>512</v>
      </c>
      <c r="E1482" t="str">
        <f t="shared" si="141"/>
        <v/>
      </c>
      <c r="F1482" t="str">
        <f t="shared" si="142"/>
        <v/>
      </c>
      <c r="K1482"/>
      <c r="L1482"/>
    </row>
    <row r="1483" spans="1:12" x14ac:dyDescent="0.25">
      <c r="A1483" t="str">
        <f t="shared" si="139"/>
        <v>-513</v>
      </c>
      <c r="B1483">
        <f t="shared" si="144"/>
        <v>513</v>
      </c>
      <c r="C1483" t="str">
        <f t="shared" si="140"/>
        <v>513</v>
      </c>
      <c r="D1483">
        <f t="shared" si="143"/>
        <v>513</v>
      </c>
      <c r="E1483" t="str">
        <f t="shared" si="141"/>
        <v/>
      </c>
      <c r="F1483" t="str">
        <f t="shared" si="142"/>
        <v/>
      </c>
      <c r="K1483"/>
      <c r="L1483"/>
    </row>
    <row r="1484" spans="1:12" x14ac:dyDescent="0.25">
      <c r="A1484" t="str">
        <f t="shared" si="139"/>
        <v>-514</v>
      </c>
      <c r="B1484">
        <f t="shared" si="144"/>
        <v>514</v>
      </c>
      <c r="C1484" t="str">
        <f t="shared" si="140"/>
        <v>514</v>
      </c>
      <c r="D1484">
        <f t="shared" si="143"/>
        <v>514</v>
      </c>
      <c r="E1484" t="str">
        <f t="shared" si="141"/>
        <v/>
      </c>
      <c r="F1484" t="str">
        <f t="shared" si="142"/>
        <v/>
      </c>
      <c r="K1484"/>
      <c r="L1484"/>
    </row>
    <row r="1485" spans="1:12" x14ac:dyDescent="0.25">
      <c r="A1485" t="str">
        <f t="shared" si="139"/>
        <v>-515</v>
      </c>
      <c r="B1485">
        <f t="shared" si="144"/>
        <v>515</v>
      </c>
      <c r="C1485" t="str">
        <f t="shared" si="140"/>
        <v>515</v>
      </c>
      <c r="D1485">
        <f t="shared" si="143"/>
        <v>515</v>
      </c>
      <c r="E1485" t="str">
        <f t="shared" si="141"/>
        <v/>
      </c>
      <c r="F1485" t="str">
        <f t="shared" si="142"/>
        <v/>
      </c>
      <c r="K1485"/>
      <c r="L1485"/>
    </row>
    <row r="1486" spans="1:12" x14ac:dyDescent="0.25">
      <c r="A1486" t="str">
        <f t="shared" si="139"/>
        <v>-516</v>
      </c>
      <c r="B1486">
        <f t="shared" si="144"/>
        <v>516</v>
      </c>
      <c r="C1486" t="str">
        <f t="shared" si="140"/>
        <v>516</v>
      </c>
      <c r="D1486">
        <f t="shared" si="143"/>
        <v>516</v>
      </c>
      <c r="E1486" t="str">
        <f t="shared" si="141"/>
        <v/>
      </c>
      <c r="F1486" t="str">
        <f t="shared" si="142"/>
        <v/>
      </c>
      <c r="K1486"/>
      <c r="L1486"/>
    </row>
    <row r="1487" spans="1:12" x14ac:dyDescent="0.25">
      <c r="A1487" t="str">
        <f t="shared" si="139"/>
        <v>-517</v>
      </c>
      <c r="B1487">
        <f t="shared" si="144"/>
        <v>517</v>
      </c>
      <c r="C1487" t="str">
        <f t="shared" si="140"/>
        <v>517</v>
      </c>
      <c r="D1487">
        <f t="shared" si="143"/>
        <v>517</v>
      </c>
      <c r="E1487" t="str">
        <f t="shared" si="141"/>
        <v/>
      </c>
      <c r="F1487" t="str">
        <f t="shared" si="142"/>
        <v/>
      </c>
      <c r="K1487"/>
      <c r="L1487"/>
    </row>
    <row r="1488" spans="1:12" x14ac:dyDescent="0.25">
      <c r="A1488" t="str">
        <f t="shared" si="139"/>
        <v>-518</v>
      </c>
      <c r="B1488">
        <f t="shared" si="144"/>
        <v>518</v>
      </c>
      <c r="C1488" t="str">
        <f t="shared" si="140"/>
        <v>518</v>
      </c>
      <c r="D1488">
        <f t="shared" si="143"/>
        <v>518</v>
      </c>
      <c r="E1488" t="str">
        <f t="shared" si="141"/>
        <v/>
      </c>
      <c r="F1488" t="str">
        <f t="shared" si="142"/>
        <v/>
      </c>
      <c r="K1488"/>
      <c r="L1488"/>
    </row>
    <row r="1489" spans="1:12" x14ac:dyDescent="0.25">
      <c r="A1489" t="str">
        <f t="shared" si="139"/>
        <v>-519</v>
      </c>
      <c r="B1489">
        <f t="shared" si="144"/>
        <v>519</v>
      </c>
      <c r="C1489" t="str">
        <f t="shared" si="140"/>
        <v>519</v>
      </c>
      <c r="D1489">
        <f t="shared" si="143"/>
        <v>519</v>
      </c>
      <c r="E1489" t="str">
        <f t="shared" si="141"/>
        <v/>
      </c>
      <c r="F1489" t="str">
        <f t="shared" si="142"/>
        <v/>
      </c>
      <c r="K1489"/>
      <c r="L1489"/>
    </row>
    <row r="1490" spans="1:12" x14ac:dyDescent="0.25">
      <c r="A1490" t="str">
        <f t="shared" si="139"/>
        <v>-520</v>
      </c>
      <c r="B1490">
        <f t="shared" si="144"/>
        <v>520</v>
      </c>
      <c r="C1490" t="str">
        <f t="shared" si="140"/>
        <v>520</v>
      </c>
      <c r="D1490">
        <f t="shared" si="143"/>
        <v>520</v>
      </c>
      <c r="E1490" t="str">
        <f t="shared" si="141"/>
        <v/>
      </c>
      <c r="F1490" t="str">
        <f t="shared" si="142"/>
        <v/>
      </c>
      <c r="K1490"/>
      <c r="L1490"/>
    </row>
    <row r="1491" spans="1:12" x14ac:dyDescent="0.25">
      <c r="A1491" t="str">
        <f t="shared" si="139"/>
        <v>-521</v>
      </c>
      <c r="B1491">
        <f t="shared" si="144"/>
        <v>521</v>
      </c>
      <c r="C1491" t="str">
        <f t="shared" si="140"/>
        <v>521</v>
      </c>
      <c r="D1491">
        <f t="shared" si="143"/>
        <v>521</v>
      </c>
      <c r="E1491" t="str">
        <f t="shared" si="141"/>
        <v/>
      </c>
      <c r="F1491" t="str">
        <f t="shared" si="142"/>
        <v/>
      </c>
      <c r="K1491"/>
      <c r="L1491"/>
    </row>
    <row r="1492" spans="1:12" x14ac:dyDescent="0.25">
      <c r="A1492" t="str">
        <f t="shared" si="139"/>
        <v>-522</v>
      </c>
      <c r="B1492">
        <f t="shared" si="144"/>
        <v>522</v>
      </c>
      <c r="C1492" t="str">
        <f t="shared" si="140"/>
        <v>522</v>
      </c>
      <c r="D1492">
        <f t="shared" si="143"/>
        <v>522</v>
      </c>
      <c r="E1492" t="str">
        <f t="shared" si="141"/>
        <v/>
      </c>
      <c r="F1492" t="str">
        <f t="shared" si="142"/>
        <v/>
      </c>
      <c r="K1492"/>
      <c r="L1492"/>
    </row>
    <row r="1493" spans="1:12" x14ac:dyDescent="0.25">
      <c r="A1493" t="str">
        <f t="shared" si="139"/>
        <v>-523</v>
      </c>
      <c r="B1493">
        <f t="shared" si="144"/>
        <v>523</v>
      </c>
      <c r="C1493" t="str">
        <f t="shared" si="140"/>
        <v>523</v>
      </c>
      <c r="D1493">
        <f t="shared" si="143"/>
        <v>523</v>
      </c>
      <c r="E1493" t="str">
        <f t="shared" si="141"/>
        <v/>
      </c>
      <c r="F1493" t="str">
        <f t="shared" si="142"/>
        <v/>
      </c>
      <c r="K1493"/>
      <c r="L1493"/>
    </row>
    <row r="1494" spans="1:12" x14ac:dyDescent="0.25">
      <c r="A1494" t="str">
        <f t="shared" si="139"/>
        <v>-524</v>
      </c>
      <c r="B1494">
        <f t="shared" si="144"/>
        <v>524</v>
      </c>
      <c r="C1494" t="str">
        <f t="shared" si="140"/>
        <v>524</v>
      </c>
      <c r="D1494">
        <f t="shared" si="143"/>
        <v>524</v>
      </c>
      <c r="E1494" t="str">
        <f t="shared" si="141"/>
        <v/>
      </c>
      <c r="F1494" t="str">
        <f t="shared" si="142"/>
        <v/>
      </c>
      <c r="K1494"/>
      <c r="L1494"/>
    </row>
    <row r="1495" spans="1:12" x14ac:dyDescent="0.25">
      <c r="A1495" t="str">
        <f t="shared" si="139"/>
        <v>-525</v>
      </c>
      <c r="B1495">
        <f t="shared" si="144"/>
        <v>525</v>
      </c>
      <c r="C1495" t="str">
        <f t="shared" si="140"/>
        <v>525</v>
      </c>
      <c r="D1495">
        <f t="shared" si="143"/>
        <v>525</v>
      </c>
      <c r="E1495" t="str">
        <f t="shared" si="141"/>
        <v/>
      </c>
      <c r="F1495" t="str">
        <f t="shared" si="142"/>
        <v/>
      </c>
      <c r="K1495"/>
      <c r="L1495"/>
    </row>
    <row r="1496" spans="1:12" x14ac:dyDescent="0.25">
      <c r="A1496" t="str">
        <f t="shared" si="139"/>
        <v>-526</v>
      </c>
      <c r="B1496">
        <f t="shared" si="144"/>
        <v>526</v>
      </c>
      <c r="C1496" t="str">
        <f t="shared" si="140"/>
        <v>526</v>
      </c>
      <c r="D1496">
        <f t="shared" si="143"/>
        <v>526</v>
      </c>
      <c r="E1496" t="str">
        <f t="shared" si="141"/>
        <v/>
      </c>
      <c r="F1496" t="str">
        <f t="shared" si="142"/>
        <v/>
      </c>
      <c r="K1496"/>
      <c r="L1496"/>
    </row>
    <row r="1497" spans="1:12" x14ac:dyDescent="0.25">
      <c r="A1497" t="str">
        <f t="shared" si="139"/>
        <v>-527</v>
      </c>
      <c r="B1497">
        <f t="shared" si="144"/>
        <v>527</v>
      </c>
      <c r="C1497" t="str">
        <f t="shared" si="140"/>
        <v>527</v>
      </c>
      <c r="D1497">
        <f t="shared" si="143"/>
        <v>527</v>
      </c>
      <c r="E1497" t="str">
        <f t="shared" si="141"/>
        <v/>
      </c>
      <c r="F1497" t="str">
        <f t="shared" si="142"/>
        <v/>
      </c>
      <c r="K1497"/>
      <c r="L1497"/>
    </row>
    <row r="1498" spans="1:12" x14ac:dyDescent="0.25">
      <c r="A1498" t="str">
        <f t="shared" si="139"/>
        <v>-528</v>
      </c>
      <c r="B1498">
        <f t="shared" si="144"/>
        <v>528</v>
      </c>
      <c r="C1498" t="str">
        <f t="shared" si="140"/>
        <v>528</v>
      </c>
      <c r="D1498">
        <f t="shared" si="143"/>
        <v>528</v>
      </c>
      <c r="E1498" t="str">
        <f t="shared" si="141"/>
        <v/>
      </c>
      <c r="F1498" t="str">
        <f t="shared" si="142"/>
        <v/>
      </c>
      <c r="K1498"/>
      <c r="L1498"/>
    </row>
    <row r="1499" spans="1:12" x14ac:dyDescent="0.25">
      <c r="A1499" t="str">
        <f t="shared" si="139"/>
        <v>-529</v>
      </c>
      <c r="B1499">
        <f t="shared" si="144"/>
        <v>529</v>
      </c>
      <c r="C1499" t="str">
        <f t="shared" si="140"/>
        <v>529</v>
      </c>
      <c r="D1499">
        <f t="shared" si="143"/>
        <v>529</v>
      </c>
      <c r="E1499" t="str">
        <f t="shared" si="141"/>
        <v/>
      </c>
      <c r="F1499" t="str">
        <f t="shared" si="142"/>
        <v/>
      </c>
      <c r="K1499"/>
      <c r="L1499"/>
    </row>
    <row r="1500" spans="1:12" x14ac:dyDescent="0.25">
      <c r="A1500" t="str">
        <f t="shared" si="139"/>
        <v>-530</v>
      </c>
      <c r="B1500">
        <f t="shared" si="144"/>
        <v>530</v>
      </c>
      <c r="C1500" t="str">
        <f t="shared" si="140"/>
        <v>530</v>
      </c>
      <c r="D1500">
        <f t="shared" si="143"/>
        <v>530</v>
      </c>
      <c r="E1500" t="str">
        <f t="shared" si="141"/>
        <v/>
      </c>
      <c r="F1500" t="str">
        <f t="shared" si="142"/>
        <v/>
      </c>
      <c r="K1500"/>
      <c r="L1500"/>
    </row>
    <row r="1501" spans="1:12" x14ac:dyDescent="0.25">
      <c r="A1501" t="str">
        <f t="shared" si="139"/>
        <v>-531</v>
      </c>
      <c r="B1501">
        <f t="shared" si="144"/>
        <v>531</v>
      </c>
      <c r="C1501" t="str">
        <f t="shared" si="140"/>
        <v>531</v>
      </c>
      <c r="D1501">
        <f t="shared" si="143"/>
        <v>531</v>
      </c>
      <c r="E1501" t="str">
        <f t="shared" si="141"/>
        <v/>
      </c>
      <c r="F1501" t="str">
        <f t="shared" si="142"/>
        <v/>
      </c>
      <c r="K1501"/>
      <c r="L1501"/>
    </row>
    <row r="1502" spans="1:12" x14ac:dyDescent="0.25">
      <c r="A1502" t="str">
        <f t="shared" si="139"/>
        <v>-532</v>
      </c>
      <c r="B1502">
        <f t="shared" si="144"/>
        <v>532</v>
      </c>
      <c r="C1502" t="str">
        <f t="shared" si="140"/>
        <v>532</v>
      </c>
      <c r="D1502">
        <f t="shared" si="143"/>
        <v>532</v>
      </c>
      <c r="E1502" t="str">
        <f t="shared" si="141"/>
        <v/>
      </c>
      <c r="F1502" t="str">
        <f t="shared" si="142"/>
        <v/>
      </c>
      <c r="K1502"/>
      <c r="L1502"/>
    </row>
    <row r="1503" spans="1:12" x14ac:dyDescent="0.25">
      <c r="A1503" t="str">
        <f t="shared" si="139"/>
        <v>-533</v>
      </c>
      <c r="B1503">
        <f t="shared" si="144"/>
        <v>533</v>
      </c>
      <c r="C1503" t="str">
        <f t="shared" si="140"/>
        <v>533</v>
      </c>
      <c r="D1503">
        <f t="shared" si="143"/>
        <v>533</v>
      </c>
      <c r="E1503" t="str">
        <f t="shared" si="141"/>
        <v/>
      </c>
      <c r="F1503" t="str">
        <f t="shared" si="142"/>
        <v/>
      </c>
      <c r="K1503"/>
      <c r="L1503"/>
    </row>
    <row r="1504" spans="1:12" x14ac:dyDescent="0.25">
      <c r="A1504" t="str">
        <f t="shared" si="139"/>
        <v>-534</v>
      </c>
      <c r="B1504">
        <f t="shared" si="144"/>
        <v>534</v>
      </c>
      <c r="C1504" t="str">
        <f t="shared" si="140"/>
        <v>534</v>
      </c>
      <c r="D1504">
        <f t="shared" si="143"/>
        <v>534</v>
      </c>
      <c r="E1504" t="str">
        <f t="shared" si="141"/>
        <v/>
      </c>
      <c r="F1504" t="str">
        <f t="shared" si="142"/>
        <v/>
      </c>
      <c r="K1504"/>
      <c r="L1504"/>
    </row>
    <row r="1505" spans="1:12" x14ac:dyDescent="0.25">
      <c r="A1505" t="str">
        <f t="shared" si="139"/>
        <v>-535</v>
      </c>
      <c r="B1505">
        <f t="shared" si="144"/>
        <v>535</v>
      </c>
      <c r="C1505" t="str">
        <f t="shared" si="140"/>
        <v>535</v>
      </c>
      <c r="D1505">
        <f t="shared" si="143"/>
        <v>535</v>
      </c>
      <c r="E1505" t="str">
        <f t="shared" si="141"/>
        <v/>
      </c>
      <c r="F1505" t="str">
        <f t="shared" si="142"/>
        <v/>
      </c>
      <c r="K1505"/>
      <c r="L1505"/>
    </row>
    <row r="1506" spans="1:12" x14ac:dyDescent="0.25">
      <c r="A1506" t="str">
        <f t="shared" si="139"/>
        <v>-536</v>
      </c>
      <c r="B1506">
        <f t="shared" si="144"/>
        <v>536</v>
      </c>
      <c r="C1506" t="str">
        <f t="shared" si="140"/>
        <v>536</v>
      </c>
      <c r="D1506">
        <f t="shared" si="143"/>
        <v>536</v>
      </c>
      <c r="E1506" t="str">
        <f t="shared" si="141"/>
        <v/>
      </c>
      <c r="F1506" t="str">
        <f t="shared" si="142"/>
        <v/>
      </c>
      <c r="K1506"/>
      <c r="L1506"/>
    </row>
    <row r="1507" spans="1:12" x14ac:dyDescent="0.25">
      <c r="A1507" t="str">
        <f t="shared" si="139"/>
        <v>-537</v>
      </c>
      <c r="B1507">
        <f t="shared" si="144"/>
        <v>537</v>
      </c>
      <c r="C1507" t="str">
        <f t="shared" si="140"/>
        <v>537</v>
      </c>
      <c r="D1507">
        <f t="shared" si="143"/>
        <v>537</v>
      </c>
      <c r="E1507" t="str">
        <f t="shared" si="141"/>
        <v/>
      </c>
      <c r="F1507" t="str">
        <f t="shared" si="142"/>
        <v/>
      </c>
      <c r="K1507"/>
      <c r="L1507"/>
    </row>
    <row r="1508" spans="1:12" x14ac:dyDescent="0.25">
      <c r="A1508" t="str">
        <f t="shared" si="139"/>
        <v>-538</v>
      </c>
      <c r="B1508">
        <f t="shared" si="144"/>
        <v>538</v>
      </c>
      <c r="C1508" t="str">
        <f t="shared" si="140"/>
        <v>538</v>
      </c>
      <c r="D1508">
        <f t="shared" si="143"/>
        <v>538</v>
      </c>
      <c r="E1508" t="str">
        <f t="shared" si="141"/>
        <v/>
      </c>
      <c r="F1508" t="str">
        <f t="shared" si="142"/>
        <v/>
      </c>
      <c r="K1508"/>
      <c r="L1508"/>
    </row>
    <row r="1509" spans="1:12" x14ac:dyDescent="0.25">
      <c r="A1509" t="str">
        <f t="shared" si="139"/>
        <v>-539</v>
      </c>
      <c r="B1509">
        <f t="shared" si="144"/>
        <v>539</v>
      </c>
      <c r="C1509" t="str">
        <f t="shared" si="140"/>
        <v>539</v>
      </c>
      <c r="D1509">
        <f t="shared" si="143"/>
        <v>539</v>
      </c>
      <c r="E1509" t="str">
        <f t="shared" si="141"/>
        <v/>
      </c>
      <c r="F1509" t="str">
        <f t="shared" si="142"/>
        <v/>
      </c>
      <c r="K1509"/>
      <c r="L1509"/>
    </row>
    <row r="1510" spans="1:12" x14ac:dyDescent="0.25">
      <c r="A1510" t="str">
        <f t="shared" si="139"/>
        <v>-540</v>
      </c>
      <c r="B1510">
        <f t="shared" si="144"/>
        <v>540</v>
      </c>
      <c r="C1510" t="str">
        <f t="shared" si="140"/>
        <v>540</v>
      </c>
      <c r="D1510">
        <f t="shared" si="143"/>
        <v>540</v>
      </c>
      <c r="E1510" t="str">
        <f t="shared" si="141"/>
        <v/>
      </c>
      <c r="F1510" t="str">
        <f t="shared" si="142"/>
        <v/>
      </c>
      <c r="K1510"/>
      <c r="L1510"/>
    </row>
    <row r="1511" spans="1:12" x14ac:dyDescent="0.25">
      <c r="A1511" t="str">
        <f t="shared" si="139"/>
        <v>-541</v>
      </c>
      <c r="B1511">
        <f t="shared" si="144"/>
        <v>541</v>
      </c>
      <c r="C1511" t="str">
        <f t="shared" si="140"/>
        <v>541</v>
      </c>
      <c r="D1511">
        <f t="shared" si="143"/>
        <v>541</v>
      </c>
      <c r="E1511" t="str">
        <f t="shared" si="141"/>
        <v/>
      </c>
      <c r="F1511" t="str">
        <f t="shared" si="142"/>
        <v/>
      </c>
      <c r="K1511"/>
      <c r="L1511"/>
    </row>
    <row r="1512" spans="1:12" x14ac:dyDescent="0.25">
      <c r="A1512" t="str">
        <f t="shared" si="139"/>
        <v>-542</v>
      </c>
      <c r="B1512">
        <f t="shared" si="144"/>
        <v>542</v>
      </c>
      <c r="C1512" t="str">
        <f t="shared" si="140"/>
        <v>542</v>
      </c>
      <c r="D1512">
        <f t="shared" si="143"/>
        <v>542</v>
      </c>
      <c r="E1512" t="str">
        <f t="shared" si="141"/>
        <v/>
      </c>
      <c r="F1512" t="str">
        <f t="shared" si="142"/>
        <v/>
      </c>
      <c r="K1512"/>
      <c r="L1512"/>
    </row>
    <row r="1513" spans="1:12" x14ac:dyDescent="0.25">
      <c r="A1513" t="str">
        <f t="shared" si="139"/>
        <v>-543</v>
      </c>
      <c r="B1513">
        <f t="shared" si="144"/>
        <v>543</v>
      </c>
      <c r="C1513" t="str">
        <f t="shared" si="140"/>
        <v>543</v>
      </c>
      <c r="D1513">
        <f t="shared" si="143"/>
        <v>543</v>
      </c>
      <c r="E1513" t="str">
        <f t="shared" si="141"/>
        <v/>
      </c>
      <c r="F1513" t="str">
        <f t="shared" si="142"/>
        <v/>
      </c>
      <c r="K1513"/>
      <c r="L1513"/>
    </row>
    <row r="1514" spans="1:12" x14ac:dyDescent="0.25">
      <c r="A1514" t="str">
        <f t="shared" si="139"/>
        <v>-544</v>
      </c>
      <c r="B1514">
        <f t="shared" si="144"/>
        <v>544</v>
      </c>
      <c r="C1514" t="str">
        <f t="shared" si="140"/>
        <v>544</v>
      </c>
      <c r="D1514">
        <f t="shared" si="143"/>
        <v>544</v>
      </c>
      <c r="E1514" t="str">
        <f t="shared" si="141"/>
        <v/>
      </c>
      <c r="F1514" t="str">
        <f t="shared" si="142"/>
        <v/>
      </c>
      <c r="K1514"/>
      <c r="L1514"/>
    </row>
    <row r="1515" spans="1:12" x14ac:dyDescent="0.25">
      <c r="A1515" t="str">
        <f t="shared" si="139"/>
        <v>-545</v>
      </c>
      <c r="B1515">
        <f t="shared" si="144"/>
        <v>545</v>
      </c>
      <c r="C1515" t="str">
        <f t="shared" si="140"/>
        <v>545</v>
      </c>
      <c r="D1515">
        <f t="shared" si="143"/>
        <v>545</v>
      </c>
      <c r="E1515" t="str">
        <f t="shared" si="141"/>
        <v/>
      </c>
      <c r="F1515" t="str">
        <f t="shared" si="142"/>
        <v/>
      </c>
      <c r="K1515"/>
      <c r="L1515"/>
    </row>
    <row r="1516" spans="1:12" x14ac:dyDescent="0.25">
      <c r="A1516" t="str">
        <f t="shared" si="139"/>
        <v>-546</v>
      </c>
      <c r="B1516">
        <f t="shared" si="144"/>
        <v>546</v>
      </c>
      <c r="C1516" t="str">
        <f t="shared" si="140"/>
        <v>546</v>
      </c>
      <c r="D1516">
        <f t="shared" si="143"/>
        <v>546</v>
      </c>
      <c r="E1516" t="str">
        <f t="shared" si="141"/>
        <v/>
      </c>
      <c r="F1516" t="str">
        <f t="shared" si="142"/>
        <v/>
      </c>
      <c r="K1516"/>
      <c r="L1516"/>
    </row>
    <row r="1517" spans="1:12" x14ac:dyDescent="0.25">
      <c r="A1517" t="str">
        <f t="shared" si="139"/>
        <v>-547</v>
      </c>
      <c r="B1517">
        <f t="shared" si="144"/>
        <v>547</v>
      </c>
      <c r="C1517" t="str">
        <f t="shared" si="140"/>
        <v>547</v>
      </c>
      <c r="D1517">
        <f t="shared" si="143"/>
        <v>547</v>
      </c>
      <c r="E1517" t="str">
        <f t="shared" si="141"/>
        <v/>
      </c>
      <c r="F1517" t="str">
        <f t="shared" si="142"/>
        <v/>
      </c>
      <c r="K1517"/>
      <c r="L1517"/>
    </row>
    <row r="1518" spans="1:12" x14ac:dyDescent="0.25">
      <c r="A1518" t="str">
        <f t="shared" si="139"/>
        <v>-548</v>
      </c>
      <c r="B1518">
        <f t="shared" si="144"/>
        <v>548</v>
      </c>
      <c r="C1518" t="str">
        <f t="shared" si="140"/>
        <v>548</v>
      </c>
      <c r="D1518">
        <f t="shared" si="143"/>
        <v>548</v>
      </c>
      <c r="E1518" t="str">
        <f t="shared" si="141"/>
        <v/>
      </c>
      <c r="F1518" t="str">
        <f t="shared" si="142"/>
        <v/>
      </c>
      <c r="K1518"/>
      <c r="L1518"/>
    </row>
    <row r="1519" spans="1:12" x14ac:dyDescent="0.25">
      <c r="A1519" t="str">
        <f t="shared" si="139"/>
        <v>-549</v>
      </c>
      <c r="B1519">
        <f t="shared" si="144"/>
        <v>549</v>
      </c>
      <c r="C1519" t="str">
        <f t="shared" si="140"/>
        <v>549</v>
      </c>
      <c r="D1519">
        <f t="shared" si="143"/>
        <v>549</v>
      </c>
      <c r="E1519" t="str">
        <f t="shared" si="141"/>
        <v/>
      </c>
      <c r="F1519" t="str">
        <f t="shared" si="142"/>
        <v/>
      </c>
      <c r="K1519"/>
      <c r="L1519"/>
    </row>
    <row r="1520" spans="1:12" x14ac:dyDescent="0.25">
      <c r="A1520" t="str">
        <f t="shared" si="139"/>
        <v>-550</v>
      </c>
      <c r="B1520">
        <f t="shared" si="144"/>
        <v>550</v>
      </c>
      <c r="C1520" t="str">
        <f t="shared" si="140"/>
        <v>550</v>
      </c>
      <c r="D1520">
        <f t="shared" si="143"/>
        <v>550</v>
      </c>
      <c r="E1520" t="str">
        <f t="shared" si="141"/>
        <v/>
      </c>
      <c r="F1520" t="str">
        <f t="shared" si="142"/>
        <v/>
      </c>
      <c r="K1520"/>
      <c r="L1520"/>
    </row>
    <row r="1521" spans="1:12" x14ac:dyDescent="0.25">
      <c r="A1521" t="str">
        <f t="shared" si="139"/>
        <v>-551</v>
      </c>
      <c r="B1521">
        <f t="shared" si="144"/>
        <v>551</v>
      </c>
      <c r="C1521" t="str">
        <f t="shared" si="140"/>
        <v>551</v>
      </c>
      <c r="D1521">
        <f t="shared" si="143"/>
        <v>551</v>
      </c>
      <c r="E1521" t="str">
        <f t="shared" si="141"/>
        <v/>
      </c>
      <c r="F1521" t="str">
        <f t="shared" si="142"/>
        <v/>
      </c>
      <c r="K1521"/>
      <c r="L1521"/>
    </row>
    <row r="1522" spans="1:12" x14ac:dyDescent="0.25">
      <c r="A1522" t="str">
        <f t="shared" si="139"/>
        <v>-552</v>
      </c>
      <c r="B1522">
        <f t="shared" si="144"/>
        <v>552</v>
      </c>
      <c r="C1522" t="str">
        <f t="shared" si="140"/>
        <v>552</v>
      </c>
      <c r="D1522">
        <f t="shared" si="143"/>
        <v>552</v>
      </c>
      <c r="E1522" t="str">
        <f t="shared" si="141"/>
        <v/>
      </c>
      <c r="F1522" t="str">
        <f t="shared" si="142"/>
        <v/>
      </c>
      <c r="K1522"/>
      <c r="L1522"/>
    </row>
    <row r="1523" spans="1:12" x14ac:dyDescent="0.25">
      <c r="A1523" t="str">
        <f t="shared" si="139"/>
        <v>-553</v>
      </c>
      <c r="B1523">
        <f t="shared" si="144"/>
        <v>553</v>
      </c>
      <c r="C1523" t="str">
        <f t="shared" si="140"/>
        <v>553</v>
      </c>
      <c r="D1523">
        <f t="shared" si="143"/>
        <v>553</v>
      </c>
      <c r="E1523" t="str">
        <f t="shared" si="141"/>
        <v/>
      </c>
      <c r="F1523" t="str">
        <f t="shared" si="142"/>
        <v/>
      </c>
      <c r="K1523"/>
      <c r="L1523"/>
    </row>
    <row r="1524" spans="1:12" x14ac:dyDescent="0.25">
      <c r="A1524" t="str">
        <f t="shared" si="139"/>
        <v>-554</v>
      </c>
      <c r="B1524">
        <f t="shared" si="144"/>
        <v>554</v>
      </c>
      <c r="C1524" t="str">
        <f t="shared" si="140"/>
        <v>554</v>
      </c>
      <c r="D1524">
        <f t="shared" si="143"/>
        <v>554</v>
      </c>
      <c r="E1524" t="str">
        <f t="shared" si="141"/>
        <v/>
      </c>
      <c r="F1524" t="str">
        <f t="shared" si="142"/>
        <v/>
      </c>
      <c r="K1524"/>
      <c r="L1524"/>
    </row>
    <row r="1525" spans="1:12" x14ac:dyDescent="0.25">
      <c r="A1525" t="str">
        <f t="shared" si="139"/>
        <v>-555</v>
      </c>
      <c r="B1525">
        <f t="shared" si="144"/>
        <v>555</v>
      </c>
      <c r="C1525" t="str">
        <f t="shared" si="140"/>
        <v>555</v>
      </c>
      <c r="D1525">
        <f t="shared" si="143"/>
        <v>555</v>
      </c>
      <c r="E1525" t="str">
        <f t="shared" si="141"/>
        <v/>
      </c>
      <c r="F1525" t="str">
        <f t="shared" si="142"/>
        <v/>
      </c>
      <c r="K1525"/>
      <c r="L1525"/>
    </row>
    <row r="1526" spans="1:12" x14ac:dyDescent="0.25">
      <c r="A1526" t="str">
        <f t="shared" si="139"/>
        <v>-556</v>
      </c>
      <c r="B1526">
        <f t="shared" si="144"/>
        <v>556</v>
      </c>
      <c r="C1526" t="str">
        <f t="shared" si="140"/>
        <v>556</v>
      </c>
      <c r="D1526">
        <f t="shared" si="143"/>
        <v>556</v>
      </c>
      <c r="E1526" t="str">
        <f t="shared" si="141"/>
        <v/>
      </c>
      <c r="F1526" t="str">
        <f t="shared" si="142"/>
        <v/>
      </c>
      <c r="K1526"/>
      <c r="L1526"/>
    </row>
    <row r="1527" spans="1:12" x14ac:dyDescent="0.25">
      <c r="A1527" t="str">
        <f t="shared" si="139"/>
        <v>-557</v>
      </c>
      <c r="B1527">
        <f t="shared" si="144"/>
        <v>557</v>
      </c>
      <c r="C1527" t="str">
        <f t="shared" si="140"/>
        <v>557</v>
      </c>
      <c r="D1527">
        <f t="shared" si="143"/>
        <v>557</v>
      </c>
      <c r="E1527" t="str">
        <f t="shared" si="141"/>
        <v/>
      </c>
      <c r="F1527" t="str">
        <f t="shared" si="142"/>
        <v/>
      </c>
      <c r="K1527"/>
      <c r="L1527"/>
    </row>
    <row r="1528" spans="1:12" x14ac:dyDescent="0.25">
      <c r="A1528" t="str">
        <f t="shared" si="139"/>
        <v>-558</v>
      </c>
      <c r="B1528">
        <f t="shared" si="144"/>
        <v>558</v>
      </c>
      <c r="C1528" t="str">
        <f t="shared" si="140"/>
        <v>558</v>
      </c>
      <c r="D1528">
        <f t="shared" si="143"/>
        <v>558</v>
      </c>
      <c r="E1528" t="str">
        <f t="shared" si="141"/>
        <v/>
      </c>
      <c r="F1528" t="str">
        <f t="shared" si="142"/>
        <v/>
      </c>
      <c r="K1528"/>
      <c r="L1528"/>
    </row>
    <row r="1529" spans="1:12" x14ac:dyDescent="0.25">
      <c r="A1529" t="str">
        <f t="shared" si="139"/>
        <v>-559</v>
      </c>
      <c r="B1529">
        <f t="shared" si="144"/>
        <v>559</v>
      </c>
      <c r="C1529" t="str">
        <f t="shared" si="140"/>
        <v>559</v>
      </c>
      <c r="D1529">
        <f t="shared" si="143"/>
        <v>559</v>
      </c>
      <c r="E1529" t="str">
        <f t="shared" si="141"/>
        <v/>
      </c>
      <c r="F1529" t="str">
        <f t="shared" si="142"/>
        <v/>
      </c>
      <c r="K1529"/>
      <c r="L1529"/>
    </row>
    <row r="1530" spans="1:12" x14ac:dyDescent="0.25">
      <c r="A1530" t="str">
        <f t="shared" si="139"/>
        <v>-560</v>
      </c>
      <c r="B1530">
        <f t="shared" si="144"/>
        <v>560</v>
      </c>
      <c r="C1530" t="str">
        <f t="shared" si="140"/>
        <v>560</v>
      </c>
      <c r="D1530">
        <f t="shared" si="143"/>
        <v>560</v>
      </c>
      <c r="E1530" t="str">
        <f t="shared" si="141"/>
        <v/>
      </c>
      <c r="F1530" t="str">
        <f t="shared" si="142"/>
        <v/>
      </c>
      <c r="K1530"/>
      <c r="L1530"/>
    </row>
    <row r="1531" spans="1:12" x14ac:dyDescent="0.25">
      <c r="A1531" t="str">
        <f t="shared" si="139"/>
        <v>-561</v>
      </c>
      <c r="B1531">
        <f t="shared" si="144"/>
        <v>561</v>
      </c>
      <c r="C1531" t="str">
        <f t="shared" si="140"/>
        <v>561</v>
      </c>
      <c r="D1531">
        <f t="shared" si="143"/>
        <v>561</v>
      </c>
      <c r="E1531" t="str">
        <f t="shared" si="141"/>
        <v/>
      </c>
      <c r="F1531" t="str">
        <f t="shared" si="142"/>
        <v/>
      </c>
      <c r="K1531"/>
      <c r="L1531"/>
    </row>
    <row r="1532" spans="1:12" x14ac:dyDescent="0.25">
      <c r="A1532" t="str">
        <f t="shared" si="139"/>
        <v>-562</v>
      </c>
      <c r="B1532">
        <f t="shared" si="144"/>
        <v>562</v>
      </c>
      <c r="C1532" t="str">
        <f t="shared" si="140"/>
        <v>562</v>
      </c>
      <c r="D1532">
        <f t="shared" si="143"/>
        <v>562</v>
      </c>
      <c r="E1532" t="str">
        <f t="shared" si="141"/>
        <v/>
      </c>
      <c r="F1532" t="str">
        <f t="shared" si="142"/>
        <v/>
      </c>
      <c r="K1532"/>
      <c r="L1532"/>
    </row>
    <row r="1533" spans="1:12" x14ac:dyDescent="0.25">
      <c r="A1533" t="str">
        <f t="shared" si="139"/>
        <v>-563</v>
      </c>
      <c r="B1533">
        <f t="shared" si="144"/>
        <v>563</v>
      </c>
      <c r="C1533" t="str">
        <f t="shared" si="140"/>
        <v>563</v>
      </c>
      <c r="D1533">
        <f t="shared" si="143"/>
        <v>563</v>
      </c>
      <c r="E1533" t="str">
        <f t="shared" si="141"/>
        <v/>
      </c>
      <c r="F1533" t="str">
        <f t="shared" si="142"/>
        <v/>
      </c>
      <c r="K1533"/>
      <c r="L1533"/>
    </row>
    <row r="1534" spans="1:12" x14ac:dyDescent="0.25">
      <c r="A1534" t="str">
        <f t="shared" si="139"/>
        <v>-564</v>
      </c>
      <c r="B1534">
        <f t="shared" si="144"/>
        <v>564</v>
      </c>
      <c r="C1534" t="str">
        <f t="shared" si="140"/>
        <v>564</v>
      </c>
      <c r="D1534">
        <f t="shared" si="143"/>
        <v>564</v>
      </c>
      <c r="E1534" t="str">
        <f t="shared" si="141"/>
        <v/>
      </c>
      <c r="F1534" t="str">
        <f t="shared" si="142"/>
        <v/>
      </c>
      <c r="K1534"/>
      <c r="L1534"/>
    </row>
    <row r="1535" spans="1:12" x14ac:dyDescent="0.25">
      <c r="A1535" t="str">
        <f t="shared" si="139"/>
        <v>-565</v>
      </c>
      <c r="B1535">
        <f t="shared" si="144"/>
        <v>565</v>
      </c>
      <c r="C1535" t="str">
        <f t="shared" si="140"/>
        <v>565</v>
      </c>
      <c r="D1535">
        <f t="shared" si="143"/>
        <v>565</v>
      </c>
      <c r="E1535" t="str">
        <f t="shared" si="141"/>
        <v/>
      </c>
      <c r="F1535" t="str">
        <f t="shared" si="142"/>
        <v/>
      </c>
      <c r="K1535"/>
      <c r="L1535"/>
    </row>
    <row r="1536" spans="1:12" x14ac:dyDescent="0.25">
      <c r="A1536" t="str">
        <f t="shared" si="139"/>
        <v>-566</v>
      </c>
      <c r="B1536">
        <f t="shared" si="144"/>
        <v>566</v>
      </c>
      <c r="C1536" t="str">
        <f t="shared" si="140"/>
        <v>566</v>
      </c>
      <c r="D1536">
        <f t="shared" si="143"/>
        <v>566</v>
      </c>
      <c r="E1536" t="str">
        <f t="shared" si="141"/>
        <v/>
      </c>
      <c r="F1536" t="str">
        <f t="shared" si="142"/>
        <v/>
      </c>
      <c r="K1536"/>
      <c r="L1536"/>
    </row>
    <row r="1537" spans="1:12" x14ac:dyDescent="0.25">
      <c r="A1537" t="str">
        <f t="shared" si="139"/>
        <v>-567</v>
      </c>
      <c r="B1537">
        <f t="shared" si="144"/>
        <v>567</v>
      </c>
      <c r="C1537" t="str">
        <f t="shared" si="140"/>
        <v>567</v>
      </c>
      <c r="D1537">
        <f t="shared" si="143"/>
        <v>567</v>
      </c>
      <c r="E1537" t="str">
        <f t="shared" si="141"/>
        <v/>
      </c>
      <c r="F1537" t="str">
        <f t="shared" si="142"/>
        <v/>
      </c>
      <c r="K1537"/>
      <c r="L1537"/>
    </row>
    <row r="1538" spans="1:12" x14ac:dyDescent="0.25">
      <c r="A1538" t="str">
        <f t="shared" si="139"/>
        <v>-568</v>
      </c>
      <c r="B1538">
        <f t="shared" si="144"/>
        <v>568</v>
      </c>
      <c r="C1538" t="str">
        <f t="shared" si="140"/>
        <v>568</v>
      </c>
      <c r="D1538">
        <f t="shared" si="143"/>
        <v>568</v>
      </c>
      <c r="E1538" t="str">
        <f t="shared" si="141"/>
        <v/>
      </c>
      <c r="F1538" t="str">
        <f t="shared" si="142"/>
        <v/>
      </c>
      <c r="K1538"/>
      <c r="L1538"/>
    </row>
    <row r="1539" spans="1:12" x14ac:dyDescent="0.25">
      <c r="A1539" t="str">
        <f t="shared" si="139"/>
        <v>-569</v>
      </c>
      <c r="B1539">
        <f t="shared" si="144"/>
        <v>569</v>
      </c>
      <c r="C1539" t="str">
        <f t="shared" si="140"/>
        <v>569</v>
      </c>
      <c r="D1539">
        <f t="shared" si="143"/>
        <v>569</v>
      </c>
      <c r="E1539" t="str">
        <f t="shared" si="141"/>
        <v/>
      </c>
      <c r="F1539" t="str">
        <f t="shared" si="142"/>
        <v/>
      </c>
      <c r="K1539"/>
      <c r="L1539"/>
    </row>
    <row r="1540" spans="1:12" x14ac:dyDescent="0.25">
      <c r="A1540" t="str">
        <f t="shared" si="139"/>
        <v>-570</v>
      </c>
      <c r="B1540">
        <f t="shared" si="144"/>
        <v>570</v>
      </c>
      <c r="C1540" t="str">
        <f t="shared" si="140"/>
        <v>570</v>
      </c>
      <c r="D1540">
        <f t="shared" si="143"/>
        <v>570</v>
      </c>
      <c r="E1540" t="str">
        <f t="shared" si="141"/>
        <v/>
      </c>
      <c r="F1540" t="str">
        <f t="shared" si="142"/>
        <v/>
      </c>
      <c r="K1540"/>
      <c r="L1540"/>
    </row>
    <row r="1541" spans="1:12" x14ac:dyDescent="0.25">
      <c r="A1541" t="str">
        <f t="shared" si="139"/>
        <v>-571</v>
      </c>
      <c r="B1541">
        <f t="shared" si="144"/>
        <v>571</v>
      </c>
      <c r="C1541" t="str">
        <f t="shared" si="140"/>
        <v>571</v>
      </c>
      <c r="D1541">
        <f t="shared" si="143"/>
        <v>571</v>
      </c>
      <c r="E1541" t="str">
        <f t="shared" si="141"/>
        <v/>
      </c>
      <c r="F1541" t="str">
        <f t="shared" si="142"/>
        <v/>
      </c>
      <c r="K1541"/>
      <c r="L1541"/>
    </row>
    <row r="1542" spans="1:12" x14ac:dyDescent="0.25">
      <c r="A1542" t="str">
        <f t="shared" ref="A1542:A1605" si="145">+CONCATENATE(G1542,"-",B1542)</f>
        <v>-572</v>
      </c>
      <c r="B1542">
        <f t="shared" si="144"/>
        <v>572</v>
      </c>
      <c r="C1542" t="str">
        <f t="shared" ref="C1542:C1605" si="146">+CONCATENATE(E1542,D1542)</f>
        <v>572</v>
      </c>
      <c r="D1542">
        <f t="shared" si="143"/>
        <v>572</v>
      </c>
      <c r="E1542" t="str">
        <f t="shared" ref="E1542:E1605" si="147">+CONCATENATE(G1542,H1542)</f>
        <v/>
      </c>
      <c r="F1542" t="str">
        <f t="shared" ref="F1542:F1605" si="148">+CONCATENATE(G1542,H1542,I1542)</f>
        <v/>
      </c>
      <c r="K1542"/>
      <c r="L1542"/>
    </row>
    <row r="1543" spans="1:12" x14ac:dyDescent="0.25">
      <c r="A1543" t="str">
        <f t="shared" si="145"/>
        <v>-573</v>
      </c>
      <c r="B1543">
        <f t="shared" si="144"/>
        <v>573</v>
      </c>
      <c r="C1543" t="str">
        <f t="shared" si="146"/>
        <v>573</v>
      </c>
      <c r="D1543">
        <f t="shared" ref="D1543:D1606" si="149">+IF(E1543=E1542,D1542+1,1)</f>
        <v>573</v>
      </c>
      <c r="E1543" t="str">
        <f t="shared" si="147"/>
        <v/>
      </c>
      <c r="F1543" t="str">
        <f t="shared" si="148"/>
        <v/>
      </c>
      <c r="K1543"/>
      <c r="L1543"/>
    </row>
    <row r="1544" spans="1:12" x14ac:dyDescent="0.25">
      <c r="A1544" t="str">
        <f t="shared" si="145"/>
        <v>-574</v>
      </c>
      <c r="B1544">
        <f t="shared" ref="B1544:B1607" si="150">+IF(G1544=G1543,B1543+1,1)</f>
        <v>574</v>
      </c>
      <c r="C1544" t="str">
        <f t="shared" si="146"/>
        <v>574</v>
      </c>
      <c r="D1544">
        <f t="shared" si="149"/>
        <v>574</v>
      </c>
      <c r="E1544" t="str">
        <f t="shared" si="147"/>
        <v/>
      </c>
      <c r="F1544" t="str">
        <f t="shared" si="148"/>
        <v/>
      </c>
      <c r="K1544"/>
      <c r="L1544"/>
    </row>
    <row r="1545" spans="1:12" x14ac:dyDescent="0.25">
      <c r="A1545" t="str">
        <f t="shared" si="145"/>
        <v>-575</v>
      </c>
      <c r="B1545">
        <f t="shared" si="150"/>
        <v>575</v>
      </c>
      <c r="C1545" t="str">
        <f t="shared" si="146"/>
        <v>575</v>
      </c>
      <c r="D1545">
        <f t="shared" si="149"/>
        <v>575</v>
      </c>
      <c r="E1545" t="str">
        <f t="shared" si="147"/>
        <v/>
      </c>
      <c r="F1545" t="str">
        <f t="shared" si="148"/>
        <v/>
      </c>
      <c r="K1545"/>
      <c r="L1545"/>
    </row>
    <row r="1546" spans="1:12" x14ac:dyDescent="0.25">
      <c r="A1546" t="str">
        <f t="shared" si="145"/>
        <v>-576</v>
      </c>
      <c r="B1546">
        <f t="shared" si="150"/>
        <v>576</v>
      </c>
      <c r="C1546" t="str">
        <f t="shared" si="146"/>
        <v>576</v>
      </c>
      <c r="D1546">
        <f t="shared" si="149"/>
        <v>576</v>
      </c>
      <c r="E1546" t="str">
        <f t="shared" si="147"/>
        <v/>
      </c>
      <c r="F1546" t="str">
        <f t="shared" si="148"/>
        <v/>
      </c>
    </row>
    <row r="1547" spans="1:12" x14ac:dyDescent="0.25">
      <c r="A1547" t="str">
        <f t="shared" si="145"/>
        <v>-577</v>
      </c>
      <c r="B1547">
        <f t="shared" si="150"/>
        <v>577</v>
      </c>
      <c r="C1547" t="str">
        <f t="shared" si="146"/>
        <v>577</v>
      </c>
      <c r="D1547">
        <f t="shared" si="149"/>
        <v>577</v>
      </c>
      <c r="E1547" t="str">
        <f t="shared" si="147"/>
        <v/>
      </c>
      <c r="F1547" t="str">
        <f t="shared" si="148"/>
        <v/>
      </c>
    </row>
    <row r="1548" spans="1:12" x14ac:dyDescent="0.25">
      <c r="A1548" t="str">
        <f t="shared" si="145"/>
        <v>-578</v>
      </c>
      <c r="B1548">
        <f t="shared" si="150"/>
        <v>578</v>
      </c>
      <c r="C1548" t="str">
        <f t="shared" si="146"/>
        <v>578</v>
      </c>
      <c r="D1548">
        <f t="shared" si="149"/>
        <v>578</v>
      </c>
      <c r="E1548" t="str">
        <f t="shared" si="147"/>
        <v/>
      </c>
      <c r="F1548" t="str">
        <f t="shared" si="148"/>
        <v/>
      </c>
    </row>
    <row r="1549" spans="1:12" x14ac:dyDescent="0.25">
      <c r="A1549" t="str">
        <f t="shared" si="145"/>
        <v>-579</v>
      </c>
      <c r="B1549">
        <f t="shared" si="150"/>
        <v>579</v>
      </c>
      <c r="C1549" t="str">
        <f t="shared" si="146"/>
        <v>579</v>
      </c>
      <c r="D1549">
        <f t="shared" si="149"/>
        <v>579</v>
      </c>
      <c r="E1549" t="str">
        <f t="shared" si="147"/>
        <v/>
      </c>
      <c r="F1549" t="str">
        <f t="shared" si="148"/>
        <v/>
      </c>
    </row>
    <row r="1550" spans="1:12" x14ac:dyDescent="0.25">
      <c r="A1550" t="str">
        <f t="shared" si="145"/>
        <v>-580</v>
      </c>
      <c r="B1550">
        <f t="shared" si="150"/>
        <v>580</v>
      </c>
      <c r="C1550" t="str">
        <f t="shared" si="146"/>
        <v>580</v>
      </c>
      <c r="D1550">
        <f t="shared" si="149"/>
        <v>580</v>
      </c>
      <c r="E1550" t="str">
        <f t="shared" si="147"/>
        <v/>
      </c>
      <c r="F1550" t="str">
        <f t="shared" si="148"/>
        <v/>
      </c>
    </row>
    <row r="1551" spans="1:12" x14ac:dyDescent="0.25">
      <c r="A1551" t="str">
        <f t="shared" si="145"/>
        <v>-581</v>
      </c>
      <c r="B1551">
        <f t="shared" si="150"/>
        <v>581</v>
      </c>
      <c r="C1551" t="str">
        <f t="shared" si="146"/>
        <v>581</v>
      </c>
      <c r="D1551">
        <f t="shared" si="149"/>
        <v>581</v>
      </c>
      <c r="E1551" t="str">
        <f t="shared" si="147"/>
        <v/>
      </c>
      <c r="F1551" t="str">
        <f t="shared" si="148"/>
        <v/>
      </c>
    </row>
    <row r="1552" spans="1:12" x14ac:dyDescent="0.25">
      <c r="A1552" t="str">
        <f t="shared" si="145"/>
        <v>-582</v>
      </c>
      <c r="B1552">
        <f t="shared" si="150"/>
        <v>582</v>
      </c>
      <c r="C1552" t="str">
        <f t="shared" si="146"/>
        <v>582</v>
      </c>
      <c r="D1552">
        <f t="shared" si="149"/>
        <v>582</v>
      </c>
      <c r="E1552" t="str">
        <f t="shared" si="147"/>
        <v/>
      </c>
      <c r="F1552" t="str">
        <f t="shared" si="148"/>
        <v/>
      </c>
    </row>
    <row r="1553" spans="1:6" x14ac:dyDescent="0.25">
      <c r="A1553" t="str">
        <f t="shared" si="145"/>
        <v>-583</v>
      </c>
      <c r="B1553">
        <f t="shared" si="150"/>
        <v>583</v>
      </c>
      <c r="C1553" t="str">
        <f t="shared" si="146"/>
        <v>583</v>
      </c>
      <c r="D1553">
        <f t="shared" si="149"/>
        <v>583</v>
      </c>
      <c r="E1553" t="str">
        <f t="shared" si="147"/>
        <v/>
      </c>
      <c r="F1553" t="str">
        <f t="shared" si="148"/>
        <v/>
      </c>
    </row>
    <row r="1554" spans="1:6" x14ac:dyDescent="0.25">
      <c r="A1554" t="str">
        <f t="shared" si="145"/>
        <v>-584</v>
      </c>
      <c r="B1554">
        <f t="shared" si="150"/>
        <v>584</v>
      </c>
      <c r="C1554" t="str">
        <f t="shared" si="146"/>
        <v>584</v>
      </c>
      <c r="D1554">
        <f t="shared" si="149"/>
        <v>584</v>
      </c>
      <c r="E1554" t="str">
        <f t="shared" si="147"/>
        <v/>
      </c>
      <c r="F1554" t="str">
        <f t="shared" si="148"/>
        <v/>
      </c>
    </row>
    <row r="1555" spans="1:6" x14ac:dyDescent="0.25">
      <c r="A1555" t="str">
        <f t="shared" si="145"/>
        <v>-585</v>
      </c>
      <c r="B1555">
        <f t="shared" si="150"/>
        <v>585</v>
      </c>
      <c r="C1555" t="str">
        <f t="shared" si="146"/>
        <v>585</v>
      </c>
      <c r="D1555">
        <f t="shared" si="149"/>
        <v>585</v>
      </c>
      <c r="E1555" t="str">
        <f t="shared" si="147"/>
        <v/>
      </c>
      <c r="F1555" t="str">
        <f t="shared" si="148"/>
        <v/>
      </c>
    </row>
    <row r="1556" spans="1:6" x14ac:dyDescent="0.25">
      <c r="A1556" t="str">
        <f t="shared" si="145"/>
        <v>-586</v>
      </c>
      <c r="B1556">
        <f t="shared" si="150"/>
        <v>586</v>
      </c>
      <c r="C1556" t="str">
        <f t="shared" si="146"/>
        <v>586</v>
      </c>
      <c r="D1556">
        <f t="shared" si="149"/>
        <v>586</v>
      </c>
      <c r="E1556" t="str">
        <f t="shared" si="147"/>
        <v/>
      </c>
      <c r="F1556" t="str">
        <f t="shared" si="148"/>
        <v/>
      </c>
    </row>
    <row r="1557" spans="1:6" x14ac:dyDescent="0.25">
      <c r="A1557" t="str">
        <f t="shared" si="145"/>
        <v>-587</v>
      </c>
      <c r="B1557">
        <f t="shared" si="150"/>
        <v>587</v>
      </c>
      <c r="C1557" t="str">
        <f t="shared" si="146"/>
        <v>587</v>
      </c>
      <c r="D1557">
        <f t="shared" si="149"/>
        <v>587</v>
      </c>
      <c r="E1557" t="str">
        <f t="shared" si="147"/>
        <v/>
      </c>
      <c r="F1557" t="str">
        <f t="shared" si="148"/>
        <v/>
      </c>
    </row>
    <row r="1558" spans="1:6" x14ac:dyDescent="0.25">
      <c r="A1558" t="str">
        <f t="shared" si="145"/>
        <v>-588</v>
      </c>
      <c r="B1558">
        <f t="shared" si="150"/>
        <v>588</v>
      </c>
      <c r="C1558" t="str">
        <f t="shared" si="146"/>
        <v>588</v>
      </c>
      <c r="D1558">
        <f t="shared" si="149"/>
        <v>588</v>
      </c>
      <c r="E1558" t="str">
        <f t="shared" si="147"/>
        <v/>
      </c>
      <c r="F1558" t="str">
        <f t="shared" si="148"/>
        <v/>
      </c>
    </row>
    <row r="1559" spans="1:6" x14ac:dyDescent="0.25">
      <c r="A1559" t="str">
        <f t="shared" si="145"/>
        <v>-589</v>
      </c>
      <c r="B1559">
        <f t="shared" si="150"/>
        <v>589</v>
      </c>
      <c r="C1559" t="str">
        <f t="shared" si="146"/>
        <v>589</v>
      </c>
      <c r="D1559">
        <f t="shared" si="149"/>
        <v>589</v>
      </c>
      <c r="E1559" t="str">
        <f t="shared" si="147"/>
        <v/>
      </c>
      <c r="F1559" t="str">
        <f t="shared" si="148"/>
        <v/>
      </c>
    </row>
    <row r="1560" spans="1:6" x14ac:dyDescent="0.25">
      <c r="A1560" t="str">
        <f t="shared" si="145"/>
        <v>-590</v>
      </c>
      <c r="B1560">
        <f t="shared" si="150"/>
        <v>590</v>
      </c>
      <c r="C1560" t="str">
        <f t="shared" si="146"/>
        <v>590</v>
      </c>
      <c r="D1560">
        <f t="shared" si="149"/>
        <v>590</v>
      </c>
      <c r="E1560" t="str">
        <f t="shared" si="147"/>
        <v/>
      </c>
      <c r="F1560" t="str">
        <f t="shared" si="148"/>
        <v/>
      </c>
    </row>
    <row r="1561" spans="1:6" x14ac:dyDescent="0.25">
      <c r="A1561" t="str">
        <f t="shared" si="145"/>
        <v>-591</v>
      </c>
      <c r="B1561">
        <f t="shared" si="150"/>
        <v>591</v>
      </c>
      <c r="C1561" t="str">
        <f t="shared" si="146"/>
        <v>591</v>
      </c>
      <c r="D1561">
        <f t="shared" si="149"/>
        <v>591</v>
      </c>
      <c r="E1561" t="str">
        <f t="shared" si="147"/>
        <v/>
      </c>
      <c r="F1561" t="str">
        <f t="shared" si="148"/>
        <v/>
      </c>
    </row>
    <row r="1562" spans="1:6" x14ac:dyDescent="0.25">
      <c r="A1562" t="str">
        <f t="shared" si="145"/>
        <v>-592</v>
      </c>
      <c r="B1562">
        <f t="shared" si="150"/>
        <v>592</v>
      </c>
      <c r="C1562" t="str">
        <f t="shared" si="146"/>
        <v>592</v>
      </c>
      <c r="D1562">
        <f t="shared" si="149"/>
        <v>592</v>
      </c>
      <c r="E1562" t="str">
        <f t="shared" si="147"/>
        <v/>
      </c>
      <c r="F1562" t="str">
        <f t="shared" si="148"/>
        <v/>
      </c>
    </row>
    <row r="1563" spans="1:6" x14ac:dyDescent="0.25">
      <c r="A1563" t="str">
        <f t="shared" si="145"/>
        <v>-593</v>
      </c>
      <c r="B1563">
        <f t="shared" si="150"/>
        <v>593</v>
      </c>
      <c r="C1563" t="str">
        <f t="shared" si="146"/>
        <v>593</v>
      </c>
      <c r="D1563">
        <f t="shared" si="149"/>
        <v>593</v>
      </c>
      <c r="E1563" t="str">
        <f t="shared" si="147"/>
        <v/>
      </c>
      <c r="F1563" t="str">
        <f t="shared" si="148"/>
        <v/>
      </c>
    </row>
    <row r="1564" spans="1:6" x14ac:dyDescent="0.25">
      <c r="A1564" t="str">
        <f t="shared" si="145"/>
        <v>-594</v>
      </c>
      <c r="B1564">
        <f t="shared" si="150"/>
        <v>594</v>
      </c>
      <c r="C1564" t="str">
        <f t="shared" si="146"/>
        <v>594</v>
      </c>
      <c r="D1564">
        <f t="shared" si="149"/>
        <v>594</v>
      </c>
      <c r="E1564" t="str">
        <f t="shared" si="147"/>
        <v/>
      </c>
      <c r="F1564" t="str">
        <f t="shared" si="148"/>
        <v/>
      </c>
    </row>
    <row r="1565" spans="1:6" x14ac:dyDescent="0.25">
      <c r="A1565" t="str">
        <f t="shared" si="145"/>
        <v>-595</v>
      </c>
      <c r="B1565">
        <f t="shared" si="150"/>
        <v>595</v>
      </c>
      <c r="C1565" t="str">
        <f t="shared" si="146"/>
        <v>595</v>
      </c>
      <c r="D1565">
        <f t="shared" si="149"/>
        <v>595</v>
      </c>
      <c r="E1565" t="str">
        <f t="shared" si="147"/>
        <v/>
      </c>
      <c r="F1565" t="str">
        <f t="shared" si="148"/>
        <v/>
      </c>
    </row>
    <row r="1566" spans="1:6" x14ac:dyDescent="0.25">
      <c r="A1566" t="str">
        <f t="shared" si="145"/>
        <v>-596</v>
      </c>
      <c r="B1566">
        <f t="shared" si="150"/>
        <v>596</v>
      </c>
      <c r="C1566" t="str">
        <f t="shared" si="146"/>
        <v>596</v>
      </c>
      <c r="D1566">
        <f t="shared" si="149"/>
        <v>596</v>
      </c>
      <c r="E1566" t="str">
        <f t="shared" si="147"/>
        <v/>
      </c>
      <c r="F1566" t="str">
        <f t="shared" si="148"/>
        <v/>
      </c>
    </row>
    <row r="1567" spans="1:6" x14ac:dyDescent="0.25">
      <c r="A1567" t="str">
        <f t="shared" si="145"/>
        <v>-597</v>
      </c>
      <c r="B1567">
        <f t="shared" si="150"/>
        <v>597</v>
      </c>
      <c r="C1567" t="str">
        <f t="shared" si="146"/>
        <v>597</v>
      </c>
      <c r="D1567">
        <f t="shared" si="149"/>
        <v>597</v>
      </c>
      <c r="E1567" t="str">
        <f t="shared" si="147"/>
        <v/>
      </c>
      <c r="F1567" t="str">
        <f t="shared" si="148"/>
        <v/>
      </c>
    </row>
    <row r="1568" spans="1:6" x14ac:dyDescent="0.25">
      <c r="A1568" t="str">
        <f t="shared" si="145"/>
        <v>-598</v>
      </c>
      <c r="B1568">
        <f t="shared" si="150"/>
        <v>598</v>
      </c>
      <c r="C1568" t="str">
        <f t="shared" si="146"/>
        <v>598</v>
      </c>
      <c r="D1568">
        <f t="shared" si="149"/>
        <v>598</v>
      </c>
      <c r="E1568" t="str">
        <f t="shared" si="147"/>
        <v/>
      </c>
      <c r="F1568" t="str">
        <f t="shared" si="148"/>
        <v/>
      </c>
    </row>
    <row r="1569" spans="1:6" x14ac:dyDescent="0.25">
      <c r="A1569" t="str">
        <f t="shared" si="145"/>
        <v>-599</v>
      </c>
      <c r="B1569">
        <f t="shared" si="150"/>
        <v>599</v>
      </c>
      <c r="C1569" t="str">
        <f t="shared" si="146"/>
        <v>599</v>
      </c>
      <c r="D1569">
        <f t="shared" si="149"/>
        <v>599</v>
      </c>
      <c r="E1569" t="str">
        <f t="shared" si="147"/>
        <v/>
      </c>
      <c r="F1569" t="str">
        <f t="shared" si="148"/>
        <v/>
      </c>
    </row>
    <row r="1570" spans="1:6" x14ac:dyDescent="0.25">
      <c r="A1570" t="str">
        <f t="shared" si="145"/>
        <v>-600</v>
      </c>
      <c r="B1570">
        <f t="shared" si="150"/>
        <v>600</v>
      </c>
      <c r="C1570" t="str">
        <f t="shared" si="146"/>
        <v>600</v>
      </c>
      <c r="D1570">
        <f t="shared" si="149"/>
        <v>600</v>
      </c>
      <c r="E1570" t="str">
        <f t="shared" si="147"/>
        <v/>
      </c>
      <c r="F1570" t="str">
        <f t="shared" si="148"/>
        <v/>
      </c>
    </row>
    <row r="1571" spans="1:6" x14ac:dyDescent="0.25">
      <c r="A1571" t="str">
        <f t="shared" si="145"/>
        <v>-601</v>
      </c>
      <c r="B1571">
        <f t="shared" si="150"/>
        <v>601</v>
      </c>
      <c r="C1571" t="str">
        <f t="shared" si="146"/>
        <v>601</v>
      </c>
      <c r="D1571">
        <f t="shared" si="149"/>
        <v>601</v>
      </c>
      <c r="E1571" t="str">
        <f t="shared" si="147"/>
        <v/>
      </c>
      <c r="F1571" t="str">
        <f t="shared" si="148"/>
        <v/>
      </c>
    </row>
    <row r="1572" spans="1:6" x14ac:dyDescent="0.25">
      <c r="A1572" t="str">
        <f t="shared" si="145"/>
        <v>-602</v>
      </c>
      <c r="B1572">
        <f t="shared" si="150"/>
        <v>602</v>
      </c>
      <c r="C1572" t="str">
        <f t="shared" si="146"/>
        <v>602</v>
      </c>
      <c r="D1572">
        <f t="shared" si="149"/>
        <v>602</v>
      </c>
      <c r="E1572" t="str">
        <f t="shared" si="147"/>
        <v/>
      </c>
      <c r="F1572" t="str">
        <f t="shared" si="148"/>
        <v/>
      </c>
    </row>
    <row r="1573" spans="1:6" x14ac:dyDescent="0.25">
      <c r="A1573" t="str">
        <f t="shared" si="145"/>
        <v>-603</v>
      </c>
      <c r="B1573">
        <f t="shared" si="150"/>
        <v>603</v>
      </c>
      <c r="C1573" t="str">
        <f t="shared" si="146"/>
        <v>603</v>
      </c>
      <c r="D1573">
        <f t="shared" si="149"/>
        <v>603</v>
      </c>
      <c r="E1573" t="str">
        <f t="shared" si="147"/>
        <v/>
      </c>
      <c r="F1573" t="str">
        <f t="shared" si="148"/>
        <v/>
      </c>
    </row>
    <row r="1574" spans="1:6" x14ac:dyDescent="0.25">
      <c r="A1574" t="str">
        <f t="shared" si="145"/>
        <v>-604</v>
      </c>
      <c r="B1574">
        <f t="shared" si="150"/>
        <v>604</v>
      </c>
      <c r="C1574" t="str">
        <f t="shared" si="146"/>
        <v>604</v>
      </c>
      <c r="D1574">
        <f t="shared" si="149"/>
        <v>604</v>
      </c>
      <c r="E1574" t="str">
        <f t="shared" si="147"/>
        <v/>
      </c>
      <c r="F1574" t="str">
        <f t="shared" si="148"/>
        <v/>
      </c>
    </row>
    <row r="1575" spans="1:6" x14ac:dyDescent="0.25">
      <c r="A1575" t="str">
        <f t="shared" si="145"/>
        <v>-605</v>
      </c>
      <c r="B1575">
        <f t="shared" si="150"/>
        <v>605</v>
      </c>
      <c r="C1575" t="str">
        <f t="shared" si="146"/>
        <v>605</v>
      </c>
      <c r="D1575">
        <f t="shared" si="149"/>
        <v>605</v>
      </c>
      <c r="E1575" t="str">
        <f t="shared" si="147"/>
        <v/>
      </c>
      <c r="F1575" t="str">
        <f t="shared" si="148"/>
        <v/>
      </c>
    </row>
    <row r="1576" spans="1:6" x14ac:dyDescent="0.25">
      <c r="A1576" t="str">
        <f t="shared" si="145"/>
        <v>-606</v>
      </c>
      <c r="B1576">
        <f t="shared" si="150"/>
        <v>606</v>
      </c>
      <c r="C1576" t="str">
        <f t="shared" si="146"/>
        <v>606</v>
      </c>
      <c r="D1576">
        <f t="shared" si="149"/>
        <v>606</v>
      </c>
      <c r="E1576" t="str">
        <f t="shared" si="147"/>
        <v/>
      </c>
      <c r="F1576" t="str">
        <f t="shared" si="148"/>
        <v/>
      </c>
    </row>
    <row r="1577" spans="1:6" x14ac:dyDescent="0.25">
      <c r="A1577" t="str">
        <f t="shared" si="145"/>
        <v>-607</v>
      </c>
      <c r="B1577">
        <f t="shared" si="150"/>
        <v>607</v>
      </c>
      <c r="C1577" t="str">
        <f t="shared" si="146"/>
        <v>607</v>
      </c>
      <c r="D1577">
        <f t="shared" si="149"/>
        <v>607</v>
      </c>
      <c r="E1577" t="str">
        <f t="shared" si="147"/>
        <v/>
      </c>
      <c r="F1577" t="str">
        <f t="shared" si="148"/>
        <v/>
      </c>
    </row>
    <row r="1578" spans="1:6" x14ac:dyDescent="0.25">
      <c r="A1578" t="str">
        <f t="shared" si="145"/>
        <v>-608</v>
      </c>
      <c r="B1578">
        <f t="shared" si="150"/>
        <v>608</v>
      </c>
      <c r="C1578" t="str">
        <f t="shared" si="146"/>
        <v>608</v>
      </c>
      <c r="D1578">
        <f t="shared" si="149"/>
        <v>608</v>
      </c>
      <c r="E1578" t="str">
        <f t="shared" si="147"/>
        <v/>
      </c>
      <c r="F1578" t="str">
        <f t="shared" si="148"/>
        <v/>
      </c>
    </row>
    <row r="1579" spans="1:6" x14ac:dyDescent="0.25">
      <c r="A1579" t="str">
        <f t="shared" si="145"/>
        <v>-609</v>
      </c>
      <c r="B1579">
        <f t="shared" si="150"/>
        <v>609</v>
      </c>
      <c r="C1579" t="str">
        <f t="shared" si="146"/>
        <v>609</v>
      </c>
      <c r="D1579">
        <f t="shared" si="149"/>
        <v>609</v>
      </c>
      <c r="E1579" t="str">
        <f t="shared" si="147"/>
        <v/>
      </c>
      <c r="F1579" t="str">
        <f t="shared" si="148"/>
        <v/>
      </c>
    </row>
    <row r="1580" spans="1:6" x14ac:dyDescent="0.25">
      <c r="A1580" t="str">
        <f t="shared" si="145"/>
        <v>-610</v>
      </c>
      <c r="B1580">
        <f t="shared" si="150"/>
        <v>610</v>
      </c>
      <c r="C1580" t="str">
        <f t="shared" si="146"/>
        <v>610</v>
      </c>
      <c r="D1580">
        <f t="shared" si="149"/>
        <v>610</v>
      </c>
      <c r="E1580" t="str">
        <f t="shared" si="147"/>
        <v/>
      </c>
      <c r="F1580" t="str">
        <f t="shared" si="148"/>
        <v/>
      </c>
    </row>
    <row r="1581" spans="1:6" x14ac:dyDescent="0.25">
      <c r="A1581" t="str">
        <f t="shared" si="145"/>
        <v>-611</v>
      </c>
      <c r="B1581">
        <f t="shared" si="150"/>
        <v>611</v>
      </c>
      <c r="C1581" t="str">
        <f t="shared" si="146"/>
        <v>611</v>
      </c>
      <c r="D1581">
        <f t="shared" si="149"/>
        <v>611</v>
      </c>
      <c r="E1581" t="str">
        <f t="shared" si="147"/>
        <v/>
      </c>
      <c r="F1581" t="str">
        <f t="shared" si="148"/>
        <v/>
      </c>
    </row>
    <row r="1582" spans="1:6" x14ac:dyDescent="0.25">
      <c r="A1582" t="str">
        <f t="shared" si="145"/>
        <v>-612</v>
      </c>
      <c r="B1582">
        <f t="shared" si="150"/>
        <v>612</v>
      </c>
      <c r="C1582" t="str">
        <f t="shared" si="146"/>
        <v>612</v>
      </c>
      <c r="D1582">
        <f t="shared" si="149"/>
        <v>612</v>
      </c>
      <c r="E1582" t="str">
        <f t="shared" si="147"/>
        <v/>
      </c>
      <c r="F1582" t="str">
        <f t="shared" si="148"/>
        <v/>
      </c>
    </row>
    <row r="1583" spans="1:6" x14ac:dyDescent="0.25">
      <c r="A1583" t="str">
        <f t="shared" si="145"/>
        <v>-613</v>
      </c>
      <c r="B1583">
        <f t="shared" si="150"/>
        <v>613</v>
      </c>
      <c r="C1583" t="str">
        <f t="shared" si="146"/>
        <v>613</v>
      </c>
      <c r="D1583">
        <f t="shared" si="149"/>
        <v>613</v>
      </c>
      <c r="E1583" t="str">
        <f t="shared" si="147"/>
        <v/>
      </c>
      <c r="F1583" t="str">
        <f t="shared" si="148"/>
        <v/>
      </c>
    </row>
    <row r="1584" spans="1:6" x14ac:dyDescent="0.25">
      <c r="A1584" t="str">
        <f t="shared" si="145"/>
        <v>-614</v>
      </c>
      <c r="B1584">
        <f t="shared" si="150"/>
        <v>614</v>
      </c>
      <c r="C1584" t="str">
        <f t="shared" si="146"/>
        <v>614</v>
      </c>
      <c r="D1584">
        <f t="shared" si="149"/>
        <v>614</v>
      </c>
      <c r="E1584" t="str">
        <f t="shared" si="147"/>
        <v/>
      </c>
      <c r="F1584" t="str">
        <f t="shared" si="148"/>
        <v/>
      </c>
    </row>
    <row r="1585" spans="1:6" x14ac:dyDescent="0.25">
      <c r="A1585" t="str">
        <f t="shared" si="145"/>
        <v>-615</v>
      </c>
      <c r="B1585">
        <f t="shared" si="150"/>
        <v>615</v>
      </c>
      <c r="C1585" t="str">
        <f t="shared" si="146"/>
        <v>615</v>
      </c>
      <c r="D1585">
        <f t="shared" si="149"/>
        <v>615</v>
      </c>
      <c r="E1585" t="str">
        <f t="shared" si="147"/>
        <v/>
      </c>
      <c r="F1585" t="str">
        <f t="shared" si="148"/>
        <v/>
      </c>
    </row>
    <row r="1586" spans="1:6" x14ac:dyDescent="0.25">
      <c r="A1586" t="str">
        <f t="shared" si="145"/>
        <v>-616</v>
      </c>
      <c r="B1586">
        <f t="shared" si="150"/>
        <v>616</v>
      </c>
      <c r="C1586" t="str">
        <f t="shared" si="146"/>
        <v>616</v>
      </c>
      <c r="D1586">
        <f t="shared" si="149"/>
        <v>616</v>
      </c>
      <c r="E1586" t="str">
        <f t="shared" si="147"/>
        <v/>
      </c>
      <c r="F1586" t="str">
        <f t="shared" si="148"/>
        <v/>
      </c>
    </row>
    <row r="1587" spans="1:6" x14ac:dyDescent="0.25">
      <c r="A1587" t="str">
        <f t="shared" si="145"/>
        <v>-617</v>
      </c>
      <c r="B1587">
        <f t="shared" si="150"/>
        <v>617</v>
      </c>
      <c r="C1587" t="str">
        <f t="shared" si="146"/>
        <v>617</v>
      </c>
      <c r="D1587">
        <f t="shared" si="149"/>
        <v>617</v>
      </c>
      <c r="E1587" t="str">
        <f t="shared" si="147"/>
        <v/>
      </c>
      <c r="F1587" t="str">
        <f t="shared" si="148"/>
        <v/>
      </c>
    </row>
    <row r="1588" spans="1:6" x14ac:dyDescent="0.25">
      <c r="A1588" t="str">
        <f t="shared" si="145"/>
        <v>-618</v>
      </c>
      <c r="B1588">
        <f t="shared" si="150"/>
        <v>618</v>
      </c>
      <c r="C1588" t="str">
        <f t="shared" si="146"/>
        <v>618</v>
      </c>
      <c r="D1588">
        <f t="shared" si="149"/>
        <v>618</v>
      </c>
      <c r="E1588" t="str">
        <f t="shared" si="147"/>
        <v/>
      </c>
      <c r="F1588" t="str">
        <f t="shared" si="148"/>
        <v/>
      </c>
    </row>
    <row r="1589" spans="1:6" x14ac:dyDescent="0.25">
      <c r="A1589" t="str">
        <f t="shared" si="145"/>
        <v>-619</v>
      </c>
      <c r="B1589">
        <f t="shared" si="150"/>
        <v>619</v>
      </c>
      <c r="C1589" t="str">
        <f t="shared" si="146"/>
        <v>619</v>
      </c>
      <c r="D1589">
        <f t="shared" si="149"/>
        <v>619</v>
      </c>
      <c r="E1589" t="str">
        <f t="shared" si="147"/>
        <v/>
      </c>
      <c r="F1589" t="str">
        <f t="shared" si="148"/>
        <v/>
      </c>
    </row>
    <row r="1590" spans="1:6" x14ac:dyDescent="0.25">
      <c r="A1590" t="str">
        <f t="shared" si="145"/>
        <v>-620</v>
      </c>
      <c r="B1590">
        <f t="shared" si="150"/>
        <v>620</v>
      </c>
      <c r="C1590" t="str">
        <f t="shared" si="146"/>
        <v>620</v>
      </c>
      <c r="D1590">
        <f t="shared" si="149"/>
        <v>620</v>
      </c>
      <c r="E1590" t="str">
        <f t="shared" si="147"/>
        <v/>
      </c>
      <c r="F1590" t="str">
        <f t="shared" si="148"/>
        <v/>
      </c>
    </row>
    <row r="1591" spans="1:6" x14ac:dyDescent="0.25">
      <c r="A1591" t="str">
        <f t="shared" si="145"/>
        <v>-621</v>
      </c>
      <c r="B1591">
        <f t="shared" si="150"/>
        <v>621</v>
      </c>
      <c r="C1591" t="str">
        <f t="shared" si="146"/>
        <v>621</v>
      </c>
      <c r="D1591">
        <f t="shared" si="149"/>
        <v>621</v>
      </c>
      <c r="E1591" t="str">
        <f t="shared" si="147"/>
        <v/>
      </c>
      <c r="F1591" t="str">
        <f t="shared" si="148"/>
        <v/>
      </c>
    </row>
    <row r="1592" spans="1:6" x14ac:dyDescent="0.25">
      <c r="A1592" t="str">
        <f t="shared" si="145"/>
        <v>-622</v>
      </c>
      <c r="B1592">
        <f t="shared" si="150"/>
        <v>622</v>
      </c>
      <c r="C1592" t="str">
        <f t="shared" si="146"/>
        <v>622</v>
      </c>
      <c r="D1592">
        <f t="shared" si="149"/>
        <v>622</v>
      </c>
      <c r="E1592" t="str">
        <f t="shared" si="147"/>
        <v/>
      </c>
      <c r="F1592" t="str">
        <f t="shared" si="148"/>
        <v/>
      </c>
    </row>
    <row r="1593" spans="1:6" x14ac:dyDescent="0.25">
      <c r="A1593" t="str">
        <f t="shared" si="145"/>
        <v>-623</v>
      </c>
      <c r="B1593">
        <f t="shared" si="150"/>
        <v>623</v>
      </c>
      <c r="C1593" t="str">
        <f t="shared" si="146"/>
        <v>623</v>
      </c>
      <c r="D1593">
        <f t="shared" si="149"/>
        <v>623</v>
      </c>
      <c r="E1593" t="str">
        <f t="shared" si="147"/>
        <v/>
      </c>
      <c r="F1593" t="str">
        <f t="shared" si="148"/>
        <v/>
      </c>
    </row>
    <row r="1594" spans="1:6" x14ac:dyDescent="0.25">
      <c r="A1594" t="str">
        <f t="shared" si="145"/>
        <v>-624</v>
      </c>
      <c r="B1594">
        <f t="shared" si="150"/>
        <v>624</v>
      </c>
      <c r="C1594" t="str">
        <f t="shared" si="146"/>
        <v>624</v>
      </c>
      <c r="D1594">
        <f t="shared" si="149"/>
        <v>624</v>
      </c>
      <c r="E1594" t="str">
        <f t="shared" si="147"/>
        <v/>
      </c>
      <c r="F1594" t="str">
        <f t="shared" si="148"/>
        <v/>
      </c>
    </row>
    <row r="1595" spans="1:6" x14ac:dyDescent="0.25">
      <c r="A1595" t="str">
        <f t="shared" si="145"/>
        <v>-625</v>
      </c>
      <c r="B1595">
        <f t="shared" si="150"/>
        <v>625</v>
      </c>
      <c r="C1595" t="str">
        <f t="shared" si="146"/>
        <v>625</v>
      </c>
      <c r="D1595">
        <f t="shared" si="149"/>
        <v>625</v>
      </c>
      <c r="E1595" t="str">
        <f t="shared" si="147"/>
        <v/>
      </c>
      <c r="F1595" t="str">
        <f t="shared" si="148"/>
        <v/>
      </c>
    </row>
    <row r="1596" spans="1:6" x14ac:dyDescent="0.25">
      <c r="A1596" t="str">
        <f t="shared" si="145"/>
        <v>-626</v>
      </c>
      <c r="B1596">
        <f t="shared" si="150"/>
        <v>626</v>
      </c>
      <c r="C1596" t="str">
        <f t="shared" si="146"/>
        <v>626</v>
      </c>
      <c r="D1596">
        <f t="shared" si="149"/>
        <v>626</v>
      </c>
      <c r="E1596" t="str">
        <f t="shared" si="147"/>
        <v/>
      </c>
      <c r="F1596" t="str">
        <f t="shared" si="148"/>
        <v/>
      </c>
    </row>
    <row r="1597" spans="1:6" x14ac:dyDescent="0.25">
      <c r="A1597" t="str">
        <f t="shared" si="145"/>
        <v>-627</v>
      </c>
      <c r="B1597">
        <f t="shared" si="150"/>
        <v>627</v>
      </c>
      <c r="C1597" t="str">
        <f t="shared" si="146"/>
        <v>627</v>
      </c>
      <c r="D1597">
        <f t="shared" si="149"/>
        <v>627</v>
      </c>
      <c r="E1597" t="str">
        <f t="shared" si="147"/>
        <v/>
      </c>
      <c r="F1597" t="str">
        <f t="shared" si="148"/>
        <v/>
      </c>
    </row>
    <row r="1598" spans="1:6" x14ac:dyDescent="0.25">
      <c r="A1598" t="str">
        <f t="shared" si="145"/>
        <v>-628</v>
      </c>
      <c r="B1598">
        <f t="shared" si="150"/>
        <v>628</v>
      </c>
      <c r="C1598" t="str">
        <f t="shared" si="146"/>
        <v>628</v>
      </c>
      <c r="D1598">
        <f t="shared" si="149"/>
        <v>628</v>
      </c>
      <c r="E1598" t="str">
        <f t="shared" si="147"/>
        <v/>
      </c>
      <c r="F1598" t="str">
        <f t="shared" si="148"/>
        <v/>
      </c>
    </row>
    <row r="1599" spans="1:6" x14ac:dyDescent="0.25">
      <c r="A1599" t="str">
        <f t="shared" si="145"/>
        <v>-629</v>
      </c>
      <c r="B1599">
        <f t="shared" si="150"/>
        <v>629</v>
      </c>
      <c r="C1599" t="str">
        <f t="shared" si="146"/>
        <v>629</v>
      </c>
      <c r="D1599">
        <f t="shared" si="149"/>
        <v>629</v>
      </c>
      <c r="E1599" t="str">
        <f t="shared" si="147"/>
        <v/>
      </c>
      <c r="F1599" t="str">
        <f t="shared" si="148"/>
        <v/>
      </c>
    </row>
    <row r="1600" spans="1:6" x14ac:dyDescent="0.25">
      <c r="A1600" t="str">
        <f t="shared" si="145"/>
        <v>-630</v>
      </c>
      <c r="B1600">
        <f t="shared" si="150"/>
        <v>630</v>
      </c>
      <c r="C1600" t="str">
        <f t="shared" si="146"/>
        <v>630</v>
      </c>
      <c r="D1600">
        <f t="shared" si="149"/>
        <v>630</v>
      </c>
      <c r="E1600" t="str">
        <f t="shared" si="147"/>
        <v/>
      </c>
      <c r="F1600" t="str">
        <f t="shared" si="148"/>
        <v/>
      </c>
    </row>
    <row r="1601" spans="1:6" x14ac:dyDescent="0.25">
      <c r="A1601" t="str">
        <f t="shared" si="145"/>
        <v>-631</v>
      </c>
      <c r="B1601">
        <f t="shared" si="150"/>
        <v>631</v>
      </c>
      <c r="C1601" t="str">
        <f t="shared" si="146"/>
        <v>631</v>
      </c>
      <c r="D1601">
        <f t="shared" si="149"/>
        <v>631</v>
      </c>
      <c r="E1601" t="str">
        <f t="shared" si="147"/>
        <v/>
      </c>
      <c r="F1601" t="str">
        <f t="shared" si="148"/>
        <v/>
      </c>
    </row>
    <row r="1602" spans="1:6" x14ac:dyDescent="0.25">
      <c r="A1602" t="str">
        <f t="shared" si="145"/>
        <v>-632</v>
      </c>
      <c r="B1602">
        <f t="shared" si="150"/>
        <v>632</v>
      </c>
      <c r="C1602" t="str">
        <f t="shared" si="146"/>
        <v>632</v>
      </c>
      <c r="D1602">
        <f t="shared" si="149"/>
        <v>632</v>
      </c>
      <c r="E1602" t="str">
        <f t="shared" si="147"/>
        <v/>
      </c>
      <c r="F1602" t="str">
        <f t="shared" si="148"/>
        <v/>
      </c>
    </row>
    <row r="1603" spans="1:6" x14ac:dyDescent="0.25">
      <c r="A1603" t="str">
        <f t="shared" si="145"/>
        <v>-633</v>
      </c>
      <c r="B1603">
        <f t="shared" si="150"/>
        <v>633</v>
      </c>
      <c r="C1603" t="str">
        <f t="shared" si="146"/>
        <v>633</v>
      </c>
      <c r="D1603">
        <f t="shared" si="149"/>
        <v>633</v>
      </c>
      <c r="E1603" t="str">
        <f t="shared" si="147"/>
        <v/>
      </c>
      <c r="F1603" t="str">
        <f t="shared" si="148"/>
        <v/>
      </c>
    </row>
    <row r="1604" spans="1:6" x14ac:dyDescent="0.25">
      <c r="A1604" t="str">
        <f t="shared" si="145"/>
        <v>-634</v>
      </c>
      <c r="B1604">
        <f t="shared" si="150"/>
        <v>634</v>
      </c>
      <c r="C1604" t="str">
        <f t="shared" si="146"/>
        <v>634</v>
      </c>
      <c r="D1604">
        <f t="shared" si="149"/>
        <v>634</v>
      </c>
      <c r="E1604" t="str">
        <f t="shared" si="147"/>
        <v/>
      </c>
      <c r="F1604" t="str">
        <f t="shared" si="148"/>
        <v/>
      </c>
    </row>
    <row r="1605" spans="1:6" x14ac:dyDescent="0.25">
      <c r="A1605" t="str">
        <f t="shared" si="145"/>
        <v>-635</v>
      </c>
      <c r="B1605">
        <f t="shared" si="150"/>
        <v>635</v>
      </c>
      <c r="C1605" t="str">
        <f t="shared" si="146"/>
        <v>635</v>
      </c>
      <c r="D1605">
        <f t="shared" si="149"/>
        <v>635</v>
      </c>
      <c r="E1605" t="str">
        <f t="shared" si="147"/>
        <v/>
      </c>
      <c r="F1605" t="str">
        <f t="shared" si="148"/>
        <v/>
      </c>
    </row>
    <row r="1606" spans="1:6" x14ac:dyDescent="0.25">
      <c r="A1606" t="str">
        <f t="shared" ref="A1606:A1669" si="151">+CONCATENATE(G1606,"-",B1606)</f>
        <v>-636</v>
      </c>
      <c r="B1606">
        <f t="shared" si="150"/>
        <v>636</v>
      </c>
      <c r="C1606" t="str">
        <f t="shared" ref="C1606:C1669" si="152">+CONCATENATE(E1606,D1606)</f>
        <v>636</v>
      </c>
      <c r="D1606">
        <f t="shared" si="149"/>
        <v>636</v>
      </c>
      <c r="E1606" t="str">
        <f t="shared" ref="E1606:E1669" si="153">+CONCATENATE(G1606,H1606)</f>
        <v/>
      </c>
      <c r="F1606" t="str">
        <f t="shared" ref="F1606:F1669" si="154">+CONCATENATE(G1606,H1606,I1606)</f>
        <v/>
      </c>
    </row>
    <row r="1607" spans="1:6" x14ac:dyDescent="0.25">
      <c r="A1607" t="str">
        <f t="shared" si="151"/>
        <v>-637</v>
      </c>
      <c r="B1607">
        <f t="shared" si="150"/>
        <v>637</v>
      </c>
      <c r="C1607" t="str">
        <f t="shared" si="152"/>
        <v>637</v>
      </c>
      <c r="D1607">
        <f t="shared" ref="D1607:D1670" si="155">+IF(E1607=E1606,D1606+1,1)</f>
        <v>637</v>
      </c>
      <c r="E1607" t="str">
        <f t="shared" si="153"/>
        <v/>
      </c>
      <c r="F1607" t="str">
        <f t="shared" si="154"/>
        <v/>
      </c>
    </row>
    <row r="1608" spans="1:6" x14ac:dyDescent="0.25">
      <c r="A1608" t="str">
        <f t="shared" si="151"/>
        <v>-638</v>
      </c>
      <c r="B1608">
        <f t="shared" ref="B1608:B1671" si="156">+IF(G1608=G1607,B1607+1,1)</f>
        <v>638</v>
      </c>
      <c r="C1608" t="str">
        <f t="shared" si="152"/>
        <v>638</v>
      </c>
      <c r="D1608">
        <f t="shared" si="155"/>
        <v>638</v>
      </c>
      <c r="E1608" t="str">
        <f t="shared" si="153"/>
        <v/>
      </c>
      <c r="F1608" t="str">
        <f t="shared" si="154"/>
        <v/>
      </c>
    </row>
    <row r="1609" spans="1:6" x14ac:dyDescent="0.25">
      <c r="A1609" t="str">
        <f t="shared" si="151"/>
        <v>-639</v>
      </c>
      <c r="B1609">
        <f t="shared" si="156"/>
        <v>639</v>
      </c>
      <c r="C1609" t="str">
        <f t="shared" si="152"/>
        <v>639</v>
      </c>
      <c r="D1609">
        <f t="shared" si="155"/>
        <v>639</v>
      </c>
      <c r="E1609" t="str">
        <f t="shared" si="153"/>
        <v/>
      </c>
      <c r="F1609" t="str">
        <f t="shared" si="154"/>
        <v/>
      </c>
    </row>
    <row r="1610" spans="1:6" x14ac:dyDescent="0.25">
      <c r="A1610" t="str">
        <f t="shared" si="151"/>
        <v>-640</v>
      </c>
      <c r="B1610">
        <f t="shared" si="156"/>
        <v>640</v>
      </c>
      <c r="C1610" t="str">
        <f t="shared" si="152"/>
        <v>640</v>
      </c>
      <c r="D1610">
        <f t="shared" si="155"/>
        <v>640</v>
      </c>
      <c r="E1610" t="str">
        <f t="shared" si="153"/>
        <v/>
      </c>
      <c r="F1610" t="str">
        <f t="shared" si="154"/>
        <v/>
      </c>
    </row>
    <row r="1611" spans="1:6" x14ac:dyDescent="0.25">
      <c r="A1611" t="str">
        <f t="shared" si="151"/>
        <v>-641</v>
      </c>
      <c r="B1611">
        <f t="shared" si="156"/>
        <v>641</v>
      </c>
      <c r="C1611" t="str">
        <f t="shared" si="152"/>
        <v>641</v>
      </c>
      <c r="D1611">
        <f t="shared" si="155"/>
        <v>641</v>
      </c>
      <c r="E1611" t="str">
        <f t="shared" si="153"/>
        <v/>
      </c>
      <c r="F1611" t="str">
        <f t="shared" si="154"/>
        <v/>
      </c>
    </row>
    <row r="1612" spans="1:6" x14ac:dyDescent="0.25">
      <c r="A1612" t="str">
        <f t="shared" si="151"/>
        <v>-642</v>
      </c>
      <c r="B1612">
        <f t="shared" si="156"/>
        <v>642</v>
      </c>
      <c r="C1612" t="str">
        <f t="shared" si="152"/>
        <v>642</v>
      </c>
      <c r="D1612">
        <f t="shared" si="155"/>
        <v>642</v>
      </c>
      <c r="E1612" t="str">
        <f t="shared" si="153"/>
        <v/>
      </c>
      <c r="F1612" t="str">
        <f t="shared" si="154"/>
        <v/>
      </c>
    </row>
    <row r="1613" spans="1:6" x14ac:dyDescent="0.25">
      <c r="A1613" t="str">
        <f t="shared" si="151"/>
        <v>-643</v>
      </c>
      <c r="B1613">
        <f t="shared" si="156"/>
        <v>643</v>
      </c>
      <c r="C1613" t="str">
        <f t="shared" si="152"/>
        <v>643</v>
      </c>
      <c r="D1613">
        <f t="shared" si="155"/>
        <v>643</v>
      </c>
      <c r="E1613" t="str">
        <f t="shared" si="153"/>
        <v/>
      </c>
      <c r="F1613" t="str">
        <f t="shared" si="154"/>
        <v/>
      </c>
    </row>
    <row r="1614" spans="1:6" x14ac:dyDescent="0.25">
      <c r="A1614" t="str">
        <f t="shared" si="151"/>
        <v>-644</v>
      </c>
      <c r="B1614">
        <f t="shared" si="156"/>
        <v>644</v>
      </c>
      <c r="C1614" t="str">
        <f t="shared" si="152"/>
        <v>644</v>
      </c>
      <c r="D1614">
        <f t="shared" si="155"/>
        <v>644</v>
      </c>
      <c r="E1614" t="str">
        <f t="shared" si="153"/>
        <v/>
      </c>
      <c r="F1614" t="str">
        <f t="shared" si="154"/>
        <v/>
      </c>
    </row>
    <row r="1615" spans="1:6" x14ac:dyDescent="0.25">
      <c r="A1615" t="str">
        <f t="shared" si="151"/>
        <v>-645</v>
      </c>
      <c r="B1615">
        <f t="shared" si="156"/>
        <v>645</v>
      </c>
      <c r="C1615" t="str">
        <f t="shared" si="152"/>
        <v>645</v>
      </c>
      <c r="D1615">
        <f t="shared" si="155"/>
        <v>645</v>
      </c>
      <c r="E1615" t="str">
        <f t="shared" si="153"/>
        <v/>
      </c>
      <c r="F1615" t="str">
        <f t="shared" si="154"/>
        <v/>
      </c>
    </row>
    <row r="1616" spans="1:6" x14ac:dyDescent="0.25">
      <c r="A1616" t="str">
        <f t="shared" si="151"/>
        <v>-646</v>
      </c>
      <c r="B1616">
        <f t="shared" si="156"/>
        <v>646</v>
      </c>
      <c r="C1616" t="str">
        <f t="shared" si="152"/>
        <v>646</v>
      </c>
      <c r="D1616">
        <f t="shared" si="155"/>
        <v>646</v>
      </c>
      <c r="E1616" t="str">
        <f t="shared" si="153"/>
        <v/>
      </c>
      <c r="F1616" t="str">
        <f t="shared" si="154"/>
        <v/>
      </c>
    </row>
    <row r="1617" spans="1:6" x14ac:dyDescent="0.25">
      <c r="A1617" t="str">
        <f t="shared" si="151"/>
        <v>-647</v>
      </c>
      <c r="B1617">
        <f t="shared" si="156"/>
        <v>647</v>
      </c>
      <c r="C1617" t="str">
        <f t="shared" si="152"/>
        <v>647</v>
      </c>
      <c r="D1617">
        <f t="shared" si="155"/>
        <v>647</v>
      </c>
      <c r="E1617" t="str">
        <f t="shared" si="153"/>
        <v/>
      </c>
      <c r="F1617" t="str">
        <f t="shared" si="154"/>
        <v/>
      </c>
    </row>
    <row r="1618" spans="1:6" x14ac:dyDescent="0.25">
      <c r="A1618" t="str">
        <f t="shared" si="151"/>
        <v>-648</v>
      </c>
      <c r="B1618">
        <f t="shared" si="156"/>
        <v>648</v>
      </c>
      <c r="C1618" t="str">
        <f t="shared" si="152"/>
        <v>648</v>
      </c>
      <c r="D1618">
        <f t="shared" si="155"/>
        <v>648</v>
      </c>
      <c r="E1618" t="str">
        <f t="shared" si="153"/>
        <v/>
      </c>
      <c r="F1618" t="str">
        <f t="shared" si="154"/>
        <v/>
      </c>
    </row>
    <row r="1619" spans="1:6" x14ac:dyDescent="0.25">
      <c r="A1619" t="str">
        <f t="shared" si="151"/>
        <v>-649</v>
      </c>
      <c r="B1619">
        <f t="shared" si="156"/>
        <v>649</v>
      </c>
      <c r="C1619" t="str">
        <f t="shared" si="152"/>
        <v>649</v>
      </c>
      <c r="D1619">
        <f t="shared" si="155"/>
        <v>649</v>
      </c>
      <c r="E1619" t="str">
        <f t="shared" si="153"/>
        <v/>
      </c>
      <c r="F1619" t="str">
        <f t="shared" si="154"/>
        <v/>
      </c>
    </row>
    <row r="1620" spans="1:6" x14ac:dyDescent="0.25">
      <c r="A1620" t="str">
        <f t="shared" si="151"/>
        <v>-650</v>
      </c>
      <c r="B1620">
        <f t="shared" si="156"/>
        <v>650</v>
      </c>
      <c r="C1620" t="str">
        <f t="shared" si="152"/>
        <v>650</v>
      </c>
      <c r="D1620">
        <f t="shared" si="155"/>
        <v>650</v>
      </c>
      <c r="E1620" t="str">
        <f t="shared" si="153"/>
        <v/>
      </c>
      <c r="F1620" t="str">
        <f t="shared" si="154"/>
        <v/>
      </c>
    </row>
    <row r="1621" spans="1:6" x14ac:dyDescent="0.25">
      <c r="A1621" t="str">
        <f t="shared" si="151"/>
        <v>-651</v>
      </c>
      <c r="B1621">
        <f t="shared" si="156"/>
        <v>651</v>
      </c>
      <c r="C1621" t="str">
        <f t="shared" si="152"/>
        <v>651</v>
      </c>
      <c r="D1621">
        <f t="shared" si="155"/>
        <v>651</v>
      </c>
      <c r="E1621" t="str">
        <f t="shared" si="153"/>
        <v/>
      </c>
      <c r="F1621" t="str">
        <f t="shared" si="154"/>
        <v/>
      </c>
    </row>
    <row r="1622" spans="1:6" x14ac:dyDescent="0.25">
      <c r="A1622" t="str">
        <f t="shared" si="151"/>
        <v>-652</v>
      </c>
      <c r="B1622">
        <f t="shared" si="156"/>
        <v>652</v>
      </c>
      <c r="C1622" t="str">
        <f t="shared" si="152"/>
        <v>652</v>
      </c>
      <c r="D1622">
        <f t="shared" si="155"/>
        <v>652</v>
      </c>
      <c r="E1622" t="str">
        <f t="shared" si="153"/>
        <v/>
      </c>
      <c r="F1622" t="str">
        <f t="shared" si="154"/>
        <v/>
      </c>
    </row>
    <row r="1623" spans="1:6" x14ac:dyDescent="0.25">
      <c r="A1623" t="str">
        <f t="shared" si="151"/>
        <v>-653</v>
      </c>
      <c r="B1623">
        <f t="shared" si="156"/>
        <v>653</v>
      </c>
      <c r="C1623" t="str">
        <f t="shared" si="152"/>
        <v>653</v>
      </c>
      <c r="D1623">
        <f t="shared" si="155"/>
        <v>653</v>
      </c>
      <c r="E1623" t="str">
        <f t="shared" si="153"/>
        <v/>
      </c>
      <c r="F1623" t="str">
        <f t="shared" si="154"/>
        <v/>
      </c>
    </row>
    <row r="1624" spans="1:6" x14ac:dyDescent="0.25">
      <c r="A1624" t="str">
        <f t="shared" si="151"/>
        <v>-654</v>
      </c>
      <c r="B1624">
        <f t="shared" si="156"/>
        <v>654</v>
      </c>
      <c r="C1624" t="str">
        <f t="shared" si="152"/>
        <v>654</v>
      </c>
      <c r="D1624">
        <f t="shared" si="155"/>
        <v>654</v>
      </c>
      <c r="E1624" t="str">
        <f t="shared" si="153"/>
        <v/>
      </c>
      <c r="F1624" t="str">
        <f t="shared" si="154"/>
        <v/>
      </c>
    </row>
    <row r="1625" spans="1:6" x14ac:dyDescent="0.25">
      <c r="A1625" t="str">
        <f t="shared" si="151"/>
        <v>-655</v>
      </c>
      <c r="B1625">
        <f t="shared" si="156"/>
        <v>655</v>
      </c>
      <c r="C1625" t="str">
        <f t="shared" si="152"/>
        <v>655</v>
      </c>
      <c r="D1625">
        <f t="shared" si="155"/>
        <v>655</v>
      </c>
      <c r="E1625" t="str">
        <f t="shared" si="153"/>
        <v/>
      </c>
      <c r="F1625" t="str">
        <f t="shared" si="154"/>
        <v/>
      </c>
    </row>
    <row r="1626" spans="1:6" x14ac:dyDescent="0.25">
      <c r="A1626" t="str">
        <f t="shared" si="151"/>
        <v>-656</v>
      </c>
      <c r="B1626">
        <f t="shared" si="156"/>
        <v>656</v>
      </c>
      <c r="C1626" t="str">
        <f t="shared" si="152"/>
        <v>656</v>
      </c>
      <c r="D1626">
        <f t="shared" si="155"/>
        <v>656</v>
      </c>
      <c r="E1626" t="str">
        <f t="shared" si="153"/>
        <v/>
      </c>
      <c r="F1626" t="str">
        <f t="shared" si="154"/>
        <v/>
      </c>
    </row>
    <row r="1627" spans="1:6" x14ac:dyDescent="0.25">
      <c r="A1627" t="str">
        <f t="shared" si="151"/>
        <v>-657</v>
      </c>
      <c r="B1627">
        <f t="shared" si="156"/>
        <v>657</v>
      </c>
      <c r="C1627" t="str">
        <f t="shared" si="152"/>
        <v>657</v>
      </c>
      <c r="D1627">
        <f t="shared" si="155"/>
        <v>657</v>
      </c>
      <c r="E1627" t="str">
        <f t="shared" si="153"/>
        <v/>
      </c>
      <c r="F1627" t="str">
        <f t="shared" si="154"/>
        <v/>
      </c>
    </row>
    <row r="1628" spans="1:6" x14ac:dyDescent="0.25">
      <c r="A1628" t="str">
        <f t="shared" si="151"/>
        <v>-658</v>
      </c>
      <c r="B1628">
        <f t="shared" si="156"/>
        <v>658</v>
      </c>
      <c r="C1628" t="str">
        <f t="shared" si="152"/>
        <v>658</v>
      </c>
      <c r="D1628">
        <f t="shared" si="155"/>
        <v>658</v>
      </c>
      <c r="E1628" t="str">
        <f t="shared" si="153"/>
        <v/>
      </c>
      <c r="F1628" t="str">
        <f t="shared" si="154"/>
        <v/>
      </c>
    </row>
    <row r="1629" spans="1:6" x14ac:dyDescent="0.25">
      <c r="A1629" t="str">
        <f t="shared" si="151"/>
        <v>-659</v>
      </c>
      <c r="B1629">
        <f t="shared" si="156"/>
        <v>659</v>
      </c>
      <c r="C1629" t="str">
        <f t="shared" si="152"/>
        <v>659</v>
      </c>
      <c r="D1629">
        <f t="shared" si="155"/>
        <v>659</v>
      </c>
      <c r="E1629" t="str">
        <f t="shared" si="153"/>
        <v/>
      </c>
      <c r="F1629" t="str">
        <f t="shared" si="154"/>
        <v/>
      </c>
    </row>
    <row r="1630" spans="1:6" x14ac:dyDescent="0.25">
      <c r="A1630" t="str">
        <f t="shared" si="151"/>
        <v>-660</v>
      </c>
      <c r="B1630">
        <f t="shared" si="156"/>
        <v>660</v>
      </c>
      <c r="C1630" t="str">
        <f t="shared" si="152"/>
        <v>660</v>
      </c>
      <c r="D1630">
        <f t="shared" si="155"/>
        <v>660</v>
      </c>
      <c r="E1630" t="str">
        <f t="shared" si="153"/>
        <v/>
      </c>
      <c r="F1630" t="str">
        <f t="shared" si="154"/>
        <v/>
      </c>
    </row>
    <row r="1631" spans="1:6" x14ac:dyDescent="0.25">
      <c r="A1631" t="str">
        <f t="shared" si="151"/>
        <v>-661</v>
      </c>
      <c r="B1631">
        <f t="shared" si="156"/>
        <v>661</v>
      </c>
      <c r="C1631" t="str">
        <f t="shared" si="152"/>
        <v>661</v>
      </c>
      <c r="D1631">
        <f t="shared" si="155"/>
        <v>661</v>
      </c>
      <c r="E1631" t="str">
        <f t="shared" si="153"/>
        <v/>
      </c>
      <c r="F1631" t="str">
        <f t="shared" si="154"/>
        <v/>
      </c>
    </row>
    <row r="1632" spans="1:6" x14ac:dyDescent="0.25">
      <c r="A1632" t="str">
        <f t="shared" si="151"/>
        <v>-662</v>
      </c>
      <c r="B1632">
        <f t="shared" si="156"/>
        <v>662</v>
      </c>
      <c r="C1632" t="str">
        <f t="shared" si="152"/>
        <v>662</v>
      </c>
      <c r="D1632">
        <f t="shared" si="155"/>
        <v>662</v>
      </c>
      <c r="E1632" t="str">
        <f t="shared" si="153"/>
        <v/>
      </c>
      <c r="F1632" t="str">
        <f t="shared" si="154"/>
        <v/>
      </c>
    </row>
    <row r="1633" spans="1:6" x14ac:dyDescent="0.25">
      <c r="A1633" t="str">
        <f t="shared" si="151"/>
        <v>-663</v>
      </c>
      <c r="B1633">
        <f t="shared" si="156"/>
        <v>663</v>
      </c>
      <c r="C1633" t="str">
        <f t="shared" si="152"/>
        <v>663</v>
      </c>
      <c r="D1633">
        <f t="shared" si="155"/>
        <v>663</v>
      </c>
      <c r="E1633" t="str">
        <f t="shared" si="153"/>
        <v/>
      </c>
      <c r="F1633" t="str">
        <f t="shared" si="154"/>
        <v/>
      </c>
    </row>
    <row r="1634" spans="1:6" x14ac:dyDescent="0.25">
      <c r="A1634" t="str">
        <f t="shared" si="151"/>
        <v>-664</v>
      </c>
      <c r="B1634">
        <f t="shared" si="156"/>
        <v>664</v>
      </c>
      <c r="C1634" t="str">
        <f t="shared" si="152"/>
        <v>664</v>
      </c>
      <c r="D1634">
        <f t="shared" si="155"/>
        <v>664</v>
      </c>
      <c r="E1634" t="str">
        <f t="shared" si="153"/>
        <v/>
      </c>
      <c r="F1634" t="str">
        <f t="shared" si="154"/>
        <v/>
      </c>
    </row>
    <row r="1635" spans="1:6" x14ac:dyDescent="0.25">
      <c r="A1635" t="str">
        <f t="shared" si="151"/>
        <v>-665</v>
      </c>
      <c r="B1635">
        <f t="shared" si="156"/>
        <v>665</v>
      </c>
      <c r="C1635" t="str">
        <f t="shared" si="152"/>
        <v>665</v>
      </c>
      <c r="D1635">
        <f t="shared" si="155"/>
        <v>665</v>
      </c>
      <c r="E1635" t="str">
        <f t="shared" si="153"/>
        <v/>
      </c>
      <c r="F1635" t="str">
        <f t="shared" si="154"/>
        <v/>
      </c>
    </row>
    <row r="1636" spans="1:6" x14ac:dyDescent="0.25">
      <c r="A1636" t="str">
        <f t="shared" si="151"/>
        <v>-666</v>
      </c>
      <c r="B1636">
        <f t="shared" si="156"/>
        <v>666</v>
      </c>
      <c r="C1636" t="str">
        <f t="shared" si="152"/>
        <v>666</v>
      </c>
      <c r="D1636">
        <f t="shared" si="155"/>
        <v>666</v>
      </c>
      <c r="E1636" t="str">
        <f t="shared" si="153"/>
        <v/>
      </c>
      <c r="F1636" t="str">
        <f t="shared" si="154"/>
        <v/>
      </c>
    </row>
    <row r="1637" spans="1:6" x14ac:dyDescent="0.25">
      <c r="A1637" t="str">
        <f t="shared" si="151"/>
        <v>-667</v>
      </c>
      <c r="B1637">
        <f t="shared" si="156"/>
        <v>667</v>
      </c>
      <c r="C1637" t="str">
        <f t="shared" si="152"/>
        <v>667</v>
      </c>
      <c r="D1637">
        <f t="shared" si="155"/>
        <v>667</v>
      </c>
      <c r="E1637" t="str">
        <f t="shared" si="153"/>
        <v/>
      </c>
      <c r="F1637" t="str">
        <f t="shared" si="154"/>
        <v/>
      </c>
    </row>
    <row r="1638" spans="1:6" x14ac:dyDescent="0.25">
      <c r="A1638" t="str">
        <f t="shared" si="151"/>
        <v>-668</v>
      </c>
      <c r="B1638">
        <f t="shared" si="156"/>
        <v>668</v>
      </c>
      <c r="C1638" t="str">
        <f t="shared" si="152"/>
        <v>668</v>
      </c>
      <c r="D1638">
        <f t="shared" si="155"/>
        <v>668</v>
      </c>
      <c r="E1638" t="str">
        <f t="shared" si="153"/>
        <v/>
      </c>
      <c r="F1638" t="str">
        <f t="shared" si="154"/>
        <v/>
      </c>
    </row>
    <row r="1639" spans="1:6" x14ac:dyDescent="0.25">
      <c r="A1639" t="str">
        <f t="shared" si="151"/>
        <v>-669</v>
      </c>
      <c r="B1639">
        <f t="shared" si="156"/>
        <v>669</v>
      </c>
      <c r="C1639" t="str">
        <f t="shared" si="152"/>
        <v>669</v>
      </c>
      <c r="D1639">
        <f t="shared" si="155"/>
        <v>669</v>
      </c>
      <c r="E1639" t="str">
        <f t="shared" si="153"/>
        <v/>
      </c>
      <c r="F1639" t="str">
        <f t="shared" si="154"/>
        <v/>
      </c>
    </row>
    <row r="1640" spans="1:6" x14ac:dyDescent="0.25">
      <c r="A1640" t="str">
        <f t="shared" si="151"/>
        <v>-670</v>
      </c>
      <c r="B1640">
        <f t="shared" si="156"/>
        <v>670</v>
      </c>
      <c r="C1640" t="str">
        <f t="shared" si="152"/>
        <v>670</v>
      </c>
      <c r="D1640">
        <f t="shared" si="155"/>
        <v>670</v>
      </c>
      <c r="E1640" t="str">
        <f t="shared" si="153"/>
        <v/>
      </c>
      <c r="F1640" t="str">
        <f t="shared" si="154"/>
        <v/>
      </c>
    </row>
    <row r="1641" spans="1:6" x14ac:dyDescent="0.25">
      <c r="A1641" t="str">
        <f t="shared" si="151"/>
        <v>-671</v>
      </c>
      <c r="B1641">
        <f t="shared" si="156"/>
        <v>671</v>
      </c>
      <c r="C1641" t="str">
        <f t="shared" si="152"/>
        <v>671</v>
      </c>
      <c r="D1641">
        <f t="shared" si="155"/>
        <v>671</v>
      </c>
      <c r="E1641" t="str">
        <f t="shared" si="153"/>
        <v/>
      </c>
      <c r="F1641" t="str">
        <f t="shared" si="154"/>
        <v/>
      </c>
    </row>
    <row r="1642" spans="1:6" x14ac:dyDescent="0.25">
      <c r="A1642" t="str">
        <f t="shared" si="151"/>
        <v>-672</v>
      </c>
      <c r="B1642">
        <f t="shared" si="156"/>
        <v>672</v>
      </c>
      <c r="C1642" t="str">
        <f t="shared" si="152"/>
        <v>672</v>
      </c>
      <c r="D1642">
        <f t="shared" si="155"/>
        <v>672</v>
      </c>
      <c r="E1642" t="str">
        <f t="shared" si="153"/>
        <v/>
      </c>
      <c r="F1642" t="str">
        <f t="shared" si="154"/>
        <v/>
      </c>
    </row>
    <row r="1643" spans="1:6" x14ac:dyDescent="0.25">
      <c r="A1643" t="str">
        <f t="shared" si="151"/>
        <v>-673</v>
      </c>
      <c r="B1643">
        <f t="shared" si="156"/>
        <v>673</v>
      </c>
      <c r="C1643" t="str">
        <f t="shared" si="152"/>
        <v>673</v>
      </c>
      <c r="D1643">
        <f t="shared" si="155"/>
        <v>673</v>
      </c>
      <c r="E1643" t="str">
        <f t="shared" si="153"/>
        <v/>
      </c>
      <c r="F1643" t="str">
        <f t="shared" si="154"/>
        <v/>
      </c>
    </row>
    <row r="1644" spans="1:6" x14ac:dyDescent="0.25">
      <c r="A1644" t="str">
        <f t="shared" si="151"/>
        <v>-674</v>
      </c>
      <c r="B1644">
        <f t="shared" si="156"/>
        <v>674</v>
      </c>
      <c r="C1644" t="str">
        <f t="shared" si="152"/>
        <v>674</v>
      </c>
      <c r="D1644">
        <f t="shared" si="155"/>
        <v>674</v>
      </c>
      <c r="E1644" t="str">
        <f t="shared" si="153"/>
        <v/>
      </c>
      <c r="F1644" t="str">
        <f t="shared" si="154"/>
        <v/>
      </c>
    </row>
    <row r="1645" spans="1:6" x14ac:dyDescent="0.25">
      <c r="A1645" t="str">
        <f t="shared" si="151"/>
        <v>-675</v>
      </c>
      <c r="B1645">
        <f t="shared" si="156"/>
        <v>675</v>
      </c>
      <c r="C1645" t="str">
        <f t="shared" si="152"/>
        <v>675</v>
      </c>
      <c r="D1645">
        <f t="shared" si="155"/>
        <v>675</v>
      </c>
      <c r="E1645" t="str">
        <f t="shared" si="153"/>
        <v/>
      </c>
      <c r="F1645" t="str">
        <f t="shared" si="154"/>
        <v/>
      </c>
    </row>
    <row r="1646" spans="1:6" x14ac:dyDescent="0.25">
      <c r="A1646" t="str">
        <f t="shared" si="151"/>
        <v>-676</v>
      </c>
      <c r="B1646">
        <f t="shared" si="156"/>
        <v>676</v>
      </c>
      <c r="C1646" t="str">
        <f t="shared" si="152"/>
        <v>676</v>
      </c>
      <c r="D1646">
        <f t="shared" si="155"/>
        <v>676</v>
      </c>
      <c r="E1646" t="str">
        <f t="shared" si="153"/>
        <v/>
      </c>
      <c r="F1646" t="str">
        <f t="shared" si="154"/>
        <v/>
      </c>
    </row>
    <row r="1647" spans="1:6" x14ac:dyDescent="0.25">
      <c r="A1647" t="str">
        <f t="shared" si="151"/>
        <v>-677</v>
      </c>
      <c r="B1647">
        <f t="shared" si="156"/>
        <v>677</v>
      </c>
      <c r="C1647" t="str">
        <f t="shared" si="152"/>
        <v>677</v>
      </c>
      <c r="D1647">
        <f t="shared" si="155"/>
        <v>677</v>
      </c>
      <c r="E1647" t="str">
        <f t="shared" si="153"/>
        <v/>
      </c>
      <c r="F1647" t="str">
        <f t="shared" si="154"/>
        <v/>
      </c>
    </row>
    <row r="1648" spans="1:6" x14ac:dyDescent="0.25">
      <c r="A1648" t="str">
        <f t="shared" si="151"/>
        <v>-678</v>
      </c>
      <c r="B1648">
        <f t="shared" si="156"/>
        <v>678</v>
      </c>
      <c r="C1648" t="str">
        <f t="shared" si="152"/>
        <v>678</v>
      </c>
      <c r="D1648">
        <f t="shared" si="155"/>
        <v>678</v>
      </c>
      <c r="E1648" t="str">
        <f t="shared" si="153"/>
        <v/>
      </c>
      <c r="F1648" t="str">
        <f t="shared" si="154"/>
        <v/>
      </c>
    </row>
    <row r="1649" spans="1:6" x14ac:dyDescent="0.25">
      <c r="A1649" t="str">
        <f t="shared" si="151"/>
        <v>-679</v>
      </c>
      <c r="B1649">
        <f t="shared" si="156"/>
        <v>679</v>
      </c>
      <c r="C1649" t="str">
        <f t="shared" si="152"/>
        <v>679</v>
      </c>
      <c r="D1649">
        <f t="shared" si="155"/>
        <v>679</v>
      </c>
      <c r="E1649" t="str">
        <f t="shared" si="153"/>
        <v/>
      </c>
      <c r="F1649" t="str">
        <f t="shared" si="154"/>
        <v/>
      </c>
    </row>
    <row r="1650" spans="1:6" x14ac:dyDescent="0.25">
      <c r="A1650" t="str">
        <f t="shared" si="151"/>
        <v>-680</v>
      </c>
      <c r="B1650">
        <f t="shared" si="156"/>
        <v>680</v>
      </c>
      <c r="C1650" t="str">
        <f t="shared" si="152"/>
        <v>680</v>
      </c>
      <c r="D1650">
        <f t="shared" si="155"/>
        <v>680</v>
      </c>
      <c r="E1650" t="str">
        <f t="shared" si="153"/>
        <v/>
      </c>
      <c r="F1650" t="str">
        <f t="shared" si="154"/>
        <v/>
      </c>
    </row>
    <row r="1651" spans="1:6" x14ac:dyDescent="0.25">
      <c r="A1651" t="str">
        <f t="shared" si="151"/>
        <v>-681</v>
      </c>
      <c r="B1651">
        <f t="shared" si="156"/>
        <v>681</v>
      </c>
      <c r="C1651" t="str">
        <f t="shared" si="152"/>
        <v>681</v>
      </c>
      <c r="D1651">
        <f t="shared" si="155"/>
        <v>681</v>
      </c>
      <c r="E1651" t="str">
        <f t="shared" si="153"/>
        <v/>
      </c>
      <c r="F1651" t="str">
        <f t="shared" si="154"/>
        <v/>
      </c>
    </row>
    <row r="1652" spans="1:6" x14ac:dyDescent="0.25">
      <c r="A1652" t="str">
        <f t="shared" si="151"/>
        <v>-682</v>
      </c>
      <c r="B1652">
        <f t="shared" si="156"/>
        <v>682</v>
      </c>
      <c r="C1652" t="str">
        <f t="shared" si="152"/>
        <v>682</v>
      </c>
      <c r="D1652">
        <f t="shared" si="155"/>
        <v>682</v>
      </c>
      <c r="E1652" t="str">
        <f t="shared" si="153"/>
        <v/>
      </c>
      <c r="F1652" t="str">
        <f t="shared" si="154"/>
        <v/>
      </c>
    </row>
    <row r="1653" spans="1:6" x14ac:dyDescent="0.25">
      <c r="A1653" t="str">
        <f t="shared" si="151"/>
        <v>-683</v>
      </c>
      <c r="B1653">
        <f t="shared" si="156"/>
        <v>683</v>
      </c>
      <c r="C1653" t="str">
        <f t="shared" si="152"/>
        <v>683</v>
      </c>
      <c r="D1653">
        <f t="shared" si="155"/>
        <v>683</v>
      </c>
      <c r="E1653" t="str">
        <f t="shared" si="153"/>
        <v/>
      </c>
      <c r="F1653" t="str">
        <f t="shared" si="154"/>
        <v/>
      </c>
    </row>
    <row r="1654" spans="1:6" x14ac:dyDescent="0.25">
      <c r="A1654" t="str">
        <f t="shared" si="151"/>
        <v>-684</v>
      </c>
      <c r="B1654">
        <f t="shared" si="156"/>
        <v>684</v>
      </c>
      <c r="C1654" t="str">
        <f t="shared" si="152"/>
        <v>684</v>
      </c>
      <c r="D1654">
        <f t="shared" si="155"/>
        <v>684</v>
      </c>
      <c r="E1654" t="str">
        <f t="shared" si="153"/>
        <v/>
      </c>
      <c r="F1654" t="str">
        <f t="shared" si="154"/>
        <v/>
      </c>
    </row>
    <row r="1655" spans="1:6" x14ac:dyDescent="0.25">
      <c r="A1655" t="str">
        <f t="shared" si="151"/>
        <v>-685</v>
      </c>
      <c r="B1655">
        <f t="shared" si="156"/>
        <v>685</v>
      </c>
      <c r="C1655" t="str">
        <f t="shared" si="152"/>
        <v>685</v>
      </c>
      <c r="D1655">
        <f t="shared" si="155"/>
        <v>685</v>
      </c>
      <c r="E1655" t="str">
        <f t="shared" si="153"/>
        <v/>
      </c>
      <c r="F1655" t="str">
        <f t="shared" si="154"/>
        <v/>
      </c>
    </row>
    <row r="1656" spans="1:6" x14ac:dyDescent="0.25">
      <c r="A1656" t="str">
        <f t="shared" si="151"/>
        <v>-686</v>
      </c>
      <c r="B1656">
        <f t="shared" si="156"/>
        <v>686</v>
      </c>
      <c r="C1656" t="str">
        <f t="shared" si="152"/>
        <v>686</v>
      </c>
      <c r="D1656">
        <f t="shared" si="155"/>
        <v>686</v>
      </c>
      <c r="E1656" t="str">
        <f t="shared" si="153"/>
        <v/>
      </c>
      <c r="F1656" t="str">
        <f t="shared" si="154"/>
        <v/>
      </c>
    </row>
    <row r="1657" spans="1:6" x14ac:dyDescent="0.25">
      <c r="A1657" t="str">
        <f t="shared" si="151"/>
        <v>-687</v>
      </c>
      <c r="B1657">
        <f t="shared" si="156"/>
        <v>687</v>
      </c>
      <c r="C1657" t="str">
        <f t="shared" si="152"/>
        <v>687</v>
      </c>
      <c r="D1657">
        <f t="shared" si="155"/>
        <v>687</v>
      </c>
      <c r="E1657" t="str">
        <f t="shared" si="153"/>
        <v/>
      </c>
      <c r="F1657" t="str">
        <f t="shared" si="154"/>
        <v/>
      </c>
    </row>
    <row r="1658" spans="1:6" x14ac:dyDescent="0.25">
      <c r="A1658" t="str">
        <f t="shared" si="151"/>
        <v>-688</v>
      </c>
      <c r="B1658">
        <f t="shared" si="156"/>
        <v>688</v>
      </c>
      <c r="C1658" t="str">
        <f t="shared" si="152"/>
        <v>688</v>
      </c>
      <c r="D1658">
        <f t="shared" si="155"/>
        <v>688</v>
      </c>
      <c r="E1658" t="str">
        <f t="shared" si="153"/>
        <v/>
      </c>
      <c r="F1658" t="str">
        <f t="shared" si="154"/>
        <v/>
      </c>
    </row>
    <row r="1659" spans="1:6" x14ac:dyDescent="0.25">
      <c r="A1659" t="str">
        <f t="shared" si="151"/>
        <v>-689</v>
      </c>
      <c r="B1659">
        <f t="shared" si="156"/>
        <v>689</v>
      </c>
      <c r="C1659" t="str">
        <f t="shared" si="152"/>
        <v>689</v>
      </c>
      <c r="D1659">
        <f t="shared" si="155"/>
        <v>689</v>
      </c>
      <c r="E1659" t="str">
        <f t="shared" si="153"/>
        <v/>
      </c>
      <c r="F1659" t="str">
        <f t="shared" si="154"/>
        <v/>
      </c>
    </row>
    <row r="1660" spans="1:6" x14ac:dyDescent="0.25">
      <c r="A1660" t="str">
        <f t="shared" si="151"/>
        <v>-690</v>
      </c>
      <c r="B1660">
        <f t="shared" si="156"/>
        <v>690</v>
      </c>
      <c r="C1660" t="str">
        <f t="shared" si="152"/>
        <v>690</v>
      </c>
      <c r="D1660">
        <f t="shared" si="155"/>
        <v>690</v>
      </c>
      <c r="E1660" t="str">
        <f t="shared" si="153"/>
        <v/>
      </c>
      <c r="F1660" t="str">
        <f t="shared" si="154"/>
        <v/>
      </c>
    </row>
    <row r="1661" spans="1:6" x14ac:dyDescent="0.25">
      <c r="A1661" t="str">
        <f t="shared" si="151"/>
        <v>-691</v>
      </c>
      <c r="B1661">
        <f t="shared" si="156"/>
        <v>691</v>
      </c>
      <c r="C1661" t="str">
        <f t="shared" si="152"/>
        <v>691</v>
      </c>
      <c r="D1661">
        <f t="shared" si="155"/>
        <v>691</v>
      </c>
      <c r="E1661" t="str">
        <f t="shared" si="153"/>
        <v/>
      </c>
      <c r="F1661" t="str">
        <f t="shared" si="154"/>
        <v/>
      </c>
    </row>
    <row r="1662" spans="1:6" x14ac:dyDescent="0.25">
      <c r="A1662" t="str">
        <f t="shared" si="151"/>
        <v>-692</v>
      </c>
      <c r="B1662">
        <f t="shared" si="156"/>
        <v>692</v>
      </c>
      <c r="C1662" t="str">
        <f t="shared" si="152"/>
        <v>692</v>
      </c>
      <c r="D1662">
        <f t="shared" si="155"/>
        <v>692</v>
      </c>
      <c r="E1662" t="str">
        <f t="shared" si="153"/>
        <v/>
      </c>
      <c r="F1662" t="str">
        <f t="shared" si="154"/>
        <v/>
      </c>
    </row>
    <row r="1663" spans="1:6" x14ac:dyDescent="0.25">
      <c r="A1663" t="str">
        <f t="shared" si="151"/>
        <v>-693</v>
      </c>
      <c r="B1663">
        <f t="shared" si="156"/>
        <v>693</v>
      </c>
      <c r="C1663" t="str">
        <f t="shared" si="152"/>
        <v>693</v>
      </c>
      <c r="D1663">
        <f t="shared" si="155"/>
        <v>693</v>
      </c>
      <c r="E1663" t="str">
        <f t="shared" si="153"/>
        <v/>
      </c>
      <c r="F1663" t="str">
        <f t="shared" si="154"/>
        <v/>
      </c>
    </row>
    <row r="1664" spans="1:6" x14ac:dyDescent="0.25">
      <c r="A1664" t="str">
        <f t="shared" si="151"/>
        <v>-694</v>
      </c>
      <c r="B1664">
        <f t="shared" si="156"/>
        <v>694</v>
      </c>
      <c r="C1664" t="str">
        <f t="shared" si="152"/>
        <v>694</v>
      </c>
      <c r="D1664">
        <f t="shared" si="155"/>
        <v>694</v>
      </c>
      <c r="E1664" t="str">
        <f t="shared" si="153"/>
        <v/>
      </c>
      <c r="F1664" t="str">
        <f t="shared" si="154"/>
        <v/>
      </c>
    </row>
    <row r="1665" spans="1:6" x14ac:dyDescent="0.25">
      <c r="A1665" t="str">
        <f t="shared" si="151"/>
        <v>-695</v>
      </c>
      <c r="B1665">
        <f t="shared" si="156"/>
        <v>695</v>
      </c>
      <c r="C1665" t="str">
        <f t="shared" si="152"/>
        <v>695</v>
      </c>
      <c r="D1665">
        <f t="shared" si="155"/>
        <v>695</v>
      </c>
      <c r="E1665" t="str">
        <f t="shared" si="153"/>
        <v/>
      </c>
      <c r="F1665" t="str">
        <f t="shared" si="154"/>
        <v/>
      </c>
    </row>
    <row r="1666" spans="1:6" x14ac:dyDescent="0.25">
      <c r="A1666" t="str">
        <f t="shared" si="151"/>
        <v>-696</v>
      </c>
      <c r="B1666">
        <f t="shared" si="156"/>
        <v>696</v>
      </c>
      <c r="C1666" t="str">
        <f t="shared" si="152"/>
        <v>696</v>
      </c>
      <c r="D1666">
        <f t="shared" si="155"/>
        <v>696</v>
      </c>
      <c r="E1666" t="str">
        <f t="shared" si="153"/>
        <v/>
      </c>
      <c r="F1666" t="str">
        <f t="shared" si="154"/>
        <v/>
      </c>
    </row>
    <row r="1667" spans="1:6" x14ac:dyDescent="0.25">
      <c r="A1667" t="str">
        <f t="shared" si="151"/>
        <v>-697</v>
      </c>
      <c r="B1667">
        <f t="shared" si="156"/>
        <v>697</v>
      </c>
      <c r="C1667" t="str">
        <f t="shared" si="152"/>
        <v>697</v>
      </c>
      <c r="D1667">
        <f t="shared" si="155"/>
        <v>697</v>
      </c>
      <c r="E1667" t="str">
        <f t="shared" si="153"/>
        <v/>
      </c>
      <c r="F1667" t="str">
        <f t="shared" si="154"/>
        <v/>
      </c>
    </row>
    <row r="1668" spans="1:6" x14ac:dyDescent="0.25">
      <c r="A1668" t="str">
        <f t="shared" si="151"/>
        <v>-698</v>
      </c>
      <c r="B1668">
        <f t="shared" si="156"/>
        <v>698</v>
      </c>
      <c r="C1668" t="str">
        <f t="shared" si="152"/>
        <v>698</v>
      </c>
      <c r="D1668">
        <f t="shared" si="155"/>
        <v>698</v>
      </c>
      <c r="E1668" t="str">
        <f t="shared" si="153"/>
        <v/>
      </c>
      <c r="F1668" t="str">
        <f t="shared" si="154"/>
        <v/>
      </c>
    </row>
    <row r="1669" spans="1:6" x14ac:dyDescent="0.25">
      <c r="A1669" t="str">
        <f t="shared" si="151"/>
        <v>-699</v>
      </c>
      <c r="B1669">
        <f t="shared" si="156"/>
        <v>699</v>
      </c>
      <c r="C1669" t="str">
        <f t="shared" si="152"/>
        <v>699</v>
      </c>
      <c r="D1669">
        <f t="shared" si="155"/>
        <v>699</v>
      </c>
      <c r="E1669" t="str">
        <f t="shared" si="153"/>
        <v/>
      </c>
      <c r="F1669" t="str">
        <f t="shared" si="154"/>
        <v/>
      </c>
    </row>
    <row r="1670" spans="1:6" x14ac:dyDescent="0.25">
      <c r="A1670" t="str">
        <f t="shared" ref="A1670:A1733" si="157">+CONCATENATE(G1670,"-",B1670)</f>
        <v>-700</v>
      </c>
      <c r="B1670">
        <f t="shared" si="156"/>
        <v>700</v>
      </c>
      <c r="C1670" t="str">
        <f t="shared" ref="C1670:C1733" si="158">+CONCATENATE(E1670,D1670)</f>
        <v>700</v>
      </c>
      <c r="D1670">
        <f t="shared" si="155"/>
        <v>700</v>
      </c>
      <c r="E1670" t="str">
        <f t="shared" ref="E1670:E1733" si="159">+CONCATENATE(G1670,H1670)</f>
        <v/>
      </c>
      <c r="F1670" t="str">
        <f t="shared" ref="F1670:F1733" si="160">+CONCATENATE(G1670,H1670,I1670)</f>
        <v/>
      </c>
    </row>
    <row r="1671" spans="1:6" x14ac:dyDescent="0.25">
      <c r="A1671" t="str">
        <f t="shared" si="157"/>
        <v>-701</v>
      </c>
      <c r="B1671">
        <f t="shared" si="156"/>
        <v>701</v>
      </c>
      <c r="C1671" t="str">
        <f t="shared" si="158"/>
        <v>701</v>
      </c>
      <c r="D1671">
        <f t="shared" ref="D1671:D1734" si="161">+IF(E1671=E1670,D1670+1,1)</f>
        <v>701</v>
      </c>
      <c r="E1671" t="str">
        <f t="shared" si="159"/>
        <v/>
      </c>
      <c r="F1671" t="str">
        <f t="shared" si="160"/>
        <v/>
      </c>
    </row>
    <row r="1672" spans="1:6" x14ac:dyDescent="0.25">
      <c r="A1672" t="str">
        <f t="shared" si="157"/>
        <v>-702</v>
      </c>
      <c r="B1672">
        <f t="shared" ref="B1672:B1735" si="162">+IF(G1672=G1671,B1671+1,1)</f>
        <v>702</v>
      </c>
      <c r="C1672" t="str">
        <f t="shared" si="158"/>
        <v>702</v>
      </c>
      <c r="D1672">
        <f t="shared" si="161"/>
        <v>702</v>
      </c>
      <c r="E1672" t="str">
        <f t="shared" si="159"/>
        <v/>
      </c>
      <c r="F1672" t="str">
        <f t="shared" si="160"/>
        <v/>
      </c>
    </row>
    <row r="1673" spans="1:6" x14ac:dyDescent="0.25">
      <c r="A1673" t="str">
        <f t="shared" si="157"/>
        <v>-703</v>
      </c>
      <c r="B1673">
        <f t="shared" si="162"/>
        <v>703</v>
      </c>
      <c r="C1673" t="str">
        <f t="shared" si="158"/>
        <v>703</v>
      </c>
      <c r="D1673">
        <f t="shared" si="161"/>
        <v>703</v>
      </c>
      <c r="E1673" t="str">
        <f t="shared" si="159"/>
        <v/>
      </c>
      <c r="F1673" t="str">
        <f t="shared" si="160"/>
        <v/>
      </c>
    </row>
    <row r="1674" spans="1:6" x14ac:dyDescent="0.25">
      <c r="A1674" t="str">
        <f t="shared" si="157"/>
        <v>-704</v>
      </c>
      <c r="B1674">
        <f t="shared" si="162"/>
        <v>704</v>
      </c>
      <c r="C1674" t="str">
        <f t="shared" si="158"/>
        <v>704</v>
      </c>
      <c r="D1674">
        <f t="shared" si="161"/>
        <v>704</v>
      </c>
      <c r="E1674" t="str">
        <f t="shared" si="159"/>
        <v/>
      </c>
      <c r="F1674" t="str">
        <f t="shared" si="160"/>
        <v/>
      </c>
    </row>
    <row r="1675" spans="1:6" x14ac:dyDescent="0.25">
      <c r="A1675" t="str">
        <f t="shared" si="157"/>
        <v>-705</v>
      </c>
      <c r="B1675">
        <f t="shared" si="162"/>
        <v>705</v>
      </c>
      <c r="C1675" t="str">
        <f t="shared" si="158"/>
        <v>705</v>
      </c>
      <c r="D1675">
        <f t="shared" si="161"/>
        <v>705</v>
      </c>
      <c r="E1675" t="str">
        <f t="shared" si="159"/>
        <v/>
      </c>
      <c r="F1675" t="str">
        <f t="shared" si="160"/>
        <v/>
      </c>
    </row>
    <row r="1676" spans="1:6" x14ac:dyDescent="0.25">
      <c r="A1676" t="str">
        <f t="shared" si="157"/>
        <v>-706</v>
      </c>
      <c r="B1676">
        <f t="shared" si="162"/>
        <v>706</v>
      </c>
      <c r="C1676" t="str">
        <f t="shared" si="158"/>
        <v>706</v>
      </c>
      <c r="D1676">
        <f t="shared" si="161"/>
        <v>706</v>
      </c>
      <c r="E1676" t="str">
        <f t="shared" si="159"/>
        <v/>
      </c>
      <c r="F1676" t="str">
        <f t="shared" si="160"/>
        <v/>
      </c>
    </row>
    <row r="1677" spans="1:6" x14ac:dyDescent="0.25">
      <c r="A1677" t="str">
        <f t="shared" si="157"/>
        <v>-707</v>
      </c>
      <c r="B1677">
        <f t="shared" si="162"/>
        <v>707</v>
      </c>
      <c r="C1677" t="str">
        <f t="shared" si="158"/>
        <v>707</v>
      </c>
      <c r="D1677">
        <f t="shared" si="161"/>
        <v>707</v>
      </c>
      <c r="E1677" t="str">
        <f t="shared" si="159"/>
        <v/>
      </c>
      <c r="F1677" t="str">
        <f t="shared" si="160"/>
        <v/>
      </c>
    </row>
    <row r="1678" spans="1:6" x14ac:dyDescent="0.25">
      <c r="A1678" t="str">
        <f t="shared" si="157"/>
        <v>-708</v>
      </c>
      <c r="B1678">
        <f t="shared" si="162"/>
        <v>708</v>
      </c>
      <c r="C1678" t="str">
        <f t="shared" si="158"/>
        <v>708</v>
      </c>
      <c r="D1678">
        <f t="shared" si="161"/>
        <v>708</v>
      </c>
      <c r="E1678" t="str">
        <f t="shared" si="159"/>
        <v/>
      </c>
      <c r="F1678" t="str">
        <f t="shared" si="160"/>
        <v/>
      </c>
    </row>
    <row r="1679" spans="1:6" x14ac:dyDescent="0.25">
      <c r="A1679" t="str">
        <f t="shared" si="157"/>
        <v>-709</v>
      </c>
      <c r="B1679">
        <f t="shared" si="162"/>
        <v>709</v>
      </c>
      <c r="C1679" t="str">
        <f t="shared" si="158"/>
        <v>709</v>
      </c>
      <c r="D1679">
        <f t="shared" si="161"/>
        <v>709</v>
      </c>
      <c r="E1679" t="str">
        <f t="shared" si="159"/>
        <v/>
      </c>
      <c r="F1679" t="str">
        <f t="shared" si="160"/>
        <v/>
      </c>
    </row>
    <row r="1680" spans="1:6" x14ac:dyDescent="0.25">
      <c r="A1680" t="str">
        <f t="shared" si="157"/>
        <v>-710</v>
      </c>
      <c r="B1680">
        <f t="shared" si="162"/>
        <v>710</v>
      </c>
      <c r="C1680" t="str">
        <f t="shared" si="158"/>
        <v>710</v>
      </c>
      <c r="D1680">
        <f t="shared" si="161"/>
        <v>710</v>
      </c>
      <c r="E1680" t="str">
        <f t="shared" si="159"/>
        <v/>
      </c>
      <c r="F1680" t="str">
        <f t="shared" si="160"/>
        <v/>
      </c>
    </row>
    <row r="1681" spans="1:6" x14ac:dyDescent="0.25">
      <c r="A1681" t="str">
        <f t="shared" si="157"/>
        <v>-711</v>
      </c>
      <c r="B1681">
        <f t="shared" si="162"/>
        <v>711</v>
      </c>
      <c r="C1681" t="str">
        <f t="shared" si="158"/>
        <v>711</v>
      </c>
      <c r="D1681">
        <f t="shared" si="161"/>
        <v>711</v>
      </c>
      <c r="E1681" t="str">
        <f t="shared" si="159"/>
        <v/>
      </c>
      <c r="F1681" t="str">
        <f t="shared" si="160"/>
        <v/>
      </c>
    </row>
    <row r="1682" spans="1:6" x14ac:dyDescent="0.25">
      <c r="A1682" t="str">
        <f t="shared" si="157"/>
        <v>-712</v>
      </c>
      <c r="B1682">
        <f t="shared" si="162"/>
        <v>712</v>
      </c>
      <c r="C1682" t="str">
        <f t="shared" si="158"/>
        <v>712</v>
      </c>
      <c r="D1682">
        <f t="shared" si="161"/>
        <v>712</v>
      </c>
      <c r="E1682" t="str">
        <f t="shared" si="159"/>
        <v/>
      </c>
      <c r="F1682" t="str">
        <f t="shared" si="160"/>
        <v/>
      </c>
    </row>
    <row r="1683" spans="1:6" x14ac:dyDescent="0.25">
      <c r="A1683" t="str">
        <f t="shared" si="157"/>
        <v>-713</v>
      </c>
      <c r="B1683">
        <f t="shared" si="162"/>
        <v>713</v>
      </c>
      <c r="C1683" t="str">
        <f t="shared" si="158"/>
        <v>713</v>
      </c>
      <c r="D1683">
        <f t="shared" si="161"/>
        <v>713</v>
      </c>
      <c r="E1683" t="str">
        <f t="shared" si="159"/>
        <v/>
      </c>
      <c r="F1683" t="str">
        <f t="shared" si="160"/>
        <v/>
      </c>
    </row>
    <row r="1684" spans="1:6" x14ac:dyDescent="0.25">
      <c r="A1684" t="str">
        <f t="shared" si="157"/>
        <v>-714</v>
      </c>
      <c r="B1684">
        <f t="shared" si="162"/>
        <v>714</v>
      </c>
      <c r="C1684" t="str">
        <f t="shared" si="158"/>
        <v>714</v>
      </c>
      <c r="D1684">
        <f t="shared" si="161"/>
        <v>714</v>
      </c>
      <c r="E1684" t="str">
        <f t="shared" si="159"/>
        <v/>
      </c>
      <c r="F1684" t="str">
        <f t="shared" si="160"/>
        <v/>
      </c>
    </row>
    <row r="1685" spans="1:6" x14ac:dyDescent="0.25">
      <c r="A1685" t="str">
        <f t="shared" si="157"/>
        <v>-715</v>
      </c>
      <c r="B1685">
        <f t="shared" si="162"/>
        <v>715</v>
      </c>
      <c r="C1685" t="str">
        <f t="shared" si="158"/>
        <v>715</v>
      </c>
      <c r="D1685">
        <f t="shared" si="161"/>
        <v>715</v>
      </c>
      <c r="E1685" t="str">
        <f t="shared" si="159"/>
        <v/>
      </c>
      <c r="F1685" t="str">
        <f t="shared" si="160"/>
        <v/>
      </c>
    </row>
    <row r="1686" spans="1:6" x14ac:dyDescent="0.25">
      <c r="A1686" t="str">
        <f t="shared" si="157"/>
        <v>-716</v>
      </c>
      <c r="B1686">
        <f t="shared" si="162"/>
        <v>716</v>
      </c>
      <c r="C1686" t="str">
        <f t="shared" si="158"/>
        <v>716</v>
      </c>
      <c r="D1686">
        <f t="shared" si="161"/>
        <v>716</v>
      </c>
      <c r="E1686" t="str">
        <f t="shared" si="159"/>
        <v/>
      </c>
      <c r="F1686" t="str">
        <f t="shared" si="160"/>
        <v/>
      </c>
    </row>
    <row r="1687" spans="1:6" x14ac:dyDescent="0.25">
      <c r="A1687" t="str">
        <f t="shared" si="157"/>
        <v>-717</v>
      </c>
      <c r="B1687">
        <f t="shared" si="162"/>
        <v>717</v>
      </c>
      <c r="C1687" t="str">
        <f t="shared" si="158"/>
        <v>717</v>
      </c>
      <c r="D1687">
        <f t="shared" si="161"/>
        <v>717</v>
      </c>
      <c r="E1687" t="str">
        <f t="shared" si="159"/>
        <v/>
      </c>
      <c r="F1687" t="str">
        <f t="shared" si="160"/>
        <v/>
      </c>
    </row>
    <row r="1688" spans="1:6" x14ac:dyDescent="0.25">
      <c r="A1688" t="str">
        <f t="shared" si="157"/>
        <v>-718</v>
      </c>
      <c r="B1688">
        <f t="shared" si="162"/>
        <v>718</v>
      </c>
      <c r="C1688" t="str">
        <f t="shared" si="158"/>
        <v>718</v>
      </c>
      <c r="D1688">
        <f t="shared" si="161"/>
        <v>718</v>
      </c>
      <c r="E1688" t="str">
        <f t="shared" si="159"/>
        <v/>
      </c>
      <c r="F1688" t="str">
        <f t="shared" si="160"/>
        <v/>
      </c>
    </row>
    <row r="1689" spans="1:6" x14ac:dyDescent="0.25">
      <c r="A1689" t="str">
        <f t="shared" si="157"/>
        <v>-719</v>
      </c>
      <c r="B1689">
        <f t="shared" si="162"/>
        <v>719</v>
      </c>
      <c r="C1689" t="str">
        <f t="shared" si="158"/>
        <v>719</v>
      </c>
      <c r="D1689">
        <f t="shared" si="161"/>
        <v>719</v>
      </c>
      <c r="E1689" t="str">
        <f t="shared" si="159"/>
        <v/>
      </c>
      <c r="F1689" t="str">
        <f t="shared" si="160"/>
        <v/>
      </c>
    </row>
    <row r="1690" spans="1:6" x14ac:dyDescent="0.25">
      <c r="A1690" t="str">
        <f t="shared" si="157"/>
        <v>-720</v>
      </c>
      <c r="B1690">
        <f t="shared" si="162"/>
        <v>720</v>
      </c>
      <c r="C1690" t="str">
        <f t="shared" si="158"/>
        <v>720</v>
      </c>
      <c r="D1690">
        <f t="shared" si="161"/>
        <v>720</v>
      </c>
      <c r="E1690" t="str">
        <f t="shared" si="159"/>
        <v/>
      </c>
      <c r="F1690" t="str">
        <f t="shared" si="160"/>
        <v/>
      </c>
    </row>
    <row r="1691" spans="1:6" x14ac:dyDescent="0.25">
      <c r="A1691" t="str">
        <f t="shared" si="157"/>
        <v>-721</v>
      </c>
      <c r="B1691">
        <f t="shared" si="162"/>
        <v>721</v>
      </c>
      <c r="C1691" t="str">
        <f t="shared" si="158"/>
        <v>721</v>
      </c>
      <c r="D1691">
        <f t="shared" si="161"/>
        <v>721</v>
      </c>
      <c r="E1691" t="str">
        <f t="shared" si="159"/>
        <v/>
      </c>
      <c r="F1691" t="str">
        <f t="shared" si="160"/>
        <v/>
      </c>
    </row>
    <row r="1692" spans="1:6" x14ac:dyDescent="0.25">
      <c r="A1692" t="str">
        <f t="shared" si="157"/>
        <v>-722</v>
      </c>
      <c r="B1692">
        <f t="shared" si="162"/>
        <v>722</v>
      </c>
      <c r="C1692" t="str">
        <f t="shared" si="158"/>
        <v>722</v>
      </c>
      <c r="D1692">
        <f t="shared" si="161"/>
        <v>722</v>
      </c>
      <c r="E1692" t="str">
        <f t="shared" si="159"/>
        <v/>
      </c>
      <c r="F1692" t="str">
        <f t="shared" si="160"/>
        <v/>
      </c>
    </row>
    <row r="1693" spans="1:6" x14ac:dyDescent="0.25">
      <c r="A1693" t="str">
        <f t="shared" si="157"/>
        <v>-723</v>
      </c>
      <c r="B1693">
        <f t="shared" si="162"/>
        <v>723</v>
      </c>
      <c r="C1693" t="str">
        <f t="shared" si="158"/>
        <v>723</v>
      </c>
      <c r="D1693">
        <f t="shared" si="161"/>
        <v>723</v>
      </c>
      <c r="E1693" t="str">
        <f t="shared" si="159"/>
        <v/>
      </c>
      <c r="F1693" t="str">
        <f t="shared" si="160"/>
        <v/>
      </c>
    </row>
    <row r="1694" spans="1:6" x14ac:dyDescent="0.25">
      <c r="A1694" t="str">
        <f t="shared" si="157"/>
        <v>-724</v>
      </c>
      <c r="B1694">
        <f t="shared" si="162"/>
        <v>724</v>
      </c>
      <c r="C1694" t="str">
        <f t="shared" si="158"/>
        <v>724</v>
      </c>
      <c r="D1694">
        <f t="shared" si="161"/>
        <v>724</v>
      </c>
      <c r="E1694" t="str">
        <f t="shared" si="159"/>
        <v/>
      </c>
      <c r="F1694" t="str">
        <f t="shared" si="160"/>
        <v/>
      </c>
    </row>
    <row r="1695" spans="1:6" x14ac:dyDescent="0.25">
      <c r="A1695" t="str">
        <f t="shared" si="157"/>
        <v>-725</v>
      </c>
      <c r="B1695">
        <f t="shared" si="162"/>
        <v>725</v>
      </c>
      <c r="C1695" t="str">
        <f t="shared" si="158"/>
        <v>725</v>
      </c>
      <c r="D1695">
        <f t="shared" si="161"/>
        <v>725</v>
      </c>
      <c r="E1695" t="str">
        <f t="shared" si="159"/>
        <v/>
      </c>
      <c r="F1695" t="str">
        <f t="shared" si="160"/>
        <v/>
      </c>
    </row>
    <row r="1696" spans="1:6" x14ac:dyDescent="0.25">
      <c r="A1696" t="str">
        <f t="shared" si="157"/>
        <v>-726</v>
      </c>
      <c r="B1696">
        <f t="shared" si="162"/>
        <v>726</v>
      </c>
      <c r="C1696" t="str">
        <f t="shared" si="158"/>
        <v>726</v>
      </c>
      <c r="D1696">
        <f t="shared" si="161"/>
        <v>726</v>
      </c>
      <c r="E1696" t="str">
        <f t="shared" si="159"/>
        <v/>
      </c>
      <c r="F1696" t="str">
        <f t="shared" si="160"/>
        <v/>
      </c>
    </row>
    <row r="1697" spans="1:6" x14ac:dyDescent="0.25">
      <c r="A1697" t="str">
        <f t="shared" si="157"/>
        <v>-727</v>
      </c>
      <c r="B1697">
        <f t="shared" si="162"/>
        <v>727</v>
      </c>
      <c r="C1697" t="str">
        <f t="shared" si="158"/>
        <v>727</v>
      </c>
      <c r="D1697">
        <f t="shared" si="161"/>
        <v>727</v>
      </c>
      <c r="E1697" t="str">
        <f t="shared" si="159"/>
        <v/>
      </c>
      <c r="F1697" t="str">
        <f t="shared" si="160"/>
        <v/>
      </c>
    </row>
    <row r="1698" spans="1:6" x14ac:dyDescent="0.25">
      <c r="A1698" t="str">
        <f t="shared" si="157"/>
        <v>-728</v>
      </c>
      <c r="B1698">
        <f t="shared" si="162"/>
        <v>728</v>
      </c>
      <c r="C1698" t="str">
        <f t="shared" si="158"/>
        <v>728</v>
      </c>
      <c r="D1698">
        <f t="shared" si="161"/>
        <v>728</v>
      </c>
      <c r="E1698" t="str">
        <f t="shared" si="159"/>
        <v/>
      </c>
      <c r="F1698" t="str">
        <f t="shared" si="160"/>
        <v/>
      </c>
    </row>
    <row r="1699" spans="1:6" x14ac:dyDescent="0.25">
      <c r="A1699" t="str">
        <f t="shared" si="157"/>
        <v>-729</v>
      </c>
      <c r="B1699">
        <f t="shared" si="162"/>
        <v>729</v>
      </c>
      <c r="C1699" t="str">
        <f t="shared" si="158"/>
        <v>729</v>
      </c>
      <c r="D1699">
        <f t="shared" si="161"/>
        <v>729</v>
      </c>
      <c r="E1699" t="str">
        <f t="shared" si="159"/>
        <v/>
      </c>
      <c r="F1699" t="str">
        <f t="shared" si="160"/>
        <v/>
      </c>
    </row>
    <row r="1700" spans="1:6" x14ac:dyDescent="0.25">
      <c r="A1700" t="str">
        <f t="shared" si="157"/>
        <v>-730</v>
      </c>
      <c r="B1700">
        <f t="shared" si="162"/>
        <v>730</v>
      </c>
      <c r="C1700" t="str">
        <f t="shared" si="158"/>
        <v>730</v>
      </c>
      <c r="D1700">
        <f t="shared" si="161"/>
        <v>730</v>
      </c>
      <c r="E1700" t="str">
        <f t="shared" si="159"/>
        <v/>
      </c>
      <c r="F1700" t="str">
        <f t="shared" si="160"/>
        <v/>
      </c>
    </row>
    <row r="1701" spans="1:6" x14ac:dyDescent="0.25">
      <c r="A1701" t="str">
        <f t="shared" si="157"/>
        <v>-731</v>
      </c>
      <c r="B1701">
        <f t="shared" si="162"/>
        <v>731</v>
      </c>
      <c r="C1701" t="str">
        <f t="shared" si="158"/>
        <v>731</v>
      </c>
      <c r="D1701">
        <f t="shared" si="161"/>
        <v>731</v>
      </c>
      <c r="E1701" t="str">
        <f t="shared" si="159"/>
        <v/>
      </c>
      <c r="F1701" t="str">
        <f t="shared" si="160"/>
        <v/>
      </c>
    </row>
    <row r="1702" spans="1:6" x14ac:dyDescent="0.25">
      <c r="A1702" t="str">
        <f t="shared" si="157"/>
        <v>-732</v>
      </c>
      <c r="B1702">
        <f t="shared" si="162"/>
        <v>732</v>
      </c>
      <c r="C1702" t="str">
        <f t="shared" si="158"/>
        <v>732</v>
      </c>
      <c r="D1702">
        <f t="shared" si="161"/>
        <v>732</v>
      </c>
      <c r="E1702" t="str">
        <f t="shared" si="159"/>
        <v/>
      </c>
      <c r="F1702" t="str">
        <f t="shared" si="160"/>
        <v/>
      </c>
    </row>
    <row r="1703" spans="1:6" x14ac:dyDescent="0.25">
      <c r="A1703" t="str">
        <f t="shared" si="157"/>
        <v>-733</v>
      </c>
      <c r="B1703">
        <f t="shared" si="162"/>
        <v>733</v>
      </c>
      <c r="C1703" t="str">
        <f t="shared" si="158"/>
        <v>733</v>
      </c>
      <c r="D1703">
        <f t="shared" si="161"/>
        <v>733</v>
      </c>
      <c r="E1703" t="str">
        <f t="shared" si="159"/>
        <v/>
      </c>
      <c r="F1703" t="str">
        <f t="shared" si="160"/>
        <v/>
      </c>
    </row>
    <row r="1704" spans="1:6" x14ac:dyDescent="0.25">
      <c r="A1704" t="str">
        <f t="shared" si="157"/>
        <v>-734</v>
      </c>
      <c r="B1704">
        <f t="shared" si="162"/>
        <v>734</v>
      </c>
      <c r="C1704" t="str">
        <f t="shared" si="158"/>
        <v>734</v>
      </c>
      <c r="D1704">
        <f t="shared" si="161"/>
        <v>734</v>
      </c>
      <c r="E1704" t="str">
        <f t="shared" si="159"/>
        <v/>
      </c>
      <c r="F1704" t="str">
        <f t="shared" si="160"/>
        <v/>
      </c>
    </row>
    <row r="1705" spans="1:6" x14ac:dyDescent="0.25">
      <c r="A1705" t="str">
        <f t="shared" si="157"/>
        <v>-735</v>
      </c>
      <c r="B1705">
        <f t="shared" si="162"/>
        <v>735</v>
      </c>
      <c r="C1705" t="str">
        <f t="shared" si="158"/>
        <v>735</v>
      </c>
      <c r="D1705">
        <f t="shared" si="161"/>
        <v>735</v>
      </c>
      <c r="E1705" t="str">
        <f t="shared" si="159"/>
        <v/>
      </c>
      <c r="F1705" t="str">
        <f t="shared" si="160"/>
        <v/>
      </c>
    </row>
    <row r="1706" spans="1:6" x14ac:dyDescent="0.25">
      <c r="A1706" t="str">
        <f t="shared" si="157"/>
        <v>-736</v>
      </c>
      <c r="B1706">
        <f t="shared" si="162"/>
        <v>736</v>
      </c>
      <c r="C1706" t="str">
        <f t="shared" si="158"/>
        <v>736</v>
      </c>
      <c r="D1706">
        <f t="shared" si="161"/>
        <v>736</v>
      </c>
      <c r="E1706" t="str">
        <f t="shared" si="159"/>
        <v/>
      </c>
      <c r="F1706" t="str">
        <f t="shared" si="160"/>
        <v/>
      </c>
    </row>
    <row r="1707" spans="1:6" x14ac:dyDescent="0.25">
      <c r="A1707" t="str">
        <f t="shared" si="157"/>
        <v>-737</v>
      </c>
      <c r="B1707">
        <f t="shared" si="162"/>
        <v>737</v>
      </c>
      <c r="C1707" t="str">
        <f t="shared" si="158"/>
        <v>737</v>
      </c>
      <c r="D1707">
        <f t="shared" si="161"/>
        <v>737</v>
      </c>
      <c r="E1707" t="str">
        <f t="shared" si="159"/>
        <v/>
      </c>
      <c r="F1707" t="str">
        <f t="shared" si="160"/>
        <v/>
      </c>
    </row>
    <row r="1708" spans="1:6" x14ac:dyDescent="0.25">
      <c r="A1708" t="str">
        <f t="shared" si="157"/>
        <v>-738</v>
      </c>
      <c r="B1708">
        <f t="shared" si="162"/>
        <v>738</v>
      </c>
      <c r="C1708" t="str">
        <f t="shared" si="158"/>
        <v>738</v>
      </c>
      <c r="D1708">
        <f t="shared" si="161"/>
        <v>738</v>
      </c>
      <c r="E1708" t="str">
        <f t="shared" si="159"/>
        <v/>
      </c>
      <c r="F1708" t="str">
        <f t="shared" si="160"/>
        <v/>
      </c>
    </row>
    <row r="1709" spans="1:6" x14ac:dyDescent="0.25">
      <c r="A1709" t="str">
        <f t="shared" si="157"/>
        <v>-739</v>
      </c>
      <c r="B1709">
        <f t="shared" si="162"/>
        <v>739</v>
      </c>
      <c r="C1709" t="str">
        <f t="shared" si="158"/>
        <v>739</v>
      </c>
      <c r="D1709">
        <f t="shared" si="161"/>
        <v>739</v>
      </c>
      <c r="E1709" t="str">
        <f t="shared" si="159"/>
        <v/>
      </c>
      <c r="F1709" t="str">
        <f t="shared" si="160"/>
        <v/>
      </c>
    </row>
    <row r="1710" spans="1:6" x14ac:dyDescent="0.25">
      <c r="A1710" t="str">
        <f t="shared" si="157"/>
        <v>-740</v>
      </c>
      <c r="B1710">
        <f t="shared" si="162"/>
        <v>740</v>
      </c>
      <c r="C1710" t="str">
        <f t="shared" si="158"/>
        <v>740</v>
      </c>
      <c r="D1710">
        <f t="shared" si="161"/>
        <v>740</v>
      </c>
      <c r="E1710" t="str">
        <f t="shared" si="159"/>
        <v/>
      </c>
      <c r="F1710" t="str">
        <f t="shared" si="160"/>
        <v/>
      </c>
    </row>
    <row r="1711" spans="1:6" x14ac:dyDescent="0.25">
      <c r="A1711" t="str">
        <f t="shared" si="157"/>
        <v>-741</v>
      </c>
      <c r="B1711">
        <f t="shared" si="162"/>
        <v>741</v>
      </c>
      <c r="C1711" t="str">
        <f t="shared" si="158"/>
        <v>741</v>
      </c>
      <c r="D1711">
        <f t="shared" si="161"/>
        <v>741</v>
      </c>
      <c r="E1711" t="str">
        <f t="shared" si="159"/>
        <v/>
      </c>
      <c r="F1711" t="str">
        <f t="shared" si="160"/>
        <v/>
      </c>
    </row>
    <row r="1712" spans="1:6" x14ac:dyDescent="0.25">
      <c r="A1712" t="str">
        <f t="shared" si="157"/>
        <v>-742</v>
      </c>
      <c r="B1712">
        <f t="shared" si="162"/>
        <v>742</v>
      </c>
      <c r="C1712" t="str">
        <f t="shared" si="158"/>
        <v>742</v>
      </c>
      <c r="D1712">
        <f t="shared" si="161"/>
        <v>742</v>
      </c>
      <c r="E1712" t="str">
        <f t="shared" si="159"/>
        <v/>
      </c>
      <c r="F1712" t="str">
        <f t="shared" si="160"/>
        <v/>
      </c>
    </row>
    <row r="1713" spans="1:6" x14ac:dyDescent="0.25">
      <c r="A1713" t="str">
        <f t="shared" si="157"/>
        <v>-743</v>
      </c>
      <c r="B1713">
        <f t="shared" si="162"/>
        <v>743</v>
      </c>
      <c r="C1713" t="str">
        <f t="shared" si="158"/>
        <v>743</v>
      </c>
      <c r="D1713">
        <f t="shared" si="161"/>
        <v>743</v>
      </c>
      <c r="E1713" t="str">
        <f t="shared" si="159"/>
        <v/>
      </c>
      <c r="F1713" t="str">
        <f t="shared" si="160"/>
        <v/>
      </c>
    </row>
    <row r="1714" spans="1:6" x14ac:dyDescent="0.25">
      <c r="A1714" t="str">
        <f t="shared" si="157"/>
        <v>-744</v>
      </c>
      <c r="B1714">
        <f t="shared" si="162"/>
        <v>744</v>
      </c>
      <c r="C1714" t="str">
        <f t="shared" si="158"/>
        <v>744</v>
      </c>
      <c r="D1714">
        <f t="shared" si="161"/>
        <v>744</v>
      </c>
      <c r="E1714" t="str">
        <f t="shared" si="159"/>
        <v/>
      </c>
      <c r="F1714" t="str">
        <f t="shared" si="160"/>
        <v/>
      </c>
    </row>
    <row r="1715" spans="1:6" x14ac:dyDescent="0.25">
      <c r="A1715" t="str">
        <f t="shared" si="157"/>
        <v>-745</v>
      </c>
      <c r="B1715">
        <f t="shared" si="162"/>
        <v>745</v>
      </c>
      <c r="C1715" t="str">
        <f t="shared" si="158"/>
        <v>745</v>
      </c>
      <c r="D1715">
        <f t="shared" si="161"/>
        <v>745</v>
      </c>
      <c r="E1715" t="str">
        <f t="shared" si="159"/>
        <v/>
      </c>
      <c r="F1715" t="str">
        <f t="shared" si="160"/>
        <v/>
      </c>
    </row>
    <row r="1716" spans="1:6" x14ac:dyDescent="0.25">
      <c r="A1716" t="str">
        <f t="shared" si="157"/>
        <v>-746</v>
      </c>
      <c r="B1716">
        <f t="shared" si="162"/>
        <v>746</v>
      </c>
      <c r="C1716" t="str">
        <f t="shared" si="158"/>
        <v>746</v>
      </c>
      <c r="D1716">
        <f t="shared" si="161"/>
        <v>746</v>
      </c>
      <c r="E1716" t="str">
        <f t="shared" si="159"/>
        <v/>
      </c>
      <c r="F1716" t="str">
        <f t="shared" si="160"/>
        <v/>
      </c>
    </row>
    <row r="1717" spans="1:6" x14ac:dyDescent="0.25">
      <c r="A1717" t="str">
        <f t="shared" si="157"/>
        <v>-747</v>
      </c>
      <c r="B1717">
        <f t="shared" si="162"/>
        <v>747</v>
      </c>
      <c r="C1717" t="str">
        <f t="shared" si="158"/>
        <v>747</v>
      </c>
      <c r="D1717">
        <f t="shared" si="161"/>
        <v>747</v>
      </c>
      <c r="E1717" t="str">
        <f t="shared" si="159"/>
        <v/>
      </c>
      <c r="F1717" t="str">
        <f t="shared" si="160"/>
        <v/>
      </c>
    </row>
    <row r="1718" spans="1:6" x14ac:dyDescent="0.25">
      <c r="A1718" t="str">
        <f t="shared" si="157"/>
        <v>-748</v>
      </c>
      <c r="B1718">
        <f t="shared" si="162"/>
        <v>748</v>
      </c>
      <c r="C1718" t="str">
        <f t="shared" si="158"/>
        <v>748</v>
      </c>
      <c r="D1718">
        <f t="shared" si="161"/>
        <v>748</v>
      </c>
      <c r="E1718" t="str">
        <f t="shared" si="159"/>
        <v/>
      </c>
      <c r="F1718" t="str">
        <f t="shared" si="160"/>
        <v/>
      </c>
    </row>
    <row r="1719" spans="1:6" x14ac:dyDescent="0.25">
      <c r="A1719" t="str">
        <f t="shared" si="157"/>
        <v>-749</v>
      </c>
      <c r="B1719">
        <f t="shared" si="162"/>
        <v>749</v>
      </c>
      <c r="C1719" t="str">
        <f t="shared" si="158"/>
        <v>749</v>
      </c>
      <c r="D1719">
        <f t="shared" si="161"/>
        <v>749</v>
      </c>
      <c r="E1719" t="str">
        <f t="shared" si="159"/>
        <v/>
      </c>
      <c r="F1719" t="str">
        <f t="shared" si="160"/>
        <v/>
      </c>
    </row>
    <row r="1720" spans="1:6" x14ac:dyDescent="0.25">
      <c r="A1720" t="str">
        <f t="shared" si="157"/>
        <v>-750</v>
      </c>
      <c r="B1720">
        <f t="shared" si="162"/>
        <v>750</v>
      </c>
      <c r="C1720" t="str">
        <f t="shared" si="158"/>
        <v>750</v>
      </c>
      <c r="D1720">
        <f t="shared" si="161"/>
        <v>750</v>
      </c>
      <c r="E1720" t="str">
        <f t="shared" si="159"/>
        <v/>
      </c>
      <c r="F1720" t="str">
        <f t="shared" si="160"/>
        <v/>
      </c>
    </row>
    <row r="1721" spans="1:6" x14ac:dyDescent="0.25">
      <c r="A1721" t="str">
        <f t="shared" si="157"/>
        <v>-751</v>
      </c>
      <c r="B1721">
        <f t="shared" si="162"/>
        <v>751</v>
      </c>
      <c r="C1721" t="str">
        <f t="shared" si="158"/>
        <v>751</v>
      </c>
      <c r="D1721">
        <f t="shared" si="161"/>
        <v>751</v>
      </c>
      <c r="E1721" t="str">
        <f t="shared" si="159"/>
        <v/>
      </c>
      <c r="F1721" t="str">
        <f t="shared" si="160"/>
        <v/>
      </c>
    </row>
    <row r="1722" spans="1:6" x14ac:dyDescent="0.25">
      <c r="A1722" t="str">
        <f t="shared" si="157"/>
        <v>-752</v>
      </c>
      <c r="B1722">
        <f t="shared" si="162"/>
        <v>752</v>
      </c>
      <c r="C1722" t="str">
        <f t="shared" si="158"/>
        <v>752</v>
      </c>
      <c r="D1722">
        <f t="shared" si="161"/>
        <v>752</v>
      </c>
      <c r="E1722" t="str">
        <f t="shared" si="159"/>
        <v/>
      </c>
      <c r="F1722" t="str">
        <f t="shared" si="160"/>
        <v/>
      </c>
    </row>
    <row r="1723" spans="1:6" x14ac:dyDescent="0.25">
      <c r="A1723" t="str">
        <f t="shared" si="157"/>
        <v>-753</v>
      </c>
      <c r="B1723">
        <f t="shared" si="162"/>
        <v>753</v>
      </c>
      <c r="C1723" t="str">
        <f t="shared" si="158"/>
        <v>753</v>
      </c>
      <c r="D1723">
        <f t="shared" si="161"/>
        <v>753</v>
      </c>
      <c r="E1723" t="str">
        <f t="shared" si="159"/>
        <v/>
      </c>
      <c r="F1723" t="str">
        <f t="shared" si="160"/>
        <v/>
      </c>
    </row>
    <row r="1724" spans="1:6" x14ac:dyDescent="0.25">
      <c r="A1724" t="str">
        <f t="shared" si="157"/>
        <v>-754</v>
      </c>
      <c r="B1724">
        <f t="shared" si="162"/>
        <v>754</v>
      </c>
      <c r="C1724" t="str">
        <f t="shared" si="158"/>
        <v>754</v>
      </c>
      <c r="D1724">
        <f t="shared" si="161"/>
        <v>754</v>
      </c>
      <c r="E1724" t="str">
        <f t="shared" si="159"/>
        <v/>
      </c>
      <c r="F1724" t="str">
        <f t="shared" si="160"/>
        <v/>
      </c>
    </row>
    <row r="1725" spans="1:6" x14ac:dyDescent="0.25">
      <c r="A1725" t="str">
        <f t="shared" si="157"/>
        <v>-755</v>
      </c>
      <c r="B1725">
        <f t="shared" si="162"/>
        <v>755</v>
      </c>
      <c r="C1725" t="str">
        <f t="shared" si="158"/>
        <v>755</v>
      </c>
      <c r="D1725">
        <f t="shared" si="161"/>
        <v>755</v>
      </c>
      <c r="E1725" t="str">
        <f t="shared" si="159"/>
        <v/>
      </c>
      <c r="F1725" t="str">
        <f t="shared" si="160"/>
        <v/>
      </c>
    </row>
    <row r="1726" spans="1:6" x14ac:dyDescent="0.25">
      <c r="A1726" t="str">
        <f t="shared" si="157"/>
        <v>-756</v>
      </c>
      <c r="B1726">
        <f t="shared" si="162"/>
        <v>756</v>
      </c>
      <c r="C1726" t="str">
        <f t="shared" si="158"/>
        <v>756</v>
      </c>
      <c r="D1726">
        <f t="shared" si="161"/>
        <v>756</v>
      </c>
      <c r="E1726" t="str">
        <f t="shared" si="159"/>
        <v/>
      </c>
      <c r="F1726" t="str">
        <f t="shared" si="160"/>
        <v/>
      </c>
    </row>
    <row r="1727" spans="1:6" x14ac:dyDescent="0.25">
      <c r="A1727" t="str">
        <f t="shared" si="157"/>
        <v>-757</v>
      </c>
      <c r="B1727">
        <f t="shared" si="162"/>
        <v>757</v>
      </c>
      <c r="C1727" t="str">
        <f t="shared" si="158"/>
        <v>757</v>
      </c>
      <c r="D1727">
        <f t="shared" si="161"/>
        <v>757</v>
      </c>
      <c r="E1727" t="str">
        <f t="shared" si="159"/>
        <v/>
      </c>
      <c r="F1727" t="str">
        <f t="shared" si="160"/>
        <v/>
      </c>
    </row>
    <row r="1728" spans="1:6" x14ac:dyDescent="0.25">
      <c r="A1728" t="str">
        <f t="shared" si="157"/>
        <v>-758</v>
      </c>
      <c r="B1728">
        <f t="shared" si="162"/>
        <v>758</v>
      </c>
      <c r="C1728" t="str">
        <f t="shared" si="158"/>
        <v>758</v>
      </c>
      <c r="D1728">
        <f t="shared" si="161"/>
        <v>758</v>
      </c>
      <c r="E1728" t="str">
        <f t="shared" si="159"/>
        <v/>
      </c>
      <c r="F1728" t="str">
        <f t="shared" si="160"/>
        <v/>
      </c>
    </row>
    <row r="1729" spans="1:6" x14ac:dyDescent="0.25">
      <c r="A1729" t="str">
        <f t="shared" si="157"/>
        <v>-759</v>
      </c>
      <c r="B1729">
        <f t="shared" si="162"/>
        <v>759</v>
      </c>
      <c r="C1729" t="str">
        <f t="shared" si="158"/>
        <v>759</v>
      </c>
      <c r="D1729">
        <f t="shared" si="161"/>
        <v>759</v>
      </c>
      <c r="E1729" t="str">
        <f t="shared" si="159"/>
        <v/>
      </c>
      <c r="F1729" t="str">
        <f t="shared" si="160"/>
        <v/>
      </c>
    </row>
    <row r="1730" spans="1:6" x14ac:dyDescent="0.25">
      <c r="A1730" t="str">
        <f t="shared" si="157"/>
        <v>-760</v>
      </c>
      <c r="B1730">
        <f t="shared" si="162"/>
        <v>760</v>
      </c>
      <c r="C1730" t="str">
        <f t="shared" si="158"/>
        <v>760</v>
      </c>
      <c r="D1730">
        <f t="shared" si="161"/>
        <v>760</v>
      </c>
      <c r="E1730" t="str">
        <f t="shared" si="159"/>
        <v/>
      </c>
      <c r="F1730" t="str">
        <f t="shared" si="160"/>
        <v/>
      </c>
    </row>
    <row r="1731" spans="1:6" x14ac:dyDescent="0.25">
      <c r="A1731" t="str">
        <f t="shared" si="157"/>
        <v>-761</v>
      </c>
      <c r="B1731">
        <f t="shared" si="162"/>
        <v>761</v>
      </c>
      <c r="C1731" t="str">
        <f t="shared" si="158"/>
        <v>761</v>
      </c>
      <c r="D1731">
        <f t="shared" si="161"/>
        <v>761</v>
      </c>
      <c r="E1731" t="str">
        <f t="shared" si="159"/>
        <v/>
      </c>
      <c r="F1731" t="str">
        <f t="shared" si="160"/>
        <v/>
      </c>
    </row>
    <row r="1732" spans="1:6" x14ac:dyDescent="0.25">
      <c r="A1732" t="str">
        <f t="shared" si="157"/>
        <v>-762</v>
      </c>
      <c r="B1732">
        <f t="shared" si="162"/>
        <v>762</v>
      </c>
      <c r="C1732" t="str">
        <f t="shared" si="158"/>
        <v>762</v>
      </c>
      <c r="D1732">
        <f t="shared" si="161"/>
        <v>762</v>
      </c>
      <c r="E1732" t="str">
        <f t="shared" si="159"/>
        <v/>
      </c>
      <c r="F1732" t="str">
        <f t="shared" si="160"/>
        <v/>
      </c>
    </row>
    <row r="1733" spans="1:6" x14ac:dyDescent="0.25">
      <c r="A1733" t="str">
        <f t="shared" si="157"/>
        <v>-763</v>
      </c>
      <c r="B1733">
        <f t="shared" si="162"/>
        <v>763</v>
      </c>
      <c r="C1733" t="str">
        <f t="shared" si="158"/>
        <v>763</v>
      </c>
      <c r="D1733">
        <f t="shared" si="161"/>
        <v>763</v>
      </c>
      <c r="E1733" t="str">
        <f t="shared" si="159"/>
        <v/>
      </c>
      <c r="F1733" t="str">
        <f t="shared" si="160"/>
        <v/>
      </c>
    </row>
    <row r="1734" spans="1:6" x14ac:dyDescent="0.25">
      <c r="A1734" t="str">
        <f t="shared" ref="A1734:A1797" si="163">+CONCATENATE(G1734,"-",B1734)</f>
        <v>-764</v>
      </c>
      <c r="B1734">
        <f t="shared" si="162"/>
        <v>764</v>
      </c>
      <c r="C1734" t="str">
        <f t="shared" ref="C1734:C1797" si="164">+CONCATENATE(E1734,D1734)</f>
        <v>764</v>
      </c>
      <c r="D1734">
        <f t="shared" si="161"/>
        <v>764</v>
      </c>
      <c r="E1734" t="str">
        <f t="shared" ref="E1734:E1797" si="165">+CONCATENATE(G1734,H1734)</f>
        <v/>
      </c>
      <c r="F1734" t="str">
        <f t="shared" ref="F1734:F1797" si="166">+CONCATENATE(G1734,H1734,I1734)</f>
        <v/>
      </c>
    </row>
    <row r="1735" spans="1:6" x14ac:dyDescent="0.25">
      <c r="A1735" t="str">
        <f t="shared" si="163"/>
        <v>-765</v>
      </c>
      <c r="B1735">
        <f t="shared" si="162"/>
        <v>765</v>
      </c>
      <c r="C1735" t="str">
        <f t="shared" si="164"/>
        <v>765</v>
      </c>
      <c r="D1735">
        <f t="shared" ref="D1735:D1798" si="167">+IF(E1735=E1734,D1734+1,1)</f>
        <v>765</v>
      </c>
      <c r="E1735" t="str">
        <f t="shared" si="165"/>
        <v/>
      </c>
      <c r="F1735" t="str">
        <f t="shared" si="166"/>
        <v/>
      </c>
    </row>
    <row r="1736" spans="1:6" x14ac:dyDescent="0.25">
      <c r="A1736" t="str">
        <f t="shared" si="163"/>
        <v>-766</v>
      </c>
      <c r="B1736">
        <f t="shared" ref="B1736:B1799" si="168">+IF(G1736=G1735,B1735+1,1)</f>
        <v>766</v>
      </c>
      <c r="C1736" t="str">
        <f t="shared" si="164"/>
        <v>766</v>
      </c>
      <c r="D1736">
        <f t="shared" si="167"/>
        <v>766</v>
      </c>
      <c r="E1736" t="str">
        <f t="shared" si="165"/>
        <v/>
      </c>
      <c r="F1736" t="str">
        <f t="shared" si="166"/>
        <v/>
      </c>
    </row>
    <row r="1737" spans="1:6" x14ac:dyDescent="0.25">
      <c r="A1737" t="str">
        <f t="shared" si="163"/>
        <v>-767</v>
      </c>
      <c r="B1737">
        <f t="shared" si="168"/>
        <v>767</v>
      </c>
      <c r="C1737" t="str">
        <f t="shared" si="164"/>
        <v>767</v>
      </c>
      <c r="D1737">
        <f t="shared" si="167"/>
        <v>767</v>
      </c>
      <c r="E1737" t="str">
        <f t="shared" si="165"/>
        <v/>
      </c>
      <c r="F1737" t="str">
        <f t="shared" si="166"/>
        <v/>
      </c>
    </row>
    <row r="1738" spans="1:6" x14ac:dyDescent="0.25">
      <c r="A1738" t="str">
        <f t="shared" si="163"/>
        <v>-768</v>
      </c>
      <c r="B1738">
        <f t="shared" si="168"/>
        <v>768</v>
      </c>
      <c r="C1738" t="str">
        <f t="shared" si="164"/>
        <v>768</v>
      </c>
      <c r="D1738">
        <f t="shared" si="167"/>
        <v>768</v>
      </c>
      <c r="E1738" t="str">
        <f t="shared" si="165"/>
        <v/>
      </c>
      <c r="F1738" t="str">
        <f t="shared" si="166"/>
        <v/>
      </c>
    </row>
    <row r="1739" spans="1:6" x14ac:dyDescent="0.25">
      <c r="A1739" t="str">
        <f t="shared" si="163"/>
        <v>-769</v>
      </c>
      <c r="B1739">
        <f t="shared" si="168"/>
        <v>769</v>
      </c>
      <c r="C1739" t="str">
        <f t="shared" si="164"/>
        <v>769</v>
      </c>
      <c r="D1739">
        <f t="shared" si="167"/>
        <v>769</v>
      </c>
      <c r="E1739" t="str">
        <f t="shared" si="165"/>
        <v/>
      </c>
      <c r="F1739" t="str">
        <f t="shared" si="166"/>
        <v/>
      </c>
    </row>
    <row r="1740" spans="1:6" x14ac:dyDescent="0.25">
      <c r="A1740" t="str">
        <f t="shared" si="163"/>
        <v>-770</v>
      </c>
      <c r="B1740">
        <f t="shared" si="168"/>
        <v>770</v>
      </c>
      <c r="C1740" t="str">
        <f t="shared" si="164"/>
        <v>770</v>
      </c>
      <c r="D1740">
        <f t="shared" si="167"/>
        <v>770</v>
      </c>
      <c r="E1740" t="str">
        <f t="shared" si="165"/>
        <v/>
      </c>
      <c r="F1740" t="str">
        <f t="shared" si="166"/>
        <v/>
      </c>
    </row>
    <row r="1741" spans="1:6" x14ac:dyDescent="0.25">
      <c r="A1741" t="str">
        <f t="shared" si="163"/>
        <v>-771</v>
      </c>
      <c r="B1741">
        <f t="shared" si="168"/>
        <v>771</v>
      </c>
      <c r="C1741" t="str">
        <f t="shared" si="164"/>
        <v>771</v>
      </c>
      <c r="D1741">
        <f t="shared" si="167"/>
        <v>771</v>
      </c>
      <c r="E1741" t="str">
        <f t="shared" si="165"/>
        <v/>
      </c>
      <c r="F1741" t="str">
        <f t="shared" si="166"/>
        <v/>
      </c>
    </row>
    <row r="1742" spans="1:6" x14ac:dyDescent="0.25">
      <c r="A1742" t="str">
        <f t="shared" si="163"/>
        <v>-772</v>
      </c>
      <c r="B1742">
        <f t="shared" si="168"/>
        <v>772</v>
      </c>
      <c r="C1742" t="str">
        <f t="shared" si="164"/>
        <v>772</v>
      </c>
      <c r="D1742">
        <f t="shared" si="167"/>
        <v>772</v>
      </c>
      <c r="E1742" t="str">
        <f t="shared" si="165"/>
        <v/>
      </c>
      <c r="F1742" t="str">
        <f t="shared" si="166"/>
        <v/>
      </c>
    </row>
    <row r="1743" spans="1:6" x14ac:dyDescent="0.25">
      <c r="A1743" t="str">
        <f t="shared" si="163"/>
        <v>-773</v>
      </c>
      <c r="B1743">
        <f t="shared" si="168"/>
        <v>773</v>
      </c>
      <c r="C1743" t="str">
        <f t="shared" si="164"/>
        <v>773</v>
      </c>
      <c r="D1743">
        <f t="shared" si="167"/>
        <v>773</v>
      </c>
      <c r="E1743" t="str">
        <f t="shared" si="165"/>
        <v/>
      </c>
      <c r="F1743" t="str">
        <f t="shared" si="166"/>
        <v/>
      </c>
    </row>
    <row r="1744" spans="1:6" x14ac:dyDescent="0.25">
      <c r="A1744" t="str">
        <f t="shared" si="163"/>
        <v>-774</v>
      </c>
      <c r="B1744">
        <f t="shared" si="168"/>
        <v>774</v>
      </c>
      <c r="C1744" t="str">
        <f t="shared" si="164"/>
        <v>774</v>
      </c>
      <c r="D1744">
        <f t="shared" si="167"/>
        <v>774</v>
      </c>
      <c r="E1744" t="str">
        <f t="shared" si="165"/>
        <v/>
      </c>
      <c r="F1744" t="str">
        <f t="shared" si="166"/>
        <v/>
      </c>
    </row>
    <row r="1745" spans="1:6" x14ac:dyDescent="0.25">
      <c r="A1745" t="str">
        <f t="shared" si="163"/>
        <v>-775</v>
      </c>
      <c r="B1745">
        <f t="shared" si="168"/>
        <v>775</v>
      </c>
      <c r="C1745" t="str">
        <f t="shared" si="164"/>
        <v>775</v>
      </c>
      <c r="D1745">
        <f t="shared" si="167"/>
        <v>775</v>
      </c>
      <c r="E1745" t="str">
        <f t="shared" si="165"/>
        <v/>
      </c>
      <c r="F1745" t="str">
        <f t="shared" si="166"/>
        <v/>
      </c>
    </row>
    <row r="1746" spans="1:6" x14ac:dyDescent="0.25">
      <c r="A1746" t="str">
        <f t="shared" si="163"/>
        <v>-776</v>
      </c>
      <c r="B1746">
        <f t="shared" si="168"/>
        <v>776</v>
      </c>
      <c r="C1746" t="str">
        <f t="shared" si="164"/>
        <v>776</v>
      </c>
      <c r="D1746">
        <f t="shared" si="167"/>
        <v>776</v>
      </c>
      <c r="E1746" t="str">
        <f t="shared" si="165"/>
        <v/>
      </c>
      <c r="F1746" t="str">
        <f t="shared" si="166"/>
        <v/>
      </c>
    </row>
    <row r="1747" spans="1:6" x14ac:dyDescent="0.25">
      <c r="A1747" t="str">
        <f t="shared" si="163"/>
        <v>-777</v>
      </c>
      <c r="B1747">
        <f t="shared" si="168"/>
        <v>777</v>
      </c>
      <c r="C1747" t="str">
        <f t="shared" si="164"/>
        <v>777</v>
      </c>
      <c r="D1747">
        <f t="shared" si="167"/>
        <v>777</v>
      </c>
      <c r="E1747" t="str">
        <f t="shared" si="165"/>
        <v/>
      </c>
      <c r="F1747" t="str">
        <f t="shared" si="166"/>
        <v/>
      </c>
    </row>
    <row r="1748" spans="1:6" x14ac:dyDescent="0.25">
      <c r="A1748" t="str">
        <f t="shared" si="163"/>
        <v>-778</v>
      </c>
      <c r="B1748">
        <f t="shared" si="168"/>
        <v>778</v>
      </c>
      <c r="C1748" t="str">
        <f t="shared" si="164"/>
        <v>778</v>
      </c>
      <c r="D1748">
        <f t="shared" si="167"/>
        <v>778</v>
      </c>
      <c r="E1748" t="str">
        <f t="shared" si="165"/>
        <v/>
      </c>
      <c r="F1748" t="str">
        <f t="shared" si="166"/>
        <v/>
      </c>
    </row>
    <row r="1749" spans="1:6" x14ac:dyDescent="0.25">
      <c r="A1749" t="str">
        <f t="shared" si="163"/>
        <v>-779</v>
      </c>
      <c r="B1749">
        <f t="shared" si="168"/>
        <v>779</v>
      </c>
      <c r="C1749" t="str">
        <f t="shared" si="164"/>
        <v>779</v>
      </c>
      <c r="D1749">
        <f t="shared" si="167"/>
        <v>779</v>
      </c>
      <c r="E1749" t="str">
        <f t="shared" si="165"/>
        <v/>
      </c>
      <c r="F1749" t="str">
        <f t="shared" si="166"/>
        <v/>
      </c>
    </row>
    <row r="1750" spans="1:6" x14ac:dyDescent="0.25">
      <c r="A1750" t="str">
        <f t="shared" si="163"/>
        <v>-780</v>
      </c>
      <c r="B1750">
        <f t="shared" si="168"/>
        <v>780</v>
      </c>
      <c r="C1750" t="str">
        <f t="shared" si="164"/>
        <v>780</v>
      </c>
      <c r="D1750">
        <f t="shared" si="167"/>
        <v>780</v>
      </c>
      <c r="E1750" t="str">
        <f t="shared" si="165"/>
        <v/>
      </c>
      <c r="F1750" t="str">
        <f t="shared" si="166"/>
        <v/>
      </c>
    </row>
    <row r="1751" spans="1:6" x14ac:dyDescent="0.25">
      <c r="A1751" t="str">
        <f t="shared" si="163"/>
        <v>-781</v>
      </c>
      <c r="B1751">
        <f t="shared" si="168"/>
        <v>781</v>
      </c>
      <c r="C1751" t="str">
        <f t="shared" si="164"/>
        <v>781</v>
      </c>
      <c r="D1751">
        <f t="shared" si="167"/>
        <v>781</v>
      </c>
      <c r="E1751" t="str">
        <f t="shared" si="165"/>
        <v/>
      </c>
      <c r="F1751" t="str">
        <f t="shared" si="166"/>
        <v/>
      </c>
    </row>
    <row r="1752" spans="1:6" x14ac:dyDescent="0.25">
      <c r="A1752" t="str">
        <f t="shared" si="163"/>
        <v>-782</v>
      </c>
      <c r="B1752">
        <f t="shared" si="168"/>
        <v>782</v>
      </c>
      <c r="C1752" t="str">
        <f t="shared" si="164"/>
        <v>782</v>
      </c>
      <c r="D1752">
        <f t="shared" si="167"/>
        <v>782</v>
      </c>
      <c r="E1752" t="str">
        <f t="shared" si="165"/>
        <v/>
      </c>
      <c r="F1752" t="str">
        <f t="shared" si="166"/>
        <v/>
      </c>
    </row>
    <row r="1753" spans="1:6" x14ac:dyDescent="0.25">
      <c r="A1753" t="str">
        <f t="shared" si="163"/>
        <v>-783</v>
      </c>
      <c r="B1753">
        <f t="shared" si="168"/>
        <v>783</v>
      </c>
      <c r="C1753" t="str">
        <f t="shared" si="164"/>
        <v>783</v>
      </c>
      <c r="D1753">
        <f t="shared" si="167"/>
        <v>783</v>
      </c>
      <c r="E1753" t="str">
        <f t="shared" si="165"/>
        <v/>
      </c>
      <c r="F1753" t="str">
        <f t="shared" si="166"/>
        <v/>
      </c>
    </row>
    <row r="1754" spans="1:6" x14ac:dyDescent="0.25">
      <c r="A1754" t="str">
        <f t="shared" si="163"/>
        <v>-784</v>
      </c>
      <c r="B1754">
        <f t="shared" si="168"/>
        <v>784</v>
      </c>
      <c r="C1754" t="str">
        <f t="shared" si="164"/>
        <v>784</v>
      </c>
      <c r="D1754">
        <f t="shared" si="167"/>
        <v>784</v>
      </c>
      <c r="E1754" t="str">
        <f t="shared" si="165"/>
        <v/>
      </c>
      <c r="F1754" t="str">
        <f t="shared" si="166"/>
        <v/>
      </c>
    </row>
    <row r="1755" spans="1:6" x14ac:dyDescent="0.25">
      <c r="A1755" t="str">
        <f t="shared" si="163"/>
        <v>-785</v>
      </c>
      <c r="B1755">
        <f t="shared" si="168"/>
        <v>785</v>
      </c>
      <c r="C1755" t="str">
        <f t="shared" si="164"/>
        <v>785</v>
      </c>
      <c r="D1755">
        <f t="shared" si="167"/>
        <v>785</v>
      </c>
      <c r="E1755" t="str">
        <f t="shared" si="165"/>
        <v/>
      </c>
      <c r="F1755" t="str">
        <f t="shared" si="166"/>
        <v/>
      </c>
    </row>
    <row r="1756" spans="1:6" x14ac:dyDescent="0.25">
      <c r="A1756" t="str">
        <f t="shared" si="163"/>
        <v>-786</v>
      </c>
      <c r="B1756">
        <f t="shared" si="168"/>
        <v>786</v>
      </c>
      <c r="C1756" t="str">
        <f t="shared" si="164"/>
        <v>786</v>
      </c>
      <c r="D1756">
        <f t="shared" si="167"/>
        <v>786</v>
      </c>
      <c r="E1756" t="str">
        <f t="shared" si="165"/>
        <v/>
      </c>
      <c r="F1756" t="str">
        <f t="shared" si="166"/>
        <v/>
      </c>
    </row>
    <row r="1757" spans="1:6" x14ac:dyDescent="0.25">
      <c r="A1757" t="str">
        <f t="shared" si="163"/>
        <v>-787</v>
      </c>
      <c r="B1757">
        <f t="shared" si="168"/>
        <v>787</v>
      </c>
      <c r="C1757" t="str">
        <f t="shared" si="164"/>
        <v>787</v>
      </c>
      <c r="D1757">
        <f t="shared" si="167"/>
        <v>787</v>
      </c>
      <c r="E1757" t="str">
        <f t="shared" si="165"/>
        <v/>
      </c>
      <c r="F1757" t="str">
        <f t="shared" si="166"/>
        <v/>
      </c>
    </row>
    <row r="1758" spans="1:6" x14ac:dyDescent="0.25">
      <c r="A1758" t="str">
        <f t="shared" si="163"/>
        <v>-788</v>
      </c>
      <c r="B1758">
        <f t="shared" si="168"/>
        <v>788</v>
      </c>
      <c r="C1758" t="str">
        <f t="shared" si="164"/>
        <v>788</v>
      </c>
      <c r="D1758">
        <f t="shared" si="167"/>
        <v>788</v>
      </c>
      <c r="E1758" t="str">
        <f t="shared" si="165"/>
        <v/>
      </c>
      <c r="F1758" t="str">
        <f t="shared" si="166"/>
        <v/>
      </c>
    </row>
    <row r="1759" spans="1:6" x14ac:dyDescent="0.25">
      <c r="A1759" t="str">
        <f t="shared" si="163"/>
        <v>-789</v>
      </c>
      <c r="B1759">
        <f t="shared" si="168"/>
        <v>789</v>
      </c>
      <c r="C1759" t="str">
        <f t="shared" si="164"/>
        <v>789</v>
      </c>
      <c r="D1759">
        <f t="shared" si="167"/>
        <v>789</v>
      </c>
      <c r="E1759" t="str">
        <f t="shared" si="165"/>
        <v/>
      </c>
      <c r="F1759" t="str">
        <f t="shared" si="166"/>
        <v/>
      </c>
    </row>
    <row r="1760" spans="1:6" x14ac:dyDescent="0.25">
      <c r="A1760" t="str">
        <f t="shared" si="163"/>
        <v>-790</v>
      </c>
      <c r="B1760">
        <f t="shared" si="168"/>
        <v>790</v>
      </c>
      <c r="C1760" t="str">
        <f t="shared" si="164"/>
        <v>790</v>
      </c>
      <c r="D1760">
        <f t="shared" si="167"/>
        <v>790</v>
      </c>
      <c r="E1760" t="str">
        <f t="shared" si="165"/>
        <v/>
      </c>
      <c r="F1760" t="str">
        <f t="shared" si="166"/>
        <v/>
      </c>
    </row>
    <row r="1761" spans="1:6" x14ac:dyDescent="0.25">
      <c r="A1761" t="str">
        <f t="shared" si="163"/>
        <v>-791</v>
      </c>
      <c r="B1761">
        <f t="shared" si="168"/>
        <v>791</v>
      </c>
      <c r="C1761" t="str">
        <f t="shared" si="164"/>
        <v>791</v>
      </c>
      <c r="D1761">
        <f t="shared" si="167"/>
        <v>791</v>
      </c>
      <c r="E1761" t="str">
        <f t="shared" si="165"/>
        <v/>
      </c>
      <c r="F1761" t="str">
        <f t="shared" si="166"/>
        <v/>
      </c>
    </row>
    <row r="1762" spans="1:6" x14ac:dyDescent="0.25">
      <c r="A1762" t="str">
        <f t="shared" si="163"/>
        <v>-792</v>
      </c>
      <c r="B1762">
        <f t="shared" si="168"/>
        <v>792</v>
      </c>
      <c r="C1762" t="str">
        <f t="shared" si="164"/>
        <v>792</v>
      </c>
      <c r="D1762">
        <f t="shared" si="167"/>
        <v>792</v>
      </c>
      <c r="E1762" t="str">
        <f t="shared" si="165"/>
        <v/>
      </c>
      <c r="F1762" t="str">
        <f t="shared" si="166"/>
        <v/>
      </c>
    </row>
    <row r="1763" spans="1:6" x14ac:dyDescent="0.25">
      <c r="A1763" t="str">
        <f t="shared" si="163"/>
        <v>-793</v>
      </c>
      <c r="B1763">
        <f t="shared" si="168"/>
        <v>793</v>
      </c>
      <c r="C1763" t="str">
        <f t="shared" si="164"/>
        <v>793</v>
      </c>
      <c r="D1763">
        <f t="shared" si="167"/>
        <v>793</v>
      </c>
      <c r="E1763" t="str">
        <f t="shared" si="165"/>
        <v/>
      </c>
      <c r="F1763" t="str">
        <f t="shared" si="166"/>
        <v/>
      </c>
    </row>
    <row r="1764" spans="1:6" x14ac:dyDescent="0.25">
      <c r="A1764" t="str">
        <f t="shared" si="163"/>
        <v>-794</v>
      </c>
      <c r="B1764">
        <f t="shared" si="168"/>
        <v>794</v>
      </c>
      <c r="C1764" t="str">
        <f t="shared" si="164"/>
        <v>794</v>
      </c>
      <c r="D1764">
        <f t="shared" si="167"/>
        <v>794</v>
      </c>
      <c r="E1764" t="str">
        <f t="shared" si="165"/>
        <v/>
      </c>
      <c r="F1764" t="str">
        <f t="shared" si="166"/>
        <v/>
      </c>
    </row>
    <row r="1765" spans="1:6" x14ac:dyDescent="0.25">
      <c r="A1765" t="str">
        <f t="shared" si="163"/>
        <v>-795</v>
      </c>
      <c r="B1765">
        <f t="shared" si="168"/>
        <v>795</v>
      </c>
      <c r="C1765" t="str">
        <f t="shared" si="164"/>
        <v>795</v>
      </c>
      <c r="D1765">
        <f t="shared" si="167"/>
        <v>795</v>
      </c>
      <c r="E1765" t="str">
        <f t="shared" si="165"/>
        <v/>
      </c>
      <c r="F1765" t="str">
        <f t="shared" si="166"/>
        <v/>
      </c>
    </row>
    <row r="1766" spans="1:6" x14ac:dyDescent="0.25">
      <c r="A1766" t="str">
        <f t="shared" si="163"/>
        <v>-796</v>
      </c>
      <c r="B1766">
        <f t="shared" si="168"/>
        <v>796</v>
      </c>
      <c r="C1766" t="str">
        <f t="shared" si="164"/>
        <v>796</v>
      </c>
      <c r="D1766">
        <f t="shared" si="167"/>
        <v>796</v>
      </c>
      <c r="E1766" t="str">
        <f t="shared" si="165"/>
        <v/>
      </c>
      <c r="F1766" t="str">
        <f t="shared" si="166"/>
        <v/>
      </c>
    </row>
    <row r="1767" spans="1:6" x14ac:dyDescent="0.25">
      <c r="A1767" t="str">
        <f t="shared" si="163"/>
        <v>-797</v>
      </c>
      <c r="B1767">
        <f t="shared" si="168"/>
        <v>797</v>
      </c>
      <c r="C1767" t="str">
        <f t="shared" si="164"/>
        <v>797</v>
      </c>
      <c r="D1767">
        <f t="shared" si="167"/>
        <v>797</v>
      </c>
      <c r="E1767" t="str">
        <f t="shared" si="165"/>
        <v/>
      </c>
      <c r="F1767" t="str">
        <f t="shared" si="166"/>
        <v/>
      </c>
    </row>
    <row r="1768" spans="1:6" x14ac:dyDescent="0.25">
      <c r="A1768" t="str">
        <f t="shared" si="163"/>
        <v>-798</v>
      </c>
      <c r="B1768">
        <f t="shared" si="168"/>
        <v>798</v>
      </c>
      <c r="C1768" t="str">
        <f t="shared" si="164"/>
        <v>798</v>
      </c>
      <c r="D1768">
        <f t="shared" si="167"/>
        <v>798</v>
      </c>
      <c r="E1768" t="str">
        <f t="shared" si="165"/>
        <v/>
      </c>
      <c r="F1768" t="str">
        <f t="shared" si="166"/>
        <v/>
      </c>
    </row>
    <row r="1769" spans="1:6" x14ac:dyDescent="0.25">
      <c r="A1769" t="str">
        <f t="shared" si="163"/>
        <v>-799</v>
      </c>
      <c r="B1769">
        <f t="shared" si="168"/>
        <v>799</v>
      </c>
      <c r="C1769" t="str">
        <f t="shared" si="164"/>
        <v>799</v>
      </c>
      <c r="D1769">
        <f t="shared" si="167"/>
        <v>799</v>
      </c>
      <c r="E1769" t="str">
        <f t="shared" si="165"/>
        <v/>
      </c>
      <c r="F1769" t="str">
        <f t="shared" si="166"/>
        <v/>
      </c>
    </row>
    <row r="1770" spans="1:6" x14ac:dyDescent="0.25">
      <c r="A1770" t="str">
        <f t="shared" si="163"/>
        <v>-800</v>
      </c>
      <c r="B1770">
        <f t="shared" si="168"/>
        <v>800</v>
      </c>
      <c r="C1770" t="str">
        <f t="shared" si="164"/>
        <v>800</v>
      </c>
      <c r="D1770">
        <f t="shared" si="167"/>
        <v>800</v>
      </c>
      <c r="E1770" t="str">
        <f t="shared" si="165"/>
        <v/>
      </c>
      <c r="F1770" t="str">
        <f t="shared" si="166"/>
        <v/>
      </c>
    </row>
    <row r="1771" spans="1:6" x14ac:dyDescent="0.25">
      <c r="A1771" t="str">
        <f t="shared" si="163"/>
        <v>-801</v>
      </c>
      <c r="B1771">
        <f t="shared" si="168"/>
        <v>801</v>
      </c>
      <c r="C1771" t="str">
        <f t="shared" si="164"/>
        <v>801</v>
      </c>
      <c r="D1771">
        <f t="shared" si="167"/>
        <v>801</v>
      </c>
      <c r="E1771" t="str">
        <f t="shared" si="165"/>
        <v/>
      </c>
      <c r="F1771" t="str">
        <f t="shared" si="166"/>
        <v/>
      </c>
    </row>
    <row r="1772" spans="1:6" x14ac:dyDescent="0.25">
      <c r="A1772" t="str">
        <f t="shared" si="163"/>
        <v>-802</v>
      </c>
      <c r="B1772">
        <f t="shared" si="168"/>
        <v>802</v>
      </c>
      <c r="C1772" t="str">
        <f t="shared" si="164"/>
        <v>802</v>
      </c>
      <c r="D1772">
        <f t="shared" si="167"/>
        <v>802</v>
      </c>
      <c r="E1772" t="str">
        <f t="shared" si="165"/>
        <v/>
      </c>
      <c r="F1772" t="str">
        <f t="shared" si="166"/>
        <v/>
      </c>
    </row>
    <row r="1773" spans="1:6" x14ac:dyDescent="0.25">
      <c r="A1773" t="str">
        <f t="shared" si="163"/>
        <v>-803</v>
      </c>
      <c r="B1773">
        <f t="shared" si="168"/>
        <v>803</v>
      </c>
      <c r="C1773" t="str">
        <f t="shared" si="164"/>
        <v>803</v>
      </c>
      <c r="D1773">
        <f t="shared" si="167"/>
        <v>803</v>
      </c>
      <c r="E1773" t="str">
        <f t="shared" si="165"/>
        <v/>
      </c>
      <c r="F1773" t="str">
        <f t="shared" si="166"/>
        <v/>
      </c>
    </row>
    <row r="1774" spans="1:6" x14ac:dyDescent="0.25">
      <c r="A1774" t="str">
        <f t="shared" si="163"/>
        <v>-804</v>
      </c>
      <c r="B1774">
        <f t="shared" si="168"/>
        <v>804</v>
      </c>
      <c r="C1774" t="str">
        <f t="shared" si="164"/>
        <v>804</v>
      </c>
      <c r="D1774">
        <f t="shared" si="167"/>
        <v>804</v>
      </c>
      <c r="E1774" t="str">
        <f t="shared" si="165"/>
        <v/>
      </c>
      <c r="F1774" t="str">
        <f t="shared" si="166"/>
        <v/>
      </c>
    </row>
    <row r="1775" spans="1:6" x14ac:dyDescent="0.25">
      <c r="A1775" t="str">
        <f t="shared" si="163"/>
        <v>-805</v>
      </c>
      <c r="B1775">
        <f t="shared" si="168"/>
        <v>805</v>
      </c>
      <c r="C1775" t="str">
        <f t="shared" si="164"/>
        <v>805</v>
      </c>
      <c r="D1775">
        <f t="shared" si="167"/>
        <v>805</v>
      </c>
      <c r="E1775" t="str">
        <f t="shared" si="165"/>
        <v/>
      </c>
      <c r="F1775" t="str">
        <f t="shared" si="166"/>
        <v/>
      </c>
    </row>
    <row r="1776" spans="1:6" x14ac:dyDescent="0.25">
      <c r="A1776" t="str">
        <f t="shared" si="163"/>
        <v>-806</v>
      </c>
      <c r="B1776">
        <f t="shared" si="168"/>
        <v>806</v>
      </c>
      <c r="C1776" t="str">
        <f t="shared" si="164"/>
        <v>806</v>
      </c>
      <c r="D1776">
        <f t="shared" si="167"/>
        <v>806</v>
      </c>
      <c r="E1776" t="str">
        <f t="shared" si="165"/>
        <v/>
      </c>
      <c r="F1776" t="str">
        <f t="shared" si="166"/>
        <v/>
      </c>
    </row>
    <row r="1777" spans="1:6" x14ac:dyDescent="0.25">
      <c r="A1777" t="str">
        <f t="shared" si="163"/>
        <v>-807</v>
      </c>
      <c r="B1777">
        <f t="shared" si="168"/>
        <v>807</v>
      </c>
      <c r="C1777" t="str">
        <f t="shared" si="164"/>
        <v>807</v>
      </c>
      <c r="D1777">
        <f t="shared" si="167"/>
        <v>807</v>
      </c>
      <c r="E1777" t="str">
        <f t="shared" si="165"/>
        <v/>
      </c>
      <c r="F1777" t="str">
        <f t="shared" si="166"/>
        <v/>
      </c>
    </row>
    <row r="1778" spans="1:6" x14ac:dyDescent="0.25">
      <c r="A1778" t="str">
        <f t="shared" si="163"/>
        <v>-808</v>
      </c>
      <c r="B1778">
        <f t="shared" si="168"/>
        <v>808</v>
      </c>
      <c r="C1778" t="str">
        <f t="shared" si="164"/>
        <v>808</v>
      </c>
      <c r="D1778">
        <f t="shared" si="167"/>
        <v>808</v>
      </c>
      <c r="E1778" t="str">
        <f t="shared" si="165"/>
        <v/>
      </c>
      <c r="F1778" t="str">
        <f t="shared" si="166"/>
        <v/>
      </c>
    </row>
    <row r="1779" spans="1:6" x14ac:dyDescent="0.25">
      <c r="A1779" t="str">
        <f t="shared" si="163"/>
        <v>-809</v>
      </c>
      <c r="B1779">
        <f t="shared" si="168"/>
        <v>809</v>
      </c>
      <c r="C1779" t="str">
        <f t="shared" si="164"/>
        <v>809</v>
      </c>
      <c r="D1779">
        <f t="shared" si="167"/>
        <v>809</v>
      </c>
      <c r="E1779" t="str">
        <f t="shared" si="165"/>
        <v/>
      </c>
      <c r="F1779" t="str">
        <f t="shared" si="166"/>
        <v/>
      </c>
    </row>
    <row r="1780" spans="1:6" x14ac:dyDescent="0.25">
      <c r="A1780" t="str">
        <f t="shared" si="163"/>
        <v>-810</v>
      </c>
      <c r="B1780">
        <f t="shared" si="168"/>
        <v>810</v>
      </c>
      <c r="C1780" t="str">
        <f t="shared" si="164"/>
        <v>810</v>
      </c>
      <c r="D1780">
        <f t="shared" si="167"/>
        <v>810</v>
      </c>
      <c r="E1780" t="str">
        <f t="shared" si="165"/>
        <v/>
      </c>
      <c r="F1780" t="str">
        <f t="shared" si="166"/>
        <v/>
      </c>
    </row>
    <row r="1781" spans="1:6" x14ac:dyDescent="0.25">
      <c r="A1781" t="str">
        <f t="shared" si="163"/>
        <v>-811</v>
      </c>
      <c r="B1781">
        <f t="shared" si="168"/>
        <v>811</v>
      </c>
      <c r="C1781" t="str">
        <f t="shared" si="164"/>
        <v>811</v>
      </c>
      <c r="D1781">
        <f t="shared" si="167"/>
        <v>811</v>
      </c>
      <c r="E1781" t="str">
        <f t="shared" si="165"/>
        <v/>
      </c>
      <c r="F1781" t="str">
        <f t="shared" si="166"/>
        <v/>
      </c>
    </row>
    <row r="1782" spans="1:6" x14ac:dyDescent="0.25">
      <c r="A1782" t="str">
        <f t="shared" si="163"/>
        <v>-812</v>
      </c>
      <c r="B1782">
        <f t="shared" si="168"/>
        <v>812</v>
      </c>
      <c r="C1782" t="str">
        <f t="shared" si="164"/>
        <v>812</v>
      </c>
      <c r="D1782">
        <f t="shared" si="167"/>
        <v>812</v>
      </c>
      <c r="E1782" t="str">
        <f t="shared" si="165"/>
        <v/>
      </c>
      <c r="F1782" t="str">
        <f t="shared" si="166"/>
        <v/>
      </c>
    </row>
    <row r="1783" spans="1:6" x14ac:dyDescent="0.25">
      <c r="A1783" t="str">
        <f t="shared" si="163"/>
        <v>-813</v>
      </c>
      <c r="B1783">
        <f t="shared" si="168"/>
        <v>813</v>
      </c>
      <c r="C1783" t="str">
        <f t="shared" si="164"/>
        <v>813</v>
      </c>
      <c r="D1783">
        <f t="shared" si="167"/>
        <v>813</v>
      </c>
      <c r="E1783" t="str">
        <f t="shared" si="165"/>
        <v/>
      </c>
      <c r="F1783" t="str">
        <f t="shared" si="166"/>
        <v/>
      </c>
    </row>
    <row r="1784" spans="1:6" x14ac:dyDescent="0.25">
      <c r="A1784" t="str">
        <f t="shared" si="163"/>
        <v>-814</v>
      </c>
      <c r="B1784">
        <f t="shared" si="168"/>
        <v>814</v>
      </c>
      <c r="C1784" t="str">
        <f t="shared" si="164"/>
        <v>814</v>
      </c>
      <c r="D1784">
        <f t="shared" si="167"/>
        <v>814</v>
      </c>
      <c r="E1784" t="str">
        <f t="shared" si="165"/>
        <v/>
      </c>
      <c r="F1784" t="str">
        <f t="shared" si="166"/>
        <v/>
      </c>
    </row>
    <row r="1785" spans="1:6" x14ac:dyDescent="0.25">
      <c r="A1785" t="str">
        <f t="shared" si="163"/>
        <v>-815</v>
      </c>
      <c r="B1785">
        <f t="shared" si="168"/>
        <v>815</v>
      </c>
      <c r="C1785" t="str">
        <f t="shared" si="164"/>
        <v>815</v>
      </c>
      <c r="D1785">
        <f t="shared" si="167"/>
        <v>815</v>
      </c>
      <c r="E1785" t="str">
        <f t="shared" si="165"/>
        <v/>
      </c>
      <c r="F1785" t="str">
        <f t="shared" si="166"/>
        <v/>
      </c>
    </row>
    <row r="1786" spans="1:6" x14ac:dyDescent="0.25">
      <c r="A1786" t="str">
        <f t="shared" si="163"/>
        <v>-816</v>
      </c>
      <c r="B1786">
        <f t="shared" si="168"/>
        <v>816</v>
      </c>
      <c r="C1786" t="str">
        <f t="shared" si="164"/>
        <v>816</v>
      </c>
      <c r="D1786">
        <f t="shared" si="167"/>
        <v>816</v>
      </c>
      <c r="E1786" t="str">
        <f t="shared" si="165"/>
        <v/>
      </c>
      <c r="F1786" t="str">
        <f t="shared" si="166"/>
        <v/>
      </c>
    </row>
    <row r="1787" spans="1:6" x14ac:dyDescent="0.25">
      <c r="A1787" t="str">
        <f t="shared" si="163"/>
        <v>-817</v>
      </c>
      <c r="B1787">
        <f t="shared" si="168"/>
        <v>817</v>
      </c>
      <c r="C1787" t="str">
        <f t="shared" si="164"/>
        <v>817</v>
      </c>
      <c r="D1787">
        <f t="shared" si="167"/>
        <v>817</v>
      </c>
      <c r="E1787" t="str">
        <f t="shared" si="165"/>
        <v/>
      </c>
      <c r="F1787" t="str">
        <f t="shared" si="166"/>
        <v/>
      </c>
    </row>
    <row r="1788" spans="1:6" x14ac:dyDescent="0.25">
      <c r="A1788" t="str">
        <f t="shared" si="163"/>
        <v>-818</v>
      </c>
      <c r="B1788">
        <f t="shared" si="168"/>
        <v>818</v>
      </c>
      <c r="C1788" t="str">
        <f t="shared" si="164"/>
        <v>818</v>
      </c>
      <c r="D1788">
        <f t="shared" si="167"/>
        <v>818</v>
      </c>
      <c r="E1788" t="str">
        <f t="shared" si="165"/>
        <v/>
      </c>
      <c r="F1788" t="str">
        <f t="shared" si="166"/>
        <v/>
      </c>
    </row>
    <row r="1789" spans="1:6" x14ac:dyDescent="0.25">
      <c r="A1789" t="str">
        <f t="shared" si="163"/>
        <v>-819</v>
      </c>
      <c r="B1789">
        <f t="shared" si="168"/>
        <v>819</v>
      </c>
      <c r="C1789" t="str">
        <f t="shared" si="164"/>
        <v>819</v>
      </c>
      <c r="D1789">
        <f t="shared" si="167"/>
        <v>819</v>
      </c>
      <c r="E1789" t="str">
        <f t="shared" si="165"/>
        <v/>
      </c>
      <c r="F1789" t="str">
        <f t="shared" si="166"/>
        <v/>
      </c>
    </row>
    <row r="1790" spans="1:6" x14ac:dyDescent="0.25">
      <c r="A1790" t="str">
        <f t="shared" si="163"/>
        <v>-820</v>
      </c>
      <c r="B1790">
        <f t="shared" si="168"/>
        <v>820</v>
      </c>
      <c r="C1790" t="str">
        <f t="shared" si="164"/>
        <v>820</v>
      </c>
      <c r="D1790">
        <f t="shared" si="167"/>
        <v>820</v>
      </c>
      <c r="E1790" t="str">
        <f t="shared" si="165"/>
        <v/>
      </c>
      <c r="F1790" t="str">
        <f t="shared" si="166"/>
        <v/>
      </c>
    </row>
    <row r="1791" spans="1:6" x14ac:dyDescent="0.25">
      <c r="A1791" t="str">
        <f t="shared" si="163"/>
        <v>-821</v>
      </c>
      <c r="B1791">
        <f t="shared" si="168"/>
        <v>821</v>
      </c>
      <c r="C1791" t="str">
        <f t="shared" si="164"/>
        <v>821</v>
      </c>
      <c r="D1791">
        <f t="shared" si="167"/>
        <v>821</v>
      </c>
      <c r="E1791" t="str">
        <f t="shared" si="165"/>
        <v/>
      </c>
      <c r="F1791" t="str">
        <f t="shared" si="166"/>
        <v/>
      </c>
    </row>
    <row r="1792" spans="1:6" x14ac:dyDescent="0.25">
      <c r="A1792" t="str">
        <f t="shared" si="163"/>
        <v>-822</v>
      </c>
      <c r="B1792">
        <f t="shared" si="168"/>
        <v>822</v>
      </c>
      <c r="C1792" t="str">
        <f t="shared" si="164"/>
        <v>822</v>
      </c>
      <c r="D1792">
        <f t="shared" si="167"/>
        <v>822</v>
      </c>
      <c r="E1792" t="str">
        <f t="shared" si="165"/>
        <v/>
      </c>
      <c r="F1792" t="str">
        <f t="shared" si="166"/>
        <v/>
      </c>
    </row>
    <row r="1793" spans="1:6" x14ac:dyDescent="0.25">
      <c r="A1793" t="str">
        <f t="shared" si="163"/>
        <v>-823</v>
      </c>
      <c r="B1793">
        <f t="shared" si="168"/>
        <v>823</v>
      </c>
      <c r="C1793" t="str">
        <f t="shared" si="164"/>
        <v>823</v>
      </c>
      <c r="D1793">
        <f t="shared" si="167"/>
        <v>823</v>
      </c>
      <c r="E1793" t="str">
        <f t="shared" si="165"/>
        <v/>
      </c>
      <c r="F1793" t="str">
        <f t="shared" si="166"/>
        <v/>
      </c>
    </row>
    <row r="1794" spans="1:6" x14ac:dyDescent="0.25">
      <c r="A1794" t="str">
        <f t="shared" si="163"/>
        <v>-824</v>
      </c>
      <c r="B1794">
        <f t="shared" si="168"/>
        <v>824</v>
      </c>
      <c r="C1794" t="str">
        <f t="shared" si="164"/>
        <v>824</v>
      </c>
      <c r="D1794">
        <f t="shared" si="167"/>
        <v>824</v>
      </c>
      <c r="E1794" t="str">
        <f t="shared" si="165"/>
        <v/>
      </c>
      <c r="F1794" t="str">
        <f t="shared" si="166"/>
        <v/>
      </c>
    </row>
    <row r="1795" spans="1:6" x14ac:dyDescent="0.25">
      <c r="A1795" t="str">
        <f t="shared" si="163"/>
        <v>-825</v>
      </c>
      <c r="B1795">
        <f t="shared" si="168"/>
        <v>825</v>
      </c>
      <c r="C1795" t="str">
        <f t="shared" si="164"/>
        <v>825</v>
      </c>
      <c r="D1795">
        <f t="shared" si="167"/>
        <v>825</v>
      </c>
      <c r="E1795" t="str">
        <f t="shared" si="165"/>
        <v/>
      </c>
      <c r="F1795" t="str">
        <f t="shared" si="166"/>
        <v/>
      </c>
    </row>
    <row r="1796" spans="1:6" x14ac:dyDescent="0.25">
      <c r="A1796" t="str">
        <f t="shared" si="163"/>
        <v>-826</v>
      </c>
      <c r="B1796">
        <f t="shared" si="168"/>
        <v>826</v>
      </c>
      <c r="C1796" t="str">
        <f t="shared" si="164"/>
        <v>826</v>
      </c>
      <c r="D1796">
        <f t="shared" si="167"/>
        <v>826</v>
      </c>
      <c r="E1796" t="str">
        <f t="shared" si="165"/>
        <v/>
      </c>
      <c r="F1796" t="str">
        <f t="shared" si="166"/>
        <v/>
      </c>
    </row>
    <row r="1797" spans="1:6" x14ac:dyDescent="0.25">
      <c r="A1797" t="str">
        <f t="shared" si="163"/>
        <v>-827</v>
      </c>
      <c r="B1797">
        <f t="shared" si="168"/>
        <v>827</v>
      </c>
      <c r="C1797" t="str">
        <f t="shared" si="164"/>
        <v>827</v>
      </c>
      <c r="D1797">
        <f t="shared" si="167"/>
        <v>827</v>
      </c>
      <c r="E1797" t="str">
        <f t="shared" si="165"/>
        <v/>
      </c>
      <c r="F1797" t="str">
        <f t="shared" si="166"/>
        <v/>
      </c>
    </row>
    <row r="1798" spans="1:6" x14ac:dyDescent="0.25">
      <c r="A1798" t="str">
        <f t="shared" ref="A1798:A1861" si="169">+CONCATENATE(G1798,"-",B1798)</f>
        <v>-828</v>
      </c>
      <c r="B1798">
        <f t="shared" si="168"/>
        <v>828</v>
      </c>
      <c r="C1798" t="str">
        <f t="shared" ref="C1798:C1861" si="170">+CONCATENATE(E1798,D1798)</f>
        <v>828</v>
      </c>
      <c r="D1798">
        <f t="shared" si="167"/>
        <v>828</v>
      </c>
      <c r="E1798" t="str">
        <f t="shared" ref="E1798:E1861" si="171">+CONCATENATE(G1798,H1798)</f>
        <v/>
      </c>
      <c r="F1798" t="str">
        <f t="shared" ref="F1798:F1861" si="172">+CONCATENATE(G1798,H1798,I1798)</f>
        <v/>
      </c>
    </row>
    <row r="1799" spans="1:6" x14ac:dyDescent="0.25">
      <c r="A1799" t="str">
        <f t="shared" si="169"/>
        <v>-829</v>
      </c>
      <c r="B1799">
        <f t="shared" si="168"/>
        <v>829</v>
      </c>
      <c r="C1799" t="str">
        <f t="shared" si="170"/>
        <v>829</v>
      </c>
      <c r="D1799">
        <f t="shared" ref="D1799:D1862" si="173">+IF(E1799=E1798,D1798+1,1)</f>
        <v>829</v>
      </c>
      <c r="E1799" t="str">
        <f t="shared" si="171"/>
        <v/>
      </c>
      <c r="F1799" t="str">
        <f t="shared" si="172"/>
        <v/>
      </c>
    </row>
    <row r="1800" spans="1:6" x14ac:dyDescent="0.25">
      <c r="A1800" t="str">
        <f t="shared" si="169"/>
        <v>-830</v>
      </c>
      <c r="B1800">
        <f t="shared" ref="B1800:B1863" si="174">+IF(G1800=G1799,B1799+1,1)</f>
        <v>830</v>
      </c>
      <c r="C1800" t="str">
        <f t="shared" si="170"/>
        <v>830</v>
      </c>
      <c r="D1800">
        <f t="shared" si="173"/>
        <v>830</v>
      </c>
      <c r="E1800" t="str">
        <f t="shared" si="171"/>
        <v/>
      </c>
      <c r="F1800" t="str">
        <f t="shared" si="172"/>
        <v/>
      </c>
    </row>
    <row r="1801" spans="1:6" x14ac:dyDescent="0.25">
      <c r="A1801" t="str">
        <f t="shared" si="169"/>
        <v>-831</v>
      </c>
      <c r="B1801">
        <f t="shared" si="174"/>
        <v>831</v>
      </c>
      <c r="C1801" t="str">
        <f t="shared" si="170"/>
        <v>831</v>
      </c>
      <c r="D1801">
        <f t="shared" si="173"/>
        <v>831</v>
      </c>
      <c r="E1801" t="str">
        <f t="shared" si="171"/>
        <v/>
      </c>
      <c r="F1801" t="str">
        <f t="shared" si="172"/>
        <v/>
      </c>
    </row>
    <row r="1802" spans="1:6" x14ac:dyDescent="0.25">
      <c r="A1802" t="str">
        <f t="shared" si="169"/>
        <v>-832</v>
      </c>
      <c r="B1802">
        <f t="shared" si="174"/>
        <v>832</v>
      </c>
      <c r="C1802" t="str">
        <f t="shared" si="170"/>
        <v>832</v>
      </c>
      <c r="D1802">
        <f t="shared" si="173"/>
        <v>832</v>
      </c>
      <c r="E1802" t="str">
        <f t="shared" si="171"/>
        <v/>
      </c>
      <c r="F1802" t="str">
        <f t="shared" si="172"/>
        <v/>
      </c>
    </row>
    <row r="1803" spans="1:6" x14ac:dyDescent="0.25">
      <c r="A1803" t="str">
        <f t="shared" si="169"/>
        <v>-833</v>
      </c>
      <c r="B1803">
        <f t="shared" si="174"/>
        <v>833</v>
      </c>
      <c r="C1803" t="str">
        <f t="shared" si="170"/>
        <v>833</v>
      </c>
      <c r="D1803">
        <f t="shared" si="173"/>
        <v>833</v>
      </c>
      <c r="E1803" t="str">
        <f t="shared" si="171"/>
        <v/>
      </c>
      <c r="F1803" t="str">
        <f t="shared" si="172"/>
        <v/>
      </c>
    </row>
    <row r="1804" spans="1:6" x14ac:dyDescent="0.25">
      <c r="A1804" t="str">
        <f t="shared" si="169"/>
        <v>-834</v>
      </c>
      <c r="B1804">
        <f t="shared" si="174"/>
        <v>834</v>
      </c>
      <c r="C1804" t="str">
        <f t="shared" si="170"/>
        <v>834</v>
      </c>
      <c r="D1804">
        <f t="shared" si="173"/>
        <v>834</v>
      </c>
      <c r="E1804" t="str">
        <f t="shared" si="171"/>
        <v/>
      </c>
      <c r="F1804" t="str">
        <f t="shared" si="172"/>
        <v/>
      </c>
    </row>
    <row r="1805" spans="1:6" x14ac:dyDescent="0.25">
      <c r="A1805" t="str">
        <f t="shared" si="169"/>
        <v>-835</v>
      </c>
      <c r="B1805">
        <f t="shared" si="174"/>
        <v>835</v>
      </c>
      <c r="C1805" t="str">
        <f t="shared" si="170"/>
        <v>835</v>
      </c>
      <c r="D1805">
        <f t="shared" si="173"/>
        <v>835</v>
      </c>
      <c r="E1805" t="str">
        <f t="shared" si="171"/>
        <v/>
      </c>
      <c r="F1805" t="str">
        <f t="shared" si="172"/>
        <v/>
      </c>
    </row>
    <row r="1806" spans="1:6" x14ac:dyDescent="0.25">
      <c r="A1806" t="str">
        <f t="shared" si="169"/>
        <v>-836</v>
      </c>
      <c r="B1806">
        <f t="shared" si="174"/>
        <v>836</v>
      </c>
      <c r="C1806" t="str">
        <f t="shared" si="170"/>
        <v>836</v>
      </c>
      <c r="D1806">
        <f t="shared" si="173"/>
        <v>836</v>
      </c>
      <c r="E1806" t="str">
        <f t="shared" si="171"/>
        <v/>
      </c>
      <c r="F1806" t="str">
        <f t="shared" si="172"/>
        <v/>
      </c>
    </row>
    <row r="1807" spans="1:6" x14ac:dyDescent="0.25">
      <c r="A1807" t="str">
        <f t="shared" si="169"/>
        <v>-837</v>
      </c>
      <c r="B1807">
        <f t="shared" si="174"/>
        <v>837</v>
      </c>
      <c r="C1807" t="str">
        <f t="shared" si="170"/>
        <v>837</v>
      </c>
      <c r="D1807">
        <f t="shared" si="173"/>
        <v>837</v>
      </c>
      <c r="E1807" t="str">
        <f t="shared" si="171"/>
        <v/>
      </c>
      <c r="F1807" t="str">
        <f t="shared" si="172"/>
        <v/>
      </c>
    </row>
    <row r="1808" spans="1:6" x14ac:dyDescent="0.25">
      <c r="A1808" t="str">
        <f t="shared" si="169"/>
        <v>-838</v>
      </c>
      <c r="B1808">
        <f t="shared" si="174"/>
        <v>838</v>
      </c>
      <c r="C1808" t="str">
        <f t="shared" si="170"/>
        <v>838</v>
      </c>
      <c r="D1808">
        <f t="shared" si="173"/>
        <v>838</v>
      </c>
      <c r="E1808" t="str">
        <f t="shared" si="171"/>
        <v/>
      </c>
      <c r="F1808" t="str">
        <f t="shared" si="172"/>
        <v/>
      </c>
    </row>
    <row r="1809" spans="1:6" x14ac:dyDescent="0.25">
      <c r="A1809" t="str">
        <f t="shared" si="169"/>
        <v>-839</v>
      </c>
      <c r="B1809">
        <f t="shared" si="174"/>
        <v>839</v>
      </c>
      <c r="C1809" t="str">
        <f t="shared" si="170"/>
        <v>839</v>
      </c>
      <c r="D1809">
        <f t="shared" si="173"/>
        <v>839</v>
      </c>
      <c r="E1809" t="str">
        <f t="shared" si="171"/>
        <v/>
      </c>
      <c r="F1809" t="str">
        <f t="shared" si="172"/>
        <v/>
      </c>
    </row>
    <row r="1810" spans="1:6" x14ac:dyDescent="0.25">
      <c r="A1810" t="str">
        <f t="shared" si="169"/>
        <v>-840</v>
      </c>
      <c r="B1810">
        <f t="shared" si="174"/>
        <v>840</v>
      </c>
      <c r="C1810" t="str">
        <f t="shared" si="170"/>
        <v>840</v>
      </c>
      <c r="D1810">
        <f t="shared" si="173"/>
        <v>840</v>
      </c>
      <c r="E1810" t="str">
        <f t="shared" si="171"/>
        <v/>
      </c>
      <c r="F1810" t="str">
        <f t="shared" si="172"/>
        <v/>
      </c>
    </row>
    <row r="1811" spans="1:6" x14ac:dyDescent="0.25">
      <c r="A1811" t="str">
        <f t="shared" si="169"/>
        <v>-841</v>
      </c>
      <c r="B1811">
        <f t="shared" si="174"/>
        <v>841</v>
      </c>
      <c r="C1811" t="str">
        <f t="shared" si="170"/>
        <v>841</v>
      </c>
      <c r="D1811">
        <f t="shared" si="173"/>
        <v>841</v>
      </c>
      <c r="E1811" t="str">
        <f t="shared" si="171"/>
        <v/>
      </c>
      <c r="F1811" t="str">
        <f t="shared" si="172"/>
        <v/>
      </c>
    </row>
    <row r="1812" spans="1:6" x14ac:dyDescent="0.25">
      <c r="A1812" t="str">
        <f t="shared" si="169"/>
        <v>-842</v>
      </c>
      <c r="B1812">
        <f t="shared" si="174"/>
        <v>842</v>
      </c>
      <c r="C1812" t="str">
        <f t="shared" si="170"/>
        <v>842</v>
      </c>
      <c r="D1812">
        <f t="shared" si="173"/>
        <v>842</v>
      </c>
      <c r="E1812" t="str">
        <f t="shared" si="171"/>
        <v/>
      </c>
      <c r="F1812" t="str">
        <f t="shared" si="172"/>
        <v/>
      </c>
    </row>
    <row r="1813" spans="1:6" x14ac:dyDescent="0.25">
      <c r="A1813" t="str">
        <f t="shared" si="169"/>
        <v>-843</v>
      </c>
      <c r="B1813">
        <f t="shared" si="174"/>
        <v>843</v>
      </c>
      <c r="C1813" t="str">
        <f t="shared" si="170"/>
        <v>843</v>
      </c>
      <c r="D1813">
        <f t="shared" si="173"/>
        <v>843</v>
      </c>
      <c r="E1813" t="str">
        <f t="shared" si="171"/>
        <v/>
      </c>
      <c r="F1813" t="str">
        <f t="shared" si="172"/>
        <v/>
      </c>
    </row>
    <row r="1814" spans="1:6" x14ac:dyDescent="0.25">
      <c r="A1814" t="str">
        <f t="shared" si="169"/>
        <v>-844</v>
      </c>
      <c r="B1814">
        <f t="shared" si="174"/>
        <v>844</v>
      </c>
      <c r="C1814" t="str">
        <f t="shared" si="170"/>
        <v>844</v>
      </c>
      <c r="D1814">
        <f t="shared" si="173"/>
        <v>844</v>
      </c>
      <c r="E1814" t="str">
        <f t="shared" si="171"/>
        <v/>
      </c>
      <c r="F1814" t="str">
        <f t="shared" si="172"/>
        <v/>
      </c>
    </row>
    <row r="1815" spans="1:6" x14ac:dyDescent="0.25">
      <c r="A1815" t="str">
        <f t="shared" si="169"/>
        <v>-845</v>
      </c>
      <c r="B1815">
        <f t="shared" si="174"/>
        <v>845</v>
      </c>
      <c r="C1815" t="str">
        <f t="shared" si="170"/>
        <v>845</v>
      </c>
      <c r="D1815">
        <f t="shared" si="173"/>
        <v>845</v>
      </c>
      <c r="E1815" t="str">
        <f t="shared" si="171"/>
        <v/>
      </c>
      <c r="F1815" t="str">
        <f t="shared" si="172"/>
        <v/>
      </c>
    </row>
    <row r="1816" spans="1:6" x14ac:dyDescent="0.25">
      <c r="A1816" t="str">
        <f t="shared" si="169"/>
        <v>-846</v>
      </c>
      <c r="B1816">
        <f t="shared" si="174"/>
        <v>846</v>
      </c>
      <c r="C1816" t="str">
        <f t="shared" si="170"/>
        <v>846</v>
      </c>
      <c r="D1816">
        <f t="shared" si="173"/>
        <v>846</v>
      </c>
      <c r="E1816" t="str">
        <f t="shared" si="171"/>
        <v/>
      </c>
      <c r="F1816" t="str">
        <f t="shared" si="172"/>
        <v/>
      </c>
    </row>
    <row r="1817" spans="1:6" x14ac:dyDescent="0.25">
      <c r="A1817" t="str">
        <f t="shared" si="169"/>
        <v>-847</v>
      </c>
      <c r="B1817">
        <f t="shared" si="174"/>
        <v>847</v>
      </c>
      <c r="C1817" t="str">
        <f t="shared" si="170"/>
        <v>847</v>
      </c>
      <c r="D1817">
        <f t="shared" si="173"/>
        <v>847</v>
      </c>
      <c r="E1817" t="str">
        <f t="shared" si="171"/>
        <v/>
      </c>
      <c r="F1817" t="str">
        <f t="shared" si="172"/>
        <v/>
      </c>
    </row>
    <row r="1818" spans="1:6" x14ac:dyDescent="0.25">
      <c r="A1818" t="str">
        <f t="shared" si="169"/>
        <v>-848</v>
      </c>
      <c r="B1818">
        <f t="shared" si="174"/>
        <v>848</v>
      </c>
      <c r="C1818" t="str">
        <f t="shared" si="170"/>
        <v>848</v>
      </c>
      <c r="D1818">
        <f t="shared" si="173"/>
        <v>848</v>
      </c>
      <c r="E1818" t="str">
        <f t="shared" si="171"/>
        <v/>
      </c>
      <c r="F1818" t="str">
        <f t="shared" si="172"/>
        <v/>
      </c>
    </row>
    <row r="1819" spans="1:6" x14ac:dyDescent="0.25">
      <c r="A1819" t="str">
        <f t="shared" si="169"/>
        <v>-849</v>
      </c>
      <c r="B1819">
        <f t="shared" si="174"/>
        <v>849</v>
      </c>
      <c r="C1819" t="str">
        <f t="shared" si="170"/>
        <v>849</v>
      </c>
      <c r="D1819">
        <f t="shared" si="173"/>
        <v>849</v>
      </c>
      <c r="E1819" t="str">
        <f t="shared" si="171"/>
        <v/>
      </c>
      <c r="F1819" t="str">
        <f t="shared" si="172"/>
        <v/>
      </c>
    </row>
    <row r="1820" spans="1:6" x14ac:dyDescent="0.25">
      <c r="A1820" t="str">
        <f t="shared" si="169"/>
        <v>-850</v>
      </c>
      <c r="B1820">
        <f t="shared" si="174"/>
        <v>850</v>
      </c>
      <c r="C1820" t="str">
        <f t="shared" si="170"/>
        <v>850</v>
      </c>
      <c r="D1820">
        <f t="shared" si="173"/>
        <v>850</v>
      </c>
      <c r="E1820" t="str">
        <f t="shared" si="171"/>
        <v/>
      </c>
      <c r="F1820" t="str">
        <f t="shared" si="172"/>
        <v/>
      </c>
    </row>
    <row r="1821" spans="1:6" x14ac:dyDescent="0.25">
      <c r="A1821" t="str">
        <f t="shared" si="169"/>
        <v>-851</v>
      </c>
      <c r="B1821">
        <f t="shared" si="174"/>
        <v>851</v>
      </c>
      <c r="C1821" t="str">
        <f t="shared" si="170"/>
        <v>851</v>
      </c>
      <c r="D1821">
        <f t="shared" si="173"/>
        <v>851</v>
      </c>
      <c r="E1821" t="str">
        <f t="shared" si="171"/>
        <v/>
      </c>
      <c r="F1821" t="str">
        <f t="shared" si="172"/>
        <v/>
      </c>
    </row>
    <row r="1822" spans="1:6" x14ac:dyDescent="0.25">
      <c r="A1822" t="str">
        <f t="shared" si="169"/>
        <v>-852</v>
      </c>
      <c r="B1822">
        <f t="shared" si="174"/>
        <v>852</v>
      </c>
      <c r="C1822" t="str">
        <f t="shared" si="170"/>
        <v>852</v>
      </c>
      <c r="D1822">
        <f t="shared" si="173"/>
        <v>852</v>
      </c>
      <c r="E1822" t="str">
        <f t="shared" si="171"/>
        <v/>
      </c>
      <c r="F1822" t="str">
        <f t="shared" si="172"/>
        <v/>
      </c>
    </row>
    <row r="1823" spans="1:6" x14ac:dyDescent="0.25">
      <c r="A1823" t="str">
        <f t="shared" si="169"/>
        <v>-853</v>
      </c>
      <c r="B1823">
        <f t="shared" si="174"/>
        <v>853</v>
      </c>
      <c r="C1823" t="str">
        <f t="shared" si="170"/>
        <v>853</v>
      </c>
      <c r="D1823">
        <f t="shared" si="173"/>
        <v>853</v>
      </c>
      <c r="E1823" t="str">
        <f t="shared" si="171"/>
        <v/>
      </c>
      <c r="F1823" t="str">
        <f t="shared" si="172"/>
        <v/>
      </c>
    </row>
    <row r="1824" spans="1:6" x14ac:dyDescent="0.25">
      <c r="A1824" t="str">
        <f t="shared" si="169"/>
        <v>-854</v>
      </c>
      <c r="B1824">
        <f t="shared" si="174"/>
        <v>854</v>
      </c>
      <c r="C1824" t="str">
        <f t="shared" si="170"/>
        <v>854</v>
      </c>
      <c r="D1824">
        <f t="shared" si="173"/>
        <v>854</v>
      </c>
      <c r="E1824" t="str">
        <f t="shared" si="171"/>
        <v/>
      </c>
      <c r="F1824" t="str">
        <f t="shared" si="172"/>
        <v/>
      </c>
    </row>
    <row r="1825" spans="1:6" x14ac:dyDescent="0.25">
      <c r="A1825" t="str">
        <f t="shared" si="169"/>
        <v>-855</v>
      </c>
      <c r="B1825">
        <f t="shared" si="174"/>
        <v>855</v>
      </c>
      <c r="C1825" t="str">
        <f t="shared" si="170"/>
        <v>855</v>
      </c>
      <c r="D1825">
        <f t="shared" si="173"/>
        <v>855</v>
      </c>
      <c r="E1825" t="str">
        <f t="shared" si="171"/>
        <v/>
      </c>
      <c r="F1825" t="str">
        <f t="shared" si="172"/>
        <v/>
      </c>
    </row>
    <row r="1826" spans="1:6" x14ac:dyDescent="0.25">
      <c r="A1826" t="str">
        <f t="shared" si="169"/>
        <v>-856</v>
      </c>
      <c r="B1826">
        <f t="shared" si="174"/>
        <v>856</v>
      </c>
      <c r="C1826" t="str">
        <f t="shared" si="170"/>
        <v>856</v>
      </c>
      <c r="D1826">
        <f t="shared" si="173"/>
        <v>856</v>
      </c>
      <c r="E1826" t="str">
        <f t="shared" si="171"/>
        <v/>
      </c>
      <c r="F1826" t="str">
        <f t="shared" si="172"/>
        <v/>
      </c>
    </row>
    <row r="1827" spans="1:6" x14ac:dyDescent="0.25">
      <c r="A1827" t="str">
        <f t="shared" si="169"/>
        <v>-857</v>
      </c>
      <c r="B1827">
        <f t="shared" si="174"/>
        <v>857</v>
      </c>
      <c r="C1827" t="str">
        <f t="shared" si="170"/>
        <v>857</v>
      </c>
      <c r="D1827">
        <f t="shared" si="173"/>
        <v>857</v>
      </c>
      <c r="E1827" t="str">
        <f t="shared" si="171"/>
        <v/>
      </c>
      <c r="F1827" t="str">
        <f t="shared" si="172"/>
        <v/>
      </c>
    </row>
    <row r="1828" spans="1:6" x14ac:dyDescent="0.25">
      <c r="A1828" t="str">
        <f t="shared" si="169"/>
        <v>-858</v>
      </c>
      <c r="B1828">
        <f t="shared" si="174"/>
        <v>858</v>
      </c>
      <c r="C1828" t="str">
        <f t="shared" si="170"/>
        <v>858</v>
      </c>
      <c r="D1828">
        <f t="shared" si="173"/>
        <v>858</v>
      </c>
      <c r="E1828" t="str">
        <f t="shared" si="171"/>
        <v/>
      </c>
      <c r="F1828" t="str">
        <f t="shared" si="172"/>
        <v/>
      </c>
    </row>
    <row r="1829" spans="1:6" x14ac:dyDescent="0.25">
      <c r="A1829" t="str">
        <f t="shared" si="169"/>
        <v>-859</v>
      </c>
      <c r="B1829">
        <f t="shared" si="174"/>
        <v>859</v>
      </c>
      <c r="C1829" t="str">
        <f t="shared" si="170"/>
        <v>859</v>
      </c>
      <c r="D1829">
        <f t="shared" si="173"/>
        <v>859</v>
      </c>
      <c r="E1829" t="str">
        <f t="shared" si="171"/>
        <v/>
      </c>
      <c r="F1829" t="str">
        <f t="shared" si="172"/>
        <v/>
      </c>
    </row>
    <row r="1830" spans="1:6" x14ac:dyDescent="0.25">
      <c r="A1830" t="str">
        <f t="shared" si="169"/>
        <v>-860</v>
      </c>
      <c r="B1830">
        <f t="shared" si="174"/>
        <v>860</v>
      </c>
      <c r="C1830" t="str">
        <f t="shared" si="170"/>
        <v>860</v>
      </c>
      <c r="D1830">
        <f t="shared" si="173"/>
        <v>860</v>
      </c>
      <c r="E1830" t="str">
        <f t="shared" si="171"/>
        <v/>
      </c>
      <c r="F1830" t="str">
        <f t="shared" si="172"/>
        <v/>
      </c>
    </row>
    <row r="1831" spans="1:6" x14ac:dyDescent="0.25">
      <c r="A1831" t="str">
        <f t="shared" si="169"/>
        <v>-861</v>
      </c>
      <c r="B1831">
        <f t="shared" si="174"/>
        <v>861</v>
      </c>
      <c r="C1831" t="str">
        <f t="shared" si="170"/>
        <v>861</v>
      </c>
      <c r="D1831">
        <f t="shared" si="173"/>
        <v>861</v>
      </c>
      <c r="E1831" t="str">
        <f t="shared" si="171"/>
        <v/>
      </c>
      <c r="F1831" t="str">
        <f t="shared" si="172"/>
        <v/>
      </c>
    </row>
    <row r="1832" spans="1:6" x14ac:dyDescent="0.25">
      <c r="A1832" t="str">
        <f t="shared" si="169"/>
        <v>-862</v>
      </c>
      <c r="B1832">
        <f t="shared" si="174"/>
        <v>862</v>
      </c>
      <c r="C1832" t="str">
        <f t="shared" si="170"/>
        <v>862</v>
      </c>
      <c r="D1832">
        <f t="shared" si="173"/>
        <v>862</v>
      </c>
      <c r="E1832" t="str">
        <f t="shared" si="171"/>
        <v/>
      </c>
      <c r="F1832" t="str">
        <f t="shared" si="172"/>
        <v/>
      </c>
    </row>
    <row r="1833" spans="1:6" x14ac:dyDescent="0.25">
      <c r="A1833" t="str">
        <f t="shared" si="169"/>
        <v>-863</v>
      </c>
      <c r="B1833">
        <f t="shared" si="174"/>
        <v>863</v>
      </c>
      <c r="C1833" t="str">
        <f t="shared" si="170"/>
        <v>863</v>
      </c>
      <c r="D1833">
        <f t="shared" si="173"/>
        <v>863</v>
      </c>
      <c r="E1833" t="str">
        <f t="shared" si="171"/>
        <v/>
      </c>
      <c r="F1833" t="str">
        <f t="shared" si="172"/>
        <v/>
      </c>
    </row>
    <row r="1834" spans="1:6" x14ac:dyDescent="0.25">
      <c r="A1834" t="str">
        <f t="shared" si="169"/>
        <v>-864</v>
      </c>
      <c r="B1834">
        <f t="shared" si="174"/>
        <v>864</v>
      </c>
      <c r="C1834" t="str">
        <f t="shared" si="170"/>
        <v>864</v>
      </c>
      <c r="D1834">
        <f t="shared" si="173"/>
        <v>864</v>
      </c>
      <c r="E1834" t="str">
        <f t="shared" si="171"/>
        <v/>
      </c>
      <c r="F1834" t="str">
        <f t="shared" si="172"/>
        <v/>
      </c>
    </row>
    <row r="1835" spans="1:6" x14ac:dyDescent="0.25">
      <c r="A1835" t="str">
        <f t="shared" si="169"/>
        <v>-865</v>
      </c>
      <c r="B1835">
        <f t="shared" si="174"/>
        <v>865</v>
      </c>
      <c r="C1835" t="str">
        <f t="shared" si="170"/>
        <v>865</v>
      </c>
      <c r="D1835">
        <f t="shared" si="173"/>
        <v>865</v>
      </c>
      <c r="E1835" t="str">
        <f t="shared" si="171"/>
        <v/>
      </c>
      <c r="F1835" t="str">
        <f t="shared" si="172"/>
        <v/>
      </c>
    </row>
    <row r="1836" spans="1:6" x14ac:dyDescent="0.25">
      <c r="A1836" t="str">
        <f t="shared" si="169"/>
        <v>-866</v>
      </c>
      <c r="B1836">
        <f t="shared" si="174"/>
        <v>866</v>
      </c>
      <c r="C1836" t="str">
        <f t="shared" si="170"/>
        <v>866</v>
      </c>
      <c r="D1836">
        <f t="shared" si="173"/>
        <v>866</v>
      </c>
      <c r="E1836" t="str">
        <f t="shared" si="171"/>
        <v/>
      </c>
      <c r="F1836" t="str">
        <f t="shared" si="172"/>
        <v/>
      </c>
    </row>
    <row r="1837" spans="1:6" x14ac:dyDescent="0.25">
      <c r="A1837" t="str">
        <f t="shared" si="169"/>
        <v>-867</v>
      </c>
      <c r="B1837">
        <f t="shared" si="174"/>
        <v>867</v>
      </c>
      <c r="C1837" t="str">
        <f t="shared" si="170"/>
        <v>867</v>
      </c>
      <c r="D1837">
        <f t="shared" si="173"/>
        <v>867</v>
      </c>
      <c r="E1837" t="str">
        <f t="shared" si="171"/>
        <v/>
      </c>
      <c r="F1837" t="str">
        <f t="shared" si="172"/>
        <v/>
      </c>
    </row>
    <row r="1838" spans="1:6" x14ac:dyDescent="0.25">
      <c r="A1838" t="str">
        <f t="shared" si="169"/>
        <v>-868</v>
      </c>
      <c r="B1838">
        <f t="shared" si="174"/>
        <v>868</v>
      </c>
      <c r="C1838" t="str">
        <f t="shared" si="170"/>
        <v>868</v>
      </c>
      <c r="D1838">
        <f t="shared" si="173"/>
        <v>868</v>
      </c>
      <c r="E1838" t="str">
        <f t="shared" si="171"/>
        <v/>
      </c>
      <c r="F1838" t="str">
        <f t="shared" si="172"/>
        <v/>
      </c>
    </row>
    <row r="1839" spans="1:6" x14ac:dyDescent="0.25">
      <c r="A1839" t="str">
        <f t="shared" si="169"/>
        <v>-869</v>
      </c>
      <c r="B1839">
        <f t="shared" si="174"/>
        <v>869</v>
      </c>
      <c r="C1839" t="str">
        <f t="shared" si="170"/>
        <v>869</v>
      </c>
      <c r="D1839">
        <f t="shared" si="173"/>
        <v>869</v>
      </c>
      <c r="E1839" t="str">
        <f t="shared" si="171"/>
        <v/>
      </c>
      <c r="F1839" t="str">
        <f t="shared" si="172"/>
        <v/>
      </c>
    </row>
    <row r="1840" spans="1:6" x14ac:dyDescent="0.25">
      <c r="A1840" t="str">
        <f t="shared" si="169"/>
        <v>-870</v>
      </c>
      <c r="B1840">
        <f t="shared" si="174"/>
        <v>870</v>
      </c>
      <c r="C1840" t="str">
        <f t="shared" si="170"/>
        <v>870</v>
      </c>
      <c r="D1840">
        <f t="shared" si="173"/>
        <v>870</v>
      </c>
      <c r="E1840" t="str">
        <f t="shared" si="171"/>
        <v/>
      </c>
      <c r="F1840" t="str">
        <f t="shared" si="172"/>
        <v/>
      </c>
    </row>
    <row r="1841" spans="1:6" x14ac:dyDescent="0.25">
      <c r="A1841" t="str">
        <f t="shared" si="169"/>
        <v>-871</v>
      </c>
      <c r="B1841">
        <f t="shared" si="174"/>
        <v>871</v>
      </c>
      <c r="C1841" t="str">
        <f t="shared" si="170"/>
        <v>871</v>
      </c>
      <c r="D1841">
        <f t="shared" si="173"/>
        <v>871</v>
      </c>
      <c r="E1841" t="str">
        <f t="shared" si="171"/>
        <v/>
      </c>
      <c r="F1841" t="str">
        <f t="shared" si="172"/>
        <v/>
      </c>
    </row>
    <row r="1842" spans="1:6" x14ac:dyDescent="0.25">
      <c r="A1842" t="str">
        <f t="shared" si="169"/>
        <v>-872</v>
      </c>
      <c r="B1842">
        <f t="shared" si="174"/>
        <v>872</v>
      </c>
      <c r="C1842" t="str">
        <f t="shared" si="170"/>
        <v>872</v>
      </c>
      <c r="D1842">
        <f t="shared" si="173"/>
        <v>872</v>
      </c>
      <c r="E1842" t="str">
        <f t="shared" si="171"/>
        <v/>
      </c>
      <c r="F1842" t="str">
        <f t="shared" si="172"/>
        <v/>
      </c>
    </row>
    <row r="1843" spans="1:6" x14ac:dyDescent="0.25">
      <c r="A1843" t="str">
        <f t="shared" si="169"/>
        <v>-873</v>
      </c>
      <c r="B1843">
        <f t="shared" si="174"/>
        <v>873</v>
      </c>
      <c r="C1843" t="str">
        <f t="shared" si="170"/>
        <v>873</v>
      </c>
      <c r="D1843">
        <f t="shared" si="173"/>
        <v>873</v>
      </c>
      <c r="E1843" t="str">
        <f t="shared" si="171"/>
        <v/>
      </c>
      <c r="F1843" t="str">
        <f t="shared" si="172"/>
        <v/>
      </c>
    </row>
    <row r="1844" spans="1:6" x14ac:dyDescent="0.25">
      <c r="A1844" t="str">
        <f t="shared" si="169"/>
        <v>-874</v>
      </c>
      <c r="B1844">
        <f t="shared" si="174"/>
        <v>874</v>
      </c>
      <c r="C1844" t="str">
        <f t="shared" si="170"/>
        <v>874</v>
      </c>
      <c r="D1844">
        <f t="shared" si="173"/>
        <v>874</v>
      </c>
      <c r="E1844" t="str">
        <f t="shared" si="171"/>
        <v/>
      </c>
      <c r="F1844" t="str">
        <f t="shared" si="172"/>
        <v/>
      </c>
    </row>
    <row r="1845" spans="1:6" x14ac:dyDescent="0.25">
      <c r="A1845" t="str">
        <f t="shared" si="169"/>
        <v>-875</v>
      </c>
      <c r="B1845">
        <f t="shared" si="174"/>
        <v>875</v>
      </c>
      <c r="C1845" t="str">
        <f t="shared" si="170"/>
        <v>875</v>
      </c>
      <c r="D1845">
        <f t="shared" si="173"/>
        <v>875</v>
      </c>
      <c r="E1845" t="str">
        <f t="shared" si="171"/>
        <v/>
      </c>
      <c r="F1845" t="str">
        <f t="shared" si="172"/>
        <v/>
      </c>
    </row>
    <row r="1846" spans="1:6" x14ac:dyDescent="0.25">
      <c r="A1846" t="str">
        <f t="shared" si="169"/>
        <v>-876</v>
      </c>
      <c r="B1846">
        <f t="shared" si="174"/>
        <v>876</v>
      </c>
      <c r="C1846" t="str">
        <f t="shared" si="170"/>
        <v>876</v>
      </c>
      <c r="D1846">
        <f t="shared" si="173"/>
        <v>876</v>
      </c>
      <c r="E1846" t="str">
        <f t="shared" si="171"/>
        <v/>
      </c>
      <c r="F1846" t="str">
        <f t="shared" si="172"/>
        <v/>
      </c>
    </row>
    <row r="1847" spans="1:6" x14ac:dyDescent="0.25">
      <c r="A1847" t="str">
        <f t="shared" si="169"/>
        <v>-877</v>
      </c>
      <c r="B1847">
        <f t="shared" si="174"/>
        <v>877</v>
      </c>
      <c r="C1847" t="str">
        <f t="shared" si="170"/>
        <v>877</v>
      </c>
      <c r="D1847">
        <f t="shared" si="173"/>
        <v>877</v>
      </c>
      <c r="E1847" t="str">
        <f t="shared" si="171"/>
        <v/>
      </c>
      <c r="F1847" t="str">
        <f t="shared" si="172"/>
        <v/>
      </c>
    </row>
    <row r="1848" spans="1:6" x14ac:dyDescent="0.25">
      <c r="A1848" t="str">
        <f t="shared" si="169"/>
        <v>-878</v>
      </c>
      <c r="B1848">
        <f t="shared" si="174"/>
        <v>878</v>
      </c>
      <c r="C1848" t="str">
        <f t="shared" si="170"/>
        <v>878</v>
      </c>
      <c r="D1848">
        <f t="shared" si="173"/>
        <v>878</v>
      </c>
      <c r="E1848" t="str">
        <f t="shared" si="171"/>
        <v/>
      </c>
      <c r="F1848" t="str">
        <f t="shared" si="172"/>
        <v/>
      </c>
    </row>
    <row r="1849" spans="1:6" x14ac:dyDescent="0.25">
      <c r="A1849" t="str">
        <f t="shared" si="169"/>
        <v>-879</v>
      </c>
      <c r="B1849">
        <f t="shared" si="174"/>
        <v>879</v>
      </c>
      <c r="C1849" t="str">
        <f t="shared" si="170"/>
        <v>879</v>
      </c>
      <c r="D1849">
        <f t="shared" si="173"/>
        <v>879</v>
      </c>
      <c r="E1849" t="str">
        <f t="shared" si="171"/>
        <v/>
      </c>
      <c r="F1849" t="str">
        <f t="shared" si="172"/>
        <v/>
      </c>
    </row>
    <row r="1850" spans="1:6" x14ac:dyDescent="0.25">
      <c r="A1850" t="str">
        <f t="shared" si="169"/>
        <v>-880</v>
      </c>
      <c r="B1850">
        <f t="shared" si="174"/>
        <v>880</v>
      </c>
      <c r="C1850" t="str">
        <f t="shared" si="170"/>
        <v>880</v>
      </c>
      <c r="D1850">
        <f t="shared" si="173"/>
        <v>880</v>
      </c>
      <c r="E1850" t="str">
        <f t="shared" si="171"/>
        <v/>
      </c>
      <c r="F1850" t="str">
        <f t="shared" si="172"/>
        <v/>
      </c>
    </row>
    <row r="1851" spans="1:6" x14ac:dyDescent="0.25">
      <c r="A1851" t="str">
        <f t="shared" si="169"/>
        <v>-881</v>
      </c>
      <c r="B1851">
        <f t="shared" si="174"/>
        <v>881</v>
      </c>
      <c r="C1851" t="str">
        <f t="shared" si="170"/>
        <v>881</v>
      </c>
      <c r="D1851">
        <f t="shared" si="173"/>
        <v>881</v>
      </c>
      <c r="E1851" t="str">
        <f t="shared" si="171"/>
        <v/>
      </c>
      <c r="F1851" t="str">
        <f t="shared" si="172"/>
        <v/>
      </c>
    </row>
    <row r="1852" spans="1:6" x14ac:dyDescent="0.25">
      <c r="A1852" t="str">
        <f t="shared" si="169"/>
        <v>-882</v>
      </c>
      <c r="B1852">
        <f t="shared" si="174"/>
        <v>882</v>
      </c>
      <c r="C1852" t="str">
        <f t="shared" si="170"/>
        <v>882</v>
      </c>
      <c r="D1852">
        <f t="shared" si="173"/>
        <v>882</v>
      </c>
      <c r="E1852" t="str">
        <f t="shared" si="171"/>
        <v/>
      </c>
      <c r="F1852" t="str">
        <f t="shared" si="172"/>
        <v/>
      </c>
    </row>
    <row r="1853" spans="1:6" x14ac:dyDescent="0.25">
      <c r="A1853" t="str">
        <f t="shared" si="169"/>
        <v>-883</v>
      </c>
      <c r="B1853">
        <f t="shared" si="174"/>
        <v>883</v>
      </c>
      <c r="C1853" t="str">
        <f t="shared" si="170"/>
        <v>883</v>
      </c>
      <c r="D1853">
        <f t="shared" si="173"/>
        <v>883</v>
      </c>
      <c r="E1853" t="str">
        <f t="shared" si="171"/>
        <v/>
      </c>
      <c r="F1853" t="str">
        <f t="shared" si="172"/>
        <v/>
      </c>
    </row>
    <row r="1854" spans="1:6" x14ac:dyDescent="0.25">
      <c r="A1854" t="str">
        <f t="shared" si="169"/>
        <v>-884</v>
      </c>
      <c r="B1854">
        <f t="shared" si="174"/>
        <v>884</v>
      </c>
      <c r="C1854" t="str">
        <f t="shared" si="170"/>
        <v>884</v>
      </c>
      <c r="D1854">
        <f t="shared" si="173"/>
        <v>884</v>
      </c>
      <c r="E1854" t="str">
        <f t="shared" si="171"/>
        <v/>
      </c>
      <c r="F1854" t="str">
        <f t="shared" si="172"/>
        <v/>
      </c>
    </row>
    <row r="1855" spans="1:6" x14ac:dyDescent="0.25">
      <c r="A1855" t="str">
        <f t="shared" si="169"/>
        <v>-885</v>
      </c>
      <c r="B1855">
        <f t="shared" si="174"/>
        <v>885</v>
      </c>
      <c r="C1855" t="str">
        <f t="shared" si="170"/>
        <v>885</v>
      </c>
      <c r="D1855">
        <f t="shared" si="173"/>
        <v>885</v>
      </c>
      <c r="E1855" t="str">
        <f t="shared" si="171"/>
        <v/>
      </c>
      <c r="F1855" t="str">
        <f t="shared" si="172"/>
        <v/>
      </c>
    </row>
    <row r="1856" spans="1:6" x14ac:dyDescent="0.25">
      <c r="A1856" t="str">
        <f t="shared" si="169"/>
        <v>-886</v>
      </c>
      <c r="B1856">
        <f t="shared" si="174"/>
        <v>886</v>
      </c>
      <c r="C1856" t="str">
        <f t="shared" si="170"/>
        <v>886</v>
      </c>
      <c r="D1856">
        <f t="shared" si="173"/>
        <v>886</v>
      </c>
      <c r="E1856" t="str">
        <f t="shared" si="171"/>
        <v/>
      </c>
      <c r="F1856" t="str">
        <f t="shared" si="172"/>
        <v/>
      </c>
    </row>
    <row r="1857" spans="1:6" x14ac:dyDescent="0.25">
      <c r="A1857" t="str">
        <f t="shared" si="169"/>
        <v>-887</v>
      </c>
      <c r="B1857">
        <f t="shared" si="174"/>
        <v>887</v>
      </c>
      <c r="C1857" t="str">
        <f t="shared" si="170"/>
        <v>887</v>
      </c>
      <c r="D1857">
        <f t="shared" si="173"/>
        <v>887</v>
      </c>
      <c r="E1857" t="str">
        <f t="shared" si="171"/>
        <v/>
      </c>
      <c r="F1857" t="str">
        <f t="shared" si="172"/>
        <v/>
      </c>
    </row>
    <row r="1858" spans="1:6" x14ac:dyDescent="0.25">
      <c r="A1858" t="str">
        <f t="shared" si="169"/>
        <v>-888</v>
      </c>
      <c r="B1858">
        <f t="shared" si="174"/>
        <v>888</v>
      </c>
      <c r="C1858" t="str">
        <f t="shared" si="170"/>
        <v>888</v>
      </c>
      <c r="D1858">
        <f t="shared" si="173"/>
        <v>888</v>
      </c>
      <c r="E1858" t="str">
        <f t="shared" si="171"/>
        <v/>
      </c>
      <c r="F1858" t="str">
        <f t="shared" si="172"/>
        <v/>
      </c>
    </row>
    <row r="1859" spans="1:6" x14ac:dyDescent="0.25">
      <c r="A1859" t="str">
        <f t="shared" si="169"/>
        <v>-889</v>
      </c>
      <c r="B1859">
        <f t="shared" si="174"/>
        <v>889</v>
      </c>
      <c r="C1859" t="str">
        <f t="shared" si="170"/>
        <v>889</v>
      </c>
      <c r="D1859">
        <f t="shared" si="173"/>
        <v>889</v>
      </c>
      <c r="E1859" t="str">
        <f t="shared" si="171"/>
        <v/>
      </c>
      <c r="F1859" t="str">
        <f t="shared" si="172"/>
        <v/>
      </c>
    </row>
    <row r="1860" spans="1:6" x14ac:dyDescent="0.25">
      <c r="A1860" t="str">
        <f t="shared" si="169"/>
        <v>-890</v>
      </c>
      <c r="B1860">
        <f t="shared" si="174"/>
        <v>890</v>
      </c>
      <c r="C1860" t="str">
        <f t="shared" si="170"/>
        <v>890</v>
      </c>
      <c r="D1860">
        <f t="shared" si="173"/>
        <v>890</v>
      </c>
      <c r="E1860" t="str">
        <f t="shared" si="171"/>
        <v/>
      </c>
      <c r="F1860" t="str">
        <f t="shared" si="172"/>
        <v/>
      </c>
    </row>
    <row r="1861" spans="1:6" x14ac:dyDescent="0.25">
      <c r="A1861" t="str">
        <f t="shared" si="169"/>
        <v>-891</v>
      </c>
      <c r="B1861">
        <f t="shared" si="174"/>
        <v>891</v>
      </c>
      <c r="C1861" t="str">
        <f t="shared" si="170"/>
        <v>891</v>
      </c>
      <c r="D1861">
        <f t="shared" si="173"/>
        <v>891</v>
      </c>
      <c r="E1861" t="str">
        <f t="shared" si="171"/>
        <v/>
      </c>
      <c r="F1861" t="str">
        <f t="shared" si="172"/>
        <v/>
      </c>
    </row>
    <row r="1862" spans="1:6" x14ac:dyDescent="0.25">
      <c r="A1862" t="str">
        <f t="shared" ref="A1862:A1925" si="175">+CONCATENATE(G1862,"-",B1862)</f>
        <v>-892</v>
      </c>
      <c r="B1862">
        <f t="shared" si="174"/>
        <v>892</v>
      </c>
      <c r="C1862" t="str">
        <f t="shared" ref="C1862:C1925" si="176">+CONCATENATE(E1862,D1862)</f>
        <v>892</v>
      </c>
      <c r="D1862">
        <f t="shared" si="173"/>
        <v>892</v>
      </c>
      <c r="E1862" t="str">
        <f t="shared" ref="E1862:E1925" si="177">+CONCATENATE(G1862,H1862)</f>
        <v/>
      </c>
      <c r="F1862" t="str">
        <f t="shared" ref="F1862:F1925" si="178">+CONCATENATE(G1862,H1862,I1862)</f>
        <v/>
      </c>
    </row>
    <row r="1863" spans="1:6" x14ac:dyDescent="0.25">
      <c r="A1863" t="str">
        <f t="shared" si="175"/>
        <v>-893</v>
      </c>
      <c r="B1863">
        <f t="shared" si="174"/>
        <v>893</v>
      </c>
      <c r="C1863" t="str">
        <f t="shared" si="176"/>
        <v>893</v>
      </c>
      <c r="D1863">
        <f t="shared" ref="D1863:D1926" si="179">+IF(E1863=E1862,D1862+1,1)</f>
        <v>893</v>
      </c>
      <c r="E1863" t="str">
        <f t="shared" si="177"/>
        <v/>
      </c>
      <c r="F1863" t="str">
        <f t="shared" si="178"/>
        <v/>
      </c>
    </row>
    <row r="1864" spans="1:6" x14ac:dyDescent="0.25">
      <c r="A1864" t="str">
        <f t="shared" si="175"/>
        <v>-894</v>
      </c>
      <c r="B1864">
        <f t="shared" ref="B1864:B1927" si="180">+IF(G1864=G1863,B1863+1,1)</f>
        <v>894</v>
      </c>
      <c r="C1864" t="str">
        <f t="shared" si="176"/>
        <v>894</v>
      </c>
      <c r="D1864">
        <f t="shared" si="179"/>
        <v>894</v>
      </c>
      <c r="E1864" t="str">
        <f t="shared" si="177"/>
        <v/>
      </c>
      <c r="F1864" t="str">
        <f t="shared" si="178"/>
        <v/>
      </c>
    </row>
    <row r="1865" spans="1:6" x14ac:dyDescent="0.25">
      <c r="A1865" t="str">
        <f t="shared" si="175"/>
        <v>-895</v>
      </c>
      <c r="B1865">
        <f t="shared" si="180"/>
        <v>895</v>
      </c>
      <c r="C1865" t="str">
        <f t="shared" si="176"/>
        <v>895</v>
      </c>
      <c r="D1865">
        <f t="shared" si="179"/>
        <v>895</v>
      </c>
      <c r="E1865" t="str">
        <f t="shared" si="177"/>
        <v/>
      </c>
      <c r="F1865" t="str">
        <f t="shared" si="178"/>
        <v/>
      </c>
    </row>
    <row r="1866" spans="1:6" x14ac:dyDescent="0.25">
      <c r="A1866" t="str">
        <f t="shared" si="175"/>
        <v>-896</v>
      </c>
      <c r="B1866">
        <f t="shared" si="180"/>
        <v>896</v>
      </c>
      <c r="C1866" t="str">
        <f t="shared" si="176"/>
        <v>896</v>
      </c>
      <c r="D1866">
        <f t="shared" si="179"/>
        <v>896</v>
      </c>
      <c r="E1866" t="str">
        <f t="shared" si="177"/>
        <v/>
      </c>
      <c r="F1866" t="str">
        <f t="shared" si="178"/>
        <v/>
      </c>
    </row>
    <row r="1867" spans="1:6" x14ac:dyDescent="0.25">
      <c r="A1867" t="str">
        <f t="shared" si="175"/>
        <v>-897</v>
      </c>
      <c r="B1867">
        <f t="shared" si="180"/>
        <v>897</v>
      </c>
      <c r="C1867" t="str">
        <f t="shared" si="176"/>
        <v>897</v>
      </c>
      <c r="D1867">
        <f t="shared" si="179"/>
        <v>897</v>
      </c>
      <c r="E1867" t="str">
        <f t="shared" si="177"/>
        <v/>
      </c>
      <c r="F1867" t="str">
        <f t="shared" si="178"/>
        <v/>
      </c>
    </row>
    <row r="1868" spans="1:6" x14ac:dyDescent="0.25">
      <c r="A1868" t="str">
        <f t="shared" si="175"/>
        <v>-898</v>
      </c>
      <c r="B1868">
        <f t="shared" si="180"/>
        <v>898</v>
      </c>
      <c r="C1868" t="str">
        <f t="shared" si="176"/>
        <v>898</v>
      </c>
      <c r="D1868">
        <f t="shared" si="179"/>
        <v>898</v>
      </c>
      <c r="E1868" t="str">
        <f t="shared" si="177"/>
        <v/>
      </c>
      <c r="F1868" t="str">
        <f t="shared" si="178"/>
        <v/>
      </c>
    </row>
    <row r="1869" spans="1:6" x14ac:dyDescent="0.25">
      <c r="A1869" t="str">
        <f t="shared" si="175"/>
        <v>-899</v>
      </c>
      <c r="B1869">
        <f t="shared" si="180"/>
        <v>899</v>
      </c>
      <c r="C1869" t="str">
        <f t="shared" si="176"/>
        <v>899</v>
      </c>
      <c r="D1869">
        <f t="shared" si="179"/>
        <v>899</v>
      </c>
      <c r="E1869" t="str">
        <f t="shared" si="177"/>
        <v/>
      </c>
      <c r="F1869" t="str">
        <f t="shared" si="178"/>
        <v/>
      </c>
    </row>
    <row r="1870" spans="1:6" x14ac:dyDescent="0.25">
      <c r="A1870" t="str">
        <f t="shared" si="175"/>
        <v>-900</v>
      </c>
      <c r="B1870">
        <f t="shared" si="180"/>
        <v>900</v>
      </c>
      <c r="C1870" t="str">
        <f t="shared" si="176"/>
        <v>900</v>
      </c>
      <c r="D1870">
        <f t="shared" si="179"/>
        <v>900</v>
      </c>
      <c r="E1870" t="str">
        <f t="shared" si="177"/>
        <v/>
      </c>
      <c r="F1870" t="str">
        <f t="shared" si="178"/>
        <v/>
      </c>
    </row>
    <row r="1871" spans="1:6" x14ac:dyDescent="0.25">
      <c r="A1871" t="str">
        <f t="shared" si="175"/>
        <v>-901</v>
      </c>
      <c r="B1871">
        <f t="shared" si="180"/>
        <v>901</v>
      </c>
      <c r="C1871" t="str">
        <f t="shared" si="176"/>
        <v>901</v>
      </c>
      <c r="D1871">
        <f t="shared" si="179"/>
        <v>901</v>
      </c>
      <c r="E1871" t="str">
        <f t="shared" si="177"/>
        <v/>
      </c>
      <c r="F1871" t="str">
        <f t="shared" si="178"/>
        <v/>
      </c>
    </row>
    <row r="1872" spans="1:6" x14ac:dyDescent="0.25">
      <c r="A1872" t="str">
        <f t="shared" si="175"/>
        <v>-902</v>
      </c>
      <c r="B1872">
        <f t="shared" si="180"/>
        <v>902</v>
      </c>
      <c r="C1872" t="str">
        <f t="shared" si="176"/>
        <v>902</v>
      </c>
      <c r="D1872">
        <f t="shared" si="179"/>
        <v>902</v>
      </c>
      <c r="E1872" t="str">
        <f t="shared" si="177"/>
        <v/>
      </c>
      <c r="F1872" t="str">
        <f t="shared" si="178"/>
        <v/>
      </c>
    </row>
    <row r="1873" spans="1:6" x14ac:dyDescent="0.25">
      <c r="A1873" t="str">
        <f t="shared" si="175"/>
        <v>-903</v>
      </c>
      <c r="B1873">
        <f t="shared" si="180"/>
        <v>903</v>
      </c>
      <c r="C1873" t="str">
        <f t="shared" si="176"/>
        <v>903</v>
      </c>
      <c r="D1873">
        <f t="shared" si="179"/>
        <v>903</v>
      </c>
      <c r="E1873" t="str">
        <f t="shared" si="177"/>
        <v/>
      </c>
      <c r="F1873" t="str">
        <f t="shared" si="178"/>
        <v/>
      </c>
    </row>
    <row r="1874" spans="1:6" x14ac:dyDescent="0.25">
      <c r="A1874" t="str">
        <f t="shared" si="175"/>
        <v>-904</v>
      </c>
      <c r="B1874">
        <f t="shared" si="180"/>
        <v>904</v>
      </c>
      <c r="C1874" t="str">
        <f t="shared" si="176"/>
        <v>904</v>
      </c>
      <c r="D1874">
        <f t="shared" si="179"/>
        <v>904</v>
      </c>
      <c r="E1874" t="str">
        <f t="shared" si="177"/>
        <v/>
      </c>
      <c r="F1874" t="str">
        <f t="shared" si="178"/>
        <v/>
      </c>
    </row>
    <row r="1875" spans="1:6" x14ac:dyDescent="0.25">
      <c r="A1875" t="str">
        <f t="shared" si="175"/>
        <v>-905</v>
      </c>
      <c r="B1875">
        <f t="shared" si="180"/>
        <v>905</v>
      </c>
      <c r="C1875" t="str">
        <f t="shared" si="176"/>
        <v>905</v>
      </c>
      <c r="D1875">
        <f t="shared" si="179"/>
        <v>905</v>
      </c>
      <c r="E1875" t="str">
        <f t="shared" si="177"/>
        <v/>
      </c>
      <c r="F1875" t="str">
        <f t="shared" si="178"/>
        <v/>
      </c>
    </row>
    <row r="1876" spans="1:6" x14ac:dyDescent="0.25">
      <c r="A1876" t="str">
        <f t="shared" si="175"/>
        <v>-906</v>
      </c>
      <c r="B1876">
        <f t="shared" si="180"/>
        <v>906</v>
      </c>
      <c r="C1876" t="str">
        <f t="shared" si="176"/>
        <v>906</v>
      </c>
      <c r="D1876">
        <f t="shared" si="179"/>
        <v>906</v>
      </c>
      <c r="E1876" t="str">
        <f t="shared" si="177"/>
        <v/>
      </c>
      <c r="F1876" t="str">
        <f t="shared" si="178"/>
        <v/>
      </c>
    </row>
    <row r="1877" spans="1:6" x14ac:dyDescent="0.25">
      <c r="A1877" t="str">
        <f t="shared" si="175"/>
        <v>-907</v>
      </c>
      <c r="B1877">
        <f t="shared" si="180"/>
        <v>907</v>
      </c>
      <c r="C1877" t="str">
        <f t="shared" si="176"/>
        <v>907</v>
      </c>
      <c r="D1877">
        <f t="shared" si="179"/>
        <v>907</v>
      </c>
      <c r="E1877" t="str">
        <f t="shared" si="177"/>
        <v/>
      </c>
      <c r="F1877" t="str">
        <f t="shared" si="178"/>
        <v/>
      </c>
    </row>
    <row r="1878" spans="1:6" x14ac:dyDescent="0.25">
      <c r="A1878" t="str">
        <f t="shared" si="175"/>
        <v>-908</v>
      </c>
      <c r="B1878">
        <f t="shared" si="180"/>
        <v>908</v>
      </c>
      <c r="C1878" t="str">
        <f t="shared" si="176"/>
        <v>908</v>
      </c>
      <c r="D1878">
        <f t="shared" si="179"/>
        <v>908</v>
      </c>
      <c r="E1878" t="str">
        <f t="shared" si="177"/>
        <v/>
      </c>
      <c r="F1878" t="str">
        <f t="shared" si="178"/>
        <v/>
      </c>
    </row>
    <row r="1879" spans="1:6" x14ac:dyDescent="0.25">
      <c r="A1879" t="str">
        <f t="shared" si="175"/>
        <v>-909</v>
      </c>
      <c r="B1879">
        <f t="shared" si="180"/>
        <v>909</v>
      </c>
      <c r="C1879" t="str">
        <f t="shared" si="176"/>
        <v>909</v>
      </c>
      <c r="D1879">
        <f t="shared" si="179"/>
        <v>909</v>
      </c>
      <c r="E1879" t="str">
        <f t="shared" si="177"/>
        <v/>
      </c>
      <c r="F1879" t="str">
        <f t="shared" si="178"/>
        <v/>
      </c>
    </row>
    <row r="1880" spans="1:6" x14ac:dyDescent="0.25">
      <c r="A1880" t="str">
        <f t="shared" si="175"/>
        <v>-910</v>
      </c>
      <c r="B1880">
        <f t="shared" si="180"/>
        <v>910</v>
      </c>
      <c r="C1880" t="str">
        <f t="shared" si="176"/>
        <v>910</v>
      </c>
      <c r="D1880">
        <f t="shared" si="179"/>
        <v>910</v>
      </c>
      <c r="E1880" t="str">
        <f t="shared" si="177"/>
        <v/>
      </c>
      <c r="F1880" t="str">
        <f t="shared" si="178"/>
        <v/>
      </c>
    </row>
    <row r="1881" spans="1:6" x14ac:dyDescent="0.25">
      <c r="A1881" t="str">
        <f t="shared" si="175"/>
        <v>-911</v>
      </c>
      <c r="B1881">
        <f t="shared" si="180"/>
        <v>911</v>
      </c>
      <c r="C1881" t="str">
        <f t="shared" si="176"/>
        <v>911</v>
      </c>
      <c r="D1881">
        <f t="shared" si="179"/>
        <v>911</v>
      </c>
      <c r="E1881" t="str">
        <f t="shared" si="177"/>
        <v/>
      </c>
      <c r="F1881" t="str">
        <f t="shared" si="178"/>
        <v/>
      </c>
    </row>
    <row r="1882" spans="1:6" x14ac:dyDescent="0.25">
      <c r="A1882" t="str">
        <f t="shared" si="175"/>
        <v>-912</v>
      </c>
      <c r="B1882">
        <f t="shared" si="180"/>
        <v>912</v>
      </c>
      <c r="C1882" t="str">
        <f t="shared" si="176"/>
        <v>912</v>
      </c>
      <c r="D1882">
        <f t="shared" si="179"/>
        <v>912</v>
      </c>
      <c r="E1882" t="str">
        <f t="shared" si="177"/>
        <v/>
      </c>
      <c r="F1882" t="str">
        <f t="shared" si="178"/>
        <v/>
      </c>
    </row>
    <row r="1883" spans="1:6" x14ac:dyDescent="0.25">
      <c r="A1883" t="str">
        <f t="shared" si="175"/>
        <v>-913</v>
      </c>
      <c r="B1883">
        <f t="shared" si="180"/>
        <v>913</v>
      </c>
      <c r="C1883" t="str">
        <f t="shared" si="176"/>
        <v>913</v>
      </c>
      <c r="D1883">
        <f t="shared" si="179"/>
        <v>913</v>
      </c>
      <c r="E1883" t="str">
        <f t="shared" si="177"/>
        <v/>
      </c>
      <c r="F1883" t="str">
        <f t="shared" si="178"/>
        <v/>
      </c>
    </row>
    <row r="1884" spans="1:6" x14ac:dyDescent="0.25">
      <c r="A1884" t="str">
        <f t="shared" si="175"/>
        <v>-914</v>
      </c>
      <c r="B1884">
        <f t="shared" si="180"/>
        <v>914</v>
      </c>
      <c r="C1884" t="str">
        <f t="shared" si="176"/>
        <v>914</v>
      </c>
      <c r="D1884">
        <f t="shared" si="179"/>
        <v>914</v>
      </c>
      <c r="E1884" t="str">
        <f t="shared" si="177"/>
        <v/>
      </c>
      <c r="F1884" t="str">
        <f t="shared" si="178"/>
        <v/>
      </c>
    </row>
    <row r="1885" spans="1:6" x14ac:dyDescent="0.25">
      <c r="A1885" t="str">
        <f t="shared" si="175"/>
        <v>-915</v>
      </c>
      <c r="B1885">
        <f t="shared" si="180"/>
        <v>915</v>
      </c>
      <c r="C1885" t="str">
        <f t="shared" si="176"/>
        <v>915</v>
      </c>
      <c r="D1885">
        <f t="shared" si="179"/>
        <v>915</v>
      </c>
      <c r="E1885" t="str">
        <f t="shared" si="177"/>
        <v/>
      </c>
      <c r="F1885" t="str">
        <f t="shared" si="178"/>
        <v/>
      </c>
    </row>
    <row r="1886" spans="1:6" x14ac:dyDescent="0.25">
      <c r="A1886" t="str">
        <f t="shared" si="175"/>
        <v>-916</v>
      </c>
      <c r="B1886">
        <f t="shared" si="180"/>
        <v>916</v>
      </c>
      <c r="C1886" t="str">
        <f t="shared" si="176"/>
        <v>916</v>
      </c>
      <c r="D1886">
        <f t="shared" si="179"/>
        <v>916</v>
      </c>
      <c r="E1886" t="str">
        <f t="shared" si="177"/>
        <v/>
      </c>
      <c r="F1886" t="str">
        <f t="shared" si="178"/>
        <v/>
      </c>
    </row>
    <row r="1887" spans="1:6" x14ac:dyDescent="0.25">
      <c r="A1887" t="str">
        <f t="shared" si="175"/>
        <v>-917</v>
      </c>
      <c r="B1887">
        <f t="shared" si="180"/>
        <v>917</v>
      </c>
      <c r="C1887" t="str">
        <f t="shared" si="176"/>
        <v>917</v>
      </c>
      <c r="D1887">
        <f t="shared" si="179"/>
        <v>917</v>
      </c>
      <c r="E1887" t="str">
        <f t="shared" si="177"/>
        <v/>
      </c>
      <c r="F1887" t="str">
        <f t="shared" si="178"/>
        <v/>
      </c>
    </row>
    <row r="1888" spans="1:6" x14ac:dyDescent="0.25">
      <c r="A1888" t="str">
        <f t="shared" si="175"/>
        <v>-918</v>
      </c>
      <c r="B1888">
        <f t="shared" si="180"/>
        <v>918</v>
      </c>
      <c r="C1888" t="str">
        <f t="shared" si="176"/>
        <v>918</v>
      </c>
      <c r="D1888">
        <f t="shared" si="179"/>
        <v>918</v>
      </c>
      <c r="E1888" t="str">
        <f t="shared" si="177"/>
        <v/>
      </c>
      <c r="F1888" t="str">
        <f t="shared" si="178"/>
        <v/>
      </c>
    </row>
    <row r="1889" spans="1:6" x14ac:dyDescent="0.25">
      <c r="A1889" t="str">
        <f t="shared" si="175"/>
        <v>-919</v>
      </c>
      <c r="B1889">
        <f t="shared" si="180"/>
        <v>919</v>
      </c>
      <c r="C1889" t="str">
        <f t="shared" si="176"/>
        <v>919</v>
      </c>
      <c r="D1889">
        <f t="shared" si="179"/>
        <v>919</v>
      </c>
      <c r="E1889" t="str">
        <f t="shared" si="177"/>
        <v/>
      </c>
      <c r="F1889" t="str">
        <f t="shared" si="178"/>
        <v/>
      </c>
    </row>
    <row r="1890" spans="1:6" x14ac:dyDescent="0.25">
      <c r="A1890" t="str">
        <f t="shared" si="175"/>
        <v>-920</v>
      </c>
      <c r="B1890">
        <f t="shared" si="180"/>
        <v>920</v>
      </c>
      <c r="C1890" t="str">
        <f t="shared" si="176"/>
        <v>920</v>
      </c>
      <c r="D1890">
        <f t="shared" si="179"/>
        <v>920</v>
      </c>
      <c r="E1890" t="str">
        <f t="shared" si="177"/>
        <v/>
      </c>
      <c r="F1890" t="str">
        <f t="shared" si="178"/>
        <v/>
      </c>
    </row>
    <row r="1891" spans="1:6" x14ac:dyDescent="0.25">
      <c r="A1891" t="str">
        <f t="shared" si="175"/>
        <v>-921</v>
      </c>
      <c r="B1891">
        <f t="shared" si="180"/>
        <v>921</v>
      </c>
      <c r="C1891" t="str">
        <f t="shared" si="176"/>
        <v>921</v>
      </c>
      <c r="D1891">
        <f t="shared" si="179"/>
        <v>921</v>
      </c>
      <c r="E1891" t="str">
        <f t="shared" si="177"/>
        <v/>
      </c>
      <c r="F1891" t="str">
        <f t="shared" si="178"/>
        <v/>
      </c>
    </row>
    <row r="1892" spans="1:6" x14ac:dyDescent="0.25">
      <c r="A1892" t="str">
        <f t="shared" si="175"/>
        <v>-922</v>
      </c>
      <c r="B1892">
        <f t="shared" si="180"/>
        <v>922</v>
      </c>
      <c r="C1892" t="str">
        <f t="shared" si="176"/>
        <v>922</v>
      </c>
      <c r="D1892">
        <f t="shared" si="179"/>
        <v>922</v>
      </c>
      <c r="E1892" t="str">
        <f t="shared" si="177"/>
        <v/>
      </c>
      <c r="F1892" t="str">
        <f t="shared" si="178"/>
        <v/>
      </c>
    </row>
    <row r="1893" spans="1:6" x14ac:dyDescent="0.25">
      <c r="A1893" t="str">
        <f t="shared" si="175"/>
        <v>-923</v>
      </c>
      <c r="B1893">
        <f t="shared" si="180"/>
        <v>923</v>
      </c>
      <c r="C1893" t="str">
        <f t="shared" si="176"/>
        <v>923</v>
      </c>
      <c r="D1893">
        <f t="shared" si="179"/>
        <v>923</v>
      </c>
      <c r="E1893" t="str">
        <f t="shared" si="177"/>
        <v/>
      </c>
      <c r="F1893" t="str">
        <f t="shared" si="178"/>
        <v/>
      </c>
    </row>
    <row r="1894" spans="1:6" x14ac:dyDescent="0.25">
      <c r="A1894" t="str">
        <f t="shared" si="175"/>
        <v>-924</v>
      </c>
      <c r="B1894">
        <f t="shared" si="180"/>
        <v>924</v>
      </c>
      <c r="C1894" t="str">
        <f t="shared" si="176"/>
        <v>924</v>
      </c>
      <c r="D1894">
        <f t="shared" si="179"/>
        <v>924</v>
      </c>
      <c r="E1894" t="str">
        <f t="shared" si="177"/>
        <v/>
      </c>
      <c r="F1894" t="str">
        <f t="shared" si="178"/>
        <v/>
      </c>
    </row>
    <row r="1895" spans="1:6" x14ac:dyDescent="0.25">
      <c r="A1895" t="str">
        <f t="shared" si="175"/>
        <v>-925</v>
      </c>
      <c r="B1895">
        <f t="shared" si="180"/>
        <v>925</v>
      </c>
      <c r="C1895" t="str">
        <f t="shared" si="176"/>
        <v>925</v>
      </c>
      <c r="D1895">
        <f t="shared" si="179"/>
        <v>925</v>
      </c>
      <c r="E1895" t="str">
        <f t="shared" si="177"/>
        <v/>
      </c>
      <c r="F1895" t="str">
        <f t="shared" si="178"/>
        <v/>
      </c>
    </row>
    <row r="1896" spans="1:6" x14ac:dyDescent="0.25">
      <c r="A1896" t="str">
        <f t="shared" si="175"/>
        <v>-926</v>
      </c>
      <c r="B1896">
        <f t="shared" si="180"/>
        <v>926</v>
      </c>
      <c r="C1896" t="str">
        <f t="shared" si="176"/>
        <v>926</v>
      </c>
      <c r="D1896">
        <f t="shared" si="179"/>
        <v>926</v>
      </c>
      <c r="E1896" t="str">
        <f t="shared" si="177"/>
        <v/>
      </c>
      <c r="F1896" t="str">
        <f t="shared" si="178"/>
        <v/>
      </c>
    </row>
    <row r="1897" spans="1:6" x14ac:dyDescent="0.25">
      <c r="A1897" t="str">
        <f t="shared" si="175"/>
        <v>-927</v>
      </c>
      <c r="B1897">
        <f t="shared" si="180"/>
        <v>927</v>
      </c>
      <c r="C1897" t="str">
        <f t="shared" si="176"/>
        <v>927</v>
      </c>
      <c r="D1897">
        <f t="shared" si="179"/>
        <v>927</v>
      </c>
      <c r="E1897" t="str">
        <f t="shared" si="177"/>
        <v/>
      </c>
      <c r="F1897" t="str">
        <f t="shared" si="178"/>
        <v/>
      </c>
    </row>
    <row r="1898" spans="1:6" x14ac:dyDescent="0.25">
      <c r="A1898" t="str">
        <f t="shared" si="175"/>
        <v>-928</v>
      </c>
      <c r="B1898">
        <f t="shared" si="180"/>
        <v>928</v>
      </c>
      <c r="C1898" t="str">
        <f t="shared" si="176"/>
        <v>928</v>
      </c>
      <c r="D1898">
        <f t="shared" si="179"/>
        <v>928</v>
      </c>
      <c r="E1898" t="str">
        <f t="shared" si="177"/>
        <v/>
      </c>
      <c r="F1898" t="str">
        <f t="shared" si="178"/>
        <v/>
      </c>
    </row>
    <row r="1899" spans="1:6" x14ac:dyDescent="0.25">
      <c r="A1899" t="str">
        <f t="shared" si="175"/>
        <v>-929</v>
      </c>
      <c r="B1899">
        <f t="shared" si="180"/>
        <v>929</v>
      </c>
      <c r="C1899" t="str">
        <f t="shared" si="176"/>
        <v>929</v>
      </c>
      <c r="D1899">
        <f t="shared" si="179"/>
        <v>929</v>
      </c>
      <c r="E1899" t="str">
        <f t="shared" si="177"/>
        <v/>
      </c>
      <c r="F1899" t="str">
        <f t="shared" si="178"/>
        <v/>
      </c>
    </row>
    <row r="1900" spans="1:6" x14ac:dyDescent="0.25">
      <c r="A1900" t="str">
        <f t="shared" si="175"/>
        <v>-930</v>
      </c>
      <c r="B1900">
        <f t="shared" si="180"/>
        <v>930</v>
      </c>
      <c r="C1900" t="str">
        <f t="shared" si="176"/>
        <v>930</v>
      </c>
      <c r="D1900">
        <f t="shared" si="179"/>
        <v>930</v>
      </c>
      <c r="E1900" t="str">
        <f t="shared" si="177"/>
        <v/>
      </c>
      <c r="F1900" t="str">
        <f t="shared" si="178"/>
        <v/>
      </c>
    </row>
    <row r="1901" spans="1:6" x14ac:dyDescent="0.25">
      <c r="A1901" t="str">
        <f t="shared" si="175"/>
        <v>-931</v>
      </c>
      <c r="B1901">
        <f t="shared" si="180"/>
        <v>931</v>
      </c>
      <c r="C1901" t="str">
        <f t="shared" si="176"/>
        <v>931</v>
      </c>
      <c r="D1901">
        <f t="shared" si="179"/>
        <v>931</v>
      </c>
      <c r="E1901" t="str">
        <f t="shared" si="177"/>
        <v/>
      </c>
      <c r="F1901" t="str">
        <f t="shared" si="178"/>
        <v/>
      </c>
    </row>
    <row r="1902" spans="1:6" x14ac:dyDescent="0.25">
      <c r="A1902" t="str">
        <f t="shared" si="175"/>
        <v>-932</v>
      </c>
      <c r="B1902">
        <f t="shared" si="180"/>
        <v>932</v>
      </c>
      <c r="C1902" t="str">
        <f t="shared" si="176"/>
        <v>932</v>
      </c>
      <c r="D1902">
        <f t="shared" si="179"/>
        <v>932</v>
      </c>
      <c r="E1902" t="str">
        <f t="shared" si="177"/>
        <v/>
      </c>
      <c r="F1902" t="str">
        <f t="shared" si="178"/>
        <v/>
      </c>
    </row>
    <row r="1903" spans="1:6" x14ac:dyDescent="0.25">
      <c r="A1903" t="str">
        <f t="shared" si="175"/>
        <v>-933</v>
      </c>
      <c r="B1903">
        <f t="shared" si="180"/>
        <v>933</v>
      </c>
      <c r="C1903" t="str">
        <f t="shared" si="176"/>
        <v>933</v>
      </c>
      <c r="D1903">
        <f t="shared" si="179"/>
        <v>933</v>
      </c>
      <c r="E1903" t="str">
        <f t="shared" si="177"/>
        <v/>
      </c>
      <c r="F1903" t="str">
        <f t="shared" si="178"/>
        <v/>
      </c>
    </row>
    <row r="1904" spans="1:6" x14ac:dyDescent="0.25">
      <c r="A1904" t="str">
        <f t="shared" si="175"/>
        <v>-934</v>
      </c>
      <c r="B1904">
        <f t="shared" si="180"/>
        <v>934</v>
      </c>
      <c r="C1904" t="str">
        <f t="shared" si="176"/>
        <v>934</v>
      </c>
      <c r="D1904">
        <f t="shared" si="179"/>
        <v>934</v>
      </c>
      <c r="E1904" t="str">
        <f t="shared" si="177"/>
        <v/>
      </c>
      <c r="F1904" t="str">
        <f t="shared" si="178"/>
        <v/>
      </c>
    </row>
    <row r="1905" spans="1:6" x14ac:dyDescent="0.25">
      <c r="A1905" t="str">
        <f t="shared" si="175"/>
        <v>-935</v>
      </c>
      <c r="B1905">
        <f t="shared" si="180"/>
        <v>935</v>
      </c>
      <c r="C1905" t="str">
        <f t="shared" si="176"/>
        <v>935</v>
      </c>
      <c r="D1905">
        <f t="shared" si="179"/>
        <v>935</v>
      </c>
      <c r="E1905" t="str">
        <f t="shared" si="177"/>
        <v/>
      </c>
      <c r="F1905" t="str">
        <f t="shared" si="178"/>
        <v/>
      </c>
    </row>
    <row r="1906" spans="1:6" x14ac:dyDescent="0.25">
      <c r="A1906" t="str">
        <f t="shared" si="175"/>
        <v>-936</v>
      </c>
      <c r="B1906">
        <f t="shared" si="180"/>
        <v>936</v>
      </c>
      <c r="C1906" t="str">
        <f t="shared" si="176"/>
        <v>936</v>
      </c>
      <c r="D1906">
        <f t="shared" si="179"/>
        <v>936</v>
      </c>
      <c r="E1906" t="str">
        <f t="shared" si="177"/>
        <v/>
      </c>
      <c r="F1906" t="str">
        <f t="shared" si="178"/>
        <v/>
      </c>
    </row>
    <row r="1907" spans="1:6" x14ac:dyDescent="0.25">
      <c r="A1907" t="str">
        <f t="shared" si="175"/>
        <v>-937</v>
      </c>
      <c r="B1907">
        <f t="shared" si="180"/>
        <v>937</v>
      </c>
      <c r="C1907" t="str">
        <f t="shared" si="176"/>
        <v>937</v>
      </c>
      <c r="D1907">
        <f t="shared" si="179"/>
        <v>937</v>
      </c>
      <c r="E1907" t="str">
        <f t="shared" si="177"/>
        <v/>
      </c>
      <c r="F1907" t="str">
        <f t="shared" si="178"/>
        <v/>
      </c>
    </row>
    <row r="1908" spans="1:6" x14ac:dyDescent="0.25">
      <c r="A1908" t="str">
        <f t="shared" si="175"/>
        <v>-938</v>
      </c>
      <c r="B1908">
        <f t="shared" si="180"/>
        <v>938</v>
      </c>
      <c r="C1908" t="str">
        <f t="shared" si="176"/>
        <v>938</v>
      </c>
      <c r="D1908">
        <f t="shared" si="179"/>
        <v>938</v>
      </c>
      <c r="E1908" t="str">
        <f t="shared" si="177"/>
        <v/>
      </c>
      <c r="F1908" t="str">
        <f t="shared" si="178"/>
        <v/>
      </c>
    </row>
    <row r="1909" spans="1:6" x14ac:dyDescent="0.25">
      <c r="A1909" t="str">
        <f t="shared" si="175"/>
        <v>-939</v>
      </c>
      <c r="B1909">
        <f t="shared" si="180"/>
        <v>939</v>
      </c>
      <c r="C1909" t="str">
        <f t="shared" si="176"/>
        <v>939</v>
      </c>
      <c r="D1909">
        <f t="shared" si="179"/>
        <v>939</v>
      </c>
      <c r="E1909" t="str">
        <f t="shared" si="177"/>
        <v/>
      </c>
      <c r="F1909" t="str">
        <f t="shared" si="178"/>
        <v/>
      </c>
    </row>
    <row r="1910" spans="1:6" x14ac:dyDescent="0.25">
      <c r="A1910" t="str">
        <f t="shared" si="175"/>
        <v>-940</v>
      </c>
      <c r="B1910">
        <f t="shared" si="180"/>
        <v>940</v>
      </c>
      <c r="C1910" t="str">
        <f t="shared" si="176"/>
        <v>940</v>
      </c>
      <c r="D1910">
        <f t="shared" si="179"/>
        <v>940</v>
      </c>
      <c r="E1910" t="str">
        <f t="shared" si="177"/>
        <v/>
      </c>
      <c r="F1910" t="str">
        <f t="shared" si="178"/>
        <v/>
      </c>
    </row>
    <row r="1911" spans="1:6" x14ac:dyDescent="0.25">
      <c r="A1911" t="str">
        <f t="shared" si="175"/>
        <v>-941</v>
      </c>
      <c r="B1911">
        <f t="shared" si="180"/>
        <v>941</v>
      </c>
      <c r="C1911" t="str">
        <f t="shared" si="176"/>
        <v>941</v>
      </c>
      <c r="D1911">
        <f t="shared" si="179"/>
        <v>941</v>
      </c>
      <c r="E1911" t="str">
        <f t="shared" si="177"/>
        <v/>
      </c>
      <c r="F1911" t="str">
        <f t="shared" si="178"/>
        <v/>
      </c>
    </row>
    <row r="1912" spans="1:6" x14ac:dyDescent="0.25">
      <c r="A1912" t="str">
        <f t="shared" si="175"/>
        <v>-942</v>
      </c>
      <c r="B1912">
        <f t="shared" si="180"/>
        <v>942</v>
      </c>
      <c r="C1912" t="str">
        <f t="shared" si="176"/>
        <v>942</v>
      </c>
      <c r="D1912">
        <f t="shared" si="179"/>
        <v>942</v>
      </c>
      <c r="E1912" t="str">
        <f t="shared" si="177"/>
        <v/>
      </c>
      <c r="F1912" t="str">
        <f t="shared" si="178"/>
        <v/>
      </c>
    </row>
    <row r="1913" spans="1:6" x14ac:dyDescent="0.25">
      <c r="A1913" t="str">
        <f t="shared" si="175"/>
        <v>-943</v>
      </c>
      <c r="B1913">
        <f t="shared" si="180"/>
        <v>943</v>
      </c>
      <c r="C1913" t="str">
        <f t="shared" si="176"/>
        <v>943</v>
      </c>
      <c r="D1913">
        <f t="shared" si="179"/>
        <v>943</v>
      </c>
      <c r="E1913" t="str">
        <f t="shared" si="177"/>
        <v/>
      </c>
      <c r="F1913" t="str">
        <f t="shared" si="178"/>
        <v/>
      </c>
    </row>
    <row r="1914" spans="1:6" x14ac:dyDescent="0.25">
      <c r="A1914" t="str">
        <f t="shared" si="175"/>
        <v>-944</v>
      </c>
      <c r="B1914">
        <f t="shared" si="180"/>
        <v>944</v>
      </c>
      <c r="C1914" t="str">
        <f t="shared" si="176"/>
        <v>944</v>
      </c>
      <c r="D1914">
        <f t="shared" si="179"/>
        <v>944</v>
      </c>
      <c r="E1914" t="str">
        <f t="shared" si="177"/>
        <v/>
      </c>
      <c r="F1914" t="str">
        <f t="shared" si="178"/>
        <v/>
      </c>
    </row>
    <row r="1915" spans="1:6" x14ac:dyDescent="0.25">
      <c r="A1915" t="str">
        <f t="shared" si="175"/>
        <v>-945</v>
      </c>
      <c r="B1915">
        <f t="shared" si="180"/>
        <v>945</v>
      </c>
      <c r="C1915" t="str">
        <f t="shared" si="176"/>
        <v>945</v>
      </c>
      <c r="D1915">
        <f t="shared" si="179"/>
        <v>945</v>
      </c>
      <c r="E1915" t="str">
        <f t="shared" si="177"/>
        <v/>
      </c>
      <c r="F1915" t="str">
        <f t="shared" si="178"/>
        <v/>
      </c>
    </row>
    <row r="1916" spans="1:6" x14ac:dyDescent="0.25">
      <c r="A1916" t="str">
        <f t="shared" si="175"/>
        <v>-946</v>
      </c>
      <c r="B1916">
        <f t="shared" si="180"/>
        <v>946</v>
      </c>
      <c r="C1916" t="str">
        <f t="shared" si="176"/>
        <v>946</v>
      </c>
      <c r="D1916">
        <f t="shared" si="179"/>
        <v>946</v>
      </c>
      <c r="E1916" t="str">
        <f t="shared" si="177"/>
        <v/>
      </c>
      <c r="F1916" t="str">
        <f t="shared" si="178"/>
        <v/>
      </c>
    </row>
    <row r="1917" spans="1:6" x14ac:dyDescent="0.25">
      <c r="A1917" t="str">
        <f t="shared" si="175"/>
        <v>-947</v>
      </c>
      <c r="B1917">
        <f t="shared" si="180"/>
        <v>947</v>
      </c>
      <c r="C1917" t="str">
        <f t="shared" si="176"/>
        <v>947</v>
      </c>
      <c r="D1917">
        <f t="shared" si="179"/>
        <v>947</v>
      </c>
      <c r="E1917" t="str">
        <f t="shared" si="177"/>
        <v/>
      </c>
      <c r="F1917" t="str">
        <f t="shared" si="178"/>
        <v/>
      </c>
    </row>
    <row r="1918" spans="1:6" x14ac:dyDescent="0.25">
      <c r="A1918" t="str">
        <f t="shared" si="175"/>
        <v>-948</v>
      </c>
      <c r="B1918">
        <f t="shared" si="180"/>
        <v>948</v>
      </c>
      <c r="C1918" t="str">
        <f t="shared" si="176"/>
        <v>948</v>
      </c>
      <c r="D1918">
        <f t="shared" si="179"/>
        <v>948</v>
      </c>
      <c r="E1918" t="str">
        <f t="shared" si="177"/>
        <v/>
      </c>
      <c r="F1918" t="str">
        <f t="shared" si="178"/>
        <v/>
      </c>
    </row>
    <row r="1919" spans="1:6" x14ac:dyDescent="0.25">
      <c r="A1919" t="str">
        <f t="shared" si="175"/>
        <v>-949</v>
      </c>
      <c r="B1919">
        <f t="shared" si="180"/>
        <v>949</v>
      </c>
      <c r="C1919" t="str">
        <f t="shared" si="176"/>
        <v>949</v>
      </c>
      <c r="D1919">
        <f t="shared" si="179"/>
        <v>949</v>
      </c>
      <c r="E1919" t="str">
        <f t="shared" si="177"/>
        <v/>
      </c>
      <c r="F1919" t="str">
        <f t="shared" si="178"/>
        <v/>
      </c>
    </row>
    <row r="1920" spans="1:6" x14ac:dyDescent="0.25">
      <c r="A1920" t="str">
        <f t="shared" si="175"/>
        <v>-950</v>
      </c>
      <c r="B1920">
        <f t="shared" si="180"/>
        <v>950</v>
      </c>
      <c r="C1920" t="str">
        <f t="shared" si="176"/>
        <v>950</v>
      </c>
      <c r="D1920">
        <f t="shared" si="179"/>
        <v>950</v>
      </c>
      <c r="E1920" t="str">
        <f t="shared" si="177"/>
        <v/>
      </c>
      <c r="F1920" t="str">
        <f t="shared" si="178"/>
        <v/>
      </c>
    </row>
    <row r="1921" spans="1:6" x14ac:dyDescent="0.25">
      <c r="A1921" t="str">
        <f t="shared" si="175"/>
        <v>-951</v>
      </c>
      <c r="B1921">
        <f t="shared" si="180"/>
        <v>951</v>
      </c>
      <c r="C1921" t="str">
        <f t="shared" si="176"/>
        <v>951</v>
      </c>
      <c r="D1921">
        <f t="shared" si="179"/>
        <v>951</v>
      </c>
      <c r="E1921" t="str">
        <f t="shared" si="177"/>
        <v/>
      </c>
      <c r="F1921" t="str">
        <f t="shared" si="178"/>
        <v/>
      </c>
    </row>
    <row r="1922" spans="1:6" x14ac:dyDescent="0.25">
      <c r="A1922" t="str">
        <f t="shared" si="175"/>
        <v>-952</v>
      </c>
      <c r="B1922">
        <f t="shared" si="180"/>
        <v>952</v>
      </c>
      <c r="C1922" t="str">
        <f t="shared" si="176"/>
        <v>952</v>
      </c>
      <c r="D1922">
        <f t="shared" si="179"/>
        <v>952</v>
      </c>
      <c r="E1922" t="str">
        <f t="shared" si="177"/>
        <v/>
      </c>
      <c r="F1922" t="str">
        <f t="shared" si="178"/>
        <v/>
      </c>
    </row>
    <row r="1923" spans="1:6" x14ac:dyDescent="0.25">
      <c r="A1923" t="str">
        <f t="shared" si="175"/>
        <v>-953</v>
      </c>
      <c r="B1923">
        <f t="shared" si="180"/>
        <v>953</v>
      </c>
      <c r="C1923" t="str">
        <f t="shared" si="176"/>
        <v>953</v>
      </c>
      <c r="D1923">
        <f t="shared" si="179"/>
        <v>953</v>
      </c>
      <c r="E1923" t="str">
        <f t="shared" si="177"/>
        <v/>
      </c>
      <c r="F1923" t="str">
        <f t="shared" si="178"/>
        <v/>
      </c>
    </row>
    <row r="1924" spans="1:6" x14ac:dyDescent="0.25">
      <c r="A1924" t="str">
        <f t="shared" si="175"/>
        <v>-954</v>
      </c>
      <c r="B1924">
        <f t="shared" si="180"/>
        <v>954</v>
      </c>
      <c r="C1924" t="str">
        <f t="shared" si="176"/>
        <v>954</v>
      </c>
      <c r="D1924">
        <f t="shared" si="179"/>
        <v>954</v>
      </c>
      <c r="E1924" t="str">
        <f t="shared" si="177"/>
        <v/>
      </c>
      <c r="F1924" t="str">
        <f t="shared" si="178"/>
        <v/>
      </c>
    </row>
    <row r="1925" spans="1:6" x14ac:dyDescent="0.25">
      <c r="A1925" t="str">
        <f t="shared" si="175"/>
        <v>-955</v>
      </c>
      <c r="B1925">
        <f t="shared" si="180"/>
        <v>955</v>
      </c>
      <c r="C1925" t="str">
        <f t="shared" si="176"/>
        <v>955</v>
      </c>
      <c r="D1925">
        <f t="shared" si="179"/>
        <v>955</v>
      </c>
      <c r="E1925" t="str">
        <f t="shared" si="177"/>
        <v/>
      </c>
      <c r="F1925" t="str">
        <f t="shared" si="178"/>
        <v/>
      </c>
    </row>
    <row r="1926" spans="1:6" x14ac:dyDescent="0.25">
      <c r="A1926" t="str">
        <f t="shared" ref="A1926:A1989" si="181">+CONCATENATE(G1926,"-",B1926)</f>
        <v>-956</v>
      </c>
      <c r="B1926">
        <f t="shared" si="180"/>
        <v>956</v>
      </c>
      <c r="C1926" t="str">
        <f t="shared" ref="C1926:C1989" si="182">+CONCATENATE(E1926,D1926)</f>
        <v>956</v>
      </c>
      <c r="D1926">
        <f t="shared" si="179"/>
        <v>956</v>
      </c>
      <c r="E1926" t="str">
        <f t="shared" ref="E1926:E1989" si="183">+CONCATENATE(G1926,H1926)</f>
        <v/>
      </c>
      <c r="F1926" t="str">
        <f t="shared" ref="F1926:F1989" si="184">+CONCATENATE(G1926,H1926,I1926)</f>
        <v/>
      </c>
    </row>
    <row r="1927" spans="1:6" x14ac:dyDescent="0.25">
      <c r="A1927" t="str">
        <f t="shared" si="181"/>
        <v>-957</v>
      </c>
      <c r="B1927">
        <f t="shared" si="180"/>
        <v>957</v>
      </c>
      <c r="C1927" t="str">
        <f t="shared" si="182"/>
        <v>957</v>
      </c>
      <c r="D1927">
        <f t="shared" ref="D1927:D1990" si="185">+IF(E1927=E1926,D1926+1,1)</f>
        <v>957</v>
      </c>
      <c r="E1927" t="str">
        <f t="shared" si="183"/>
        <v/>
      </c>
      <c r="F1927" t="str">
        <f t="shared" si="184"/>
        <v/>
      </c>
    </row>
    <row r="1928" spans="1:6" x14ac:dyDescent="0.25">
      <c r="A1928" t="str">
        <f t="shared" si="181"/>
        <v>-958</v>
      </c>
      <c r="B1928">
        <f t="shared" ref="B1928:B1991" si="186">+IF(G1928=G1927,B1927+1,1)</f>
        <v>958</v>
      </c>
      <c r="C1928" t="str">
        <f t="shared" si="182"/>
        <v>958</v>
      </c>
      <c r="D1928">
        <f t="shared" si="185"/>
        <v>958</v>
      </c>
      <c r="E1928" t="str">
        <f t="shared" si="183"/>
        <v/>
      </c>
      <c r="F1928" t="str">
        <f t="shared" si="184"/>
        <v/>
      </c>
    </row>
    <row r="1929" spans="1:6" x14ac:dyDescent="0.25">
      <c r="A1929" t="str">
        <f t="shared" si="181"/>
        <v>-959</v>
      </c>
      <c r="B1929">
        <f t="shared" si="186"/>
        <v>959</v>
      </c>
      <c r="C1929" t="str">
        <f t="shared" si="182"/>
        <v>959</v>
      </c>
      <c r="D1929">
        <f t="shared" si="185"/>
        <v>959</v>
      </c>
      <c r="E1929" t="str">
        <f t="shared" si="183"/>
        <v/>
      </c>
      <c r="F1929" t="str">
        <f t="shared" si="184"/>
        <v/>
      </c>
    </row>
    <row r="1930" spans="1:6" x14ac:dyDescent="0.25">
      <c r="A1930" t="str">
        <f t="shared" si="181"/>
        <v>-960</v>
      </c>
      <c r="B1930">
        <f t="shared" si="186"/>
        <v>960</v>
      </c>
      <c r="C1930" t="str">
        <f t="shared" si="182"/>
        <v>960</v>
      </c>
      <c r="D1930">
        <f t="shared" si="185"/>
        <v>960</v>
      </c>
      <c r="E1930" t="str">
        <f t="shared" si="183"/>
        <v/>
      </c>
      <c r="F1930" t="str">
        <f t="shared" si="184"/>
        <v/>
      </c>
    </row>
    <row r="1931" spans="1:6" x14ac:dyDescent="0.25">
      <c r="A1931" t="str">
        <f t="shared" si="181"/>
        <v>-961</v>
      </c>
      <c r="B1931">
        <f t="shared" si="186"/>
        <v>961</v>
      </c>
      <c r="C1931" t="str">
        <f t="shared" si="182"/>
        <v>961</v>
      </c>
      <c r="D1931">
        <f t="shared" si="185"/>
        <v>961</v>
      </c>
      <c r="E1931" t="str">
        <f t="shared" si="183"/>
        <v/>
      </c>
      <c r="F1931" t="str">
        <f t="shared" si="184"/>
        <v/>
      </c>
    </row>
    <row r="1932" spans="1:6" x14ac:dyDescent="0.25">
      <c r="A1932" t="str">
        <f t="shared" si="181"/>
        <v>-962</v>
      </c>
      <c r="B1932">
        <f t="shared" si="186"/>
        <v>962</v>
      </c>
      <c r="C1932" t="str">
        <f t="shared" si="182"/>
        <v>962</v>
      </c>
      <c r="D1932">
        <f t="shared" si="185"/>
        <v>962</v>
      </c>
      <c r="E1932" t="str">
        <f t="shared" si="183"/>
        <v/>
      </c>
      <c r="F1932" t="str">
        <f t="shared" si="184"/>
        <v/>
      </c>
    </row>
    <row r="1933" spans="1:6" x14ac:dyDescent="0.25">
      <c r="A1933" t="str">
        <f t="shared" si="181"/>
        <v>-963</v>
      </c>
      <c r="B1933">
        <f t="shared" si="186"/>
        <v>963</v>
      </c>
      <c r="C1933" t="str">
        <f t="shared" si="182"/>
        <v>963</v>
      </c>
      <c r="D1933">
        <f t="shared" si="185"/>
        <v>963</v>
      </c>
      <c r="E1933" t="str">
        <f t="shared" si="183"/>
        <v/>
      </c>
      <c r="F1933" t="str">
        <f t="shared" si="184"/>
        <v/>
      </c>
    </row>
    <row r="1934" spans="1:6" x14ac:dyDescent="0.25">
      <c r="A1934" t="str">
        <f t="shared" si="181"/>
        <v>-964</v>
      </c>
      <c r="B1934">
        <f t="shared" si="186"/>
        <v>964</v>
      </c>
      <c r="C1934" t="str">
        <f t="shared" si="182"/>
        <v>964</v>
      </c>
      <c r="D1934">
        <f t="shared" si="185"/>
        <v>964</v>
      </c>
      <c r="E1934" t="str">
        <f t="shared" si="183"/>
        <v/>
      </c>
      <c r="F1934" t="str">
        <f t="shared" si="184"/>
        <v/>
      </c>
    </row>
    <row r="1935" spans="1:6" x14ac:dyDescent="0.25">
      <c r="A1935" t="str">
        <f t="shared" si="181"/>
        <v>-965</v>
      </c>
      <c r="B1935">
        <f t="shared" si="186"/>
        <v>965</v>
      </c>
      <c r="C1935" t="str">
        <f t="shared" si="182"/>
        <v>965</v>
      </c>
      <c r="D1935">
        <f t="shared" si="185"/>
        <v>965</v>
      </c>
      <c r="E1935" t="str">
        <f t="shared" si="183"/>
        <v/>
      </c>
      <c r="F1935" t="str">
        <f t="shared" si="184"/>
        <v/>
      </c>
    </row>
    <row r="1936" spans="1:6" x14ac:dyDescent="0.25">
      <c r="A1936" t="str">
        <f t="shared" si="181"/>
        <v>-966</v>
      </c>
      <c r="B1936">
        <f t="shared" si="186"/>
        <v>966</v>
      </c>
      <c r="C1936" t="str">
        <f t="shared" si="182"/>
        <v>966</v>
      </c>
      <c r="D1936">
        <f t="shared" si="185"/>
        <v>966</v>
      </c>
      <c r="E1936" t="str">
        <f t="shared" si="183"/>
        <v/>
      </c>
      <c r="F1936" t="str">
        <f t="shared" si="184"/>
        <v/>
      </c>
    </row>
    <row r="1937" spans="1:6" x14ac:dyDescent="0.25">
      <c r="A1937" t="str">
        <f t="shared" si="181"/>
        <v>-967</v>
      </c>
      <c r="B1937">
        <f t="shared" si="186"/>
        <v>967</v>
      </c>
      <c r="C1937" t="str">
        <f t="shared" si="182"/>
        <v>967</v>
      </c>
      <c r="D1937">
        <f t="shared" si="185"/>
        <v>967</v>
      </c>
      <c r="E1937" t="str">
        <f t="shared" si="183"/>
        <v/>
      </c>
      <c r="F1937" t="str">
        <f t="shared" si="184"/>
        <v/>
      </c>
    </row>
    <row r="1938" spans="1:6" x14ac:dyDescent="0.25">
      <c r="A1938" t="str">
        <f t="shared" si="181"/>
        <v>-968</v>
      </c>
      <c r="B1938">
        <f t="shared" si="186"/>
        <v>968</v>
      </c>
      <c r="C1938" t="str">
        <f t="shared" si="182"/>
        <v>968</v>
      </c>
      <c r="D1938">
        <f t="shared" si="185"/>
        <v>968</v>
      </c>
      <c r="E1938" t="str">
        <f t="shared" si="183"/>
        <v/>
      </c>
      <c r="F1938" t="str">
        <f t="shared" si="184"/>
        <v/>
      </c>
    </row>
    <row r="1939" spans="1:6" x14ac:dyDescent="0.25">
      <c r="A1939" t="str">
        <f t="shared" si="181"/>
        <v>-969</v>
      </c>
      <c r="B1939">
        <f t="shared" si="186"/>
        <v>969</v>
      </c>
      <c r="C1939" t="str">
        <f t="shared" si="182"/>
        <v>969</v>
      </c>
      <c r="D1939">
        <f t="shared" si="185"/>
        <v>969</v>
      </c>
      <c r="E1939" t="str">
        <f t="shared" si="183"/>
        <v/>
      </c>
      <c r="F1939" t="str">
        <f t="shared" si="184"/>
        <v/>
      </c>
    </row>
    <row r="1940" spans="1:6" x14ac:dyDescent="0.25">
      <c r="A1940" t="str">
        <f t="shared" si="181"/>
        <v>-970</v>
      </c>
      <c r="B1940">
        <f t="shared" si="186"/>
        <v>970</v>
      </c>
      <c r="C1940" t="str">
        <f t="shared" si="182"/>
        <v>970</v>
      </c>
      <c r="D1940">
        <f t="shared" si="185"/>
        <v>970</v>
      </c>
      <c r="E1940" t="str">
        <f t="shared" si="183"/>
        <v/>
      </c>
      <c r="F1940" t="str">
        <f t="shared" si="184"/>
        <v/>
      </c>
    </row>
    <row r="1941" spans="1:6" x14ac:dyDescent="0.25">
      <c r="A1941" t="str">
        <f t="shared" si="181"/>
        <v>-971</v>
      </c>
      <c r="B1941">
        <f t="shared" si="186"/>
        <v>971</v>
      </c>
      <c r="C1941" t="str">
        <f t="shared" si="182"/>
        <v>971</v>
      </c>
      <c r="D1941">
        <f t="shared" si="185"/>
        <v>971</v>
      </c>
      <c r="E1941" t="str">
        <f t="shared" si="183"/>
        <v/>
      </c>
      <c r="F1941" t="str">
        <f t="shared" si="184"/>
        <v/>
      </c>
    </row>
    <row r="1942" spans="1:6" x14ac:dyDescent="0.25">
      <c r="A1942" t="str">
        <f t="shared" si="181"/>
        <v>-972</v>
      </c>
      <c r="B1942">
        <f t="shared" si="186"/>
        <v>972</v>
      </c>
      <c r="C1942" t="str">
        <f t="shared" si="182"/>
        <v>972</v>
      </c>
      <c r="D1942">
        <f t="shared" si="185"/>
        <v>972</v>
      </c>
      <c r="E1942" t="str">
        <f t="shared" si="183"/>
        <v/>
      </c>
      <c r="F1942" t="str">
        <f t="shared" si="184"/>
        <v/>
      </c>
    </row>
    <row r="1943" spans="1:6" x14ac:dyDescent="0.25">
      <c r="A1943" t="str">
        <f t="shared" si="181"/>
        <v>-973</v>
      </c>
      <c r="B1943">
        <f t="shared" si="186"/>
        <v>973</v>
      </c>
      <c r="C1943" t="str">
        <f t="shared" si="182"/>
        <v>973</v>
      </c>
      <c r="D1943">
        <f t="shared" si="185"/>
        <v>973</v>
      </c>
      <c r="E1943" t="str">
        <f t="shared" si="183"/>
        <v/>
      </c>
      <c r="F1943" t="str">
        <f t="shared" si="184"/>
        <v/>
      </c>
    </row>
    <row r="1944" spans="1:6" x14ac:dyDescent="0.25">
      <c r="A1944" t="str">
        <f t="shared" si="181"/>
        <v>-974</v>
      </c>
      <c r="B1944">
        <f t="shared" si="186"/>
        <v>974</v>
      </c>
      <c r="C1944" t="str">
        <f t="shared" si="182"/>
        <v>974</v>
      </c>
      <c r="D1944">
        <f t="shared" si="185"/>
        <v>974</v>
      </c>
      <c r="E1944" t="str">
        <f t="shared" si="183"/>
        <v/>
      </c>
      <c r="F1944" t="str">
        <f t="shared" si="184"/>
        <v/>
      </c>
    </row>
    <row r="1945" spans="1:6" x14ac:dyDescent="0.25">
      <c r="A1945" t="str">
        <f t="shared" si="181"/>
        <v>-975</v>
      </c>
      <c r="B1945">
        <f t="shared" si="186"/>
        <v>975</v>
      </c>
      <c r="C1945" t="str">
        <f t="shared" si="182"/>
        <v>975</v>
      </c>
      <c r="D1945">
        <f t="shared" si="185"/>
        <v>975</v>
      </c>
      <c r="E1945" t="str">
        <f t="shared" si="183"/>
        <v/>
      </c>
      <c r="F1945" t="str">
        <f t="shared" si="184"/>
        <v/>
      </c>
    </row>
    <row r="1946" spans="1:6" x14ac:dyDescent="0.25">
      <c r="A1946" t="str">
        <f t="shared" si="181"/>
        <v>-976</v>
      </c>
      <c r="B1946">
        <f t="shared" si="186"/>
        <v>976</v>
      </c>
      <c r="C1946" t="str">
        <f t="shared" si="182"/>
        <v>976</v>
      </c>
      <c r="D1946">
        <f t="shared" si="185"/>
        <v>976</v>
      </c>
      <c r="E1946" t="str">
        <f t="shared" si="183"/>
        <v/>
      </c>
      <c r="F1946" t="str">
        <f t="shared" si="184"/>
        <v/>
      </c>
    </row>
    <row r="1947" spans="1:6" x14ac:dyDescent="0.25">
      <c r="A1947" t="str">
        <f t="shared" si="181"/>
        <v>-977</v>
      </c>
      <c r="B1947">
        <f t="shared" si="186"/>
        <v>977</v>
      </c>
      <c r="C1947" t="str">
        <f t="shared" si="182"/>
        <v>977</v>
      </c>
      <c r="D1947">
        <f t="shared" si="185"/>
        <v>977</v>
      </c>
      <c r="E1947" t="str">
        <f t="shared" si="183"/>
        <v/>
      </c>
      <c r="F1947" t="str">
        <f t="shared" si="184"/>
        <v/>
      </c>
    </row>
    <row r="1948" spans="1:6" x14ac:dyDescent="0.25">
      <c r="A1948" t="str">
        <f t="shared" si="181"/>
        <v>-978</v>
      </c>
      <c r="B1948">
        <f t="shared" si="186"/>
        <v>978</v>
      </c>
      <c r="C1948" t="str">
        <f t="shared" si="182"/>
        <v>978</v>
      </c>
      <c r="D1948">
        <f t="shared" si="185"/>
        <v>978</v>
      </c>
      <c r="E1948" t="str">
        <f t="shared" si="183"/>
        <v/>
      </c>
      <c r="F1948" t="str">
        <f t="shared" si="184"/>
        <v/>
      </c>
    </row>
    <row r="1949" spans="1:6" x14ac:dyDescent="0.25">
      <c r="A1949" t="str">
        <f t="shared" si="181"/>
        <v>-979</v>
      </c>
      <c r="B1949">
        <f t="shared" si="186"/>
        <v>979</v>
      </c>
      <c r="C1949" t="str">
        <f t="shared" si="182"/>
        <v>979</v>
      </c>
      <c r="D1949">
        <f t="shared" si="185"/>
        <v>979</v>
      </c>
      <c r="E1949" t="str">
        <f t="shared" si="183"/>
        <v/>
      </c>
      <c r="F1949" t="str">
        <f t="shared" si="184"/>
        <v/>
      </c>
    </row>
    <row r="1950" spans="1:6" x14ac:dyDescent="0.25">
      <c r="A1950" t="str">
        <f t="shared" si="181"/>
        <v>-980</v>
      </c>
      <c r="B1950">
        <f t="shared" si="186"/>
        <v>980</v>
      </c>
      <c r="C1950" t="str">
        <f t="shared" si="182"/>
        <v>980</v>
      </c>
      <c r="D1950">
        <f t="shared" si="185"/>
        <v>980</v>
      </c>
      <c r="E1950" t="str">
        <f t="shared" si="183"/>
        <v/>
      </c>
      <c r="F1950" t="str">
        <f t="shared" si="184"/>
        <v/>
      </c>
    </row>
    <row r="1951" spans="1:6" x14ac:dyDescent="0.25">
      <c r="A1951" t="str">
        <f t="shared" si="181"/>
        <v>-981</v>
      </c>
      <c r="B1951">
        <f t="shared" si="186"/>
        <v>981</v>
      </c>
      <c r="C1951" t="str">
        <f t="shared" si="182"/>
        <v>981</v>
      </c>
      <c r="D1951">
        <f t="shared" si="185"/>
        <v>981</v>
      </c>
      <c r="E1951" t="str">
        <f t="shared" si="183"/>
        <v/>
      </c>
      <c r="F1951" t="str">
        <f t="shared" si="184"/>
        <v/>
      </c>
    </row>
    <row r="1952" spans="1:6" x14ac:dyDescent="0.25">
      <c r="A1952" t="str">
        <f t="shared" si="181"/>
        <v>-982</v>
      </c>
      <c r="B1952">
        <f t="shared" si="186"/>
        <v>982</v>
      </c>
      <c r="C1952" t="str">
        <f t="shared" si="182"/>
        <v>982</v>
      </c>
      <c r="D1952">
        <f t="shared" si="185"/>
        <v>982</v>
      </c>
      <c r="E1952" t="str">
        <f t="shared" si="183"/>
        <v/>
      </c>
      <c r="F1952" t="str">
        <f t="shared" si="184"/>
        <v/>
      </c>
    </row>
    <row r="1953" spans="1:6" x14ac:dyDescent="0.25">
      <c r="A1953" t="str">
        <f t="shared" si="181"/>
        <v>-983</v>
      </c>
      <c r="B1953">
        <f t="shared" si="186"/>
        <v>983</v>
      </c>
      <c r="C1953" t="str">
        <f t="shared" si="182"/>
        <v>983</v>
      </c>
      <c r="D1953">
        <f t="shared" si="185"/>
        <v>983</v>
      </c>
      <c r="E1953" t="str">
        <f t="shared" si="183"/>
        <v/>
      </c>
      <c r="F1953" t="str">
        <f t="shared" si="184"/>
        <v/>
      </c>
    </row>
    <row r="1954" spans="1:6" x14ac:dyDescent="0.25">
      <c r="A1954" t="str">
        <f t="shared" si="181"/>
        <v>-984</v>
      </c>
      <c r="B1954">
        <f t="shared" si="186"/>
        <v>984</v>
      </c>
      <c r="C1954" t="str">
        <f t="shared" si="182"/>
        <v>984</v>
      </c>
      <c r="D1954">
        <f t="shared" si="185"/>
        <v>984</v>
      </c>
      <c r="E1954" t="str">
        <f t="shared" si="183"/>
        <v/>
      </c>
      <c r="F1954" t="str">
        <f t="shared" si="184"/>
        <v/>
      </c>
    </row>
    <row r="1955" spans="1:6" x14ac:dyDescent="0.25">
      <c r="A1955" t="str">
        <f t="shared" si="181"/>
        <v>-985</v>
      </c>
      <c r="B1955">
        <f t="shared" si="186"/>
        <v>985</v>
      </c>
      <c r="C1955" t="str">
        <f t="shared" si="182"/>
        <v>985</v>
      </c>
      <c r="D1955">
        <f t="shared" si="185"/>
        <v>985</v>
      </c>
      <c r="E1955" t="str">
        <f t="shared" si="183"/>
        <v/>
      </c>
      <c r="F1955" t="str">
        <f t="shared" si="184"/>
        <v/>
      </c>
    </row>
    <row r="1956" spans="1:6" x14ac:dyDescent="0.25">
      <c r="A1956" t="str">
        <f t="shared" si="181"/>
        <v>-986</v>
      </c>
      <c r="B1956">
        <f t="shared" si="186"/>
        <v>986</v>
      </c>
      <c r="C1956" t="str">
        <f t="shared" si="182"/>
        <v>986</v>
      </c>
      <c r="D1956">
        <f t="shared" si="185"/>
        <v>986</v>
      </c>
      <c r="E1956" t="str">
        <f t="shared" si="183"/>
        <v/>
      </c>
      <c r="F1956" t="str">
        <f t="shared" si="184"/>
        <v/>
      </c>
    </row>
    <row r="1957" spans="1:6" x14ac:dyDescent="0.25">
      <c r="A1957" t="str">
        <f t="shared" si="181"/>
        <v>-987</v>
      </c>
      <c r="B1957">
        <f t="shared" si="186"/>
        <v>987</v>
      </c>
      <c r="C1957" t="str">
        <f t="shared" si="182"/>
        <v>987</v>
      </c>
      <c r="D1957">
        <f t="shared" si="185"/>
        <v>987</v>
      </c>
      <c r="E1957" t="str">
        <f t="shared" si="183"/>
        <v/>
      </c>
      <c r="F1957" t="str">
        <f t="shared" si="184"/>
        <v/>
      </c>
    </row>
    <row r="1958" spans="1:6" x14ac:dyDescent="0.25">
      <c r="A1958" t="str">
        <f t="shared" si="181"/>
        <v>-988</v>
      </c>
      <c r="B1958">
        <f t="shared" si="186"/>
        <v>988</v>
      </c>
      <c r="C1958" t="str">
        <f t="shared" si="182"/>
        <v>988</v>
      </c>
      <c r="D1958">
        <f t="shared" si="185"/>
        <v>988</v>
      </c>
      <c r="E1958" t="str">
        <f t="shared" si="183"/>
        <v/>
      </c>
      <c r="F1958" t="str">
        <f t="shared" si="184"/>
        <v/>
      </c>
    </row>
    <row r="1959" spans="1:6" x14ac:dyDescent="0.25">
      <c r="A1959" t="str">
        <f t="shared" si="181"/>
        <v>-989</v>
      </c>
      <c r="B1959">
        <f t="shared" si="186"/>
        <v>989</v>
      </c>
      <c r="C1959" t="str">
        <f t="shared" si="182"/>
        <v>989</v>
      </c>
      <c r="D1959">
        <f t="shared" si="185"/>
        <v>989</v>
      </c>
      <c r="E1959" t="str">
        <f t="shared" si="183"/>
        <v/>
      </c>
      <c r="F1959" t="str">
        <f t="shared" si="184"/>
        <v/>
      </c>
    </row>
    <row r="1960" spans="1:6" x14ac:dyDescent="0.25">
      <c r="A1960" t="str">
        <f t="shared" si="181"/>
        <v>-990</v>
      </c>
      <c r="B1960">
        <f t="shared" si="186"/>
        <v>990</v>
      </c>
      <c r="C1960" t="str">
        <f t="shared" si="182"/>
        <v>990</v>
      </c>
      <c r="D1960">
        <f t="shared" si="185"/>
        <v>990</v>
      </c>
      <c r="E1960" t="str">
        <f t="shared" si="183"/>
        <v/>
      </c>
      <c r="F1960" t="str">
        <f t="shared" si="184"/>
        <v/>
      </c>
    </row>
    <row r="1961" spans="1:6" x14ac:dyDescent="0.25">
      <c r="A1961" t="str">
        <f t="shared" si="181"/>
        <v>-991</v>
      </c>
      <c r="B1961">
        <f t="shared" si="186"/>
        <v>991</v>
      </c>
      <c r="C1961" t="str">
        <f t="shared" si="182"/>
        <v>991</v>
      </c>
      <c r="D1961">
        <f t="shared" si="185"/>
        <v>991</v>
      </c>
      <c r="E1961" t="str">
        <f t="shared" si="183"/>
        <v/>
      </c>
      <c r="F1961" t="str">
        <f t="shared" si="184"/>
        <v/>
      </c>
    </row>
    <row r="1962" spans="1:6" x14ac:dyDescent="0.25">
      <c r="A1962" t="str">
        <f t="shared" si="181"/>
        <v>-992</v>
      </c>
      <c r="B1962">
        <f t="shared" si="186"/>
        <v>992</v>
      </c>
      <c r="C1962" t="str">
        <f t="shared" si="182"/>
        <v>992</v>
      </c>
      <c r="D1962">
        <f t="shared" si="185"/>
        <v>992</v>
      </c>
      <c r="E1962" t="str">
        <f t="shared" si="183"/>
        <v/>
      </c>
      <c r="F1962" t="str">
        <f t="shared" si="184"/>
        <v/>
      </c>
    </row>
    <row r="1963" spans="1:6" x14ac:dyDescent="0.25">
      <c r="A1963" t="str">
        <f t="shared" si="181"/>
        <v>-993</v>
      </c>
      <c r="B1963">
        <f t="shared" si="186"/>
        <v>993</v>
      </c>
      <c r="C1963" t="str">
        <f t="shared" si="182"/>
        <v>993</v>
      </c>
      <c r="D1963">
        <f t="shared" si="185"/>
        <v>993</v>
      </c>
      <c r="E1963" t="str">
        <f t="shared" si="183"/>
        <v/>
      </c>
      <c r="F1963" t="str">
        <f t="shared" si="184"/>
        <v/>
      </c>
    </row>
    <row r="1964" spans="1:6" x14ac:dyDescent="0.25">
      <c r="A1964" t="str">
        <f t="shared" si="181"/>
        <v>-994</v>
      </c>
      <c r="B1964">
        <f t="shared" si="186"/>
        <v>994</v>
      </c>
      <c r="C1964" t="str">
        <f t="shared" si="182"/>
        <v>994</v>
      </c>
      <c r="D1964">
        <f t="shared" si="185"/>
        <v>994</v>
      </c>
      <c r="E1964" t="str">
        <f t="shared" si="183"/>
        <v/>
      </c>
      <c r="F1964" t="str">
        <f t="shared" si="184"/>
        <v/>
      </c>
    </row>
    <row r="1965" spans="1:6" x14ac:dyDescent="0.25">
      <c r="A1965" t="str">
        <f t="shared" si="181"/>
        <v>-995</v>
      </c>
      <c r="B1965">
        <f t="shared" si="186"/>
        <v>995</v>
      </c>
      <c r="C1965" t="str">
        <f t="shared" si="182"/>
        <v>995</v>
      </c>
      <c r="D1965">
        <f t="shared" si="185"/>
        <v>995</v>
      </c>
      <c r="E1965" t="str">
        <f t="shared" si="183"/>
        <v/>
      </c>
      <c r="F1965" t="str">
        <f t="shared" si="184"/>
        <v/>
      </c>
    </row>
    <row r="1966" spans="1:6" x14ac:dyDescent="0.25">
      <c r="A1966" t="str">
        <f t="shared" si="181"/>
        <v>-996</v>
      </c>
      <c r="B1966">
        <f t="shared" si="186"/>
        <v>996</v>
      </c>
      <c r="C1966" t="str">
        <f t="shared" si="182"/>
        <v>996</v>
      </c>
      <c r="D1966">
        <f t="shared" si="185"/>
        <v>996</v>
      </c>
      <c r="E1966" t="str">
        <f t="shared" si="183"/>
        <v/>
      </c>
      <c r="F1966" t="str">
        <f t="shared" si="184"/>
        <v/>
      </c>
    </row>
    <row r="1967" spans="1:6" x14ac:dyDescent="0.25">
      <c r="A1967" t="str">
        <f t="shared" si="181"/>
        <v>-997</v>
      </c>
      <c r="B1967">
        <f t="shared" si="186"/>
        <v>997</v>
      </c>
      <c r="C1967" t="str">
        <f t="shared" si="182"/>
        <v>997</v>
      </c>
      <c r="D1967">
        <f t="shared" si="185"/>
        <v>997</v>
      </c>
      <c r="E1967" t="str">
        <f t="shared" si="183"/>
        <v/>
      </c>
      <c r="F1967" t="str">
        <f t="shared" si="184"/>
        <v/>
      </c>
    </row>
    <row r="1968" spans="1:6" x14ac:dyDescent="0.25">
      <c r="A1968" t="str">
        <f t="shared" si="181"/>
        <v>-998</v>
      </c>
      <c r="B1968">
        <f t="shared" si="186"/>
        <v>998</v>
      </c>
      <c r="C1968" t="str">
        <f t="shared" si="182"/>
        <v>998</v>
      </c>
      <c r="D1968">
        <f t="shared" si="185"/>
        <v>998</v>
      </c>
      <c r="E1968" t="str">
        <f t="shared" si="183"/>
        <v/>
      </c>
      <c r="F1968" t="str">
        <f t="shared" si="184"/>
        <v/>
      </c>
    </row>
    <row r="1969" spans="1:6" x14ac:dyDescent="0.25">
      <c r="A1969" t="str">
        <f t="shared" si="181"/>
        <v>-999</v>
      </c>
      <c r="B1969">
        <f t="shared" si="186"/>
        <v>999</v>
      </c>
      <c r="C1969" t="str">
        <f t="shared" si="182"/>
        <v>999</v>
      </c>
      <c r="D1969">
        <f t="shared" si="185"/>
        <v>999</v>
      </c>
      <c r="E1969" t="str">
        <f t="shared" si="183"/>
        <v/>
      </c>
      <c r="F1969" t="str">
        <f t="shared" si="184"/>
        <v/>
      </c>
    </row>
    <row r="1970" spans="1:6" x14ac:dyDescent="0.25">
      <c r="A1970" t="str">
        <f t="shared" si="181"/>
        <v>-1000</v>
      </c>
      <c r="B1970">
        <f t="shared" si="186"/>
        <v>1000</v>
      </c>
      <c r="C1970" t="str">
        <f t="shared" si="182"/>
        <v>1000</v>
      </c>
      <c r="D1970">
        <f t="shared" si="185"/>
        <v>1000</v>
      </c>
      <c r="E1970" t="str">
        <f t="shared" si="183"/>
        <v/>
      </c>
      <c r="F1970" t="str">
        <f t="shared" si="184"/>
        <v/>
      </c>
    </row>
    <row r="1971" spans="1:6" x14ac:dyDescent="0.25">
      <c r="A1971" t="str">
        <f t="shared" si="181"/>
        <v>-1001</v>
      </c>
      <c r="B1971">
        <f t="shared" si="186"/>
        <v>1001</v>
      </c>
      <c r="C1971" t="str">
        <f t="shared" si="182"/>
        <v>1001</v>
      </c>
      <c r="D1971">
        <f t="shared" si="185"/>
        <v>1001</v>
      </c>
      <c r="E1971" t="str">
        <f t="shared" si="183"/>
        <v/>
      </c>
      <c r="F1971" t="str">
        <f t="shared" si="184"/>
        <v/>
      </c>
    </row>
    <row r="1972" spans="1:6" x14ac:dyDescent="0.25">
      <c r="A1972" t="str">
        <f t="shared" si="181"/>
        <v>-1002</v>
      </c>
      <c r="B1972">
        <f t="shared" si="186"/>
        <v>1002</v>
      </c>
      <c r="C1972" t="str">
        <f t="shared" si="182"/>
        <v>1002</v>
      </c>
      <c r="D1972">
        <f t="shared" si="185"/>
        <v>1002</v>
      </c>
      <c r="E1972" t="str">
        <f t="shared" si="183"/>
        <v/>
      </c>
      <c r="F1972" t="str">
        <f t="shared" si="184"/>
        <v/>
      </c>
    </row>
    <row r="1973" spans="1:6" x14ac:dyDescent="0.25">
      <c r="A1973" t="str">
        <f t="shared" si="181"/>
        <v>-1003</v>
      </c>
      <c r="B1973">
        <f t="shared" si="186"/>
        <v>1003</v>
      </c>
      <c r="C1973" t="str">
        <f t="shared" si="182"/>
        <v>1003</v>
      </c>
      <c r="D1973">
        <f t="shared" si="185"/>
        <v>1003</v>
      </c>
      <c r="E1973" t="str">
        <f t="shared" si="183"/>
        <v/>
      </c>
      <c r="F1973" t="str">
        <f t="shared" si="184"/>
        <v/>
      </c>
    </row>
    <row r="1974" spans="1:6" x14ac:dyDescent="0.25">
      <c r="A1974" t="str">
        <f t="shared" si="181"/>
        <v>-1004</v>
      </c>
      <c r="B1974">
        <f t="shared" si="186"/>
        <v>1004</v>
      </c>
      <c r="C1974" t="str">
        <f t="shared" si="182"/>
        <v>1004</v>
      </c>
      <c r="D1974">
        <f t="shared" si="185"/>
        <v>1004</v>
      </c>
      <c r="E1974" t="str">
        <f t="shared" si="183"/>
        <v/>
      </c>
      <c r="F1974" t="str">
        <f t="shared" si="184"/>
        <v/>
      </c>
    </row>
    <row r="1975" spans="1:6" x14ac:dyDescent="0.25">
      <c r="A1975" t="str">
        <f t="shared" si="181"/>
        <v>-1005</v>
      </c>
      <c r="B1975">
        <f t="shared" si="186"/>
        <v>1005</v>
      </c>
      <c r="C1975" t="str">
        <f t="shared" si="182"/>
        <v>1005</v>
      </c>
      <c r="D1975">
        <f t="shared" si="185"/>
        <v>1005</v>
      </c>
      <c r="E1975" t="str">
        <f t="shared" si="183"/>
        <v/>
      </c>
      <c r="F1975" t="str">
        <f t="shared" si="184"/>
        <v/>
      </c>
    </row>
    <row r="1976" spans="1:6" x14ac:dyDescent="0.25">
      <c r="A1976" t="str">
        <f t="shared" si="181"/>
        <v>-1006</v>
      </c>
      <c r="B1976">
        <f t="shared" si="186"/>
        <v>1006</v>
      </c>
      <c r="C1976" t="str">
        <f t="shared" si="182"/>
        <v>1006</v>
      </c>
      <c r="D1976">
        <f t="shared" si="185"/>
        <v>1006</v>
      </c>
      <c r="E1976" t="str">
        <f t="shared" si="183"/>
        <v/>
      </c>
      <c r="F1976" t="str">
        <f t="shared" si="184"/>
        <v/>
      </c>
    </row>
    <row r="1977" spans="1:6" x14ac:dyDescent="0.25">
      <c r="A1977" t="str">
        <f t="shared" si="181"/>
        <v>-1007</v>
      </c>
      <c r="B1977">
        <f t="shared" si="186"/>
        <v>1007</v>
      </c>
      <c r="C1977" t="str">
        <f t="shared" si="182"/>
        <v>1007</v>
      </c>
      <c r="D1977">
        <f t="shared" si="185"/>
        <v>1007</v>
      </c>
      <c r="E1977" t="str">
        <f t="shared" si="183"/>
        <v/>
      </c>
      <c r="F1977" t="str">
        <f t="shared" si="184"/>
        <v/>
      </c>
    </row>
    <row r="1978" spans="1:6" x14ac:dyDescent="0.25">
      <c r="A1978" t="str">
        <f t="shared" si="181"/>
        <v>-1008</v>
      </c>
      <c r="B1978">
        <f t="shared" si="186"/>
        <v>1008</v>
      </c>
      <c r="C1978" t="str">
        <f t="shared" si="182"/>
        <v>1008</v>
      </c>
      <c r="D1978">
        <f t="shared" si="185"/>
        <v>1008</v>
      </c>
      <c r="E1978" t="str">
        <f t="shared" si="183"/>
        <v/>
      </c>
      <c r="F1978" t="str">
        <f t="shared" si="184"/>
        <v/>
      </c>
    </row>
    <row r="1979" spans="1:6" x14ac:dyDescent="0.25">
      <c r="A1979" t="str">
        <f t="shared" si="181"/>
        <v>-1009</v>
      </c>
      <c r="B1979">
        <f t="shared" si="186"/>
        <v>1009</v>
      </c>
      <c r="C1979" t="str">
        <f t="shared" si="182"/>
        <v>1009</v>
      </c>
      <c r="D1979">
        <f t="shared" si="185"/>
        <v>1009</v>
      </c>
      <c r="E1979" t="str">
        <f t="shared" si="183"/>
        <v/>
      </c>
      <c r="F1979" t="str">
        <f t="shared" si="184"/>
        <v/>
      </c>
    </row>
    <row r="1980" spans="1:6" x14ac:dyDescent="0.25">
      <c r="A1980" t="str">
        <f t="shared" si="181"/>
        <v>-1010</v>
      </c>
      <c r="B1980">
        <f t="shared" si="186"/>
        <v>1010</v>
      </c>
      <c r="C1980" t="str">
        <f t="shared" si="182"/>
        <v>1010</v>
      </c>
      <c r="D1980">
        <f t="shared" si="185"/>
        <v>1010</v>
      </c>
      <c r="E1980" t="str">
        <f t="shared" si="183"/>
        <v/>
      </c>
      <c r="F1980" t="str">
        <f t="shared" si="184"/>
        <v/>
      </c>
    </row>
    <row r="1981" spans="1:6" x14ac:dyDescent="0.25">
      <c r="A1981" t="str">
        <f t="shared" si="181"/>
        <v>-1011</v>
      </c>
      <c r="B1981">
        <f t="shared" si="186"/>
        <v>1011</v>
      </c>
      <c r="C1981" t="str">
        <f t="shared" si="182"/>
        <v>1011</v>
      </c>
      <c r="D1981">
        <f t="shared" si="185"/>
        <v>1011</v>
      </c>
      <c r="E1981" t="str">
        <f t="shared" si="183"/>
        <v/>
      </c>
      <c r="F1981" t="str">
        <f t="shared" si="184"/>
        <v/>
      </c>
    </row>
    <row r="1982" spans="1:6" x14ac:dyDescent="0.25">
      <c r="A1982" t="str">
        <f t="shared" si="181"/>
        <v>-1012</v>
      </c>
      <c r="B1982">
        <f t="shared" si="186"/>
        <v>1012</v>
      </c>
      <c r="C1982" t="str">
        <f t="shared" si="182"/>
        <v>1012</v>
      </c>
      <c r="D1982">
        <f t="shared" si="185"/>
        <v>1012</v>
      </c>
      <c r="E1982" t="str">
        <f t="shared" si="183"/>
        <v/>
      </c>
      <c r="F1982" t="str">
        <f t="shared" si="184"/>
        <v/>
      </c>
    </row>
    <row r="1983" spans="1:6" x14ac:dyDescent="0.25">
      <c r="A1983" t="str">
        <f t="shared" si="181"/>
        <v>-1013</v>
      </c>
      <c r="B1983">
        <f t="shared" si="186"/>
        <v>1013</v>
      </c>
      <c r="C1983" t="str">
        <f t="shared" si="182"/>
        <v>1013</v>
      </c>
      <c r="D1983">
        <f t="shared" si="185"/>
        <v>1013</v>
      </c>
      <c r="E1983" t="str">
        <f t="shared" si="183"/>
        <v/>
      </c>
      <c r="F1983" t="str">
        <f t="shared" si="184"/>
        <v/>
      </c>
    </row>
    <row r="1984" spans="1:6" x14ac:dyDescent="0.25">
      <c r="A1984" t="str">
        <f t="shared" si="181"/>
        <v>-1014</v>
      </c>
      <c r="B1984">
        <f t="shared" si="186"/>
        <v>1014</v>
      </c>
      <c r="C1984" t="str">
        <f t="shared" si="182"/>
        <v>1014</v>
      </c>
      <c r="D1984">
        <f t="shared" si="185"/>
        <v>1014</v>
      </c>
      <c r="E1984" t="str">
        <f t="shared" si="183"/>
        <v/>
      </c>
      <c r="F1984" t="str">
        <f t="shared" si="184"/>
        <v/>
      </c>
    </row>
    <row r="1985" spans="1:6" x14ac:dyDescent="0.25">
      <c r="A1985" t="str">
        <f t="shared" si="181"/>
        <v>-1015</v>
      </c>
      <c r="B1985">
        <f t="shared" si="186"/>
        <v>1015</v>
      </c>
      <c r="C1985" t="str">
        <f t="shared" si="182"/>
        <v>1015</v>
      </c>
      <c r="D1985">
        <f t="shared" si="185"/>
        <v>1015</v>
      </c>
      <c r="E1985" t="str">
        <f t="shared" si="183"/>
        <v/>
      </c>
      <c r="F1985" t="str">
        <f t="shared" si="184"/>
        <v/>
      </c>
    </row>
    <row r="1986" spans="1:6" x14ac:dyDescent="0.25">
      <c r="A1986" t="str">
        <f t="shared" si="181"/>
        <v>-1016</v>
      </c>
      <c r="B1986">
        <f t="shared" si="186"/>
        <v>1016</v>
      </c>
      <c r="C1986" t="str">
        <f t="shared" si="182"/>
        <v>1016</v>
      </c>
      <c r="D1986">
        <f t="shared" si="185"/>
        <v>1016</v>
      </c>
      <c r="E1986" t="str">
        <f t="shared" si="183"/>
        <v/>
      </c>
      <c r="F1986" t="str">
        <f t="shared" si="184"/>
        <v/>
      </c>
    </row>
    <row r="1987" spans="1:6" x14ac:dyDescent="0.25">
      <c r="A1987" t="str">
        <f t="shared" si="181"/>
        <v>-1017</v>
      </c>
      <c r="B1987">
        <f t="shared" si="186"/>
        <v>1017</v>
      </c>
      <c r="C1987" t="str">
        <f t="shared" si="182"/>
        <v>1017</v>
      </c>
      <c r="D1987">
        <f t="shared" si="185"/>
        <v>1017</v>
      </c>
      <c r="E1987" t="str">
        <f t="shared" si="183"/>
        <v/>
      </c>
      <c r="F1987" t="str">
        <f t="shared" si="184"/>
        <v/>
      </c>
    </row>
    <row r="1988" spans="1:6" x14ac:dyDescent="0.25">
      <c r="A1988" t="str">
        <f t="shared" si="181"/>
        <v>-1018</v>
      </c>
      <c r="B1988">
        <f t="shared" si="186"/>
        <v>1018</v>
      </c>
      <c r="C1988" t="str">
        <f t="shared" si="182"/>
        <v>1018</v>
      </c>
      <c r="D1988">
        <f t="shared" si="185"/>
        <v>1018</v>
      </c>
      <c r="E1988" t="str">
        <f t="shared" si="183"/>
        <v/>
      </c>
      <c r="F1988" t="str">
        <f t="shared" si="184"/>
        <v/>
      </c>
    </row>
    <row r="1989" spans="1:6" x14ac:dyDescent="0.25">
      <c r="A1989" t="str">
        <f t="shared" si="181"/>
        <v>-1019</v>
      </c>
      <c r="B1989">
        <f t="shared" si="186"/>
        <v>1019</v>
      </c>
      <c r="C1989" t="str">
        <f t="shared" si="182"/>
        <v>1019</v>
      </c>
      <c r="D1989">
        <f t="shared" si="185"/>
        <v>1019</v>
      </c>
      <c r="E1989" t="str">
        <f t="shared" si="183"/>
        <v/>
      </c>
      <c r="F1989" t="str">
        <f t="shared" si="184"/>
        <v/>
      </c>
    </row>
    <row r="1990" spans="1:6" x14ac:dyDescent="0.25">
      <c r="A1990" t="str">
        <f t="shared" ref="A1990:A2053" si="187">+CONCATENATE(G1990,"-",B1990)</f>
        <v>-1020</v>
      </c>
      <c r="B1990">
        <f t="shared" si="186"/>
        <v>1020</v>
      </c>
      <c r="C1990" t="str">
        <f t="shared" ref="C1990:C2053" si="188">+CONCATENATE(E1990,D1990)</f>
        <v>1020</v>
      </c>
      <c r="D1990">
        <f t="shared" si="185"/>
        <v>1020</v>
      </c>
      <c r="E1990" t="str">
        <f t="shared" ref="E1990:E2053" si="189">+CONCATENATE(G1990,H1990)</f>
        <v/>
      </c>
      <c r="F1990" t="str">
        <f t="shared" ref="F1990:F2053" si="190">+CONCATENATE(G1990,H1990,I1990)</f>
        <v/>
      </c>
    </row>
    <row r="1991" spans="1:6" x14ac:dyDescent="0.25">
      <c r="A1991" t="str">
        <f t="shared" si="187"/>
        <v>-1021</v>
      </c>
      <c r="B1991">
        <f t="shared" si="186"/>
        <v>1021</v>
      </c>
      <c r="C1991" t="str">
        <f t="shared" si="188"/>
        <v>1021</v>
      </c>
      <c r="D1991">
        <f t="shared" ref="D1991:D2054" si="191">+IF(E1991=E1990,D1990+1,1)</f>
        <v>1021</v>
      </c>
      <c r="E1991" t="str">
        <f t="shared" si="189"/>
        <v/>
      </c>
      <c r="F1991" t="str">
        <f t="shared" si="190"/>
        <v/>
      </c>
    </row>
    <row r="1992" spans="1:6" x14ac:dyDescent="0.25">
      <c r="A1992" t="str">
        <f t="shared" si="187"/>
        <v>-1022</v>
      </c>
      <c r="B1992">
        <f t="shared" ref="B1992:B2055" si="192">+IF(G1992=G1991,B1991+1,1)</f>
        <v>1022</v>
      </c>
      <c r="C1992" t="str">
        <f t="shared" si="188"/>
        <v>1022</v>
      </c>
      <c r="D1992">
        <f t="shared" si="191"/>
        <v>1022</v>
      </c>
      <c r="E1992" t="str">
        <f t="shared" si="189"/>
        <v/>
      </c>
      <c r="F1992" t="str">
        <f t="shared" si="190"/>
        <v/>
      </c>
    </row>
    <row r="1993" spans="1:6" x14ac:dyDescent="0.25">
      <c r="A1993" t="str">
        <f t="shared" si="187"/>
        <v>-1023</v>
      </c>
      <c r="B1993">
        <f t="shared" si="192"/>
        <v>1023</v>
      </c>
      <c r="C1993" t="str">
        <f t="shared" si="188"/>
        <v>1023</v>
      </c>
      <c r="D1993">
        <f t="shared" si="191"/>
        <v>1023</v>
      </c>
      <c r="E1993" t="str">
        <f t="shared" si="189"/>
        <v/>
      </c>
      <c r="F1993" t="str">
        <f t="shared" si="190"/>
        <v/>
      </c>
    </row>
    <row r="1994" spans="1:6" x14ac:dyDescent="0.25">
      <c r="A1994" t="str">
        <f t="shared" si="187"/>
        <v>-1024</v>
      </c>
      <c r="B1994">
        <f t="shared" si="192"/>
        <v>1024</v>
      </c>
      <c r="C1994" t="str">
        <f t="shared" si="188"/>
        <v>1024</v>
      </c>
      <c r="D1994">
        <f t="shared" si="191"/>
        <v>1024</v>
      </c>
      <c r="E1994" t="str">
        <f t="shared" si="189"/>
        <v/>
      </c>
      <c r="F1994" t="str">
        <f t="shared" si="190"/>
        <v/>
      </c>
    </row>
    <row r="1995" spans="1:6" x14ac:dyDescent="0.25">
      <c r="A1995" t="str">
        <f t="shared" si="187"/>
        <v>-1025</v>
      </c>
      <c r="B1995">
        <f t="shared" si="192"/>
        <v>1025</v>
      </c>
      <c r="C1995" t="str">
        <f t="shared" si="188"/>
        <v>1025</v>
      </c>
      <c r="D1995">
        <f t="shared" si="191"/>
        <v>1025</v>
      </c>
      <c r="E1995" t="str">
        <f t="shared" si="189"/>
        <v/>
      </c>
      <c r="F1995" t="str">
        <f t="shared" si="190"/>
        <v/>
      </c>
    </row>
    <row r="1996" spans="1:6" x14ac:dyDescent="0.25">
      <c r="A1996" t="str">
        <f t="shared" si="187"/>
        <v>-1026</v>
      </c>
      <c r="B1996">
        <f t="shared" si="192"/>
        <v>1026</v>
      </c>
      <c r="C1996" t="str">
        <f t="shared" si="188"/>
        <v>1026</v>
      </c>
      <c r="D1996">
        <f t="shared" si="191"/>
        <v>1026</v>
      </c>
      <c r="E1996" t="str">
        <f t="shared" si="189"/>
        <v/>
      </c>
      <c r="F1996" t="str">
        <f t="shared" si="190"/>
        <v/>
      </c>
    </row>
    <row r="1997" spans="1:6" x14ac:dyDescent="0.25">
      <c r="A1997" t="str">
        <f t="shared" si="187"/>
        <v>-1027</v>
      </c>
      <c r="B1997">
        <f t="shared" si="192"/>
        <v>1027</v>
      </c>
      <c r="C1997" t="str">
        <f t="shared" si="188"/>
        <v>1027</v>
      </c>
      <c r="D1997">
        <f t="shared" si="191"/>
        <v>1027</v>
      </c>
      <c r="E1997" t="str">
        <f t="shared" si="189"/>
        <v/>
      </c>
      <c r="F1997" t="str">
        <f t="shared" si="190"/>
        <v/>
      </c>
    </row>
    <row r="1998" spans="1:6" x14ac:dyDescent="0.25">
      <c r="A1998" t="str">
        <f t="shared" si="187"/>
        <v>-1028</v>
      </c>
      <c r="B1998">
        <f t="shared" si="192"/>
        <v>1028</v>
      </c>
      <c r="C1998" t="str">
        <f t="shared" si="188"/>
        <v>1028</v>
      </c>
      <c r="D1998">
        <f t="shared" si="191"/>
        <v>1028</v>
      </c>
      <c r="E1998" t="str">
        <f t="shared" si="189"/>
        <v/>
      </c>
      <c r="F1998" t="str">
        <f t="shared" si="190"/>
        <v/>
      </c>
    </row>
    <row r="1999" spans="1:6" x14ac:dyDescent="0.25">
      <c r="A1999" t="str">
        <f t="shared" si="187"/>
        <v>-1029</v>
      </c>
      <c r="B1999">
        <f t="shared" si="192"/>
        <v>1029</v>
      </c>
      <c r="C1999" t="str">
        <f t="shared" si="188"/>
        <v>1029</v>
      </c>
      <c r="D1999">
        <f t="shared" si="191"/>
        <v>1029</v>
      </c>
      <c r="E1999" t="str">
        <f t="shared" si="189"/>
        <v/>
      </c>
      <c r="F1999" t="str">
        <f t="shared" si="190"/>
        <v/>
      </c>
    </row>
    <row r="2000" spans="1:6" x14ac:dyDescent="0.25">
      <c r="A2000" t="str">
        <f t="shared" si="187"/>
        <v>-1030</v>
      </c>
      <c r="B2000">
        <f t="shared" si="192"/>
        <v>1030</v>
      </c>
      <c r="C2000" t="str">
        <f t="shared" si="188"/>
        <v>1030</v>
      </c>
      <c r="D2000">
        <f t="shared" si="191"/>
        <v>1030</v>
      </c>
      <c r="E2000" t="str">
        <f t="shared" si="189"/>
        <v/>
      </c>
      <c r="F2000" t="str">
        <f t="shared" si="190"/>
        <v/>
      </c>
    </row>
    <row r="2001" spans="1:6" x14ac:dyDescent="0.25">
      <c r="A2001" t="str">
        <f t="shared" si="187"/>
        <v>-1031</v>
      </c>
      <c r="B2001">
        <f t="shared" si="192"/>
        <v>1031</v>
      </c>
      <c r="C2001" t="str">
        <f t="shared" si="188"/>
        <v>1031</v>
      </c>
      <c r="D2001">
        <f t="shared" si="191"/>
        <v>1031</v>
      </c>
      <c r="E2001" t="str">
        <f t="shared" si="189"/>
        <v/>
      </c>
      <c r="F2001" t="str">
        <f t="shared" si="190"/>
        <v/>
      </c>
    </row>
    <row r="2002" spans="1:6" x14ac:dyDescent="0.25">
      <c r="A2002" t="str">
        <f t="shared" si="187"/>
        <v>-1032</v>
      </c>
      <c r="B2002">
        <f t="shared" si="192"/>
        <v>1032</v>
      </c>
      <c r="C2002" t="str">
        <f t="shared" si="188"/>
        <v>1032</v>
      </c>
      <c r="D2002">
        <f t="shared" si="191"/>
        <v>1032</v>
      </c>
      <c r="E2002" t="str">
        <f t="shared" si="189"/>
        <v/>
      </c>
      <c r="F2002" t="str">
        <f t="shared" si="190"/>
        <v/>
      </c>
    </row>
    <row r="2003" spans="1:6" x14ac:dyDescent="0.25">
      <c r="A2003" t="str">
        <f t="shared" si="187"/>
        <v>-1033</v>
      </c>
      <c r="B2003">
        <f t="shared" si="192"/>
        <v>1033</v>
      </c>
      <c r="C2003" t="str">
        <f t="shared" si="188"/>
        <v>1033</v>
      </c>
      <c r="D2003">
        <f t="shared" si="191"/>
        <v>1033</v>
      </c>
      <c r="E2003" t="str">
        <f t="shared" si="189"/>
        <v/>
      </c>
      <c r="F2003" t="str">
        <f t="shared" si="190"/>
        <v/>
      </c>
    </row>
    <row r="2004" spans="1:6" x14ac:dyDescent="0.25">
      <c r="A2004" t="str">
        <f t="shared" si="187"/>
        <v>-1034</v>
      </c>
      <c r="B2004">
        <f t="shared" si="192"/>
        <v>1034</v>
      </c>
      <c r="C2004" t="str">
        <f t="shared" si="188"/>
        <v>1034</v>
      </c>
      <c r="D2004">
        <f t="shared" si="191"/>
        <v>1034</v>
      </c>
      <c r="E2004" t="str">
        <f t="shared" si="189"/>
        <v/>
      </c>
      <c r="F2004" t="str">
        <f t="shared" si="190"/>
        <v/>
      </c>
    </row>
    <row r="2005" spans="1:6" x14ac:dyDescent="0.25">
      <c r="A2005" t="str">
        <f t="shared" si="187"/>
        <v>-1035</v>
      </c>
      <c r="B2005">
        <f t="shared" si="192"/>
        <v>1035</v>
      </c>
      <c r="C2005" t="str">
        <f t="shared" si="188"/>
        <v>1035</v>
      </c>
      <c r="D2005">
        <f t="shared" si="191"/>
        <v>1035</v>
      </c>
      <c r="E2005" t="str">
        <f t="shared" si="189"/>
        <v/>
      </c>
      <c r="F2005" t="str">
        <f t="shared" si="190"/>
        <v/>
      </c>
    </row>
    <row r="2006" spans="1:6" x14ac:dyDescent="0.25">
      <c r="A2006" t="str">
        <f t="shared" si="187"/>
        <v>-1036</v>
      </c>
      <c r="B2006">
        <f t="shared" si="192"/>
        <v>1036</v>
      </c>
      <c r="C2006" t="str">
        <f t="shared" si="188"/>
        <v>1036</v>
      </c>
      <c r="D2006">
        <f t="shared" si="191"/>
        <v>1036</v>
      </c>
      <c r="E2006" t="str">
        <f t="shared" si="189"/>
        <v/>
      </c>
      <c r="F2006" t="str">
        <f t="shared" si="190"/>
        <v/>
      </c>
    </row>
    <row r="2007" spans="1:6" x14ac:dyDescent="0.25">
      <c r="A2007" t="str">
        <f t="shared" si="187"/>
        <v>-1037</v>
      </c>
      <c r="B2007">
        <f t="shared" si="192"/>
        <v>1037</v>
      </c>
      <c r="C2007" t="str">
        <f t="shared" si="188"/>
        <v>1037</v>
      </c>
      <c r="D2007">
        <f t="shared" si="191"/>
        <v>1037</v>
      </c>
      <c r="E2007" t="str">
        <f t="shared" si="189"/>
        <v/>
      </c>
      <c r="F2007" t="str">
        <f t="shared" si="190"/>
        <v/>
      </c>
    </row>
    <row r="2008" spans="1:6" x14ac:dyDescent="0.25">
      <c r="A2008" t="str">
        <f t="shared" si="187"/>
        <v>-1038</v>
      </c>
      <c r="B2008">
        <f t="shared" si="192"/>
        <v>1038</v>
      </c>
      <c r="C2008" t="str">
        <f t="shared" si="188"/>
        <v>1038</v>
      </c>
      <c r="D2008">
        <f t="shared" si="191"/>
        <v>1038</v>
      </c>
      <c r="E2008" t="str">
        <f t="shared" si="189"/>
        <v/>
      </c>
      <c r="F2008" t="str">
        <f t="shared" si="190"/>
        <v/>
      </c>
    </row>
    <row r="2009" spans="1:6" x14ac:dyDescent="0.25">
      <c r="A2009" t="str">
        <f t="shared" si="187"/>
        <v>-1039</v>
      </c>
      <c r="B2009">
        <f t="shared" si="192"/>
        <v>1039</v>
      </c>
      <c r="C2009" t="str">
        <f t="shared" si="188"/>
        <v>1039</v>
      </c>
      <c r="D2009">
        <f t="shared" si="191"/>
        <v>1039</v>
      </c>
      <c r="E2009" t="str">
        <f t="shared" si="189"/>
        <v/>
      </c>
      <c r="F2009" t="str">
        <f t="shared" si="190"/>
        <v/>
      </c>
    </row>
    <row r="2010" spans="1:6" x14ac:dyDescent="0.25">
      <c r="A2010" t="str">
        <f t="shared" si="187"/>
        <v>-1040</v>
      </c>
      <c r="B2010">
        <f t="shared" si="192"/>
        <v>1040</v>
      </c>
      <c r="C2010" t="str">
        <f t="shared" si="188"/>
        <v>1040</v>
      </c>
      <c r="D2010">
        <f t="shared" si="191"/>
        <v>1040</v>
      </c>
      <c r="E2010" t="str">
        <f t="shared" si="189"/>
        <v/>
      </c>
      <c r="F2010" t="str">
        <f t="shared" si="190"/>
        <v/>
      </c>
    </row>
    <row r="2011" spans="1:6" x14ac:dyDescent="0.25">
      <c r="A2011" t="str">
        <f t="shared" si="187"/>
        <v>-1041</v>
      </c>
      <c r="B2011">
        <f t="shared" si="192"/>
        <v>1041</v>
      </c>
      <c r="C2011" t="str">
        <f t="shared" si="188"/>
        <v>1041</v>
      </c>
      <c r="D2011">
        <f t="shared" si="191"/>
        <v>1041</v>
      </c>
      <c r="E2011" t="str">
        <f t="shared" si="189"/>
        <v/>
      </c>
      <c r="F2011" t="str">
        <f t="shared" si="190"/>
        <v/>
      </c>
    </row>
    <row r="2012" spans="1:6" x14ac:dyDescent="0.25">
      <c r="A2012" t="str">
        <f t="shared" si="187"/>
        <v>-1042</v>
      </c>
      <c r="B2012">
        <f t="shared" si="192"/>
        <v>1042</v>
      </c>
      <c r="C2012" t="str">
        <f t="shared" si="188"/>
        <v>1042</v>
      </c>
      <c r="D2012">
        <f t="shared" si="191"/>
        <v>1042</v>
      </c>
      <c r="E2012" t="str">
        <f t="shared" si="189"/>
        <v/>
      </c>
      <c r="F2012" t="str">
        <f t="shared" si="190"/>
        <v/>
      </c>
    </row>
    <row r="2013" spans="1:6" x14ac:dyDescent="0.25">
      <c r="A2013" t="str">
        <f t="shared" si="187"/>
        <v>-1043</v>
      </c>
      <c r="B2013">
        <f t="shared" si="192"/>
        <v>1043</v>
      </c>
      <c r="C2013" t="str">
        <f t="shared" si="188"/>
        <v>1043</v>
      </c>
      <c r="D2013">
        <f t="shared" si="191"/>
        <v>1043</v>
      </c>
      <c r="E2013" t="str">
        <f t="shared" si="189"/>
        <v/>
      </c>
      <c r="F2013" t="str">
        <f t="shared" si="190"/>
        <v/>
      </c>
    </row>
    <row r="2014" spans="1:6" x14ac:dyDescent="0.25">
      <c r="A2014" t="str">
        <f t="shared" si="187"/>
        <v>-1044</v>
      </c>
      <c r="B2014">
        <f t="shared" si="192"/>
        <v>1044</v>
      </c>
      <c r="C2014" t="str">
        <f t="shared" si="188"/>
        <v>1044</v>
      </c>
      <c r="D2014">
        <f t="shared" si="191"/>
        <v>1044</v>
      </c>
      <c r="E2014" t="str">
        <f t="shared" si="189"/>
        <v/>
      </c>
      <c r="F2014" t="str">
        <f t="shared" si="190"/>
        <v/>
      </c>
    </row>
    <row r="2015" spans="1:6" x14ac:dyDescent="0.25">
      <c r="A2015" t="str">
        <f t="shared" si="187"/>
        <v>-1045</v>
      </c>
      <c r="B2015">
        <f t="shared" si="192"/>
        <v>1045</v>
      </c>
      <c r="C2015" t="str">
        <f t="shared" si="188"/>
        <v>1045</v>
      </c>
      <c r="D2015">
        <f t="shared" si="191"/>
        <v>1045</v>
      </c>
      <c r="E2015" t="str">
        <f t="shared" si="189"/>
        <v/>
      </c>
      <c r="F2015" t="str">
        <f t="shared" si="190"/>
        <v/>
      </c>
    </row>
    <row r="2016" spans="1:6" x14ac:dyDescent="0.25">
      <c r="A2016" t="str">
        <f t="shared" si="187"/>
        <v>-1046</v>
      </c>
      <c r="B2016">
        <f t="shared" si="192"/>
        <v>1046</v>
      </c>
      <c r="C2016" t="str">
        <f t="shared" si="188"/>
        <v>1046</v>
      </c>
      <c r="D2016">
        <f t="shared" si="191"/>
        <v>1046</v>
      </c>
      <c r="E2016" t="str">
        <f t="shared" si="189"/>
        <v/>
      </c>
      <c r="F2016" t="str">
        <f t="shared" si="190"/>
        <v/>
      </c>
    </row>
    <row r="2017" spans="1:6" x14ac:dyDescent="0.25">
      <c r="A2017" t="str">
        <f t="shared" si="187"/>
        <v>-1047</v>
      </c>
      <c r="B2017">
        <f t="shared" si="192"/>
        <v>1047</v>
      </c>
      <c r="C2017" t="str">
        <f t="shared" si="188"/>
        <v>1047</v>
      </c>
      <c r="D2017">
        <f t="shared" si="191"/>
        <v>1047</v>
      </c>
      <c r="E2017" t="str">
        <f t="shared" si="189"/>
        <v/>
      </c>
      <c r="F2017" t="str">
        <f t="shared" si="190"/>
        <v/>
      </c>
    </row>
    <row r="2018" spans="1:6" x14ac:dyDescent="0.25">
      <c r="A2018" t="str">
        <f t="shared" si="187"/>
        <v>-1048</v>
      </c>
      <c r="B2018">
        <f t="shared" si="192"/>
        <v>1048</v>
      </c>
      <c r="C2018" t="str">
        <f t="shared" si="188"/>
        <v>1048</v>
      </c>
      <c r="D2018">
        <f t="shared" si="191"/>
        <v>1048</v>
      </c>
      <c r="E2018" t="str">
        <f t="shared" si="189"/>
        <v/>
      </c>
      <c r="F2018" t="str">
        <f t="shared" si="190"/>
        <v/>
      </c>
    </row>
    <row r="2019" spans="1:6" x14ac:dyDescent="0.25">
      <c r="A2019" t="str">
        <f t="shared" si="187"/>
        <v>-1049</v>
      </c>
      <c r="B2019">
        <f t="shared" si="192"/>
        <v>1049</v>
      </c>
      <c r="C2019" t="str">
        <f t="shared" si="188"/>
        <v>1049</v>
      </c>
      <c r="D2019">
        <f t="shared" si="191"/>
        <v>1049</v>
      </c>
      <c r="E2019" t="str">
        <f t="shared" si="189"/>
        <v/>
      </c>
      <c r="F2019" t="str">
        <f t="shared" si="190"/>
        <v/>
      </c>
    </row>
    <row r="2020" spans="1:6" x14ac:dyDescent="0.25">
      <c r="A2020" t="str">
        <f t="shared" si="187"/>
        <v>-1050</v>
      </c>
      <c r="B2020">
        <f t="shared" si="192"/>
        <v>1050</v>
      </c>
      <c r="C2020" t="str">
        <f t="shared" si="188"/>
        <v>1050</v>
      </c>
      <c r="D2020">
        <f t="shared" si="191"/>
        <v>1050</v>
      </c>
      <c r="E2020" t="str">
        <f t="shared" si="189"/>
        <v/>
      </c>
      <c r="F2020" t="str">
        <f t="shared" si="190"/>
        <v/>
      </c>
    </row>
    <row r="2021" spans="1:6" x14ac:dyDescent="0.25">
      <c r="A2021" t="str">
        <f t="shared" si="187"/>
        <v>-1051</v>
      </c>
      <c r="B2021">
        <f t="shared" si="192"/>
        <v>1051</v>
      </c>
      <c r="C2021" t="str">
        <f t="shared" si="188"/>
        <v>1051</v>
      </c>
      <c r="D2021">
        <f t="shared" si="191"/>
        <v>1051</v>
      </c>
      <c r="E2021" t="str">
        <f t="shared" si="189"/>
        <v/>
      </c>
      <c r="F2021" t="str">
        <f t="shared" si="190"/>
        <v/>
      </c>
    </row>
    <row r="2022" spans="1:6" x14ac:dyDescent="0.25">
      <c r="A2022" t="str">
        <f t="shared" si="187"/>
        <v>-1052</v>
      </c>
      <c r="B2022">
        <f t="shared" si="192"/>
        <v>1052</v>
      </c>
      <c r="C2022" t="str">
        <f t="shared" si="188"/>
        <v>1052</v>
      </c>
      <c r="D2022">
        <f t="shared" si="191"/>
        <v>1052</v>
      </c>
      <c r="E2022" t="str">
        <f t="shared" si="189"/>
        <v/>
      </c>
      <c r="F2022" t="str">
        <f t="shared" si="190"/>
        <v/>
      </c>
    </row>
    <row r="2023" spans="1:6" x14ac:dyDescent="0.25">
      <c r="A2023" t="str">
        <f t="shared" si="187"/>
        <v>-1053</v>
      </c>
      <c r="B2023">
        <f t="shared" si="192"/>
        <v>1053</v>
      </c>
      <c r="C2023" t="str">
        <f t="shared" si="188"/>
        <v>1053</v>
      </c>
      <c r="D2023">
        <f t="shared" si="191"/>
        <v>1053</v>
      </c>
      <c r="E2023" t="str">
        <f t="shared" si="189"/>
        <v/>
      </c>
      <c r="F2023" t="str">
        <f t="shared" si="190"/>
        <v/>
      </c>
    </row>
    <row r="2024" spans="1:6" x14ac:dyDescent="0.25">
      <c r="A2024" t="str">
        <f t="shared" si="187"/>
        <v>-1054</v>
      </c>
      <c r="B2024">
        <f t="shared" si="192"/>
        <v>1054</v>
      </c>
      <c r="C2024" t="str">
        <f t="shared" si="188"/>
        <v>1054</v>
      </c>
      <c r="D2024">
        <f t="shared" si="191"/>
        <v>1054</v>
      </c>
      <c r="E2024" t="str">
        <f t="shared" si="189"/>
        <v/>
      </c>
      <c r="F2024" t="str">
        <f t="shared" si="190"/>
        <v/>
      </c>
    </row>
    <row r="2025" spans="1:6" x14ac:dyDescent="0.25">
      <c r="A2025" t="str">
        <f t="shared" si="187"/>
        <v>-1055</v>
      </c>
      <c r="B2025">
        <f t="shared" si="192"/>
        <v>1055</v>
      </c>
      <c r="C2025" t="str">
        <f t="shared" si="188"/>
        <v>1055</v>
      </c>
      <c r="D2025">
        <f t="shared" si="191"/>
        <v>1055</v>
      </c>
      <c r="E2025" t="str">
        <f t="shared" si="189"/>
        <v/>
      </c>
      <c r="F2025" t="str">
        <f t="shared" si="190"/>
        <v/>
      </c>
    </row>
    <row r="2026" spans="1:6" x14ac:dyDescent="0.25">
      <c r="A2026" t="str">
        <f t="shared" si="187"/>
        <v>-1056</v>
      </c>
      <c r="B2026">
        <f t="shared" si="192"/>
        <v>1056</v>
      </c>
      <c r="C2026" t="str">
        <f t="shared" si="188"/>
        <v>1056</v>
      </c>
      <c r="D2026">
        <f t="shared" si="191"/>
        <v>1056</v>
      </c>
      <c r="E2026" t="str">
        <f t="shared" si="189"/>
        <v/>
      </c>
      <c r="F2026" t="str">
        <f t="shared" si="190"/>
        <v/>
      </c>
    </row>
    <row r="2027" spans="1:6" x14ac:dyDescent="0.25">
      <c r="A2027" t="str">
        <f t="shared" si="187"/>
        <v>-1057</v>
      </c>
      <c r="B2027">
        <f t="shared" si="192"/>
        <v>1057</v>
      </c>
      <c r="C2027" t="str">
        <f t="shared" si="188"/>
        <v>1057</v>
      </c>
      <c r="D2027">
        <f t="shared" si="191"/>
        <v>1057</v>
      </c>
      <c r="E2027" t="str">
        <f t="shared" si="189"/>
        <v/>
      </c>
      <c r="F2027" t="str">
        <f t="shared" si="190"/>
        <v/>
      </c>
    </row>
    <row r="2028" spans="1:6" x14ac:dyDescent="0.25">
      <c r="A2028" t="str">
        <f t="shared" si="187"/>
        <v>-1058</v>
      </c>
      <c r="B2028">
        <f t="shared" si="192"/>
        <v>1058</v>
      </c>
      <c r="C2028" t="str">
        <f t="shared" si="188"/>
        <v>1058</v>
      </c>
      <c r="D2028">
        <f t="shared" si="191"/>
        <v>1058</v>
      </c>
      <c r="E2028" t="str">
        <f t="shared" si="189"/>
        <v/>
      </c>
      <c r="F2028" t="str">
        <f t="shared" si="190"/>
        <v/>
      </c>
    </row>
    <row r="2029" spans="1:6" x14ac:dyDescent="0.25">
      <c r="A2029" t="str">
        <f t="shared" si="187"/>
        <v>-1059</v>
      </c>
      <c r="B2029">
        <f t="shared" si="192"/>
        <v>1059</v>
      </c>
      <c r="C2029" t="str">
        <f t="shared" si="188"/>
        <v>1059</v>
      </c>
      <c r="D2029">
        <f t="shared" si="191"/>
        <v>1059</v>
      </c>
      <c r="E2029" t="str">
        <f t="shared" si="189"/>
        <v/>
      </c>
      <c r="F2029" t="str">
        <f t="shared" si="190"/>
        <v/>
      </c>
    </row>
    <row r="2030" spans="1:6" x14ac:dyDescent="0.25">
      <c r="A2030" t="str">
        <f t="shared" si="187"/>
        <v>-1060</v>
      </c>
      <c r="B2030">
        <f t="shared" si="192"/>
        <v>1060</v>
      </c>
      <c r="C2030" t="str">
        <f t="shared" si="188"/>
        <v>1060</v>
      </c>
      <c r="D2030">
        <f t="shared" si="191"/>
        <v>1060</v>
      </c>
      <c r="E2030" t="str">
        <f t="shared" si="189"/>
        <v/>
      </c>
      <c r="F2030" t="str">
        <f t="shared" si="190"/>
        <v/>
      </c>
    </row>
    <row r="2031" spans="1:6" x14ac:dyDescent="0.25">
      <c r="A2031" t="str">
        <f t="shared" si="187"/>
        <v>-1061</v>
      </c>
      <c r="B2031">
        <f t="shared" si="192"/>
        <v>1061</v>
      </c>
      <c r="C2031" t="str">
        <f t="shared" si="188"/>
        <v>1061</v>
      </c>
      <c r="D2031">
        <f t="shared" si="191"/>
        <v>1061</v>
      </c>
      <c r="E2031" t="str">
        <f t="shared" si="189"/>
        <v/>
      </c>
      <c r="F2031" t="str">
        <f t="shared" si="190"/>
        <v/>
      </c>
    </row>
    <row r="2032" spans="1:6" x14ac:dyDescent="0.25">
      <c r="A2032" t="str">
        <f t="shared" si="187"/>
        <v>-1062</v>
      </c>
      <c r="B2032">
        <f t="shared" si="192"/>
        <v>1062</v>
      </c>
      <c r="C2032" t="str">
        <f t="shared" si="188"/>
        <v>1062</v>
      </c>
      <c r="D2032">
        <f t="shared" si="191"/>
        <v>1062</v>
      </c>
      <c r="E2032" t="str">
        <f t="shared" si="189"/>
        <v/>
      </c>
      <c r="F2032" t="str">
        <f t="shared" si="190"/>
        <v/>
      </c>
    </row>
    <row r="2033" spans="1:6" x14ac:dyDescent="0.25">
      <c r="A2033" t="str">
        <f t="shared" si="187"/>
        <v>-1063</v>
      </c>
      <c r="B2033">
        <f t="shared" si="192"/>
        <v>1063</v>
      </c>
      <c r="C2033" t="str">
        <f t="shared" si="188"/>
        <v>1063</v>
      </c>
      <c r="D2033">
        <f t="shared" si="191"/>
        <v>1063</v>
      </c>
      <c r="E2033" t="str">
        <f t="shared" si="189"/>
        <v/>
      </c>
      <c r="F2033" t="str">
        <f t="shared" si="190"/>
        <v/>
      </c>
    </row>
    <row r="2034" spans="1:6" x14ac:dyDescent="0.25">
      <c r="A2034" t="str">
        <f t="shared" si="187"/>
        <v>-1064</v>
      </c>
      <c r="B2034">
        <f t="shared" si="192"/>
        <v>1064</v>
      </c>
      <c r="C2034" t="str">
        <f t="shared" si="188"/>
        <v>1064</v>
      </c>
      <c r="D2034">
        <f t="shared" si="191"/>
        <v>1064</v>
      </c>
      <c r="E2034" t="str">
        <f t="shared" si="189"/>
        <v/>
      </c>
      <c r="F2034" t="str">
        <f t="shared" si="190"/>
        <v/>
      </c>
    </row>
    <row r="2035" spans="1:6" x14ac:dyDescent="0.25">
      <c r="A2035" t="str">
        <f t="shared" si="187"/>
        <v>-1065</v>
      </c>
      <c r="B2035">
        <f t="shared" si="192"/>
        <v>1065</v>
      </c>
      <c r="C2035" t="str">
        <f t="shared" si="188"/>
        <v>1065</v>
      </c>
      <c r="D2035">
        <f t="shared" si="191"/>
        <v>1065</v>
      </c>
      <c r="E2035" t="str">
        <f t="shared" si="189"/>
        <v/>
      </c>
      <c r="F2035" t="str">
        <f t="shared" si="190"/>
        <v/>
      </c>
    </row>
    <row r="2036" spans="1:6" x14ac:dyDescent="0.25">
      <c r="A2036" t="str">
        <f t="shared" si="187"/>
        <v>-1066</v>
      </c>
      <c r="B2036">
        <f t="shared" si="192"/>
        <v>1066</v>
      </c>
      <c r="C2036" t="str">
        <f t="shared" si="188"/>
        <v>1066</v>
      </c>
      <c r="D2036">
        <f t="shared" si="191"/>
        <v>1066</v>
      </c>
      <c r="E2036" t="str">
        <f t="shared" si="189"/>
        <v/>
      </c>
      <c r="F2036" t="str">
        <f t="shared" si="190"/>
        <v/>
      </c>
    </row>
    <row r="2037" spans="1:6" x14ac:dyDescent="0.25">
      <c r="A2037" t="str">
        <f t="shared" si="187"/>
        <v>-1067</v>
      </c>
      <c r="B2037">
        <f t="shared" si="192"/>
        <v>1067</v>
      </c>
      <c r="C2037" t="str">
        <f t="shared" si="188"/>
        <v>1067</v>
      </c>
      <c r="D2037">
        <f t="shared" si="191"/>
        <v>1067</v>
      </c>
      <c r="E2037" t="str">
        <f t="shared" si="189"/>
        <v/>
      </c>
      <c r="F2037" t="str">
        <f t="shared" si="190"/>
        <v/>
      </c>
    </row>
    <row r="2038" spans="1:6" x14ac:dyDescent="0.25">
      <c r="A2038" t="str">
        <f t="shared" si="187"/>
        <v>-1068</v>
      </c>
      <c r="B2038">
        <f t="shared" si="192"/>
        <v>1068</v>
      </c>
      <c r="C2038" t="str">
        <f t="shared" si="188"/>
        <v>1068</v>
      </c>
      <c r="D2038">
        <f t="shared" si="191"/>
        <v>1068</v>
      </c>
      <c r="E2038" t="str">
        <f t="shared" si="189"/>
        <v/>
      </c>
      <c r="F2038" t="str">
        <f t="shared" si="190"/>
        <v/>
      </c>
    </row>
    <row r="2039" spans="1:6" x14ac:dyDescent="0.25">
      <c r="A2039" t="str">
        <f t="shared" si="187"/>
        <v>-1069</v>
      </c>
      <c r="B2039">
        <f t="shared" si="192"/>
        <v>1069</v>
      </c>
      <c r="C2039" t="str">
        <f t="shared" si="188"/>
        <v>1069</v>
      </c>
      <c r="D2039">
        <f t="shared" si="191"/>
        <v>1069</v>
      </c>
      <c r="E2039" t="str">
        <f t="shared" si="189"/>
        <v/>
      </c>
      <c r="F2039" t="str">
        <f t="shared" si="190"/>
        <v/>
      </c>
    </row>
    <row r="2040" spans="1:6" x14ac:dyDescent="0.25">
      <c r="A2040" t="str">
        <f t="shared" si="187"/>
        <v>-1070</v>
      </c>
      <c r="B2040">
        <f t="shared" si="192"/>
        <v>1070</v>
      </c>
      <c r="C2040" t="str">
        <f t="shared" si="188"/>
        <v>1070</v>
      </c>
      <c r="D2040">
        <f t="shared" si="191"/>
        <v>1070</v>
      </c>
      <c r="E2040" t="str">
        <f t="shared" si="189"/>
        <v/>
      </c>
      <c r="F2040" t="str">
        <f t="shared" si="190"/>
        <v/>
      </c>
    </row>
    <row r="2041" spans="1:6" x14ac:dyDescent="0.25">
      <c r="A2041" t="str">
        <f t="shared" si="187"/>
        <v>-1071</v>
      </c>
      <c r="B2041">
        <f t="shared" si="192"/>
        <v>1071</v>
      </c>
      <c r="C2041" t="str">
        <f t="shared" si="188"/>
        <v>1071</v>
      </c>
      <c r="D2041">
        <f t="shared" si="191"/>
        <v>1071</v>
      </c>
      <c r="E2041" t="str">
        <f t="shared" si="189"/>
        <v/>
      </c>
      <c r="F2041" t="str">
        <f t="shared" si="190"/>
        <v/>
      </c>
    </row>
    <row r="2042" spans="1:6" x14ac:dyDescent="0.25">
      <c r="A2042" t="str">
        <f t="shared" si="187"/>
        <v>-1072</v>
      </c>
      <c r="B2042">
        <f t="shared" si="192"/>
        <v>1072</v>
      </c>
      <c r="C2042" t="str">
        <f t="shared" si="188"/>
        <v>1072</v>
      </c>
      <c r="D2042">
        <f t="shared" si="191"/>
        <v>1072</v>
      </c>
      <c r="E2042" t="str">
        <f t="shared" si="189"/>
        <v/>
      </c>
      <c r="F2042" t="str">
        <f t="shared" si="190"/>
        <v/>
      </c>
    </row>
    <row r="2043" spans="1:6" x14ac:dyDescent="0.25">
      <c r="A2043" t="str">
        <f t="shared" si="187"/>
        <v>-1073</v>
      </c>
      <c r="B2043">
        <f t="shared" si="192"/>
        <v>1073</v>
      </c>
      <c r="C2043" t="str">
        <f t="shared" si="188"/>
        <v>1073</v>
      </c>
      <c r="D2043">
        <f t="shared" si="191"/>
        <v>1073</v>
      </c>
      <c r="E2043" t="str">
        <f t="shared" si="189"/>
        <v/>
      </c>
      <c r="F2043" t="str">
        <f t="shared" si="190"/>
        <v/>
      </c>
    </row>
    <row r="2044" spans="1:6" x14ac:dyDescent="0.25">
      <c r="A2044" t="str">
        <f t="shared" si="187"/>
        <v>-1074</v>
      </c>
      <c r="B2044">
        <f t="shared" si="192"/>
        <v>1074</v>
      </c>
      <c r="C2044" t="str">
        <f t="shared" si="188"/>
        <v>1074</v>
      </c>
      <c r="D2044">
        <f t="shared" si="191"/>
        <v>1074</v>
      </c>
      <c r="E2044" t="str">
        <f t="shared" si="189"/>
        <v/>
      </c>
      <c r="F2044" t="str">
        <f t="shared" si="190"/>
        <v/>
      </c>
    </row>
    <row r="2045" spans="1:6" x14ac:dyDescent="0.25">
      <c r="A2045" t="str">
        <f t="shared" si="187"/>
        <v>-1075</v>
      </c>
      <c r="B2045">
        <f t="shared" si="192"/>
        <v>1075</v>
      </c>
      <c r="C2045" t="str">
        <f t="shared" si="188"/>
        <v>1075</v>
      </c>
      <c r="D2045">
        <f t="shared" si="191"/>
        <v>1075</v>
      </c>
      <c r="E2045" t="str">
        <f t="shared" si="189"/>
        <v/>
      </c>
      <c r="F2045" t="str">
        <f t="shared" si="190"/>
        <v/>
      </c>
    </row>
    <row r="2046" spans="1:6" x14ac:dyDescent="0.25">
      <c r="A2046" t="str">
        <f t="shared" si="187"/>
        <v>-1076</v>
      </c>
      <c r="B2046">
        <f t="shared" si="192"/>
        <v>1076</v>
      </c>
      <c r="C2046" t="str">
        <f t="shared" si="188"/>
        <v>1076</v>
      </c>
      <c r="D2046">
        <f t="shared" si="191"/>
        <v>1076</v>
      </c>
      <c r="E2046" t="str">
        <f t="shared" si="189"/>
        <v/>
      </c>
      <c r="F2046" t="str">
        <f t="shared" si="190"/>
        <v/>
      </c>
    </row>
    <row r="2047" spans="1:6" x14ac:dyDescent="0.25">
      <c r="A2047" t="str">
        <f t="shared" si="187"/>
        <v>-1077</v>
      </c>
      <c r="B2047">
        <f t="shared" si="192"/>
        <v>1077</v>
      </c>
      <c r="C2047" t="str">
        <f t="shared" si="188"/>
        <v>1077</v>
      </c>
      <c r="D2047">
        <f t="shared" si="191"/>
        <v>1077</v>
      </c>
      <c r="E2047" t="str">
        <f t="shared" si="189"/>
        <v/>
      </c>
      <c r="F2047" t="str">
        <f t="shared" si="190"/>
        <v/>
      </c>
    </row>
    <row r="2048" spans="1:6" x14ac:dyDescent="0.25">
      <c r="A2048" t="str">
        <f t="shared" si="187"/>
        <v>-1078</v>
      </c>
      <c r="B2048">
        <f t="shared" si="192"/>
        <v>1078</v>
      </c>
      <c r="C2048" t="str">
        <f t="shared" si="188"/>
        <v>1078</v>
      </c>
      <c r="D2048">
        <f t="shared" si="191"/>
        <v>1078</v>
      </c>
      <c r="E2048" t="str">
        <f t="shared" si="189"/>
        <v/>
      </c>
      <c r="F2048" t="str">
        <f t="shared" si="190"/>
        <v/>
      </c>
    </row>
    <row r="2049" spans="1:6" x14ac:dyDescent="0.25">
      <c r="A2049" t="str">
        <f t="shared" si="187"/>
        <v>-1079</v>
      </c>
      <c r="B2049">
        <f t="shared" si="192"/>
        <v>1079</v>
      </c>
      <c r="C2049" t="str">
        <f t="shared" si="188"/>
        <v>1079</v>
      </c>
      <c r="D2049">
        <f t="shared" si="191"/>
        <v>1079</v>
      </c>
      <c r="E2049" t="str">
        <f t="shared" si="189"/>
        <v/>
      </c>
      <c r="F2049" t="str">
        <f t="shared" si="190"/>
        <v/>
      </c>
    </row>
    <row r="2050" spans="1:6" x14ac:dyDescent="0.25">
      <c r="A2050" t="str">
        <f t="shared" si="187"/>
        <v>-1080</v>
      </c>
      <c r="B2050">
        <f t="shared" si="192"/>
        <v>1080</v>
      </c>
      <c r="C2050" t="str">
        <f t="shared" si="188"/>
        <v>1080</v>
      </c>
      <c r="D2050">
        <f t="shared" si="191"/>
        <v>1080</v>
      </c>
      <c r="E2050" t="str">
        <f t="shared" si="189"/>
        <v/>
      </c>
      <c r="F2050" t="str">
        <f t="shared" si="190"/>
        <v/>
      </c>
    </row>
    <row r="2051" spans="1:6" x14ac:dyDescent="0.25">
      <c r="A2051" t="str">
        <f t="shared" si="187"/>
        <v>-1081</v>
      </c>
      <c r="B2051">
        <f t="shared" si="192"/>
        <v>1081</v>
      </c>
      <c r="C2051" t="str">
        <f t="shared" si="188"/>
        <v>1081</v>
      </c>
      <c r="D2051">
        <f t="shared" si="191"/>
        <v>1081</v>
      </c>
      <c r="E2051" t="str">
        <f t="shared" si="189"/>
        <v/>
      </c>
      <c r="F2051" t="str">
        <f t="shared" si="190"/>
        <v/>
      </c>
    </row>
    <row r="2052" spans="1:6" x14ac:dyDescent="0.25">
      <c r="A2052" t="str">
        <f t="shared" si="187"/>
        <v>-1082</v>
      </c>
      <c r="B2052">
        <f t="shared" si="192"/>
        <v>1082</v>
      </c>
      <c r="C2052" t="str">
        <f t="shared" si="188"/>
        <v>1082</v>
      </c>
      <c r="D2052">
        <f t="shared" si="191"/>
        <v>1082</v>
      </c>
      <c r="E2052" t="str">
        <f t="shared" si="189"/>
        <v/>
      </c>
      <c r="F2052" t="str">
        <f t="shared" si="190"/>
        <v/>
      </c>
    </row>
    <row r="2053" spans="1:6" x14ac:dyDescent="0.25">
      <c r="A2053" t="str">
        <f t="shared" si="187"/>
        <v>-1083</v>
      </c>
      <c r="B2053">
        <f t="shared" si="192"/>
        <v>1083</v>
      </c>
      <c r="C2053" t="str">
        <f t="shared" si="188"/>
        <v>1083</v>
      </c>
      <c r="D2053">
        <f t="shared" si="191"/>
        <v>1083</v>
      </c>
      <c r="E2053" t="str">
        <f t="shared" si="189"/>
        <v/>
      </c>
      <c r="F2053" t="str">
        <f t="shared" si="190"/>
        <v/>
      </c>
    </row>
    <row r="2054" spans="1:6" x14ac:dyDescent="0.25">
      <c r="A2054" t="str">
        <f t="shared" ref="A2054:A2117" si="193">+CONCATENATE(G2054,"-",B2054)</f>
        <v>-1084</v>
      </c>
      <c r="B2054">
        <f t="shared" si="192"/>
        <v>1084</v>
      </c>
      <c r="C2054" t="str">
        <f t="shared" ref="C2054:C2117" si="194">+CONCATENATE(E2054,D2054)</f>
        <v>1084</v>
      </c>
      <c r="D2054">
        <f t="shared" si="191"/>
        <v>1084</v>
      </c>
      <c r="E2054" t="str">
        <f t="shared" ref="E2054:E2117" si="195">+CONCATENATE(G2054,H2054)</f>
        <v/>
      </c>
      <c r="F2054" t="str">
        <f t="shared" ref="F2054:F2117" si="196">+CONCATENATE(G2054,H2054,I2054)</f>
        <v/>
      </c>
    </row>
    <row r="2055" spans="1:6" x14ac:dyDescent="0.25">
      <c r="A2055" t="str">
        <f t="shared" si="193"/>
        <v>-1085</v>
      </c>
      <c r="B2055">
        <f t="shared" si="192"/>
        <v>1085</v>
      </c>
      <c r="C2055" t="str">
        <f t="shared" si="194"/>
        <v>1085</v>
      </c>
      <c r="D2055">
        <f t="shared" ref="D2055:D2118" si="197">+IF(E2055=E2054,D2054+1,1)</f>
        <v>1085</v>
      </c>
      <c r="E2055" t="str">
        <f t="shared" si="195"/>
        <v/>
      </c>
      <c r="F2055" t="str">
        <f t="shared" si="196"/>
        <v/>
      </c>
    </row>
    <row r="2056" spans="1:6" x14ac:dyDescent="0.25">
      <c r="A2056" t="str">
        <f t="shared" si="193"/>
        <v>-1086</v>
      </c>
      <c r="B2056">
        <f t="shared" ref="B2056:B2119" si="198">+IF(G2056=G2055,B2055+1,1)</f>
        <v>1086</v>
      </c>
      <c r="C2056" t="str">
        <f t="shared" si="194"/>
        <v>1086</v>
      </c>
      <c r="D2056">
        <f t="shared" si="197"/>
        <v>1086</v>
      </c>
      <c r="E2056" t="str">
        <f t="shared" si="195"/>
        <v/>
      </c>
      <c r="F2056" t="str">
        <f t="shared" si="196"/>
        <v/>
      </c>
    </row>
    <row r="2057" spans="1:6" x14ac:dyDescent="0.25">
      <c r="A2057" t="str">
        <f t="shared" si="193"/>
        <v>-1087</v>
      </c>
      <c r="B2057">
        <f t="shared" si="198"/>
        <v>1087</v>
      </c>
      <c r="C2057" t="str">
        <f t="shared" si="194"/>
        <v>1087</v>
      </c>
      <c r="D2057">
        <f t="shared" si="197"/>
        <v>1087</v>
      </c>
      <c r="E2057" t="str">
        <f t="shared" si="195"/>
        <v/>
      </c>
      <c r="F2057" t="str">
        <f t="shared" si="196"/>
        <v/>
      </c>
    </row>
    <row r="2058" spans="1:6" x14ac:dyDescent="0.25">
      <c r="A2058" t="str">
        <f t="shared" si="193"/>
        <v>-1088</v>
      </c>
      <c r="B2058">
        <f t="shared" si="198"/>
        <v>1088</v>
      </c>
      <c r="C2058" t="str">
        <f t="shared" si="194"/>
        <v>1088</v>
      </c>
      <c r="D2058">
        <f t="shared" si="197"/>
        <v>1088</v>
      </c>
      <c r="E2058" t="str">
        <f t="shared" si="195"/>
        <v/>
      </c>
      <c r="F2058" t="str">
        <f t="shared" si="196"/>
        <v/>
      </c>
    </row>
    <row r="2059" spans="1:6" x14ac:dyDescent="0.25">
      <c r="A2059" t="str">
        <f t="shared" si="193"/>
        <v>-1089</v>
      </c>
      <c r="B2059">
        <f t="shared" si="198"/>
        <v>1089</v>
      </c>
      <c r="C2059" t="str">
        <f t="shared" si="194"/>
        <v>1089</v>
      </c>
      <c r="D2059">
        <f t="shared" si="197"/>
        <v>1089</v>
      </c>
      <c r="E2059" t="str">
        <f t="shared" si="195"/>
        <v/>
      </c>
      <c r="F2059" t="str">
        <f t="shared" si="196"/>
        <v/>
      </c>
    </row>
    <row r="2060" spans="1:6" x14ac:dyDescent="0.25">
      <c r="A2060" t="str">
        <f t="shared" si="193"/>
        <v>-1090</v>
      </c>
      <c r="B2060">
        <f t="shared" si="198"/>
        <v>1090</v>
      </c>
      <c r="C2060" t="str">
        <f t="shared" si="194"/>
        <v>1090</v>
      </c>
      <c r="D2060">
        <f t="shared" si="197"/>
        <v>1090</v>
      </c>
      <c r="E2060" t="str">
        <f t="shared" si="195"/>
        <v/>
      </c>
      <c r="F2060" t="str">
        <f t="shared" si="196"/>
        <v/>
      </c>
    </row>
    <row r="2061" spans="1:6" x14ac:dyDescent="0.25">
      <c r="A2061" t="str">
        <f t="shared" si="193"/>
        <v>-1091</v>
      </c>
      <c r="B2061">
        <f t="shared" si="198"/>
        <v>1091</v>
      </c>
      <c r="C2061" t="str">
        <f t="shared" si="194"/>
        <v>1091</v>
      </c>
      <c r="D2061">
        <f t="shared" si="197"/>
        <v>1091</v>
      </c>
      <c r="E2061" t="str">
        <f t="shared" si="195"/>
        <v/>
      </c>
      <c r="F2061" t="str">
        <f t="shared" si="196"/>
        <v/>
      </c>
    </row>
    <row r="2062" spans="1:6" x14ac:dyDescent="0.25">
      <c r="A2062" t="str">
        <f t="shared" si="193"/>
        <v>-1092</v>
      </c>
      <c r="B2062">
        <f t="shared" si="198"/>
        <v>1092</v>
      </c>
      <c r="C2062" t="str">
        <f t="shared" si="194"/>
        <v>1092</v>
      </c>
      <c r="D2062">
        <f t="shared" si="197"/>
        <v>1092</v>
      </c>
      <c r="E2062" t="str">
        <f t="shared" si="195"/>
        <v/>
      </c>
      <c r="F2062" t="str">
        <f t="shared" si="196"/>
        <v/>
      </c>
    </row>
    <row r="2063" spans="1:6" x14ac:dyDescent="0.25">
      <c r="A2063" t="str">
        <f t="shared" si="193"/>
        <v>-1093</v>
      </c>
      <c r="B2063">
        <f t="shared" si="198"/>
        <v>1093</v>
      </c>
      <c r="C2063" t="str">
        <f t="shared" si="194"/>
        <v>1093</v>
      </c>
      <c r="D2063">
        <f t="shared" si="197"/>
        <v>1093</v>
      </c>
      <c r="E2063" t="str">
        <f t="shared" si="195"/>
        <v/>
      </c>
      <c r="F2063" t="str">
        <f t="shared" si="196"/>
        <v/>
      </c>
    </row>
    <row r="2064" spans="1:6" x14ac:dyDescent="0.25">
      <c r="A2064" t="str">
        <f t="shared" si="193"/>
        <v>-1094</v>
      </c>
      <c r="B2064">
        <f t="shared" si="198"/>
        <v>1094</v>
      </c>
      <c r="C2064" t="str">
        <f t="shared" si="194"/>
        <v>1094</v>
      </c>
      <c r="D2064">
        <f t="shared" si="197"/>
        <v>1094</v>
      </c>
      <c r="E2064" t="str">
        <f t="shared" si="195"/>
        <v/>
      </c>
      <c r="F2064" t="str">
        <f t="shared" si="196"/>
        <v/>
      </c>
    </row>
    <row r="2065" spans="1:6" x14ac:dyDescent="0.25">
      <c r="A2065" t="str">
        <f t="shared" si="193"/>
        <v>-1095</v>
      </c>
      <c r="B2065">
        <f t="shared" si="198"/>
        <v>1095</v>
      </c>
      <c r="C2065" t="str">
        <f t="shared" si="194"/>
        <v>1095</v>
      </c>
      <c r="D2065">
        <f t="shared" si="197"/>
        <v>1095</v>
      </c>
      <c r="E2065" t="str">
        <f t="shared" si="195"/>
        <v/>
      </c>
      <c r="F2065" t="str">
        <f t="shared" si="196"/>
        <v/>
      </c>
    </row>
    <row r="2066" spans="1:6" x14ac:dyDescent="0.25">
      <c r="A2066" t="str">
        <f t="shared" si="193"/>
        <v>-1096</v>
      </c>
      <c r="B2066">
        <f t="shared" si="198"/>
        <v>1096</v>
      </c>
      <c r="C2066" t="str">
        <f t="shared" si="194"/>
        <v>1096</v>
      </c>
      <c r="D2066">
        <f t="shared" si="197"/>
        <v>1096</v>
      </c>
      <c r="E2066" t="str">
        <f t="shared" si="195"/>
        <v/>
      </c>
      <c r="F2066" t="str">
        <f t="shared" si="196"/>
        <v/>
      </c>
    </row>
    <row r="2067" spans="1:6" x14ac:dyDescent="0.25">
      <c r="A2067" t="str">
        <f t="shared" si="193"/>
        <v>-1097</v>
      </c>
      <c r="B2067">
        <f t="shared" si="198"/>
        <v>1097</v>
      </c>
      <c r="C2067" t="str">
        <f t="shared" si="194"/>
        <v>1097</v>
      </c>
      <c r="D2067">
        <f t="shared" si="197"/>
        <v>1097</v>
      </c>
      <c r="E2067" t="str">
        <f t="shared" si="195"/>
        <v/>
      </c>
      <c r="F2067" t="str">
        <f t="shared" si="196"/>
        <v/>
      </c>
    </row>
    <row r="2068" spans="1:6" x14ac:dyDescent="0.25">
      <c r="A2068" t="str">
        <f t="shared" si="193"/>
        <v>-1098</v>
      </c>
      <c r="B2068">
        <f t="shared" si="198"/>
        <v>1098</v>
      </c>
      <c r="C2068" t="str">
        <f t="shared" si="194"/>
        <v>1098</v>
      </c>
      <c r="D2068">
        <f t="shared" si="197"/>
        <v>1098</v>
      </c>
      <c r="E2068" t="str">
        <f t="shared" si="195"/>
        <v/>
      </c>
      <c r="F2068" t="str">
        <f t="shared" si="196"/>
        <v/>
      </c>
    </row>
    <row r="2069" spans="1:6" x14ac:dyDescent="0.25">
      <c r="A2069" t="str">
        <f t="shared" si="193"/>
        <v>-1099</v>
      </c>
      <c r="B2069">
        <f t="shared" si="198"/>
        <v>1099</v>
      </c>
      <c r="C2069" t="str">
        <f t="shared" si="194"/>
        <v>1099</v>
      </c>
      <c r="D2069">
        <f t="shared" si="197"/>
        <v>1099</v>
      </c>
      <c r="E2069" t="str">
        <f t="shared" si="195"/>
        <v/>
      </c>
      <c r="F2069" t="str">
        <f t="shared" si="196"/>
        <v/>
      </c>
    </row>
    <row r="2070" spans="1:6" x14ac:dyDescent="0.25">
      <c r="A2070" t="str">
        <f t="shared" si="193"/>
        <v>-1100</v>
      </c>
      <c r="B2070">
        <f t="shared" si="198"/>
        <v>1100</v>
      </c>
      <c r="C2070" t="str">
        <f t="shared" si="194"/>
        <v>1100</v>
      </c>
      <c r="D2070">
        <f t="shared" si="197"/>
        <v>1100</v>
      </c>
      <c r="E2070" t="str">
        <f t="shared" si="195"/>
        <v/>
      </c>
      <c r="F2070" t="str">
        <f t="shared" si="196"/>
        <v/>
      </c>
    </row>
    <row r="2071" spans="1:6" x14ac:dyDescent="0.25">
      <c r="A2071" t="str">
        <f t="shared" si="193"/>
        <v>-1101</v>
      </c>
      <c r="B2071">
        <f t="shared" si="198"/>
        <v>1101</v>
      </c>
      <c r="C2071" t="str">
        <f t="shared" si="194"/>
        <v>1101</v>
      </c>
      <c r="D2071">
        <f t="shared" si="197"/>
        <v>1101</v>
      </c>
      <c r="E2071" t="str">
        <f t="shared" si="195"/>
        <v/>
      </c>
      <c r="F2071" t="str">
        <f t="shared" si="196"/>
        <v/>
      </c>
    </row>
    <row r="2072" spans="1:6" x14ac:dyDescent="0.25">
      <c r="A2072" t="str">
        <f t="shared" si="193"/>
        <v>-1102</v>
      </c>
      <c r="B2072">
        <f t="shared" si="198"/>
        <v>1102</v>
      </c>
      <c r="C2072" t="str">
        <f t="shared" si="194"/>
        <v>1102</v>
      </c>
      <c r="D2072">
        <f t="shared" si="197"/>
        <v>1102</v>
      </c>
      <c r="E2072" t="str">
        <f t="shared" si="195"/>
        <v/>
      </c>
      <c r="F2072" t="str">
        <f t="shared" si="196"/>
        <v/>
      </c>
    </row>
    <row r="2073" spans="1:6" x14ac:dyDescent="0.25">
      <c r="A2073" t="str">
        <f t="shared" si="193"/>
        <v>-1103</v>
      </c>
      <c r="B2073">
        <f t="shared" si="198"/>
        <v>1103</v>
      </c>
      <c r="C2073" t="str">
        <f t="shared" si="194"/>
        <v>1103</v>
      </c>
      <c r="D2073">
        <f t="shared" si="197"/>
        <v>1103</v>
      </c>
      <c r="E2073" t="str">
        <f t="shared" si="195"/>
        <v/>
      </c>
      <c r="F2073" t="str">
        <f t="shared" si="196"/>
        <v/>
      </c>
    </row>
    <row r="2074" spans="1:6" x14ac:dyDescent="0.25">
      <c r="A2074" t="str">
        <f t="shared" si="193"/>
        <v>-1104</v>
      </c>
      <c r="B2074">
        <f t="shared" si="198"/>
        <v>1104</v>
      </c>
      <c r="C2074" t="str">
        <f t="shared" si="194"/>
        <v>1104</v>
      </c>
      <c r="D2074">
        <f t="shared" si="197"/>
        <v>1104</v>
      </c>
      <c r="E2074" t="str">
        <f t="shared" si="195"/>
        <v/>
      </c>
      <c r="F2074" t="str">
        <f t="shared" si="196"/>
        <v/>
      </c>
    </row>
    <row r="2075" spans="1:6" x14ac:dyDescent="0.25">
      <c r="A2075" t="str">
        <f t="shared" si="193"/>
        <v>-1105</v>
      </c>
      <c r="B2075">
        <f t="shared" si="198"/>
        <v>1105</v>
      </c>
      <c r="C2075" t="str">
        <f t="shared" si="194"/>
        <v>1105</v>
      </c>
      <c r="D2075">
        <f t="shared" si="197"/>
        <v>1105</v>
      </c>
      <c r="E2075" t="str">
        <f t="shared" si="195"/>
        <v/>
      </c>
      <c r="F2075" t="str">
        <f t="shared" si="196"/>
        <v/>
      </c>
    </row>
    <row r="2076" spans="1:6" x14ac:dyDescent="0.25">
      <c r="A2076" t="str">
        <f t="shared" si="193"/>
        <v>-1106</v>
      </c>
      <c r="B2076">
        <f t="shared" si="198"/>
        <v>1106</v>
      </c>
      <c r="C2076" t="str">
        <f t="shared" si="194"/>
        <v>1106</v>
      </c>
      <c r="D2076">
        <f t="shared" si="197"/>
        <v>1106</v>
      </c>
      <c r="E2076" t="str">
        <f t="shared" si="195"/>
        <v/>
      </c>
      <c r="F2076" t="str">
        <f t="shared" si="196"/>
        <v/>
      </c>
    </row>
    <row r="2077" spans="1:6" x14ac:dyDescent="0.25">
      <c r="A2077" t="str">
        <f t="shared" si="193"/>
        <v>-1107</v>
      </c>
      <c r="B2077">
        <f t="shared" si="198"/>
        <v>1107</v>
      </c>
      <c r="C2077" t="str">
        <f t="shared" si="194"/>
        <v>1107</v>
      </c>
      <c r="D2077">
        <f t="shared" si="197"/>
        <v>1107</v>
      </c>
      <c r="E2077" t="str">
        <f t="shared" si="195"/>
        <v/>
      </c>
      <c r="F2077" t="str">
        <f t="shared" si="196"/>
        <v/>
      </c>
    </row>
    <row r="2078" spans="1:6" x14ac:dyDescent="0.25">
      <c r="A2078" t="str">
        <f t="shared" si="193"/>
        <v>-1108</v>
      </c>
      <c r="B2078">
        <f t="shared" si="198"/>
        <v>1108</v>
      </c>
      <c r="C2078" t="str">
        <f t="shared" si="194"/>
        <v>1108</v>
      </c>
      <c r="D2078">
        <f t="shared" si="197"/>
        <v>1108</v>
      </c>
      <c r="E2078" t="str">
        <f t="shared" si="195"/>
        <v/>
      </c>
      <c r="F2078" t="str">
        <f t="shared" si="196"/>
        <v/>
      </c>
    </row>
    <row r="2079" spans="1:6" x14ac:dyDescent="0.25">
      <c r="A2079" t="str">
        <f t="shared" si="193"/>
        <v>-1109</v>
      </c>
      <c r="B2079">
        <f t="shared" si="198"/>
        <v>1109</v>
      </c>
      <c r="C2079" t="str">
        <f t="shared" si="194"/>
        <v>1109</v>
      </c>
      <c r="D2079">
        <f t="shared" si="197"/>
        <v>1109</v>
      </c>
      <c r="E2079" t="str">
        <f t="shared" si="195"/>
        <v/>
      </c>
      <c r="F2079" t="str">
        <f t="shared" si="196"/>
        <v/>
      </c>
    </row>
    <row r="2080" spans="1:6" x14ac:dyDescent="0.25">
      <c r="A2080" t="str">
        <f t="shared" si="193"/>
        <v>-1110</v>
      </c>
      <c r="B2080">
        <f t="shared" si="198"/>
        <v>1110</v>
      </c>
      <c r="C2080" t="str">
        <f t="shared" si="194"/>
        <v>1110</v>
      </c>
      <c r="D2080">
        <f t="shared" si="197"/>
        <v>1110</v>
      </c>
      <c r="E2080" t="str">
        <f t="shared" si="195"/>
        <v/>
      </c>
      <c r="F2080" t="str">
        <f t="shared" si="196"/>
        <v/>
      </c>
    </row>
    <row r="2081" spans="1:6" x14ac:dyDescent="0.25">
      <c r="A2081" t="str">
        <f t="shared" si="193"/>
        <v>-1111</v>
      </c>
      <c r="B2081">
        <f t="shared" si="198"/>
        <v>1111</v>
      </c>
      <c r="C2081" t="str">
        <f t="shared" si="194"/>
        <v>1111</v>
      </c>
      <c r="D2081">
        <f t="shared" si="197"/>
        <v>1111</v>
      </c>
      <c r="E2081" t="str">
        <f t="shared" si="195"/>
        <v/>
      </c>
      <c r="F2081" t="str">
        <f t="shared" si="196"/>
        <v/>
      </c>
    </row>
    <row r="2082" spans="1:6" x14ac:dyDescent="0.25">
      <c r="A2082" t="str">
        <f t="shared" si="193"/>
        <v>-1112</v>
      </c>
      <c r="B2082">
        <f t="shared" si="198"/>
        <v>1112</v>
      </c>
      <c r="C2082" t="str">
        <f t="shared" si="194"/>
        <v>1112</v>
      </c>
      <c r="D2082">
        <f t="shared" si="197"/>
        <v>1112</v>
      </c>
      <c r="E2082" t="str">
        <f t="shared" si="195"/>
        <v/>
      </c>
      <c r="F2082" t="str">
        <f t="shared" si="196"/>
        <v/>
      </c>
    </row>
    <row r="2083" spans="1:6" x14ac:dyDescent="0.25">
      <c r="A2083" t="str">
        <f t="shared" si="193"/>
        <v>-1113</v>
      </c>
      <c r="B2083">
        <f t="shared" si="198"/>
        <v>1113</v>
      </c>
      <c r="C2083" t="str">
        <f t="shared" si="194"/>
        <v>1113</v>
      </c>
      <c r="D2083">
        <f t="shared" si="197"/>
        <v>1113</v>
      </c>
      <c r="E2083" t="str">
        <f t="shared" si="195"/>
        <v/>
      </c>
      <c r="F2083" t="str">
        <f t="shared" si="196"/>
        <v/>
      </c>
    </row>
    <row r="2084" spans="1:6" x14ac:dyDescent="0.25">
      <c r="A2084" t="str">
        <f t="shared" si="193"/>
        <v>-1114</v>
      </c>
      <c r="B2084">
        <f t="shared" si="198"/>
        <v>1114</v>
      </c>
      <c r="C2084" t="str">
        <f t="shared" si="194"/>
        <v>1114</v>
      </c>
      <c r="D2084">
        <f t="shared" si="197"/>
        <v>1114</v>
      </c>
      <c r="E2084" t="str">
        <f t="shared" si="195"/>
        <v/>
      </c>
      <c r="F2084" t="str">
        <f t="shared" si="196"/>
        <v/>
      </c>
    </row>
    <row r="2085" spans="1:6" x14ac:dyDescent="0.25">
      <c r="A2085" t="str">
        <f t="shared" si="193"/>
        <v>-1115</v>
      </c>
      <c r="B2085">
        <f t="shared" si="198"/>
        <v>1115</v>
      </c>
      <c r="C2085" t="str">
        <f t="shared" si="194"/>
        <v>1115</v>
      </c>
      <c r="D2085">
        <f t="shared" si="197"/>
        <v>1115</v>
      </c>
      <c r="E2085" t="str">
        <f t="shared" si="195"/>
        <v/>
      </c>
      <c r="F2085" t="str">
        <f t="shared" si="196"/>
        <v/>
      </c>
    </row>
    <row r="2086" spans="1:6" x14ac:dyDescent="0.25">
      <c r="A2086" t="str">
        <f t="shared" si="193"/>
        <v>-1116</v>
      </c>
      <c r="B2086">
        <f t="shared" si="198"/>
        <v>1116</v>
      </c>
      <c r="C2086" t="str">
        <f t="shared" si="194"/>
        <v>1116</v>
      </c>
      <c r="D2086">
        <f t="shared" si="197"/>
        <v>1116</v>
      </c>
      <c r="E2086" t="str">
        <f t="shared" si="195"/>
        <v/>
      </c>
      <c r="F2086" t="str">
        <f t="shared" si="196"/>
        <v/>
      </c>
    </row>
    <row r="2087" spans="1:6" x14ac:dyDescent="0.25">
      <c r="A2087" t="str">
        <f t="shared" si="193"/>
        <v>-1117</v>
      </c>
      <c r="B2087">
        <f t="shared" si="198"/>
        <v>1117</v>
      </c>
      <c r="C2087" t="str">
        <f t="shared" si="194"/>
        <v>1117</v>
      </c>
      <c r="D2087">
        <f t="shared" si="197"/>
        <v>1117</v>
      </c>
      <c r="E2087" t="str">
        <f t="shared" si="195"/>
        <v/>
      </c>
      <c r="F2087" t="str">
        <f t="shared" si="196"/>
        <v/>
      </c>
    </row>
    <row r="2088" spans="1:6" x14ac:dyDescent="0.25">
      <c r="A2088" t="str">
        <f t="shared" si="193"/>
        <v>-1118</v>
      </c>
      <c r="B2088">
        <f t="shared" si="198"/>
        <v>1118</v>
      </c>
      <c r="C2088" t="str">
        <f t="shared" si="194"/>
        <v>1118</v>
      </c>
      <c r="D2088">
        <f t="shared" si="197"/>
        <v>1118</v>
      </c>
      <c r="E2088" t="str">
        <f t="shared" si="195"/>
        <v/>
      </c>
      <c r="F2088" t="str">
        <f t="shared" si="196"/>
        <v/>
      </c>
    </row>
    <row r="2089" spans="1:6" x14ac:dyDescent="0.25">
      <c r="A2089" t="str">
        <f t="shared" si="193"/>
        <v>-1119</v>
      </c>
      <c r="B2089">
        <f t="shared" si="198"/>
        <v>1119</v>
      </c>
      <c r="C2089" t="str">
        <f t="shared" si="194"/>
        <v>1119</v>
      </c>
      <c r="D2089">
        <f t="shared" si="197"/>
        <v>1119</v>
      </c>
      <c r="E2089" t="str">
        <f t="shared" si="195"/>
        <v/>
      </c>
      <c r="F2089" t="str">
        <f t="shared" si="196"/>
        <v/>
      </c>
    </row>
    <row r="2090" spans="1:6" x14ac:dyDescent="0.25">
      <c r="A2090" t="str">
        <f t="shared" si="193"/>
        <v>-1120</v>
      </c>
      <c r="B2090">
        <f t="shared" si="198"/>
        <v>1120</v>
      </c>
      <c r="C2090" t="str">
        <f t="shared" si="194"/>
        <v>1120</v>
      </c>
      <c r="D2090">
        <f t="shared" si="197"/>
        <v>1120</v>
      </c>
      <c r="E2090" t="str">
        <f t="shared" si="195"/>
        <v/>
      </c>
      <c r="F2090" t="str">
        <f t="shared" si="196"/>
        <v/>
      </c>
    </row>
    <row r="2091" spans="1:6" x14ac:dyDescent="0.25">
      <c r="A2091" t="str">
        <f t="shared" si="193"/>
        <v>-1121</v>
      </c>
      <c r="B2091">
        <f t="shared" si="198"/>
        <v>1121</v>
      </c>
      <c r="C2091" t="str">
        <f t="shared" si="194"/>
        <v>1121</v>
      </c>
      <c r="D2091">
        <f t="shared" si="197"/>
        <v>1121</v>
      </c>
      <c r="E2091" t="str">
        <f t="shared" si="195"/>
        <v/>
      </c>
      <c r="F2091" t="str">
        <f t="shared" si="196"/>
        <v/>
      </c>
    </row>
    <row r="2092" spans="1:6" x14ac:dyDescent="0.25">
      <c r="A2092" t="str">
        <f t="shared" si="193"/>
        <v>-1122</v>
      </c>
      <c r="B2092">
        <f t="shared" si="198"/>
        <v>1122</v>
      </c>
      <c r="C2092" t="str">
        <f t="shared" si="194"/>
        <v>1122</v>
      </c>
      <c r="D2092">
        <f t="shared" si="197"/>
        <v>1122</v>
      </c>
      <c r="E2092" t="str">
        <f t="shared" si="195"/>
        <v/>
      </c>
      <c r="F2092" t="str">
        <f t="shared" si="196"/>
        <v/>
      </c>
    </row>
    <row r="2093" spans="1:6" x14ac:dyDescent="0.25">
      <c r="A2093" t="str">
        <f t="shared" si="193"/>
        <v>-1123</v>
      </c>
      <c r="B2093">
        <f t="shared" si="198"/>
        <v>1123</v>
      </c>
      <c r="C2093" t="str">
        <f t="shared" si="194"/>
        <v>1123</v>
      </c>
      <c r="D2093">
        <f t="shared" si="197"/>
        <v>1123</v>
      </c>
      <c r="E2093" t="str">
        <f t="shared" si="195"/>
        <v/>
      </c>
      <c r="F2093" t="str">
        <f t="shared" si="196"/>
        <v/>
      </c>
    </row>
    <row r="2094" spans="1:6" x14ac:dyDescent="0.25">
      <c r="A2094" t="str">
        <f t="shared" si="193"/>
        <v>-1124</v>
      </c>
      <c r="B2094">
        <f t="shared" si="198"/>
        <v>1124</v>
      </c>
      <c r="C2094" t="str">
        <f t="shared" si="194"/>
        <v>1124</v>
      </c>
      <c r="D2094">
        <f t="shared" si="197"/>
        <v>1124</v>
      </c>
      <c r="E2094" t="str">
        <f t="shared" si="195"/>
        <v/>
      </c>
      <c r="F2094" t="str">
        <f t="shared" si="196"/>
        <v/>
      </c>
    </row>
    <row r="2095" spans="1:6" x14ac:dyDescent="0.25">
      <c r="A2095" t="str">
        <f t="shared" si="193"/>
        <v>-1125</v>
      </c>
      <c r="B2095">
        <f t="shared" si="198"/>
        <v>1125</v>
      </c>
      <c r="C2095" t="str">
        <f t="shared" si="194"/>
        <v>1125</v>
      </c>
      <c r="D2095">
        <f t="shared" si="197"/>
        <v>1125</v>
      </c>
      <c r="E2095" t="str">
        <f t="shared" si="195"/>
        <v/>
      </c>
      <c r="F2095" t="str">
        <f t="shared" si="196"/>
        <v/>
      </c>
    </row>
    <row r="2096" spans="1:6" x14ac:dyDescent="0.25">
      <c r="A2096" t="str">
        <f t="shared" si="193"/>
        <v>-1126</v>
      </c>
      <c r="B2096">
        <f t="shared" si="198"/>
        <v>1126</v>
      </c>
      <c r="C2096" t="str">
        <f t="shared" si="194"/>
        <v>1126</v>
      </c>
      <c r="D2096">
        <f t="shared" si="197"/>
        <v>1126</v>
      </c>
      <c r="E2096" t="str">
        <f t="shared" si="195"/>
        <v/>
      </c>
      <c r="F2096" t="str">
        <f t="shared" si="196"/>
        <v/>
      </c>
    </row>
    <row r="2097" spans="1:6" x14ac:dyDescent="0.25">
      <c r="A2097" t="str">
        <f t="shared" si="193"/>
        <v>-1127</v>
      </c>
      <c r="B2097">
        <f t="shared" si="198"/>
        <v>1127</v>
      </c>
      <c r="C2097" t="str">
        <f t="shared" si="194"/>
        <v>1127</v>
      </c>
      <c r="D2097">
        <f t="shared" si="197"/>
        <v>1127</v>
      </c>
      <c r="E2097" t="str">
        <f t="shared" si="195"/>
        <v/>
      </c>
      <c r="F2097" t="str">
        <f t="shared" si="196"/>
        <v/>
      </c>
    </row>
    <row r="2098" spans="1:6" x14ac:dyDescent="0.25">
      <c r="A2098" t="str">
        <f t="shared" si="193"/>
        <v>-1128</v>
      </c>
      <c r="B2098">
        <f t="shared" si="198"/>
        <v>1128</v>
      </c>
      <c r="C2098" t="str">
        <f t="shared" si="194"/>
        <v>1128</v>
      </c>
      <c r="D2098">
        <f t="shared" si="197"/>
        <v>1128</v>
      </c>
      <c r="E2098" t="str">
        <f t="shared" si="195"/>
        <v/>
      </c>
      <c r="F2098" t="str">
        <f t="shared" si="196"/>
        <v/>
      </c>
    </row>
    <row r="2099" spans="1:6" x14ac:dyDescent="0.25">
      <c r="A2099" t="str">
        <f t="shared" si="193"/>
        <v>-1129</v>
      </c>
      <c r="B2099">
        <f t="shared" si="198"/>
        <v>1129</v>
      </c>
      <c r="C2099" t="str">
        <f t="shared" si="194"/>
        <v>1129</v>
      </c>
      <c r="D2099">
        <f t="shared" si="197"/>
        <v>1129</v>
      </c>
      <c r="E2099" t="str">
        <f t="shared" si="195"/>
        <v/>
      </c>
      <c r="F2099" t="str">
        <f t="shared" si="196"/>
        <v/>
      </c>
    </row>
    <row r="2100" spans="1:6" x14ac:dyDescent="0.25">
      <c r="A2100" t="str">
        <f t="shared" si="193"/>
        <v>-1130</v>
      </c>
      <c r="B2100">
        <f t="shared" si="198"/>
        <v>1130</v>
      </c>
      <c r="C2100" t="str">
        <f t="shared" si="194"/>
        <v>1130</v>
      </c>
      <c r="D2100">
        <f t="shared" si="197"/>
        <v>1130</v>
      </c>
      <c r="E2100" t="str">
        <f t="shared" si="195"/>
        <v/>
      </c>
      <c r="F2100" t="str">
        <f t="shared" si="196"/>
        <v/>
      </c>
    </row>
    <row r="2101" spans="1:6" x14ac:dyDescent="0.25">
      <c r="A2101" t="str">
        <f t="shared" si="193"/>
        <v>-1131</v>
      </c>
      <c r="B2101">
        <f t="shared" si="198"/>
        <v>1131</v>
      </c>
      <c r="C2101" t="str">
        <f t="shared" si="194"/>
        <v>1131</v>
      </c>
      <c r="D2101">
        <f t="shared" si="197"/>
        <v>1131</v>
      </c>
      <c r="E2101" t="str">
        <f t="shared" si="195"/>
        <v/>
      </c>
      <c r="F2101" t="str">
        <f t="shared" si="196"/>
        <v/>
      </c>
    </row>
    <row r="2102" spans="1:6" x14ac:dyDescent="0.25">
      <c r="A2102" t="str">
        <f t="shared" si="193"/>
        <v>-1132</v>
      </c>
      <c r="B2102">
        <f t="shared" si="198"/>
        <v>1132</v>
      </c>
      <c r="C2102" t="str">
        <f t="shared" si="194"/>
        <v>1132</v>
      </c>
      <c r="D2102">
        <f t="shared" si="197"/>
        <v>1132</v>
      </c>
      <c r="E2102" t="str">
        <f t="shared" si="195"/>
        <v/>
      </c>
      <c r="F2102" t="str">
        <f t="shared" si="196"/>
        <v/>
      </c>
    </row>
    <row r="2103" spans="1:6" x14ac:dyDescent="0.25">
      <c r="A2103" t="str">
        <f t="shared" si="193"/>
        <v>-1133</v>
      </c>
      <c r="B2103">
        <f t="shared" si="198"/>
        <v>1133</v>
      </c>
      <c r="C2103" t="str">
        <f t="shared" si="194"/>
        <v>1133</v>
      </c>
      <c r="D2103">
        <f t="shared" si="197"/>
        <v>1133</v>
      </c>
      <c r="E2103" t="str">
        <f t="shared" si="195"/>
        <v/>
      </c>
      <c r="F2103" t="str">
        <f t="shared" si="196"/>
        <v/>
      </c>
    </row>
    <row r="2104" spans="1:6" x14ac:dyDescent="0.25">
      <c r="A2104" t="str">
        <f t="shared" si="193"/>
        <v>-1134</v>
      </c>
      <c r="B2104">
        <f t="shared" si="198"/>
        <v>1134</v>
      </c>
      <c r="C2104" t="str">
        <f t="shared" si="194"/>
        <v>1134</v>
      </c>
      <c r="D2104">
        <f t="shared" si="197"/>
        <v>1134</v>
      </c>
      <c r="E2104" t="str">
        <f t="shared" si="195"/>
        <v/>
      </c>
      <c r="F2104" t="str">
        <f t="shared" si="196"/>
        <v/>
      </c>
    </row>
    <row r="2105" spans="1:6" x14ac:dyDescent="0.25">
      <c r="A2105" t="str">
        <f t="shared" si="193"/>
        <v>-1135</v>
      </c>
      <c r="B2105">
        <f t="shared" si="198"/>
        <v>1135</v>
      </c>
      <c r="C2105" t="str">
        <f t="shared" si="194"/>
        <v>1135</v>
      </c>
      <c r="D2105">
        <f t="shared" si="197"/>
        <v>1135</v>
      </c>
      <c r="E2105" t="str">
        <f t="shared" si="195"/>
        <v/>
      </c>
      <c r="F2105" t="str">
        <f t="shared" si="196"/>
        <v/>
      </c>
    </row>
    <row r="2106" spans="1:6" x14ac:dyDescent="0.25">
      <c r="A2106" t="str">
        <f t="shared" si="193"/>
        <v>-1136</v>
      </c>
      <c r="B2106">
        <f t="shared" si="198"/>
        <v>1136</v>
      </c>
      <c r="C2106" t="str">
        <f t="shared" si="194"/>
        <v>1136</v>
      </c>
      <c r="D2106">
        <f t="shared" si="197"/>
        <v>1136</v>
      </c>
      <c r="E2106" t="str">
        <f t="shared" si="195"/>
        <v/>
      </c>
      <c r="F2106" t="str">
        <f t="shared" si="196"/>
        <v/>
      </c>
    </row>
    <row r="2107" spans="1:6" x14ac:dyDescent="0.25">
      <c r="A2107" t="str">
        <f t="shared" si="193"/>
        <v>-1137</v>
      </c>
      <c r="B2107">
        <f t="shared" si="198"/>
        <v>1137</v>
      </c>
      <c r="C2107" t="str">
        <f t="shared" si="194"/>
        <v>1137</v>
      </c>
      <c r="D2107">
        <f t="shared" si="197"/>
        <v>1137</v>
      </c>
      <c r="E2107" t="str">
        <f t="shared" si="195"/>
        <v/>
      </c>
      <c r="F2107" t="str">
        <f t="shared" si="196"/>
        <v/>
      </c>
    </row>
    <row r="2108" spans="1:6" x14ac:dyDescent="0.25">
      <c r="A2108" t="str">
        <f t="shared" si="193"/>
        <v>-1138</v>
      </c>
      <c r="B2108">
        <f t="shared" si="198"/>
        <v>1138</v>
      </c>
      <c r="C2108" t="str">
        <f t="shared" si="194"/>
        <v>1138</v>
      </c>
      <c r="D2108">
        <f t="shared" si="197"/>
        <v>1138</v>
      </c>
      <c r="E2108" t="str">
        <f t="shared" si="195"/>
        <v/>
      </c>
      <c r="F2108" t="str">
        <f t="shared" si="196"/>
        <v/>
      </c>
    </row>
    <row r="2109" spans="1:6" x14ac:dyDescent="0.25">
      <c r="A2109" t="str">
        <f t="shared" si="193"/>
        <v>-1139</v>
      </c>
      <c r="B2109">
        <f t="shared" si="198"/>
        <v>1139</v>
      </c>
      <c r="C2109" t="str">
        <f t="shared" si="194"/>
        <v>1139</v>
      </c>
      <c r="D2109">
        <f t="shared" si="197"/>
        <v>1139</v>
      </c>
      <c r="E2109" t="str">
        <f t="shared" si="195"/>
        <v/>
      </c>
      <c r="F2109" t="str">
        <f t="shared" si="196"/>
        <v/>
      </c>
    </row>
    <row r="2110" spans="1:6" x14ac:dyDescent="0.25">
      <c r="A2110" t="str">
        <f t="shared" si="193"/>
        <v>-1140</v>
      </c>
      <c r="B2110">
        <f t="shared" si="198"/>
        <v>1140</v>
      </c>
      <c r="C2110" t="str">
        <f t="shared" si="194"/>
        <v>1140</v>
      </c>
      <c r="D2110">
        <f t="shared" si="197"/>
        <v>1140</v>
      </c>
      <c r="E2110" t="str">
        <f t="shared" si="195"/>
        <v/>
      </c>
      <c r="F2110" t="str">
        <f t="shared" si="196"/>
        <v/>
      </c>
    </row>
    <row r="2111" spans="1:6" x14ac:dyDescent="0.25">
      <c r="A2111" t="str">
        <f t="shared" si="193"/>
        <v>-1141</v>
      </c>
      <c r="B2111">
        <f t="shared" si="198"/>
        <v>1141</v>
      </c>
      <c r="C2111" t="str">
        <f t="shared" si="194"/>
        <v>1141</v>
      </c>
      <c r="D2111">
        <f t="shared" si="197"/>
        <v>1141</v>
      </c>
      <c r="E2111" t="str">
        <f t="shared" si="195"/>
        <v/>
      </c>
      <c r="F2111" t="str">
        <f t="shared" si="196"/>
        <v/>
      </c>
    </row>
    <row r="2112" spans="1:6" x14ac:dyDescent="0.25">
      <c r="A2112" t="str">
        <f t="shared" si="193"/>
        <v>-1142</v>
      </c>
      <c r="B2112">
        <f t="shared" si="198"/>
        <v>1142</v>
      </c>
      <c r="C2112" t="str">
        <f t="shared" si="194"/>
        <v>1142</v>
      </c>
      <c r="D2112">
        <f t="shared" si="197"/>
        <v>1142</v>
      </c>
      <c r="E2112" t="str">
        <f t="shared" si="195"/>
        <v/>
      </c>
      <c r="F2112" t="str">
        <f t="shared" si="196"/>
        <v/>
      </c>
    </row>
    <row r="2113" spans="1:6" x14ac:dyDescent="0.25">
      <c r="A2113" t="str">
        <f t="shared" si="193"/>
        <v>-1143</v>
      </c>
      <c r="B2113">
        <f t="shared" si="198"/>
        <v>1143</v>
      </c>
      <c r="C2113" t="str">
        <f t="shared" si="194"/>
        <v>1143</v>
      </c>
      <c r="D2113">
        <f t="shared" si="197"/>
        <v>1143</v>
      </c>
      <c r="E2113" t="str">
        <f t="shared" si="195"/>
        <v/>
      </c>
      <c r="F2113" t="str">
        <f t="shared" si="196"/>
        <v/>
      </c>
    </row>
    <row r="2114" spans="1:6" x14ac:dyDescent="0.25">
      <c r="A2114" t="str">
        <f t="shared" si="193"/>
        <v>-1144</v>
      </c>
      <c r="B2114">
        <f t="shared" si="198"/>
        <v>1144</v>
      </c>
      <c r="C2114" t="str">
        <f t="shared" si="194"/>
        <v>1144</v>
      </c>
      <c r="D2114">
        <f t="shared" si="197"/>
        <v>1144</v>
      </c>
      <c r="E2114" t="str">
        <f t="shared" si="195"/>
        <v/>
      </c>
      <c r="F2114" t="str">
        <f t="shared" si="196"/>
        <v/>
      </c>
    </row>
    <row r="2115" spans="1:6" x14ac:dyDescent="0.25">
      <c r="A2115" t="str">
        <f t="shared" si="193"/>
        <v>-1145</v>
      </c>
      <c r="B2115">
        <f t="shared" si="198"/>
        <v>1145</v>
      </c>
      <c r="C2115" t="str">
        <f t="shared" si="194"/>
        <v>1145</v>
      </c>
      <c r="D2115">
        <f t="shared" si="197"/>
        <v>1145</v>
      </c>
      <c r="E2115" t="str">
        <f t="shared" si="195"/>
        <v/>
      </c>
      <c r="F2115" t="str">
        <f t="shared" si="196"/>
        <v/>
      </c>
    </row>
    <row r="2116" spans="1:6" x14ac:dyDescent="0.25">
      <c r="A2116" t="str">
        <f t="shared" si="193"/>
        <v>-1146</v>
      </c>
      <c r="B2116">
        <f t="shared" si="198"/>
        <v>1146</v>
      </c>
      <c r="C2116" t="str">
        <f t="shared" si="194"/>
        <v>1146</v>
      </c>
      <c r="D2116">
        <f t="shared" si="197"/>
        <v>1146</v>
      </c>
      <c r="E2116" t="str">
        <f t="shared" si="195"/>
        <v/>
      </c>
      <c r="F2116" t="str">
        <f t="shared" si="196"/>
        <v/>
      </c>
    </row>
    <row r="2117" spans="1:6" x14ac:dyDescent="0.25">
      <c r="A2117" t="str">
        <f t="shared" si="193"/>
        <v>-1147</v>
      </c>
      <c r="B2117">
        <f t="shared" si="198"/>
        <v>1147</v>
      </c>
      <c r="C2117" t="str">
        <f t="shared" si="194"/>
        <v>1147</v>
      </c>
      <c r="D2117">
        <f t="shared" si="197"/>
        <v>1147</v>
      </c>
      <c r="E2117" t="str">
        <f t="shared" si="195"/>
        <v/>
      </c>
      <c r="F2117" t="str">
        <f t="shared" si="196"/>
        <v/>
      </c>
    </row>
    <row r="2118" spans="1:6" x14ac:dyDescent="0.25">
      <c r="A2118" t="str">
        <f t="shared" ref="A2118:A2132" si="199">+CONCATENATE(G2118,"-",B2118)</f>
        <v>-1148</v>
      </c>
      <c r="B2118">
        <f t="shared" si="198"/>
        <v>1148</v>
      </c>
      <c r="C2118" t="str">
        <f t="shared" ref="C2118:C2132" si="200">+CONCATENATE(E2118,D2118)</f>
        <v>1148</v>
      </c>
      <c r="D2118">
        <f t="shared" si="197"/>
        <v>1148</v>
      </c>
      <c r="E2118" t="str">
        <f t="shared" ref="E2118:E2132" si="201">+CONCATENATE(G2118,H2118)</f>
        <v/>
      </c>
      <c r="F2118" t="str">
        <f t="shared" ref="F2118:F2132" si="202">+CONCATENATE(G2118,H2118,I2118)</f>
        <v/>
      </c>
    </row>
    <row r="2119" spans="1:6" x14ac:dyDescent="0.25">
      <c r="A2119" t="str">
        <f t="shared" si="199"/>
        <v>-1149</v>
      </c>
      <c r="B2119">
        <f t="shared" si="198"/>
        <v>1149</v>
      </c>
      <c r="C2119" t="str">
        <f t="shared" si="200"/>
        <v>1149</v>
      </c>
      <c r="D2119">
        <f t="shared" ref="D2119:D2132" si="203">+IF(E2119=E2118,D2118+1,1)</f>
        <v>1149</v>
      </c>
      <c r="E2119" t="str">
        <f t="shared" si="201"/>
        <v/>
      </c>
      <c r="F2119" t="str">
        <f t="shared" si="202"/>
        <v/>
      </c>
    </row>
    <row r="2120" spans="1:6" x14ac:dyDescent="0.25">
      <c r="A2120" t="str">
        <f t="shared" si="199"/>
        <v>-1150</v>
      </c>
      <c r="B2120">
        <f t="shared" ref="B2120:B2132" si="204">+IF(G2120=G2119,B2119+1,1)</f>
        <v>1150</v>
      </c>
      <c r="C2120" t="str">
        <f t="shared" si="200"/>
        <v>1150</v>
      </c>
      <c r="D2120">
        <f t="shared" si="203"/>
        <v>1150</v>
      </c>
      <c r="E2120" t="str">
        <f t="shared" si="201"/>
        <v/>
      </c>
      <c r="F2120" t="str">
        <f t="shared" si="202"/>
        <v/>
      </c>
    </row>
    <row r="2121" spans="1:6" x14ac:dyDescent="0.25">
      <c r="A2121" t="str">
        <f t="shared" si="199"/>
        <v>-1151</v>
      </c>
      <c r="B2121">
        <f t="shared" si="204"/>
        <v>1151</v>
      </c>
      <c r="C2121" t="str">
        <f t="shared" si="200"/>
        <v>1151</v>
      </c>
      <c r="D2121">
        <f t="shared" si="203"/>
        <v>1151</v>
      </c>
      <c r="E2121" t="str">
        <f t="shared" si="201"/>
        <v/>
      </c>
      <c r="F2121" t="str">
        <f t="shared" si="202"/>
        <v/>
      </c>
    </row>
    <row r="2122" spans="1:6" x14ac:dyDescent="0.25">
      <c r="A2122" t="str">
        <f t="shared" si="199"/>
        <v>-1152</v>
      </c>
      <c r="B2122">
        <f t="shared" si="204"/>
        <v>1152</v>
      </c>
      <c r="C2122" t="str">
        <f t="shared" si="200"/>
        <v>1152</v>
      </c>
      <c r="D2122">
        <f t="shared" si="203"/>
        <v>1152</v>
      </c>
      <c r="E2122" t="str">
        <f t="shared" si="201"/>
        <v/>
      </c>
      <c r="F2122" t="str">
        <f t="shared" si="202"/>
        <v/>
      </c>
    </row>
    <row r="2123" spans="1:6" x14ac:dyDescent="0.25">
      <c r="A2123" t="str">
        <f t="shared" si="199"/>
        <v>-1153</v>
      </c>
      <c r="B2123">
        <f t="shared" si="204"/>
        <v>1153</v>
      </c>
      <c r="C2123" t="str">
        <f t="shared" si="200"/>
        <v>1153</v>
      </c>
      <c r="D2123">
        <f t="shared" si="203"/>
        <v>1153</v>
      </c>
      <c r="E2123" t="str">
        <f t="shared" si="201"/>
        <v/>
      </c>
      <c r="F2123" t="str">
        <f t="shared" si="202"/>
        <v/>
      </c>
    </row>
    <row r="2124" spans="1:6" x14ac:dyDescent="0.25">
      <c r="A2124" t="str">
        <f t="shared" si="199"/>
        <v>-1154</v>
      </c>
      <c r="B2124">
        <f t="shared" si="204"/>
        <v>1154</v>
      </c>
      <c r="C2124" t="str">
        <f t="shared" si="200"/>
        <v>1154</v>
      </c>
      <c r="D2124">
        <f t="shared" si="203"/>
        <v>1154</v>
      </c>
      <c r="E2124" t="str">
        <f t="shared" si="201"/>
        <v/>
      </c>
      <c r="F2124" t="str">
        <f t="shared" si="202"/>
        <v/>
      </c>
    </row>
    <row r="2125" spans="1:6" x14ac:dyDescent="0.25">
      <c r="A2125" t="str">
        <f t="shared" si="199"/>
        <v>-1155</v>
      </c>
      <c r="B2125">
        <f t="shared" si="204"/>
        <v>1155</v>
      </c>
      <c r="C2125" t="str">
        <f t="shared" si="200"/>
        <v>1155</v>
      </c>
      <c r="D2125">
        <f t="shared" si="203"/>
        <v>1155</v>
      </c>
      <c r="E2125" t="str">
        <f t="shared" si="201"/>
        <v/>
      </c>
      <c r="F2125" t="str">
        <f t="shared" si="202"/>
        <v/>
      </c>
    </row>
    <row r="2126" spans="1:6" x14ac:dyDescent="0.25">
      <c r="A2126" t="str">
        <f t="shared" si="199"/>
        <v>-1156</v>
      </c>
      <c r="B2126">
        <f t="shared" si="204"/>
        <v>1156</v>
      </c>
      <c r="C2126" t="str">
        <f t="shared" si="200"/>
        <v>1156</v>
      </c>
      <c r="D2126">
        <f t="shared" si="203"/>
        <v>1156</v>
      </c>
      <c r="E2126" t="str">
        <f t="shared" si="201"/>
        <v/>
      </c>
      <c r="F2126" t="str">
        <f t="shared" si="202"/>
        <v/>
      </c>
    </row>
    <row r="2127" spans="1:6" x14ac:dyDescent="0.25">
      <c r="A2127" t="str">
        <f t="shared" si="199"/>
        <v>-1157</v>
      </c>
      <c r="B2127">
        <f t="shared" si="204"/>
        <v>1157</v>
      </c>
      <c r="C2127" t="str">
        <f t="shared" si="200"/>
        <v>1157</v>
      </c>
      <c r="D2127">
        <f t="shared" si="203"/>
        <v>1157</v>
      </c>
      <c r="E2127" t="str">
        <f t="shared" si="201"/>
        <v/>
      </c>
      <c r="F2127" t="str">
        <f t="shared" si="202"/>
        <v/>
      </c>
    </row>
    <row r="2128" spans="1:6" x14ac:dyDescent="0.25">
      <c r="A2128" t="str">
        <f t="shared" si="199"/>
        <v>-1158</v>
      </c>
      <c r="B2128">
        <f t="shared" si="204"/>
        <v>1158</v>
      </c>
      <c r="C2128" t="str">
        <f t="shared" si="200"/>
        <v>1158</v>
      </c>
      <c r="D2128">
        <f t="shared" si="203"/>
        <v>1158</v>
      </c>
      <c r="E2128" t="str">
        <f t="shared" si="201"/>
        <v/>
      </c>
      <c r="F2128" t="str">
        <f t="shared" si="202"/>
        <v/>
      </c>
    </row>
    <row r="2129" spans="1:6" x14ac:dyDescent="0.25">
      <c r="A2129" t="str">
        <f t="shared" si="199"/>
        <v>-1159</v>
      </c>
      <c r="B2129">
        <f t="shared" si="204"/>
        <v>1159</v>
      </c>
      <c r="C2129" t="str">
        <f t="shared" si="200"/>
        <v>1159</v>
      </c>
      <c r="D2129">
        <f t="shared" si="203"/>
        <v>1159</v>
      </c>
      <c r="E2129" t="str">
        <f t="shared" si="201"/>
        <v/>
      </c>
      <c r="F2129" t="str">
        <f t="shared" si="202"/>
        <v/>
      </c>
    </row>
    <row r="2130" spans="1:6" x14ac:dyDescent="0.25">
      <c r="A2130" t="str">
        <f t="shared" si="199"/>
        <v>-1160</v>
      </c>
      <c r="B2130">
        <f t="shared" si="204"/>
        <v>1160</v>
      </c>
      <c r="C2130" t="str">
        <f t="shared" si="200"/>
        <v>1160</v>
      </c>
      <c r="D2130">
        <f t="shared" si="203"/>
        <v>1160</v>
      </c>
      <c r="E2130" t="str">
        <f t="shared" si="201"/>
        <v/>
      </c>
      <c r="F2130" t="str">
        <f t="shared" si="202"/>
        <v/>
      </c>
    </row>
    <row r="2131" spans="1:6" x14ac:dyDescent="0.25">
      <c r="A2131" t="str">
        <f t="shared" si="199"/>
        <v>-1161</v>
      </c>
      <c r="B2131">
        <f t="shared" si="204"/>
        <v>1161</v>
      </c>
      <c r="C2131" t="str">
        <f t="shared" si="200"/>
        <v>1161</v>
      </c>
      <c r="D2131">
        <f t="shared" si="203"/>
        <v>1161</v>
      </c>
      <c r="E2131" t="str">
        <f t="shared" si="201"/>
        <v/>
      </c>
      <c r="F2131" t="str">
        <f t="shared" si="202"/>
        <v/>
      </c>
    </row>
    <row r="2132" spans="1:6" x14ac:dyDescent="0.25">
      <c r="A2132" t="str">
        <f t="shared" si="199"/>
        <v>-1162</v>
      </c>
      <c r="B2132">
        <f t="shared" si="204"/>
        <v>1162</v>
      </c>
      <c r="C2132" t="str">
        <f t="shared" si="200"/>
        <v>1162</v>
      </c>
      <c r="D2132">
        <f t="shared" si="203"/>
        <v>1162</v>
      </c>
      <c r="E2132" t="str">
        <f t="shared" si="201"/>
        <v/>
      </c>
      <c r="F2132" t="str">
        <f t="shared" si="202"/>
        <v/>
      </c>
    </row>
    <row r="2133" spans="1:6" x14ac:dyDescent="0.25">
      <c r="A2133" s="5" t="str">
        <f t="shared" ref="A2133:A2196" si="205">+CONCATENATE(G2133,"-",B2133)</f>
        <v>-1163</v>
      </c>
      <c r="B2133" s="5">
        <f t="shared" ref="B2133:B2196" si="206">+IF(G2133=G2132,B2132+1,1)</f>
        <v>1163</v>
      </c>
      <c r="C2133" s="5" t="str">
        <f t="shared" ref="C2133:C2196" si="207">+CONCATENATE(E2133,D2133)</f>
        <v>1163</v>
      </c>
      <c r="D2133" s="5">
        <f t="shared" ref="D2133:D2196" si="208">+IF(E2133=E2132,D2132+1,1)</f>
        <v>1163</v>
      </c>
    </row>
    <row r="2134" spans="1:6" x14ac:dyDescent="0.25">
      <c r="A2134" s="5" t="str">
        <f t="shared" si="205"/>
        <v>-1164</v>
      </c>
      <c r="B2134" s="5">
        <f t="shared" si="206"/>
        <v>1164</v>
      </c>
      <c r="C2134" s="5" t="str">
        <f t="shared" si="207"/>
        <v>1164</v>
      </c>
      <c r="D2134" s="5">
        <f t="shared" si="208"/>
        <v>1164</v>
      </c>
    </row>
    <row r="2135" spans="1:6" x14ac:dyDescent="0.25">
      <c r="A2135" s="5" t="str">
        <f t="shared" si="205"/>
        <v>-1165</v>
      </c>
      <c r="B2135" s="5">
        <f t="shared" si="206"/>
        <v>1165</v>
      </c>
      <c r="C2135" s="5" t="str">
        <f t="shared" si="207"/>
        <v>1165</v>
      </c>
      <c r="D2135" s="5">
        <f t="shared" si="208"/>
        <v>1165</v>
      </c>
    </row>
    <row r="2136" spans="1:6" x14ac:dyDescent="0.25">
      <c r="A2136" s="5" t="str">
        <f t="shared" si="205"/>
        <v>-1166</v>
      </c>
      <c r="B2136" s="5">
        <f t="shared" si="206"/>
        <v>1166</v>
      </c>
      <c r="C2136" s="5" t="str">
        <f t="shared" si="207"/>
        <v>1166</v>
      </c>
      <c r="D2136" s="5">
        <f t="shared" si="208"/>
        <v>1166</v>
      </c>
    </row>
    <row r="2137" spans="1:6" x14ac:dyDescent="0.25">
      <c r="A2137" s="5" t="str">
        <f t="shared" si="205"/>
        <v>-1167</v>
      </c>
      <c r="B2137" s="5">
        <f t="shared" si="206"/>
        <v>1167</v>
      </c>
      <c r="C2137" s="5" t="str">
        <f t="shared" si="207"/>
        <v>1167</v>
      </c>
      <c r="D2137" s="5">
        <f t="shared" si="208"/>
        <v>1167</v>
      </c>
    </row>
    <row r="2138" spans="1:6" x14ac:dyDescent="0.25">
      <c r="A2138" s="5" t="str">
        <f t="shared" si="205"/>
        <v>-1168</v>
      </c>
      <c r="B2138" s="5">
        <f t="shared" si="206"/>
        <v>1168</v>
      </c>
      <c r="C2138" s="5" t="str">
        <f t="shared" si="207"/>
        <v>1168</v>
      </c>
      <c r="D2138" s="5">
        <f t="shared" si="208"/>
        <v>1168</v>
      </c>
    </row>
    <row r="2139" spans="1:6" x14ac:dyDescent="0.25">
      <c r="A2139" s="5" t="str">
        <f t="shared" si="205"/>
        <v>-1169</v>
      </c>
      <c r="B2139" s="5">
        <f t="shared" si="206"/>
        <v>1169</v>
      </c>
      <c r="C2139" s="5" t="str">
        <f t="shared" si="207"/>
        <v>1169</v>
      </c>
      <c r="D2139" s="5">
        <f t="shared" si="208"/>
        <v>1169</v>
      </c>
    </row>
    <row r="2140" spans="1:6" x14ac:dyDescent="0.25">
      <c r="A2140" s="5" t="str">
        <f t="shared" si="205"/>
        <v>-1170</v>
      </c>
      <c r="B2140" s="5">
        <f t="shared" si="206"/>
        <v>1170</v>
      </c>
      <c r="C2140" s="5" t="str">
        <f t="shared" si="207"/>
        <v>1170</v>
      </c>
      <c r="D2140" s="5">
        <f t="shared" si="208"/>
        <v>1170</v>
      </c>
    </row>
    <row r="2141" spans="1:6" x14ac:dyDescent="0.25">
      <c r="A2141" s="5" t="str">
        <f t="shared" si="205"/>
        <v>-1171</v>
      </c>
      <c r="B2141" s="5">
        <f t="shared" si="206"/>
        <v>1171</v>
      </c>
      <c r="C2141" s="5" t="str">
        <f t="shared" si="207"/>
        <v>1171</v>
      </c>
      <c r="D2141" s="5">
        <f t="shared" si="208"/>
        <v>1171</v>
      </c>
    </row>
    <row r="2142" spans="1:6" x14ac:dyDescent="0.25">
      <c r="A2142" s="5" t="str">
        <f t="shared" si="205"/>
        <v>-1172</v>
      </c>
      <c r="B2142" s="5">
        <f t="shared" si="206"/>
        <v>1172</v>
      </c>
      <c r="C2142" s="5" t="str">
        <f t="shared" si="207"/>
        <v>1172</v>
      </c>
      <c r="D2142" s="5">
        <f t="shared" si="208"/>
        <v>1172</v>
      </c>
    </row>
    <row r="2143" spans="1:6" x14ac:dyDescent="0.25">
      <c r="A2143" s="5" t="str">
        <f t="shared" si="205"/>
        <v>-1173</v>
      </c>
      <c r="B2143" s="5">
        <f t="shared" si="206"/>
        <v>1173</v>
      </c>
      <c r="C2143" s="5" t="str">
        <f t="shared" si="207"/>
        <v>1173</v>
      </c>
      <c r="D2143" s="5">
        <f t="shared" si="208"/>
        <v>1173</v>
      </c>
    </row>
    <row r="2144" spans="1:6" x14ac:dyDescent="0.25">
      <c r="A2144" s="5" t="str">
        <f t="shared" si="205"/>
        <v>-1174</v>
      </c>
      <c r="B2144" s="5">
        <f t="shared" si="206"/>
        <v>1174</v>
      </c>
      <c r="C2144" s="5" t="str">
        <f t="shared" si="207"/>
        <v>1174</v>
      </c>
      <c r="D2144" s="5">
        <f t="shared" si="208"/>
        <v>1174</v>
      </c>
    </row>
    <row r="2145" spans="1:4" x14ac:dyDescent="0.25">
      <c r="A2145" s="5" t="str">
        <f t="shared" si="205"/>
        <v>-1175</v>
      </c>
      <c r="B2145" s="5">
        <f t="shared" si="206"/>
        <v>1175</v>
      </c>
      <c r="C2145" s="5" t="str">
        <f t="shared" si="207"/>
        <v>1175</v>
      </c>
      <c r="D2145" s="5">
        <f t="shared" si="208"/>
        <v>1175</v>
      </c>
    </row>
    <row r="2146" spans="1:4" x14ac:dyDescent="0.25">
      <c r="A2146" s="5" t="str">
        <f t="shared" si="205"/>
        <v>-1176</v>
      </c>
      <c r="B2146" s="5">
        <f t="shared" si="206"/>
        <v>1176</v>
      </c>
      <c r="C2146" s="5" t="str">
        <f t="shared" si="207"/>
        <v>1176</v>
      </c>
      <c r="D2146" s="5">
        <f t="shared" si="208"/>
        <v>1176</v>
      </c>
    </row>
    <row r="2147" spans="1:4" x14ac:dyDescent="0.25">
      <c r="A2147" s="5" t="str">
        <f t="shared" si="205"/>
        <v>-1177</v>
      </c>
      <c r="B2147" s="5">
        <f t="shared" si="206"/>
        <v>1177</v>
      </c>
      <c r="C2147" s="5" t="str">
        <f t="shared" si="207"/>
        <v>1177</v>
      </c>
      <c r="D2147" s="5">
        <f t="shared" si="208"/>
        <v>1177</v>
      </c>
    </row>
    <row r="2148" spans="1:4" x14ac:dyDescent="0.25">
      <c r="A2148" s="5" t="str">
        <f t="shared" si="205"/>
        <v>-1178</v>
      </c>
      <c r="B2148" s="5">
        <f t="shared" si="206"/>
        <v>1178</v>
      </c>
      <c r="C2148" s="5" t="str">
        <f t="shared" si="207"/>
        <v>1178</v>
      </c>
      <c r="D2148" s="5">
        <f t="shared" si="208"/>
        <v>1178</v>
      </c>
    </row>
    <row r="2149" spans="1:4" x14ac:dyDescent="0.25">
      <c r="A2149" s="5" t="str">
        <f t="shared" si="205"/>
        <v>-1179</v>
      </c>
      <c r="B2149" s="5">
        <f t="shared" si="206"/>
        <v>1179</v>
      </c>
      <c r="C2149" s="5" t="str">
        <f t="shared" si="207"/>
        <v>1179</v>
      </c>
      <c r="D2149" s="5">
        <f t="shared" si="208"/>
        <v>1179</v>
      </c>
    </row>
    <row r="2150" spans="1:4" x14ac:dyDescent="0.25">
      <c r="A2150" s="5" t="str">
        <f t="shared" si="205"/>
        <v>-1180</v>
      </c>
      <c r="B2150" s="5">
        <f t="shared" si="206"/>
        <v>1180</v>
      </c>
      <c r="C2150" s="5" t="str">
        <f t="shared" si="207"/>
        <v>1180</v>
      </c>
      <c r="D2150" s="5">
        <f t="shared" si="208"/>
        <v>1180</v>
      </c>
    </row>
    <row r="2151" spans="1:4" x14ac:dyDescent="0.25">
      <c r="A2151" s="5" t="str">
        <f t="shared" si="205"/>
        <v>-1181</v>
      </c>
      <c r="B2151" s="5">
        <f t="shared" si="206"/>
        <v>1181</v>
      </c>
      <c r="C2151" s="5" t="str">
        <f t="shared" si="207"/>
        <v>1181</v>
      </c>
      <c r="D2151" s="5">
        <f t="shared" si="208"/>
        <v>1181</v>
      </c>
    </row>
    <row r="2152" spans="1:4" x14ac:dyDescent="0.25">
      <c r="A2152" s="5" t="str">
        <f t="shared" si="205"/>
        <v>-1182</v>
      </c>
      <c r="B2152" s="5">
        <f t="shared" si="206"/>
        <v>1182</v>
      </c>
      <c r="C2152" s="5" t="str">
        <f t="shared" si="207"/>
        <v>1182</v>
      </c>
      <c r="D2152" s="5">
        <f t="shared" si="208"/>
        <v>1182</v>
      </c>
    </row>
    <row r="2153" spans="1:4" x14ac:dyDescent="0.25">
      <c r="A2153" s="5" t="str">
        <f t="shared" si="205"/>
        <v>-1183</v>
      </c>
      <c r="B2153" s="5">
        <f t="shared" si="206"/>
        <v>1183</v>
      </c>
      <c r="C2153" s="5" t="str">
        <f t="shared" si="207"/>
        <v>1183</v>
      </c>
      <c r="D2153" s="5">
        <f t="shared" si="208"/>
        <v>1183</v>
      </c>
    </row>
    <row r="2154" spans="1:4" x14ac:dyDescent="0.25">
      <c r="A2154" s="5" t="str">
        <f t="shared" si="205"/>
        <v>-1184</v>
      </c>
      <c r="B2154" s="5">
        <f t="shared" si="206"/>
        <v>1184</v>
      </c>
      <c r="C2154" s="5" t="str">
        <f t="shared" si="207"/>
        <v>1184</v>
      </c>
      <c r="D2154" s="5">
        <f t="shared" si="208"/>
        <v>1184</v>
      </c>
    </row>
    <row r="2155" spans="1:4" x14ac:dyDescent="0.25">
      <c r="A2155" s="5" t="str">
        <f t="shared" si="205"/>
        <v>-1185</v>
      </c>
      <c r="B2155" s="5">
        <f t="shared" si="206"/>
        <v>1185</v>
      </c>
      <c r="C2155" s="5" t="str">
        <f t="shared" si="207"/>
        <v>1185</v>
      </c>
      <c r="D2155" s="5">
        <f t="shared" si="208"/>
        <v>1185</v>
      </c>
    </row>
    <row r="2156" spans="1:4" x14ac:dyDescent="0.25">
      <c r="A2156" s="5" t="str">
        <f t="shared" si="205"/>
        <v>-1186</v>
      </c>
      <c r="B2156" s="5">
        <f t="shared" si="206"/>
        <v>1186</v>
      </c>
      <c r="C2156" s="5" t="str">
        <f t="shared" si="207"/>
        <v>1186</v>
      </c>
      <c r="D2156" s="5">
        <f t="shared" si="208"/>
        <v>1186</v>
      </c>
    </row>
    <row r="2157" spans="1:4" x14ac:dyDescent="0.25">
      <c r="A2157" s="5" t="str">
        <f t="shared" si="205"/>
        <v>-1187</v>
      </c>
      <c r="B2157" s="5">
        <f t="shared" si="206"/>
        <v>1187</v>
      </c>
      <c r="C2157" s="5" t="str">
        <f t="shared" si="207"/>
        <v>1187</v>
      </c>
      <c r="D2157" s="5">
        <f t="shared" si="208"/>
        <v>1187</v>
      </c>
    </row>
    <row r="2158" spans="1:4" x14ac:dyDescent="0.25">
      <c r="A2158" s="5" t="str">
        <f t="shared" si="205"/>
        <v>-1188</v>
      </c>
      <c r="B2158" s="5">
        <f t="shared" si="206"/>
        <v>1188</v>
      </c>
      <c r="C2158" s="5" t="str">
        <f t="shared" si="207"/>
        <v>1188</v>
      </c>
      <c r="D2158" s="5">
        <f t="shared" si="208"/>
        <v>1188</v>
      </c>
    </row>
    <row r="2159" spans="1:4" x14ac:dyDescent="0.25">
      <c r="A2159" s="5" t="str">
        <f t="shared" si="205"/>
        <v>-1189</v>
      </c>
      <c r="B2159" s="5">
        <f t="shared" si="206"/>
        <v>1189</v>
      </c>
      <c r="C2159" s="5" t="str">
        <f t="shared" si="207"/>
        <v>1189</v>
      </c>
      <c r="D2159" s="5">
        <f t="shared" si="208"/>
        <v>1189</v>
      </c>
    </row>
    <row r="2160" spans="1:4" x14ac:dyDescent="0.25">
      <c r="A2160" s="5" t="str">
        <f t="shared" si="205"/>
        <v>-1190</v>
      </c>
      <c r="B2160" s="5">
        <f t="shared" si="206"/>
        <v>1190</v>
      </c>
      <c r="C2160" s="5" t="str">
        <f t="shared" si="207"/>
        <v>1190</v>
      </c>
      <c r="D2160" s="5">
        <f t="shared" si="208"/>
        <v>1190</v>
      </c>
    </row>
    <row r="2161" spans="1:4" x14ac:dyDescent="0.25">
      <c r="A2161" s="5" t="str">
        <f t="shared" si="205"/>
        <v>-1191</v>
      </c>
      <c r="B2161" s="5">
        <f t="shared" si="206"/>
        <v>1191</v>
      </c>
      <c r="C2161" s="5" t="str">
        <f t="shared" si="207"/>
        <v>1191</v>
      </c>
      <c r="D2161" s="5">
        <f t="shared" si="208"/>
        <v>1191</v>
      </c>
    </row>
    <row r="2162" spans="1:4" x14ac:dyDescent="0.25">
      <c r="A2162" s="5" t="str">
        <f t="shared" si="205"/>
        <v>-1192</v>
      </c>
      <c r="B2162" s="5">
        <f t="shared" si="206"/>
        <v>1192</v>
      </c>
      <c r="C2162" s="5" t="str">
        <f t="shared" si="207"/>
        <v>1192</v>
      </c>
      <c r="D2162" s="5">
        <f t="shared" si="208"/>
        <v>1192</v>
      </c>
    </row>
    <row r="2163" spans="1:4" x14ac:dyDescent="0.25">
      <c r="A2163" s="5" t="str">
        <f t="shared" si="205"/>
        <v>-1193</v>
      </c>
      <c r="B2163" s="5">
        <f t="shared" si="206"/>
        <v>1193</v>
      </c>
      <c r="C2163" s="5" t="str">
        <f t="shared" si="207"/>
        <v>1193</v>
      </c>
      <c r="D2163" s="5">
        <f t="shared" si="208"/>
        <v>1193</v>
      </c>
    </row>
    <row r="2164" spans="1:4" x14ac:dyDescent="0.25">
      <c r="A2164" s="5" t="str">
        <f t="shared" si="205"/>
        <v>-1194</v>
      </c>
      <c r="B2164" s="5">
        <f t="shared" si="206"/>
        <v>1194</v>
      </c>
      <c r="C2164" s="5" t="str">
        <f t="shared" si="207"/>
        <v>1194</v>
      </c>
      <c r="D2164" s="5">
        <f t="shared" si="208"/>
        <v>1194</v>
      </c>
    </row>
    <row r="2165" spans="1:4" x14ac:dyDescent="0.25">
      <c r="A2165" s="5" t="str">
        <f t="shared" si="205"/>
        <v>-1195</v>
      </c>
      <c r="B2165" s="5">
        <f t="shared" si="206"/>
        <v>1195</v>
      </c>
      <c r="C2165" s="5" t="str">
        <f t="shared" si="207"/>
        <v>1195</v>
      </c>
      <c r="D2165" s="5">
        <f t="shared" si="208"/>
        <v>1195</v>
      </c>
    </row>
    <row r="2166" spans="1:4" x14ac:dyDescent="0.25">
      <c r="A2166" s="5" t="str">
        <f t="shared" si="205"/>
        <v>-1196</v>
      </c>
      <c r="B2166" s="5">
        <f t="shared" si="206"/>
        <v>1196</v>
      </c>
      <c r="C2166" s="5" t="str">
        <f t="shared" si="207"/>
        <v>1196</v>
      </c>
      <c r="D2166" s="5">
        <f t="shared" si="208"/>
        <v>1196</v>
      </c>
    </row>
    <row r="2167" spans="1:4" x14ac:dyDescent="0.25">
      <c r="A2167" s="5" t="str">
        <f t="shared" si="205"/>
        <v>-1197</v>
      </c>
      <c r="B2167" s="5">
        <f t="shared" si="206"/>
        <v>1197</v>
      </c>
      <c r="C2167" s="5" t="str">
        <f t="shared" si="207"/>
        <v>1197</v>
      </c>
      <c r="D2167" s="5">
        <f t="shared" si="208"/>
        <v>1197</v>
      </c>
    </row>
    <row r="2168" spans="1:4" x14ac:dyDescent="0.25">
      <c r="A2168" s="5" t="str">
        <f t="shared" si="205"/>
        <v>-1198</v>
      </c>
      <c r="B2168" s="5">
        <f t="shared" si="206"/>
        <v>1198</v>
      </c>
      <c r="C2168" s="5" t="str">
        <f t="shared" si="207"/>
        <v>1198</v>
      </c>
      <c r="D2168" s="5">
        <f t="shared" si="208"/>
        <v>1198</v>
      </c>
    </row>
    <row r="2169" spans="1:4" x14ac:dyDescent="0.25">
      <c r="A2169" s="5" t="str">
        <f t="shared" si="205"/>
        <v>-1199</v>
      </c>
      <c r="B2169" s="5">
        <f t="shared" si="206"/>
        <v>1199</v>
      </c>
      <c r="C2169" s="5" t="str">
        <f t="shared" si="207"/>
        <v>1199</v>
      </c>
      <c r="D2169" s="5">
        <f t="shared" si="208"/>
        <v>1199</v>
      </c>
    </row>
    <row r="2170" spans="1:4" x14ac:dyDescent="0.25">
      <c r="A2170" s="5" t="str">
        <f t="shared" si="205"/>
        <v>-1200</v>
      </c>
      <c r="B2170" s="5">
        <f t="shared" si="206"/>
        <v>1200</v>
      </c>
      <c r="C2170" s="5" t="str">
        <f t="shared" si="207"/>
        <v>1200</v>
      </c>
      <c r="D2170" s="5">
        <f t="shared" si="208"/>
        <v>1200</v>
      </c>
    </row>
    <row r="2171" spans="1:4" x14ac:dyDescent="0.25">
      <c r="A2171" s="5" t="str">
        <f t="shared" si="205"/>
        <v>-1201</v>
      </c>
      <c r="B2171" s="5">
        <f t="shared" si="206"/>
        <v>1201</v>
      </c>
      <c r="C2171" s="5" t="str">
        <f t="shared" si="207"/>
        <v>1201</v>
      </c>
      <c r="D2171" s="5">
        <f t="shared" si="208"/>
        <v>1201</v>
      </c>
    </row>
    <row r="2172" spans="1:4" x14ac:dyDescent="0.25">
      <c r="A2172" s="5" t="str">
        <f t="shared" si="205"/>
        <v>-1202</v>
      </c>
      <c r="B2172" s="5">
        <f t="shared" si="206"/>
        <v>1202</v>
      </c>
      <c r="C2172" s="5" t="str">
        <f t="shared" si="207"/>
        <v>1202</v>
      </c>
      <c r="D2172" s="5">
        <f t="shared" si="208"/>
        <v>1202</v>
      </c>
    </row>
    <row r="2173" spans="1:4" x14ac:dyDescent="0.25">
      <c r="A2173" s="5" t="str">
        <f t="shared" si="205"/>
        <v>-1203</v>
      </c>
      <c r="B2173" s="5">
        <f t="shared" si="206"/>
        <v>1203</v>
      </c>
      <c r="C2173" s="5" t="str">
        <f t="shared" si="207"/>
        <v>1203</v>
      </c>
      <c r="D2173" s="5">
        <f t="shared" si="208"/>
        <v>1203</v>
      </c>
    </row>
    <row r="2174" spans="1:4" x14ac:dyDescent="0.25">
      <c r="A2174" s="5" t="str">
        <f t="shared" si="205"/>
        <v>-1204</v>
      </c>
      <c r="B2174" s="5">
        <f t="shared" si="206"/>
        <v>1204</v>
      </c>
      <c r="C2174" s="5" t="str">
        <f t="shared" si="207"/>
        <v>1204</v>
      </c>
      <c r="D2174" s="5">
        <f t="shared" si="208"/>
        <v>1204</v>
      </c>
    </row>
    <row r="2175" spans="1:4" x14ac:dyDescent="0.25">
      <c r="A2175" s="5" t="str">
        <f t="shared" si="205"/>
        <v>-1205</v>
      </c>
      <c r="B2175" s="5">
        <f t="shared" si="206"/>
        <v>1205</v>
      </c>
      <c r="C2175" s="5" t="str">
        <f t="shared" si="207"/>
        <v>1205</v>
      </c>
      <c r="D2175" s="5">
        <f t="shared" si="208"/>
        <v>1205</v>
      </c>
    </row>
    <row r="2176" spans="1:4" x14ac:dyDescent="0.25">
      <c r="A2176" s="5" t="str">
        <f t="shared" si="205"/>
        <v>-1206</v>
      </c>
      <c r="B2176" s="5">
        <f t="shared" si="206"/>
        <v>1206</v>
      </c>
      <c r="C2176" s="5" t="str">
        <f t="shared" si="207"/>
        <v>1206</v>
      </c>
      <c r="D2176" s="5">
        <f t="shared" si="208"/>
        <v>1206</v>
      </c>
    </row>
    <row r="2177" spans="1:4" x14ac:dyDescent="0.25">
      <c r="A2177" s="5" t="str">
        <f t="shared" si="205"/>
        <v>-1207</v>
      </c>
      <c r="B2177" s="5">
        <f t="shared" si="206"/>
        <v>1207</v>
      </c>
      <c r="C2177" s="5" t="str">
        <f t="shared" si="207"/>
        <v>1207</v>
      </c>
      <c r="D2177" s="5">
        <f t="shared" si="208"/>
        <v>1207</v>
      </c>
    </row>
    <row r="2178" spans="1:4" x14ac:dyDescent="0.25">
      <c r="A2178" s="5" t="str">
        <f t="shared" si="205"/>
        <v>-1208</v>
      </c>
      <c r="B2178" s="5">
        <f t="shared" si="206"/>
        <v>1208</v>
      </c>
      <c r="C2178" s="5" t="str">
        <f t="shared" si="207"/>
        <v>1208</v>
      </c>
      <c r="D2178" s="5">
        <f t="shared" si="208"/>
        <v>1208</v>
      </c>
    </row>
    <row r="2179" spans="1:4" x14ac:dyDescent="0.25">
      <c r="A2179" s="5" t="str">
        <f t="shared" si="205"/>
        <v>-1209</v>
      </c>
      <c r="B2179" s="5">
        <f t="shared" si="206"/>
        <v>1209</v>
      </c>
      <c r="C2179" s="5" t="str">
        <f t="shared" si="207"/>
        <v>1209</v>
      </c>
      <c r="D2179" s="5">
        <f t="shared" si="208"/>
        <v>1209</v>
      </c>
    </row>
    <row r="2180" spans="1:4" x14ac:dyDescent="0.25">
      <c r="A2180" s="5" t="str">
        <f t="shared" si="205"/>
        <v>-1210</v>
      </c>
      <c r="B2180" s="5">
        <f t="shared" si="206"/>
        <v>1210</v>
      </c>
      <c r="C2180" s="5" t="str">
        <f t="shared" si="207"/>
        <v>1210</v>
      </c>
      <c r="D2180" s="5">
        <f t="shared" si="208"/>
        <v>1210</v>
      </c>
    </row>
    <row r="2181" spans="1:4" x14ac:dyDescent="0.25">
      <c r="A2181" s="5" t="str">
        <f t="shared" si="205"/>
        <v>-1211</v>
      </c>
      <c r="B2181" s="5">
        <f t="shared" si="206"/>
        <v>1211</v>
      </c>
      <c r="C2181" s="5" t="str">
        <f t="shared" si="207"/>
        <v>1211</v>
      </c>
      <c r="D2181" s="5">
        <f t="shared" si="208"/>
        <v>1211</v>
      </c>
    </row>
    <row r="2182" spans="1:4" x14ac:dyDescent="0.25">
      <c r="A2182" s="5" t="str">
        <f t="shared" si="205"/>
        <v>-1212</v>
      </c>
      <c r="B2182" s="5">
        <f t="shared" si="206"/>
        <v>1212</v>
      </c>
      <c r="C2182" s="5" t="str">
        <f t="shared" si="207"/>
        <v>1212</v>
      </c>
      <c r="D2182" s="5">
        <f t="shared" si="208"/>
        <v>1212</v>
      </c>
    </row>
    <row r="2183" spans="1:4" x14ac:dyDescent="0.25">
      <c r="A2183" s="5" t="str">
        <f t="shared" si="205"/>
        <v>-1213</v>
      </c>
      <c r="B2183" s="5">
        <f t="shared" si="206"/>
        <v>1213</v>
      </c>
      <c r="C2183" s="5" t="str">
        <f t="shared" si="207"/>
        <v>1213</v>
      </c>
      <c r="D2183" s="5">
        <f t="shared" si="208"/>
        <v>1213</v>
      </c>
    </row>
    <row r="2184" spans="1:4" x14ac:dyDescent="0.25">
      <c r="A2184" s="5" t="str">
        <f t="shared" si="205"/>
        <v>-1214</v>
      </c>
      <c r="B2184" s="5">
        <f t="shared" si="206"/>
        <v>1214</v>
      </c>
      <c r="C2184" s="5" t="str">
        <f t="shared" si="207"/>
        <v>1214</v>
      </c>
      <c r="D2184" s="5">
        <f t="shared" si="208"/>
        <v>1214</v>
      </c>
    </row>
    <row r="2185" spans="1:4" x14ac:dyDescent="0.25">
      <c r="A2185" s="5" t="str">
        <f t="shared" si="205"/>
        <v>-1215</v>
      </c>
      <c r="B2185" s="5">
        <f t="shared" si="206"/>
        <v>1215</v>
      </c>
      <c r="C2185" s="5" t="str">
        <f t="shared" si="207"/>
        <v>1215</v>
      </c>
      <c r="D2185" s="5">
        <f t="shared" si="208"/>
        <v>1215</v>
      </c>
    </row>
    <row r="2186" spans="1:4" x14ac:dyDescent="0.25">
      <c r="A2186" s="5" t="str">
        <f t="shared" si="205"/>
        <v>-1216</v>
      </c>
      <c r="B2186" s="5">
        <f t="shared" si="206"/>
        <v>1216</v>
      </c>
      <c r="C2186" s="5" t="str">
        <f t="shared" si="207"/>
        <v>1216</v>
      </c>
      <c r="D2186" s="5">
        <f t="shared" si="208"/>
        <v>1216</v>
      </c>
    </row>
    <row r="2187" spans="1:4" x14ac:dyDescent="0.25">
      <c r="A2187" s="5" t="str">
        <f t="shared" si="205"/>
        <v>-1217</v>
      </c>
      <c r="B2187" s="5">
        <f t="shared" si="206"/>
        <v>1217</v>
      </c>
      <c r="C2187" s="5" t="str">
        <f t="shared" si="207"/>
        <v>1217</v>
      </c>
      <c r="D2187" s="5">
        <f t="shared" si="208"/>
        <v>1217</v>
      </c>
    </row>
    <row r="2188" spans="1:4" x14ac:dyDescent="0.25">
      <c r="A2188" s="5" t="str">
        <f t="shared" si="205"/>
        <v>-1218</v>
      </c>
      <c r="B2188" s="5">
        <f t="shared" si="206"/>
        <v>1218</v>
      </c>
      <c r="C2188" s="5" t="str">
        <f t="shared" si="207"/>
        <v>1218</v>
      </c>
      <c r="D2188" s="5">
        <f t="shared" si="208"/>
        <v>1218</v>
      </c>
    </row>
    <row r="2189" spans="1:4" x14ac:dyDescent="0.25">
      <c r="A2189" s="5" t="str">
        <f t="shared" si="205"/>
        <v>-1219</v>
      </c>
      <c r="B2189" s="5">
        <f t="shared" si="206"/>
        <v>1219</v>
      </c>
      <c r="C2189" s="5" t="str">
        <f t="shared" si="207"/>
        <v>1219</v>
      </c>
      <c r="D2189" s="5">
        <f t="shared" si="208"/>
        <v>1219</v>
      </c>
    </row>
    <row r="2190" spans="1:4" x14ac:dyDescent="0.25">
      <c r="A2190" s="5" t="str">
        <f t="shared" si="205"/>
        <v>-1220</v>
      </c>
      <c r="B2190" s="5">
        <f t="shared" si="206"/>
        <v>1220</v>
      </c>
      <c r="C2190" s="5" t="str">
        <f t="shared" si="207"/>
        <v>1220</v>
      </c>
      <c r="D2190" s="5">
        <f t="shared" si="208"/>
        <v>1220</v>
      </c>
    </row>
    <row r="2191" spans="1:4" x14ac:dyDescent="0.25">
      <c r="A2191" s="5" t="str">
        <f t="shared" si="205"/>
        <v>-1221</v>
      </c>
      <c r="B2191" s="5">
        <f t="shared" si="206"/>
        <v>1221</v>
      </c>
      <c r="C2191" s="5" t="str">
        <f t="shared" si="207"/>
        <v>1221</v>
      </c>
      <c r="D2191" s="5">
        <f t="shared" si="208"/>
        <v>1221</v>
      </c>
    </row>
    <row r="2192" spans="1:4" x14ac:dyDescent="0.25">
      <c r="A2192" s="5" t="str">
        <f t="shared" si="205"/>
        <v>-1222</v>
      </c>
      <c r="B2192" s="5">
        <f t="shared" si="206"/>
        <v>1222</v>
      </c>
      <c r="C2192" s="5" t="str">
        <f t="shared" si="207"/>
        <v>1222</v>
      </c>
      <c r="D2192" s="5">
        <f t="shared" si="208"/>
        <v>1222</v>
      </c>
    </row>
    <row r="2193" spans="1:4" x14ac:dyDescent="0.25">
      <c r="A2193" s="5" t="str">
        <f t="shared" si="205"/>
        <v>-1223</v>
      </c>
      <c r="B2193" s="5">
        <f t="shared" si="206"/>
        <v>1223</v>
      </c>
      <c r="C2193" s="5" t="str">
        <f t="shared" si="207"/>
        <v>1223</v>
      </c>
      <c r="D2193" s="5">
        <f t="shared" si="208"/>
        <v>1223</v>
      </c>
    </row>
    <row r="2194" spans="1:4" x14ac:dyDescent="0.25">
      <c r="A2194" s="5" t="str">
        <f t="shared" si="205"/>
        <v>-1224</v>
      </c>
      <c r="B2194" s="5">
        <f t="shared" si="206"/>
        <v>1224</v>
      </c>
      <c r="C2194" s="5" t="str">
        <f t="shared" si="207"/>
        <v>1224</v>
      </c>
      <c r="D2194" s="5">
        <f t="shared" si="208"/>
        <v>1224</v>
      </c>
    </row>
    <row r="2195" spans="1:4" x14ac:dyDescent="0.25">
      <c r="A2195" s="5" t="str">
        <f t="shared" si="205"/>
        <v>-1225</v>
      </c>
      <c r="B2195" s="5">
        <f t="shared" si="206"/>
        <v>1225</v>
      </c>
      <c r="C2195" s="5" t="str">
        <f t="shared" si="207"/>
        <v>1225</v>
      </c>
      <c r="D2195" s="5">
        <f t="shared" si="208"/>
        <v>1225</v>
      </c>
    </row>
    <row r="2196" spans="1:4" x14ac:dyDescent="0.25">
      <c r="A2196" s="5" t="str">
        <f t="shared" si="205"/>
        <v>-1226</v>
      </c>
      <c r="B2196" s="5">
        <f t="shared" si="206"/>
        <v>1226</v>
      </c>
      <c r="C2196" s="5" t="str">
        <f t="shared" si="207"/>
        <v>1226</v>
      </c>
      <c r="D2196" s="5">
        <f t="shared" si="208"/>
        <v>1226</v>
      </c>
    </row>
    <row r="2197" spans="1:4" x14ac:dyDescent="0.25">
      <c r="A2197" s="5" t="str">
        <f t="shared" ref="A2197:A2260" si="209">+CONCATENATE(G2197,"-",B2197)</f>
        <v>-1227</v>
      </c>
      <c r="B2197" s="5">
        <f t="shared" ref="B2197:B2260" si="210">+IF(G2197=G2196,B2196+1,1)</f>
        <v>1227</v>
      </c>
      <c r="C2197" s="5" t="str">
        <f t="shared" ref="C2197:C2260" si="211">+CONCATENATE(E2197,D2197)</f>
        <v>1227</v>
      </c>
      <c r="D2197" s="5">
        <f t="shared" ref="D2197:D2260" si="212">+IF(E2197=E2196,D2196+1,1)</f>
        <v>1227</v>
      </c>
    </row>
    <row r="2198" spans="1:4" x14ac:dyDescent="0.25">
      <c r="A2198" s="5" t="str">
        <f t="shared" si="209"/>
        <v>-1228</v>
      </c>
      <c r="B2198" s="5">
        <f t="shared" si="210"/>
        <v>1228</v>
      </c>
      <c r="C2198" s="5" t="str">
        <f t="shared" si="211"/>
        <v>1228</v>
      </c>
      <c r="D2198" s="5">
        <f t="shared" si="212"/>
        <v>1228</v>
      </c>
    </row>
    <row r="2199" spans="1:4" x14ac:dyDescent="0.25">
      <c r="A2199" s="5" t="str">
        <f t="shared" si="209"/>
        <v>-1229</v>
      </c>
      <c r="B2199" s="5">
        <f t="shared" si="210"/>
        <v>1229</v>
      </c>
      <c r="C2199" s="5" t="str">
        <f t="shared" si="211"/>
        <v>1229</v>
      </c>
      <c r="D2199" s="5">
        <f t="shared" si="212"/>
        <v>1229</v>
      </c>
    </row>
    <row r="2200" spans="1:4" x14ac:dyDescent="0.25">
      <c r="A2200" s="5" t="str">
        <f t="shared" si="209"/>
        <v>-1230</v>
      </c>
      <c r="B2200" s="5">
        <f t="shared" si="210"/>
        <v>1230</v>
      </c>
      <c r="C2200" s="5" t="str">
        <f t="shared" si="211"/>
        <v>1230</v>
      </c>
      <c r="D2200" s="5">
        <f t="shared" si="212"/>
        <v>1230</v>
      </c>
    </row>
    <row r="2201" spans="1:4" x14ac:dyDescent="0.25">
      <c r="A2201" s="5" t="str">
        <f t="shared" si="209"/>
        <v>-1231</v>
      </c>
      <c r="B2201" s="5">
        <f t="shared" si="210"/>
        <v>1231</v>
      </c>
      <c r="C2201" s="5" t="str">
        <f t="shared" si="211"/>
        <v>1231</v>
      </c>
      <c r="D2201" s="5">
        <f t="shared" si="212"/>
        <v>1231</v>
      </c>
    </row>
    <row r="2202" spans="1:4" x14ac:dyDescent="0.25">
      <c r="A2202" s="5" t="str">
        <f t="shared" si="209"/>
        <v>-1232</v>
      </c>
      <c r="B2202" s="5">
        <f t="shared" si="210"/>
        <v>1232</v>
      </c>
      <c r="C2202" s="5" t="str">
        <f t="shared" si="211"/>
        <v>1232</v>
      </c>
      <c r="D2202" s="5">
        <f t="shared" si="212"/>
        <v>1232</v>
      </c>
    </row>
    <row r="2203" spans="1:4" x14ac:dyDescent="0.25">
      <c r="A2203" s="5" t="str">
        <f t="shared" si="209"/>
        <v>-1233</v>
      </c>
      <c r="B2203" s="5">
        <f t="shared" si="210"/>
        <v>1233</v>
      </c>
      <c r="C2203" s="5" t="str">
        <f t="shared" si="211"/>
        <v>1233</v>
      </c>
      <c r="D2203" s="5">
        <f t="shared" si="212"/>
        <v>1233</v>
      </c>
    </row>
    <row r="2204" spans="1:4" x14ac:dyDescent="0.25">
      <c r="A2204" s="5" t="str">
        <f t="shared" si="209"/>
        <v>-1234</v>
      </c>
      <c r="B2204" s="5">
        <f t="shared" si="210"/>
        <v>1234</v>
      </c>
      <c r="C2204" s="5" t="str">
        <f t="shared" si="211"/>
        <v>1234</v>
      </c>
      <c r="D2204" s="5">
        <f t="shared" si="212"/>
        <v>1234</v>
      </c>
    </row>
    <row r="2205" spans="1:4" x14ac:dyDescent="0.25">
      <c r="A2205" s="5" t="str">
        <f t="shared" si="209"/>
        <v>-1235</v>
      </c>
      <c r="B2205" s="5">
        <f t="shared" si="210"/>
        <v>1235</v>
      </c>
      <c r="C2205" s="5" t="str">
        <f t="shared" si="211"/>
        <v>1235</v>
      </c>
      <c r="D2205" s="5">
        <f t="shared" si="212"/>
        <v>1235</v>
      </c>
    </row>
    <row r="2206" spans="1:4" x14ac:dyDescent="0.25">
      <c r="A2206" s="5" t="str">
        <f t="shared" si="209"/>
        <v>-1236</v>
      </c>
      <c r="B2206" s="5">
        <f t="shared" si="210"/>
        <v>1236</v>
      </c>
      <c r="C2206" s="5" t="str">
        <f t="shared" si="211"/>
        <v>1236</v>
      </c>
      <c r="D2206" s="5">
        <f t="shared" si="212"/>
        <v>1236</v>
      </c>
    </row>
    <row r="2207" spans="1:4" x14ac:dyDescent="0.25">
      <c r="A2207" s="5" t="str">
        <f t="shared" si="209"/>
        <v>-1237</v>
      </c>
      <c r="B2207" s="5">
        <f t="shared" si="210"/>
        <v>1237</v>
      </c>
      <c r="C2207" s="5" t="str">
        <f t="shared" si="211"/>
        <v>1237</v>
      </c>
      <c r="D2207" s="5">
        <f t="shared" si="212"/>
        <v>1237</v>
      </c>
    </row>
    <row r="2208" spans="1:4" x14ac:dyDescent="0.25">
      <c r="A2208" s="5" t="str">
        <f t="shared" si="209"/>
        <v>-1238</v>
      </c>
      <c r="B2208" s="5">
        <f t="shared" si="210"/>
        <v>1238</v>
      </c>
      <c r="C2208" s="5" t="str">
        <f t="shared" si="211"/>
        <v>1238</v>
      </c>
      <c r="D2208" s="5">
        <f t="shared" si="212"/>
        <v>1238</v>
      </c>
    </row>
    <row r="2209" spans="1:4" x14ac:dyDescent="0.25">
      <c r="A2209" s="5" t="str">
        <f t="shared" si="209"/>
        <v>-1239</v>
      </c>
      <c r="B2209" s="5">
        <f t="shared" si="210"/>
        <v>1239</v>
      </c>
      <c r="C2209" s="5" t="str">
        <f t="shared" si="211"/>
        <v>1239</v>
      </c>
      <c r="D2209" s="5">
        <f t="shared" si="212"/>
        <v>1239</v>
      </c>
    </row>
    <row r="2210" spans="1:4" x14ac:dyDescent="0.25">
      <c r="A2210" s="5" t="str">
        <f t="shared" si="209"/>
        <v>-1240</v>
      </c>
      <c r="B2210" s="5">
        <f t="shared" si="210"/>
        <v>1240</v>
      </c>
      <c r="C2210" s="5" t="str">
        <f t="shared" si="211"/>
        <v>1240</v>
      </c>
      <c r="D2210" s="5">
        <f t="shared" si="212"/>
        <v>1240</v>
      </c>
    </row>
    <row r="2211" spans="1:4" x14ac:dyDescent="0.25">
      <c r="A2211" s="5" t="str">
        <f t="shared" si="209"/>
        <v>-1241</v>
      </c>
      <c r="B2211" s="5">
        <f t="shared" si="210"/>
        <v>1241</v>
      </c>
      <c r="C2211" s="5" t="str">
        <f t="shared" si="211"/>
        <v>1241</v>
      </c>
      <c r="D2211" s="5">
        <f t="shared" si="212"/>
        <v>1241</v>
      </c>
    </row>
    <row r="2212" spans="1:4" x14ac:dyDescent="0.25">
      <c r="A2212" s="5" t="str">
        <f t="shared" si="209"/>
        <v>-1242</v>
      </c>
      <c r="B2212" s="5">
        <f t="shared" si="210"/>
        <v>1242</v>
      </c>
      <c r="C2212" s="5" t="str">
        <f t="shared" si="211"/>
        <v>1242</v>
      </c>
      <c r="D2212" s="5">
        <f t="shared" si="212"/>
        <v>1242</v>
      </c>
    </row>
    <row r="2213" spans="1:4" x14ac:dyDescent="0.25">
      <c r="A2213" s="5" t="str">
        <f t="shared" si="209"/>
        <v>-1243</v>
      </c>
      <c r="B2213" s="5">
        <f t="shared" si="210"/>
        <v>1243</v>
      </c>
      <c r="C2213" s="5" t="str">
        <f t="shared" si="211"/>
        <v>1243</v>
      </c>
      <c r="D2213" s="5">
        <f t="shared" si="212"/>
        <v>1243</v>
      </c>
    </row>
    <row r="2214" spans="1:4" x14ac:dyDescent="0.25">
      <c r="A2214" s="5" t="str">
        <f t="shared" si="209"/>
        <v>-1244</v>
      </c>
      <c r="B2214" s="5">
        <f t="shared" si="210"/>
        <v>1244</v>
      </c>
      <c r="C2214" s="5" t="str">
        <f t="shared" si="211"/>
        <v>1244</v>
      </c>
      <c r="D2214" s="5">
        <f t="shared" si="212"/>
        <v>1244</v>
      </c>
    </row>
    <row r="2215" spans="1:4" x14ac:dyDescent="0.25">
      <c r="A2215" s="5" t="str">
        <f t="shared" si="209"/>
        <v>-1245</v>
      </c>
      <c r="B2215" s="5">
        <f t="shared" si="210"/>
        <v>1245</v>
      </c>
      <c r="C2215" s="5" t="str">
        <f t="shared" si="211"/>
        <v>1245</v>
      </c>
      <c r="D2215" s="5">
        <f t="shared" si="212"/>
        <v>1245</v>
      </c>
    </row>
    <row r="2216" spans="1:4" x14ac:dyDescent="0.25">
      <c r="A2216" s="5" t="str">
        <f t="shared" si="209"/>
        <v>-1246</v>
      </c>
      <c r="B2216" s="5">
        <f t="shared" si="210"/>
        <v>1246</v>
      </c>
      <c r="C2216" s="5" t="str">
        <f t="shared" si="211"/>
        <v>1246</v>
      </c>
      <c r="D2216" s="5">
        <f t="shared" si="212"/>
        <v>1246</v>
      </c>
    </row>
    <row r="2217" spans="1:4" x14ac:dyDescent="0.25">
      <c r="A2217" s="5" t="str">
        <f t="shared" si="209"/>
        <v>-1247</v>
      </c>
      <c r="B2217" s="5">
        <f t="shared" si="210"/>
        <v>1247</v>
      </c>
      <c r="C2217" s="5" t="str">
        <f t="shared" si="211"/>
        <v>1247</v>
      </c>
      <c r="D2217" s="5">
        <f t="shared" si="212"/>
        <v>1247</v>
      </c>
    </row>
    <row r="2218" spans="1:4" x14ac:dyDescent="0.25">
      <c r="A2218" s="5" t="str">
        <f t="shared" si="209"/>
        <v>-1248</v>
      </c>
      <c r="B2218" s="5">
        <f t="shared" si="210"/>
        <v>1248</v>
      </c>
      <c r="C2218" s="5" t="str">
        <f t="shared" si="211"/>
        <v>1248</v>
      </c>
      <c r="D2218" s="5">
        <f t="shared" si="212"/>
        <v>1248</v>
      </c>
    </row>
    <row r="2219" spans="1:4" x14ac:dyDescent="0.25">
      <c r="A2219" s="5" t="str">
        <f t="shared" si="209"/>
        <v>-1249</v>
      </c>
      <c r="B2219" s="5">
        <f t="shared" si="210"/>
        <v>1249</v>
      </c>
      <c r="C2219" s="5" t="str">
        <f t="shared" si="211"/>
        <v>1249</v>
      </c>
      <c r="D2219" s="5">
        <f t="shared" si="212"/>
        <v>1249</v>
      </c>
    </row>
    <row r="2220" spans="1:4" x14ac:dyDescent="0.25">
      <c r="A2220" s="5" t="str">
        <f t="shared" si="209"/>
        <v>-1250</v>
      </c>
      <c r="B2220" s="5">
        <f t="shared" si="210"/>
        <v>1250</v>
      </c>
      <c r="C2220" s="5" t="str">
        <f t="shared" si="211"/>
        <v>1250</v>
      </c>
      <c r="D2220" s="5">
        <f t="shared" si="212"/>
        <v>1250</v>
      </c>
    </row>
    <row r="2221" spans="1:4" x14ac:dyDescent="0.25">
      <c r="A2221" s="5" t="str">
        <f t="shared" si="209"/>
        <v>-1251</v>
      </c>
      <c r="B2221" s="5">
        <f t="shared" si="210"/>
        <v>1251</v>
      </c>
      <c r="C2221" s="5" t="str">
        <f t="shared" si="211"/>
        <v>1251</v>
      </c>
      <c r="D2221" s="5">
        <f t="shared" si="212"/>
        <v>1251</v>
      </c>
    </row>
    <row r="2222" spans="1:4" x14ac:dyDescent="0.25">
      <c r="A2222" s="5" t="str">
        <f t="shared" si="209"/>
        <v>-1252</v>
      </c>
      <c r="B2222" s="5">
        <f t="shared" si="210"/>
        <v>1252</v>
      </c>
      <c r="C2222" s="5" t="str">
        <f t="shared" si="211"/>
        <v>1252</v>
      </c>
      <c r="D2222" s="5">
        <f t="shared" si="212"/>
        <v>1252</v>
      </c>
    </row>
    <row r="2223" spans="1:4" x14ac:dyDescent="0.25">
      <c r="A2223" s="5" t="str">
        <f t="shared" si="209"/>
        <v>-1253</v>
      </c>
      <c r="B2223" s="5">
        <f t="shared" si="210"/>
        <v>1253</v>
      </c>
      <c r="C2223" s="5" t="str">
        <f t="shared" si="211"/>
        <v>1253</v>
      </c>
      <c r="D2223" s="5">
        <f t="shared" si="212"/>
        <v>1253</v>
      </c>
    </row>
    <row r="2224" spans="1:4" x14ac:dyDescent="0.25">
      <c r="A2224" s="5" t="str">
        <f t="shared" si="209"/>
        <v>-1254</v>
      </c>
      <c r="B2224" s="5">
        <f t="shared" si="210"/>
        <v>1254</v>
      </c>
      <c r="C2224" s="5" t="str">
        <f t="shared" si="211"/>
        <v>1254</v>
      </c>
      <c r="D2224" s="5">
        <f t="shared" si="212"/>
        <v>1254</v>
      </c>
    </row>
    <row r="2225" spans="1:4" x14ac:dyDescent="0.25">
      <c r="A2225" s="5" t="str">
        <f t="shared" si="209"/>
        <v>-1255</v>
      </c>
      <c r="B2225" s="5">
        <f t="shared" si="210"/>
        <v>1255</v>
      </c>
      <c r="C2225" s="5" t="str">
        <f t="shared" si="211"/>
        <v>1255</v>
      </c>
      <c r="D2225" s="5">
        <f t="shared" si="212"/>
        <v>1255</v>
      </c>
    </row>
    <row r="2226" spans="1:4" x14ac:dyDescent="0.25">
      <c r="A2226" s="5" t="str">
        <f t="shared" si="209"/>
        <v>-1256</v>
      </c>
      <c r="B2226" s="5">
        <f t="shared" si="210"/>
        <v>1256</v>
      </c>
      <c r="C2226" s="5" t="str">
        <f t="shared" si="211"/>
        <v>1256</v>
      </c>
      <c r="D2226" s="5">
        <f t="shared" si="212"/>
        <v>1256</v>
      </c>
    </row>
    <row r="2227" spans="1:4" x14ac:dyDescent="0.25">
      <c r="A2227" s="5" t="str">
        <f t="shared" si="209"/>
        <v>-1257</v>
      </c>
      <c r="B2227" s="5">
        <f t="shared" si="210"/>
        <v>1257</v>
      </c>
      <c r="C2227" s="5" t="str">
        <f t="shared" si="211"/>
        <v>1257</v>
      </c>
      <c r="D2227" s="5">
        <f t="shared" si="212"/>
        <v>1257</v>
      </c>
    </row>
    <row r="2228" spans="1:4" x14ac:dyDescent="0.25">
      <c r="A2228" s="5" t="str">
        <f t="shared" si="209"/>
        <v>-1258</v>
      </c>
      <c r="B2228" s="5">
        <f t="shared" si="210"/>
        <v>1258</v>
      </c>
      <c r="C2228" s="5" t="str">
        <f t="shared" si="211"/>
        <v>1258</v>
      </c>
      <c r="D2228" s="5">
        <f t="shared" si="212"/>
        <v>1258</v>
      </c>
    </row>
    <row r="2229" spans="1:4" x14ac:dyDescent="0.25">
      <c r="A2229" s="5" t="str">
        <f t="shared" si="209"/>
        <v>-1259</v>
      </c>
      <c r="B2229" s="5">
        <f t="shared" si="210"/>
        <v>1259</v>
      </c>
      <c r="C2229" s="5" t="str">
        <f t="shared" si="211"/>
        <v>1259</v>
      </c>
      <c r="D2229" s="5">
        <f t="shared" si="212"/>
        <v>1259</v>
      </c>
    </row>
    <row r="2230" spans="1:4" x14ac:dyDescent="0.25">
      <c r="A2230" s="5" t="str">
        <f t="shared" si="209"/>
        <v>-1260</v>
      </c>
      <c r="B2230" s="5">
        <f t="shared" si="210"/>
        <v>1260</v>
      </c>
      <c r="C2230" s="5" t="str">
        <f t="shared" si="211"/>
        <v>1260</v>
      </c>
      <c r="D2230" s="5">
        <f t="shared" si="212"/>
        <v>1260</v>
      </c>
    </row>
    <row r="2231" spans="1:4" x14ac:dyDescent="0.25">
      <c r="A2231" s="5" t="str">
        <f t="shared" si="209"/>
        <v>-1261</v>
      </c>
      <c r="B2231" s="5">
        <f t="shared" si="210"/>
        <v>1261</v>
      </c>
      <c r="C2231" s="5" t="str">
        <f t="shared" si="211"/>
        <v>1261</v>
      </c>
      <c r="D2231" s="5">
        <f t="shared" si="212"/>
        <v>1261</v>
      </c>
    </row>
    <row r="2232" spans="1:4" x14ac:dyDescent="0.25">
      <c r="A2232" s="5" t="str">
        <f t="shared" si="209"/>
        <v>-1262</v>
      </c>
      <c r="B2232" s="5">
        <f t="shared" si="210"/>
        <v>1262</v>
      </c>
      <c r="C2232" s="5" t="str">
        <f t="shared" si="211"/>
        <v>1262</v>
      </c>
      <c r="D2232" s="5">
        <f t="shared" si="212"/>
        <v>1262</v>
      </c>
    </row>
    <row r="2233" spans="1:4" x14ac:dyDescent="0.25">
      <c r="A2233" s="5" t="str">
        <f t="shared" si="209"/>
        <v>-1263</v>
      </c>
      <c r="B2233" s="5">
        <f t="shared" si="210"/>
        <v>1263</v>
      </c>
      <c r="C2233" s="5" t="str">
        <f t="shared" si="211"/>
        <v>1263</v>
      </c>
      <c r="D2233" s="5">
        <f t="shared" si="212"/>
        <v>1263</v>
      </c>
    </row>
    <row r="2234" spans="1:4" x14ac:dyDescent="0.25">
      <c r="A2234" s="5" t="str">
        <f t="shared" si="209"/>
        <v>-1264</v>
      </c>
      <c r="B2234" s="5">
        <f t="shared" si="210"/>
        <v>1264</v>
      </c>
      <c r="C2234" s="5" t="str">
        <f t="shared" si="211"/>
        <v>1264</v>
      </c>
      <c r="D2234" s="5">
        <f t="shared" si="212"/>
        <v>1264</v>
      </c>
    </row>
    <row r="2235" spans="1:4" x14ac:dyDescent="0.25">
      <c r="A2235" s="5" t="str">
        <f t="shared" si="209"/>
        <v>-1265</v>
      </c>
      <c r="B2235" s="5">
        <f t="shared" si="210"/>
        <v>1265</v>
      </c>
      <c r="C2235" s="5" t="str">
        <f t="shared" si="211"/>
        <v>1265</v>
      </c>
      <c r="D2235" s="5">
        <f t="shared" si="212"/>
        <v>1265</v>
      </c>
    </row>
    <row r="2236" spans="1:4" x14ac:dyDescent="0.25">
      <c r="A2236" s="5" t="str">
        <f t="shared" si="209"/>
        <v>-1266</v>
      </c>
      <c r="B2236" s="5">
        <f t="shared" si="210"/>
        <v>1266</v>
      </c>
      <c r="C2236" s="5" t="str">
        <f t="shared" si="211"/>
        <v>1266</v>
      </c>
      <c r="D2236" s="5">
        <f t="shared" si="212"/>
        <v>1266</v>
      </c>
    </row>
    <row r="2237" spans="1:4" x14ac:dyDescent="0.25">
      <c r="A2237" s="5" t="str">
        <f t="shared" si="209"/>
        <v>-1267</v>
      </c>
      <c r="B2237" s="5">
        <f t="shared" si="210"/>
        <v>1267</v>
      </c>
      <c r="C2237" s="5" t="str">
        <f t="shared" si="211"/>
        <v>1267</v>
      </c>
      <c r="D2237" s="5">
        <f t="shared" si="212"/>
        <v>1267</v>
      </c>
    </row>
    <row r="2238" spans="1:4" x14ac:dyDescent="0.25">
      <c r="A2238" s="5" t="str">
        <f t="shared" si="209"/>
        <v>-1268</v>
      </c>
      <c r="B2238" s="5">
        <f t="shared" si="210"/>
        <v>1268</v>
      </c>
      <c r="C2238" s="5" t="str">
        <f t="shared" si="211"/>
        <v>1268</v>
      </c>
      <c r="D2238" s="5">
        <f t="shared" si="212"/>
        <v>1268</v>
      </c>
    </row>
    <row r="2239" spans="1:4" x14ac:dyDescent="0.25">
      <c r="A2239" s="5" t="str">
        <f t="shared" si="209"/>
        <v>-1269</v>
      </c>
      <c r="B2239" s="5">
        <f t="shared" si="210"/>
        <v>1269</v>
      </c>
      <c r="C2239" s="5" t="str">
        <f t="shared" si="211"/>
        <v>1269</v>
      </c>
      <c r="D2239" s="5">
        <f t="shared" si="212"/>
        <v>1269</v>
      </c>
    </row>
    <row r="2240" spans="1:4" x14ac:dyDescent="0.25">
      <c r="A2240" s="5" t="str">
        <f t="shared" si="209"/>
        <v>-1270</v>
      </c>
      <c r="B2240" s="5">
        <f t="shared" si="210"/>
        <v>1270</v>
      </c>
      <c r="C2240" s="5" t="str">
        <f t="shared" si="211"/>
        <v>1270</v>
      </c>
      <c r="D2240" s="5">
        <f t="shared" si="212"/>
        <v>1270</v>
      </c>
    </row>
    <row r="2241" spans="1:4" x14ac:dyDescent="0.25">
      <c r="A2241" s="5" t="str">
        <f t="shared" si="209"/>
        <v>-1271</v>
      </c>
      <c r="B2241" s="5">
        <f t="shared" si="210"/>
        <v>1271</v>
      </c>
      <c r="C2241" s="5" t="str">
        <f t="shared" si="211"/>
        <v>1271</v>
      </c>
      <c r="D2241" s="5">
        <f t="shared" si="212"/>
        <v>1271</v>
      </c>
    </row>
    <row r="2242" spans="1:4" x14ac:dyDescent="0.25">
      <c r="A2242" s="5" t="str">
        <f t="shared" si="209"/>
        <v>-1272</v>
      </c>
      <c r="B2242" s="5">
        <f t="shared" si="210"/>
        <v>1272</v>
      </c>
      <c r="C2242" s="5" t="str">
        <f t="shared" si="211"/>
        <v>1272</v>
      </c>
      <c r="D2242" s="5">
        <f t="shared" si="212"/>
        <v>1272</v>
      </c>
    </row>
    <row r="2243" spans="1:4" x14ac:dyDescent="0.25">
      <c r="A2243" s="5" t="str">
        <f t="shared" si="209"/>
        <v>-1273</v>
      </c>
      <c r="B2243" s="5">
        <f t="shared" si="210"/>
        <v>1273</v>
      </c>
      <c r="C2243" s="5" t="str">
        <f t="shared" si="211"/>
        <v>1273</v>
      </c>
      <c r="D2243" s="5">
        <f t="shared" si="212"/>
        <v>1273</v>
      </c>
    </row>
    <row r="2244" spans="1:4" x14ac:dyDescent="0.25">
      <c r="A2244" s="5" t="str">
        <f t="shared" si="209"/>
        <v>-1274</v>
      </c>
      <c r="B2244" s="5">
        <f t="shared" si="210"/>
        <v>1274</v>
      </c>
      <c r="C2244" s="5" t="str">
        <f t="shared" si="211"/>
        <v>1274</v>
      </c>
      <c r="D2244" s="5">
        <f t="shared" si="212"/>
        <v>1274</v>
      </c>
    </row>
    <row r="2245" spans="1:4" x14ac:dyDescent="0.25">
      <c r="A2245" s="5" t="str">
        <f t="shared" si="209"/>
        <v>-1275</v>
      </c>
      <c r="B2245" s="5">
        <f t="shared" si="210"/>
        <v>1275</v>
      </c>
      <c r="C2245" s="5" t="str">
        <f t="shared" si="211"/>
        <v>1275</v>
      </c>
      <c r="D2245" s="5">
        <f t="shared" si="212"/>
        <v>1275</v>
      </c>
    </row>
    <row r="2246" spans="1:4" x14ac:dyDescent="0.25">
      <c r="A2246" s="5" t="str">
        <f t="shared" si="209"/>
        <v>-1276</v>
      </c>
      <c r="B2246" s="5">
        <f t="shared" si="210"/>
        <v>1276</v>
      </c>
      <c r="C2246" s="5" t="str">
        <f t="shared" si="211"/>
        <v>1276</v>
      </c>
      <c r="D2246" s="5">
        <f t="shared" si="212"/>
        <v>1276</v>
      </c>
    </row>
    <row r="2247" spans="1:4" x14ac:dyDescent="0.25">
      <c r="A2247" s="5" t="str">
        <f t="shared" si="209"/>
        <v>-1277</v>
      </c>
      <c r="B2247" s="5">
        <f t="shared" si="210"/>
        <v>1277</v>
      </c>
      <c r="C2247" s="5" t="str">
        <f t="shared" si="211"/>
        <v>1277</v>
      </c>
      <c r="D2247" s="5">
        <f t="shared" si="212"/>
        <v>1277</v>
      </c>
    </row>
    <row r="2248" spans="1:4" x14ac:dyDescent="0.25">
      <c r="A2248" s="5" t="str">
        <f t="shared" si="209"/>
        <v>-1278</v>
      </c>
      <c r="B2248" s="5">
        <f t="shared" si="210"/>
        <v>1278</v>
      </c>
      <c r="C2248" s="5" t="str">
        <f t="shared" si="211"/>
        <v>1278</v>
      </c>
      <c r="D2248" s="5">
        <f t="shared" si="212"/>
        <v>1278</v>
      </c>
    </row>
    <row r="2249" spans="1:4" x14ac:dyDescent="0.25">
      <c r="A2249" s="5" t="str">
        <f t="shared" si="209"/>
        <v>-1279</v>
      </c>
      <c r="B2249" s="5">
        <f t="shared" si="210"/>
        <v>1279</v>
      </c>
      <c r="C2249" s="5" t="str">
        <f t="shared" si="211"/>
        <v>1279</v>
      </c>
      <c r="D2249" s="5">
        <f t="shared" si="212"/>
        <v>1279</v>
      </c>
    </row>
    <row r="2250" spans="1:4" x14ac:dyDescent="0.25">
      <c r="A2250" s="5" t="str">
        <f t="shared" si="209"/>
        <v>-1280</v>
      </c>
      <c r="B2250" s="5">
        <f t="shared" si="210"/>
        <v>1280</v>
      </c>
      <c r="C2250" s="5" t="str">
        <f t="shared" si="211"/>
        <v>1280</v>
      </c>
      <c r="D2250" s="5">
        <f t="shared" si="212"/>
        <v>1280</v>
      </c>
    </row>
    <row r="2251" spans="1:4" x14ac:dyDescent="0.25">
      <c r="A2251" s="5" t="str">
        <f t="shared" si="209"/>
        <v>-1281</v>
      </c>
      <c r="B2251" s="5">
        <f t="shared" si="210"/>
        <v>1281</v>
      </c>
      <c r="C2251" s="5" t="str">
        <f t="shared" si="211"/>
        <v>1281</v>
      </c>
      <c r="D2251" s="5">
        <f t="shared" si="212"/>
        <v>1281</v>
      </c>
    </row>
    <row r="2252" spans="1:4" x14ac:dyDescent="0.25">
      <c r="A2252" s="5" t="str">
        <f t="shared" si="209"/>
        <v>-1282</v>
      </c>
      <c r="B2252" s="5">
        <f t="shared" si="210"/>
        <v>1282</v>
      </c>
      <c r="C2252" s="5" t="str">
        <f t="shared" si="211"/>
        <v>1282</v>
      </c>
      <c r="D2252" s="5">
        <f t="shared" si="212"/>
        <v>1282</v>
      </c>
    </row>
    <row r="2253" spans="1:4" x14ac:dyDescent="0.25">
      <c r="A2253" s="5" t="str">
        <f t="shared" si="209"/>
        <v>-1283</v>
      </c>
      <c r="B2253" s="5">
        <f t="shared" si="210"/>
        <v>1283</v>
      </c>
      <c r="C2253" s="5" t="str">
        <f t="shared" si="211"/>
        <v>1283</v>
      </c>
      <c r="D2253" s="5">
        <f t="shared" si="212"/>
        <v>1283</v>
      </c>
    </row>
    <row r="2254" spans="1:4" x14ac:dyDescent="0.25">
      <c r="A2254" s="5" t="str">
        <f t="shared" si="209"/>
        <v>-1284</v>
      </c>
      <c r="B2254" s="5">
        <f t="shared" si="210"/>
        <v>1284</v>
      </c>
      <c r="C2254" s="5" t="str">
        <f t="shared" si="211"/>
        <v>1284</v>
      </c>
      <c r="D2254" s="5">
        <f t="shared" si="212"/>
        <v>1284</v>
      </c>
    </row>
    <row r="2255" spans="1:4" x14ac:dyDescent="0.25">
      <c r="A2255" s="5" t="str">
        <f t="shared" si="209"/>
        <v>-1285</v>
      </c>
      <c r="B2255" s="5">
        <f t="shared" si="210"/>
        <v>1285</v>
      </c>
      <c r="C2255" s="5" t="str">
        <f t="shared" si="211"/>
        <v>1285</v>
      </c>
      <c r="D2255" s="5">
        <f t="shared" si="212"/>
        <v>1285</v>
      </c>
    </row>
    <row r="2256" spans="1:4" x14ac:dyDescent="0.25">
      <c r="A2256" s="5" t="str">
        <f t="shared" si="209"/>
        <v>-1286</v>
      </c>
      <c r="B2256" s="5">
        <f t="shared" si="210"/>
        <v>1286</v>
      </c>
      <c r="C2256" s="5" t="str">
        <f t="shared" si="211"/>
        <v>1286</v>
      </c>
      <c r="D2256" s="5">
        <f t="shared" si="212"/>
        <v>1286</v>
      </c>
    </row>
    <row r="2257" spans="1:4" x14ac:dyDescent="0.25">
      <c r="A2257" s="5" t="str">
        <f t="shared" si="209"/>
        <v>-1287</v>
      </c>
      <c r="B2257" s="5">
        <f t="shared" si="210"/>
        <v>1287</v>
      </c>
      <c r="C2257" s="5" t="str">
        <f t="shared" si="211"/>
        <v>1287</v>
      </c>
      <c r="D2257" s="5">
        <f t="shared" si="212"/>
        <v>1287</v>
      </c>
    </row>
    <row r="2258" spans="1:4" x14ac:dyDescent="0.25">
      <c r="A2258" s="5" t="str">
        <f t="shared" si="209"/>
        <v>-1288</v>
      </c>
      <c r="B2258" s="5">
        <f t="shared" si="210"/>
        <v>1288</v>
      </c>
      <c r="C2258" s="5" t="str">
        <f t="shared" si="211"/>
        <v>1288</v>
      </c>
      <c r="D2258" s="5">
        <f t="shared" si="212"/>
        <v>1288</v>
      </c>
    </row>
    <row r="2259" spans="1:4" x14ac:dyDescent="0.25">
      <c r="A2259" s="5" t="str">
        <f t="shared" si="209"/>
        <v>-1289</v>
      </c>
      <c r="B2259" s="5">
        <f t="shared" si="210"/>
        <v>1289</v>
      </c>
      <c r="C2259" s="5" t="str">
        <f t="shared" si="211"/>
        <v>1289</v>
      </c>
      <c r="D2259" s="5">
        <f t="shared" si="212"/>
        <v>1289</v>
      </c>
    </row>
    <row r="2260" spans="1:4" x14ac:dyDescent="0.25">
      <c r="A2260" s="5" t="str">
        <f t="shared" si="209"/>
        <v>-1290</v>
      </c>
      <c r="B2260" s="5">
        <f t="shared" si="210"/>
        <v>1290</v>
      </c>
      <c r="C2260" s="5" t="str">
        <f t="shared" si="211"/>
        <v>1290</v>
      </c>
      <c r="D2260" s="5">
        <f t="shared" si="212"/>
        <v>1290</v>
      </c>
    </row>
    <row r="2261" spans="1:4" x14ac:dyDescent="0.25">
      <c r="A2261" s="5" t="str">
        <f t="shared" ref="A2261:A2324" si="213">+CONCATENATE(G2261,"-",B2261)</f>
        <v>-1291</v>
      </c>
      <c r="B2261" s="5">
        <f t="shared" ref="B2261:B2324" si="214">+IF(G2261=G2260,B2260+1,1)</f>
        <v>1291</v>
      </c>
      <c r="C2261" s="5" t="str">
        <f t="shared" ref="C2261:C2324" si="215">+CONCATENATE(E2261,D2261)</f>
        <v>1291</v>
      </c>
      <c r="D2261" s="5">
        <f t="shared" ref="D2261:D2324" si="216">+IF(E2261=E2260,D2260+1,1)</f>
        <v>1291</v>
      </c>
    </row>
    <row r="2262" spans="1:4" x14ac:dyDescent="0.25">
      <c r="A2262" s="5" t="str">
        <f t="shared" si="213"/>
        <v>-1292</v>
      </c>
      <c r="B2262" s="5">
        <f t="shared" si="214"/>
        <v>1292</v>
      </c>
      <c r="C2262" s="5" t="str">
        <f t="shared" si="215"/>
        <v>1292</v>
      </c>
      <c r="D2262" s="5">
        <f t="shared" si="216"/>
        <v>1292</v>
      </c>
    </row>
    <row r="2263" spans="1:4" x14ac:dyDescent="0.25">
      <c r="A2263" s="5" t="str">
        <f t="shared" si="213"/>
        <v>-1293</v>
      </c>
      <c r="B2263" s="5">
        <f t="shared" si="214"/>
        <v>1293</v>
      </c>
      <c r="C2263" s="5" t="str">
        <f t="shared" si="215"/>
        <v>1293</v>
      </c>
      <c r="D2263" s="5">
        <f t="shared" si="216"/>
        <v>1293</v>
      </c>
    </row>
    <row r="2264" spans="1:4" x14ac:dyDescent="0.25">
      <c r="A2264" s="5" t="str">
        <f t="shared" si="213"/>
        <v>-1294</v>
      </c>
      <c r="B2264" s="5">
        <f t="shared" si="214"/>
        <v>1294</v>
      </c>
      <c r="C2264" s="5" t="str">
        <f t="shared" si="215"/>
        <v>1294</v>
      </c>
      <c r="D2264" s="5">
        <f t="shared" si="216"/>
        <v>1294</v>
      </c>
    </row>
    <row r="2265" spans="1:4" x14ac:dyDescent="0.25">
      <c r="A2265" s="5" t="str">
        <f t="shared" si="213"/>
        <v>-1295</v>
      </c>
      <c r="B2265" s="5">
        <f t="shared" si="214"/>
        <v>1295</v>
      </c>
      <c r="C2265" s="5" t="str">
        <f t="shared" si="215"/>
        <v>1295</v>
      </c>
      <c r="D2265" s="5">
        <f t="shared" si="216"/>
        <v>1295</v>
      </c>
    </row>
    <row r="2266" spans="1:4" x14ac:dyDescent="0.25">
      <c r="A2266" s="5" t="str">
        <f t="shared" si="213"/>
        <v>-1296</v>
      </c>
      <c r="B2266" s="5">
        <f t="shared" si="214"/>
        <v>1296</v>
      </c>
      <c r="C2266" s="5" t="str">
        <f t="shared" si="215"/>
        <v>1296</v>
      </c>
      <c r="D2266" s="5">
        <f t="shared" si="216"/>
        <v>1296</v>
      </c>
    </row>
    <row r="2267" spans="1:4" x14ac:dyDescent="0.25">
      <c r="A2267" s="5" t="str">
        <f t="shared" si="213"/>
        <v>-1297</v>
      </c>
      <c r="B2267" s="5">
        <f t="shared" si="214"/>
        <v>1297</v>
      </c>
      <c r="C2267" s="5" t="str">
        <f t="shared" si="215"/>
        <v>1297</v>
      </c>
      <c r="D2267" s="5">
        <f t="shared" si="216"/>
        <v>1297</v>
      </c>
    </row>
    <row r="2268" spans="1:4" x14ac:dyDescent="0.25">
      <c r="A2268" s="5" t="str">
        <f t="shared" si="213"/>
        <v>-1298</v>
      </c>
      <c r="B2268" s="5">
        <f t="shared" si="214"/>
        <v>1298</v>
      </c>
      <c r="C2268" s="5" t="str">
        <f t="shared" si="215"/>
        <v>1298</v>
      </c>
      <c r="D2268" s="5">
        <f t="shared" si="216"/>
        <v>1298</v>
      </c>
    </row>
    <row r="2269" spans="1:4" x14ac:dyDescent="0.25">
      <c r="A2269" s="5" t="str">
        <f t="shared" si="213"/>
        <v>-1299</v>
      </c>
      <c r="B2269" s="5">
        <f t="shared" si="214"/>
        <v>1299</v>
      </c>
      <c r="C2269" s="5" t="str">
        <f t="shared" si="215"/>
        <v>1299</v>
      </c>
      <c r="D2269" s="5">
        <f t="shared" si="216"/>
        <v>1299</v>
      </c>
    </row>
    <row r="2270" spans="1:4" x14ac:dyDescent="0.25">
      <c r="A2270" s="5" t="str">
        <f t="shared" si="213"/>
        <v>-1300</v>
      </c>
      <c r="B2270" s="5">
        <f t="shared" si="214"/>
        <v>1300</v>
      </c>
      <c r="C2270" s="5" t="str">
        <f t="shared" si="215"/>
        <v>1300</v>
      </c>
      <c r="D2270" s="5">
        <f t="shared" si="216"/>
        <v>1300</v>
      </c>
    </row>
    <row r="2271" spans="1:4" x14ac:dyDescent="0.25">
      <c r="A2271" s="5" t="str">
        <f t="shared" si="213"/>
        <v>-1301</v>
      </c>
      <c r="B2271" s="5">
        <f t="shared" si="214"/>
        <v>1301</v>
      </c>
      <c r="C2271" s="5" t="str">
        <f t="shared" si="215"/>
        <v>1301</v>
      </c>
      <c r="D2271" s="5">
        <f t="shared" si="216"/>
        <v>1301</v>
      </c>
    </row>
    <row r="2272" spans="1:4" x14ac:dyDescent="0.25">
      <c r="A2272" s="5" t="str">
        <f t="shared" si="213"/>
        <v>-1302</v>
      </c>
      <c r="B2272" s="5">
        <f t="shared" si="214"/>
        <v>1302</v>
      </c>
      <c r="C2272" s="5" t="str">
        <f t="shared" si="215"/>
        <v>1302</v>
      </c>
      <c r="D2272" s="5">
        <f t="shared" si="216"/>
        <v>1302</v>
      </c>
    </row>
    <row r="2273" spans="1:4" x14ac:dyDescent="0.25">
      <c r="A2273" s="5" t="str">
        <f t="shared" si="213"/>
        <v>-1303</v>
      </c>
      <c r="B2273" s="5">
        <f t="shared" si="214"/>
        <v>1303</v>
      </c>
      <c r="C2273" s="5" t="str">
        <f t="shared" si="215"/>
        <v>1303</v>
      </c>
      <c r="D2273" s="5">
        <f t="shared" si="216"/>
        <v>1303</v>
      </c>
    </row>
    <row r="2274" spans="1:4" x14ac:dyDescent="0.25">
      <c r="A2274" s="5" t="str">
        <f t="shared" si="213"/>
        <v>-1304</v>
      </c>
      <c r="B2274" s="5">
        <f t="shared" si="214"/>
        <v>1304</v>
      </c>
      <c r="C2274" s="5" t="str">
        <f t="shared" si="215"/>
        <v>1304</v>
      </c>
      <c r="D2274" s="5">
        <f t="shared" si="216"/>
        <v>1304</v>
      </c>
    </row>
    <row r="2275" spans="1:4" x14ac:dyDescent="0.25">
      <c r="A2275" s="5" t="str">
        <f t="shared" si="213"/>
        <v>-1305</v>
      </c>
      <c r="B2275" s="5">
        <f t="shared" si="214"/>
        <v>1305</v>
      </c>
      <c r="C2275" s="5" t="str">
        <f t="shared" si="215"/>
        <v>1305</v>
      </c>
      <c r="D2275" s="5">
        <f t="shared" si="216"/>
        <v>1305</v>
      </c>
    </row>
    <row r="2276" spans="1:4" x14ac:dyDescent="0.25">
      <c r="A2276" s="5" t="str">
        <f t="shared" si="213"/>
        <v>-1306</v>
      </c>
      <c r="B2276" s="5">
        <f t="shared" si="214"/>
        <v>1306</v>
      </c>
      <c r="C2276" s="5" t="str">
        <f t="shared" si="215"/>
        <v>1306</v>
      </c>
      <c r="D2276" s="5">
        <f t="shared" si="216"/>
        <v>1306</v>
      </c>
    </row>
    <row r="2277" spans="1:4" x14ac:dyDescent="0.25">
      <c r="A2277" s="5" t="str">
        <f t="shared" si="213"/>
        <v>-1307</v>
      </c>
      <c r="B2277" s="5">
        <f t="shared" si="214"/>
        <v>1307</v>
      </c>
      <c r="C2277" s="5" t="str">
        <f t="shared" si="215"/>
        <v>1307</v>
      </c>
      <c r="D2277" s="5">
        <f t="shared" si="216"/>
        <v>1307</v>
      </c>
    </row>
    <row r="2278" spans="1:4" x14ac:dyDescent="0.25">
      <c r="A2278" s="5" t="str">
        <f t="shared" si="213"/>
        <v>-1308</v>
      </c>
      <c r="B2278" s="5">
        <f t="shared" si="214"/>
        <v>1308</v>
      </c>
      <c r="C2278" s="5" t="str">
        <f t="shared" si="215"/>
        <v>1308</v>
      </c>
      <c r="D2278" s="5">
        <f t="shared" si="216"/>
        <v>1308</v>
      </c>
    </row>
    <row r="2279" spans="1:4" x14ac:dyDescent="0.25">
      <c r="A2279" s="5" t="str">
        <f t="shared" si="213"/>
        <v>-1309</v>
      </c>
      <c r="B2279" s="5">
        <f t="shared" si="214"/>
        <v>1309</v>
      </c>
      <c r="C2279" s="5" t="str">
        <f t="shared" si="215"/>
        <v>1309</v>
      </c>
      <c r="D2279" s="5">
        <f t="shared" si="216"/>
        <v>1309</v>
      </c>
    </row>
    <row r="2280" spans="1:4" x14ac:dyDescent="0.25">
      <c r="A2280" s="5" t="str">
        <f t="shared" si="213"/>
        <v>-1310</v>
      </c>
      <c r="B2280" s="5">
        <f t="shared" si="214"/>
        <v>1310</v>
      </c>
      <c r="C2280" s="5" t="str">
        <f t="shared" si="215"/>
        <v>1310</v>
      </c>
      <c r="D2280" s="5">
        <f t="shared" si="216"/>
        <v>1310</v>
      </c>
    </row>
    <row r="2281" spans="1:4" x14ac:dyDescent="0.25">
      <c r="A2281" s="5" t="str">
        <f t="shared" si="213"/>
        <v>-1311</v>
      </c>
      <c r="B2281" s="5">
        <f t="shared" si="214"/>
        <v>1311</v>
      </c>
      <c r="C2281" s="5" t="str">
        <f t="shared" si="215"/>
        <v>1311</v>
      </c>
      <c r="D2281" s="5">
        <f t="shared" si="216"/>
        <v>1311</v>
      </c>
    </row>
    <row r="2282" spans="1:4" x14ac:dyDescent="0.25">
      <c r="A2282" s="5" t="str">
        <f t="shared" si="213"/>
        <v>-1312</v>
      </c>
      <c r="B2282" s="5">
        <f t="shared" si="214"/>
        <v>1312</v>
      </c>
      <c r="C2282" s="5" t="str">
        <f t="shared" si="215"/>
        <v>1312</v>
      </c>
      <c r="D2282" s="5">
        <f t="shared" si="216"/>
        <v>1312</v>
      </c>
    </row>
    <row r="2283" spans="1:4" x14ac:dyDescent="0.25">
      <c r="A2283" s="5" t="str">
        <f t="shared" si="213"/>
        <v>-1313</v>
      </c>
      <c r="B2283" s="5">
        <f t="shared" si="214"/>
        <v>1313</v>
      </c>
      <c r="C2283" s="5" t="str">
        <f t="shared" si="215"/>
        <v>1313</v>
      </c>
      <c r="D2283" s="5">
        <f t="shared" si="216"/>
        <v>1313</v>
      </c>
    </row>
    <row r="2284" spans="1:4" x14ac:dyDescent="0.25">
      <c r="A2284" s="5" t="str">
        <f t="shared" si="213"/>
        <v>-1314</v>
      </c>
      <c r="B2284" s="5">
        <f t="shared" si="214"/>
        <v>1314</v>
      </c>
      <c r="C2284" s="5" t="str">
        <f t="shared" si="215"/>
        <v>1314</v>
      </c>
      <c r="D2284" s="5">
        <f t="shared" si="216"/>
        <v>1314</v>
      </c>
    </row>
    <row r="2285" spans="1:4" x14ac:dyDescent="0.25">
      <c r="A2285" s="5" t="str">
        <f t="shared" si="213"/>
        <v>-1315</v>
      </c>
      <c r="B2285" s="5">
        <f t="shared" si="214"/>
        <v>1315</v>
      </c>
      <c r="C2285" s="5" t="str">
        <f t="shared" si="215"/>
        <v>1315</v>
      </c>
      <c r="D2285" s="5">
        <f t="shared" si="216"/>
        <v>1315</v>
      </c>
    </row>
    <row r="2286" spans="1:4" x14ac:dyDescent="0.25">
      <c r="A2286" s="5" t="str">
        <f t="shared" si="213"/>
        <v>-1316</v>
      </c>
      <c r="B2286" s="5">
        <f t="shared" si="214"/>
        <v>1316</v>
      </c>
      <c r="C2286" s="5" t="str">
        <f t="shared" si="215"/>
        <v>1316</v>
      </c>
      <c r="D2286" s="5">
        <f t="shared" si="216"/>
        <v>1316</v>
      </c>
    </row>
    <row r="2287" spans="1:4" x14ac:dyDescent="0.25">
      <c r="A2287" s="5" t="str">
        <f t="shared" si="213"/>
        <v>-1317</v>
      </c>
      <c r="B2287" s="5">
        <f t="shared" si="214"/>
        <v>1317</v>
      </c>
      <c r="C2287" s="5" t="str">
        <f t="shared" si="215"/>
        <v>1317</v>
      </c>
      <c r="D2287" s="5">
        <f t="shared" si="216"/>
        <v>1317</v>
      </c>
    </row>
    <row r="2288" spans="1:4" x14ac:dyDescent="0.25">
      <c r="A2288" s="5" t="str">
        <f t="shared" si="213"/>
        <v>-1318</v>
      </c>
      <c r="B2288" s="5">
        <f t="shared" si="214"/>
        <v>1318</v>
      </c>
      <c r="C2288" s="5" t="str">
        <f t="shared" si="215"/>
        <v>1318</v>
      </c>
      <c r="D2288" s="5">
        <f t="shared" si="216"/>
        <v>1318</v>
      </c>
    </row>
    <row r="2289" spans="1:4" x14ac:dyDescent="0.25">
      <c r="A2289" s="5" t="str">
        <f t="shared" si="213"/>
        <v>-1319</v>
      </c>
      <c r="B2289" s="5">
        <f t="shared" si="214"/>
        <v>1319</v>
      </c>
      <c r="C2289" s="5" t="str">
        <f t="shared" si="215"/>
        <v>1319</v>
      </c>
      <c r="D2289" s="5">
        <f t="shared" si="216"/>
        <v>1319</v>
      </c>
    </row>
    <row r="2290" spans="1:4" x14ac:dyDescent="0.25">
      <c r="A2290" s="5" t="str">
        <f t="shared" si="213"/>
        <v>-1320</v>
      </c>
      <c r="B2290" s="5">
        <f t="shared" si="214"/>
        <v>1320</v>
      </c>
      <c r="C2290" s="5" t="str">
        <f t="shared" si="215"/>
        <v>1320</v>
      </c>
      <c r="D2290" s="5">
        <f t="shared" si="216"/>
        <v>1320</v>
      </c>
    </row>
    <row r="2291" spans="1:4" x14ac:dyDescent="0.25">
      <c r="A2291" s="5" t="str">
        <f t="shared" si="213"/>
        <v>-1321</v>
      </c>
      <c r="B2291" s="5">
        <f t="shared" si="214"/>
        <v>1321</v>
      </c>
      <c r="C2291" s="5" t="str">
        <f t="shared" si="215"/>
        <v>1321</v>
      </c>
      <c r="D2291" s="5">
        <f t="shared" si="216"/>
        <v>1321</v>
      </c>
    </row>
    <row r="2292" spans="1:4" x14ac:dyDescent="0.25">
      <c r="A2292" s="5" t="str">
        <f t="shared" si="213"/>
        <v>-1322</v>
      </c>
      <c r="B2292" s="5">
        <f t="shared" si="214"/>
        <v>1322</v>
      </c>
      <c r="C2292" s="5" t="str">
        <f t="shared" si="215"/>
        <v>1322</v>
      </c>
      <c r="D2292" s="5">
        <f t="shared" si="216"/>
        <v>1322</v>
      </c>
    </row>
    <row r="2293" spans="1:4" x14ac:dyDescent="0.25">
      <c r="A2293" s="5" t="str">
        <f t="shared" si="213"/>
        <v>-1323</v>
      </c>
      <c r="B2293" s="5">
        <f t="shared" si="214"/>
        <v>1323</v>
      </c>
      <c r="C2293" s="5" t="str">
        <f t="shared" si="215"/>
        <v>1323</v>
      </c>
      <c r="D2293" s="5">
        <f t="shared" si="216"/>
        <v>1323</v>
      </c>
    </row>
    <row r="2294" spans="1:4" x14ac:dyDescent="0.25">
      <c r="A2294" s="5" t="str">
        <f t="shared" si="213"/>
        <v>-1324</v>
      </c>
      <c r="B2294" s="5">
        <f t="shared" si="214"/>
        <v>1324</v>
      </c>
      <c r="C2294" s="5" t="str">
        <f t="shared" si="215"/>
        <v>1324</v>
      </c>
      <c r="D2294" s="5">
        <f t="shared" si="216"/>
        <v>1324</v>
      </c>
    </row>
    <row r="2295" spans="1:4" x14ac:dyDescent="0.25">
      <c r="A2295" s="5" t="str">
        <f t="shared" si="213"/>
        <v>-1325</v>
      </c>
      <c r="B2295" s="5">
        <f t="shared" si="214"/>
        <v>1325</v>
      </c>
      <c r="C2295" s="5" t="str">
        <f t="shared" si="215"/>
        <v>1325</v>
      </c>
      <c r="D2295" s="5">
        <f t="shared" si="216"/>
        <v>1325</v>
      </c>
    </row>
    <row r="2296" spans="1:4" x14ac:dyDescent="0.25">
      <c r="A2296" s="5" t="str">
        <f t="shared" si="213"/>
        <v>-1326</v>
      </c>
      <c r="B2296" s="5">
        <f t="shared" si="214"/>
        <v>1326</v>
      </c>
      <c r="C2296" s="5" t="str">
        <f t="shared" si="215"/>
        <v>1326</v>
      </c>
      <c r="D2296" s="5">
        <f t="shared" si="216"/>
        <v>1326</v>
      </c>
    </row>
    <row r="2297" spans="1:4" x14ac:dyDescent="0.25">
      <c r="A2297" s="5" t="str">
        <f t="shared" si="213"/>
        <v>-1327</v>
      </c>
      <c r="B2297" s="5">
        <f t="shared" si="214"/>
        <v>1327</v>
      </c>
      <c r="C2297" s="5" t="str">
        <f t="shared" si="215"/>
        <v>1327</v>
      </c>
      <c r="D2297" s="5">
        <f t="shared" si="216"/>
        <v>1327</v>
      </c>
    </row>
    <row r="2298" spans="1:4" x14ac:dyDescent="0.25">
      <c r="A2298" s="5" t="str">
        <f t="shared" si="213"/>
        <v>-1328</v>
      </c>
      <c r="B2298" s="5">
        <f t="shared" si="214"/>
        <v>1328</v>
      </c>
      <c r="C2298" s="5" t="str">
        <f t="shared" si="215"/>
        <v>1328</v>
      </c>
      <c r="D2298" s="5">
        <f t="shared" si="216"/>
        <v>1328</v>
      </c>
    </row>
    <row r="2299" spans="1:4" x14ac:dyDescent="0.25">
      <c r="A2299" s="5" t="str">
        <f t="shared" si="213"/>
        <v>-1329</v>
      </c>
      <c r="B2299" s="5">
        <f t="shared" si="214"/>
        <v>1329</v>
      </c>
      <c r="C2299" s="5" t="str">
        <f t="shared" si="215"/>
        <v>1329</v>
      </c>
      <c r="D2299" s="5">
        <f t="shared" si="216"/>
        <v>1329</v>
      </c>
    </row>
    <row r="2300" spans="1:4" x14ac:dyDescent="0.25">
      <c r="A2300" s="5" t="str">
        <f t="shared" si="213"/>
        <v>-1330</v>
      </c>
      <c r="B2300" s="5">
        <f t="shared" si="214"/>
        <v>1330</v>
      </c>
      <c r="C2300" s="5" t="str">
        <f t="shared" si="215"/>
        <v>1330</v>
      </c>
      <c r="D2300" s="5">
        <f t="shared" si="216"/>
        <v>1330</v>
      </c>
    </row>
    <row r="2301" spans="1:4" x14ac:dyDescent="0.25">
      <c r="A2301" s="5" t="str">
        <f t="shared" si="213"/>
        <v>-1331</v>
      </c>
      <c r="B2301" s="5">
        <f t="shared" si="214"/>
        <v>1331</v>
      </c>
      <c r="C2301" s="5" t="str">
        <f t="shared" si="215"/>
        <v>1331</v>
      </c>
      <c r="D2301" s="5">
        <f t="shared" si="216"/>
        <v>1331</v>
      </c>
    </row>
    <row r="2302" spans="1:4" x14ac:dyDescent="0.25">
      <c r="A2302" s="5" t="str">
        <f t="shared" si="213"/>
        <v>-1332</v>
      </c>
      <c r="B2302" s="5">
        <f t="shared" si="214"/>
        <v>1332</v>
      </c>
      <c r="C2302" s="5" t="str">
        <f t="shared" si="215"/>
        <v>1332</v>
      </c>
      <c r="D2302" s="5">
        <f t="shared" si="216"/>
        <v>1332</v>
      </c>
    </row>
    <row r="2303" spans="1:4" x14ac:dyDescent="0.25">
      <c r="A2303" s="5" t="str">
        <f t="shared" si="213"/>
        <v>-1333</v>
      </c>
      <c r="B2303" s="5">
        <f t="shared" si="214"/>
        <v>1333</v>
      </c>
      <c r="C2303" s="5" t="str">
        <f t="shared" si="215"/>
        <v>1333</v>
      </c>
      <c r="D2303" s="5">
        <f t="shared" si="216"/>
        <v>1333</v>
      </c>
    </row>
    <row r="2304" spans="1:4" x14ac:dyDescent="0.25">
      <c r="A2304" s="5" t="str">
        <f t="shared" si="213"/>
        <v>-1334</v>
      </c>
      <c r="B2304" s="5">
        <f t="shared" si="214"/>
        <v>1334</v>
      </c>
      <c r="C2304" s="5" t="str">
        <f t="shared" si="215"/>
        <v>1334</v>
      </c>
      <c r="D2304" s="5">
        <f t="shared" si="216"/>
        <v>1334</v>
      </c>
    </row>
    <row r="2305" spans="1:4" x14ac:dyDescent="0.25">
      <c r="A2305" s="5" t="str">
        <f t="shared" si="213"/>
        <v>-1335</v>
      </c>
      <c r="B2305" s="5">
        <f t="shared" si="214"/>
        <v>1335</v>
      </c>
      <c r="C2305" s="5" t="str">
        <f t="shared" si="215"/>
        <v>1335</v>
      </c>
      <c r="D2305" s="5">
        <f t="shared" si="216"/>
        <v>1335</v>
      </c>
    </row>
    <row r="2306" spans="1:4" x14ac:dyDescent="0.25">
      <c r="A2306" s="5" t="str">
        <f t="shared" si="213"/>
        <v>-1336</v>
      </c>
      <c r="B2306" s="5">
        <f t="shared" si="214"/>
        <v>1336</v>
      </c>
      <c r="C2306" s="5" t="str">
        <f t="shared" si="215"/>
        <v>1336</v>
      </c>
      <c r="D2306" s="5">
        <f t="shared" si="216"/>
        <v>1336</v>
      </c>
    </row>
    <row r="2307" spans="1:4" x14ac:dyDescent="0.25">
      <c r="A2307" s="5" t="str">
        <f t="shared" si="213"/>
        <v>-1337</v>
      </c>
      <c r="B2307" s="5">
        <f t="shared" si="214"/>
        <v>1337</v>
      </c>
      <c r="C2307" s="5" t="str">
        <f t="shared" si="215"/>
        <v>1337</v>
      </c>
      <c r="D2307" s="5">
        <f t="shared" si="216"/>
        <v>1337</v>
      </c>
    </row>
    <row r="2308" spans="1:4" x14ac:dyDescent="0.25">
      <c r="A2308" s="5" t="str">
        <f t="shared" si="213"/>
        <v>-1338</v>
      </c>
      <c r="B2308" s="5">
        <f t="shared" si="214"/>
        <v>1338</v>
      </c>
      <c r="C2308" s="5" t="str">
        <f t="shared" si="215"/>
        <v>1338</v>
      </c>
      <c r="D2308" s="5">
        <f t="shared" si="216"/>
        <v>1338</v>
      </c>
    </row>
    <row r="2309" spans="1:4" x14ac:dyDescent="0.25">
      <c r="A2309" s="5" t="str">
        <f t="shared" si="213"/>
        <v>-1339</v>
      </c>
      <c r="B2309" s="5">
        <f t="shared" si="214"/>
        <v>1339</v>
      </c>
      <c r="C2309" s="5" t="str">
        <f t="shared" si="215"/>
        <v>1339</v>
      </c>
      <c r="D2309" s="5">
        <f t="shared" si="216"/>
        <v>1339</v>
      </c>
    </row>
    <row r="2310" spans="1:4" x14ac:dyDescent="0.25">
      <c r="A2310" s="5" t="str">
        <f t="shared" si="213"/>
        <v>-1340</v>
      </c>
      <c r="B2310" s="5">
        <f t="shared" si="214"/>
        <v>1340</v>
      </c>
      <c r="C2310" s="5" t="str">
        <f t="shared" si="215"/>
        <v>1340</v>
      </c>
      <c r="D2310" s="5">
        <f t="shared" si="216"/>
        <v>1340</v>
      </c>
    </row>
    <row r="2311" spans="1:4" x14ac:dyDescent="0.25">
      <c r="A2311" s="5" t="str">
        <f t="shared" si="213"/>
        <v>-1341</v>
      </c>
      <c r="B2311" s="5">
        <f t="shared" si="214"/>
        <v>1341</v>
      </c>
      <c r="C2311" s="5" t="str">
        <f t="shared" si="215"/>
        <v>1341</v>
      </c>
      <c r="D2311" s="5">
        <f t="shared" si="216"/>
        <v>1341</v>
      </c>
    </row>
    <row r="2312" spans="1:4" x14ac:dyDescent="0.25">
      <c r="A2312" s="5" t="str">
        <f t="shared" si="213"/>
        <v>-1342</v>
      </c>
      <c r="B2312" s="5">
        <f t="shared" si="214"/>
        <v>1342</v>
      </c>
      <c r="C2312" s="5" t="str">
        <f t="shared" si="215"/>
        <v>1342</v>
      </c>
      <c r="D2312" s="5">
        <f t="shared" si="216"/>
        <v>1342</v>
      </c>
    </row>
    <row r="2313" spans="1:4" x14ac:dyDescent="0.25">
      <c r="A2313" s="5" t="str">
        <f t="shared" si="213"/>
        <v>-1343</v>
      </c>
      <c r="B2313" s="5">
        <f t="shared" si="214"/>
        <v>1343</v>
      </c>
      <c r="C2313" s="5" t="str">
        <f t="shared" si="215"/>
        <v>1343</v>
      </c>
      <c r="D2313" s="5">
        <f t="shared" si="216"/>
        <v>1343</v>
      </c>
    </row>
    <row r="2314" spans="1:4" x14ac:dyDescent="0.25">
      <c r="A2314" s="5" t="str">
        <f t="shared" si="213"/>
        <v>-1344</v>
      </c>
      <c r="B2314" s="5">
        <f t="shared" si="214"/>
        <v>1344</v>
      </c>
      <c r="C2314" s="5" t="str">
        <f t="shared" si="215"/>
        <v>1344</v>
      </c>
      <c r="D2314" s="5">
        <f t="shared" si="216"/>
        <v>1344</v>
      </c>
    </row>
    <row r="2315" spans="1:4" x14ac:dyDescent="0.25">
      <c r="A2315" s="5" t="str">
        <f t="shared" si="213"/>
        <v>-1345</v>
      </c>
      <c r="B2315" s="5">
        <f t="shared" si="214"/>
        <v>1345</v>
      </c>
      <c r="C2315" s="5" t="str">
        <f t="shared" si="215"/>
        <v>1345</v>
      </c>
      <c r="D2315" s="5">
        <f t="shared" si="216"/>
        <v>1345</v>
      </c>
    </row>
    <row r="2316" spans="1:4" x14ac:dyDescent="0.25">
      <c r="A2316" s="5" t="str">
        <f t="shared" si="213"/>
        <v>-1346</v>
      </c>
      <c r="B2316" s="5">
        <f t="shared" si="214"/>
        <v>1346</v>
      </c>
      <c r="C2316" s="5" t="str">
        <f t="shared" si="215"/>
        <v>1346</v>
      </c>
      <c r="D2316" s="5">
        <f t="shared" si="216"/>
        <v>1346</v>
      </c>
    </row>
    <row r="2317" spans="1:4" x14ac:dyDescent="0.25">
      <c r="A2317" s="5" t="str">
        <f t="shared" si="213"/>
        <v>-1347</v>
      </c>
      <c r="B2317" s="5">
        <f t="shared" si="214"/>
        <v>1347</v>
      </c>
      <c r="C2317" s="5" t="str">
        <f t="shared" si="215"/>
        <v>1347</v>
      </c>
      <c r="D2317" s="5">
        <f t="shared" si="216"/>
        <v>1347</v>
      </c>
    </row>
    <row r="2318" spans="1:4" x14ac:dyDescent="0.25">
      <c r="A2318" s="5" t="str">
        <f t="shared" si="213"/>
        <v>-1348</v>
      </c>
      <c r="B2318" s="5">
        <f t="shared" si="214"/>
        <v>1348</v>
      </c>
      <c r="C2318" s="5" t="str">
        <f t="shared" si="215"/>
        <v>1348</v>
      </c>
      <c r="D2318" s="5">
        <f t="shared" si="216"/>
        <v>1348</v>
      </c>
    </row>
    <row r="2319" spans="1:4" x14ac:dyDescent="0.25">
      <c r="A2319" s="5" t="str">
        <f t="shared" si="213"/>
        <v>-1349</v>
      </c>
      <c r="B2319" s="5">
        <f t="shared" si="214"/>
        <v>1349</v>
      </c>
      <c r="C2319" s="5" t="str">
        <f t="shared" si="215"/>
        <v>1349</v>
      </c>
      <c r="D2319" s="5">
        <f t="shared" si="216"/>
        <v>1349</v>
      </c>
    </row>
    <row r="2320" spans="1:4" x14ac:dyDescent="0.25">
      <c r="A2320" s="5" t="str">
        <f t="shared" si="213"/>
        <v>-1350</v>
      </c>
      <c r="B2320" s="5">
        <f t="shared" si="214"/>
        <v>1350</v>
      </c>
      <c r="C2320" s="5" t="str">
        <f t="shared" si="215"/>
        <v>1350</v>
      </c>
      <c r="D2320" s="5">
        <f t="shared" si="216"/>
        <v>1350</v>
      </c>
    </row>
    <row r="2321" spans="1:4" x14ac:dyDescent="0.25">
      <c r="A2321" s="5" t="str">
        <f t="shared" si="213"/>
        <v>-1351</v>
      </c>
      <c r="B2321" s="5">
        <f t="shared" si="214"/>
        <v>1351</v>
      </c>
      <c r="C2321" s="5" t="str">
        <f t="shared" si="215"/>
        <v>1351</v>
      </c>
      <c r="D2321" s="5">
        <f t="shared" si="216"/>
        <v>1351</v>
      </c>
    </row>
    <row r="2322" spans="1:4" x14ac:dyDescent="0.25">
      <c r="A2322" s="5" t="str">
        <f t="shared" si="213"/>
        <v>-1352</v>
      </c>
      <c r="B2322" s="5">
        <f t="shared" si="214"/>
        <v>1352</v>
      </c>
      <c r="C2322" s="5" t="str">
        <f t="shared" si="215"/>
        <v>1352</v>
      </c>
      <c r="D2322" s="5">
        <f t="shared" si="216"/>
        <v>1352</v>
      </c>
    </row>
    <row r="2323" spans="1:4" x14ac:dyDescent="0.25">
      <c r="A2323" s="5" t="str">
        <f t="shared" si="213"/>
        <v>-1353</v>
      </c>
      <c r="B2323" s="5">
        <f t="shared" si="214"/>
        <v>1353</v>
      </c>
      <c r="C2323" s="5" t="str">
        <f t="shared" si="215"/>
        <v>1353</v>
      </c>
      <c r="D2323" s="5">
        <f t="shared" si="216"/>
        <v>1353</v>
      </c>
    </row>
    <row r="2324" spans="1:4" x14ac:dyDescent="0.25">
      <c r="A2324" s="5" t="str">
        <f t="shared" si="213"/>
        <v>-1354</v>
      </c>
      <c r="B2324" s="5">
        <f t="shared" si="214"/>
        <v>1354</v>
      </c>
      <c r="C2324" s="5" t="str">
        <f t="shared" si="215"/>
        <v>1354</v>
      </c>
      <c r="D2324" s="5">
        <f t="shared" si="216"/>
        <v>1354</v>
      </c>
    </row>
    <row r="2325" spans="1:4" x14ac:dyDescent="0.25">
      <c r="A2325" s="5" t="str">
        <f t="shared" ref="A2325:A2382" si="217">+CONCATENATE(G2325,"-",B2325)</f>
        <v>-1355</v>
      </c>
      <c r="B2325" s="5">
        <f t="shared" ref="B2325:B2382" si="218">+IF(G2325=G2324,B2324+1,1)</f>
        <v>1355</v>
      </c>
      <c r="C2325" s="5" t="str">
        <f t="shared" ref="C2325:C2382" si="219">+CONCATENATE(E2325,D2325)</f>
        <v>1355</v>
      </c>
      <c r="D2325" s="5">
        <f t="shared" ref="D2325:D2382" si="220">+IF(E2325=E2324,D2324+1,1)</f>
        <v>1355</v>
      </c>
    </row>
    <row r="2326" spans="1:4" x14ac:dyDescent="0.25">
      <c r="A2326" s="5" t="str">
        <f t="shared" si="217"/>
        <v>-1356</v>
      </c>
      <c r="B2326" s="5">
        <f t="shared" si="218"/>
        <v>1356</v>
      </c>
      <c r="C2326" s="5" t="str">
        <f t="shared" si="219"/>
        <v>1356</v>
      </c>
      <c r="D2326" s="5">
        <f t="shared" si="220"/>
        <v>1356</v>
      </c>
    </row>
    <row r="2327" spans="1:4" x14ac:dyDescent="0.25">
      <c r="A2327" s="5" t="str">
        <f t="shared" si="217"/>
        <v>-1357</v>
      </c>
      <c r="B2327" s="5">
        <f t="shared" si="218"/>
        <v>1357</v>
      </c>
      <c r="C2327" s="5" t="str">
        <f t="shared" si="219"/>
        <v>1357</v>
      </c>
      <c r="D2327" s="5">
        <f t="shared" si="220"/>
        <v>1357</v>
      </c>
    </row>
    <row r="2328" spans="1:4" x14ac:dyDescent="0.25">
      <c r="A2328" s="5" t="str">
        <f t="shared" si="217"/>
        <v>-1358</v>
      </c>
      <c r="B2328" s="5">
        <f t="shared" si="218"/>
        <v>1358</v>
      </c>
      <c r="C2328" s="5" t="str">
        <f t="shared" si="219"/>
        <v>1358</v>
      </c>
      <c r="D2328" s="5">
        <f t="shared" si="220"/>
        <v>1358</v>
      </c>
    </row>
    <row r="2329" spans="1:4" x14ac:dyDescent="0.25">
      <c r="A2329" s="5" t="str">
        <f t="shared" si="217"/>
        <v>-1359</v>
      </c>
      <c r="B2329" s="5">
        <f t="shared" si="218"/>
        <v>1359</v>
      </c>
      <c r="C2329" s="5" t="str">
        <f t="shared" si="219"/>
        <v>1359</v>
      </c>
      <c r="D2329" s="5">
        <f t="shared" si="220"/>
        <v>1359</v>
      </c>
    </row>
    <row r="2330" spans="1:4" x14ac:dyDescent="0.25">
      <c r="A2330" s="5" t="str">
        <f t="shared" si="217"/>
        <v>-1360</v>
      </c>
      <c r="B2330" s="5">
        <f t="shared" si="218"/>
        <v>1360</v>
      </c>
      <c r="C2330" s="5" t="str">
        <f t="shared" si="219"/>
        <v>1360</v>
      </c>
      <c r="D2330" s="5">
        <f t="shared" si="220"/>
        <v>1360</v>
      </c>
    </row>
    <row r="2331" spans="1:4" x14ac:dyDescent="0.25">
      <c r="A2331" s="5" t="str">
        <f t="shared" si="217"/>
        <v>-1361</v>
      </c>
      <c r="B2331" s="5">
        <f t="shared" si="218"/>
        <v>1361</v>
      </c>
      <c r="C2331" s="5" t="str">
        <f t="shared" si="219"/>
        <v>1361</v>
      </c>
      <c r="D2331" s="5">
        <f t="shared" si="220"/>
        <v>1361</v>
      </c>
    </row>
    <row r="2332" spans="1:4" x14ac:dyDescent="0.25">
      <c r="A2332" s="5" t="str">
        <f t="shared" si="217"/>
        <v>-1362</v>
      </c>
      <c r="B2332" s="5">
        <f t="shared" si="218"/>
        <v>1362</v>
      </c>
      <c r="C2332" s="5" t="str">
        <f t="shared" si="219"/>
        <v>1362</v>
      </c>
      <c r="D2332" s="5">
        <f t="shared" si="220"/>
        <v>1362</v>
      </c>
    </row>
    <row r="2333" spans="1:4" x14ac:dyDescent="0.25">
      <c r="A2333" s="5" t="str">
        <f t="shared" si="217"/>
        <v>-1363</v>
      </c>
      <c r="B2333" s="5">
        <f t="shared" si="218"/>
        <v>1363</v>
      </c>
      <c r="C2333" s="5" t="str">
        <f t="shared" si="219"/>
        <v>1363</v>
      </c>
      <c r="D2333" s="5">
        <f t="shared" si="220"/>
        <v>1363</v>
      </c>
    </row>
    <row r="2334" spans="1:4" x14ac:dyDescent="0.25">
      <c r="A2334" s="5" t="str">
        <f t="shared" si="217"/>
        <v>-1364</v>
      </c>
      <c r="B2334" s="5">
        <f t="shared" si="218"/>
        <v>1364</v>
      </c>
      <c r="C2334" s="5" t="str">
        <f t="shared" si="219"/>
        <v>1364</v>
      </c>
      <c r="D2334" s="5">
        <f t="shared" si="220"/>
        <v>1364</v>
      </c>
    </row>
    <row r="2335" spans="1:4" x14ac:dyDescent="0.25">
      <c r="A2335" s="5" t="str">
        <f t="shared" si="217"/>
        <v>-1365</v>
      </c>
      <c r="B2335" s="5">
        <f t="shared" si="218"/>
        <v>1365</v>
      </c>
      <c r="C2335" s="5" t="str">
        <f t="shared" si="219"/>
        <v>1365</v>
      </c>
      <c r="D2335" s="5">
        <f t="shared" si="220"/>
        <v>1365</v>
      </c>
    </row>
    <row r="2336" spans="1:4" x14ac:dyDescent="0.25">
      <c r="A2336" s="5" t="str">
        <f t="shared" si="217"/>
        <v>-1366</v>
      </c>
      <c r="B2336" s="5">
        <f t="shared" si="218"/>
        <v>1366</v>
      </c>
      <c r="C2336" s="5" t="str">
        <f t="shared" si="219"/>
        <v>1366</v>
      </c>
      <c r="D2336" s="5">
        <f t="shared" si="220"/>
        <v>1366</v>
      </c>
    </row>
    <row r="2337" spans="1:4" x14ac:dyDescent="0.25">
      <c r="A2337" s="5" t="str">
        <f t="shared" si="217"/>
        <v>-1367</v>
      </c>
      <c r="B2337" s="5">
        <f t="shared" si="218"/>
        <v>1367</v>
      </c>
      <c r="C2337" s="5" t="str">
        <f t="shared" si="219"/>
        <v>1367</v>
      </c>
      <c r="D2337" s="5">
        <f t="shared" si="220"/>
        <v>1367</v>
      </c>
    </row>
    <row r="2338" spans="1:4" x14ac:dyDescent="0.25">
      <c r="A2338" s="5" t="str">
        <f t="shared" si="217"/>
        <v>-1368</v>
      </c>
      <c r="B2338" s="5">
        <f t="shared" si="218"/>
        <v>1368</v>
      </c>
      <c r="C2338" s="5" t="str">
        <f t="shared" si="219"/>
        <v>1368</v>
      </c>
      <c r="D2338" s="5">
        <f t="shared" si="220"/>
        <v>1368</v>
      </c>
    </row>
    <row r="2339" spans="1:4" x14ac:dyDescent="0.25">
      <c r="A2339" s="5" t="str">
        <f t="shared" si="217"/>
        <v>-1369</v>
      </c>
      <c r="B2339" s="5">
        <f t="shared" si="218"/>
        <v>1369</v>
      </c>
      <c r="C2339" s="5" t="str">
        <f t="shared" si="219"/>
        <v>1369</v>
      </c>
      <c r="D2339" s="5">
        <f t="shared" si="220"/>
        <v>1369</v>
      </c>
    </row>
    <row r="2340" spans="1:4" x14ac:dyDescent="0.25">
      <c r="A2340" s="5" t="str">
        <f t="shared" si="217"/>
        <v>-1370</v>
      </c>
      <c r="B2340" s="5">
        <f t="shared" si="218"/>
        <v>1370</v>
      </c>
      <c r="C2340" s="5" t="str">
        <f t="shared" si="219"/>
        <v>1370</v>
      </c>
      <c r="D2340" s="5">
        <f t="shared" si="220"/>
        <v>1370</v>
      </c>
    </row>
    <row r="2341" spans="1:4" x14ac:dyDescent="0.25">
      <c r="A2341" s="5" t="str">
        <f t="shared" si="217"/>
        <v>-1371</v>
      </c>
      <c r="B2341" s="5">
        <f t="shared" si="218"/>
        <v>1371</v>
      </c>
      <c r="C2341" s="5" t="str">
        <f t="shared" si="219"/>
        <v>1371</v>
      </c>
      <c r="D2341" s="5">
        <f t="shared" si="220"/>
        <v>1371</v>
      </c>
    </row>
    <row r="2342" spans="1:4" x14ac:dyDescent="0.25">
      <c r="A2342" s="5" t="str">
        <f t="shared" si="217"/>
        <v>-1372</v>
      </c>
      <c r="B2342" s="5">
        <f t="shared" si="218"/>
        <v>1372</v>
      </c>
      <c r="C2342" s="5" t="str">
        <f t="shared" si="219"/>
        <v>1372</v>
      </c>
      <c r="D2342" s="5">
        <f t="shared" si="220"/>
        <v>1372</v>
      </c>
    </row>
    <row r="2343" spans="1:4" x14ac:dyDescent="0.25">
      <c r="A2343" s="5" t="str">
        <f t="shared" si="217"/>
        <v>-1373</v>
      </c>
      <c r="B2343" s="5">
        <f t="shared" si="218"/>
        <v>1373</v>
      </c>
      <c r="C2343" s="5" t="str">
        <f t="shared" si="219"/>
        <v>1373</v>
      </c>
      <c r="D2343" s="5">
        <f t="shared" si="220"/>
        <v>1373</v>
      </c>
    </row>
    <row r="2344" spans="1:4" x14ac:dyDescent="0.25">
      <c r="A2344" s="5" t="str">
        <f t="shared" si="217"/>
        <v>-1374</v>
      </c>
      <c r="B2344" s="5">
        <f t="shared" si="218"/>
        <v>1374</v>
      </c>
      <c r="C2344" s="5" t="str">
        <f t="shared" si="219"/>
        <v>1374</v>
      </c>
      <c r="D2344" s="5">
        <f t="shared" si="220"/>
        <v>1374</v>
      </c>
    </row>
    <row r="2345" spans="1:4" x14ac:dyDescent="0.25">
      <c r="A2345" s="5" t="str">
        <f t="shared" si="217"/>
        <v>-1375</v>
      </c>
      <c r="B2345" s="5">
        <f t="shared" si="218"/>
        <v>1375</v>
      </c>
      <c r="C2345" s="5" t="str">
        <f t="shared" si="219"/>
        <v>1375</v>
      </c>
      <c r="D2345" s="5">
        <f t="shared" si="220"/>
        <v>1375</v>
      </c>
    </row>
    <row r="2346" spans="1:4" x14ac:dyDescent="0.25">
      <c r="A2346" s="5" t="str">
        <f t="shared" si="217"/>
        <v>-1376</v>
      </c>
      <c r="B2346" s="5">
        <f t="shared" si="218"/>
        <v>1376</v>
      </c>
      <c r="C2346" s="5" t="str">
        <f t="shared" si="219"/>
        <v>1376</v>
      </c>
      <c r="D2346" s="5">
        <f t="shared" si="220"/>
        <v>1376</v>
      </c>
    </row>
    <row r="2347" spans="1:4" x14ac:dyDescent="0.25">
      <c r="A2347" s="5" t="str">
        <f t="shared" si="217"/>
        <v>-1377</v>
      </c>
      <c r="B2347" s="5">
        <f t="shared" si="218"/>
        <v>1377</v>
      </c>
      <c r="C2347" s="5" t="str">
        <f t="shared" si="219"/>
        <v>1377</v>
      </c>
      <c r="D2347" s="5">
        <f t="shared" si="220"/>
        <v>1377</v>
      </c>
    </row>
    <row r="2348" spans="1:4" x14ac:dyDescent="0.25">
      <c r="A2348" s="5" t="str">
        <f t="shared" si="217"/>
        <v>-1378</v>
      </c>
      <c r="B2348" s="5">
        <f t="shared" si="218"/>
        <v>1378</v>
      </c>
      <c r="C2348" s="5" t="str">
        <f t="shared" si="219"/>
        <v>1378</v>
      </c>
      <c r="D2348" s="5">
        <f t="shared" si="220"/>
        <v>1378</v>
      </c>
    </row>
    <row r="2349" spans="1:4" x14ac:dyDescent="0.25">
      <c r="A2349" s="5" t="str">
        <f t="shared" si="217"/>
        <v>-1379</v>
      </c>
      <c r="B2349" s="5">
        <f t="shared" si="218"/>
        <v>1379</v>
      </c>
      <c r="C2349" s="5" t="str">
        <f t="shared" si="219"/>
        <v>1379</v>
      </c>
      <c r="D2349" s="5">
        <f t="shared" si="220"/>
        <v>1379</v>
      </c>
    </row>
    <row r="2350" spans="1:4" x14ac:dyDescent="0.25">
      <c r="A2350" s="5" t="str">
        <f t="shared" si="217"/>
        <v>-1380</v>
      </c>
      <c r="B2350" s="5">
        <f t="shared" si="218"/>
        <v>1380</v>
      </c>
      <c r="C2350" s="5" t="str">
        <f t="shared" si="219"/>
        <v>1380</v>
      </c>
      <c r="D2350" s="5">
        <f t="shared" si="220"/>
        <v>1380</v>
      </c>
    </row>
    <row r="2351" spans="1:4" x14ac:dyDescent="0.25">
      <c r="A2351" s="5" t="str">
        <f t="shared" si="217"/>
        <v>-1381</v>
      </c>
      <c r="B2351" s="5">
        <f t="shared" si="218"/>
        <v>1381</v>
      </c>
      <c r="C2351" s="5" t="str">
        <f t="shared" si="219"/>
        <v>1381</v>
      </c>
      <c r="D2351" s="5">
        <f t="shared" si="220"/>
        <v>1381</v>
      </c>
    </row>
    <row r="2352" spans="1:4" x14ac:dyDescent="0.25">
      <c r="A2352" s="5" t="str">
        <f t="shared" si="217"/>
        <v>-1382</v>
      </c>
      <c r="B2352" s="5">
        <f t="shared" si="218"/>
        <v>1382</v>
      </c>
      <c r="C2352" s="5" t="str">
        <f t="shared" si="219"/>
        <v>1382</v>
      </c>
      <c r="D2352" s="5">
        <f t="shared" si="220"/>
        <v>1382</v>
      </c>
    </row>
    <row r="2353" spans="1:4" x14ac:dyDescent="0.25">
      <c r="A2353" s="5" t="str">
        <f t="shared" si="217"/>
        <v>-1383</v>
      </c>
      <c r="B2353" s="5">
        <f t="shared" si="218"/>
        <v>1383</v>
      </c>
      <c r="C2353" s="5" t="str">
        <f t="shared" si="219"/>
        <v>1383</v>
      </c>
      <c r="D2353" s="5">
        <f t="shared" si="220"/>
        <v>1383</v>
      </c>
    </row>
    <row r="2354" spans="1:4" x14ac:dyDescent="0.25">
      <c r="A2354" s="5" t="str">
        <f t="shared" si="217"/>
        <v>-1384</v>
      </c>
      <c r="B2354" s="5">
        <f t="shared" si="218"/>
        <v>1384</v>
      </c>
      <c r="C2354" s="5" t="str">
        <f t="shared" si="219"/>
        <v>1384</v>
      </c>
      <c r="D2354" s="5">
        <f t="shared" si="220"/>
        <v>1384</v>
      </c>
    </row>
    <row r="2355" spans="1:4" x14ac:dyDescent="0.25">
      <c r="A2355" s="5" t="str">
        <f t="shared" si="217"/>
        <v>-1385</v>
      </c>
      <c r="B2355" s="5">
        <f t="shared" si="218"/>
        <v>1385</v>
      </c>
      <c r="C2355" s="5" t="str">
        <f t="shared" si="219"/>
        <v>1385</v>
      </c>
      <c r="D2355" s="5">
        <f t="shared" si="220"/>
        <v>1385</v>
      </c>
    </row>
    <row r="2356" spans="1:4" x14ac:dyDescent="0.25">
      <c r="A2356" s="5" t="str">
        <f t="shared" si="217"/>
        <v>-1386</v>
      </c>
      <c r="B2356" s="5">
        <f t="shared" si="218"/>
        <v>1386</v>
      </c>
      <c r="C2356" s="5" t="str">
        <f t="shared" si="219"/>
        <v>1386</v>
      </c>
      <c r="D2356" s="5">
        <f t="shared" si="220"/>
        <v>1386</v>
      </c>
    </row>
    <row r="2357" spans="1:4" x14ac:dyDescent="0.25">
      <c r="A2357" s="5" t="str">
        <f t="shared" si="217"/>
        <v>-1387</v>
      </c>
      <c r="B2357" s="5">
        <f t="shared" si="218"/>
        <v>1387</v>
      </c>
      <c r="C2357" s="5" t="str">
        <f t="shared" si="219"/>
        <v>1387</v>
      </c>
      <c r="D2357" s="5">
        <f t="shared" si="220"/>
        <v>1387</v>
      </c>
    </row>
    <row r="2358" spans="1:4" x14ac:dyDescent="0.25">
      <c r="A2358" s="5" t="str">
        <f t="shared" si="217"/>
        <v>-1388</v>
      </c>
      <c r="B2358" s="5">
        <f t="shared" si="218"/>
        <v>1388</v>
      </c>
      <c r="C2358" s="5" t="str">
        <f t="shared" si="219"/>
        <v>1388</v>
      </c>
      <c r="D2358" s="5">
        <f t="shared" si="220"/>
        <v>1388</v>
      </c>
    </row>
    <row r="2359" spans="1:4" x14ac:dyDescent="0.25">
      <c r="A2359" s="5" t="str">
        <f t="shared" si="217"/>
        <v>-1389</v>
      </c>
      <c r="B2359" s="5">
        <f t="shared" si="218"/>
        <v>1389</v>
      </c>
      <c r="C2359" s="5" t="str">
        <f t="shared" si="219"/>
        <v>1389</v>
      </c>
      <c r="D2359" s="5">
        <f t="shared" si="220"/>
        <v>1389</v>
      </c>
    </row>
    <row r="2360" spans="1:4" x14ac:dyDescent="0.25">
      <c r="A2360" s="5" t="str">
        <f t="shared" si="217"/>
        <v>-1390</v>
      </c>
      <c r="B2360" s="5">
        <f t="shared" si="218"/>
        <v>1390</v>
      </c>
      <c r="C2360" s="5" t="str">
        <f t="shared" si="219"/>
        <v>1390</v>
      </c>
      <c r="D2360" s="5">
        <f t="shared" si="220"/>
        <v>1390</v>
      </c>
    </row>
    <row r="2361" spans="1:4" x14ac:dyDescent="0.25">
      <c r="A2361" s="5" t="str">
        <f t="shared" si="217"/>
        <v>-1391</v>
      </c>
      <c r="B2361" s="5">
        <f t="shared" si="218"/>
        <v>1391</v>
      </c>
      <c r="C2361" s="5" t="str">
        <f t="shared" si="219"/>
        <v>1391</v>
      </c>
      <c r="D2361" s="5">
        <f t="shared" si="220"/>
        <v>1391</v>
      </c>
    </row>
    <row r="2362" spans="1:4" x14ac:dyDescent="0.25">
      <c r="A2362" s="5" t="str">
        <f t="shared" si="217"/>
        <v>-1392</v>
      </c>
      <c r="B2362" s="5">
        <f t="shared" si="218"/>
        <v>1392</v>
      </c>
      <c r="C2362" s="5" t="str">
        <f t="shared" si="219"/>
        <v>1392</v>
      </c>
      <c r="D2362" s="5">
        <f t="shared" si="220"/>
        <v>1392</v>
      </c>
    </row>
    <row r="2363" spans="1:4" x14ac:dyDescent="0.25">
      <c r="A2363" s="5" t="str">
        <f t="shared" si="217"/>
        <v>-1393</v>
      </c>
      <c r="B2363" s="5">
        <f t="shared" si="218"/>
        <v>1393</v>
      </c>
      <c r="C2363" s="5" t="str">
        <f t="shared" si="219"/>
        <v>1393</v>
      </c>
      <c r="D2363" s="5">
        <f t="shared" si="220"/>
        <v>1393</v>
      </c>
    </row>
    <row r="2364" spans="1:4" x14ac:dyDescent="0.25">
      <c r="A2364" s="5" t="str">
        <f t="shared" si="217"/>
        <v>-1394</v>
      </c>
      <c r="B2364" s="5">
        <f t="shared" si="218"/>
        <v>1394</v>
      </c>
      <c r="C2364" s="5" t="str">
        <f t="shared" si="219"/>
        <v>1394</v>
      </c>
      <c r="D2364" s="5">
        <f t="shared" si="220"/>
        <v>1394</v>
      </c>
    </row>
    <row r="2365" spans="1:4" x14ac:dyDescent="0.25">
      <c r="A2365" s="5" t="str">
        <f t="shared" si="217"/>
        <v>-1395</v>
      </c>
      <c r="B2365" s="5">
        <f t="shared" si="218"/>
        <v>1395</v>
      </c>
      <c r="C2365" s="5" t="str">
        <f t="shared" si="219"/>
        <v>1395</v>
      </c>
      <c r="D2365" s="5">
        <f t="shared" si="220"/>
        <v>1395</v>
      </c>
    </row>
    <row r="2366" spans="1:4" x14ac:dyDescent="0.25">
      <c r="A2366" s="5" t="str">
        <f t="shared" si="217"/>
        <v>-1396</v>
      </c>
      <c r="B2366" s="5">
        <f t="shared" si="218"/>
        <v>1396</v>
      </c>
      <c r="C2366" s="5" t="str">
        <f t="shared" si="219"/>
        <v>1396</v>
      </c>
      <c r="D2366" s="5">
        <f t="shared" si="220"/>
        <v>1396</v>
      </c>
    </row>
    <row r="2367" spans="1:4" x14ac:dyDescent="0.25">
      <c r="A2367" s="5" t="str">
        <f t="shared" si="217"/>
        <v>-1397</v>
      </c>
      <c r="B2367" s="5">
        <f t="shared" si="218"/>
        <v>1397</v>
      </c>
      <c r="C2367" s="5" t="str">
        <f t="shared" si="219"/>
        <v>1397</v>
      </c>
      <c r="D2367" s="5">
        <f t="shared" si="220"/>
        <v>1397</v>
      </c>
    </row>
    <row r="2368" spans="1:4" x14ac:dyDescent="0.25">
      <c r="A2368" s="5" t="str">
        <f t="shared" si="217"/>
        <v>-1398</v>
      </c>
      <c r="B2368" s="5">
        <f t="shared" si="218"/>
        <v>1398</v>
      </c>
      <c r="C2368" s="5" t="str">
        <f t="shared" si="219"/>
        <v>1398</v>
      </c>
      <c r="D2368" s="5">
        <f t="shared" si="220"/>
        <v>1398</v>
      </c>
    </row>
    <row r="2369" spans="1:4" x14ac:dyDescent="0.25">
      <c r="A2369" s="5" t="str">
        <f t="shared" si="217"/>
        <v>-1399</v>
      </c>
      <c r="B2369" s="5">
        <f t="shared" si="218"/>
        <v>1399</v>
      </c>
      <c r="C2369" s="5" t="str">
        <f t="shared" si="219"/>
        <v>1399</v>
      </c>
      <c r="D2369" s="5">
        <f t="shared" si="220"/>
        <v>1399</v>
      </c>
    </row>
    <row r="2370" spans="1:4" x14ac:dyDescent="0.25">
      <c r="A2370" s="5" t="str">
        <f t="shared" si="217"/>
        <v>-1400</v>
      </c>
      <c r="B2370" s="5">
        <f t="shared" si="218"/>
        <v>1400</v>
      </c>
      <c r="C2370" s="5" t="str">
        <f t="shared" si="219"/>
        <v>1400</v>
      </c>
      <c r="D2370" s="5">
        <f t="shared" si="220"/>
        <v>1400</v>
      </c>
    </row>
    <row r="2371" spans="1:4" x14ac:dyDescent="0.25">
      <c r="A2371" s="5" t="str">
        <f t="shared" si="217"/>
        <v>-1401</v>
      </c>
      <c r="B2371" s="5">
        <f t="shared" si="218"/>
        <v>1401</v>
      </c>
      <c r="C2371" s="5" t="str">
        <f t="shared" si="219"/>
        <v>1401</v>
      </c>
      <c r="D2371" s="5">
        <f t="shared" si="220"/>
        <v>1401</v>
      </c>
    </row>
    <row r="2372" spans="1:4" x14ac:dyDescent="0.25">
      <c r="A2372" s="5" t="str">
        <f t="shared" si="217"/>
        <v>-1402</v>
      </c>
      <c r="B2372" s="5">
        <f t="shared" si="218"/>
        <v>1402</v>
      </c>
      <c r="C2372" s="5" t="str">
        <f t="shared" si="219"/>
        <v>1402</v>
      </c>
      <c r="D2372" s="5">
        <f t="shared" si="220"/>
        <v>1402</v>
      </c>
    </row>
    <row r="2373" spans="1:4" x14ac:dyDescent="0.25">
      <c r="A2373" s="5" t="str">
        <f t="shared" si="217"/>
        <v>-1403</v>
      </c>
      <c r="B2373" s="5">
        <f t="shared" si="218"/>
        <v>1403</v>
      </c>
      <c r="C2373" s="5" t="str">
        <f t="shared" si="219"/>
        <v>1403</v>
      </c>
      <c r="D2373" s="5">
        <f t="shared" si="220"/>
        <v>1403</v>
      </c>
    </row>
    <row r="2374" spans="1:4" x14ac:dyDescent="0.25">
      <c r="A2374" s="5" t="str">
        <f t="shared" si="217"/>
        <v>-1404</v>
      </c>
      <c r="B2374" s="5">
        <f t="shared" si="218"/>
        <v>1404</v>
      </c>
      <c r="C2374" s="5" t="str">
        <f t="shared" si="219"/>
        <v>1404</v>
      </c>
      <c r="D2374" s="5">
        <f t="shared" si="220"/>
        <v>1404</v>
      </c>
    </row>
    <row r="2375" spans="1:4" x14ac:dyDescent="0.25">
      <c r="A2375" s="5" t="str">
        <f t="shared" si="217"/>
        <v>-1405</v>
      </c>
      <c r="B2375" s="5">
        <f t="shared" si="218"/>
        <v>1405</v>
      </c>
      <c r="C2375" s="5" t="str">
        <f t="shared" si="219"/>
        <v>1405</v>
      </c>
      <c r="D2375" s="5">
        <f t="shared" si="220"/>
        <v>1405</v>
      </c>
    </row>
    <row r="2376" spans="1:4" x14ac:dyDescent="0.25">
      <c r="A2376" s="5" t="str">
        <f t="shared" si="217"/>
        <v>-1406</v>
      </c>
      <c r="B2376" s="5">
        <f t="shared" si="218"/>
        <v>1406</v>
      </c>
      <c r="C2376" s="5" t="str">
        <f t="shared" si="219"/>
        <v>1406</v>
      </c>
      <c r="D2376" s="5">
        <f t="shared" si="220"/>
        <v>1406</v>
      </c>
    </row>
    <row r="2377" spans="1:4" x14ac:dyDescent="0.25">
      <c r="A2377" s="5" t="str">
        <f t="shared" si="217"/>
        <v>-1407</v>
      </c>
      <c r="B2377" s="5">
        <f t="shared" si="218"/>
        <v>1407</v>
      </c>
      <c r="C2377" s="5" t="str">
        <f t="shared" si="219"/>
        <v>1407</v>
      </c>
      <c r="D2377" s="5">
        <f t="shared" si="220"/>
        <v>1407</v>
      </c>
    </row>
    <row r="2378" spans="1:4" x14ac:dyDescent="0.25">
      <c r="A2378" s="5" t="str">
        <f t="shared" si="217"/>
        <v>-1408</v>
      </c>
      <c r="B2378" s="5">
        <f t="shared" si="218"/>
        <v>1408</v>
      </c>
      <c r="C2378" s="5" t="str">
        <f t="shared" si="219"/>
        <v>1408</v>
      </c>
      <c r="D2378" s="5">
        <f t="shared" si="220"/>
        <v>1408</v>
      </c>
    </row>
    <row r="2379" spans="1:4" x14ac:dyDescent="0.25">
      <c r="A2379" s="5" t="str">
        <f t="shared" si="217"/>
        <v>-1409</v>
      </c>
      <c r="B2379" s="5">
        <f t="shared" si="218"/>
        <v>1409</v>
      </c>
      <c r="C2379" s="5" t="str">
        <f t="shared" si="219"/>
        <v>1409</v>
      </c>
      <c r="D2379" s="5">
        <f t="shared" si="220"/>
        <v>1409</v>
      </c>
    </row>
    <row r="2380" spans="1:4" x14ac:dyDescent="0.25">
      <c r="A2380" s="5" t="str">
        <f t="shared" si="217"/>
        <v>-1410</v>
      </c>
      <c r="B2380" s="5">
        <f t="shared" si="218"/>
        <v>1410</v>
      </c>
      <c r="C2380" s="5" t="str">
        <f t="shared" si="219"/>
        <v>1410</v>
      </c>
      <c r="D2380" s="5">
        <f t="shared" si="220"/>
        <v>1410</v>
      </c>
    </row>
    <row r="2381" spans="1:4" x14ac:dyDescent="0.25">
      <c r="A2381" s="5" t="str">
        <f t="shared" si="217"/>
        <v>-1411</v>
      </c>
      <c r="B2381" s="5">
        <f t="shared" si="218"/>
        <v>1411</v>
      </c>
      <c r="C2381" s="5" t="str">
        <f t="shared" si="219"/>
        <v>1411</v>
      </c>
      <c r="D2381" s="5">
        <f t="shared" si="220"/>
        <v>1411</v>
      </c>
    </row>
    <row r="2382" spans="1:4" x14ac:dyDescent="0.25">
      <c r="A2382" s="5" t="str">
        <f t="shared" si="217"/>
        <v>-1412</v>
      </c>
      <c r="B2382" s="5">
        <f t="shared" si="218"/>
        <v>1412</v>
      </c>
      <c r="C2382" s="5" t="str">
        <f t="shared" si="219"/>
        <v>1412</v>
      </c>
      <c r="D2382" s="5">
        <f t="shared" si="220"/>
        <v>1412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XEX1699"/>
  <sheetViews>
    <sheetView showGridLines="0" workbookViewId="0">
      <pane ySplit="1" topLeftCell="A1034" activePane="bottomLeft" state="frozen"/>
      <selection activeCell="D12" sqref="D12:I12"/>
      <selection pane="bottomLeft" activeCell="A1051" sqref="A1051"/>
    </sheetView>
  </sheetViews>
  <sheetFormatPr baseColWidth="10" defaultColWidth="10.140625" defaultRowHeight="15" x14ac:dyDescent="0.25"/>
  <cols>
    <col min="1" max="1" width="10.140625" style="25"/>
    <col min="2" max="3" width="10.140625" style="1"/>
    <col min="4" max="8" width="10.140625" style="3"/>
    <col min="9" max="9" width="40.28515625" style="3" customWidth="1"/>
    <col min="10" max="17" width="10.140625" style="1"/>
    <col min="18" max="18" width="20.28515625" style="11" bestFit="1" customWidth="1"/>
    <col min="19" max="19" width="17.85546875" style="11" bestFit="1" customWidth="1"/>
    <col min="20" max="24" width="16.42578125" style="11" customWidth="1"/>
    <col min="25" max="25" width="16.42578125" style="24" customWidth="1"/>
    <col min="26" max="27" width="13.7109375" style="1" customWidth="1"/>
    <col min="28" max="28" width="10.28515625" style="1" customWidth="1"/>
    <col min="29" max="29" width="13.7109375" style="1" customWidth="1"/>
    <col min="30" max="30" width="14.42578125" style="1" customWidth="1"/>
    <col min="31" max="31" width="14.42578125" customWidth="1"/>
    <col min="32" max="32" width="14.140625" style="9" bestFit="1" customWidth="1"/>
    <col min="33" max="33" width="20.5703125" bestFit="1" customWidth="1"/>
    <col min="34" max="34" width="12.42578125" bestFit="1" customWidth="1"/>
    <col min="35" max="35" width="14.42578125" bestFit="1" customWidth="1"/>
  </cols>
  <sheetData>
    <row r="1" spans="1:35" s="21" customFormat="1" ht="33" customHeight="1" x14ac:dyDescent="0.25">
      <c r="A1" s="17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14</v>
      </c>
      <c r="J1" s="17" t="s">
        <v>255</v>
      </c>
      <c r="K1" s="17" t="s">
        <v>256</v>
      </c>
      <c r="L1" s="17" t="s">
        <v>8</v>
      </c>
      <c r="M1" s="17" t="s">
        <v>9</v>
      </c>
      <c r="N1" s="17" t="s">
        <v>10</v>
      </c>
      <c r="O1" s="17" t="s">
        <v>11</v>
      </c>
      <c r="P1" s="17" t="s">
        <v>12</v>
      </c>
      <c r="Q1" s="17" t="s">
        <v>13</v>
      </c>
      <c r="R1" s="18" t="s">
        <v>15</v>
      </c>
      <c r="S1" s="18" t="s">
        <v>16</v>
      </c>
      <c r="T1" s="12" t="s">
        <v>17</v>
      </c>
      <c r="U1" s="12" t="s">
        <v>18</v>
      </c>
      <c r="V1" s="12" t="s">
        <v>19</v>
      </c>
      <c r="W1" s="12" t="s">
        <v>20</v>
      </c>
      <c r="X1" s="12" t="s">
        <v>21</v>
      </c>
      <c r="Y1" s="18" t="s">
        <v>257</v>
      </c>
      <c r="Z1" s="13" t="s">
        <v>22</v>
      </c>
      <c r="AA1" s="13" t="s">
        <v>23</v>
      </c>
      <c r="AB1" s="13" t="s">
        <v>24</v>
      </c>
      <c r="AC1" s="13" t="s">
        <v>25</v>
      </c>
      <c r="AD1" s="13" t="s">
        <v>26</v>
      </c>
      <c r="AE1" s="13" t="s">
        <v>672</v>
      </c>
      <c r="AF1" s="19" t="s">
        <v>22</v>
      </c>
      <c r="AG1" s="20" t="s">
        <v>670</v>
      </c>
      <c r="AH1" s="13" t="s">
        <v>839</v>
      </c>
      <c r="AI1" s="13" t="s">
        <v>838</v>
      </c>
    </row>
    <row r="2" spans="1:35" x14ac:dyDescent="0.25">
      <c r="A2" s="16" t="s">
        <v>347</v>
      </c>
      <c r="B2" s="9" t="s">
        <v>241</v>
      </c>
      <c r="C2" s="9" t="s">
        <v>287</v>
      </c>
      <c r="D2" s="9" t="s">
        <v>349</v>
      </c>
      <c r="E2" s="9">
        <v>1</v>
      </c>
      <c r="F2" s="9">
        <v>48</v>
      </c>
      <c r="G2" s="9" t="s">
        <v>350</v>
      </c>
      <c r="H2" s="9">
        <v>3921</v>
      </c>
      <c r="I2" s="9" t="s">
        <v>281</v>
      </c>
      <c r="J2" s="9">
        <v>0</v>
      </c>
      <c r="K2" s="9" t="s">
        <v>258</v>
      </c>
      <c r="L2" s="9">
        <v>3000</v>
      </c>
      <c r="M2" s="9" t="s">
        <v>348</v>
      </c>
      <c r="N2" s="9" t="s">
        <v>128</v>
      </c>
      <c r="O2" s="9" t="s">
        <v>351</v>
      </c>
      <c r="P2" s="9" t="s">
        <v>352</v>
      </c>
      <c r="Q2" s="9" t="s">
        <v>130</v>
      </c>
      <c r="R2" s="10">
        <v>15788.67</v>
      </c>
      <c r="S2" s="10">
        <v>0</v>
      </c>
      <c r="T2" s="10">
        <v>15788.67</v>
      </c>
      <c r="U2" s="10">
        <v>15788.67</v>
      </c>
      <c r="V2" s="10">
        <v>15788.67</v>
      </c>
      <c r="W2" s="10">
        <v>15788.67</v>
      </c>
      <c r="X2" s="10">
        <v>15788.67</v>
      </c>
      <c r="Y2" s="15">
        <v>0</v>
      </c>
      <c r="Z2" s="10">
        <v>15788.67</v>
      </c>
      <c r="AA2" s="10">
        <v>0</v>
      </c>
      <c r="AB2" s="10">
        <v>0</v>
      </c>
      <c r="AC2" s="10">
        <v>0</v>
      </c>
      <c r="AD2" s="10">
        <v>15788.67</v>
      </c>
      <c r="AE2" s="10">
        <v>1212553</v>
      </c>
      <c r="AF2" s="10">
        <v>0</v>
      </c>
      <c r="AG2" s="10">
        <f>+R2+AF2</f>
        <v>15788.67</v>
      </c>
      <c r="AH2" t="s">
        <v>836</v>
      </c>
      <c r="AI2" t="s">
        <v>840</v>
      </c>
    </row>
    <row r="3" spans="1:35" x14ac:dyDescent="0.25">
      <c r="A3" s="16" t="s">
        <v>602</v>
      </c>
      <c r="B3" s="9" t="s">
        <v>247</v>
      </c>
      <c r="C3" s="9" t="s">
        <v>282</v>
      </c>
      <c r="D3" s="9" t="s">
        <v>460</v>
      </c>
      <c r="E3" s="9">
        <v>3</v>
      </c>
      <c r="F3" s="9">
        <v>145</v>
      </c>
      <c r="G3" s="9" t="s">
        <v>461</v>
      </c>
      <c r="H3" s="9">
        <v>1541</v>
      </c>
      <c r="I3" s="9" t="s">
        <v>603</v>
      </c>
      <c r="J3" s="9">
        <v>0</v>
      </c>
      <c r="K3" s="9" t="s">
        <v>258</v>
      </c>
      <c r="L3" s="9">
        <v>1000</v>
      </c>
      <c r="M3" s="9" t="s">
        <v>604</v>
      </c>
      <c r="N3" s="9" t="s">
        <v>92</v>
      </c>
      <c r="O3" s="9" t="s">
        <v>207</v>
      </c>
      <c r="P3" s="9" t="s">
        <v>605</v>
      </c>
      <c r="Q3" s="9" t="s">
        <v>166</v>
      </c>
      <c r="R3" s="10">
        <v>3277183.2</v>
      </c>
      <c r="S3" s="10">
        <v>0</v>
      </c>
      <c r="T3" s="10">
        <v>2761284.62</v>
      </c>
      <c r="U3" s="10">
        <v>2761284.62</v>
      </c>
      <c r="V3" s="10">
        <v>2761284.62</v>
      </c>
      <c r="W3" s="10">
        <v>2761284.62</v>
      </c>
      <c r="X3" s="10">
        <v>2761284.62</v>
      </c>
      <c r="Y3" s="15">
        <v>515898.58000000007</v>
      </c>
      <c r="Z3" s="10">
        <v>3277183.2</v>
      </c>
      <c r="AA3" s="10">
        <v>0</v>
      </c>
      <c r="AB3" s="10">
        <v>0</v>
      </c>
      <c r="AC3" s="10">
        <v>0</v>
      </c>
      <c r="AD3" s="10">
        <v>3277183.2</v>
      </c>
      <c r="AE3" s="10">
        <v>3277183.2</v>
      </c>
      <c r="AF3" s="10">
        <v>0</v>
      </c>
      <c r="AG3" s="10">
        <f t="shared" ref="AG3:AG66" si="0">+R3+AF3</f>
        <v>3277183.2</v>
      </c>
      <c r="AH3" s="9" t="s">
        <v>836</v>
      </c>
      <c r="AI3" s="9" t="s">
        <v>840</v>
      </c>
    </row>
    <row r="4" spans="1:35" x14ac:dyDescent="0.25">
      <c r="A4" s="16" t="s">
        <v>602</v>
      </c>
      <c r="B4" s="9" t="s">
        <v>247</v>
      </c>
      <c r="C4" s="9" t="s">
        <v>282</v>
      </c>
      <c r="D4" s="9" t="s">
        <v>460</v>
      </c>
      <c r="E4" s="9">
        <v>3</v>
      </c>
      <c r="F4" s="9">
        <v>145</v>
      </c>
      <c r="G4" s="9" t="s">
        <v>461</v>
      </c>
      <c r="H4" s="9">
        <v>3711</v>
      </c>
      <c r="I4" s="9" t="s">
        <v>38</v>
      </c>
      <c r="J4" s="9">
        <v>0</v>
      </c>
      <c r="K4" s="9" t="s">
        <v>258</v>
      </c>
      <c r="L4" s="9">
        <v>3000</v>
      </c>
      <c r="M4" s="9" t="s">
        <v>604</v>
      </c>
      <c r="N4" s="9" t="s">
        <v>92</v>
      </c>
      <c r="O4" s="9" t="s">
        <v>207</v>
      </c>
      <c r="P4" s="9" t="s">
        <v>605</v>
      </c>
      <c r="Q4" s="9" t="s">
        <v>166</v>
      </c>
      <c r="R4" s="10">
        <v>35600</v>
      </c>
      <c r="S4" s="10">
        <v>0</v>
      </c>
      <c r="T4" s="10">
        <v>35270.99</v>
      </c>
      <c r="U4" s="10">
        <v>35270.99</v>
      </c>
      <c r="V4" s="10">
        <v>27984.99</v>
      </c>
      <c r="W4" s="10">
        <v>27984.99</v>
      </c>
      <c r="X4" s="10">
        <v>27984.99</v>
      </c>
      <c r="Y4" s="15">
        <v>329.01000000000204</v>
      </c>
      <c r="Z4" s="10">
        <v>0</v>
      </c>
      <c r="AA4" s="10">
        <v>35600</v>
      </c>
      <c r="AB4" s="10">
        <v>0</v>
      </c>
      <c r="AC4" s="10">
        <v>0</v>
      </c>
      <c r="AD4" s="10">
        <v>35600</v>
      </c>
      <c r="AE4" s="10">
        <v>30000</v>
      </c>
      <c r="AF4" s="10">
        <v>0</v>
      </c>
      <c r="AG4" s="10">
        <f t="shared" si="0"/>
        <v>35600</v>
      </c>
      <c r="AH4" s="9" t="s">
        <v>836</v>
      </c>
      <c r="AI4" s="9" t="s">
        <v>840</v>
      </c>
    </row>
    <row r="5" spans="1:35" x14ac:dyDescent="0.25">
      <c r="A5" s="16" t="s">
        <v>602</v>
      </c>
      <c r="B5" s="9" t="s">
        <v>247</v>
      </c>
      <c r="C5" s="9" t="s">
        <v>282</v>
      </c>
      <c r="D5" s="9" t="s">
        <v>460</v>
      </c>
      <c r="E5" s="9">
        <v>3</v>
      </c>
      <c r="F5" s="9">
        <v>145</v>
      </c>
      <c r="G5" s="9" t="s">
        <v>461</v>
      </c>
      <c r="H5" s="9">
        <v>3751</v>
      </c>
      <c r="I5" s="9" t="s">
        <v>35</v>
      </c>
      <c r="J5" s="9">
        <v>0</v>
      </c>
      <c r="K5" s="9" t="s">
        <v>258</v>
      </c>
      <c r="L5" s="9">
        <v>3000</v>
      </c>
      <c r="M5" s="9" t="s">
        <v>604</v>
      </c>
      <c r="N5" s="9" t="s">
        <v>92</v>
      </c>
      <c r="O5" s="9" t="s">
        <v>207</v>
      </c>
      <c r="P5" s="9" t="s">
        <v>605</v>
      </c>
      <c r="Q5" s="9" t="s">
        <v>166</v>
      </c>
      <c r="R5" s="10">
        <v>12400</v>
      </c>
      <c r="S5" s="10">
        <v>0</v>
      </c>
      <c r="T5" s="10">
        <v>9819.2999999999993</v>
      </c>
      <c r="U5" s="10">
        <v>9819.2999999999993</v>
      </c>
      <c r="V5" s="10">
        <v>7697.93</v>
      </c>
      <c r="W5" s="10">
        <v>7697.93</v>
      </c>
      <c r="X5" s="10">
        <v>7697.93</v>
      </c>
      <c r="Y5" s="15">
        <v>2580.7000000000007</v>
      </c>
      <c r="Z5" s="10">
        <v>48000</v>
      </c>
      <c r="AA5" s="10">
        <v>0</v>
      </c>
      <c r="AB5" s="10">
        <v>0</v>
      </c>
      <c r="AC5" s="10">
        <v>35600</v>
      </c>
      <c r="AD5" s="10">
        <v>12400</v>
      </c>
      <c r="AE5" s="10">
        <v>18000</v>
      </c>
      <c r="AF5" s="10">
        <v>0</v>
      </c>
      <c r="AG5" s="10">
        <f t="shared" si="0"/>
        <v>12400</v>
      </c>
      <c r="AH5" s="9" t="s">
        <v>836</v>
      </c>
      <c r="AI5" s="9" t="s">
        <v>840</v>
      </c>
    </row>
    <row r="6" spans="1:35" x14ac:dyDescent="0.25">
      <c r="A6" s="16" t="s">
        <v>662</v>
      </c>
      <c r="B6" s="9" t="s">
        <v>247</v>
      </c>
      <c r="C6" s="9" t="s">
        <v>28</v>
      </c>
      <c r="D6" s="9" t="s">
        <v>464</v>
      </c>
      <c r="E6" s="9">
        <v>1</v>
      </c>
      <c r="F6" s="9">
        <v>58</v>
      </c>
      <c r="G6" s="9" t="s">
        <v>484</v>
      </c>
      <c r="H6" s="9">
        <v>1711</v>
      </c>
      <c r="I6" s="9" t="s">
        <v>588</v>
      </c>
      <c r="J6" s="9">
        <v>1</v>
      </c>
      <c r="K6" s="9" t="s">
        <v>663</v>
      </c>
      <c r="L6" s="9">
        <v>1000</v>
      </c>
      <c r="M6" s="9" t="s">
        <v>664</v>
      </c>
      <c r="N6" s="9" t="s">
        <v>618</v>
      </c>
      <c r="O6" s="9" t="s">
        <v>351</v>
      </c>
      <c r="P6" s="9" t="s">
        <v>587</v>
      </c>
      <c r="Q6" s="9" t="s">
        <v>137</v>
      </c>
      <c r="R6" s="10">
        <v>0</v>
      </c>
      <c r="S6" s="10">
        <v>0</v>
      </c>
      <c r="T6" s="10">
        <v>2592.3200000000002</v>
      </c>
      <c r="U6" s="10">
        <v>2592.3200000000002</v>
      </c>
      <c r="V6" s="10">
        <v>2592.3200000000002</v>
      </c>
      <c r="W6" s="10">
        <v>2592.3200000000002</v>
      </c>
      <c r="X6" s="10">
        <v>2592.3200000000002</v>
      </c>
      <c r="Y6" s="15">
        <v>-2592.3200000000002</v>
      </c>
      <c r="Z6" s="10">
        <v>0</v>
      </c>
      <c r="AA6" s="10">
        <v>0</v>
      </c>
      <c r="AB6" s="10">
        <v>0</v>
      </c>
      <c r="AC6" s="10">
        <v>0</v>
      </c>
      <c r="AD6" s="10">
        <v>0</v>
      </c>
      <c r="AE6" s="10">
        <v>36000</v>
      </c>
      <c r="AF6" s="22">
        <v>9492679.6899999995</v>
      </c>
      <c r="AG6" s="10">
        <f t="shared" si="0"/>
        <v>9492679.6899999995</v>
      </c>
      <c r="AH6" s="9" t="s">
        <v>836</v>
      </c>
      <c r="AI6" s="9" t="s">
        <v>840</v>
      </c>
    </row>
    <row r="7" spans="1:35" x14ac:dyDescent="0.25">
      <c r="A7" s="16" t="s">
        <v>606</v>
      </c>
      <c r="B7" s="9" t="s">
        <v>247</v>
      </c>
      <c r="C7" s="9" t="s">
        <v>282</v>
      </c>
      <c r="D7" s="9" t="s">
        <v>460</v>
      </c>
      <c r="E7" s="9">
        <v>3</v>
      </c>
      <c r="F7" s="9">
        <v>145</v>
      </c>
      <c r="G7" s="9" t="s">
        <v>461</v>
      </c>
      <c r="H7" s="9">
        <v>2111</v>
      </c>
      <c r="I7" s="9" t="s">
        <v>53</v>
      </c>
      <c r="J7" s="9">
        <v>0</v>
      </c>
      <c r="K7" s="9" t="s">
        <v>258</v>
      </c>
      <c r="L7" s="9">
        <v>2000</v>
      </c>
      <c r="M7" s="9" t="s">
        <v>607</v>
      </c>
      <c r="N7" s="9" t="s">
        <v>92</v>
      </c>
      <c r="O7" s="9" t="s">
        <v>207</v>
      </c>
      <c r="P7" s="9" t="s">
        <v>605</v>
      </c>
      <c r="Q7" s="9" t="s">
        <v>166</v>
      </c>
      <c r="R7" s="10">
        <v>36000</v>
      </c>
      <c r="S7" s="10">
        <v>0</v>
      </c>
      <c r="T7" s="10">
        <v>35999.980000000003</v>
      </c>
      <c r="U7" s="10">
        <v>35999.980000000003</v>
      </c>
      <c r="V7" s="10">
        <v>35999.9</v>
      </c>
      <c r="W7" s="10">
        <v>35999.9</v>
      </c>
      <c r="X7" s="10">
        <v>35999.9</v>
      </c>
      <c r="Y7" s="15">
        <v>1.9999999996798579E-2</v>
      </c>
      <c r="Z7" s="10">
        <v>36000</v>
      </c>
      <c r="AA7" s="10">
        <v>0</v>
      </c>
      <c r="AB7" s="10">
        <v>0</v>
      </c>
      <c r="AC7" s="10">
        <v>0</v>
      </c>
      <c r="AD7" s="10">
        <v>36000</v>
      </c>
      <c r="AE7" s="10">
        <v>36000</v>
      </c>
      <c r="AF7" s="10">
        <v>0</v>
      </c>
      <c r="AG7" s="10">
        <f t="shared" si="0"/>
        <v>36000</v>
      </c>
      <c r="AH7" s="9" t="s">
        <v>836</v>
      </c>
      <c r="AI7" s="9" t="s">
        <v>840</v>
      </c>
    </row>
    <row r="8" spans="1:35" x14ac:dyDescent="0.25">
      <c r="A8" s="16" t="s">
        <v>606</v>
      </c>
      <c r="B8" s="9" t="s">
        <v>247</v>
      </c>
      <c r="C8" s="9" t="s">
        <v>282</v>
      </c>
      <c r="D8" s="9" t="s">
        <v>460</v>
      </c>
      <c r="E8" s="9">
        <v>3</v>
      </c>
      <c r="F8" s="9">
        <v>145</v>
      </c>
      <c r="G8" s="9" t="s">
        <v>461</v>
      </c>
      <c r="H8" s="9">
        <v>2121</v>
      </c>
      <c r="I8" s="9" t="s">
        <v>77</v>
      </c>
      <c r="J8" s="9">
        <v>0</v>
      </c>
      <c r="K8" s="9" t="s">
        <v>258</v>
      </c>
      <c r="L8" s="9">
        <v>2000</v>
      </c>
      <c r="M8" s="9" t="s">
        <v>607</v>
      </c>
      <c r="N8" s="9" t="s">
        <v>92</v>
      </c>
      <c r="O8" s="9" t="s">
        <v>207</v>
      </c>
      <c r="P8" s="9" t="s">
        <v>605</v>
      </c>
      <c r="Q8" s="9" t="s">
        <v>166</v>
      </c>
      <c r="R8" s="10">
        <v>36000</v>
      </c>
      <c r="S8" s="10">
        <v>0</v>
      </c>
      <c r="T8" s="10">
        <v>34991.919999999998</v>
      </c>
      <c r="U8" s="10">
        <v>34991.919999999998</v>
      </c>
      <c r="V8" s="10">
        <v>34991.919999999998</v>
      </c>
      <c r="W8" s="10">
        <v>34991.919999999998</v>
      </c>
      <c r="X8" s="10">
        <v>34991.919999999998</v>
      </c>
      <c r="Y8" s="15">
        <v>1008.0800000000017</v>
      </c>
      <c r="Z8" s="10">
        <v>36000</v>
      </c>
      <c r="AA8" s="10">
        <v>0</v>
      </c>
      <c r="AB8" s="10">
        <v>0</v>
      </c>
      <c r="AC8" s="10">
        <v>0</v>
      </c>
      <c r="AD8" s="10">
        <v>36000</v>
      </c>
      <c r="AE8" s="10">
        <v>4588000</v>
      </c>
      <c r="AF8" s="10">
        <v>0</v>
      </c>
      <c r="AG8" s="10">
        <f t="shared" si="0"/>
        <v>36000</v>
      </c>
      <c r="AH8" s="9" t="s">
        <v>836</v>
      </c>
      <c r="AI8" s="9" t="s">
        <v>840</v>
      </c>
    </row>
    <row r="9" spans="1:35" x14ac:dyDescent="0.25">
      <c r="A9" s="16" t="s">
        <v>606</v>
      </c>
      <c r="B9" s="9" t="s">
        <v>247</v>
      </c>
      <c r="C9" s="9" t="s">
        <v>282</v>
      </c>
      <c r="D9" s="9" t="s">
        <v>460</v>
      </c>
      <c r="E9" s="9">
        <v>3</v>
      </c>
      <c r="F9" s="9">
        <v>145</v>
      </c>
      <c r="G9" s="9" t="s">
        <v>461</v>
      </c>
      <c r="H9" s="9">
        <v>2711</v>
      </c>
      <c r="I9" s="9" t="s">
        <v>93</v>
      </c>
      <c r="J9" s="9">
        <v>0</v>
      </c>
      <c r="K9" s="9" t="s">
        <v>258</v>
      </c>
      <c r="L9" s="9">
        <v>2000</v>
      </c>
      <c r="M9" s="9" t="s">
        <v>607</v>
      </c>
      <c r="N9" s="9" t="s">
        <v>92</v>
      </c>
      <c r="O9" s="9" t="s">
        <v>207</v>
      </c>
      <c r="P9" s="9" t="s">
        <v>605</v>
      </c>
      <c r="Q9" s="9" t="s">
        <v>166</v>
      </c>
      <c r="R9" s="10">
        <v>4588000</v>
      </c>
      <c r="S9" s="10">
        <v>0</v>
      </c>
      <c r="T9" s="10">
        <v>3865509.76</v>
      </c>
      <c r="U9" s="10">
        <v>3865509.76</v>
      </c>
      <c r="V9" s="10">
        <v>3865509.76</v>
      </c>
      <c r="W9" s="10">
        <v>3865509.76</v>
      </c>
      <c r="X9" s="10">
        <v>3865509.76</v>
      </c>
      <c r="Y9" s="15">
        <v>722490.24000000022</v>
      </c>
      <c r="Z9" s="10">
        <v>4588000</v>
      </c>
      <c r="AA9" s="10">
        <v>0</v>
      </c>
      <c r="AB9" s="10">
        <v>0</v>
      </c>
      <c r="AC9" s="10">
        <v>0</v>
      </c>
      <c r="AD9" s="10">
        <v>4588000</v>
      </c>
      <c r="AE9" s="10">
        <v>365000</v>
      </c>
      <c r="AF9" s="10">
        <v>0</v>
      </c>
      <c r="AG9" s="10">
        <f t="shared" si="0"/>
        <v>4588000</v>
      </c>
      <c r="AH9" s="9" t="s">
        <v>836</v>
      </c>
      <c r="AI9" s="9" t="s">
        <v>840</v>
      </c>
    </row>
    <row r="10" spans="1:35" x14ac:dyDescent="0.25">
      <c r="A10" s="16" t="s">
        <v>606</v>
      </c>
      <c r="B10" s="9" t="s">
        <v>247</v>
      </c>
      <c r="C10" s="9" t="s">
        <v>282</v>
      </c>
      <c r="D10" s="9" t="s">
        <v>460</v>
      </c>
      <c r="E10" s="9">
        <v>3</v>
      </c>
      <c r="F10" s="9">
        <v>145</v>
      </c>
      <c r="G10" s="9" t="s">
        <v>461</v>
      </c>
      <c r="H10" s="9">
        <v>2821</v>
      </c>
      <c r="I10" s="9" t="s">
        <v>279</v>
      </c>
      <c r="J10" s="9">
        <v>0</v>
      </c>
      <c r="K10" s="9" t="s">
        <v>258</v>
      </c>
      <c r="L10" s="9">
        <v>2000</v>
      </c>
      <c r="M10" s="9" t="s">
        <v>607</v>
      </c>
      <c r="N10" s="9" t="s">
        <v>92</v>
      </c>
      <c r="O10" s="9" t="s">
        <v>207</v>
      </c>
      <c r="P10" s="9" t="s">
        <v>605</v>
      </c>
      <c r="Q10" s="9" t="s">
        <v>166</v>
      </c>
      <c r="R10" s="10">
        <v>365000</v>
      </c>
      <c r="S10" s="10">
        <v>0</v>
      </c>
      <c r="T10" s="10">
        <v>364999.8</v>
      </c>
      <c r="U10" s="10">
        <v>0</v>
      </c>
      <c r="V10" s="10">
        <v>0</v>
      </c>
      <c r="W10" s="10">
        <v>0</v>
      </c>
      <c r="X10" s="10">
        <v>0</v>
      </c>
      <c r="Y10" s="15">
        <v>0.20000000001164153</v>
      </c>
      <c r="Z10" s="10">
        <v>365000</v>
      </c>
      <c r="AA10" s="10">
        <v>0</v>
      </c>
      <c r="AB10" s="10">
        <v>0</v>
      </c>
      <c r="AC10" s="10">
        <v>0</v>
      </c>
      <c r="AD10" s="10">
        <v>365000</v>
      </c>
      <c r="AE10" s="10">
        <v>2612000</v>
      </c>
      <c r="AF10" s="10">
        <v>0</v>
      </c>
      <c r="AG10" s="10">
        <f t="shared" si="0"/>
        <v>365000</v>
      </c>
      <c r="AH10" s="9" t="s">
        <v>836</v>
      </c>
      <c r="AI10" s="9" t="s">
        <v>840</v>
      </c>
    </row>
    <row r="11" spans="1:35" x14ac:dyDescent="0.25">
      <c r="A11" s="16" t="s">
        <v>606</v>
      </c>
      <c r="B11" s="9" t="s">
        <v>247</v>
      </c>
      <c r="C11" s="9" t="s">
        <v>282</v>
      </c>
      <c r="D11" s="9" t="s">
        <v>460</v>
      </c>
      <c r="E11" s="9">
        <v>3</v>
      </c>
      <c r="F11" s="9">
        <v>145</v>
      </c>
      <c r="G11" s="9" t="s">
        <v>461</v>
      </c>
      <c r="H11" s="9">
        <v>2831</v>
      </c>
      <c r="I11" s="9" t="s">
        <v>246</v>
      </c>
      <c r="J11" s="9">
        <v>0</v>
      </c>
      <c r="K11" s="9" t="s">
        <v>258</v>
      </c>
      <c r="L11" s="9">
        <v>2000</v>
      </c>
      <c r="M11" s="9" t="s">
        <v>607</v>
      </c>
      <c r="N11" s="9" t="s">
        <v>92</v>
      </c>
      <c r="O11" s="9" t="s">
        <v>207</v>
      </c>
      <c r="P11" s="9" t="s">
        <v>605</v>
      </c>
      <c r="Q11" s="9" t="s">
        <v>166</v>
      </c>
      <c r="R11" s="10">
        <v>2612000</v>
      </c>
      <c r="S11" s="10">
        <v>0</v>
      </c>
      <c r="T11" s="10">
        <v>2533788</v>
      </c>
      <c r="U11" s="10">
        <v>2533788</v>
      </c>
      <c r="V11" s="10">
        <v>2533788</v>
      </c>
      <c r="W11" s="10">
        <v>2533788</v>
      </c>
      <c r="X11" s="10">
        <v>2533788</v>
      </c>
      <c r="Y11" s="15">
        <v>78212</v>
      </c>
      <c r="Z11" s="10">
        <v>2612000</v>
      </c>
      <c r="AA11" s="10">
        <v>0</v>
      </c>
      <c r="AB11" s="10">
        <v>0</v>
      </c>
      <c r="AC11" s="10">
        <v>0</v>
      </c>
      <c r="AD11" s="10">
        <v>2612000</v>
      </c>
      <c r="AE11" s="10">
        <v>1470000</v>
      </c>
      <c r="AF11" s="10">
        <v>0</v>
      </c>
      <c r="AG11" s="10">
        <f t="shared" si="0"/>
        <v>2612000</v>
      </c>
      <c r="AH11" s="9" t="s">
        <v>836</v>
      </c>
      <c r="AI11" s="9" t="s">
        <v>840</v>
      </c>
    </row>
    <row r="12" spans="1:35" x14ac:dyDescent="0.25">
      <c r="A12" s="16" t="s">
        <v>606</v>
      </c>
      <c r="B12" s="9" t="s">
        <v>247</v>
      </c>
      <c r="C12" s="9" t="s">
        <v>282</v>
      </c>
      <c r="D12" s="9" t="s">
        <v>460</v>
      </c>
      <c r="E12" s="9">
        <v>3</v>
      </c>
      <c r="F12" s="9">
        <v>145</v>
      </c>
      <c r="G12" s="9" t="s">
        <v>461</v>
      </c>
      <c r="H12" s="9">
        <v>3341</v>
      </c>
      <c r="I12" s="9" t="s">
        <v>157</v>
      </c>
      <c r="J12" s="9">
        <v>0</v>
      </c>
      <c r="K12" s="9" t="s">
        <v>258</v>
      </c>
      <c r="L12" s="9">
        <v>3000</v>
      </c>
      <c r="M12" s="9" t="s">
        <v>607</v>
      </c>
      <c r="N12" s="9" t="s">
        <v>92</v>
      </c>
      <c r="O12" s="9" t="s">
        <v>207</v>
      </c>
      <c r="P12" s="9" t="s">
        <v>605</v>
      </c>
      <c r="Q12" s="9" t="s">
        <v>166</v>
      </c>
      <c r="R12" s="10">
        <v>1470000</v>
      </c>
      <c r="S12" s="10">
        <v>0</v>
      </c>
      <c r="T12" s="10">
        <v>1050000</v>
      </c>
      <c r="U12" s="10">
        <v>1050000</v>
      </c>
      <c r="V12" s="10">
        <v>1050000</v>
      </c>
      <c r="W12" s="10">
        <v>1050000</v>
      </c>
      <c r="X12" s="10">
        <v>1050000</v>
      </c>
      <c r="Y12" s="15">
        <v>420000</v>
      </c>
      <c r="Z12" s="10">
        <v>1470000</v>
      </c>
      <c r="AA12" s="10">
        <v>0</v>
      </c>
      <c r="AB12" s="10">
        <v>0</v>
      </c>
      <c r="AC12" s="10">
        <v>0</v>
      </c>
      <c r="AD12" s="10">
        <v>1470000</v>
      </c>
      <c r="AE12" s="10">
        <v>1000000</v>
      </c>
      <c r="AF12" s="10">
        <v>0</v>
      </c>
      <c r="AG12" s="10">
        <f t="shared" si="0"/>
        <v>1470000</v>
      </c>
      <c r="AH12" s="9" t="s">
        <v>836</v>
      </c>
      <c r="AI12" s="9" t="s">
        <v>840</v>
      </c>
    </row>
    <row r="13" spans="1:35" x14ac:dyDescent="0.25">
      <c r="A13" s="16" t="s">
        <v>606</v>
      </c>
      <c r="B13" s="9" t="s">
        <v>247</v>
      </c>
      <c r="C13" s="9" t="s">
        <v>282</v>
      </c>
      <c r="D13" s="9" t="s">
        <v>460</v>
      </c>
      <c r="E13" s="9">
        <v>3</v>
      </c>
      <c r="F13" s="9">
        <v>145</v>
      </c>
      <c r="G13" s="9" t="s">
        <v>461</v>
      </c>
      <c r="H13" s="9">
        <v>3361</v>
      </c>
      <c r="I13" s="9" t="s">
        <v>214</v>
      </c>
      <c r="J13" s="9">
        <v>0</v>
      </c>
      <c r="K13" s="9" t="s">
        <v>258</v>
      </c>
      <c r="L13" s="9">
        <v>3000</v>
      </c>
      <c r="M13" s="9" t="s">
        <v>607</v>
      </c>
      <c r="N13" s="9" t="s">
        <v>92</v>
      </c>
      <c r="O13" s="9" t="s">
        <v>207</v>
      </c>
      <c r="P13" s="9" t="s">
        <v>605</v>
      </c>
      <c r="Q13" s="9" t="s">
        <v>166</v>
      </c>
      <c r="R13" s="10">
        <v>1000000</v>
      </c>
      <c r="S13" s="10">
        <v>0</v>
      </c>
      <c r="T13" s="10">
        <v>999108</v>
      </c>
      <c r="U13" s="10">
        <v>999108</v>
      </c>
      <c r="V13" s="10">
        <v>999108</v>
      </c>
      <c r="W13" s="10">
        <v>999108</v>
      </c>
      <c r="X13" s="10">
        <v>999108</v>
      </c>
      <c r="Y13" s="15">
        <v>892</v>
      </c>
      <c r="Z13" s="10">
        <v>1000000</v>
      </c>
      <c r="AA13" s="10">
        <v>0</v>
      </c>
      <c r="AB13" s="10">
        <v>0</v>
      </c>
      <c r="AC13" s="10">
        <v>0</v>
      </c>
      <c r="AD13" s="10">
        <v>1000000</v>
      </c>
      <c r="AE13" s="10">
        <v>4386915.96</v>
      </c>
      <c r="AF13" s="10">
        <v>0</v>
      </c>
      <c r="AG13" s="10">
        <f t="shared" si="0"/>
        <v>1000000</v>
      </c>
      <c r="AH13" s="9" t="s">
        <v>836</v>
      </c>
      <c r="AI13" s="9" t="s">
        <v>840</v>
      </c>
    </row>
    <row r="14" spans="1:35" x14ac:dyDescent="0.25">
      <c r="A14" s="16" t="s">
        <v>606</v>
      </c>
      <c r="B14" s="9" t="s">
        <v>247</v>
      </c>
      <c r="C14" s="9" t="s">
        <v>282</v>
      </c>
      <c r="D14" s="9" t="s">
        <v>460</v>
      </c>
      <c r="E14" s="9">
        <v>3</v>
      </c>
      <c r="F14" s="9">
        <v>145</v>
      </c>
      <c r="G14" s="9" t="s">
        <v>461</v>
      </c>
      <c r="H14" s="9">
        <v>3391</v>
      </c>
      <c r="I14" s="9" t="s">
        <v>215</v>
      </c>
      <c r="J14" s="9">
        <v>0</v>
      </c>
      <c r="K14" s="9" t="s">
        <v>258</v>
      </c>
      <c r="L14" s="9">
        <v>3000</v>
      </c>
      <c r="M14" s="9" t="s">
        <v>607</v>
      </c>
      <c r="N14" s="9" t="s">
        <v>92</v>
      </c>
      <c r="O14" s="9" t="s">
        <v>207</v>
      </c>
      <c r="P14" s="9" t="s">
        <v>605</v>
      </c>
      <c r="Q14" s="9" t="s">
        <v>166</v>
      </c>
      <c r="R14" s="10">
        <v>4386915.96</v>
      </c>
      <c r="S14" s="10">
        <v>0</v>
      </c>
      <c r="T14" s="10">
        <v>4303000</v>
      </c>
      <c r="U14" s="10">
        <v>4303000</v>
      </c>
      <c r="V14" s="10">
        <v>4303000</v>
      </c>
      <c r="W14" s="10">
        <v>1308000</v>
      </c>
      <c r="X14" s="10">
        <v>1308000</v>
      </c>
      <c r="Y14" s="15">
        <v>83915.959999999963</v>
      </c>
      <c r="Z14" s="10">
        <v>4386915.96</v>
      </c>
      <c r="AA14" s="10">
        <v>0</v>
      </c>
      <c r="AB14" s="10">
        <v>0</v>
      </c>
      <c r="AC14" s="10">
        <v>0</v>
      </c>
      <c r="AD14" s="10">
        <v>4386915.96</v>
      </c>
      <c r="AE14" s="10">
        <v>70000</v>
      </c>
      <c r="AF14" s="10">
        <v>0</v>
      </c>
      <c r="AG14" s="10">
        <f t="shared" si="0"/>
        <v>4386915.96</v>
      </c>
      <c r="AH14" s="9" t="s">
        <v>836</v>
      </c>
      <c r="AI14" s="9" t="s">
        <v>840</v>
      </c>
    </row>
    <row r="15" spans="1:35" x14ac:dyDescent="0.25">
      <c r="A15" s="16" t="s">
        <v>606</v>
      </c>
      <c r="B15" s="9" t="s">
        <v>247</v>
      </c>
      <c r="C15" s="9" t="s">
        <v>282</v>
      </c>
      <c r="D15" s="9" t="s">
        <v>460</v>
      </c>
      <c r="E15" s="9">
        <v>3</v>
      </c>
      <c r="F15" s="9">
        <v>145</v>
      </c>
      <c r="G15" s="9" t="s">
        <v>461</v>
      </c>
      <c r="H15" s="9">
        <v>3611</v>
      </c>
      <c r="I15" s="9" t="s">
        <v>222</v>
      </c>
      <c r="J15" s="9">
        <v>0</v>
      </c>
      <c r="K15" s="9" t="s">
        <v>258</v>
      </c>
      <c r="L15" s="9">
        <v>3000</v>
      </c>
      <c r="M15" s="9" t="s">
        <v>607</v>
      </c>
      <c r="N15" s="9" t="s">
        <v>92</v>
      </c>
      <c r="O15" s="9" t="s">
        <v>207</v>
      </c>
      <c r="P15" s="9" t="s">
        <v>605</v>
      </c>
      <c r="Q15" s="9" t="s">
        <v>166</v>
      </c>
      <c r="R15" s="10">
        <v>70000</v>
      </c>
      <c r="S15" s="10">
        <v>0</v>
      </c>
      <c r="T15" s="10">
        <v>70000</v>
      </c>
      <c r="U15" s="10">
        <v>70000</v>
      </c>
      <c r="V15" s="10">
        <v>0</v>
      </c>
      <c r="W15" s="10">
        <v>0</v>
      </c>
      <c r="X15" s="10">
        <v>0</v>
      </c>
      <c r="Y15" s="15">
        <v>0</v>
      </c>
      <c r="Z15" s="10">
        <v>70000</v>
      </c>
      <c r="AA15" s="10">
        <v>0</v>
      </c>
      <c r="AB15" s="10">
        <v>0</v>
      </c>
      <c r="AC15" s="10">
        <v>0</v>
      </c>
      <c r="AD15" s="10">
        <v>70000</v>
      </c>
      <c r="AE15" s="10">
        <v>750000</v>
      </c>
      <c r="AF15" s="10">
        <v>0</v>
      </c>
      <c r="AG15" s="10">
        <f t="shared" si="0"/>
        <v>70000</v>
      </c>
      <c r="AH15" s="9" t="s">
        <v>836</v>
      </c>
      <c r="AI15" s="9" t="s">
        <v>840</v>
      </c>
    </row>
    <row r="16" spans="1:35" x14ac:dyDescent="0.25">
      <c r="A16" s="16" t="s">
        <v>606</v>
      </c>
      <c r="B16" s="9" t="s">
        <v>247</v>
      </c>
      <c r="C16" s="9" t="s">
        <v>282</v>
      </c>
      <c r="D16" s="9" t="s">
        <v>460</v>
      </c>
      <c r="E16" s="9">
        <v>3</v>
      </c>
      <c r="F16" s="9">
        <v>145</v>
      </c>
      <c r="G16" s="9" t="s">
        <v>461</v>
      </c>
      <c r="H16" s="9">
        <v>4421</v>
      </c>
      <c r="I16" s="9" t="s">
        <v>234</v>
      </c>
      <c r="J16" s="9">
        <v>0</v>
      </c>
      <c r="K16" s="9" t="s">
        <v>258</v>
      </c>
      <c r="L16" s="9">
        <v>4000</v>
      </c>
      <c r="M16" s="9" t="s">
        <v>607</v>
      </c>
      <c r="N16" s="9" t="s">
        <v>92</v>
      </c>
      <c r="O16" s="9" t="s">
        <v>207</v>
      </c>
      <c r="P16" s="9" t="s">
        <v>605</v>
      </c>
      <c r="Q16" s="9" t="s">
        <v>166</v>
      </c>
      <c r="R16" s="10">
        <v>750000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5">
        <v>750000</v>
      </c>
      <c r="Z16" s="10">
        <v>750000</v>
      </c>
      <c r="AA16" s="10">
        <v>0</v>
      </c>
      <c r="AB16" s="10">
        <v>0</v>
      </c>
      <c r="AC16" s="10">
        <v>0</v>
      </c>
      <c r="AD16" s="10">
        <v>750000</v>
      </c>
      <c r="AE16" s="10">
        <v>1312000.04</v>
      </c>
      <c r="AF16" s="10">
        <v>0</v>
      </c>
      <c r="AG16" s="10">
        <f t="shared" si="0"/>
        <v>750000</v>
      </c>
      <c r="AH16" s="9" t="s">
        <v>836</v>
      </c>
      <c r="AI16" s="9" t="s">
        <v>840</v>
      </c>
    </row>
    <row r="17" spans="1:35" x14ac:dyDescent="0.25">
      <c r="A17" s="16" t="s">
        <v>606</v>
      </c>
      <c r="B17" s="9" t="s">
        <v>247</v>
      </c>
      <c r="C17" s="9" t="s">
        <v>282</v>
      </c>
      <c r="D17" s="9" t="s">
        <v>460</v>
      </c>
      <c r="E17" s="9">
        <v>3</v>
      </c>
      <c r="F17" s="9">
        <v>145</v>
      </c>
      <c r="G17" s="9" t="s">
        <v>461</v>
      </c>
      <c r="H17" s="9">
        <v>5411</v>
      </c>
      <c r="I17" s="9" t="s">
        <v>242</v>
      </c>
      <c r="J17" s="9">
        <v>0</v>
      </c>
      <c r="K17" s="9" t="s">
        <v>258</v>
      </c>
      <c r="L17" s="9">
        <v>5000</v>
      </c>
      <c r="M17" s="9" t="s">
        <v>607</v>
      </c>
      <c r="N17" s="9" t="s">
        <v>92</v>
      </c>
      <c r="O17" s="9" t="s">
        <v>207</v>
      </c>
      <c r="P17" s="9" t="s">
        <v>605</v>
      </c>
      <c r="Q17" s="9" t="s">
        <v>166</v>
      </c>
      <c r="R17" s="10">
        <v>1312000.04</v>
      </c>
      <c r="S17" s="10">
        <v>0</v>
      </c>
      <c r="T17" s="10">
        <v>1290989.8600000001</v>
      </c>
      <c r="U17" s="10">
        <v>1290989.8600000001</v>
      </c>
      <c r="V17" s="10">
        <v>1290989.8600000001</v>
      </c>
      <c r="W17" s="10">
        <v>1290989.8600000001</v>
      </c>
      <c r="X17" s="10">
        <v>1290989.8600000001</v>
      </c>
      <c r="Y17" s="15">
        <v>21010.179999999935</v>
      </c>
      <c r="Z17" s="10">
        <v>1312000.04</v>
      </c>
      <c r="AA17" s="10">
        <v>0</v>
      </c>
      <c r="AB17" s="10">
        <v>0</v>
      </c>
      <c r="AC17" s="10">
        <v>0</v>
      </c>
      <c r="AD17" s="10">
        <v>1312000.04</v>
      </c>
      <c r="AE17" s="10">
        <v>-30000</v>
      </c>
      <c r="AF17" s="10">
        <v>0</v>
      </c>
      <c r="AG17" s="10">
        <f t="shared" si="0"/>
        <v>1312000.04</v>
      </c>
      <c r="AH17" s="9" t="s">
        <v>836</v>
      </c>
      <c r="AI17" t="s">
        <v>841</v>
      </c>
    </row>
    <row r="18" spans="1:35" x14ac:dyDescent="0.25">
      <c r="A18" s="16" t="s">
        <v>353</v>
      </c>
      <c r="B18" s="9" t="s">
        <v>477</v>
      </c>
      <c r="C18" s="9" t="s">
        <v>28</v>
      </c>
      <c r="D18" s="9" t="s">
        <v>370</v>
      </c>
      <c r="E18" s="9">
        <v>4</v>
      </c>
      <c r="F18" s="9">
        <v>74</v>
      </c>
      <c r="G18" s="9" t="s">
        <v>434</v>
      </c>
      <c r="H18" s="9">
        <v>2461</v>
      </c>
      <c r="I18" s="9" t="s">
        <v>81</v>
      </c>
      <c r="J18" s="9">
        <v>0</v>
      </c>
      <c r="K18" s="9" t="s">
        <v>258</v>
      </c>
      <c r="L18" s="9">
        <v>2000</v>
      </c>
      <c r="M18" s="9" t="s">
        <v>356</v>
      </c>
      <c r="N18" s="9" t="s">
        <v>39</v>
      </c>
      <c r="O18" s="9" t="s">
        <v>373</v>
      </c>
      <c r="P18" s="9" t="s">
        <v>478</v>
      </c>
      <c r="Q18" s="9" t="s">
        <v>435</v>
      </c>
      <c r="R18" s="10">
        <v>0</v>
      </c>
      <c r="S18" s="10">
        <v>30000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5">
        <v>0</v>
      </c>
      <c r="Z18" s="10">
        <v>0</v>
      </c>
      <c r="AA18" s="10">
        <v>0</v>
      </c>
      <c r="AB18" s="10">
        <v>0</v>
      </c>
      <c r="AC18" s="10">
        <v>30000</v>
      </c>
      <c r="AD18" s="10">
        <v>-30000</v>
      </c>
      <c r="AE18" s="10">
        <v>-60000</v>
      </c>
      <c r="AF18" s="10">
        <v>0</v>
      </c>
      <c r="AG18" s="10">
        <f t="shared" si="0"/>
        <v>0</v>
      </c>
      <c r="AH18" t="s">
        <v>837</v>
      </c>
      <c r="AI18" s="9" t="s">
        <v>840</v>
      </c>
    </row>
    <row r="19" spans="1:35" x14ac:dyDescent="0.25">
      <c r="A19" s="16" t="s">
        <v>353</v>
      </c>
      <c r="B19" s="9" t="s">
        <v>477</v>
      </c>
      <c r="C19" s="9" t="s">
        <v>28</v>
      </c>
      <c r="D19" s="9" t="s">
        <v>370</v>
      </c>
      <c r="E19" s="9">
        <v>4</v>
      </c>
      <c r="F19" s="9">
        <v>74</v>
      </c>
      <c r="G19" s="9" t="s">
        <v>434</v>
      </c>
      <c r="H19" s="9">
        <v>2491</v>
      </c>
      <c r="I19" s="9" t="s">
        <v>212</v>
      </c>
      <c r="J19" s="9">
        <v>0</v>
      </c>
      <c r="K19" s="9" t="s">
        <v>258</v>
      </c>
      <c r="L19" s="9">
        <v>2000</v>
      </c>
      <c r="M19" s="9" t="s">
        <v>356</v>
      </c>
      <c r="N19" s="9" t="s">
        <v>39</v>
      </c>
      <c r="O19" s="9" t="s">
        <v>373</v>
      </c>
      <c r="P19" s="9" t="s">
        <v>478</v>
      </c>
      <c r="Q19" s="9" t="s">
        <v>435</v>
      </c>
      <c r="R19" s="10">
        <v>0</v>
      </c>
      <c r="S19" s="10">
        <v>60000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5">
        <v>0</v>
      </c>
      <c r="Z19" s="10">
        <v>0</v>
      </c>
      <c r="AA19" s="10">
        <v>0</v>
      </c>
      <c r="AB19" s="10">
        <v>0</v>
      </c>
      <c r="AC19" s="10">
        <v>60000</v>
      </c>
      <c r="AD19" s="10">
        <v>-60000</v>
      </c>
      <c r="AE19" s="10">
        <v>-6000</v>
      </c>
      <c r="AF19" s="10">
        <v>0</v>
      </c>
      <c r="AG19" s="10">
        <f t="shared" si="0"/>
        <v>0</v>
      </c>
      <c r="AH19" s="9" t="s">
        <v>837</v>
      </c>
      <c r="AI19" s="9" t="s">
        <v>840</v>
      </c>
    </row>
    <row r="20" spans="1:35" x14ac:dyDescent="0.25">
      <c r="A20" s="16" t="s">
        <v>353</v>
      </c>
      <c r="B20" s="9" t="s">
        <v>477</v>
      </c>
      <c r="C20" s="9" t="s">
        <v>28</v>
      </c>
      <c r="D20" s="9" t="s">
        <v>370</v>
      </c>
      <c r="E20" s="9">
        <v>4</v>
      </c>
      <c r="F20" s="9">
        <v>74</v>
      </c>
      <c r="G20" s="9" t="s">
        <v>434</v>
      </c>
      <c r="H20" s="9">
        <v>2721</v>
      </c>
      <c r="I20" s="9" t="s">
        <v>54</v>
      </c>
      <c r="J20" s="9">
        <v>0</v>
      </c>
      <c r="K20" s="9" t="s">
        <v>258</v>
      </c>
      <c r="L20" s="9">
        <v>2000</v>
      </c>
      <c r="M20" s="9" t="s">
        <v>356</v>
      </c>
      <c r="N20" s="9" t="s">
        <v>39</v>
      </c>
      <c r="O20" s="9" t="s">
        <v>373</v>
      </c>
      <c r="P20" s="9" t="s">
        <v>478</v>
      </c>
      <c r="Q20" s="9" t="s">
        <v>435</v>
      </c>
      <c r="R20" s="10">
        <v>0</v>
      </c>
      <c r="S20" s="10">
        <v>6000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5">
        <v>0</v>
      </c>
      <c r="Z20" s="10">
        <v>0</v>
      </c>
      <c r="AA20" s="10">
        <v>0</v>
      </c>
      <c r="AB20" s="10">
        <v>0</v>
      </c>
      <c r="AC20" s="10">
        <v>6000</v>
      </c>
      <c r="AD20" s="10">
        <v>-6000</v>
      </c>
      <c r="AE20" s="10">
        <v>-360000</v>
      </c>
      <c r="AF20" s="10">
        <v>0</v>
      </c>
      <c r="AG20" s="10">
        <f t="shared" si="0"/>
        <v>0</v>
      </c>
      <c r="AH20" s="9" t="s">
        <v>837</v>
      </c>
      <c r="AI20" s="9" t="s">
        <v>840</v>
      </c>
    </row>
    <row r="21" spans="1:35" x14ac:dyDescent="0.25">
      <c r="A21" s="16" t="s">
        <v>353</v>
      </c>
      <c r="B21" s="9" t="s">
        <v>477</v>
      </c>
      <c r="C21" s="9" t="s">
        <v>28</v>
      </c>
      <c r="D21" s="9" t="s">
        <v>370</v>
      </c>
      <c r="E21" s="9">
        <v>4</v>
      </c>
      <c r="F21" s="9">
        <v>74</v>
      </c>
      <c r="G21" s="9" t="s">
        <v>434</v>
      </c>
      <c r="H21" s="9">
        <v>3521</v>
      </c>
      <c r="I21" s="9" t="s">
        <v>230</v>
      </c>
      <c r="J21" s="9">
        <v>0</v>
      </c>
      <c r="K21" s="9" t="s">
        <v>258</v>
      </c>
      <c r="L21" s="9">
        <v>3000</v>
      </c>
      <c r="M21" s="9" t="s">
        <v>356</v>
      </c>
      <c r="N21" s="9" t="s">
        <v>39</v>
      </c>
      <c r="O21" s="9" t="s">
        <v>373</v>
      </c>
      <c r="P21" s="9" t="s">
        <v>478</v>
      </c>
      <c r="Q21" s="9" t="s">
        <v>435</v>
      </c>
      <c r="R21" s="10">
        <v>0</v>
      </c>
      <c r="S21" s="10">
        <v>360000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5">
        <v>0</v>
      </c>
      <c r="Z21" s="10">
        <v>0</v>
      </c>
      <c r="AA21" s="10">
        <v>0</v>
      </c>
      <c r="AB21" s="10">
        <v>0</v>
      </c>
      <c r="AC21" s="10">
        <v>360000</v>
      </c>
      <c r="AD21" s="10">
        <v>-360000</v>
      </c>
      <c r="AE21" s="10">
        <v>30000</v>
      </c>
      <c r="AF21" s="10">
        <v>0</v>
      </c>
      <c r="AG21" s="10">
        <f t="shared" si="0"/>
        <v>0</v>
      </c>
      <c r="AH21" s="9" t="s">
        <v>837</v>
      </c>
      <c r="AI21" s="9" t="s">
        <v>840</v>
      </c>
    </row>
    <row r="22" spans="1:35" x14ac:dyDescent="0.25">
      <c r="A22" s="16" t="s">
        <v>353</v>
      </c>
      <c r="B22" s="9" t="s">
        <v>477</v>
      </c>
      <c r="C22" s="9" t="s">
        <v>28</v>
      </c>
      <c r="D22" s="9" t="s">
        <v>370</v>
      </c>
      <c r="E22" s="9">
        <v>4</v>
      </c>
      <c r="F22" s="9">
        <v>140</v>
      </c>
      <c r="G22" s="9" t="s">
        <v>371</v>
      </c>
      <c r="H22" s="9">
        <v>2461</v>
      </c>
      <c r="I22" s="9" t="s">
        <v>81</v>
      </c>
      <c r="J22" s="9">
        <v>0</v>
      </c>
      <c r="K22" s="9" t="s">
        <v>258</v>
      </c>
      <c r="L22" s="9">
        <v>2000</v>
      </c>
      <c r="M22" s="9" t="s">
        <v>356</v>
      </c>
      <c r="N22" s="9" t="s">
        <v>39</v>
      </c>
      <c r="O22" s="9" t="s">
        <v>373</v>
      </c>
      <c r="P22" s="9" t="s">
        <v>478</v>
      </c>
      <c r="Q22" s="9" t="s">
        <v>40</v>
      </c>
      <c r="R22" s="10">
        <v>62524</v>
      </c>
      <c r="S22" s="10">
        <v>0</v>
      </c>
      <c r="T22" s="10">
        <v>62524</v>
      </c>
      <c r="U22" s="10">
        <v>62524</v>
      </c>
      <c r="V22" s="10">
        <v>62524</v>
      </c>
      <c r="W22" s="10">
        <v>0</v>
      </c>
      <c r="X22" s="10">
        <v>0</v>
      </c>
      <c r="Y22" s="15">
        <v>0</v>
      </c>
      <c r="Z22" s="10">
        <v>0</v>
      </c>
      <c r="AA22" s="10">
        <v>63000</v>
      </c>
      <c r="AB22" s="10">
        <v>0</v>
      </c>
      <c r="AC22" s="10">
        <v>476</v>
      </c>
      <c r="AD22" s="10">
        <v>62524</v>
      </c>
      <c r="AE22" s="10">
        <v>60000</v>
      </c>
      <c r="AF22" s="10">
        <v>0</v>
      </c>
      <c r="AG22" s="10">
        <f t="shared" si="0"/>
        <v>62524</v>
      </c>
      <c r="AH22" s="9" t="s">
        <v>837</v>
      </c>
      <c r="AI22" s="9" t="s">
        <v>840</v>
      </c>
    </row>
    <row r="23" spans="1:35" x14ac:dyDescent="0.25">
      <c r="A23" s="16" t="s">
        <v>353</v>
      </c>
      <c r="B23" s="9" t="s">
        <v>477</v>
      </c>
      <c r="C23" s="9" t="s">
        <v>28</v>
      </c>
      <c r="D23" s="9" t="s">
        <v>370</v>
      </c>
      <c r="E23" s="9">
        <v>4</v>
      </c>
      <c r="F23" s="9">
        <v>140</v>
      </c>
      <c r="G23" s="9" t="s">
        <v>371</v>
      </c>
      <c r="H23" s="9">
        <v>2491</v>
      </c>
      <c r="I23" s="9" t="s">
        <v>212</v>
      </c>
      <c r="J23" s="9">
        <v>0</v>
      </c>
      <c r="K23" s="9" t="s">
        <v>258</v>
      </c>
      <c r="L23" s="9">
        <v>2000</v>
      </c>
      <c r="M23" s="9" t="s">
        <v>356</v>
      </c>
      <c r="N23" s="9" t="s">
        <v>39</v>
      </c>
      <c r="O23" s="9" t="s">
        <v>373</v>
      </c>
      <c r="P23" s="9" t="s">
        <v>478</v>
      </c>
      <c r="Q23" s="9" t="s">
        <v>40</v>
      </c>
      <c r="R23" s="10">
        <v>153230.9</v>
      </c>
      <c r="S23" s="10">
        <v>0</v>
      </c>
      <c r="T23" s="10">
        <v>90308.67</v>
      </c>
      <c r="U23" s="10">
        <v>90308.67</v>
      </c>
      <c r="V23" s="10">
        <v>37514.400000000001</v>
      </c>
      <c r="W23" s="10">
        <v>37514.400000000001</v>
      </c>
      <c r="X23" s="10">
        <v>0</v>
      </c>
      <c r="Y23" s="15">
        <v>62922.229999999996</v>
      </c>
      <c r="Z23" s="10">
        <v>0</v>
      </c>
      <c r="AA23" s="10">
        <v>278697.40999999997</v>
      </c>
      <c r="AB23" s="10">
        <v>0</v>
      </c>
      <c r="AC23" s="10">
        <v>125466.51</v>
      </c>
      <c r="AD23" s="10">
        <v>153230.9</v>
      </c>
      <c r="AE23" s="10">
        <v>6000</v>
      </c>
      <c r="AF23" s="10">
        <v>0</v>
      </c>
      <c r="AG23" s="10">
        <f t="shared" si="0"/>
        <v>153230.9</v>
      </c>
      <c r="AH23" s="9" t="s">
        <v>837</v>
      </c>
      <c r="AI23" s="9" t="s">
        <v>840</v>
      </c>
    </row>
    <row r="24" spans="1:35" x14ac:dyDescent="0.25">
      <c r="A24" s="16" t="s">
        <v>353</v>
      </c>
      <c r="B24" s="9" t="s">
        <v>477</v>
      </c>
      <c r="C24" s="9" t="s">
        <v>28</v>
      </c>
      <c r="D24" s="9" t="s">
        <v>370</v>
      </c>
      <c r="E24" s="9">
        <v>4</v>
      </c>
      <c r="F24" s="9">
        <v>140</v>
      </c>
      <c r="G24" s="9" t="s">
        <v>371</v>
      </c>
      <c r="H24" s="9">
        <v>2521</v>
      </c>
      <c r="I24" s="9" t="s">
        <v>116</v>
      </c>
      <c r="J24" s="9">
        <v>0</v>
      </c>
      <c r="K24" s="9" t="s">
        <v>258</v>
      </c>
      <c r="L24" s="9">
        <v>2000</v>
      </c>
      <c r="M24" s="9" t="s">
        <v>356</v>
      </c>
      <c r="N24" s="9" t="s">
        <v>39</v>
      </c>
      <c r="O24" s="9" t="s">
        <v>373</v>
      </c>
      <c r="P24" s="9" t="s">
        <v>478</v>
      </c>
      <c r="Q24" s="9" t="s">
        <v>40</v>
      </c>
      <c r="R24" s="10">
        <v>59931.4</v>
      </c>
      <c r="S24" s="10">
        <v>0</v>
      </c>
      <c r="T24" s="10">
        <v>59931.4</v>
      </c>
      <c r="U24" s="10">
        <v>0</v>
      </c>
      <c r="V24" s="10">
        <v>0</v>
      </c>
      <c r="W24" s="10">
        <v>0</v>
      </c>
      <c r="X24" s="10">
        <v>0</v>
      </c>
      <c r="Y24" s="15">
        <v>0</v>
      </c>
      <c r="Z24" s="10">
        <v>0</v>
      </c>
      <c r="AA24" s="10">
        <v>60000</v>
      </c>
      <c r="AB24" s="10">
        <v>0</v>
      </c>
      <c r="AC24" s="10">
        <v>68.599999999999994</v>
      </c>
      <c r="AD24" s="10">
        <v>59931.4</v>
      </c>
      <c r="AE24" s="10">
        <v>0</v>
      </c>
      <c r="AF24" s="10">
        <v>0</v>
      </c>
      <c r="AG24" s="10">
        <f t="shared" si="0"/>
        <v>59931.4</v>
      </c>
      <c r="AH24" s="9" t="s">
        <v>837</v>
      </c>
      <c r="AI24" s="9" t="s">
        <v>840</v>
      </c>
    </row>
    <row r="25" spans="1:35" x14ac:dyDescent="0.25">
      <c r="A25" s="16" t="s">
        <v>353</v>
      </c>
      <c r="B25" s="9" t="s">
        <v>477</v>
      </c>
      <c r="C25" s="9" t="s">
        <v>28</v>
      </c>
      <c r="D25" s="9" t="s">
        <v>370</v>
      </c>
      <c r="E25" s="9">
        <v>4</v>
      </c>
      <c r="F25" s="9">
        <v>140</v>
      </c>
      <c r="G25" s="9" t="s">
        <v>371</v>
      </c>
      <c r="H25" s="9">
        <v>2721</v>
      </c>
      <c r="I25" s="9" t="s">
        <v>54</v>
      </c>
      <c r="J25" s="9">
        <v>0</v>
      </c>
      <c r="K25" s="9" t="s">
        <v>258</v>
      </c>
      <c r="L25" s="9">
        <v>2000</v>
      </c>
      <c r="M25" s="9" t="s">
        <v>356</v>
      </c>
      <c r="N25" s="9" t="s">
        <v>39</v>
      </c>
      <c r="O25" s="9" t="s">
        <v>373</v>
      </c>
      <c r="P25" s="9" t="s">
        <v>478</v>
      </c>
      <c r="Q25" s="9" t="s">
        <v>40</v>
      </c>
      <c r="R25" s="10">
        <v>3608.96</v>
      </c>
      <c r="S25" s="10">
        <v>0</v>
      </c>
      <c r="T25" s="10">
        <v>3608.96</v>
      </c>
      <c r="U25" s="10">
        <v>3608.96</v>
      </c>
      <c r="V25" s="10">
        <v>3608.95</v>
      </c>
      <c r="W25" s="10">
        <v>0</v>
      </c>
      <c r="X25" s="10">
        <v>0</v>
      </c>
      <c r="Y25" s="15">
        <v>0</v>
      </c>
      <c r="Z25" s="10">
        <v>0</v>
      </c>
      <c r="AA25" s="10">
        <v>7000</v>
      </c>
      <c r="AB25" s="10">
        <v>0</v>
      </c>
      <c r="AC25" s="10">
        <v>3391.04</v>
      </c>
      <c r="AD25" s="10">
        <v>3608.96</v>
      </c>
      <c r="AE25" s="10">
        <v>0</v>
      </c>
      <c r="AF25" s="10">
        <v>0</v>
      </c>
      <c r="AG25" s="10">
        <f t="shared" si="0"/>
        <v>3608.96</v>
      </c>
      <c r="AH25" s="9" t="s">
        <v>837</v>
      </c>
      <c r="AI25" s="9" t="s">
        <v>840</v>
      </c>
    </row>
    <row r="26" spans="1:35" x14ac:dyDescent="0.25">
      <c r="A26" s="16" t="s">
        <v>353</v>
      </c>
      <c r="B26" s="9" t="s">
        <v>477</v>
      </c>
      <c r="C26" s="9" t="s">
        <v>28</v>
      </c>
      <c r="D26" s="9" t="s">
        <v>370</v>
      </c>
      <c r="E26" s="9">
        <v>4</v>
      </c>
      <c r="F26" s="9">
        <v>140</v>
      </c>
      <c r="G26" s="9" t="s">
        <v>371</v>
      </c>
      <c r="H26" s="9">
        <v>3521</v>
      </c>
      <c r="I26" s="9" t="s">
        <v>230</v>
      </c>
      <c r="J26" s="9">
        <v>0</v>
      </c>
      <c r="K26" s="9" t="s">
        <v>258</v>
      </c>
      <c r="L26" s="9">
        <v>3000</v>
      </c>
      <c r="M26" s="9" t="s">
        <v>356</v>
      </c>
      <c r="N26" s="9" t="s">
        <v>39</v>
      </c>
      <c r="O26" s="9" t="s">
        <v>373</v>
      </c>
      <c r="P26" s="9" t="s">
        <v>478</v>
      </c>
      <c r="Q26" s="9" t="s">
        <v>40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5">
        <v>0</v>
      </c>
      <c r="Z26" s="10">
        <v>0</v>
      </c>
      <c r="AA26" s="10">
        <v>360000</v>
      </c>
      <c r="AB26" s="10">
        <v>0</v>
      </c>
      <c r="AC26" s="10">
        <v>360000</v>
      </c>
      <c r="AD26" s="10">
        <v>0</v>
      </c>
      <c r="AE26" s="10">
        <v>0</v>
      </c>
      <c r="AF26" s="10">
        <v>0</v>
      </c>
      <c r="AG26" s="10">
        <f t="shared" si="0"/>
        <v>0</v>
      </c>
      <c r="AH26" s="9" t="s">
        <v>837</v>
      </c>
      <c r="AI26" s="9" t="s">
        <v>840</v>
      </c>
    </row>
    <row r="27" spans="1:35" x14ac:dyDescent="0.25">
      <c r="A27" s="16" t="s">
        <v>353</v>
      </c>
      <c r="B27" s="9" t="s">
        <v>96</v>
      </c>
      <c r="C27" s="9" t="s">
        <v>282</v>
      </c>
      <c r="D27" s="9" t="s">
        <v>357</v>
      </c>
      <c r="E27" s="9">
        <v>3</v>
      </c>
      <c r="F27" s="9">
        <v>122</v>
      </c>
      <c r="G27" s="9" t="s">
        <v>358</v>
      </c>
      <c r="H27" s="9">
        <v>2121</v>
      </c>
      <c r="I27" s="9" t="s">
        <v>77</v>
      </c>
      <c r="J27" s="9">
        <v>0</v>
      </c>
      <c r="K27" s="9" t="s">
        <v>258</v>
      </c>
      <c r="L27" s="9">
        <v>2000</v>
      </c>
      <c r="M27" s="9" t="s">
        <v>356</v>
      </c>
      <c r="N27" s="9" t="s">
        <v>97</v>
      </c>
      <c r="O27" s="9" t="s">
        <v>207</v>
      </c>
      <c r="P27" s="9" t="s">
        <v>359</v>
      </c>
      <c r="Q27" s="9" t="s">
        <v>360</v>
      </c>
      <c r="R27" s="10">
        <v>0</v>
      </c>
      <c r="S27" s="10">
        <v>18000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5">
        <v>0</v>
      </c>
      <c r="Z27" s="10">
        <v>0</v>
      </c>
      <c r="AA27" s="10">
        <v>0</v>
      </c>
      <c r="AB27" s="10">
        <v>0</v>
      </c>
      <c r="AC27" s="10">
        <v>18000</v>
      </c>
      <c r="AD27" s="10">
        <v>-18000</v>
      </c>
      <c r="AE27" s="10">
        <v>310000</v>
      </c>
      <c r="AF27" s="10">
        <v>0</v>
      </c>
      <c r="AG27" s="10">
        <f t="shared" si="0"/>
        <v>0</v>
      </c>
      <c r="AH27" s="9" t="s">
        <v>837</v>
      </c>
      <c r="AI27" s="9" t="s">
        <v>840</v>
      </c>
    </row>
    <row r="28" spans="1:35" x14ac:dyDescent="0.25">
      <c r="A28" s="16" t="s">
        <v>353</v>
      </c>
      <c r="B28" s="9" t="s">
        <v>96</v>
      </c>
      <c r="C28" s="9" t="s">
        <v>282</v>
      </c>
      <c r="D28" s="9" t="s">
        <v>357</v>
      </c>
      <c r="E28" s="9">
        <v>3</v>
      </c>
      <c r="F28" s="9">
        <v>122</v>
      </c>
      <c r="G28" s="9" t="s">
        <v>358</v>
      </c>
      <c r="H28" s="9">
        <v>4211</v>
      </c>
      <c r="I28" s="9" t="s">
        <v>218</v>
      </c>
      <c r="J28" s="9">
        <v>0</v>
      </c>
      <c r="K28" s="9" t="s">
        <v>258</v>
      </c>
      <c r="L28" s="9">
        <v>4000</v>
      </c>
      <c r="M28" s="9" t="s">
        <v>356</v>
      </c>
      <c r="N28" s="9" t="s">
        <v>97</v>
      </c>
      <c r="O28" s="9" t="s">
        <v>207</v>
      </c>
      <c r="P28" s="9" t="s">
        <v>359</v>
      </c>
      <c r="Q28" s="9" t="s">
        <v>360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5">
        <v>0</v>
      </c>
      <c r="Z28" s="10">
        <v>0</v>
      </c>
      <c r="AA28" s="10">
        <v>0</v>
      </c>
      <c r="AB28" s="10">
        <v>0</v>
      </c>
      <c r="AC28" s="10">
        <v>0</v>
      </c>
      <c r="AD28" s="10">
        <v>0</v>
      </c>
      <c r="AE28" s="10">
        <v>-310000</v>
      </c>
      <c r="AF28" s="10">
        <v>0</v>
      </c>
      <c r="AG28" s="10">
        <f t="shared" si="0"/>
        <v>0</v>
      </c>
      <c r="AH28" s="9" t="s">
        <v>837</v>
      </c>
      <c r="AI28" s="9" t="s">
        <v>840</v>
      </c>
    </row>
    <row r="29" spans="1:35" x14ac:dyDescent="0.25">
      <c r="A29" s="16" t="s">
        <v>353</v>
      </c>
      <c r="B29" s="9" t="s">
        <v>96</v>
      </c>
      <c r="C29" s="9" t="s">
        <v>282</v>
      </c>
      <c r="D29" s="9" t="s">
        <v>357</v>
      </c>
      <c r="E29" s="9">
        <v>3</v>
      </c>
      <c r="F29" s="9">
        <v>122</v>
      </c>
      <c r="G29" s="9" t="s">
        <v>358</v>
      </c>
      <c r="H29" s="9">
        <v>4411</v>
      </c>
      <c r="I29" s="9" t="s">
        <v>30</v>
      </c>
      <c r="J29" s="9">
        <v>0</v>
      </c>
      <c r="K29" s="9" t="s">
        <v>258</v>
      </c>
      <c r="L29" s="9">
        <v>4000</v>
      </c>
      <c r="M29" s="9" t="s">
        <v>356</v>
      </c>
      <c r="N29" s="9" t="s">
        <v>97</v>
      </c>
      <c r="O29" s="9" t="s">
        <v>207</v>
      </c>
      <c r="P29" s="9" t="s">
        <v>359</v>
      </c>
      <c r="Q29" s="9" t="s">
        <v>360</v>
      </c>
      <c r="R29" s="10">
        <v>304896</v>
      </c>
      <c r="S29" s="10">
        <v>0</v>
      </c>
      <c r="T29" s="10">
        <v>237636</v>
      </c>
      <c r="U29" s="10">
        <v>237636</v>
      </c>
      <c r="V29" s="10">
        <v>237636</v>
      </c>
      <c r="W29" s="10">
        <v>237636</v>
      </c>
      <c r="X29" s="10">
        <v>237636</v>
      </c>
      <c r="Y29" s="15">
        <v>67260</v>
      </c>
      <c r="Z29" s="10">
        <v>0</v>
      </c>
      <c r="AA29" s="10">
        <v>310000</v>
      </c>
      <c r="AB29" s="10">
        <v>0</v>
      </c>
      <c r="AC29" s="10">
        <v>5104</v>
      </c>
      <c r="AD29" s="10">
        <v>304896</v>
      </c>
      <c r="AE29" s="10">
        <v>0</v>
      </c>
      <c r="AF29" s="10">
        <v>0</v>
      </c>
      <c r="AG29" s="10">
        <f t="shared" si="0"/>
        <v>304896</v>
      </c>
      <c r="AH29" s="9" t="s">
        <v>837</v>
      </c>
      <c r="AI29" s="9" t="s">
        <v>840</v>
      </c>
    </row>
    <row r="30" spans="1:35" x14ac:dyDescent="0.25">
      <c r="A30" s="16" t="s">
        <v>353</v>
      </c>
      <c r="B30" s="9" t="s">
        <v>96</v>
      </c>
      <c r="C30" s="9" t="s">
        <v>282</v>
      </c>
      <c r="D30" s="9" t="s">
        <v>357</v>
      </c>
      <c r="E30" s="9">
        <v>3</v>
      </c>
      <c r="F30" s="9">
        <v>122</v>
      </c>
      <c r="G30" s="9" t="s">
        <v>358</v>
      </c>
      <c r="H30" s="9">
        <v>4421</v>
      </c>
      <c r="I30" s="9" t="s">
        <v>234</v>
      </c>
      <c r="J30" s="9">
        <v>0</v>
      </c>
      <c r="K30" s="9" t="s">
        <v>258</v>
      </c>
      <c r="L30" s="9">
        <v>4000</v>
      </c>
      <c r="M30" s="9" t="s">
        <v>356</v>
      </c>
      <c r="N30" s="9" t="s">
        <v>97</v>
      </c>
      <c r="O30" s="9" t="s">
        <v>207</v>
      </c>
      <c r="P30" s="9" t="s">
        <v>359</v>
      </c>
      <c r="Q30" s="9" t="s">
        <v>360</v>
      </c>
      <c r="R30" s="10">
        <v>0</v>
      </c>
      <c r="S30" s="10">
        <v>310000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5">
        <v>0</v>
      </c>
      <c r="Z30" s="10">
        <v>0</v>
      </c>
      <c r="AA30" s="10">
        <v>0</v>
      </c>
      <c r="AB30" s="10">
        <v>0</v>
      </c>
      <c r="AC30" s="10">
        <v>310000</v>
      </c>
      <c r="AD30" s="10">
        <v>-310000</v>
      </c>
      <c r="AE30" s="10">
        <v>0</v>
      </c>
      <c r="AF30" s="10">
        <v>0</v>
      </c>
      <c r="AG30" s="10">
        <f t="shared" si="0"/>
        <v>0</v>
      </c>
      <c r="AH30" s="9" t="s">
        <v>837</v>
      </c>
      <c r="AI30" s="9" t="s">
        <v>840</v>
      </c>
    </row>
    <row r="31" spans="1:35" x14ac:dyDescent="0.25">
      <c r="A31" s="16" t="s">
        <v>353</v>
      </c>
      <c r="B31" s="9" t="s">
        <v>96</v>
      </c>
      <c r="C31" s="9" t="s">
        <v>282</v>
      </c>
      <c r="D31" s="9" t="s">
        <v>357</v>
      </c>
      <c r="E31" s="9">
        <v>3</v>
      </c>
      <c r="F31" s="9">
        <v>123</v>
      </c>
      <c r="G31" s="9" t="s">
        <v>358</v>
      </c>
      <c r="H31" s="9">
        <v>2121</v>
      </c>
      <c r="I31" s="9" t="s">
        <v>77</v>
      </c>
      <c r="J31" s="9">
        <v>0</v>
      </c>
      <c r="K31" s="9" t="s">
        <v>258</v>
      </c>
      <c r="L31" s="9">
        <v>2000</v>
      </c>
      <c r="M31" s="9" t="s">
        <v>356</v>
      </c>
      <c r="N31" s="9" t="s">
        <v>97</v>
      </c>
      <c r="O31" s="9" t="s">
        <v>207</v>
      </c>
      <c r="P31" s="9" t="s">
        <v>361</v>
      </c>
      <c r="Q31" s="9" t="s">
        <v>360</v>
      </c>
      <c r="R31" s="10">
        <v>0</v>
      </c>
      <c r="S31" s="10">
        <v>12000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5">
        <v>0</v>
      </c>
      <c r="Z31" s="10">
        <v>0</v>
      </c>
      <c r="AA31" s="10">
        <v>0</v>
      </c>
      <c r="AB31" s="10">
        <v>0</v>
      </c>
      <c r="AC31" s="10">
        <v>12000</v>
      </c>
      <c r="AD31" s="10">
        <v>-12000</v>
      </c>
      <c r="AE31" s="10">
        <v>-48000</v>
      </c>
      <c r="AF31" s="10">
        <v>0</v>
      </c>
      <c r="AG31" s="10">
        <f t="shared" si="0"/>
        <v>0</v>
      </c>
      <c r="AH31" s="9" t="s">
        <v>837</v>
      </c>
      <c r="AI31" s="9" t="s">
        <v>840</v>
      </c>
    </row>
    <row r="32" spans="1:35" x14ac:dyDescent="0.25">
      <c r="A32" s="16" t="s">
        <v>353</v>
      </c>
      <c r="B32" s="9" t="s">
        <v>96</v>
      </c>
      <c r="C32" s="9" t="s">
        <v>282</v>
      </c>
      <c r="D32" s="9" t="s">
        <v>357</v>
      </c>
      <c r="E32" s="9">
        <v>3</v>
      </c>
      <c r="F32" s="9">
        <v>123</v>
      </c>
      <c r="G32" s="9" t="s">
        <v>358</v>
      </c>
      <c r="H32" s="9">
        <v>2131</v>
      </c>
      <c r="I32" s="9" t="s">
        <v>147</v>
      </c>
      <c r="J32" s="9">
        <v>0</v>
      </c>
      <c r="K32" s="9" t="s">
        <v>258</v>
      </c>
      <c r="L32" s="9">
        <v>2000</v>
      </c>
      <c r="M32" s="9" t="s">
        <v>356</v>
      </c>
      <c r="N32" s="9" t="s">
        <v>97</v>
      </c>
      <c r="O32" s="9" t="s">
        <v>207</v>
      </c>
      <c r="P32" s="9" t="s">
        <v>361</v>
      </c>
      <c r="Q32" s="9" t="s">
        <v>360</v>
      </c>
      <c r="R32" s="10">
        <v>0</v>
      </c>
      <c r="S32" s="10">
        <v>72000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5">
        <v>0</v>
      </c>
      <c r="Z32" s="10">
        <v>0</v>
      </c>
      <c r="AA32" s="10">
        <v>0</v>
      </c>
      <c r="AB32" s="10">
        <v>0</v>
      </c>
      <c r="AC32" s="10">
        <v>72000</v>
      </c>
      <c r="AD32" s="10">
        <v>-72000</v>
      </c>
      <c r="AE32" s="10">
        <v>-24000</v>
      </c>
      <c r="AF32" s="10">
        <v>0</v>
      </c>
      <c r="AG32" s="10">
        <f t="shared" si="0"/>
        <v>0</v>
      </c>
      <c r="AH32" s="9" t="s">
        <v>837</v>
      </c>
      <c r="AI32" s="9" t="s">
        <v>840</v>
      </c>
    </row>
    <row r="33" spans="1:35" x14ac:dyDescent="0.25">
      <c r="A33" s="16" t="s">
        <v>353</v>
      </c>
      <c r="B33" s="9" t="s">
        <v>96</v>
      </c>
      <c r="C33" s="9" t="s">
        <v>282</v>
      </c>
      <c r="D33" s="9" t="s">
        <v>357</v>
      </c>
      <c r="E33" s="9">
        <v>3</v>
      </c>
      <c r="F33" s="9">
        <v>123</v>
      </c>
      <c r="G33" s="9" t="s">
        <v>358</v>
      </c>
      <c r="H33" s="9">
        <v>3351</v>
      </c>
      <c r="I33" s="9" t="s">
        <v>248</v>
      </c>
      <c r="J33" s="9">
        <v>0</v>
      </c>
      <c r="K33" s="9" t="s">
        <v>258</v>
      </c>
      <c r="L33" s="9">
        <v>3000</v>
      </c>
      <c r="M33" s="9" t="s">
        <v>356</v>
      </c>
      <c r="N33" s="9" t="s">
        <v>97</v>
      </c>
      <c r="O33" s="9" t="s">
        <v>207</v>
      </c>
      <c r="P33" s="9" t="s">
        <v>361</v>
      </c>
      <c r="Q33" s="9" t="s">
        <v>360</v>
      </c>
      <c r="R33" s="10">
        <v>0</v>
      </c>
      <c r="S33" s="10">
        <v>48000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5">
        <v>0</v>
      </c>
      <c r="Z33" s="10">
        <v>0</v>
      </c>
      <c r="AA33" s="10">
        <v>0</v>
      </c>
      <c r="AB33" s="10">
        <v>0</v>
      </c>
      <c r="AC33" s="10">
        <v>48000</v>
      </c>
      <c r="AD33" s="10">
        <v>-48000</v>
      </c>
      <c r="AE33" s="10">
        <v>0</v>
      </c>
      <c r="AF33" s="10">
        <v>0</v>
      </c>
      <c r="AG33" s="10">
        <f t="shared" si="0"/>
        <v>0</v>
      </c>
      <c r="AH33" s="9" t="s">
        <v>837</v>
      </c>
      <c r="AI33" s="9" t="s">
        <v>840</v>
      </c>
    </row>
    <row r="34" spans="1:35" x14ac:dyDescent="0.25">
      <c r="A34" s="16" t="s">
        <v>353</v>
      </c>
      <c r="B34" s="9" t="s">
        <v>96</v>
      </c>
      <c r="C34" s="9" t="s">
        <v>282</v>
      </c>
      <c r="D34" s="9" t="s">
        <v>357</v>
      </c>
      <c r="E34" s="9">
        <v>3</v>
      </c>
      <c r="F34" s="9">
        <v>123</v>
      </c>
      <c r="G34" s="9" t="s">
        <v>358</v>
      </c>
      <c r="H34" s="9">
        <v>3391</v>
      </c>
      <c r="I34" s="9" t="s">
        <v>215</v>
      </c>
      <c r="J34" s="9">
        <v>0</v>
      </c>
      <c r="K34" s="9" t="s">
        <v>258</v>
      </c>
      <c r="L34" s="9">
        <v>3000</v>
      </c>
      <c r="M34" s="9" t="s">
        <v>356</v>
      </c>
      <c r="N34" s="9" t="s">
        <v>97</v>
      </c>
      <c r="O34" s="9" t="s">
        <v>207</v>
      </c>
      <c r="P34" s="9" t="s">
        <v>361</v>
      </c>
      <c r="Q34" s="9" t="s">
        <v>360</v>
      </c>
      <c r="R34" s="10">
        <v>174098.6</v>
      </c>
      <c r="S34" s="10">
        <v>24000</v>
      </c>
      <c r="T34" s="10">
        <v>174098.6</v>
      </c>
      <c r="U34" s="10">
        <v>174098.6</v>
      </c>
      <c r="V34" s="10">
        <v>174098.6</v>
      </c>
      <c r="W34" s="10">
        <v>174098.6</v>
      </c>
      <c r="X34" s="10">
        <v>174098.6</v>
      </c>
      <c r="Y34" s="15">
        <v>0</v>
      </c>
      <c r="Z34" s="10">
        <v>0</v>
      </c>
      <c r="AA34" s="10">
        <v>174098.6</v>
      </c>
      <c r="AB34" s="10">
        <v>0</v>
      </c>
      <c r="AC34" s="10">
        <v>24000</v>
      </c>
      <c r="AD34" s="10">
        <v>150098.6</v>
      </c>
      <c r="AE34" s="10">
        <v>0</v>
      </c>
      <c r="AF34" s="10">
        <v>0</v>
      </c>
      <c r="AG34" s="10">
        <f t="shared" si="0"/>
        <v>174098.6</v>
      </c>
      <c r="AH34" s="9" t="s">
        <v>837</v>
      </c>
      <c r="AI34" s="9" t="s">
        <v>840</v>
      </c>
    </row>
    <row r="35" spans="1:35" x14ac:dyDescent="0.25">
      <c r="A35" s="16" t="s">
        <v>353</v>
      </c>
      <c r="B35" s="9" t="s">
        <v>96</v>
      </c>
      <c r="C35" s="9" t="s">
        <v>282</v>
      </c>
      <c r="D35" s="9" t="s">
        <v>357</v>
      </c>
      <c r="E35" s="9">
        <v>3</v>
      </c>
      <c r="F35" s="9">
        <v>124</v>
      </c>
      <c r="G35" s="9" t="s">
        <v>358</v>
      </c>
      <c r="H35" s="9">
        <v>2121</v>
      </c>
      <c r="I35" s="9" t="s">
        <v>77</v>
      </c>
      <c r="J35" s="9">
        <v>0</v>
      </c>
      <c r="K35" s="9" t="s">
        <v>258</v>
      </c>
      <c r="L35" s="9">
        <v>2000</v>
      </c>
      <c r="M35" s="9" t="s">
        <v>356</v>
      </c>
      <c r="N35" s="9" t="s">
        <v>97</v>
      </c>
      <c r="O35" s="9" t="s">
        <v>207</v>
      </c>
      <c r="P35" s="9" t="s">
        <v>362</v>
      </c>
      <c r="Q35" s="9" t="s">
        <v>360</v>
      </c>
      <c r="R35" s="10">
        <v>902946.68</v>
      </c>
      <c r="S35" s="10">
        <v>902946.68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5">
        <v>902946.68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f t="shared" si="0"/>
        <v>902946.68</v>
      </c>
      <c r="AH35" s="9" t="s">
        <v>837</v>
      </c>
      <c r="AI35" s="9" t="s">
        <v>840</v>
      </c>
    </row>
    <row r="36" spans="1:35" x14ac:dyDescent="0.25">
      <c r="A36" s="16" t="s">
        <v>353</v>
      </c>
      <c r="B36" s="9" t="s">
        <v>96</v>
      </c>
      <c r="C36" s="9" t="s">
        <v>282</v>
      </c>
      <c r="D36" s="9" t="s">
        <v>357</v>
      </c>
      <c r="E36" s="9">
        <v>3</v>
      </c>
      <c r="F36" s="9">
        <v>124</v>
      </c>
      <c r="G36" s="9" t="s">
        <v>358</v>
      </c>
      <c r="H36" s="9">
        <v>2151</v>
      </c>
      <c r="I36" s="9" t="s">
        <v>85</v>
      </c>
      <c r="J36" s="9">
        <v>0</v>
      </c>
      <c r="K36" s="9" t="s">
        <v>258</v>
      </c>
      <c r="L36" s="9">
        <v>2000</v>
      </c>
      <c r="M36" s="9" t="s">
        <v>356</v>
      </c>
      <c r="N36" s="9" t="s">
        <v>97</v>
      </c>
      <c r="O36" s="9" t="s">
        <v>207</v>
      </c>
      <c r="P36" s="9" t="s">
        <v>362</v>
      </c>
      <c r="Q36" s="9" t="s">
        <v>360</v>
      </c>
      <c r="R36" s="10">
        <v>0</v>
      </c>
      <c r="S36" s="10">
        <v>18000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5">
        <v>0</v>
      </c>
      <c r="Z36" s="10">
        <v>0</v>
      </c>
      <c r="AA36" s="10">
        <v>0</v>
      </c>
      <c r="AB36" s="10">
        <v>0</v>
      </c>
      <c r="AC36" s="10">
        <v>18000</v>
      </c>
      <c r="AD36" s="10">
        <v>-18000</v>
      </c>
      <c r="AE36" s="10">
        <v>0</v>
      </c>
      <c r="AF36" s="10">
        <v>0</v>
      </c>
      <c r="AG36" s="10">
        <f t="shared" si="0"/>
        <v>0</v>
      </c>
      <c r="AH36" s="9" t="s">
        <v>837</v>
      </c>
      <c r="AI36" s="9" t="s">
        <v>840</v>
      </c>
    </row>
    <row r="37" spans="1:35" x14ac:dyDescent="0.25">
      <c r="A37" s="16" t="s">
        <v>353</v>
      </c>
      <c r="B37" s="9" t="s">
        <v>96</v>
      </c>
      <c r="C37" s="9" t="s">
        <v>282</v>
      </c>
      <c r="D37" s="9" t="s">
        <v>357</v>
      </c>
      <c r="E37" s="9">
        <v>3</v>
      </c>
      <c r="F37" s="9">
        <v>124</v>
      </c>
      <c r="G37" s="9" t="s">
        <v>358</v>
      </c>
      <c r="H37" s="9">
        <v>2211</v>
      </c>
      <c r="I37" s="9" t="s">
        <v>56</v>
      </c>
      <c r="J37" s="9">
        <v>0</v>
      </c>
      <c r="K37" s="9" t="s">
        <v>258</v>
      </c>
      <c r="L37" s="9">
        <v>2000</v>
      </c>
      <c r="M37" s="9" t="s">
        <v>356</v>
      </c>
      <c r="N37" s="9" t="s">
        <v>97</v>
      </c>
      <c r="O37" s="9" t="s">
        <v>207</v>
      </c>
      <c r="P37" s="9" t="s">
        <v>362</v>
      </c>
      <c r="Q37" s="9" t="s">
        <v>360</v>
      </c>
      <c r="R37" s="10">
        <v>0</v>
      </c>
      <c r="S37" s="10">
        <v>16500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5">
        <v>0</v>
      </c>
      <c r="Z37" s="10">
        <v>0</v>
      </c>
      <c r="AA37" s="10">
        <v>0</v>
      </c>
      <c r="AB37" s="10">
        <v>0</v>
      </c>
      <c r="AC37" s="10">
        <v>16500</v>
      </c>
      <c r="AD37" s="10">
        <v>-16500</v>
      </c>
      <c r="AE37" s="10">
        <v>0</v>
      </c>
      <c r="AF37" s="10">
        <v>0</v>
      </c>
      <c r="AG37" s="10">
        <f t="shared" si="0"/>
        <v>0</v>
      </c>
      <c r="AH37" s="9" t="s">
        <v>837</v>
      </c>
      <c r="AI37" s="9" t="s">
        <v>840</v>
      </c>
    </row>
    <row r="38" spans="1:35" x14ac:dyDescent="0.25">
      <c r="A38" s="16" t="s">
        <v>353</v>
      </c>
      <c r="B38" s="9" t="s">
        <v>96</v>
      </c>
      <c r="C38" s="9" t="s">
        <v>282</v>
      </c>
      <c r="D38" s="9" t="s">
        <v>357</v>
      </c>
      <c r="E38" s="9">
        <v>3</v>
      </c>
      <c r="F38" s="9">
        <v>124</v>
      </c>
      <c r="G38" s="9" t="s">
        <v>358</v>
      </c>
      <c r="H38" s="9">
        <v>2711</v>
      </c>
      <c r="I38" s="9" t="s">
        <v>93</v>
      </c>
      <c r="J38" s="9">
        <v>0</v>
      </c>
      <c r="K38" s="9" t="s">
        <v>258</v>
      </c>
      <c r="L38" s="9">
        <v>2000</v>
      </c>
      <c r="M38" s="9" t="s">
        <v>356</v>
      </c>
      <c r="N38" s="9" t="s">
        <v>97</v>
      </c>
      <c r="O38" s="9" t="s">
        <v>207</v>
      </c>
      <c r="P38" s="9" t="s">
        <v>362</v>
      </c>
      <c r="Q38" s="9" t="s">
        <v>360</v>
      </c>
      <c r="R38" s="10">
        <v>21448.400000000001</v>
      </c>
      <c r="S38" s="10">
        <v>16800</v>
      </c>
      <c r="T38" s="10">
        <v>21448.400000000001</v>
      </c>
      <c r="U38" s="10">
        <v>21448.400000000001</v>
      </c>
      <c r="V38" s="10">
        <v>0</v>
      </c>
      <c r="W38" s="10">
        <v>0</v>
      </c>
      <c r="X38" s="10">
        <v>0</v>
      </c>
      <c r="Y38" s="15">
        <v>0</v>
      </c>
      <c r="Z38" s="10">
        <v>0</v>
      </c>
      <c r="AA38" s="10">
        <v>4648.3999999999996</v>
      </c>
      <c r="AB38" s="10">
        <v>0</v>
      </c>
      <c r="AC38" s="10">
        <v>0</v>
      </c>
      <c r="AD38" s="10">
        <v>4648.3999999999996</v>
      </c>
      <c r="AE38" s="10">
        <v>0</v>
      </c>
      <c r="AF38" s="10">
        <v>0</v>
      </c>
      <c r="AG38" s="10">
        <f t="shared" si="0"/>
        <v>21448.400000000001</v>
      </c>
      <c r="AH38" s="9" t="s">
        <v>837</v>
      </c>
      <c r="AI38" s="9" t="s">
        <v>840</v>
      </c>
    </row>
    <row r="39" spans="1:35" x14ac:dyDescent="0.25">
      <c r="A39" s="16" t="s">
        <v>353</v>
      </c>
      <c r="B39" s="9" t="s">
        <v>96</v>
      </c>
      <c r="C39" s="9" t="s">
        <v>282</v>
      </c>
      <c r="D39" s="9" t="s">
        <v>357</v>
      </c>
      <c r="E39" s="9">
        <v>3</v>
      </c>
      <c r="F39" s="9">
        <v>124</v>
      </c>
      <c r="G39" s="9" t="s">
        <v>358</v>
      </c>
      <c r="H39" s="9">
        <v>3221</v>
      </c>
      <c r="I39" s="9" t="s">
        <v>141</v>
      </c>
      <c r="J39" s="9">
        <v>0</v>
      </c>
      <c r="K39" s="9" t="s">
        <v>258</v>
      </c>
      <c r="L39" s="9">
        <v>3000</v>
      </c>
      <c r="M39" s="9" t="s">
        <v>356</v>
      </c>
      <c r="N39" s="9" t="s">
        <v>97</v>
      </c>
      <c r="O39" s="9" t="s">
        <v>207</v>
      </c>
      <c r="P39" s="9" t="s">
        <v>362</v>
      </c>
      <c r="Q39" s="9" t="s">
        <v>360</v>
      </c>
      <c r="R39" s="10">
        <v>30002.400000000001</v>
      </c>
      <c r="S39" s="10">
        <v>30002.400000000001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5">
        <v>30002.400000000001</v>
      </c>
      <c r="Z39" s="10">
        <v>0</v>
      </c>
      <c r="AA39" s="10">
        <v>0</v>
      </c>
      <c r="AB39" s="10">
        <v>0</v>
      </c>
      <c r="AC39" s="10">
        <v>0</v>
      </c>
      <c r="AD39" s="10">
        <v>0</v>
      </c>
      <c r="AE39" s="10">
        <v>0</v>
      </c>
      <c r="AF39" s="10">
        <v>0</v>
      </c>
      <c r="AG39" s="10">
        <f t="shared" si="0"/>
        <v>30002.400000000001</v>
      </c>
      <c r="AH39" s="9" t="s">
        <v>837</v>
      </c>
      <c r="AI39" s="9" t="s">
        <v>840</v>
      </c>
    </row>
    <row r="40" spans="1:35" x14ac:dyDescent="0.25">
      <c r="A40" s="16" t="s">
        <v>353</v>
      </c>
      <c r="B40" s="9" t="s">
        <v>96</v>
      </c>
      <c r="C40" s="9" t="s">
        <v>282</v>
      </c>
      <c r="D40" s="9" t="s">
        <v>357</v>
      </c>
      <c r="E40" s="9">
        <v>3</v>
      </c>
      <c r="F40" s="9">
        <v>124</v>
      </c>
      <c r="G40" s="9" t="s">
        <v>358</v>
      </c>
      <c r="H40" s="9">
        <v>3291</v>
      </c>
      <c r="I40" s="9" t="s">
        <v>60</v>
      </c>
      <c r="J40" s="9">
        <v>0</v>
      </c>
      <c r="K40" s="9" t="s">
        <v>258</v>
      </c>
      <c r="L40" s="9">
        <v>3000</v>
      </c>
      <c r="M40" s="9" t="s">
        <v>356</v>
      </c>
      <c r="N40" s="9" t="s">
        <v>97</v>
      </c>
      <c r="O40" s="9" t="s">
        <v>207</v>
      </c>
      <c r="P40" s="9" t="s">
        <v>362</v>
      </c>
      <c r="Q40" s="9" t="s">
        <v>360</v>
      </c>
      <c r="R40" s="10">
        <v>10500</v>
      </c>
      <c r="S40" s="10">
        <v>21000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5">
        <v>10500</v>
      </c>
      <c r="Z40" s="10">
        <v>0</v>
      </c>
      <c r="AA40" s="10">
        <v>0</v>
      </c>
      <c r="AB40" s="10">
        <v>0</v>
      </c>
      <c r="AC40" s="10">
        <v>10500</v>
      </c>
      <c r="AD40" s="10">
        <v>-10500</v>
      </c>
      <c r="AE40" s="10">
        <v>0</v>
      </c>
      <c r="AF40" s="10">
        <v>0</v>
      </c>
      <c r="AG40" s="10">
        <f t="shared" si="0"/>
        <v>10500</v>
      </c>
      <c r="AH40" s="9" t="s">
        <v>837</v>
      </c>
      <c r="AI40" s="9" t="s">
        <v>840</v>
      </c>
    </row>
    <row r="41" spans="1:35" x14ac:dyDescent="0.25">
      <c r="A41" s="16" t="s">
        <v>353</v>
      </c>
      <c r="B41" s="9" t="s">
        <v>96</v>
      </c>
      <c r="C41" s="9" t="s">
        <v>282</v>
      </c>
      <c r="D41" s="9" t="s">
        <v>357</v>
      </c>
      <c r="E41" s="9">
        <v>3</v>
      </c>
      <c r="F41" s="9">
        <v>124</v>
      </c>
      <c r="G41" s="9" t="s">
        <v>358</v>
      </c>
      <c r="H41" s="9">
        <v>3511</v>
      </c>
      <c r="I41" s="9" t="s">
        <v>131</v>
      </c>
      <c r="J41" s="9">
        <v>0</v>
      </c>
      <c r="K41" s="9" t="s">
        <v>258</v>
      </c>
      <c r="L41" s="9">
        <v>3000</v>
      </c>
      <c r="M41" s="9" t="s">
        <v>356</v>
      </c>
      <c r="N41" s="9" t="s">
        <v>97</v>
      </c>
      <c r="O41" s="9" t="s">
        <v>207</v>
      </c>
      <c r="P41" s="9" t="s">
        <v>362</v>
      </c>
      <c r="Q41" s="9" t="s">
        <v>360</v>
      </c>
      <c r="R41" s="10">
        <v>9900</v>
      </c>
      <c r="S41" s="10">
        <v>19800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5">
        <v>9900</v>
      </c>
      <c r="Z41" s="10">
        <v>0</v>
      </c>
      <c r="AA41" s="10">
        <v>0</v>
      </c>
      <c r="AB41" s="10">
        <v>0</v>
      </c>
      <c r="AC41" s="10">
        <v>9900</v>
      </c>
      <c r="AD41" s="10">
        <v>-9900</v>
      </c>
      <c r="AE41" s="10">
        <v>0</v>
      </c>
      <c r="AF41" s="10">
        <v>0</v>
      </c>
      <c r="AG41" s="10">
        <f t="shared" si="0"/>
        <v>9900</v>
      </c>
      <c r="AH41" s="9" t="s">
        <v>837</v>
      </c>
      <c r="AI41" s="9" t="s">
        <v>840</v>
      </c>
    </row>
    <row r="42" spans="1:35" x14ac:dyDescent="0.25">
      <c r="A42" s="16" t="s">
        <v>353</v>
      </c>
      <c r="B42" s="9" t="s">
        <v>96</v>
      </c>
      <c r="C42" s="9" t="s">
        <v>282</v>
      </c>
      <c r="D42" s="9" t="s">
        <v>357</v>
      </c>
      <c r="E42" s="9">
        <v>3</v>
      </c>
      <c r="F42" s="9">
        <v>124</v>
      </c>
      <c r="G42" s="9" t="s">
        <v>358</v>
      </c>
      <c r="H42" s="9">
        <v>3531</v>
      </c>
      <c r="I42" s="9" t="s">
        <v>225</v>
      </c>
      <c r="J42" s="9">
        <v>0</v>
      </c>
      <c r="K42" s="9" t="s">
        <v>258</v>
      </c>
      <c r="L42" s="9">
        <v>3000</v>
      </c>
      <c r="M42" s="9" t="s">
        <v>356</v>
      </c>
      <c r="N42" s="9" t="s">
        <v>97</v>
      </c>
      <c r="O42" s="9" t="s">
        <v>207</v>
      </c>
      <c r="P42" s="9" t="s">
        <v>362</v>
      </c>
      <c r="Q42" s="9" t="s">
        <v>360</v>
      </c>
      <c r="R42" s="10">
        <v>4500</v>
      </c>
      <c r="S42" s="10">
        <v>9000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5">
        <v>4500</v>
      </c>
      <c r="Z42" s="10">
        <v>0</v>
      </c>
      <c r="AA42" s="10">
        <v>0</v>
      </c>
      <c r="AB42" s="10">
        <v>0</v>
      </c>
      <c r="AC42" s="10">
        <v>4500</v>
      </c>
      <c r="AD42" s="10">
        <v>-4500</v>
      </c>
      <c r="AE42" s="10">
        <v>-11400</v>
      </c>
      <c r="AF42" s="10">
        <v>0</v>
      </c>
      <c r="AG42" s="10">
        <f t="shared" si="0"/>
        <v>4500</v>
      </c>
      <c r="AH42" s="9" t="s">
        <v>837</v>
      </c>
      <c r="AI42" s="9" t="s">
        <v>840</v>
      </c>
    </row>
    <row r="43" spans="1:35" x14ac:dyDescent="0.25">
      <c r="A43" s="16" t="s">
        <v>353</v>
      </c>
      <c r="B43" s="9" t="s">
        <v>96</v>
      </c>
      <c r="C43" s="9" t="s">
        <v>282</v>
      </c>
      <c r="D43" s="9" t="s">
        <v>357</v>
      </c>
      <c r="E43" s="9">
        <v>3</v>
      </c>
      <c r="F43" s="9">
        <v>124</v>
      </c>
      <c r="G43" s="9" t="s">
        <v>358</v>
      </c>
      <c r="H43" s="9">
        <v>3631</v>
      </c>
      <c r="I43" s="9" t="s">
        <v>219</v>
      </c>
      <c r="J43" s="9">
        <v>0</v>
      </c>
      <c r="K43" s="9" t="s">
        <v>258</v>
      </c>
      <c r="L43" s="9">
        <v>3000</v>
      </c>
      <c r="M43" s="9" t="s">
        <v>356</v>
      </c>
      <c r="N43" s="9" t="s">
        <v>97</v>
      </c>
      <c r="O43" s="9" t="s">
        <v>207</v>
      </c>
      <c r="P43" s="9" t="s">
        <v>362</v>
      </c>
      <c r="Q43" s="9" t="s">
        <v>360</v>
      </c>
      <c r="R43" s="10">
        <v>24000</v>
      </c>
      <c r="S43" s="10">
        <v>48000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5">
        <v>24000</v>
      </c>
      <c r="Z43" s="10">
        <v>0</v>
      </c>
      <c r="AA43" s="10">
        <v>0</v>
      </c>
      <c r="AB43" s="10">
        <v>0</v>
      </c>
      <c r="AC43" s="10">
        <v>24000</v>
      </c>
      <c r="AD43" s="10">
        <v>-24000</v>
      </c>
      <c r="AE43" s="10">
        <v>0</v>
      </c>
      <c r="AF43" s="10">
        <v>0</v>
      </c>
      <c r="AG43" s="10">
        <f t="shared" si="0"/>
        <v>24000</v>
      </c>
      <c r="AH43" s="9" t="s">
        <v>837</v>
      </c>
      <c r="AI43" s="9" t="s">
        <v>840</v>
      </c>
    </row>
    <row r="44" spans="1:35" x14ac:dyDescent="0.25">
      <c r="A44" s="16" t="s">
        <v>353</v>
      </c>
      <c r="B44" s="9" t="s">
        <v>96</v>
      </c>
      <c r="C44" s="9" t="s">
        <v>282</v>
      </c>
      <c r="D44" s="9" t="s">
        <v>357</v>
      </c>
      <c r="E44" s="9">
        <v>3</v>
      </c>
      <c r="F44" s="9">
        <v>124</v>
      </c>
      <c r="G44" s="9" t="s">
        <v>358</v>
      </c>
      <c r="H44" s="9">
        <v>3651</v>
      </c>
      <c r="I44" s="9" t="s">
        <v>220</v>
      </c>
      <c r="J44" s="9">
        <v>0</v>
      </c>
      <c r="K44" s="9" t="s">
        <v>258</v>
      </c>
      <c r="L44" s="9">
        <v>3000</v>
      </c>
      <c r="M44" s="9" t="s">
        <v>356</v>
      </c>
      <c r="N44" s="9" t="s">
        <v>97</v>
      </c>
      <c r="O44" s="9" t="s">
        <v>207</v>
      </c>
      <c r="P44" s="9" t="s">
        <v>362</v>
      </c>
      <c r="Q44" s="9" t="s">
        <v>360</v>
      </c>
      <c r="R44" s="10">
        <v>0</v>
      </c>
      <c r="S44" s="10">
        <v>11400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5">
        <v>0</v>
      </c>
      <c r="Z44" s="10">
        <v>0</v>
      </c>
      <c r="AA44" s="10">
        <v>0</v>
      </c>
      <c r="AB44" s="10">
        <v>0</v>
      </c>
      <c r="AC44" s="10">
        <v>11400</v>
      </c>
      <c r="AD44" s="10">
        <v>-11400</v>
      </c>
      <c r="AE44" s="10">
        <v>-4500</v>
      </c>
      <c r="AF44" s="10">
        <v>0</v>
      </c>
      <c r="AG44" s="10">
        <f t="shared" si="0"/>
        <v>0</v>
      </c>
      <c r="AH44" s="9" t="s">
        <v>837</v>
      </c>
      <c r="AI44" s="9" t="s">
        <v>840</v>
      </c>
    </row>
    <row r="45" spans="1:35" x14ac:dyDescent="0.25">
      <c r="A45" s="16" t="s">
        <v>353</v>
      </c>
      <c r="B45" s="9" t="s">
        <v>96</v>
      </c>
      <c r="C45" s="9" t="s">
        <v>282</v>
      </c>
      <c r="D45" s="9" t="s">
        <v>357</v>
      </c>
      <c r="E45" s="9">
        <v>3</v>
      </c>
      <c r="F45" s="9">
        <v>124</v>
      </c>
      <c r="G45" s="9" t="s">
        <v>358</v>
      </c>
      <c r="H45" s="9">
        <v>3661</v>
      </c>
      <c r="I45" s="9" t="s">
        <v>221</v>
      </c>
      <c r="J45" s="9">
        <v>0</v>
      </c>
      <c r="K45" s="9" t="s">
        <v>258</v>
      </c>
      <c r="L45" s="9">
        <v>3000</v>
      </c>
      <c r="M45" s="9" t="s">
        <v>356</v>
      </c>
      <c r="N45" s="9" t="s">
        <v>97</v>
      </c>
      <c r="O45" s="9" t="s">
        <v>207</v>
      </c>
      <c r="P45" s="9" t="s">
        <v>362</v>
      </c>
      <c r="Q45" s="9" t="s">
        <v>360</v>
      </c>
      <c r="R45" s="10">
        <v>12000</v>
      </c>
      <c r="S45" s="10">
        <v>24000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5">
        <v>12000</v>
      </c>
      <c r="Z45" s="10">
        <v>0</v>
      </c>
      <c r="AA45" s="10">
        <v>0</v>
      </c>
      <c r="AB45" s="10">
        <v>0</v>
      </c>
      <c r="AC45" s="10">
        <v>12000</v>
      </c>
      <c r="AD45" s="10">
        <v>-12000</v>
      </c>
      <c r="AE45" s="10">
        <v>-4500</v>
      </c>
      <c r="AF45" s="10">
        <v>0</v>
      </c>
      <c r="AG45" s="10">
        <f t="shared" si="0"/>
        <v>12000</v>
      </c>
      <c r="AH45" s="9" t="s">
        <v>837</v>
      </c>
      <c r="AI45" s="9" t="s">
        <v>840</v>
      </c>
    </row>
    <row r="46" spans="1:35" x14ac:dyDescent="0.25">
      <c r="A46" s="16" t="s">
        <v>353</v>
      </c>
      <c r="B46" s="9" t="s">
        <v>96</v>
      </c>
      <c r="C46" s="9" t="s">
        <v>282</v>
      </c>
      <c r="D46" s="9" t="s">
        <v>357</v>
      </c>
      <c r="E46" s="9">
        <v>3</v>
      </c>
      <c r="F46" s="9">
        <v>124</v>
      </c>
      <c r="G46" s="9" t="s">
        <v>358</v>
      </c>
      <c r="H46" s="9">
        <v>3711</v>
      </c>
      <c r="I46" s="9" t="s">
        <v>38</v>
      </c>
      <c r="J46" s="9">
        <v>0</v>
      </c>
      <c r="K46" s="9" t="s">
        <v>258</v>
      </c>
      <c r="L46" s="9">
        <v>3000</v>
      </c>
      <c r="M46" s="9" t="s">
        <v>356</v>
      </c>
      <c r="N46" s="9" t="s">
        <v>97</v>
      </c>
      <c r="O46" s="9" t="s">
        <v>207</v>
      </c>
      <c r="P46" s="9" t="s">
        <v>362</v>
      </c>
      <c r="Q46" s="9" t="s">
        <v>360</v>
      </c>
      <c r="R46" s="10">
        <v>0</v>
      </c>
      <c r="S46" s="10">
        <v>4500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5">
        <v>0</v>
      </c>
      <c r="Z46" s="10">
        <v>0</v>
      </c>
      <c r="AA46" s="10">
        <v>0</v>
      </c>
      <c r="AB46" s="10">
        <v>0</v>
      </c>
      <c r="AC46" s="10">
        <v>4500</v>
      </c>
      <c r="AD46" s="10">
        <v>-4500</v>
      </c>
      <c r="AE46" s="10">
        <v>-6000</v>
      </c>
      <c r="AF46" s="10">
        <v>0</v>
      </c>
      <c r="AG46" s="10">
        <f t="shared" si="0"/>
        <v>0</v>
      </c>
      <c r="AH46" s="9" t="s">
        <v>837</v>
      </c>
      <c r="AI46" s="9" t="s">
        <v>840</v>
      </c>
    </row>
    <row r="47" spans="1:35" x14ac:dyDescent="0.25">
      <c r="A47" s="16" t="s">
        <v>353</v>
      </c>
      <c r="B47" s="9" t="s">
        <v>96</v>
      </c>
      <c r="C47" s="9" t="s">
        <v>282</v>
      </c>
      <c r="D47" s="9" t="s">
        <v>357</v>
      </c>
      <c r="E47" s="9">
        <v>3</v>
      </c>
      <c r="F47" s="9">
        <v>124</v>
      </c>
      <c r="G47" s="9" t="s">
        <v>358</v>
      </c>
      <c r="H47" s="9">
        <v>3721</v>
      </c>
      <c r="I47" s="9" t="s">
        <v>34</v>
      </c>
      <c r="J47" s="9">
        <v>0</v>
      </c>
      <c r="K47" s="9" t="s">
        <v>258</v>
      </c>
      <c r="L47" s="9">
        <v>3000</v>
      </c>
      <c r="M47" s="9" t="s">
        <v>356</v>
      </c>
      <c r="N47" s="9" t="s">
        <v>97</v>
      </c>
      <c r="O47" s="9" t="s">
        <v>207</v>
      </c>
      <c r="P47" s="9" t="s">
        <v>362</v>
      </c>
      <c r="Q47" s="9" t="s">
        <v>360</v>
      </c>
      <c r="R47" s="10">
        <v>0</v>
      </c>
      <c r="S47" s="10">
        <v>4500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5">
        <v>0</v>
      </c>
      <c r="Z47" s="10">
        <v>0</v>
      </c>
      <c r="AA47" s="10">
        <v>0</v>
      </c>
      <c r="AB47" s="10">
        <v>0</v>
      </c>
      <c r="AC47" s="10">
        <v>4500</v>
      </c>
      <c r="AD47" s="10">
        <v>-4500</v>
      </c>
      <c r="AE47" s="10">
        <v>98400</v>
      </c>
      <c r="AF47" s="10">
        <v>0</v>
      </c>
      <c r="AG47" s="10">
        <f t="shared" si="0"/>
        <v>0</v>
      </c>
      <c r="AH47" s="9" t="s">
        <v>837</v>
      </c>
      <c r="AI47" s="9" t="s">
        <v>840</v>
      </c>
    </row>
    <row r="48" spans="1:35" x14ac:dyDescent="0.25">
      <c r="A48" s="16" t="s">
        <v>353</v>
      </c>
      <c r="B48" s="9" t="s">
        <v>96</v>
      </c>
      <c r="C48" s="9" t="s">
        <v>282</v>
      </c>
      <c r="D48" s="9" t="s">
        <v>357</v>
      </c>
      <c r="E48" s="9">
        <v>3</v>
      </c>
      <c r="F48" s="9">
        <v>124</v>
      </c>
      <c r="G48" s="9" t="s">
        <v>358</v>
      </c>
      <c r="H48" s="9">
        <v>3751</v>
      </c>
      <c r="I48" s="9" t="s">
        <v>35</v>
      </c>
      <c r="J48" s="9">
        <v>0</v>
      </c>
      <c r="K48" s="9" t="s">
        <v>258</v>
      </c>
      <c r="L48" s="9">
        <v>3000</v>
      </c>
      <c r="M48" s="9" t="s">
        <v>356</v>
      </c>
      <c r="N48" s="9" t="s">
        <v>97</v>
      </c>
      <c r="O48" s="9" t="s">
        <v>207</v>
      </c>
      <c r="P48" s="9" t="s">
        <v>362</v>
      </c>
      <c r="Q48" s="9" t="s">
        <v>360</v>
      </c>
      <c r="R48" s="10">
        <v>0</v>
      </c>
      <c r="S48" s="10">
        <v>6000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5">
        <v>0</v>
      </c>
      <c r="Z48" s="10">
        <v>0</v>
      </c>
      <c r="AA48" s="10">
        <v>0</v>
      </c>
      <c r="AB48" s="10">
        <v>0</v>
      </c>
      <c r="AC48" s="10">
        <v>6000</v>
      </c>
      <c r="AD48" s="10">
        <v>-6000</v>
      </c>
      <c r="AE48" s="10">
        <v>0</v>
      </c>
      <c r="AF48" s="10">
        <v>0</v>
      </c>
      <c r="AG48" s="10">
        <f t="shared" si="0"/>
        <v>0</v>
      </c>
      <c r="AH48" s="9" t="s">
        <v>837</v>
      </c>
      <c r="AI48" s="9" t="s">
        <v>840</v>
      </c>
    </row>
    <row r="49" spans="1:35" x14ac:dyDescent="0.25">
      <c r="A49" s="16" t="s">
        <v>353</v>
      </c>
      <c r="B49" s="9" t="s">
        <v>96</v>
      </c>
      <c r="C49" s="9" t="s">
        <v>282</v>
      </c>
      <c r="D49" s="9" t="s">
        <v>357</v>
      </c>
      <c r="E49" s="9">
        <v>3</v>
      </c>
      <c r="F49" s="9">
        <v>124</v>
      </c>
      <c r="G49" s="9" t="s">
        <v>358</v>
      </c>
      <c r="H49" s="9">
        <v>3821</v>
      </c>
      <c r="I49" s="9" t="s">
        <v>51</v>
      </c>
      <c r="J49" s="9">
        <v>0</v>
      </c>
      <c r="K49" s="9" t="s">
        <v>258</v>
      </c>
      <c r="L49" s="9">
        <v>3000</v>
      </c>
      <c r="M49" s="9" t="s">
        <v>356</v>
      </c>
      <c r="N49" s="9" t="s">
        <v>97</v>
      </c>
      <c r="O49" s="9" t="s">
        <v>207</v>
      </c>
      <c r="P49" s="9" t="s">
        <v>362</v>
      </c>
      <c r="Q49" s="9" t="s">
        <v>360</v>
      </c>
      <c r="R49" s="10">
        <v>209058.6</v>
      </c>
      <c r="S49" s="10">
        <v>60000</v>
      </c>
      <c r="T49" s="10">
        <v>152940.12</v>
      </c>
      <c r="U49" s="10">
        <v>152940.12</v>
      </c>
      <c r="V49" s="10">
        <v>152940.12</v>
      </c>
      <c r="W49" s="10">
        <v>152940.12</v>
      </c>
      <c r="X49" s="10">
        <v>152940.12</v>
      </c>
      <c r="Y49" s="15">
        <v>56118.48000000001</v>
      </c>
      <c r="Z49" s="10">
        <v>0</v>
      </c>
      <c r="AA49" s="10">
        <v>149058.6</v>
      </c>
      <c r="AB49" s="10">
        <v>0</v>
      </c>
      <c r="AC49" s="10">
        <v>0</v>
      </c>
      <c r="AD49" s="10">
        <v>149058.6</v>
      </c>
      <c r="AE49" s="10">
        <v>0</v>
      </c>
      <c r="AF49" s="10">
        <v>0</v>
      </c>
      <c r="AG49" s="10">
        <f t="shared" si="0"/>
        <v>209058.6</v>
      </c>
      <c r="AH49" s="9" t="s">
        <v>837</v>
      </c>
      <c r="AI49" s="9" t="s">
        <v>840</v>
      </c>
    </row>
    <row r="50" spans="1:35" x14ac:dyDescent="0.25">
      <c r="A50" s="16" t="s">
        <v>353</v>
      </c>
      <c r="B50" s="9" t="s">
        <v>96</v>
      </c>
      <c r="C50" s="9" t="s">
        <v>282</v>
      </c>
      <c r="D50" s="9" t="s">
        <v>357</v>
      </c>
      <c r="E50" s="9">
        <v>3</v>
      </c>
      <c r="F50" s="9">
        <v>124</v>
      </c>
      <c r="G50" s="9" t="s">
        <v>358</v>
      </c>
      <c r="H50" s="9">
        <v>4451</v>
      </c>
      <c r="I50" s="9" t="s">
        <v>75</v>
      </c>
      <c r="J50" s="9">
        <v>0</v>
      </c>
      <c r="K50" s="9" t="s">
        <v>258</v>
      </c>
      <c r="L50" s="9">
        <v>4000</v>
      </c>
      <c r="M50" s="9" t="s">
        <v>356</v>
      </c>
      <c r="N50" s="9" t="s">
        <v>97</v>
      </c>
      <c r="O50" s="9" t="s">
        <v>207</v>
      </c>
      <c r="P50" s="9" t="s">
        <v>362</v>
      </c>
      <c r="Q50" s="9" t="s">
        <v>360</v>
      </c>
      <c r="R50" s="10">
        <v>50000</v>
      </c>
      <c r="S50" s="10">
        <v>50000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5">
        <v>50000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f t="shared" si="0"/>
        <v>50000</v>
      </c>
      <c r="AH50" s="9" t="s">
        <v>837</v>
      </c>
      <c r="AI50" s="9" t="s">
        <v>840</v>
      </c>
    </row>
    <row r="51" spans="1:35" x14ac:dyDescent="0.25">
      <c r="A51" s="16" t="s">
        <v>353</v>
      </c>
      <c r="B51" s="9" t="s">
        <v>96</v>
      </c>
      <c r="C51" s="9" t="s">
        <v>282</v>
      </c>
      <c r="D51" s="9" t="s">
        <v>357</v>
      </c>
      <c r="E51" s="9">
        <v>3</v>
      </c>
      <c r="F51" s="9">
        <v>124</v>
      </c>
      <c r="G51" s="9" t="s">
        <v>358</v>
      </c>
      <c r="H51" s="9">
        <v>5911</v>
      </c>
      <c r="I51" s="9" t="s">
        <v>106</v>
      </c>
      <c r="J51" s="9">
        <v>0</v>
      </c>
      <c r="K51" s="9" t="s">
        <v>258</v>
      </c>
      <c r="L51" s="9">
        <v>5000</v>
      </c>
      <c r="M51" s="9" t="s">
        <v>356</v>
      </c>
      <c r="N51" s="9" t="s">
        <v>97</v>
      </c>
      <c r="O51" s="9" t="s">
        <v>207</v>
      </c>
      <c r="P51" s="9" t="s">
        <v>362</v>
      </c>
      <c r="Q51" s="9" t="s">
        <v>360</v>
      </c>
      <c r="R51" s="10">
        <v>79519.600000000006</v>
      </c>
      <c r="S51" s="10">
        <v>0</v>
      </c>
      <c r="T51" s="10">
        <v>63800</v>
      </c>
      <c r="U51" s="10">
        <v>0</v>
      </c>
      <c r="V51" s="10">
        <v>0</v>
      </c>
      <c r="W51" s="10">
        <v>0</v>
      </c>
      <c r="X51" s="10">
        <v>0</v>
      </c>
      <c r="Y51" s="15">
        <v>15719.600000000006</v>
      </c>
      <c r="Z51" s="10">
        <v>0</v>
      </c>
      <c r="AA51" s="10">
        <v>79519.600000000006</v>
      </c>
      <c r="AB51" s="10">
        <v>0</v>
      </c>
      <c r="AC51" s="10">
        <v>0</v>
      </c>
      <c r="AD51" s="10">
        <v>79519.600000000006</v>
      </c>
      <c r="AE51" s="10">
        <v>0</v>
      </c>
      <c r="AF51" s="10">
        <v>0</v>
      </c>
      <c r="AG51" s="10">
        <f t="shared" si="0"/>
        <v>79519.600000000006</v>
      </c>
      <c r="AH51" s="9" t="s">
        <v>837</v>
      </c>
      <c r="AI51" s="9" t="s">
        <v>841</v>
      </c>
    </row>
    <row r="52" spans="1:35" x14ac:dyDescent="0.25">
      <c r="A52" s="16" t="s">
        <v>353</v>
      </c>
      <c r="B52" s="9" t="s">
        <v>96</v>
      </c>
      <c r="C52" s="9" t="s">
        <v>28</v>
      </c>
      <c r="D52" s="9" t="s">
        <v>363</v>
      </c>
      <c r="E52" s="9">
        <v>1</v>
      </c>
      <c r="F52" s="9">
        <v>19</v>
      </c>
      <c r="G52" s="9" t="s">
        <v>364</v>
      </c>
      <c r="H52" s="9">
        <v>2211</v>
      </c>
      <c r="I52" s="9" t="s">
        <v>56</v>
      </c>
      <c r="J52" s="9">
        <v>0</v>
      </c>
      <c r="K52" s="9" t="s">
        <v>258</v>
      </c>
      <c r="L52" s="9">
        <v>2000</v>
      </c>
      <c r="M52" s="9" t="s">
        <v>356</v>
      </c>
      <c r="N52" s="9" t="s">
        <v>46</v>
      </c>
      <c r="O52" s="9" t="s">
        <v>351</v>
      </c>
      <c r="P52" s="9" t="s">
        <v>365</v>
      </c>
      <c r="Q52" s="9" t="s">
        <v>366</v>
      </c>
      <c r="R52" s="10">
        <v>15000</v>
      </c>
      <c r="S52" s="10">
        <v>60000</v>
      </c>
      <c r="T52" s="10">
        <v>15000</v>
      </c>
      <c r="U52" s="10">
        <v>15000</v>
      </c>
      <c r="V52" s="10">
        <v>15000</v>
      </c>
      <c r="W52" s="10">
        <v>15000</v>
      </c>
      <c r="X52" s="10">
        <v>15000</v>
      </c>
      <c r="Y52" s="15">
        <v>0</v>
      </c>
      <c r="Z52" s="10">
        <v>0</v>
      </c>
      <c r="AA52" s="10">
        <v>0</v>
      </c>
      <c r="AB52" s="10">
        <v>0</v>
      </c>
      <c r="AC52" s="10">
        <v>45000</v>
      </c>
      <c r="AD52" s="10">
        <v>-45000</v>
      </c>
      <c r="AE52" s="10">
        <v>0</v>
      </c>
      <c r="AF52" s="10">
        <v>0</v>
      </c>
      <c r="AG52" s="10">
        <f t="shared" si="0"/>
        <v>15000</v>
      </c>
      <c r="AH52" s="9" t="s">
        <v>837</v>
      </c>
      <c r="AI52" s="9" t="s">
        <v>840</v>
      </c>
    </row>
    <row r="53" spans="1:35" x14ac:dyDescent="0.25">
      <c r="A53" s="16" t="s">
        <v>353</v>
      </c>
      <c r="B53" s="9" t="s">
        <v>96</v>
      </c>
      <c r="C53" s="9" t="s">
        <v>28</v>
      </c>
      <c r="D53" s="9" t="s">
        <v>363</v>
      </c>
      <c r="E53" s="9">
        <v>1</v>
      </c>
      <c r="F53" s="9">
        <v>19</v>
      </c>
      <c r="G53" s="9" t="s">
        <v>364</v>
      </c>
      <c r="H53" s="9">
        <v>2711</v>
      </c>
      <c r="I53" s="9" t="s">
        <v>93</v>
      </c>
      <c r="J53" s="9">
        <v>0</v>
      </c>
      <c r="K53" s="9" t="s">
        <v>258</v>
      </c>
      <c r="L53" s="9">
        <v>2000</v>
      </c>
      <c r="M53" s="9" t="s">
        <v>356</v>
      </c>
      <c r="N53" s="9" t="s">
        <v>46</v>
      </c>
      <c r="O53" s="9" t="s">
        <v>351</v>
      </c>
      <c r="P53" s="9" t="s">
        <v>365</v>
      </c>
      <c r="Q53" s="9" t="s">
        <v>366</v>
      </c>
      <c r="R53" s="10">
        <v>28223.96</v>
      </c>
      <c r="S53" s="10">
        <v>41040</v>
      </c>
      <c r="T53" s="10">
        <v>28223.96</v>
      </c>
      <c r="U53" s="10">
        <v>28223.96</v>
      </c>
      <c r="V53" s="10">
        <v>28223.96</v>
      </c>
      <c r="W53" s="10">
        <v>7105</v>
      </c>
      <c r="X53" s="10">
        <v>7105</v>
      </c>
      <c r="Y53" s="15">
        <v>0</v>
      </c>
      <c r="Z53" s="10">
        <v>0</v>
      </c>
      <c r="AA53" s="10">
        <v>0</v>
      </c>
      <c r="AB53" s="10">
        <v>0</v>
      </c>
      <c r="AC53" s="10">
        <v>12816.04</v>
      </c>
      <c r="AD53" s="10">
        <v>-12816.04</v>
      </c>
      <c r="AE53" s="10">
        <v>0</v>
      </c>
      <c r="AF53" s="10">
        <v>0</v>
      </c>
      <c r="AG53" s="10">
        <f t="shared" si="0"/>
        <v>28223.96</v>
      </c>
      <c r="AH53" s="9" t="s">
        <v>837</v>
      </c>
      <c r="AI53" s="9" t="s">
        <v>840</v>
      </c>
    </row>
    <row r="54" spans="1:35" x14ac:dyDescent="0.25">
      <c r="A54" s="16" t="s">
        <v>353</v>
      </c>
      <c r="B54" s="9" t="s">
        <v>96</v>
      </c>
      <c r="C54" s="9" t="s">
        <v>28</v>
      </c>
      <c r="D54" s="9" t="s">
        <v>363</v>
      </c>
      <c r="E54" s="9">
        <v>1</v>
      </c>
      <c r="F54" s="9">
        <v>19</v>
      </c>
      <c r="G54" s="9" t="s">
        <v>364</v>
      </c>
      <c r="H54" s="9">
        <v>2721</v>
      </c>
      <c r="I54" s="9" t="s">
        <v>54</v>
      </c>
      <c r="J54" s="9">
        <v>0</v>
      </c>
      <c r="K54" s="9" t="s">
        <v>258</v>
      </c>
      <c r="L54" s="9">
        <v>2000</v>
      </c>
      <c r="M54" s="9" t="s">
        <v>356</v>
      </c>
      <c r="N54" s="9" t="s">
        <v>46</v>
      </c>
      <c r="O54" s="9" t="s">
        <v>351</v>
      </c>
      <c r="P54" s="9" t="s">
        <v>365</v>
      </c>
      <c r="Q54" s="9" t="s">
        <v>366</v>
      </c>
      <c r="R54" s="10">
        <v>11270.56</v>
      </c>
      <c r="S54" s="10">
        <v>25200</v>
      </c>
      <c r="T54" s="10">
        <v>11270.56</v>
      </c>
      <c r="U54" s="10">
        <v>11270.56</v>
      </c>
      <c r="V54" s="10">
        <v>6201.36</v>
      </c>
      <c r="W54" s="10">
        <v>6201.36</v>
      </c>
      <c r="X54" s="10">
        <v>6201.36</v>
      </c>
      <c r="Y54" s="15">
        <v>0</v>
      </c>
      <c r="Z54" s="10">
        <v>0</v>
      </c>
      <c r="AA54" s="10">
        <v>0</v>
      </c>
      <c r="AB54" s="10">
        <v>0</v>
      </c>
      <c r="AC54" s="10">
        <v>13929.44</v>
      </c>
      <c r="AD54" s="10">
        <v>-13929.44</v>
      </c>
      <c r="AE54" s="10">
        <v>0</v>
      </c>
      <c r="AF54" s="10">
        <v>0</v>
      </c>
      <c r="AG54" s="10">
        <f t="shared" si="0"/>
        <v>11270.56</v>
      </c>
      <c r="AH54" s="9" t="s">
        <v>837</v>
      </c>
      <c r="AI54" s="9" t="s">
        <v>840</v>
      </c>
    </row>
    <row r="55" spans="1:35" x14ac:dyDescent="0.25">
      <c r="A55" s="16" t="s">
        <v>353</v>
      </c>
      <c r="B55" s="9" t="s">
        <v>96</v>
      </c>
      <c r="C55" s="9" t="s">
        <v>28</v>
      </c>
      <c r="D55" s="9" t="s">
        <v>363</v>
      </c>
      <c r="E55" s="9">
        <v>1</v>
      </c>
      <c r="F55" s="9">
        <v>19</v>
      </c>
      <c r="G55" s="9" t="s">
        <v>364</v>
      </c>
      <c r="H55" s="9">
        <v>2911</v>
      </c>
      <c r="I55" s="9" t="s">
        <v>59</v>
      </c>
      <c r="J55" s="9">
        <v>0</v>
      </c>
      <c r="K55" s="9" t="s">
        <v>258</v>
      </c>
      <c r="L55" s="9">
        <v>2000</v>
      </c>
      <c r="M55" s="9" t="s">
        <v>356</v>
      </c>
      <c r="N55" s="9" t="s">
        <v>46</v>
      </c>
      <c r="O55" s="9" t="s">
        <v>351</v>
      </c>
      <c r="P55" s="9" t="s">
        <v>365</v>
      </c>
      <c r="Q55" s="9" t="s">
        <v>366</v>
      </c>
      <c r="R55" s="10">
        <v>74899.05</v>
      </c>
      <c r="S55" s="10">
        <v>90000</v>
      </c>
      <c r="T55" s="10">
        <v>74899.05</v>
      </c>
      <c r="U55" s="10">
        <v>55938.85</v>
      </c>
      <c r="V55" s="10">
        <v>51565.65</v>
      </c>
      <c r="W55" s="10">
        <v>51565.65</v>
      </c>
      <c r="X55" s="10">
        <v>51565.65</v>
      </c>
      <c r="Y55" s="15">
        <v>0</v>
      </c>
      <c r="Z55" s="10">
        <v>0</v>
      </c>
      <c r="AA55" s="10">
        <v>0</v>
      </c>
      <c r="AB55" s="10">
        <v>0</v>
      </c>
      <c r="AC55" s="10">
        <v>15100.95</v>
      </c>
      <c r="AD55" s="10">
        <v>-15100.95</v>
      </c>
      <c r="AE55" s="10">
        <v>0</v>
      </c>
      <c r="AF55" s="10">
        <v>0</v>
      </c>
      <c r="AG55" s="10">
        <f t="shared" si="0"/>
        <v>74899.05</v>
      </c>
      <c r="AH55" s="9" t="s">
        <v>837</v>
      </c>
      <c r="AI55" s="9" t="s">
        <v>840</v>
      </c>
    </row>
    <row r="56" spans="1:35" x14ac:dyDescent="0.25">
      <c r="A56" s="16" t="s">
        <v>353</v>
      </c>
      <c r="B56" s="9" t="s">
        <v>96</v>
      </c>
      <c r="C56" s="9" t="s">
        <v>28</v>
      </c>
      <c r="D56" s="9" t="s">
        <v>363</v>
      </c>
      <c r="E56" s="9">
        <v>1</v>
      </c>
      <c r="F56" s="9">
        <v>19</v>
      </c>
      <c r="G56" s="9" t="s">
        <v>364</v>
      </c>
      <c r="H56" s="9">
        <v>3511</v>
      </c>
      <c r="I56" s="9" t="s">
        <v>131</v>
      </c>
      <c r="J56" s="9">
        <v>0</v>
      </c>
      <c r="K56" s="9" t="s">
        <v>258</v>
      </c>
      <c r="L56" s="9">
        <v>3000</v>
      </c>
      <c r="M56" s="9" t="s">
        <v>356</v>
      </c>
      <c r="N56" s="9" t="s">
        <v>46</v>
      </c>
      <c r="O56" s="9" t="s">
        <v>351</v>
      </c>
      <c r="P56" s="9" t="s">
        <v>365</v>
      </c>
      <c r="Q56" s="9" t="s">
        <v>366</v>
      </c>
      <c r="R56" s="10">
        <v>150000</v>
      </c>
      <c r="S56" s="10">
        <v>300000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5">
        <v>150000</v>
      </c>
      <c r="Z56" s="10">
        <v>0</v>
      </c>
      <c r="AA56" s="10">
        <v>0</v>
      </c>
      <c r="AB56" s="10">
        <v>0</v>
      </c>
      <c r="AC56" s="10">
        <v>150000</v>
      </c>
      <c r="AD56" s="10">
        <v>-150000</v>
      </c>
      <c r="AE56" s="10">
        <v>0</v>
      </c>
      <c r="AF56" s="10">
        <v>0</v>
      </c>
      <c r="AG56" s="10">
        <f t="shared" si="0"/>
        <v>150000</v>
      </c>
      <c r="AH56" s="9" t="s">
        <v>837</v>
      </c>
      <c r="AI56" s="9" t="s">
        <v>840</v>
      </c>
    </row>
    <row r="57" spans="1:35" x14ac:dyDescent="0.25">
      <c r="A57" s="16" t="s">
        <v>353</v>
      </c>
      <c r="B57" s="9" t="s">
        <v>96</v>
      </c>
      <c r="C57" s="9" t="s">
        <v>28</v>
      </c>
      <c r="D57" s="9" t="s">
        <v>363</v>
      </c>
      <c r="E57" s="9">
        <v>1</v>
      </c>
      <c r="F57" s="9">
        <v>19</v>
      </c>
      <c r="G57" s="9" t="s">
        <v>364</v>
      </c>
      <c r="H57" s="9">
        <v>3521</v>
      </c>
      <c r="I57" s="9" t="s">
        <v>230</v>
      </c>
      <c r="J57" s="9">
        <v>0</v>
      </c>
      <c r="K57" s="9" t="s">
        <v>258</v>
      </c>
      <c r="L57" s="9">
        <v>3000</v>
      </c>
      <c r="M57" s="9" t="s">
        <v>356</v>
      </c>
      <c r="N57" s="9" t="s">
        <v>46</v>
      </c>
      <c r="O57" s="9" t="s">
        <v>351</v>
      </c>
      <c r="P57" s="9" t="s">
        <v>365</v>
      </c>
      <c r="Q57" s="9" t="s">
        <v>366</v>
      </c>
      <c r="R57" s="10">
        <v>0</v>
      </c>
      <c r="S57" s="10">
        <v>600000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5">
        <v>0</v>
      </c>
      <c r="Z57" s="10">
        <v>0</v>
      </c>
      <c r="AA57" s="10">
        <v>0</v>
      </c>
      <c r="AB57" s="10">
        <v>0</v>
      </c>
      <c r="AC57" s="10">
        <v>600000</v>
      </c>
      <c r="AD57" s="10">
        <v>-600000</v>
      </c>
      <c r="AE57" s="10">
        <v>0</v>
      </c>
      <c r="AF57" s="10">
        <v>0</v>
      </c>
      <c r="AG57" s="10">
        <f t="shared" si="0"/>
        <v>0</v>
      </c>
      <c r="AH57" s="9" t="s">
        <v>837</v>
      </c>
      <c r="AI57" s="9" t="s">
        <v>840</v>
      </c>
    </row>
    <row r="58" spans="1:35" x14ac:dyDescent="0.25">
      <c r="A58" s="16" t="s">
        <v>353</v>
      </c>
      <c r="B58" s="9" t="s">
        <v>96</v>
      </c>
      <c r="C58" s="9" t="s">
        <v>28</v>
      </c>
      <c r="D58" s="9" t="s">
        <v>363</v>
      </c>
      <c r="E58" s="9">
        <v>1</v>
      </c>
      <c r="F58" s="9">
        <v>19</v>
      </c>
      <c r="G58" s="9" t="s">
        <v>364</v>
      </c>
      <c r="H58" s="9">
        <v>3751</v>
      </c>
      <c r="I58" s="9" t="s">
        <v>35</v>
      </c>
      <c r="J58" s="9">
        <v>0</v>
      </c>
      <c r="K58" s="9" t="s">
        <v>258</v>
      </c>
      <c r="L58" s="9">
        <v>3000</v>
      </c>
      <c r="M58" s="9" t="s">
        <v>356</v>
      </c>
      <c r="N58" s="9" t="s">
        <v>46</v>
      </c>
      <c r="O58" s="9" t="s">
        <v>351</v>
      </c>
      <c r="P58" s="9" t="s">
        <v>365</v>
      </c>
      <c r="Q58" s="9" t="s">
        <v>366</v>
      </c>
      <c r="R58" s="10">
        <v>24000</v>
      </c>
      <c r="S58" s="10">
        <v>24000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5">
        <v>24000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f t="shared" si="0"/>
        <v>24000</v>
      </c>
      <c r="AH58" s="9" t="s">
        <v>837</v>
      </c>
      <c r="AI58" s="9" t="s">
        <v>840</v>
      </c>
    </row>
    <row r="59" spans="1:35" x14ac:dyDescent="0.25">
      <c r="A59" s="16" t="s">
        <v>353</v>
      </c>
      <c r="B59" s="9" t="s">
        <v>96</v>
      </c>
      <c r="C59" s="9" t="s">
        <v>28</v>
      </c>
      <c r="D59" s="9" t="s">
        <v>363</v>
      </c>
      <c r="E59" s="9">
        <v>1</v>
      </c>
      <c r="F59" s="9">
        <v>19</v>
      </c>
      <c r="G59" s="9" t="s">
        <v>364</v>
      </c>
      <c r="H59" s="9">
        <v>3811</v>
      </c>
      <c r="I59" s="9" t="s">
        <v>62</v>
      </c>
      <c r="J59" s="9">
        <v>0</v>
      </c>
      <c r="K59" s="9" t="s">
        <v>258</v>
      </c>
      <c r="L59" s="9">
        <v>3000</v>
      </c>
      <c r="M59" s="9" t="s">
        <v>356</v>
      </c>
      <c r="N59" s="9" t="s">
        <v>46</v>
      </c>
      <c r="O59" s="9" t="s">
        <v>351</v>
      </c>
      <c r="P59" s="9" t="s">
        <v>365</v>
      </c>
      <c r="Q59" s="9" t="s">
        <v>366</v>
      </c>
      <c r="R59" s="10">
        <v>12000</v>
      </c>
      <c r="S59" s="10">
        <v>24000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5">
        <v>12000</v>
      </c>
      <c r="Z59" s="10">
        <v>0</v>
      </c>
      <c r="AA59" s="10">
        <v>0</v>
      </c>
      <c r="AB59" s="10">
        <v>0</v>
      </c>
      <c r="AC59" s="10">
        <v>12000</v>
      </c>
      <c r="AD59" s="10">
        <v>-12000</v>
      </c>
      <c r="AE59" s="10">
        <v>0</v>
      </c>
      <c r="AF59" s="10">
        <v>0</v>
      </c>
      <c r="AG59" s="10">
        <f t="shared" si="0"/>
        <v>12000</v>
      </c>
      <c r="AH59" s="9" t="s">
        <v>837</v>
      </c>
      <c r="AI59" s="9" t="s">
        <v>840</v>
      </c>
    </row>
    <row r="60" spans="1:35" x14ac:dyDescent="0.25">
      <c r="A60" s="16" t="s">
        <v>353</v>
      </c>
      <c r="B60" s="9" t="s">
        <v>96</v>
      </c>
      <c r="C60" s="9" t="s">
        <v>28</v>
      </c>
      <c r="D60" s="9" t="s">
        <v>363</v>
      </c>
      <c r="E60" s="9">
        <v>1</v>
      </c>
      <c r="F60" s="9">
        <v>19</v>
      </c>
      <c r="G60" s="9" t="s">
        <v>364</v>
      </c>
      <c r="H60" s="9">
        <v>3821</v>
      </c>
      <c r="I60" s="9" t="s">
        <v>51</v>
      </c>
      <c r="J60" s="9">
        <v>0</v>
      </c>
      <c r="K60" s="9" t="s">
        <v>258</v>
      </c>
      <c r="L60" s="9">
        <v>3000</v>
      </c>
      <c r="M60" s="9" t="s">
        <v>356</v>
      </c>
      <c r="N60" s="9" t="s">
        <v>46</v>
      </c>
      <c r="O60" s="9" t="s">
        <v>351</v>
      </c>
      <c r="P60" s="9" t="s">
        <v>365</v>
      </c>
      <c r="Q60" s="9" t="s">
        <v>366</v>
      </c>
      <c r="R60" s="10">
        <v>360000</v>
      </c>
      <c r="S60" s="10">
        <v>360000</v>
      </c>
      <c r="T60" s="10">
        <v>192332.44</v>
      </c>
      <c r="U60" s="10">
        <v>192332.44</v>
      </c>
      <c r="V60" s="10">
        <v>80480.03</v>
      </c>
      <c r="W60" s="10">
        <v>80480.03</v>
      </c>
      <c r="X60" s="10">
        <v>80480.03</v>
      </c>
      <c r="Y60" s="15">
        <v>167667.56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f t="shared" si="0"/>
        <v>360000</v>
      </c>
      <c r="AH60" s="9" t="s">
        <v>837</v>
      </c>
      <c r="AI60" s="9" t="s">
        <v>840</v>
      </c>
    </row>
    <row r="61" spans="1:35" x14ac:dyDescent="0.25">
      <c r="A61" s="16" t="s">
        <v>353</v>
      </c>
      <c r="B61" s="9" t="s">
        <v>96</v>
      </c>
      <c r="C61" s="9" t="s">
        <v>28</v>
      </c>
      <c r="D61" s="9" t="s">
        <v>363</v>
      </c>
      <c r="E61" s="9">
        <v>1</v>
      </c>
      <c r="F61" s="9">
        <v>38</v>
      </c>
      <c r="G61" s="9" t="s">
        <v>367</v>
      </c>
      <c r="H61" s="9">
        <v>2171</v>
      </c>
      <c r="I61" s="9" t="s">
        <v>48</v>
      </c>
      <c r="J61" s="9">
        <v>0</v>
      </c>
      <c r="K61" s="9" t="s">
        <v>258</v>
      </c>
      <c r="L61" s="9">
        <v>2000</v>
      </c>
      <c r="M61" s="9" t="s">
        <v>356</v>
      </c>
      <c r="N61" s="9" t="s">
        <v>46</v>
      </c>
      <c r="O61" s="9" t="s">
        <v>351</v>
      </c>
      <c r="P61" s="9" t="s">
        <v>368</v>
      </c>
      <c r="Q61" s="9" t="s">
        <v>369</v>
      </c>
      <c r="R61" s="10">
        <v>0</v>
      </c>
      <c r="S61" s="10">
        <v>9900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5">
        <v>0</v>
      </c>
      <c r="Z61" s="10">
        <v>0</v>
      </c>
      <c r="AA61" s="10">
        <v>0</v>
      </c>
      <c r="AB61" s="10">
        <v>0</v>
      </c>
      <c r="AC61" s="10">
        <v>9900</v>
      </c>
      <c r="AD61" s="10">
        <v>-9900</v>
      </c>
      <c r="AE61" s="10">
        <v>0</v>
      </c>
      <c r="AF61" s="10">
        <v>0</v>
      </c>
      <c r="AG61" s="10">
        <f t="shared" si="0"/>
        <v>0</v>
      </c>
      <c r="AH61" s="9" t="s">
        <v>837</v>
      </c>
      <c r="AI61" s="9" t="s">
        <v>840</v>
      </c>
    </row>
    <row r="62" spans="1:35" x14ac:dyDescent="0.25">
      <c r="A62" s="16" t="s">
        <v>353</v>
      </c>
      <c r="B62" s="9" t="s">
        <v>96</v>
      </c>
      <c r="C62" s="9" t="s">
        <v>28</v>
      </c>
      <c r="D62" s="9" t="s">
        <v>363</v>
      </c>
      <c r="E62" s="9">
        <v>1</v>
      </c>
      <c r="F62" s="9">
        <v>38</v>
      </c>
      <c r="G62" s="9" t="s">
        <v>367</v>
      </c>
      <c r="H62" s="9">
        <v>2181</v>
      </c>
      <c r="I62" s="9" t="s">
        <v>231</v>
      </c>
      <c r="J62" s="9">
        <v>0</v>
      </c>
      <c r="K62" s="9" t="s">
        <v>258</v>
      </c>
      <c r="L62" s="9">
        <v>2000</v>
      </c>
      <c r="M62" s="9" t="s">
        <v>356</v>
      </c>
      <c r="N62" s="9" t="s">
        <v>46</v>
      </c>
      <c r="O62" s="9" t="s">
        <v>351</v>
      </c>
      <c r="P62" s="9" t="s">
        <v>368</v>
      </c>
      <c r="Q62" s="9" t="s">
        <v>369</v>
      </c>
      <c r="R62" s="10">
        <v>0</v>
      </c>
      <c r="S62" s="10">
        <v>6300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5">
        <v>0</v>
      </c>
      <c r="Z62" s="10">
        <v>0</v>
      </c>
      <c r="AA62" s="10">
        <v>0</v>
      </c>
      <c r="AB62" s="10">
        <v>0</v>
      </c>
      <c r="AC62" s="10">
        <v>6300</v>
      </c>
      <c r="AD62" s="10">
        <v>-6300</v>
      </c>
      <c r="AE62" s="10">
        <v>0</v>
      </c>
      <c r="AF62" s="10">
        <v>0</v>
      </c>
      <c r="AG62" s="10">
        <f t="shared" si="0"/>
        <v>0</v>
      </c>
      <c r="AH62" s="9" t="s">
        <v>837</v>
      </c>
      <c r="AI62" s="9" t="s">
        <v>840</v>
      </c>
    </row>
    <row r="63" spans="1:35" x14ac:dyDescent="0.25">
      <c r="A63" s="16" t="s">
        <v>353</v>
      </c>
      <c r="B63" s="9" t="s">
        <v>96</v>
      </c>
      <c r="C63" s="9" t="s">
        <v>28</v>
      </c>
      <c r="D63" s="9" t="s">
        <v>363</v>
      </c>
      <c r="E63" s="9">
        <v>1</v>
      </c>
      <c r="F63" s="9">
        <v>38</v>
      </c>
      <c r="G63" s="9" t="s">
        <v>367</v>
      </c>
      <c r="H63" s="9">
        <v>2711</v>
      </c>
      <c r="I63" s="9" t="s">
        <v>93</v>
      </c>
      <c r="J63" s="9">
        <v>0</v>
      </c>
      <c r="K63" s="9" t="s">
        <v>258</v>
      </c>
      <c r="L63" s="9">
        <v>2000</v>
      </c>
      <c r="M63" s="9" t="s">
        <v>356</v>
      </c>
      <c r="N63" s="9" t="s">
        <v>46</v>
      </c>
      <c r="O63" s="9" t="s">
        <v>351</v>
      </c>
      <c r="P63" s="9" t="s">
        <v>368</v>
      </c>
      <c r="Q63" s="9" t="s">
        <v>369</v>
      </c>
      <c r="R63" s="10">
        <v>0</v>
      </c>
      <c r="S63" s="10">
        <v>13200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5">
        <v>0</v>
      </c>
      <c r="Z63" s="10">
        <v>0</v>
      </c>
      <c r="AA63" s="10">
        <v>0</v>
      </c>
      <c r="AB63" s="10">
        <v>0</v>
      </c>
      <c r="AC63" s="10">
        <v>13200</v>
      </c>
      <c r="AD63" s="10">
        <v>-13200</v>
      </c>
      <c r="AE63" s="10">
        <v>0</v>
      </c>
      <c r="AF63" s="10">
        <v>0</v>
      </c>
      <c r="AG63" s="10">
        <f t="shared" si="0"/>
        <v>0</v>
      </c>
      <c r="AH63" s="9" t="s">
        <v>837</v>
      </c>
      <c r="AI63" s="9" t="s">
        <v>840</v>
      </c>
    </row>
    <row r="64" spans="1:35" x14ac:dyDescent="0.25">
      <c r="A64" s="16" t="s">
        <v>353</v>
      </c>
      <c r="B64" s="9" t="s">
        <v>96</v>
      </c>
      <c r="C64" s="9" t="s">
        <v>28</v>
      </c>
      <c r="D64" s="9" t="s">
        <v>363</v>
      </c>
      <c r="E64" s="9">
        <v>1</v>
      </c>
      <c r="F64" s="9">
        <v>38</v>
      </c>
      <c r="G64" s="9" t="s">
        <v>367</v>
      </c>
      <c r="H64" s="9">
        <v>3231</v>
      </c>
      <c r="I64" s="9" t="s">
        <v>229</v>
      </c>
      <c r="J64" s="9">
        <v>0</v>
      </c>
      <c r="K64" s="9" t="s">
        <v>258</v>
      </c>
      <c r="L64" s="9">
        <v>3000</v>
      </c>
      <c r="M64" s="9" t="s">
        <v>356</v>
      </c>
      <c r="N64" s="9" t="s">
        <v>46</v>
      </c>
      <c r="O64" s="9" t="s">
        <v>351</v>
      </c>
      <c r="P64" s="9" t="s">
        <v>368</v>
      </c>
      <c r="Q64" s="9" t="s">
        <v>369</v>
      </c>
      <c r="R64" s="10">
        <v>0</v>
      </c>
      <c r="S64" s="10">
        <v>30000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5">
        <v>0</v>
      </c>
      <c r="Z64" s="10">
        <v>0</v>
      </c>
      <c r="AA64" s="10">
        <v>0</v>
      </c>
      <c r="AB64" s="10">
        <v>0</v>
      </c>
      <c r="AC64" s="10">
        <v>30000</v>
      </c>
      <c r="AD64" s="10">
        <v>-30000</v>
      </c>
      <c r="AE64" s="10">
        <v>-260000</v>
      </c>
      <c r="AF64" s="10">
        <v>0</v>
      </c>
      <c r="AG64" s="10">
        <f t="shared" si="0"/>
        <v>0</v>
      </c>
      <c r="AH64" s="9" t="s">
        <v>837</v>
      </c>
      <c r="AI64" s="9" t="s">
        <v>840</v>
      </c>
    </row>
    <row r="65" spans="1:35" x14ac:dyDescent="0.25">
      <c r="A65" s="16" t="s">
        <v>353</v>
      </c>
      <c r="B65" s="9" t="s">
        <v>96</v>
      </c>
      <c r="C65" s="9" t="s">
        <v>28</v>
      </c>
      <c r="D65" s="9" t="s">
        <v>363</v>
      </c>
      <c r="E65" s="9">
        <v>1</v>
      </c>
      <c r="F65" s="9">
        <v>38</v>
      </c>
      <c r="G65" s="9" t="s">
        <v>367</v>
      </c>
      <c r="H65" s="9">
        <v>5191</v>
      </c>
      <c r="I65" s="9" t="s">
        <v>89</v>
      </c>
      <c r="J65" s="9">
        <v>0</v>
      </c>
      <c r="K65" s="9" t="s">
        <v>258</v>
      </c>
      <c r="L65" s="9">
        <v>5000</v>
      </c>
      <c r="M65" s="9" t="s">
        <v>356</v>
      </c>
      <c r="N65" s="9" t="s">
        <v>46</v>
      </c>
      <c r="O65" s="9" t="s">
        <v>351</v>
      </c>
      <c r="P65" s="9" t="s">
        <v>368</v>
      </c>
      <c r="Q65" s="9" t="s">
        <v>369</v>
      </c>
      <c r="R65" s="10">
        <v>28850</v>
      </c>
      <c r="S65" s="10">
        <v>30000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5">
        <v>28850</v>
      </c>
      <c r="Z65" s="10">
        <v>0</v>
      </c>
      <c r="AA65" s="10">
        <v>0</v>
      </c>
      <c r="AB65" s="10">
        <v>0</v>
      </c>
      <c r="AC65" s="10">
        <v>1150</v>
      </c>
      <c r="AD65" s="10">
        <v>-1150</v>
      </c>
      <c r="AE65" s="10">
        <v>500000</v>
      </c>
      <c r="AF65" s="10">
        <v>0</v>
      </c>
      <c r="AG65" s="10">
        <f t="shared" si="0"/>
        <v>28850</v>
      </c>
      <c r="AH65" s="9" t="s">
        <v>837</v>
      </c>
      <c r="AI65" s="9" t="s">
        <v>841</v>
      </c>
    </row>
    <row r="66" spans="1:35" x14ac:dyDescent="0.25">
      <c r="A66" s="16" t="s">
        <v>353</v>
      </c>
      <c r="B66" s="9" t="s">
        <v>96</v>
      </c>
      <c r="C66" s="9" t="s">
        <v>28</v>
      </c>
      <c r="D66" s="9" t="s">
        <v>370</v>
      </c>
      <c r="E66" s="9">
        <v>4</v>
      </c>
      <c r="F66" s="9">
        <v>63</v>
      </c>
      <c r="G66" s="9" t="s">
        <v>371</v>
      </c>
      <c r="H66" s="9">
        <v>4411</v>
      </c>
      <c r="I66" s="9" t="s">
        <v>30</v>
      </c>
      <c r="J66" s="9">
        <v>1</v>
      </c>
      <c r="K66" s="9" t="s">
        <v>372</v>
      </c>
      <c r="L66" s="9">
        <v>4000</v>
      </c>
      <c r="M66" s="9" t="s">
        <v>356</v>
      </c>
      <c r="N66" s="9" t="s">
        <v>39</v>
      </c>
      <c r="O66" s="9" t="s">
        <v>373</v>
      </c>
      <c r="P66" s="9" t="s">
        <v>374</v>
      </c>
      <c r="Q66" s="9" t="s">
        <v>40</v>
      </c>
      <c r="R66" s="10">
        <v>5200000</v>
      </c>
      <c r="S66" s="10">
        <v>5200000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5">
        <v>5200000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-573400</v>
      </c>
      <c r="AF66" s="10">
        <v>0</v>
      </c>
      <c r="AG66" s="10">
        <f t="shared" si="0"/>
        <v>5200000</v>
      </c>
      <c r="AH66" s="9" t="s">
        <v>837</v>
      </c>
      <c r="AI66" s="9" t="s">
        <v>840</v>
      </c>
    </row>
    <row r="67" spans="1:35" x14ac:dyDescent="0.25">
      <c r="A67" s="16" t="s">
        <v>353</v>
      </c>
      <c r="B67" s="9" t="s">
        <v>96</v>
      </c>
      <c r="C67" s="9" t="s">
        <v>28</v>
      </c>
      <c r="D67" s="9" t="s">
        <v>370</v>
      </c>
      <c r="E67" s="9">
        <v>4</v>
      </c>
      <c r="F67" s="9">
        <v>64</v>
      </c>
      <c r="G67" s="9" t="s">
        <v>371</v>
      </c>
      <c r="H67" s="9">
        <v>4411</v>
      </c>
      <c r="I67" s="9" t="s">
        <v>30</v>
      </c>
      <c r="J67" s="9">
        <v>0</v>
      </c>
      <c r="K67" s="9" t="s">
        <v>258</v>
      </c>
      <c r="L67" s="9">
        <v>4000</v>
      </c>
      <c r="M67" s="9" t="s">
        <v>356</v>
      </c>
      <c r="N67" s="9" t="s">
        <v>39</v>
      </c>
      <c r="O67" s="9" t="s">
        <v>373</v>
      </c>
      <c r="P67" s="9" t="s">
        <v>375</v>
      </c>
      <c r="Q67" s="9" t="s">
        <v>40</v>
      </c>
      <c r="R67" s="10">
        <v>0</v>
      </c>
      <c r="S67" s="10">
        <v>260000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5">
        <v>0</v>
      </c>
      <c r="Z67" s="10">
        <v>0</v>
      </c>
      <c r="AA67" s="10">
        <v>0</v>
      </c>
      <c r="AB67" s="10">
        <v>0</v>
      </c>
      <c r="AC67" s="10">
        <v>260000</v>
      </c>
      <c r="AD67" s="10">
        <v>-260000</v>
      </c>
      <c r="AE67" s="10">
        <v>0</v>
      </c>
      <c r="AF67" s="10">
        <v>0</v>
      </c>
      <c r="AG67" s="10">
        <f t="shared" ref="AG67:AG130" si="1">+R67+AF67</f>
        <v>0</v>
      </c>
      <c r="AH67" s="9" t="s">
        <v>837</v>
      </c>
      <c r="AI67" s="9" t="s">
        <v>840</v>
      </c>
    </row>
    <row r="68" spans="1:35" x14ac:dyDescent="0.25">
      <c r="A68" s="16" t="s">
        <v>353</v>
      </c>
      <c r="B68" s="9" t="s">
        <v>96</v>
      </c>
      <c r="C68" s="9" t="s">
        <v>28</v>
      </c>
      <c r="D68" s="9" t="s">
        <v>370</v>
      </c>
      <c r="E68" s="9">
        <v>4</v>
      </c>
      <c r="F68" s="9">
        <v>64</v>
      </c>
      <c r="G68" s="9" t="s">
        <v>371</v>
      </c>
      <c r="H68" s="9">
        <v>4451</v>
      </c>
      <c r="I68" s="9" t="s">
        <v>75</v>
      </c>
      <c r="J68" s="9">
        <v>0</v>
      </c>
      <c r="K68" s="9" t="s">
        <v>258</v>
      </c>
      <c r="L68" s="9">
        <v>4000</v>
      </c>
      <c r="M68" s="9" t="s">
        <v>356</v>
      </c>
      <c r="N68" s="9" t="s">
        <v>39</v>
      </c>
      <c r="O68" s="9" t="s">
        <v>373</v>
      </c>
      <c r="P68" s="9" t="s">
        <v>375</v>
      </c>
      <c r="Q68" s="9" t="s">
        <v>40</v>
      </c>
      <c r="R68" s="10">
        <v>500000</v>
      </c>
      <c r="S68" s="10">
        <v>0</v>
      </c>
      <c r="T68" s="10">
        <v>333521</v>
      </c>
      <c r="U68" s="10">
        <v>333521</v>
      </c>
      <c r="V68" s="10">
        <v>83521</v>
      </c>
      <c r="W68" s="10">
        <v>83521</v>
      </c>
      <c r="X68" s="10">
        <v>72931</v>
      </c>
      <c r="Y68" s="15">
        <v>166479</v>
      </c>
      <c r="Z68" s="10">
        <v>0</v>
      </c>
      <c r="AA68" s="10">
        <v>500000</v>
      </c>
      <c r="AB68" s="10">
        <v>0</v>
      </c>
      <c r="AC68" s="10">
        <v>0</v>
      </c>
      <c r="AD68" s="10">
        <v>500000</v>
      </c>
      <c r="AE68" s="10">
        <v>-48511.199999999997</v>
      </c>
      <c r="AF68" s="10">
        <v>0</v>
      </c>
      <c r="AG68" s="10">
        <f t="shared" si="1"/>
        <v>500000</v>
      </c>
      <c r="AH68" s="9" t="s">
        <v>837</v>
      </c>
      <c r="AI68" s="9" t="s">
        <v>840</v>
      </c>
    </row>
    <row r="69" spans="1:35" x14ac:dyDescent="0.25">
      <c r="A69" s="16" t="s">
        <v>353</v>
      </c>
      <c r="B69" s="9" t="s">
        <v>96</v>
      </c>
      <c r="C69" s="9" t="s">
        <v>28</v>
      </c>
      <c r="D69" s="9" t="s">
        <v>370</v>
      </c>
      <c r="E69" s="9">
        <v>4</v>
      </c>
      <c r="F69" s="9">
        <v>65</v>
      </c>
      <c r="G69" s="9" t="s">
        <v>371</v>
      </c>
      <c r="H69" s="9">
        <v>3821</v>
      </c>
      <c r="I69" s="9" t="s">
        <v>51</v>
      </c>
      <c r="J69" s="9">
        <v>0</v>
      </c>
      <c r="K69" s="9" t="s">
        <v>258</v>
      </c>
      <c r="L69" s="9">
        <v>3000</v>
      </c>
      <c r="M69" s="9" t="s">
        <v>356</v>
      </c>
      <c r="N69" s="9" t="s">
        <v>39</v>
      </c>
      <c r="O69" s="9" t="s">
        <v>373</v>
      </c>
      <c r="P69" s="9" t="s">
        <v>376</v>
      </c>
      <c r="Q69" s="9" t="s">
        <v>40</v>
      </c>
      <c r="R69" s="10">
        <v>0</v>
      </c>
      <c r="S69" s="10">
        <v>600000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5">
        <v>0</v>
      </c>
      <c r="Z69" s="10">
        <v>0</v>
      </c>
      <c r="AA69" s="10">
        <v>0</v>
      </c>
      <c r="AB69" s="10">
        <v>0</v>
      </c>
      <c r="AC69" s="10">
        <v>600000</v>
      </c>
      <c r="AD69" s="10">
        <v>-600000</v>
      </c>
      <c r="AE69" s="10">
        <v>0</v>
      </c>
      <c r="AF69" s="10">
        <v>0</v>
      </c>
      <c r="AG69" s="10">
        <f t="shared" si="1"/>
        <v>0</v>
      </c>
      <c r="AH69" s="9" t="s">
        <v>837</v>
      </c>
      <c r="AI69" s="9" t="s">
        <v>840</v>
      </c>
    </row>
    <row r="70" spans="1:35" x14ac:dyDescent="0.25">
      <c r="A70" s="16" t="s">
        <v>353</v>
      </c>
      <c r="B70" s="9" t="s">
        <v>96</v>
      </c>
      <c r="C70" s="9" t="s">
        <v>28</v>
      </c>
      <c r="D70" s="9" t="s">
        <v>370</v>
      </c>
      <c r="E70" s="9">
        <v>4</v>
      </c>
      <c r="F70" s="9">
        <v>66</v>
      </c>
      <c r="G70" s="9" t="s">
        <v>371</v>
      </c>
      <c r="H70" s="9">
        <v>2171</v>
      </c>
      <c r="I70" s="9" t="s">
        <v>48</v>
      </c>
      <c r="J70" s="9">
        <v>0</v>
      </c>
      <c r="K70" s="9" t="s">
        <v>258</v>
      </c>
      <c r="L70" s="9">
        <v>2000</v>
      </c>
      <c r="M70" s="9" t="s">
        <v>356</v>
      </c>
      <c r="N70" s="9" t="s">
        <v>39</v>
      </c>
      <c r="O70" s="9" t="s">
        <v>373</v>
      </c>
      <c r="P70" s="9" t="s">
        <v>377</v>
      </c>
      <c r="Q70" s="9" t="s">
        <v>40</v>
      </c>
      <c r="R70" s="10">
        <v>0</v>
      </c>
      <c r="S70" s="10">
        <v>45000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5">
        <v>0</v>
      </c>
      <c r="Z70" s="10">
        <v>0</v>
      </c>
      <c r="AA70" s="10">
        <v>0</v>
      </c>
      <c r="AB70" s="10">
        <v>0</v>
      </c>
      <c r="AC70" s="10">
        <v>45000</v>
      </c>
      <c r="AD70" s="10">
        <v>-45000</v>
      </c>
      <c r="AE70" s="10">
        <v>0</v>
      </c>
      <c r="AF70" s="10">
        <v>0</v>
      </c>
      <c r="AG70" s="10">
        <f t="shared" si="1"/>
        <v>0</v>
      </c>
      <c r="AH70" s="9" t="s">
        <v>837</v>
      </c>
      <c r="AI70" s="9" t="s">
        <v>840</v>
      </c>
    </row>
    <row r="71" spans="1:35" x14ac:dyDescent="0.25">
      <c r="A71" s="16" t="s">
        <v>353</v>
      </c>
      <c r="B71" s="9" t="s">
        <v>96</v>
      </c>
      <c r="C71" s="9" t="s">
        <v>28</v>
      </c>
      <c r="D71" s="9" t="s">
        <v>370</v>
      </c>
      <c r="E71" s="9">
        <v>4</v>
      </c>
      <c r="F71" s="9">
        <v>66</v>
      </c>
      <c r="G71" s="9" t="s">
        <v>371</v>
      </c>
      <c r="H71" s="9">
        <v>2711</v>
      </c>
      <c r="I71" s="9" t="s">
        <v>93</v>
      </c>
      <c r="J71" s="9">
        <v>0</v>
      </c>
      <c r="K71" s="9" t="s">
        <v>258</v>
      </c>
      <c r="L71" s="9">
        <v>2000</v>
      </c>
      <c r="M71" s="9" t="s">
        <v>356</v>
      </c>
      <c r="N71" s="9" t="s">
        <v>39</v>
      </c>
      <c r="O71" s="9" t="s">
        <v>373</v>
      </c>
      <c r="P71" s="9" t="s">
        <v>377</v>
      </c>
      <c r="Q71" s="9" t="s">
        <v>40</v>
      </c>
      <c r="R71" s="10">
        <v>0</v>
      </c>
      <c r="S71" s="10">
        <v>120000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5">
        <v>0</v>
      </c>
      <c r="Z71" s="10">
        <v>0</v>
      </c>
      <c r="AA71" s="10">
        <v>0</v>
      </c>
      <c r="AB71" s="10">
        <v>0</v>
      </c>
      <c r="AC71" s="10">
        <v>120000</v>
      </c>
      <c r="AD71" s="10">
        <v>-120000</v>
      </c>
      <c r="AE71" s="10">
        <v>0</v>
      </c>
      <c r="AF71" s="10">
        <v>0</v>
      </c>
      <c r="AG71" s="10">
        <f t="shared" si="1"/>
        <v>0</v>
      </c>
      <c r="AH71" s="9" t="s">
        <v>837</v>
      </c>
      <c r="AI71" s="9" t="s">
        <v>840</v>
      </c>
    </row>
    <row r="72" spans="1:35" x14ac:dyDescent="0.25">
      <c r="A72" s="16" t="s">
        <v>353</v>
      </c>
      <c r="B72" s="9" t="s">
        <v>96</v>
      </c>
      <c r="C72" s="9" t="s">
        <v>28</v>
      </c>
      <c r="D72" s="9" t="s">
        <v>370</v>
      </c>
      <c r="E72" s="9">
        <v>4</v>
      </c>
      <c r="F72" s="9">
        <v>66</v>
      </c>
      <c r="G72" s="9" t="s">
        <v>371</v>
      </c>
      <c r="H72" s="9">
        <v>2721</v>
      </c>
      <c r="I72" s="9" t="s">
        <v>54</v>
      </c>
      <c r="J72" s="9">
        <v>0</v>
      </c>
      <c r="K72" s="9" t="s">
        <v>258</v>
      </c>
      <c r="L72" s="9">
        <v>2000</v>
      </c>
      <c r="M72" s="9" t="s">
        <v>356</v>
      </c>
      <c r="N72" s="9" t="s">
        <v>39</v>
      </c>
      <c r="O72" s="9" t="s">
        <v>373</v>
      </c>
      <c r="P72" s="9" t="s">
        <v>377</v>
      </c>
      <c r="Q72" s="9" t="s">
        <v>40</v>
      </c>
      <c r="R72" s="10">
        <v>3630.55</v>
      </c>
      <c r="S72" s="10">
        <v>120000</v>
      </c>
      <c r="T72" s="10">
        <v>3630.55</v>
      </c>
      <c r="U72" s="10">
        <v>3630.55</v>
      </c>
      <c r="V72" s="10">
        <v>0</v>
      </c>
      <c r="W72" s="10">
        <v>0</v>
      </c>
      <c r="X72" s="10">
        <v>0</v>
      </c>
      <c r="Y72" s="15">
        <v>0</v>
      </c>
      <c r="Z72" s="10">
        <v>0</v>
      </c>
      <c r="AA72" s="10">
        <v>0</v>
      </c>
      <c r="AB72" s="10">
        <v>0</v>
      </c>
      <c r="AC72" s="10">
        <v>116369.45</v>
      </c>
      <c r="AD72" s="10">
        <v>-116369.45</v>
      </c>
      <c r="AE72" s="10">
        <v>0</v>
      </c>
      <c r="AF72" s="10">
        <v>0</v>
      </c>
      <c r="AG72" s="10">
        <f t="shared" si="1"/>
        <v>3630.55</v>
      </c>
      <c r="AH72" s="9" t="s">
        <v>837</v>
      </c>
      <c r="AI72" s="9" t="s">
        <v>840</v>
      </c>
    </row>
    <row r="73" spans="1:35" x14ac:dyDescent="0.25">
      <c r="A73" s="16" t="s">
        <v>353</v>
      </c>
      <c r="B73" s="9" t="s">
        <v>96</v>
      </c>
      <c r="C73" s="9" t="s">
        <v>28</v>
      </c>
      <c r="D73" s="9" t="s">
        <v>370</v>
      </c>
      <c r="E73" s="9">
        <v>4</v>
      </c>
      <c r="F73" s="9">
        <v>66</v>
      </c>
      <c r="G73" s="9" t="s">
        <v>371</v>
      </c>
      <c r="H73" s="9">
        <v>2911</v>
      </c>
      <c r="I73" s="9" t="s">
        <v>59</v>
      </c>
      <c r="J73" s="9">
        <v>0</v>
      </c>
      <c r="K73" s="9" t="s">
        <v>258</v>
      </c>
      <c r="L73" s="9">
        <v>2000</v>
      </c>
      <c r="M73" s="9" t="s">
        <v>356</v>
      </c>
      <c r="N73" s="9" t="s">
        <v>39</v>
      </c>
      <c r="O73" s="9" t="s">
        <v>373</v>
      </c>
      <c r="P73" s="9" t="s">
        <v>377</v>
      </c>
      <c r="Q73" s="9" t="s">
        <v>40</v>
      </c>
      <c r="R73" s="10">
        <v>7032.59</v>
      </c>
      <c r="S73" s="10">
        <v>180000</v>
      </c>
      <c r="T73" s="10">
        <v>7032.59</v>
      </c>
      <c r="U73" s="10">
        <v>7032.59</v>
      </c>
      <c r="V73" s="10">
        <v>4728.42</v>
      </c>
      <c r="W73" s="10">
        <v>0</v>
      </c>
      <c r="X73" s="10">
        <v>0</v>
      </c>
      <c r="Y73" s="15">
        <v>0</v>
      </c>
      <c r="Z73" s="10">
        <v>0</v>
      </c>
      <c r="AA73" s="10">
        <v>0</v>
      </c>
      <c r="AB73" s="10">
        <v>0</v>
      </c>
      <c r="AC73" s="10">
        <v>172967.41</v>
      </c>
      <c r="AD73" s="10">
        <v>-172967.41</v>
      </c>
      <c r="AE73" s="10">
        <v>286400</v>
      </c>
      <c r="AF73" s="10">
        <v>0</v>
      </c>
      <c r="AG73" s="10">
        <f t="shared" si="1"/>
        <v>7032.59</v>
      </c>
      <c r="AH73" s="9" t="s">
        <v>837</v>
      </c>
      <c r="AI73" s="9" t="s">
        <v>840</v>
      </c>
    </row>
    <row r="74" spans="1:35" x14ac:dyDescent="0.25">
      <c r="A74" s="16" t="s">
        <v>353</v>
      </c>
      <c r="B74" s="9" t="s">
        <v>96</v>
      </c>
      <c r="C74" s="9" t="s">
        <v>28</v>
      </c>
      <c r="D74" s="9" t="s">
        <v>370</v>
      </c>
      <c r="E74" s="9">
        <v>4</v>
      </c>
      <c r="F74" s="9">
        <v>66</v>
      </c>
      <c r="G74" s="9" t="s">
        <v>371</v>
      </c>
      <c r="H74" s="9">
        <v>3231</v>
      </c>
      <c r="I74" s="9" t="s">
        <v>229</v>
      </c>
      <c r="J74" s="9">
        <v>0</v>
      </c>
      <c r="K74" s="9" t="s">
        <v>258</v>
      </c>
      <c r="L74" s="9">
        <v>3000</v>
      </c>
      <c r="M74" s="9" t="s">
        <v>356</v>
      </c>
      <c r="N74" s="9" t="s">
        <v>39</v>
      </c>
      <c r="O74" s="9" t="s">
        <v>373</v>
      </c>
      <c r="P74" s="9" t="s">
        <v>377</v>
      </c>
      <c r="Q74" s="9" t="s">
        <v>40</v>
      </c>
      <c r="R74" s="10">
        <v>0</v>
      </c>
      <c r="S74" s="10">
        <v>30000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5">
        <v>0</v>
      </c>
      <c r="Z74" s="10">
        <v>0</v>
      </c>
      <c r="AA74" s="10">
        <v>0</v>
      </c>
      <c r="AB74" s="10">
        <v>0</v>
      </c>
      <c r="AC74" s="10">
        <v>30000</v>
      </c>
      <c r="AD74" s="10">
        <v>-30000</v>
      </c>
      <c r="AE74" s="10">
        <v>-480000</v>
      </c>
      <c r="AF74" s="10">
        <v>0</v>
      </c>
      <c r="AG74" s="10">
        <f t="shared" si="1"/>
        <v>0</v>
      </c>
      <c r="AH74" s="9" t="s">
        <v>837</v>
      </c>
      <c r="AI74" s="9" t="s">
        <v>840</v>
      </c>
    </row>
    <row r="75" spans="1:35" x14ac:dyDescent="0.25">
      <c r="A75" s="16" t="s">
        <v>353</v>
      </c>
      <c r="B75" s="9" t="s">
        <v>96</v>
      </c>
      <c r="C75" s="9" t="s">
        <v>28</v>
      </c>
      <c r="D75" s="9" t="s">
        <v>370</v>
      </c>
      <c r="E75" s="9">
        <v>4</v>
      </c>
      <c r="F75" s="9">
        <v>66</v>
      </c>
      <c r="G75" s="9" t="s">
        <v>371</v>
      </c>
      <c r="H75" s="9">
        <v>3251</v>
      </c>
      <c r="I75" s="9" t="s">
        <v>198</v>
      </c>
      <c r="J75" s="9">
        <v>0</v>
      </c>
      <c r="K75" s="9" t="s">
        <v>258</v>
      </c>
      <c r="L75" s="9">
        <v>3000</v>
      </c>
      <c r="M75" s="9" t="s">
        <v>356</v>
      </c>
      <c r="N75" s="9" t="s">
        <v>39</v>
      </c>
      <c r="O75" s="9" t="s">
        <v>373</v>
      </c>
      <c r="P75" s="9" t="s">
        <v>377</v>
      </c>
      <c r="Q75" s="9" t="s">
        <v>40</v>
      </c>
      <c r="R75" s="10">
        <v>4500</v>
      </c>
      <c r="S75" s="10">
        <v>120000</v>
      </c>
      <c r="T75" s="10">
        <v>4500</v>
      </c>
      <c r="U75" s="10">
        <v>4500</v>
      </c>
      <c r="V75" s="10">
        <v>0</v>
      </c>
      <c r="W75" s="10">
        <v>0</v>
      </c>
      <c r="X75" s="10">
        <v>0</v>
      </c>
      <c r="Y75" s="15">
        <v>0</v>
      </c>
      <c r="Z75" s="10">
        <v>0</v>
      </c>
      <c r="AA75" s="10">
        <v>0</v>
      </c>
      <c r="AB75" s="10">
        <v>0</v>
      </c>
      <c r="AC75" s="10">
        <v>115500</v>
      </c>
      <c r="AD75" s="10">
        <v>-115500</v>
      </c>
      <c r="AE75" s="10">
        <v>0</v>
      </c>
      <c r="AF75" s="10">
        <v>0</v>
      </c>
      <c r="AG75" s="10">
        <f t="shared" si="1"/>
        <v>4500</v>
      </c>
      <c r="AH75" s="9" t="s">
        <v>837</v>
      </c>
      <c r="AI75" s="9" t="s">
        <v>840</v>
      </c>
    </row>
    <row r="76" spans="1:35" x14ac:dyDescent="0.25">
      <c r="A76" s="16" t="s">
        <v>353</v>
      </c>
      <c r="B76" s="9" t="s">
        <v>96</v>
      </c>
      <c r="C76" s="9" t="s">
        <v>28</v>
      </c>
      <c r="D76" s="9" t="s">
        <v>370</v>
      </c>
      <c r="E76" s="9">
        <v>4</v>
      </c>
      <c r="F76" s="9">
        <v>66</v>
      </c>
      <c r="G76" s="9" t="s">
        <v>371</v>
      </c>
      <c r="H76" s="9">
        <v>3251</v>
      </c>
      <c r="I76" s="9" t="s">
        <v>198</v>
      </c>
      <c r="J76" s="9">
        <v>1</v>
      </c>
      <c r="K76" s="9" t="s">
        <v>608</v>
      </c>
      <c r="L76" s="9">
        <v>3000</v>
      </c>
      <c r="M76" s="9" t="s">
        <v>356</v>
      </c>
      <c r="N76" s="9" t="s">
        <v>39</v>
      </c>
      <c r="O76" s="9" t="s">
        <v>373</v>
      </c>
      <c r="P76" s="9" t="s">
        <v>377</v>
      </c>
      <c r="Q76" s="9" t="s">
        <v>40</v>
      </c>
      <c r="R76" s="10">
        <v>194105.4</v>
      </c>
      <c r="S76" s="10">
        <v>0</v>
      </c>
      <c r="T76" s="10">
        <v>194105.4</v>
      </c>
      <c r="U76" s="10">
        <v>194105.4</v>
      </c>
      <c r="V76" s="10">
        <v>194105.4</v>
      </c>
      <c r="W76" s="10">
        <v>194105.4</v>
      </c>
      <c r="X76" s="10">
        <v>194105.4</v>
      </c>
      <c r="Y76" s="15">
        <v>0</v>
      </c>
      <c r="Z76" s="10">
        <v>0</v>
      </c>
      <c r="AA76" s="10">
        <v>286400</v>
      </c>
      <c r="AB76" s="10">
        <v>0</v>
      </c>
      <c r="AC76" s="10">
        <v>92294.6</v>
      </c>
      <c r="AD76" s="10">
        <v>194105.4</v>
      </c>
      <c r="AE76" s="10">
        <v>0</v>
      </c>
      <c r="AF76" s="10">
        <v>0</v>
      </c>
      <c r="AG76" s="10">
        <f t="shared" si="1"/>
        <v>194105.4</v>
      </c>
      <c r="AH76" s="9" t="s">
        <v>837</v>
      </c>
      <c r="AI76" s="9" t="s">
        <v>840</v>
      </c>
    </row>
    <row r="77" spans="1:35" x14ac:dyDescent="0.25">
      <c r="A77" s="16" t="s">
        <v>353</v>
      </c>
      <c r="B77" s="9" t="s">
        <v>96</v>
      </c>
      <c r="C77" s="9" t="s">
        <v>28</v>
      </c>
      <c r="D77" s="9" t="s">
        <v>370</v>
      </c>
      <c r="E77" s="9">
        <v>4</v>
      </c>
      <c r="F77" s="9">
        <v>66</v>
      </c>
      <c r="G77" s="9" t="s">
        <v>371</v>
      </c>
      <c r="H77" s="9">
        <v>3291</v>
      </c>
      <c r="I77" s="9" t="s">
        <v>60</v>
      </c>
      <c r="J77" s="9">
        <v>0</v>
      </c>
      <c r="K77" s="9" t="s">
        <v>258</v>
      </c>
      <c r="L77" s="9">
        <v>3000</v>
      </c>
      <c r="M77" s="9" t="s">
        <v>356</v>
      </c>
      <c r="N77" s="9" t="s">
        <v>39</v>
      </c>
      <c r="O77" s="9" t="s">
        <v>373</v>
      </c>
      <c r="P77" s="9" t="s">
        <v>377</v>
      </c>
      <c r="Q77" s="9" t="s">
        <v>40</v>
      </c>
      <c r="R77" s="10">
        <v>0</v>
      </c>
      <c r="S77" s="10">
        <v>480000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5">
        <v>0</v>
      </c>
      <c r="Z77" s="10">
        <v>0</v>
      </c>
      <c r="AA77" s="10">
        <v>0</v>
      </c>
      <c r="AB77" s="10">
        <v>0</v>
      </c>
      <c r="AC77" s="10">
        <v>480000</v>
      </c>
      <c r="AD77" s="10">
        <v>-480000</v>
      </c>
      <c r="AE77" s="10">
        <v>0</v>
      </c>
      <c r="AF77" s="10">
        <v>0</v>
      </c>
      <c r="AG77" s="10">
        <f t="shared" si="1"/>
        <v>0</v>
      </c>
      <c r="AH77" s="9" t="s">
        <v>837</v>
      </c>
      <c r="AI77" s="9" t="s">
        <v>840</v>
      </c>
    </row>
    <row r="78" spans="1:35" x14ac:dyDescent="0.25">
      <c r="A78" s="16" t="s">
        <v>353</v>
      </c>
      <c r="B78" s="9" t="s">
        <v>96</v>
      </c>
      <c r="C78" s="9" t="s">
        <v>28</v>
      </c>
      <c r="D78" s="9" t="s">
        <v>370</v>
      </c>
      <c r="E78" s="9">
        <v>4</v>
      </c>
      <c r="F78" s="9">
        <v>66</v>
      </c>
      <c r="G78" s="9" t="s">
        <v>371</v>
      </c>
      <c r="H78" s="9">
        <v>3291</v>
      </c>
      <c r="I78" s="9" t="s">
        <v>60</v>
      </c>
      <c r="J78" s="9">
        <v>1</v>
      </c>
      <c r="K78" s="9" t="s">
        <v>608</v>
      </c>
      <c r="L78" s="9">
        <v>3000</v>
      </c>
      <c r="M78" s="9" t="s">
        <v>356</v>
      </c>
      <c r="N78" s="9" t="s">
        <v>39</v>
      </c>
      <c r="O78" s="9" t="s">
        <v>373</v>
      </c>
      <c r="P78" s="9" t="s">
        <v>377</v>
      </c>
      <c r="Q78" s="9" t="s">
        <v>40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5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0</v>
      </c>
      <c r="AF78" s="10">
        <v>0</v>
      </c>
      <c r="AG78" s="10">
        <f t="shared" si="1"/>
        <v>0</v>
      </c>
      <c r="AH78" s="9" t="s">
        <v>837</v>
      </c>
      <c r="AI78" s="9" t="s">
        <v>840</v>
      </c>
    </row>
    <row r="79" spans="1:35" x14ac:dyDescent="0.25">
      <c r="A79" s="16" t="s">
        <v>353</v>
      </c>
      <c r="B79" s="9" t="s">
        <v>96</v>
      </c>
      <c r="C79" s="9" t="s">
        <v>28</v>
      </c>
      <c r="D79" s="9" t="s">
        <v>370</v>
      </c>
      <c r="E79" s="9">
        <v>4</v>
      </c>
      <c r="F79" s="9">
        <v>66</v>
      </c>
      <c r="G79" s="9" t="s">
        <v>371</v>
      </c>
      <c r="H79" s="9">
        <v>3571</v>
      </c>
      <c r="I79" s="9" t="s">
        <v>226</v>
      </c>
      <c r="J79" s="9">
        <v>0</v>
      </c>
      <c r="K79" s="9" t="s">
        <v>258</v>
      </c>
      <c r="L79" s="9">
        <v>3000</v>
      </c>
      <c r="M79" s="9" t="s">
        <v>356</v>
      </c>
      <c r="N79" s="9" t="s">
        <v>39</v>
      </c>
      <c r="O79" s="9" t="s">
        <v>373</v>
      </c>
      <c r="P79" s="9" t="s">
        <v>377</v>
      </c>
      <c r="Q79" s="9" t="s">
        <v>40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5">
        <v>0</v>
      </c>
      <c r="Z79" s="10">
        <v>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f t="shared" si="1"/>
        <v>0</v>
      </c>
      <c r="AH79" s="9" t="s">
        <v>837</v>
      </c>
      <c r="AI79" s="9" t="s">
        <v>840</v>
      </c>
    </row>
    <row r="80" spans="1:35" x14ac:dyDescent="0.25">
      <c r="A80" s="16" t="s">
        <v>353</v>
      </c>
      <c r="B80" s="9" t="s">
        <v>96</v>
      </c>
      <c r="C80" s="9" t="s">
        <v>28</v>
      </c>
      <c r="D80" s="9" t="s">
        <v>370</v>
      </c>
      <c r="E80" s="9">
        <v>4</v>
      </c>
      <c r="F80" s="9">
        <v>66</v>
      </c>
      <c r="G80" s="9" t="s">
        <v>371</v>
      </c>
      <c r="H80" s="9">
        <v>3711</v>
      </c>
      <c r="I80" s="9" t="s">
        <v>38</v>
      </c>
      <c r="J80" s="9">
        <v>0</v>
      </c>
      <c r="K80" s="9" t="s">
        <v>258</v>
      </c>
      <c r="L80" s="9">
        <v>3000</v>
      </c>
      <c r="M80" s="9" t="s">
        <v>356</v>
      </c>
      <c r="N80" s="9" t="s">
        <v>39</v>
      </c>
      <c r="O80" s="9" t="s">
        <v>373</v>
      </c>
      <c r="P80" s="9" t="s">
        <v>377</v>
      </c>
      <c r="Q80" s="9" t="s">
        <v>40</v>
      </c>
      <c r="R80" s="10">
        <v>45000</v>
      </c>
      <c r="S80" s="10">
        <v>45000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5">
        <v>45000</v>
      </c>
      <c r="Z80" s="10">
        <v>0</v>
      </c>
      <c r="AA80" s="10">
        <v>0</v>
      </c>
      <c r="AB80" s="10">
        <v>0</v>
      </c>
      <c r="AC80" s="10">
        <v>0</v>
      </c>
      <c r="AD80" s="10">
        <v>0</v>
      </c>
      <c r="AE80" s="10">
        <v>0</v>
      </c>
      <c r="AF80" s="10">
        <v>0</v>
      </c>
      <c r="AG80" s="10">
        <f t="shared" si="1"/>
        <v>45000</v>
      </c>
      <c r="AH80" s="9" t="s">
        <v>837</v>
      </c>
      <c r="AI80" s="9" t="s">
        <v>840</v>
      </c>
    </row>
    <row r="81" spans="1:35" x14ac:dyDescent="0.25">
      <c r="A81" s="16" t="s">
        <v>353</v>
      </c>
      <c r="B81" s="9" t="s">
        <v>96</v>
      </c>
      <c r="C81" s="9" t="s">
        <v>28</v>
      </c>
      <c r="D81" s="9" t="s">
        <v>370</v>
      </c>
      <c r="E81" s="9">
        <v>4</v>
      </c>
      <c r="F81" s="9">
        <v>66</v>
      </c>
      <c r="G81" s="9" t="s">
        <v>371</v>
      </c>
      <c r="H81" s="9">
        <v>3751</v>
      </c>
      <c r="I81" s="9" t="s">
        <v>35</v>
      </c>
      <c r="J81" s="9">
        <v>0</v>
      </c>
      <c r="K81" s="9" t="s">
        <v>258</v>
      </c>
      <c r="L81" s="9">
        <v>3000</v>
      </c>
      <c r="M81" s="9" t="s">
        <v>356</v>
      </c>
      <c r="N81" s="9" t="s">
        <v>39</v>
      </c>
      <c r="O81" s="9" t="s">
        <v>373</v>
      </c>
      <c r="P81" s="9" t="s">
        <v>377</v>
      </c>
      <c r="Q81" s="9" t="s">
        <v>40</v>
      </c>
      <c r="R81" s="10">
        <v>36000</v>
      </c>
      <c r="S81" s="10">
        <v>36000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5">
        <v>36000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480000</v>
      </c>
      <c r="AF81" s="10">
        <v>0</v>
      </c>
      <c r="AG81" s="10">
        <f t="shared" si="1"/>
        <v>36000</v>
      </c>
      <c r="AH81" s="9" t="s">
        <v>837</v>
      </c>
      <c r="AI81" s="9" t="s">
        <v>840</v>
      </c>
    </row>
    <row r="82" spans="1:35" x14ac:dyDescent="0.25">
      <c r="A82" s="16" t="s">
        <v>353</v>
      </c>
      <c r="B82" s="9" t="s">
        <v>96</v>
      </c>
      <c r="C82" s="9" t="s">
        <v>28</v>
      </c>
      <c r="D82" s="9" t="s">
        <v>370</v>
      </c>
      <c r="E82" s="9">
        <v>4</v>
      </c>
      <c r="F82" s="9">
        <v>66</v>
      </c>
      <c r="G82" s="9" t="s">
        <v>371</v>
      </c>
      <c r="H82" s="9">
        <v>3761</v>
      </c>
      <c r="I82" s="9" t="s">
        <v>378</v>
      </c>
      <c r="J82" s="9">
        <v>0</v>
      </c>
      <c r="K82" s="9" t="s">
        <v>258</v>
      </c>
      <c r="L82" s="9">
        <v>3000</v>
      </c>
      <c r="M82" s="9" t="s">
        <v>356</v>
      </c>
      <c r="N82" s="9" t="s">
        <v>39</v>
      </c>
      <c r="O82" s="9" t="s">
        <v>373</v>
      </c>
      <c r="P82" s="9" t="s">
        <v>377</v>
      </c>
      <c r="Q82" s="9" t="s">
        <v>40</v>
      </c>
      <c r="R82" s="10">
        <v>15000</v>
      </c>
      <c r="S82" s="10">
        <v>30000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5">
        <v>15000</v>
      </c>
      <c r="Z82" s="10">
        <v>0</v>
      </c>
      <c r="AA82" s="10">
        <v>0</v>
      </c>
      <c r="AB82" s="10">
        <v>0</v>
      </c>
      <c r="AC82" s="10">
        <v>15000</v>
      </c>
      <c r="AD82" s="10">
        <v>-15000</v>
      </c>
      <c r="AE82" s="10">
        <v>1447000</v>
      </c>
      <c r="AF82" s="10">
        <v>0</v>
      </c>
      <c r="AG82" s="10">
        <f t="shared" si="1"/>
        <v>15000</v>
      </c>
      <c r="AH82" s="9" t="s">
        <v>837</v>
      </c>
      <c r="AI82" s="9" t="s">
        <v>840</v>
      </c>
    </row>
    <row r="83" spans="1:35" x14ac:dyDescent="0.25">
      <c r="A83" s="16" t="s">
        <v>353</v>
      </c>
      <c r="B83" s="9" t="s">
        <v>96</v>
      </c>
      <c r="C83" s="9" t="s">
        <v>28</v>
      </c>
      <c r="D83" s="9" t="s">
        <v>370</v>
      </c>
      <c r="E83" s="9">
        <v>4</v>
      </c>
      <c r="F83" s="9">
        <v>66</v>
      </c>
      <c r="G83" s="9" t="s">
        <v>371</v>
      </c>
      <c r="H83" s="9">
        <v>3791</v>
      </c>
      <c r="I83" s="9" t="s">
        <v>134</v>
      </c>
      <c r="J83" s="9">
        <v>0</v>
      </c>
      <c r="K83" s="9" t="s">
        <v>258</v>
      </c>
      <c r="L83" s="9">
        <v>3000</v>
      </c>
      <c r="M83" s="9" t="s">
        <v>356</v>
      </c>
      <c r="N83" s="9" t="s">
        <v>39</v>
      </c>
      <c r="O83" s="9" t="s">
        <v>373</v>
      </c>
      <c r="P83" s="9" t="s">
        <v>377</v>
      </c>
      <c r="Q83" s="9" t="s">
        <v>40</v>
      </c>
      <c r="R83" s="10">
        <v>0</v>
      </c>
      <c r="S83" s="10">
        <v>30000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5">
        <v>0</v>
      </c>
      <c r="Z83" s="10">
        <v>0</v>
      </c>
      <c r="AA83" s="10">
        <v>0</v>
      </c>
      <c r="AB83" s="10">
        <v>0</v>
      </c>
      <c r="AC83" s="10">
        <v>30000</v>
      </c>
      <c r="AD83" s="10">
        <v>-30000</v>
      </c>
      <c r="AE83" s="10">
        <v>915000</v>
      </c>
      <c r="AF83" s="10">
        <v>0</v>
      </c>
      <c r="AG83" s="10">
        <f t="shared" si="1"/>
        <v>0</v>
      </c>
      <c r="AH83" s="9" t="s">
        <v>837</v>
      </c>
      <c r="AI83" s="9" t="s">
        <v>840</v>
      </c>
    </row>
    <row r="84" spans="1:35" x14ac:dyDescent="0.25">
      <c r="A84" s="16" t="s">
        <v>353</v>
      </c>
      <c r="B84" s="9" t="s">
        <v>96</v>
      </c>
      <c r="C84" s="9" t="s">
        <v>28</v>
      </c>
      <c r="D84" s="9" t="s">
        <v>370</v>
      </c>
      <c r="E84" s="9">
        <v>4</v>
      </c>
      <c r="F84" s="9">
        <v>66</v>
      </c>
      <c r="G84" s="9" t="s">
        <v>371</v>
      </c>
      <c r="H84" s="9">
        <v>3821</v>
      </c>
      <c r="I84" s="9" t="s">
        <v>51</v>
      </c>
      <c r="J84" s="9">
        <v>0</v>
      </c>
      <c r="K84" s="9" t="s">
        <v>258</v>
      </c>
      <c r="L84" s="9">
        <v>3000</v>
      </c>
      <c r="M84" s="9" t="s">
        <v>356</v>
      </c>
      <c r="N84" s="9" t="s">
        <v>39</v>
      </c>
      <c r="O84" s="9" t="s">
        <v>373</v>
      </c>
      <c r="P84" s="9" t="s">
        <v>377</v>
      </c>
      <c r="Q84" s="9" t="s">
        <v>40</v>
      </c>
      <c r="R84" s="10">
        <v>1553574.51</v>
      </c>
      <c r="S84" s="10">
        <v>600000</v>
      </c>
      <c r="T84" s="10">
        <v>1553574.51</v>
      </c>
      <c r="U84" s="10">
        <v>1503462.51</v>
      </c>
      <c r="V84" s="10">
        <v>872311.51</v>
      </c>
      <c r="W84" s="10">
        <v>872311.51</v>
      </c>
      <c r="X84" s="10">
        <v>827813.58</v>
      </c>
      <c r="Y84" s="15">
        <v>0</v>
      </c>
      <c r="Z84" s="10">
        <v>0</v>
      </c>
      <c r="AA84" s="10">
        <v>953574.51</v>
      </c>
      <c r="AB84" s="10">
        <v>0</v>
      </c>
      <c r="AC84" s="10">
        <v>0</v>
      </c>
      <c r="AD84" s="10">
        <v>953574.51</v>
      </c>
      <c r="AE84" s="10">
        <v>0</v>
      </c>
      <c r="AF84" s="10">
        <v>0</v>
      </c>
      <c r="AG84" s="10">
        <f t="shared" si="1"/>
        <v>1553574.51</v>
      </c>
      <c r="AH84" s="9" t="s">
        <v>837</v>
      </c>
      <c r="AI84" s="9" t="s">
        <v>840</v>
      </c>
    </row>
    <row r="85" spans="1:35" x14ac:dyDescent="0.25">
      <c r="A85" s="16" t="s">
        <v>353</v>
      </c>
      <c r="B85" s="9" t="s">
        <v>96</v>
      </c>
      <c r="C85" s="9" t="s">
        <v>28</v>
      </c>
      <c r="D85" s="9" t="s">
        <v>370</v>
      </c>
      <c r="E85" s="9">
        <v>4</v>
      </c>
      <c r="F85" s="9">
        <v>66</v>
      </c>
      <c r="G85" s="9" t="s">
        <v>371</v>
      </c>
      <c r="H85" s="9">
        <v>3821</v>
      </c>
      <c r="I85" s="9" t="s">
        <v>51</v>
      </c>
      <c r="J85" s="9">
        <v>1</v>
      </c>
      <c r="K85" s="9" t="s">
        <v>609</v>
      </c>
      <c r="L85" s="9">
        <v>3000</v>
      </c>
      <c r="M85" s="9" t="s">
        <v>356</v>
      </c>
      <c r="N85" s="9" t="s">
        <v>39</v>
      </c>
      <c r="O85" s="9" t="s">
        <v>373</v>
      </c>
      <c r="P85" s="9" t="s">
        <v>377</v>
      </c>
      <c r="Q85" s="9" t="s">
        <v>40</v>
      </c>
      <c r="R85" s="10">
        <v>1447000</v>
      </c>
      <c r="S85" s="10">
        <v>0</v>
      </c>
      <c r="T85" s="10">
        <v>1446519.77</v>
      </c>
      <c r="U85" s="10">
        <v>1446519.77</v>
      </c>
      <c r="V85" s="10">
        <v>1446519.77</v>
      </c>
      <c r="W85" s="10">
        <v>1446519.77</v>
      </c>
      <c r="X85" s="10">
        <v>1446519.77</v>
      </c>
      <c r="Y85" s="15">
        <v>480.22999999998137</v>
      </c>
      <c r="Z85" s="10">
        <v>0</v>
      </c>
      <c r="AA85" s="10">
        <v>1447000</v>
      </c>
      <c r="AB85" s="10">
        <v>0</v>
      </c>
      <c r="AC85" s="10">
        <v>0</v>
      </c>
      <c r="AD85" s="10">
        <v>1447000</v>
      </c>
      <c r="AE85" s="10">
        <v>0</v>
      </c>
      <c r="AF85" s="10">
        <v>0</v>
      </c>
      <c r="AG85" s="10">
        <f t="shared" si="1"/>
        <v>1447000</v>
      </c>
      <c r="AH85" s="9" t="s">
        <v>837</v>
      </c>
      <c r="AI85" s="9" t="s">
        <v>840</v>
      </c>
    </row>
    <row r="86" spans="1:35" x14ac:dyDescent="0.25">
      <c r="A86" s="16" t="s">
        <v>353</v>
      </c>
      <c r="B86" s="9" t="s">
        <v>96</v>
      </c>
      <c r="C86" s="9" t="s">
        <v>28</v>
      </c>
      <c r="D86" s="9" t="s">
        <v>370</v>
      </c>
      <c r="E86" s="9">
        <v>4</v>
      </c>
      <c r="F86" s="9">
        <v>66</v>
      </c>
      <c r="G86" s="9" t="s">
        <v>371</v>
      </c>
      <c r="H86" s="9">
        <v>3821</v>
      </c>
      <c r="I86" s="9" t="s">
        <v>51</v>
      </c>
      <c r="J86" s="9">
        <v>2</v>
      </c>
      <c r="K86" s="9" t="s">
        <v>654</v>
      </c>
      <c r="L86" s="9">
        <v>3000</v>
      </c>
      <c r="M86" s="9" t="s">
        <v>356</v>
      </c>
      <c r="N86" s="9" t="s">
        <v>39</v>
      </c>
      <c r="O86" s="9" t="s">
        <v>373</v>
      </c>
      <c r="P86" s="9" t="s">
        <v>377</v>
      </c>
      <c r="Q86" s="9" t="s">
        <v>40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5">
        <v>0</v>
      </c>
      <c r="Z86" s="10">
        <v>0</v>
      </c>
      <c r="AA86" s="10">
        <v>915000</v>
      </c>
      <c r="AB86" s="10">
        <v>0</v>
      </c>
      <c r="AC86" s="10">
        <v>915000</v>
      </c>
      <c r="AD86" s="10">
        <v>0</v>
      </c>
      <c r="AE86" s="10">
        <v>0</v>
      </c>
      <c r="AF86" s="10">
        <v>0</v>
      </c>
      <c r="AG86" s="10">
        <f t="shared" si="1"/>
        <v>0</v>
      </c>
      <c r="AH86" s="9" t="s">
        <v>837</v>
      </c>
      <c r="AI86" s="9" t="s">
        <v>840</v>
      </c>
    </row>
    <row r="87" spans="1:35" x14ac:dyDescent="0.25">
      <c r="A87" s="16" t="s">
        <v>353</v>
      </c>
      <c r="B87" s="9" t="s">
        <v>96</v>
      </c>
      <c r="C87" s="9" t="s">
        <v>28</v>
      </c>
      <c r="D87" s="9" t="s">
        <v>370</v>
      </c>
      <c r="E87" s="9">
        <v>4</v>
      </c>
      <c r="F87" s="9">
        <v>66</v>
      </c>
      <c r="G87" s="9" t="s">
        <v>371</v>
      </c>
      <c r="H87" s="9">
        <v>4451</v>
      </c>
      <c r="I87" s="9" t="s">
        <v>75</v>
      </c>
      <c r="J87" s="9">
        <v>0</v>
      </c>
      <c r="K87" s="9" t="s">
        <v>258</v>
      </c>
      <c r="L87" s="9">
        <v>4000</v>
      </c>
      <c r="M87" s="9" t="s">
        <v>356</v>
      </c>
      <c r="N87" s="9" t="s">
        <v>39</v>
      </c>
      <c r="O87" s="9" t="s">
        <v>373</v>
      </c>
      <c r="P87" s="9" t="s">
        <v>377</v>
      </c>
      <c r="Q87" s="9" t="s">
        <v>40</v>
      </c>
      <c r="R87" s="10">
        <v>312000</v>
      </c>
      <c r="S87" s="10">
        <v>312000</v>
      </c>
      <c r="T87" s="10">
        <v>300000</v>
      </c>
      <c r="U87" s="10">
        <v>300000</v>
      </c>
      <c r="V87" s="10">
        <v>300000</v>
      </c>
      <c r="W87" s="10">
        <v>300000</v>
      </c>
      <c r="X87" s="10">
        <v>300000</v>
      </c>
      <c r="Y87" s="15">
        <v>12000</v>
      </c>
      <c r="Z87" s="10">
        <v>0</v>
      </c>
      <c r="AA87" s="10">
        <v>0</v>
      </c>
      <c r="AB87" s="10">
        <v>0</v>
      </c>
      <c r="AC87" s="10">
        <v>0</v>
      </c>
      <c r="AD87" s="10">
        <v>0</v>
      </c>
      <c r="AE87" s="10">
        <v>0</v>
      </c>
      <c r="AF87" s="10">
        <v>0</v>
      </c>
      <c r="AG87" s="10">
        <f t="shared" si="1"/>
        <v>312000</v>
      </c>
      <c r="AH87" s="9" t="s">
        <v>837</v>
      </c>
      <c r="AI87" s="9" t="s">
        <v>840</v>
      </c>
    </row>
    <row r="88" spans="1:35" x14ac:dyDescent="0.25">
      <c r="A88" s="16" t="s">
        <v>353</v>
      </c>
      <c r="B88" s="9" t="s">
        <v>96</v>
      </c>
      <c r="C88" s="9" t="s">
        <v>28</v>
      </c>
      <c r="D88" s="9" t="s">
        <v>370</v>
      </c>
      <c r="E88" s="9">
        <v>4</v>
      </c>
      <c r="F88" s="9">
        <v>66</v>
      </c>
      <c r="G88" s="9" t="s">
        <v>371</v>
      </c>
      <c r="H88" s="9">
        <v>5211</v>
      </c>
      <c r="I88" s="9" t="s">
        <v>64</v>
      </c>
      <c r="J88" s="9">
        <v>0</v>
      </c>
      <c r="K88" s="9" t="s">
        <v>258</v>
      </c>
      <c r="L88" s="9">
        <v>5000</v>
      </c>
      <c r="M88" s="9" t="s">
        <v>356</v>
      </c>
      <c r="N88" s="9" t="s">
        <v>39</v>
      </c>
      <c r="O88" s="9" t="s">
        <v>373</v>
      </c>
      <c r="P88" s="9" t="s">
        <v>377</v>
      </c>
      <c r="Q88" s="9" t="s">
        <v>40</v>
      </c>
      <c r="R88" s="10">
        <v>0</v>
      </c>
      <c r="S88" s="10">
        <v>120000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5">
        <v>0</v>
      </c>
      <c r="Z88" s="10">
        <v>0</v>
      </c>
      <c r="AA88" s="10">
        <v>0</v>
      </c>
      <c r="AB88" s="10">
        <v>0</v>
      </c>
      <c r="AC88" s="10">
        <v>120000</v>
      </c>
      <c r="AD88" s="10">
        <v>-120000</v>
      </c>
      <c r="AE88" s="10">
        <v>-120000</v>
      </c>
      <c r="AF88" s="10">
        <v>0</v>
      </c>
      <c r="AG88" s="10">
        <f t="shared" si="1"/>
        <v>0</v>
      </c>
      <c r="AH88" s="9" t="s">
        <v>837</v>
      </c>
      <c r="AI88" s="9" t="s">
        <v>841</v>
      </c>
    </row>
    <row r="89" spans="1:35" x14ac:dyDescent="0.25">
      <c r="A89" s="16" t="s">
        <v>353</v>
      </c>
      <c r="B89" s="9" t="s">
        <v>96</v>
      </c>
      <c r="C89" s="9" t="s">
        <v>28</v>
      </c>
      <c r="D89" s="9" t="s">
        <v>370</v>
      </c>
      <c r="E89" s="9">
        <v>4</v>
      </c>
      <c r="F89" s="9">
        <v>66</v>
      </c>
      <c r="G89" s="9" t="s">
        <v>371</v>
      </c>
      <c r="H89" s="9">
        <v>5231</v>
      </c>
      <c r="I89" s="9" t="s">
        <v>82</v>
      </c>
      <c r="J89" s="9">
        <v>0</v>
      </c>
      <c r="K89" s="9" t="s">
        <v>258</v>
      </c>
      <c r="L89" s="9">
        <v>5000</v>
      </c>
      <c r="M89" s="9" t="s">
        <v>356</v>
      </c>
      <c r="N89" s="9" t="s">
        <v>39</v>
      </c>
      <c r="O89" s="9" t="s">
        <v>373</v>
      </c>
      <c r="P89" s="9" t="s">
        <v>377</v>
      </c>
      <c r="Q89" s="9" t="s">
        <v>40</v>
      </c>
      <c r="R89" s="10">
        <v>42000</v>
      </c>
      <c r="S89" s="10">
        <v>42000</v>
      </c>
      <c r="T89" s="10">
        <v>31837.21</v>
      </c>
      <c r="U89" s="10">
        <v>31837.21</v>
      </c>
      <c r="V89" s="10">
        <v>31837.21</v>
      </c>
      <c r="W89" s="10">
        <v>31837.21</v>
      </c>
      <c r="X89" s="10">
        <v>0</v>
      </c>
      <c r="Y89" s="15">
        <v>10162.790000000001</v>
      </c>
      <c r="Z89" s="10">
        <v>0</v>
      </c>
      <c r="AA89" s="10">
        <v>0</v>
      </c>
      <c r="AB89" s="10">
        <v>0</v>
      </c>
      <c r="AC89" s="10">
        <v>0</v>
      </c>
      <c r="AD89" s="10">
        <v>0</v>
      </c>
      <c r="AE89" s="10">
        <v>120000</v>
      </c>
      <c r="AF89" s="10">
        <v>0</v>
      </c>
      <c r="AG89" s="10">
        <f t="shared" si="1"/>
        <v>42000</v>
      </c>
      <c r="AH89" s="9" t="s">
        <v>837</v>
      </c>
      <c r="AI89" s="9" t="s">
        <v>841</v>
      </c>
    </row>
    <row r="90" spans="1:35" x14ac:dyDescent="0.25">
      <c r="A90" s="16" t="s">
        <v>353</v>
      </c>
      <c r="B90" s="9" t="s">
        <v>96</v>
      </c>
      <c r="C90" s="9" t="s">
        <v>28</v>
      </c>
      <c r="D90" s="9" t="s">
        <v>370</v>
      </c>
      <c r="E90" s="9">
        <v>4</v>
      </c>
      <c r="F90" s="9">
        <v>66</v>
      </c>
      <c r="G90" s="9" t="s">
        <v>371</v>
      </c>
      <c r="H90" s="9">
        <v>5671</v>
      </c>
      <c r="I90" s="9" t="s">
        <v>84</v>
      </c>
      <c r="J90" s="9">
        <v>0</v>
      </c>
      <c r="K90" s="9" t="s">
        <v>258</v>
      </c>
      <c r="L90" s="9">
        <v>5000</v>
      </c>
      <c r="M90" s="9" t="s">
        <v>356</v>
      </c>
      <c r="N90" s="9" t="s">
        <v>39</v>
      </c>
      <c r="O90" s="9" t="s">
        <v>373</v>
      </c>
      <c r="P90" s="9" t="s">
        <v>377</v>
      </c>
      <c r="Q90" s="9" t="s">
        <v>40</v>
      </c>
      <c r="R90" s="10">
        <v>60000</v>
      </c>
      <c r="S90" s="10">
        <v>60000</v>
      </c>
      <c r="T90" s="10">
        <v>32188.05</v>
      </c>
      <c r="U90" s="10">
        <v>32188.05</v>
      </c>
      <c r="V90" s="10">
        <v>32188.05</v>
      </c>
      <c r="W90" s="10">
        <v>0</v>
      </c>
      <c r="X90" s="10">
        <v>0</v>
      </c>
      <c r="Y90" s="15">
        <v>27811.95</v>
      </c>
      <c r="Z90" s="10">
        <v>0</v>
      </c>
      <c r="AA90" s="10">
        <v>0</v>
      </c>
      <c r="AB90" s="10">
        <v>0</v>
      </c>
      <c r="AC90" s="10">
        <v>0</v>
      </c>
      <c r="AD90" s="10">
        <v>0</v>
      </c>
      <c r="AE90" s="10">
        <v>360000</v>
      </c>
      <c r="AF90" s="10">
        <v>0</v>
      </c>
      <c r="AG90" s="10">
        <f t="shared" si="1"/>
        <v>60000</v>
      </c>
      <c r="AH90" s="9" t="s">
        <v>837</v>
      </c>
      <c r="AI90" s="9" t="s">
        <v>841</v>
      </c>
    </row>
    <row r="91" spans="1:35" x14ac:dyDescent="0.25">
      <c r="A91" s="16" t="s">
        <v>353</v>
      </c>
      <c r="B91" s="9" t="s">
        <v>96</v>
      </c>
      <c r="C91" s="9" t="s">
        <v>28</v>
      </c>
      <c r="D91" s="9" t="s">
        <v>370</v>
      </c>
      <c r="E91" s="9">
        <v>4</v>
      </c>
      <c r="F91" s="9">
        <v>67</v>
      </c>
      <c r="G91" s="9" t="s">
        <v>371</v>
      </c>
      <c r="H91" s="9">
        <v>3351</v>
      </c>
      <c r="I91" s="9" t="s">
        <v>248</v>
      </c>
      <c r="J91" s="9">
        <v>0</v>
      </c>
      <c r="K91" s="9" t="s">
        <v>258</v>
      </c>
      <c r="L91" s="9">
        <v>3000</v>
      </c>
      <c r="M91" s="9" t="s">
        <v>356</v>
      </c>
      <c r="N91" s="9" t="s">
        <v>39</v>
      </c>
      <c r="O91" s="9" t="s">
        <v>373</v>
      </c>
      <c r="P91" s="9" t="s">
        <v>379</v>
      </c>
      <c r="Q91" s="9" t="s">
        <v>40</v>
      </c>
      <c r="R91" s="10">
        <v>0</v>
      </c>
      <c r="S91" s="10">
        <v>120000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5">
        <v>0</v>
      </c>
      <c r="Z91" s="10">
        <v>0</v>
      </c>
      <c r="AA91" s="10">
        <v>0</v>
      </c>
      <c r="AB91" s="10">
        <v>0</v>
      </c>
      <c r="AC91" s="10">
        <v>120000</v>
      </c>
      <c r="AD91" s="10">
        <v>-120000</v>
      </c>
      <c r="AE91" s="10">
        <v>0</v>
      </c>
      <c r="AF91" s="10">
        <v>0</v>
      </c>
      <c r="AG91" s="10">
        <f t="shared" si="1"/>
        <v>0</v>
      </c>
      <c r="AH91" s="9" t="s">
        <v>837</v>
      </c>
      <c r="AI91" s="9" t="s">
        <v>840</v>
      </c>
    </row>
    <row r="92" spans="1:35" x14ac:dyDescent="0.25">
      <c r="A92" s="16" t="s">
        <v>353</v>
      </c>
      <c r="B92" s="9" t="s">
        <v>96</v>
      </c>
      <c r="C92" s="9" t="s">
        <v>28</v>
      </c>
      <c r="D92" s="9" t="s">
        <v>370</v>
      </c>
      <c r="E92" s="9">
        <v>4</v>
      </c>
      <c r="F92" s="9">
        <v>67</v>
      </c>
      <c r="G92" s="9" t="s">
        <v>371</v>
      </c>
      <c r="H92" s="9">
        <v>3391</v>
      </c>
      <c r="I92" s="9" t="s">
        <v>215</v>
      </c>
      <c r="J92" s="9">
        <v>0</v>
      </c>
      <c r="K92" s="9" t="s">
        <v>258</v>
      </c>
      <c r="L92" s="9">
        <v>3000</v>
      </c>
      <c r="M92" s="9" t="s">
        <v>356</v>
      </c>
      <c r="N92" s="9" t="s">
        <v>39</v>
      </c>
      <c r="O92" s="9" t="s">
        <v>373</v>
      </c>
      <c r="P92" s="9" t="s">
        <v>379</v>
      </c>
      <c r="Q92" s="9" t="s">
        <v>40</v>
      </c>
      <c r="R92" s="10">
        <v>856300</v>
      </c>
      <c r="S92" s="10">
        <v>750000</v>
      </c>
      <c r="T92" s="10">
        <v>856299.99</v>
      </c>
      <c r="U92" s="10">
        <v>856299.99</v>
      </c>
      <c r="V92" s="10">
        <v>856300</v>
      </c>
      <c r="W92" s="10">
        <v>380000</v>
      </c>
      <c r="X92" s="10">
        <v>380000</v>
      </c>
      <c r="Y92" s="15">
        <v>1.0000000009313226E-2</v>
      </c>
      <c r="Z92" s="10">
        <v>0</v>
      </c>
      <c r="AA92" s="10">
        <v>120000</v>
      </c>
      <c r="AB92" s="10">
        <v>0</v>
      </c>
      <c r="AC92" s="10">
        <v>13700</v>
      </c>
      <c r="AD92" s="10">
        <v>106300</v>
      </c>
      <c r="AE92" s="10">
        <v>0</v>
      </c>
      <c r="AF92" s="10">
        <v>0</v>
      </c>
      <c r="AG92" s="10">
        <f t="shared" si="1"/>
        <v>856300</v>
      </c>
      <c r="AH92" s="9" t="s">
        <v>837</v>
      </c>
      <c r="AI92" s="9" t="s">
        <v>840</v>
      </c>
    </row>
    <row r="93" spans="1:35" x14ac:dyDescent="0.25">
      <c r="A93" s="16" t="s">
        <v>353</v>
      </c>
      <c r="B93" s="9" t="s">
        <v>96</v>
      </c>
      <c r="C93" s="9" t="s">
        <v>28</v>
      </c>
      <c r="D93" s="9" t="s">
        <v>370</v>
      </c>
      <c r="E93" s="9">
        <v>4</v>
      </c>
      <c r="F93" s="9">
        <v>67</v>
      </c>
      <c r="G93" s="9" t="s">
        <v>371</v>
      </c>
      <c r="H93" s="9">
        <v>3391</v>
      </c>
      <c r="I93" s="9" t="s">
        <v>215</v>
      </c>
      <c r="J93" s="9">
        <v>1</v>
      </c>
      <c r="K93" s="9" t="s">
        <v>655</v>
      </c>
      <c r="L93" s="9">
        <v>3000</v>
      </c>
      <c r="M93" s="9" t="s">
        <v>356</v>
      </c>
      <c r="N93" s="9" t="s">
        <v>39</v>
      </c>
      <c r="O93" s="9" t="s">
        <v>373</v>
      </c>
      <c r="P93" s="9" t="s">
        <v>379</v>
      </c>
      <c r="Q93" s="9" t="s">
        <v>40</v>
      </c>
      <c r="R93" s="10">
        <v>360000</v>
      </c>
      <c r="S93" s="10">
        <v>0</v>
      </c>
      <c r="T93" s="10">
        <v>349160</v>
      </c>
      <c r="U93" s="10">
        <v>349160</v>
      </c>
      <c r="V93" s="10">
        <v>0</v>
      </c>
      <c r="W93" s="10">
        <v>0</v>
      </c>
      <c r="X93" s="10">
        <v>0</v>
      </c>
      <c r="Y93" s="15">
        <v>10840</v>
      </c>
      <c r="Z93" s="10">
        <v>0</v>
      </c>
      <c r="AA93" s="10">
        <v>360000</v>
      </c>
      <c r="AB93" s="10">
        <v>0</v>
      </c>
      <c r="AC93" s="10">
        <v>0</v>
      </c>
      <c r="AD93" s="10">
        <v>360000</v>
      </c>
      <c r="AE93" s="10">
        <v>50000</v>
      </c>
      <c r="AF93" s="10">
        <v>0</v>
      </c>
      <c r="AG93" s="10">
        <f t="shared" si="1"/>
        <v>360000</v>
      </c>
      <c r="AH93" s="9" t="s">
        <v>837</v>
      </c>
      <c r="AI93" s="9" t="s">
        <v>840</v>
      </c>
    </row>
    <row r="94" spans="1:35" x14ac:dyDescent="0.25">
      <c r="A94" s="16" t="s">
        <v>353</v>
      </c>
      <c r="B94" s="9" t="s">
        <v>96</v>
      </c>
      <c r="C94" s="9" t="s">
        <v>28</v>
      </c>
      <c r="D94" s="9" t="s">
        <v>370</v>
      </c>
      <c r="E94" s="9">
        <v>4</v>
      </c>
      <c r="F94" s="9">
        <v>68</v>
      </c>
      <c r="G94" s="9" t="s">
        <v>371</v>
      </c>
      <c r="H94" s="9">
        <v>4411</v>
      </c>
      <c r="I94" s="9" t="s">
        <v>30</v>
      </c>
      <c r="J94" s="9">
        <v>0</v>
      </c>
      <c r="K94" s="9" t="s">
        <v>258</v>
      </c>
      <c r="L94" s="9">
        <v>4000</v>
      </c>
      <c r="M94" s="9" t="s">
        <v>356</v>
      </c>
      <c r="N94" s="9" t="s">
        <v>39</v>
      </c>
      <c r="O94" s="9" t="s">
        <v>373</v>
      </c>
      <c r="P94" s="9" t="s">
        <v>380</v>
      </c>
      <c r="Q94" s="9" t="s">
        <v>40</v>
      </c>
      <c r="R94" s="10">
        <v>572000</v>
      </c>
      <c r="S94" s="10">
        <v>572000</v>
      </c>
      <c r="T94" s="10">
        <v>572000</v>
      </c>
      <c r="U94" s="10">
        <v>572000</v>
      </c>
      <c r="V94" s="10">
        <v>0</v>
      </c>
      <c r="W94" s="10">
        <v>0</v>
      </c>
      <c r="X94" s="10">
        <v>0</v>
      </c>
      <c r="Y94" s="15">
        <v>0</v>
      </c>
      <c r="Z94" s="10">
        <v>0</v>
      </c>
      <c r="AA94" s="10">
        <v>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10">
        <f t="shared" si="1"/>
        <v>572000</v>
      </c>
      <c r="AH94" s="9" t="s">
        <v>837</v>
      </c>
      <c r="AI94" s="9" t="s">
        <v>840</v>
      </c>
    </row>
    <row r="95" spans="1:35" x14ac:dyDescent="0.25">
      <c r="A95" s="16" t="s">
        <v>353</v>
      </c>
      <c r="B95" s="9" t="s">
        <v>96</v>
      </c>
      <c r="C95" s="9" t="s">
        <v>28</v>
      </c>
      <c r="D95" s="9" t="s">
        <v>370</v>
      </c>
      <c r="E95" s="9">
        <v>4</v>
      </c>
      <c r="F95" s="9">
        <v>71</v>
      </c>
      <c r="G95" s="9" t="s">
        <v>381</v>
      </c>
      <c r="H95" s="9">
        <v>2491</v>
      </c>
      <c r="I95" s="9" t="s">
        <v>212</v>
      </c>
      <c r="J95" s="9">
        <v>0</v>
      </c>
      <c r="K95" s="9" t="s">
        <v>258</v>
      </c>
      <c r="L95" s="9">
        <v>2000</v>
      </c>
      <c r="M95" s="9" t="s">
        <v>356</v>
      </c>
      <c r="N95" s="9" t="s">
        <v>39</v>
      </c>
      <c r="O95" s="9" t="s">
        <v>373</v>
      </c>
      <c r="P95" s="9" t="s">
        <v>298</v>
      </c>
      <c r="Q95" s="9" t="s">
        <v>107</v>
      </c>
      <c r="R95" s="10">
        <v>600119.04000000004</v>
      </c>
      <c r="S95" s="10">
        <v>600000</v>
      </c>
      <c r="T95" s="10">
        <v>558875.24</v>
      </c>
      <c r="U95" s="10">
        <v>558875.24</v>
      </c>
      <c r="V95" s="10">
        <v>294459.03999999998</v>
      </c>
      <c r="W95" s="10">
        <v>291559.03999999998</v>
      </c>
      <c r="X95" s="10">
        <v>2900</v>
      </c>
      <c r="Y95" s="15">
        <v>41243.800000000047</v>
      </c>
      <c r="Z95" s="10">
        <v>0</v>
      </c>
      <c r="AA95" s="10">
        <v>28776.68</v>
      </c>
      <c r="AB95" s="10">
        <v>0</v>
      </c>
      <c r="AC95" s="10">
        <v>28657.64</v>
      </c>
      <c r="AD95" s="10">
        <v>119.04</v>
      </c>
      <c r="AE95" s="10">
        <v>0</v>
      </c>
      <c r="AF95" s="10">
        <v>0</v>
      </c>
      <c r="AG95" s="10">
        <f t="shared" si="1"/>
        <v>600119.04000000004</v>
      </c>
      <c r="AH95" s="9" t="s">
        <v>837</v>
      </c>
      <c r="AI95" s="9" t="s">
        <v>840</v>
      </c>
    </row>
    <row r="96" spans="1:35" x14ac:dyDescent="0.25">
      <c r="A96" s="16" t="s">
        <v>353</v>
      </c>
      <c r="B96" s="9" t="s">
        <v>96</v>
      </c>
      <c r="C96" s="9" t="s">
        <v>28</v>
      </c>
      <c r="D96" s="9" t="s">
        <v>370</v>
      </c>
      <c r="E96" s="9">
        <v>4</v>
      </c>
      <c r="F96" s="9">
        <v>71</v>
      </c>
      <c r="G96" s="9" t="s">
        <v>381</v>
      </c>
      <c r="H96" s="9">
        <v>3821</v>
      </c>
      <c r="I96" s="9" t="s">
        <v>51</v>
      </c>
      <c r="J96" s="9">
        <v>0</v>
      </c>
      <c r="K96" s="9" t="s">
        <v>258</v>
      </c>
      <c r="L96" s="9">
        <v>3000</v>
      </c>
      <c r="M96" s="9" t="s">
        <v>356</v>
      </c>
      <c r="N96" s="9" t="s">
        <v>39</v>
      </c>
      <c r="O96" s="9" t="s">
        <v>373</v>
      </c>
      <c r="P96" s="9" t="s">
        <v>298</v>
      </c>
      <c r="Q96" s="9" t="s">
        <v>107</v>
      </c>
      <c r="R96" s="10">
        <v>1445000</v>
      </c>
      <c r="S96" s="10">
        <v>540000</v>
      </c>
      <c r="T96" s="10">
        <v>1445000</v>
      </c>
      <c r="U96" s="10">
        <v>1445000</v>
      </c>
      <c r="V96" s="10">
        <v>1425000</v>
      </c>
      <c r="W96" s="10">
        <v>1425000</v>
      </c>
      <c r="X96" s="10">
        <v>1425000</v>
      </c>
      <c r="Y96" s="15">
        <v>0</v>
      </c>
      <c r="Z96" s="10">
        <v>0</v>
      </c>
      <c r="AA96" s="10">
        <v>965000</v>
      </c>
      <c r="AB96" s="10">
        <v>0</v>
      </c>
      <c r="AC96" s="10">
        <v>60000</v>
      </c>
      <c r="AD96" s="10">
        <v>905000</v>
      </c>
      <c r="AE96" s="10">
        <v>0</v>
      </c>
      <c r="AF96" s="10">
        <v>0</v>
      </c>
      <c r="AG96" s="10">
        <f t="shared" si="1"/>
        <v>1445000</v>
      </c>
      <c r="AH96" s="9" t="s">
        <v>837</v>
      </c>
      <c r="AI96" s="9" t="s">
        <v>840</v>
      </c>
    </row>
    <row r="97" spans="1:35" x14ac:dyDescent="0.25">
      <c r="A97" s="16" t="s">
        <v>353</v>
      </c>
      <c r="B97" s="9" t="s">
        <v>96</v>
      </c>
      <c r="C97" s="9" t="s">
        <v>28</v>
      </c>
      <c r="D97" s="9" t="s">
        <v>370</v>
      </c>
      <c r="E97" s="9">
        <v>4</v>
      </c>
      <c r="F97" s="9">
        <v>71</v>
      </c>
      <c r="G97" s="9" t="s">
        <v>381</v>
      </c>
      <c r="H97" s="9">
        <v>5191</v>
      </c>
      <c r="I97" s="9" t="s">
        <v>89</v>
      </c>
      <c r="J97" s="9">
        <v>0</v>
      </c>
      <c r="K97" s="9" t="s">
        <v>258</v>
      </c>
      <c r="L97" s="9">
        <v>5000</v>
      </c>
      <c r="M97" s="9" t="s">
        <v>356</v>
      </c>
      <c r="N97" s="9" t="s">
        <v>39</v>
      </c>
      <c r="O97" s="9" t="s">
        <v>373</v>
      </c>
      <c r="P97" s="9" t="s">
        <v>298</v>
      </c>
      <c r="Q97" s="9" t="s">
        <v>107</v>
      </c>
      <c r="R97" s="10">
        <v>0</v>
      </c>
      <c r="S97" s="10">
        <v>300000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5">
        <v>0</v>
      </c>
      <c r="Z97" s="10">
        <v>0</v>
      </c>
      <c r="AA97" s="10">
        <v>0</v>
      </c>
      <c r="AB97" s="10">
        <v>0</v>
      </c>
      <c r="AC97" s="10">
        <v>300000</v>
      </c>
      <c r="AD97" s="10">
        <v>-300000</v>
      </c>
      <c r="AE97" s="10">
        <v>0</v>
      </c>
      <c r="AF97" s="10">
        <v>0</v>
      </c>
      <c r="AG97" s="10">
        <f t="shared" si="1"/>
        <v>0</v>
      </c>
      <c r="AH97" s="9" t="s">
        <v>837</v>
      </c>
      <c r="AI97" s="9" t="s">
        <v>841</v>
      </c>
    </row>
    <row r="98" spans="1:35" x14ac:dyDescent="0.25">
      <c r="A98" s="16" t="s">
        <v>353</v>
      </c>
      <c r="B98" s="9" t="s">
        <v>96</v>
      </c>
      <c r="C98" s="9" t="s">
        <v>299</v>
      </c>
      <c r="D98" s="9" t="s">
        <v>382</v>
      </c>
      <c r="E98" s="9">
        <v>3</v>
      </c>
      <c r="F98" s="9">
        <v>1</v>
      </c>
      <c r="G98" s="9" t="s">
        <v>383</v>
      </c>
      <c r="H98" s="9">
        <v>2211</v>
      </c>
      <c r="I98" s="9" t="s">
        <v>56</v>
      </c>
      <c r="J98" s="9">
        <v>0</v>
      </c>
      <c r="K98" s="9" t="s">
        <v>258</v>
      </c>
      <c r="L98" s="9">
        <v>2000</v>
      </c>
      <c r="M98" s="9" t="s">
        <v>356</v>
      </c>
      <c r="N98" s="9" t="s">
        <v>37</v>
      </c>
      <c r="O98" s="9" t="s">
        <v>207</v>
      </c>
      <c r="P98" s="9" t="s">
        <v>300</v>
      </c>
      <c r="Q98" s="9" t="s">
        <v>384</v>
      </c>
      <c r="R98" s="10">
        <v>0</v>
      </c>
      <c r="S98" s="10">
        <v>30000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5">
        <v>0</v>
      </c>
      <c r="Z98" s="10">
        <v>0</v>
      </c>
      <c r="AA98" s="10">
        <v>0</v>
      </c>
      <c r="AB98" s="10">
        <v>0</v>
      </c>
      <c r="AC98" s="10">
        <v>30000</v>
      </c>
      <c r="AD98" s="10">
        <v>-30000</v>
      </c>
      <c r="AE98" s="10">
        <v>48511.199999999997</v>
      </c>
      <c r="AF98" s="10">
        <v>0</v>
      </c>
      <c r="AG98" s="10">
        <f t="shared" si="1"/>
        <v>0</v>
      </c>
      <c r="AH98" s="9" t="s">
        <v>837</v>
      </c>
      <c r="AI98" s="9" t="s">
        <v>840</v>
      </c>
    </row>
    <row r="99" spans="1:35" x14ac:dyDescent="0.25">
      <c r="A99" s="16" t="s">
        <v>353</v>
      </c>
      <c r="B99" s="9" t="s">
        <v>96</v>
      </c>
      <c r="C99" s="9" t="s">
        <v>299</v>
      </c>
      <c r="D99" s="9" t="s">
        <v>382</v>
      </c>
      <c r="E99" s="9">
        <v>3</v>
      </c>
      <c r="F99" s="9">
        <v>1</v>
      </c>
      <c r="G99" s="9" t="s">
        <v>383</v>
      </c>
      <c r="H99" s="9">
        <v>3181</v>
      </c>
      <c r="I99" s="9" t="s">
        <v>74</v>
      </c>
      <c r="J99" s="9">
        <v>0</v>
      </c>
      <c r="K99" s="9" t="s">
        <v>258</v>
      </c>
      <c r="L99" s="9">
        <v>3000</v>
      </c>
      <c r="M99" s="9" t="s">
        <v>356</v>
      </c>
      <c r="N99" s="9" t="s">
        <v>37</v>
      </c>
      <c r="O99" s="9" t="s">
        <v>207</v>
      </c>
      <c r="P99" s="9" t="s">
        <v>300</v>
      </c>
      <c r="Q99" s="9" t="s">
        <v>384</v>
      </c>
      <c r="R99" s="10">
        <v>0</v>
      </c>
      <c r="S99" s="10">
        <v>6000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5">
        <v>0</v>
      </c>
      <c r="Z99" s="10">
        <v>0</v>
      </c>
      <c r="AA99" s="10">
        <v>0</v>
      </c>
      <c r="AB99" s="10">
        <v>0</v>
      </c>
      <c r="AC99" s="10">
        <v>6000</v>
      </c>
      <c r="AD99" s="10">
        <v>-6000</v>
      </c>
      <c r="AE99" s="10">
        <v>0</v>
      </c>
      <c r="AF99" s="10">
        <v>0</v>
      </c>
      <c r="AG99" s="10">
        <f t="shared" si="1"/>
        <v>0</v>
      </c>
      <c r="AH99" s="9" t="s">
        <v>837</v>
      </c>
      <c r="AI99" s="9" t="s">
        <v>840</v>
      </c>
    </row>
    <row r="100" spans="1:35" x14ac:dyDescent="0.25">
      <c r="A100" s="16" t="s">
        <v>353</v>
      </c>
      <c r="B100" s="9" t="s">
        <v>96</v>
      </c>
      <c r="C100" s="9" t="s">
        <v>299</v>
      </c>
      <c r="D100" s="9" t="s">
        <v>382</v>
      </c>
      <c r="E100" s="9">
        <v>3</v>
      </c>
      <c r="F100" s="9">
        <v>1</v>
      </c>
      <c r="G100" s="9" t="s">
        <v>383</v>
      </c>
      <c r="H100" s="9">
        <v>3711</v>
      </c>
      <c r="I100" s="9" t="s">
        <v>38</v>
      </c>
      <c r="J100" s="9">
        <v>0</v>
      </c>
      <c r="K100" s="9" t="s">
        <v>258</v>
      </c>
      <c r="L100" s="9">
        <v>3000</v>
      </c>
      <c r="M100" s="9" t="s">
        <v>356</v>
      </c>
      <c r="N100" s="9" t="s">
        <v>37</v>
      </c>
      <c r="O100" s="9" t="s">
        <v>207</v>
      </c>
      <c r="P100" s="9" t="s">
        <v>300</v>
      </c>
      <c r="Q100" s="9" t="s">
        <v>384</v>
      </c>
      <c r="R100" s="10">
        <v>122865.19</v>
      </c>
      <c r="S100" s="10">
        <v>30000</v>
      </c>
      <c r="T100" s="10">
        <v>99741.19</v>
      </c>
      <c r="U100" s="10">
        <v>99741.19</v>
      </c>
      <c r="V100" s="10">
        <v>99741.19</v>
      </c>
      <c r="W100" s="10">
        <v>99741.19</v>
      </c>
      <c r="X100" s="10">
        <v>99741.19</v>
      </c>
      <c r="Y100" s="15">
        <v>23124</v>
      </c>
      <c r="Z100" s="10">
        <v>0</v>
      </c>
      <c r="AA100" s="10">
        <v>92865.19</v>
      </c>
      <c r="AB100" s="10">
        <v>0</v>
      </c>
      <c r="AC100" s="10">
        <v>0</v>
      </c>
      <c r="AD100" s="10">
        <v>92865.19</v>
      </c>
      <c r="AE100" s="10">
        <v>0</v>
      </c>
      <c r="AF100" s="10">
        <v>0</v>
      </c>
      <c r="AG100" s="10">
        <f t="shared" si="1"/>
        <v>122865.19</v>
      </c>
      <c r="AH100" s="9" t="s">
        <v>837</v>
      </c>
      <c r="AI100" s="9" t="s">
        <v>840</v>
      </c>
    </row>
    <row r="101" spans="1:35" x14ac:dyDescent="0.25">
      <c r="A101" s="16" t="s">
        <v>353</v>
      </c>
      <c r="B101" s="9" t="s">
        <v>96</v>
      </c>
      <c r="C101" s="9" t="s">
        <v>299</v>
      </c>
      <c r="D101" s="9" t="s">
        <v>382</v>
      </c>
      <c r="E101" s="9">
        <v>3</v>
      </c>
      <c r="F101" s="9">
        <v>1</v>
      </c>
      <c r="G101" s="9" t="s">
        <v>383</v>
      </c>
      <c r="H101" s="9">
        <v>3721</v>
      </c>
      <c r="I101" s="9" t="s">
        <v>34</v>
      </c>
      <c r="J101" s="9">
        <v>0</v>
      </c>
      <c r="K101" s="9" t="s">
        <v>258</v>
      </c>
      <c r="L101" s="9">
        <v>3000</v>
      </c>
      <c r="M101" s="9" t="s">
        <v>356</v>
      </c>
      <c r="N101" s="9" t="s">
        <v>37</v>
      </c>
      <c r="O101" s="9" t="s">
        <v>207</v>
      </c>
      <c r="P101" s="9" t="s">
        <v>300</v>
      </c>
      <c r="Q101" s="9" t="s">
        <v>384</v>
      </c>
      <c r="R101" s="10">
        <v>0</v>
      </c>
      <c r="S101" s="10">
        <v>9000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5">
        <v>0</v>
      </c>
      <c r="Z101" s="10">
        <v>0</v>
      </c>
      <c r="AA101" s="10">
        <v>0</v>
      </c>
      <c r="AB101" s="10">
        <v>0</v>
      </c>
      <c r="AC101" s="10">
        <v>9000</v>
      </c>
      <c r="AD101" s="10">
        <v>-9000</v>
      </c>
      <c r="AE101" s="10">
        <v>-40040000</v>
      </c>
      <c r="AF101" s="10">
        <v>0</v>
      </c>
      <c r="AG101" s="10">
        <f t="shared" si="1"/>
        <v>0</v>
      </c>
      <c r="AH101" s="9" t="s">
        <v>837</v>
      </c>
      <c r="AI101" s="9" t="s">
        <v>840</v>
      </c>
    </row>
    <row r="102" spans="1:35" x14ac:dyDescent="0.25">
      <c r="A102" s="16" t="s">
        <v>353</v>
      </c>
      <c r="B102" s="9" t="s">
        <v>96</v>
      </c>
      <c r="C102" s="9" t="s">
        <v>299</v>
      </c>
      <c r="D102" s="9" t="s">
        <v>382</v>
      </c>
      <c r="E102" s="9">
        <v>3</v>
      </c>
      <c r="F102" s="9">
        <v>1</v>
      </c>
      <c r="G102" s="9" t="s">
        <v>383</v>
      </c>
      <c r="H102" s="9">
        <v>3751</v>
      </c>
      <c r="I102" s="9" t="s">
        <v>35</v>
      </c>
      <c r="J102" s="9">
        <v>0</v>
      </c>
      <c r="K102" s="9" t="s">
        <v>258</v>
      </c>
      <c r="L102" s="9">
        <v>3000</v>
      </c>
      <c r="M102" s="9" t="s">
        <v>356</v>
      </c>
      <c r="N102" s="9" t="s">
        <v>37</v>
      </c>
      <c r="O102" s="9" t="s">
        <v>207</v>
      </c>
      <c r="P102" s="9" t="s">
        <v>300</v>
      </c>
      <c r="Q102" s="9" t="s">
        <v>384</v>
      </c>
      <c r="R102" s="10">
        <v>38301.96</v>
      </c>
      <c r="S102" s="10">
        <v>15000</v>
      </c>
      <c r="T102" s="10">
        <v>38301.96</v>
      </c>
      <c r="U102" s="10">
        <v>38301.96</v>
      </c>
      <c r="V102" s="10">
        <v>38301.96</v>
      </c>
      <c r="W102" s="10">
        <v>38301.96</v>
      </c>
      <c r="X102" s="10">
        <v>38301.96</v>
      </c>
      <c r="Y102" s="15">
        <v>0</v>
      </c>
      <c r="Z102" s="10">
        <v>0</v>
      </c>
      <c r="AA102" s="10">
        <v>23301.96</v>
      </c>
      <c r="AB102" s="10">
        <v>0</v>
      </c>
      <c r="AC102" s="10">
        <v>0</v>
      </c>
      <c r="AD102" s="10">
        <v>23301.96</v>
      </c>
      <c r="AE102" s="10">
        <v>31366600</v>
      </c>
      <c r="AF102" s="10">
        <v>0</v>
      </c>
      <c r="AG102" s="10">
        <f t="shared" si="1"/>
        <v>38301.96</v>
      </c>
      <c r="AH102" s="9" t="s">
        <v>837</v>
      </c>
      <c r="AI102" s="9" t="s">
        <v>840</v>
      </c>
    </row>
    <row r="103" spans="1:35" x14ac:dyDescent="0.25">
      <c r="A103" s="16" t="s">
        <v>353</v>
      </c>
      <c r="B103" s="9" t="s">
        <v>96</v>
      </c>
      <c r="C103" s="9" t="s">
        <v>299</v>
      </c>
      <c r="D103" s="9" t="s">
        <v>382</v>
      </c>
      <c r="E103" s="9">
        <v>3</v>
      </c>
      <c r="F103" s="9">
        <v>1</v>
      </c>
      <c r="G103" s="9" t="s">
        <v>383</v>
      </c>
      <c r="H103" s="9">
        <v>4411</v>
      </c>
      <c r="I103" s="9" t="s">
        <v>30</v>
      </c>
      <c r="J103" s="9">
        <v>1</v>
      </c>
      <c r="K103" s="9" t="s">
        <v>263</v>
      </c>
      <c r="L103" s="9">
        <v>4000</v>
      </c>
      <c r="M103" s="9" t="s">
        <v>356</v>
      </c>
      <c r="N103" s="9" t="s">
        <v>37</v>
      </c>
      <c r="O103" s="9" t="s">
        <v>207</v>
      </c>
      <c r="P103" s="9" t="s">
        <v>300</v>
      </c>
      <c r="Q103" s="9" t="s">
        <v>384</v>
      </c>
      <c r="R103" s="10">
        <v>759500</v>
      </c>
      <c r="S103" s="10">
        <v>780000</v>
      </c>
      <c r="T103" s="10">
        <v>834640</v>
      </c>
      <c r="U103" s="10">
        <v>834640</v>
      </c>
      <c r="V103" s="10">
        <v>834640</v>
      </c>
      <c r="W103" s="10">
        <v>831640</v>
      </c>
      <c r="X103" s="10">
        <v>815640</v>
      </c>
      <c r="Y103" s="15">
        <v>-75140</v>
      </c>
      <c r="Z103" s="10">
        <v>0</v>
      </c>
      <c r="AA103" s="10">
        <v>589100</v>
      </c>
      <c r="AB103" s="10">
        <v>0</v>
      </c>
      <c r="AC103" s="10">
        <v>609600</v>
      </c>
      <c r="AD103" s="10">
        <v>-20500</v>
      </c>
      <c r="AE103" s="10">
        <v>0</v>
      </c>
      <c r="AF103" s="10">
        <v>0</v>
      </c>
      <c r="AG103" s="10">
        <f t="shared" si="1"/>
        <v>759500</v>
      </c>
      <c r="AH103" s="9" t="s">
        <v>837</v>
      </c>
      <c r="AI103" s="9" t="s">
        <v>840</v>
      </c>
    </row>
    <row r="104" spans="1:35" x14ac:dyDescent="0.25">
      <c r="A104" s="16" t="s">
        <v>353</v>
      </c>
      <c r="B104" s="9" t="s">
        <v>96</v>
      </c>
      <c r="C104" s="9" t="s">
        <v>299</v>
      </c>
      <c r="D104" s="9" t="s">
        <v>382</v>
      </c>
      <c r="E104" s="9">
        <v>3</v>
      </c>
      <c r="F104" s="9">
        <v>1</v>
      </c>
      <c r="G104" s="9" t="s">
        <v>383</v>
      </c>
      <c r="H104" s="9">
        <v>4411</v>
      </c>
      <c r="I104" s="9" t="s">
        <v>30</v>
      </c>
      <c r="J104" s="9">
        <v>2</v>
      </c>
      <c r="K104" s="9" t="s">
        <v>261</v>
      </c>
      <c r="L104" s="9">
        <v>4000</v>
      </c>
      <c r="M104" s="9" t="s">
        <v>356</v>
      </c>
      <c r="N104" s="9" t="s">
        <v>37</v>
      </c>
      <c r="O104" s="9" t="s">
        <v>207</v>
      </c>
      <c r="P104" s="9" t="s">
        <v>300</v>
      </c>
      <c r="Q104" s="9" t="s">
        <v>384</v>
      </c>
      <c r="R104" s="10">
        <v>160500</v>
      </c>
      <c r="S104" s="10">
        <v>182000</v>
      </c>
      <c r="T104" s="10">
        <v>103500</v>
      </c>
      <c r="U104" s="10">
        <v>103500</v>
      </c>
      <c r="V104" s="10">
        <v>103500</v>
      </c>
      <c r="W104" s="10">
        <v>103500</v>
      </c>
      <c r="X104" s="10">
        <v>103500</v>
      </c>
      <c r="Y104" s="15">
        <v>57000</v>
      </c>
      <c r="Z104" s="10">
        <v>0</v>
      </c>
      <c r="AA104" s="10">
        <v>0</v>
      </c>
      <c r="AB104" s="10">
        <v>0</v>
      </c>
      <c r="AC104" s="10">
        <v>21500</v>
      </c>
      <c r="AD104" s="10">
        <v>-21500</v>
      </c>
      <c r="AE104" s="10">
        <v>0</v>
      </c>
      <c r="AF104" s="10">
        <v>0</v>
      </c>
      <c r="AG104" s="10">
        <f t="shared" si="1"/>
        <v>160500</v>
      </c>
      <c r="AH104" s="9" t="s">
        <v>837</v>
      </c>
      <c r="AI104" s="9" t="s">
        <v>840</v>
      </c>
    </row>
    <row r="105" spans="1:35" x14ac:dyDescent="0.25">
      <c r="A105" s="16" t="s">
        <v>353</v>
      </c>
      <c r="B105" s="9" t="s">
        <v>96</v>
      </c>
      <c r="C105" s="9" t="s">
        <v>299</v>
      </c>
      <c r="D105" s="9" t="s">
        <v>382</v>
      </c>
      <c r="E105" s="9">
        <v>3</v>
      </c>
      <c r="F105" s="9">
        <v>1</v>
      </c>
      <c r="G105" s="9" t="s">
        <v>383</v>
      </c>
      <c r="H105" s="9">
        <v>4411</v>
      </c>
      <c r="I105" s="9" t="s">
        <v>30</v>
      </c>
      <c r="J105" s="9">
        <v>3</v>
      </c>
      <c r="K105" s="9" t="s">
        <v>262</v>
      </c>
      <c r="L105" s="9">
        <v>4000</v>
      </c>
      <c r="M105" s="9" t="s">
        <v>356</v>
      </c>
      <c r="N105" s="9" t="s">
        <v>37</v>
      </c>
      <c r="O105" s="9" t="s">
        <v>207</v>
      </c>
      <c r="P105" s="9" t="s">
        <v>300</v>
      </c>
      <c r="Q105" s="9" t="s">
        <v>384</v>
      </c>
      <c r="R105" s="10">
        <v>36400</v>
      </c>
      <c r="S105" s="10">
        <v>36400</v>
      </c>
      <c r="T105" s="10">
        <v>36400</v>
      </c>
      <c r="U105" s="10">
        <v>36400</v>
      </c>
      <c r="V105" s="10">
        <v>36400</v>
      </c>
      <c r="W105" s="10">
        <v>36400</v>
      </c>
      <c r="X105" s="10">
        <v>36400</v>
      </c>
      <c r="Y105" s="15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7173400</v>
      </c>
      <c r="AF105" s="10">
        <v>0</v>
      </c>
      <c r="AG105" s="10">
        <f t="shared" si="1"/>
        <v>36400</v>
      </c>
      <c r="AH105" s="9" t="s">
        <v>837</v>
      </c>
      <c r="AI105" s="9" t="s">
        <v>840</v>
      </c>
    </row>
    <row r="106" spans="1:35" x14ac:dyDescent="0.25">
      <c r="A106" s="16" t="s">
        <v>353</v>
      </c>
      <c r="B106" s="9" t="s">
        <v>96</v>
      </c>
      <c r="C106" s="9" t="s">
        <v>299</v>
      </c>
      <c r="D106" s="9" t="s">
        <v>382</v>
      </c>
      <c r="E106" s="9">
        <v>3</v>
      </c>
      <c r="F106" s="9">
        <v>1</v>
      </c>
      <c r="G106" s="9" t="s">
        <v>383</v>
      </c>
      <c r="H106" s="9">
        <v>4411</v>
      </c>
      <c r="I106" s="9" t="s">
        <v>30</v>
      </c>
      <c r="J106" s="9">
        <v>4</v>
      </c>
      <c r="K106" s="9" t="s">
        <v>615</v>
      </c>
      <c r="L106" s="9">
        <v>4000</v>
      </c>
      <c r="M106" s="9" t="s">
        <v>356</v>
      </c>
      <c r="N106" s="9" t="s">
        <v>37</v>
      </c>
      <c r="O106" s="9" t="s">
        <v>207</v>
      </c>
      <c r="P106" s="9" t="s">
        <v>300</v>
      </c>
      <c r="Q106" s="9" t="s">
        <v>384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5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1500000</v>
      </c>
      <c r="AF106" s="10">
        <v>0</v>
      </c>
      <c r="AG106" s="10">
        <f t="shared" si="1"/>
        <v>0</v>
      </c>
      <c r="AH106" s="9" t="s">
        <v>837</v>
      </c>
      <c r="AI106" s="9" t="s">
        <v>840</v>
      </c>
    </row>
    <row r="107" spans="1:35" x14ac:dyDescent="0.25">
      <c r="A107" s="16" t="s">
        <v>353</v>
      </c>
      <c r="B107" s="9" t="s">
        <v>96</v>
      </c>
      <c r="C107" s="9" t="s">
        <v>299</v>
      </c>
      <c r="D107" s="9" t="s">
        <v>382</v>
      </c>
      <c r="E107" s="9">
        <v>3</v>
      </c>
      <c r="F107" s="9">
        <v>1</v>
      </c>
      <c r="G107" s="9" t="s">
        <v>383</v>
      </c>
      <c r="H107" s="9">
        <v>4451</v>
      </c>
      <c r="I107" s="9" t="s">
        <v>75</v>
      </c>
      <c r="J107" s="9">
        <v>4</v>
      </c>
      <c r="K107" s="9" t="s">
        <v>264</v>
      </c>
      <c r="L107" s="9">
        <v>4000</v>
      </c>
      <c r="M107" s="9" t="s">
        <v>356</v>
      </c>
      <c r="N107" s="9" t="s">
        <v>37</v>
      </c>
      <c r="O107" s="9" t="s">
        <v>207</v>
      </c>
      <c r="P107" s="9" t="s">
        <v>300</v>
      </c>
      <c r="Q107" s="9" t="s">
        <v>384</v>
      </c>
      <c r="R107" s="10">
        <v>520000</v>
      </c>
      <c r="S107" s="10">
        <v>520000</v>
      </c>
      <c r="T107" s="10">
        <v>520000</v>
      </c>
      <c r="U107" s="10">
        <v>520000</v>
      </c>
      <c r="V107" s="10">
        <v>520000</v>
      </c>
      <c r="W107" s="10">
        <v>520000</v>
      </c>
      <c r="X107" s="10">
        <v>520000</v>
      </c>
      <c r="Y107" s="15">
        <v>0</v>
      </c>
      <c r="Z107" s="10">
        <v>0</v>
      </c>
      <c r="AA107" s="10">
        <v>0</v>
      </c>
      <c r="AB107" s="10">
        <v>0</v>
      </c>
      <c r="AC107" s="10">
        <v>0</v>
      </c>
      <c r="AD107" s="10">
        <v>0</v>
      </c>
      <c r="AE107" s="10">
        <v>0</v>
      </c>
      <c r="AF107" s="10">
        <v>0</v>
      </c>
      <c r="AG107" s="10">
        <f t="shared" si="1"/>
        <v>520000</v>
      </c>
      <c r="AH107" s="9" t="s">
        <v>837</v>
      </c>
      <c r="AI107" s="9" t="s">
        <v>840</v>
      </c>
    </row>
    <row r="108" spans="1:35" x14ac:dyDescent="0.25">
      <c r="A108" s="16" t="s">
        <v>353</v>
      </c>
      <c r="B108" s="9" t="s">
        <v>96</v>
      </c>
      <c r="C108" s="9" t="s">
        <v>299</v>
      </c>
      <c r="D108" s="9" t="s">
        <v>382</v>
      </c>
      <c r="E108" s="9">
        <v>3</v>
      </c>
      <c r="F108" s="9">
        <v>1</v>
      </c>
      <c r="G108" s="9" t="s">
        <v>383</v>
      </c>
      <c r="H108" s="9">
        <v>4451</v>
      </c>
      <c r="I108" s="9" t="s">
        <v>75</v>
      </c>
      <c r="J108" s="9">
        <v>5</v>
      </c>
      <c r="K108" s="9" t="s">
        <v>325</v>
      </c>
      <c r="L108" s="9">
        <v>4000</v>
      </c>
      <c r="M108" s="9" t="s">
        <v>356</v>
      </c>
      <c r="N108" s="9" t="s">
        <v>37</v>
      </c>
      <c r="O108" s="9" t="s">
        <v>207</v>
      </c>
      <c r="P108" s="9" t="s">
        <v>300</v>
      </c>
      <c r="Q108" s="9" t="s">
        <v>384</v>
      </c>
      <c r="R108" s="10">
        <v>0</v>
      </c>
      <c r="S108" s="10">
        <v>260000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5">
        <v>0</v>
      </c>
      <c r="Z108" s="10">
        <v>0</v>
      </c>
      <c r="AA108" s="10">
        <v>0</v>
      </c>
      <c r="AB108" s="10">
        <v>0</v>
      </c>
      <c r="AC108" s="10">
        <v>260000</v>
      </c>
      <c r="AD108" s="10">
        <v>-260000</v>
      </c>
      <c r="AE108" s="10">
        <v>0</v>
      </c>
      <c r="AF108" s="10">
        <v>0</v>
      </c>
      <c r="AG108" s="10">
        <f t="shared" si="1"/>
        <v>0</v>
      </c>
      <c r="AH108" s="9" t="s">
        <v>837</v>
      </c>
      <c r="AI108" s="9" t="s">
        <v>840</v>
      </c>
    </row>
    <row r="109" spans="1:35" x14ac:dyDescent="0.25">
      <c r="A109" s="16" t="s">
        <v>353</v>
      </c>
      <c r="B109" s="9" t="s">
        <v>96</v>
      </c>
      <c r="C109" s="9" t="s">
        <v>299</v>
      </c>
      <c r="D109" s="9" t="s">
        <v>382</v>
      </c>
      <c r="E109" s="9">
        <v>3</v>
      </c>
      <c r="F109" s="9">
        <v>1</v>
      </c>
      <c r="G109" s="9" t="s">
        <v>383</v>
      </c>
      <c r="H109" s="9">
        <v>4451</v>
      </c>
      <c r="I109" s="9" t="s">
        <v>75</v>
      </c>
      <c r="J109" s="9">
        <v>6</v>
      </c>
      <c r="K109" s="9" t="s">
        <v>329</v>
      </c>
      <c r="L109" s="9">
        <v>4000</v>
      </c>
      <c r="M109" s="9" t="s">
        <v>356</v>
      </c>
      <c r="N109" s="9" t="s">
        <v>37</v>
      </c>
      <c r="O109" s="9" t="s">
        <v>207</v>
      </c>
      <c r="P109" s="9" t="s">
        <v>300</v>
      </c>
      <c r="Q109" s="9" t="s">
        <v>384</v>
      </c>
      <c r="R109" s="10">
        <v>500000</v>
      </c>
      <c r="S109" s="10">
        <v>260000</v>
      </c>
      <c r="T109" s="10">
        <v>500000</v>
      </c>
      <c r="U109" s="10">
        <v>500000</v>
      </c>
      <c r="V109" s="10">
        <v>500000</v>
      </c>
      <c r="W109" s="10">
        <v>500000</v>
      </c>
      <c r="X109" s="10">
        <v>500000</v>
      </c>
      <c r="Y109" s="15">
        <v>0</v>
      </c>
      <c r="Z109" s="10">
        <v>0</v>
      </c>
      <c r="AA109" s="10">
        <v>240000</v>
      </c>
      <c r="AB109" s="10">
        <v>0</v>
      </c>
      <c r="AC109" s="10">
        <v>0</v>
      </c>
      <c r="AD109" s="10">
        <v>240000</v>
      </c>
      <c r="AE109" s="10">
        <v>0</v>
      </c>
      <c r="AF109" s="10">
        <v>0</v>
      </c>
      <c r="AG109" s="10">
        <f t="shared" si="1"/>
        <v>500000</v>
      </c>
      <c r="AH109" s="9" t="s">
        <v>837</v>
      </c>
      <c r="AI109" s="9" t="s">
        <v>840</v>
      </c>
    </row>
    <row r="110" spans="1:35" x14ac:dyDescent="0.25">
      <c r="A110" s="16" t="s">
        <v>353</v>
      </c>
      <c r="B110" s="9" t="s">
        <v>96</v>
      </c>
      <c r="C110" s="9" t="s">
        <v>299</v>
      </c>
      <c r="D110" s="9" t="s">
        <v>382</v>
      </c>
      <c r="E110" s="9">
        <v>3</v>
      </c>
      <c r="F110" s="9">
        <v>1</v>
      </c>
      <c r="G110" s="9" t="s">
        <v>383</v>
      </c>
      <c r="H110" s="9">
        <v>4451</v>
      </c>
      <c r="I110" s="9" t="s">
        <v>75</v>
      </c>
      <c r="J110" s="9">
        <v>7</v>
      </c>
      <c r="K110" s="9" t="s">
        <v>263</v>
      </c>
      <c r="L110" s="9">
        <v>4000</v>
      </c>
      <c r="M110" s="9" t="s">
        <v>356</v>
      </c>
      <c r="N110" s="9" t="s">
        <v>37</v>
      </c>
      <c r="O110" s="9" t="s">
        <v>207</v>
      </c>
      <c r="P110" s="9" t="s">
        <v>300</v>
      </c>
      <c r="Q110" s="9" t="s">
        <v>384</v>
      </c>
      <c r="R110" s="10">
        <v>0</v>
      </c>
      <c r="S110" s="10">
        <v>260000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5">
        <v>0</v>
      </c>
      <c r="Z110" s="10">
        <v>0</v>
      </c>
      <c r="AA110" s="10">
        <v>0</v>
      </c>
      <c r="AB110" s="10">
        <v>0</v>
      </c>
      <c r="AC110" s="10">
        <v>260000</v>
      </c>
      <c r="AD110" s="10">
        <v>-260000</v>
      </c>
      <c r="AE110" s="10">
        <v>19000</v>
      </c>
      <c r="AF110" s="10">
        <v>0</v>
      </c>
      <c r="AG110" s="10">
        <f t="shared" si="1"/>
        <v>0</v>
      </c>
      <c r="AH110" s="9" t="s">
        <v>837</v>
      </c>
      <c r="AI110" s="9" t="s">
        <v>840</v>
      </c>
    </row>
    <row r="111" spans="1:35" x14ac:dyDescent="0.25">
      <c r="A111" s="16" t="s">
        <v>353</v>
      </c>
      <c r="B111" s="9" t="s">
        <v>96</v>
      </c>
      <c r="C111" s="9" t="s">
        <v>299</v>
      </c>
      <c r="D111" s="9" t="s">
        <v>382</v>
      </c>
      <c r="E111" s="9">
        <v>3</v>
      </c>
      <c r="F111" s="9">
        <v>1</v>
      </c>
      <c r="G111" s="9" t="s">
        <v>383</v>
      </c>
      <c r="H111" s="9">
        <v>4451</v>
      </c>
      <c r="I111" s="9" t="s">
        <v>75</v>
      </c>
      <c r="J111" s="9">
        <v>8</v>
      </c>
      <c r="K111" s="9" t="s">
        <v>324</v>
      </c>
      <c r="L111" s="9">
        <v>4000</v>
      </c>
      <c r="M111" s="9" t="s">
        <v>356</v>
      </c>
      <c r="N111" s="9" t="s">
        <v>37</v>
      </c>
      <c r="O111" s="9" t="s">
        <v>207</v>
      </c>
      <c r="P111" s="9" t="s">
        <v>300</v>
      </c>
      <c r="Q111" s="9" t="s">
        <v>384</v>
      </c>
      <c r="R111" s="10">
        <v>78000</v>
      </c>
      <c r="S111" s="10">
        <v>78000</v>
      </c>
      <c r="T111" s="10">
        <v>75000</v>
      </c>
      <c r="U111" s="10">
        <v>75000</v>
      </c>
      <c r="V111" s="10">
        <v>75000</v>
      </c>
      <c r="W111" s="10">
        <v>75000</v>
      </c>
      <c r="X111" s="10">
        <v>75000</v>
      </c>
      <c r="Y111" s="15">
        <v>3000</v>
      </c>
      <c r="Z111" s="10">
        <v>0</v>
      </c>
      <c r="AA111" s="10">
        <v>0</v>
      </c>
      <c r="AB111" s="10">
        <v>0</v>
      </c>
      <c r="AC111" s="10">
        <v>0</v>
      </c>
      <c r="AD111" s="10">
        <v>0</v>
      </c>
      <c r="AE111" s="10">
        <v>0</v>
      </c>
      <c r="AF111" s="10">
        <v>0</v>
      </c>
      <c r="AG111" s="10">
        <f t="shared" si="1"/>
        <v>78000</v>
      </c>
      <c r="AH111" s="9" t="s">
        <v>837</v>
      </c>
      <c r="AI111" s="9" t="s">
        <v>840</v>
      </c>
    </row>
    <row r="112" spans="1:35" x14ac:dyDescent="0.25">
      <c r="A112" s="16" t="s">
        <v>353</v>
      </c>
      <c r="B112" s="9" t="s">
        <v>96</v>
      </c>
      <c r="C112" s="9" t="s">
        <v>299</v>
      </c>
      <c r="D112" s="9" t="s">
        <v>382</v>
      </c>
      <c r="E112" s="9">
        <v>3</v>
      </c>
      <c r="F112" s="9">
        <v>1</v>
      </c>
      <c r="G112" s="9" t="s">
        <v>383</v>
      </c>
      <c r="H112" s="9">
        <v>4451</v>
      </c>
      <c r="I112" s="9" t="s">
        <v>75</v>
      </c>
      <c r="J112" s="9">
        <v>9</v>
      </c>
      <c r="K112" s="9" t="s">
        <v>328</v>
      </c>
      <c r="L112" s="9">
        <v>4000</v>
      </c>
      <c r="M112" s="9" t="s">
        <v>356</v>
      </c>
      <c r="N112" s="9" t="s">
        <v>37</v>
      </c>
      <c r="O112" s="9" t="s">
        <v>207</v>
      </c>
      <c r="P112" s="9" t="s">
        <v>300</v>
      </c>
      <c r="Q112" s="9" t="s">
        <v>384</v>
      </c>
      <c r="R112" s="10">
        <v>0</v>
      </c>
      <c r="S112" s="10">
        <v>70200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5">
        <v>0</v>
      </c>
      <c r="Z112" s="10">
        <v>0</v>
      </c>
      <c r="AA112" s="10">
        <v>0</v>
      </c>
      <c r="AB112" s="10">
        <v>0</v>
      </c>
      <c r="AC112" s="10">
        <v>70200</v>
      </c>
      <c r="AD112" s="10">
        <v>-70200</v>
      </c>
      <c r="AE112" s="10">
        <v>14000</v>
      </c>
      <c r="AF112" s="10">
        <v>0</v>
      </c>
      <c r="AG112" s="10">
        <f t="shared" si="1"/>
        <v>0</v>
      </c>
      <c r="AH112" s="9" t="s">
        <v>837</v>
      </c>
      <c r="AI112" s="9" t="s">
        <v>840</v>
      </c>
    </row>
    <row r="113" spans="1:35" x14ac:dyDescent="0.25">
      <c r="A113" s="16" t="s">
        <v>353</v>
      </c>
      <c r="B113" s="9" t="s">
        <v>96</v>
      </c>
      <c r="C113" s="9" t="s">
        <v>299</v>
      </c>
      <c r="D113" s="9" t="s">
        <v>382</v>
      </c>
      <c r="E113" s="9">
        <v>3</v>
      </c>
      <c r="F113" s="9">
        <v>1</v>
      </c>
      <c r="G113" s="9" t="s">
        <v>383</v>
      </c>
      <c r="H113" s="9">
        <v>4451</v>
      </c>
      <c r="I113" s="9" t="s">
        <v>75</v>
      </c>
      <c r="J113" s="9">
        <v>10</v>
      </c>
      <c r="K113" s="9" t="s">
        <v>326</v>
      </c>
      <c r="L113" s="9">
        <v>4000</v>
      </c>
      <c r="M113" s="9" t="s">
        <v>356</v>
      </c>
      <c r="N113" s="9" t="s">
        <v>37</v>
      </c>
      <c r="O113" s="9" t="s">
        <v>207</v>
      </c>
      <c r="P113" s="9" t="s">
        <v>300</v>
      </c>
      <c r="Q113" s="9" t="s">
        <v>384</v>
      </c>
      <c r="R113" s="10">
        <v>0</v>
      </c>
      <c r="S113" s="10">
        <v>52000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5">
        <v>0</v>
      </c>
      <c r="Z113" s="10">
        <v>0</v>
      </c>
      <c r="AA113" s="10">
        <v>0</v>
      </c>
      <c r="AB113" s="10">
        <v>0</v>
      </c>
      <c r="AC113" s="10">
        <v>52000</v>
      </c>
      <c r="AD113" s="10">
        <v>-52000</v>
      </c>
      <c r="AE113" s="10">
        <v>-423400</v>
      </c>
      <c r="AF113" s="10">
        <v>0</v>
      </c>
      <c r="AG113" s="10">
        <f t="shared" si="1"/>
        <v>0</v>
      </c>
      <c r="AH113" s="9" t="s">
        <v>837</v>
      </c>
      <c r="AI113" s="9" t="s">
        <v>840</v>
      </c>
    </row>
    <row r="114" spans="1:35" x14ac:dyDescent="0.25">
      <c r="A114" s="16" t="s">
        <v>353</v>
      </c>
      <c r="B114" s="9" t="s">
        <v>96</v>
      </c>
      <c r="C114" s="9" t="s">
        <v>299</v>
      </c>
      <c r="D114" s="9" t="s">
        <v>382</v>
      </c>
      <c r="E114" s="9">
        <v>3</v>
      </c>
      <c r="F114" s="9">
        <v>1</v>
      </c>
      <c r="G114" s="9" t="s">
        <v>383</v>
      </c>
      <c r="H114" s="9">
        <v>4451</v>
      </c>
      <c r="I114" s="9" t="s">
        <v>75</v>
      </c>
      <c r="J114" s="9">
        <v>11</v>
      </c>
      <c r="K114" s="9" t="s">
        <v>330</v>
      </c>
      <c r="L114" s="9">
        <v>4000</v>
      </c>
      <c r="M114" s="9" t="s">
        <v>356</v>
      </c>
      <c r="N114" s="9" t="s">
        <v>37</v>
      </c>
      <c r="O114" s="9" t="s">
        <v>207</v>
      </c>
      <c r="P114" s="9" t="s">
        <v>300</v>
      </c>
      <c r="Q114" s="9" t="s">
        <v>384</v>
      </c>
      <c r="R114" s="10">
        <v>0</v>
      </c>
      <c r="S114" s="10">
        <v>31200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5">
        <v>0</v>
      </c>
      <c r="Z114" s="10">
        <v>0</v>
      </c>
      <c r="AA114" s="10">
        <v>0</v>
      </c>
      <c r="AB114" s="10">
        <v>0</v>
      </c>
      <c r="AC114" s="10">
        <v>31200</v>
      </c>
      <c r="AD114" s="10">
        <v>-31200</v>
      </c>
      <c r="AE114" s="10">
        <v>0</v>
      </c>
      <c r="AF114" s="10">
        <v>0</v>
      </c>
      <c r="AG114" s="10">
        <f t="shared" si="1"/>
        <v>0</v>
      </c>
      <c r="AH114" s="9" t="s">
        <v>837</v>
      </c>
      <c r="AI114" s="9" t="s">
        <v>840</v>
      </c>
    </row>
    <row r="115" spans="1:35" x14ac:dyDescent="0.25">
      <c r="A115" s="16" t="s">
        <v>353</v>
      </c>
      <c r="B115" s="9" t="s">
        <v>96</v>
      </c>
      <c r="C115" s="9" t="s">
        <v>299</v>
      </c>
      <c r="D115" s="9" t="s">
        <v>382</v>
      </c>
      <c r="E115" s="9">
        <v>3</v>
      </c>
      <c r="F115" s="9">
        <v>1</v>
      </c>
      <c r="G115" s="9" t="s">
        <v>383</v>
      </c>
      <c r="H115" s="9">
        <v>4451</v>
      </c>
      <c r="I115" s="9" t="s">
        <v>75</v>
      </c>
      <c r="J115" s="9">
        <v>12</v>
      </c>
      <c r="K115" s="9" t="s">
        <v>327</v>
      </c>
      <c r="L115" s="9">
        <v>4000</v>
      </c>
      <c r="M115" s="9" t="s">
        <v>356</v>
      </c>
      <c r="N115" s="9" t="s">
        <v>37</v>
      </c>
      <c r="O115" s="9" t="s">
        <v>207</v>
      </c>
      <c r="P115" s="9" t="s">
        <v>300</v>
      </c>
      <c r="Q115" s="9" t="s">
        <v>384</v>
      </c>
      <c r="R115" s="10">
        <v>0</v>
      </c>
      <c r="S115" s="10">
        <v>26000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5">
        <v>0</v>
      </c>
      <c r="Z115" s="10">
        <v>0</v>
      </c>
      <c r="AA115" s="10">
        <v>0</v>
      </c>
      <c r="AB115" s="10">
        <v>0</v>
      </c>
      <c r="AC115" s="10">
        <v>26000</v>
      </c>
      <c r="AD115" s="10">
        <v>-26000</v>
      </c>
      <c r="AE115" s="10">
        <v>0</v>
      </c>
      <c r="AF115" s="10">
        <v>0</v>
      </c>
      <c r="AG115" s="10">
        <f t="shared" si="1"/>
        <v>0</v>
      </c>
      <c r="AH115" s="9" t="s">
        <v>837</v>
      </c>
      <c r="AI115" s="9" t="s">
        <v>840</v>
      </c>
    </row>
    <row r="116" spans="1:35" x14ac:dyDescent="0.25">
      <c r="A116" s="16" t="s">
        <v>353</v>
      </c>
      <c r="B116" s="9" t="s">
        <v>96</v>
      </c>
      <c r="C116" s="9" t="s">
        <v>299</v>
      </c>
      <c r="D116" s="9" t="s">
        <v>382</v>
      </c>
      <c r="E116" s="9">
        <v>3</v>
      </c>
      <c r="F116" s="9">
        <v>1</v>
      </c>
      <c r="G116" s="9" t="s">
        <v>383</v>
      </c>
      <c r="H116" s="9">
        <v>4451</v>
      </c>
      <c r="I116" s="9" t="s">
        <v>75</v>
      </c>
      <c r="J116" s="9">
        <v>13</v>
      </c>
      <c r="K116" s="9" t="s">
        <v>265</v>
      </c>
      <c r="L116" s="9">
        <v>4000</v>
      </c>
      <c r="M116" s="9" t="s">
        <v>356</v>
      </c>
      <c r="N116" s="9" t="s">
        <v>37</v>
      </c>
      <c r="O116" s="9" t="s">
        <v>207</v>
      </c>
      <c r="P116" s="9" t="s">
        <v>300</v>
      </c>
      <c r="Q116" s="9" t="s">
        <v>384</v>
      </c>
      <c r="R116" s="10">
        <v>30000</v>
      </c>
      <c r="S116" s="10">
        <v>18200</v>
      </c>
      <c r="T116" s="10">
        <v>30000</v>
      </c>
      <c r="U116" s="10">
        <v>30000</v>
      </c>
      <c r="V116" s="10">
        <v>30000</v>
      </c>
      <c r="W116" s="10">
        <v>30000</v>
      </c>
      <c r="X116" s="10">
        <v>30000</v>
      </c>
      <c r="Y116" s="15">
        <v>0</v>
      </c>
      <c r="Z116" s="10">
        <v>0</v>
      </c>
      <c r="AA116" s="10">
        <v>11800</v>
      </c>
      <c r="AB116" s="10">
        <v>0</v>
      </c>
      <c r="AC116" s="10">
        <v>0</v>
      </c>
      <c r="AD116" s="10">
        <v>11800</v>
      </c>
      <c r="AE116" s="10">
        <v>0</v>
      </c>
      <c r="AF116" s="10">
        <v>0</v>
      </c>
      <c r="AG116" s="10">
        <f t="shared" si="1"/>
        <v>30000</v>
      </c>
      <c r="AH116" s="9" t="s">
        <v>837</v>
      </c>
      <c r="AI116" s="9" t="s">
        <v>840</v>
      </c>
    </row>
    <row r="117" spans="1:35" x14ac:dyDescent="0.25">
      <c r="A117" s="16" t="s">
        <v>353</v>
      </c>
      <c r="B117" s="9" t="s">
        <v>96</v>
      </c>
      <c r="C117" s="9" t="s">
        <v>299</v>
      </c>
      <c r="D117" s="9" t="s">
        <v>382</v>
      </c>
      <c r="E117" s="9">
        <v>3</v>
      </c>
      <c r="F117" s="9">
        <v>1</v>
      </c>
      <c r="G117" s="9" t="s">
        <v>383</v>
      </c>
      <c r="H117" s="9">
        <v>4451</v>
      </c>
      <c r="I117" s="9" t="s">
        <v>75</v>
      </c>
      <c r="J117" s="9">
        <v>14</v>
      </c>
      <c r="K117" s="9" t="s">
        <v>616</v>
      </c>
      <c r="L117" s="9">
        <v>4000</v>
      </c>
      <c r="M117" s="9" t="s">
        <v>356</v>
      </c>
      <c r="N117" s="9" t="s">
        <v>37</v>
      </c>
      <c r="O117" s="9" t="s">
        <v>207</v>
      </c>
      <c r="P117" s="9" t="s">
        <v>300</v>
      </c>
      <c r="Q117" s="9" t="s">
        <v>384</v>
      </c>
      <c r="R117" s="10">
        <v>249600</v>
      </c>
      <c r="S117" s="10">
        <v>0</v>
      </c>
      <c r="T117" s="10">
        <v>208000</v>
      </c>
      <c r="U117" s="10">
        <v>208000</v>
      </c>
      <c r="V117" s="10">
        <v>208000</v>
      </c>
      <c r="W117" s="10">
        <v>208000</v>
      </c>
      <c r="X117" s="10">
        <v>208000</v>
      </c>
      <c r="Y117" s="15">
        <v>41600</v>
      </c>
      <c r="Z117" s="10">
        <v>0</v>
      </c>
      <c r="AA117" s="10">
        <v>249600</v>
      </c>
      <c r="AB117" s="10">
        <v>0</v>
      </c>
      <c r="AC117" s="10">
        <v>0</v>
      </c>
      <c r="AD117" s="10">
        <v>249600</v>
      </c>
      <c r="AE117" s="10">
        <v>0</v>
      </c>
      <c r="AF117" s="10">
        <v>0</v>
      </c>
      <c r="AG117" s="10">
        <f t="shared" si="1"/>
        <v>249600</v>
      </c>
      <c r="AH117" s="9" t="s">
        <v>837</v>
      </c>
      <c r="AI117" s="9" t="s">
        <v>840</v>
      </c>
    </row>
    <row r="118" spans="1:35" x14ac:dyDescent="0.25">
      <c r="A118" s="16" t="s">
        <v>353</v>
      </c>
      <c r="B118" s="9" t="s">
        <v>96</v>
      </c>
      <c r="C118" s="9" t="s">
        <v>289</v>
      </c>
      <c r="D118" s="9" t="s">
        <v>370</v>
      </c>
      <c r="E118" s="9">
        <v>3</v>
      </c>
      <c r="F118" s="9">
        <v>78</v>
      </c>
      <c r="G118" s="9" t="s">
        <v>385</v>
      </c>
      <c r="H118" s="9">
        <v>4411</v>
      </c>
      <c r="I118" s="9" t="s">
        <v>30</v>
      </c>
      <c r="J118" s="9">
        <v>0</v>
      </c>
      <c r="K118" s="9" t="s">
        <v>258</v>
      </c>
      <c r="L118" s="9">
        <v>4000</v>
      </c>
      <c r="M118" s="9" t="s">
        <v>356</v>
      </c>
      <c r="N118" s="9" t="s">
        <v>39</v>
      </c>
      <c r="O118" s="9" t="s">
        <v>207</v>
      </c>
      <c r="P118" s="9" t="s">
        <v>302</v>
      </c>
      <c r="Q118" s="9" t="s">
        <v>386</v>
      </c>
      <c r="R118" s="10">
        <v>3120000</v>
      </c>
      <c r="S118" s="10">
        <v>3120000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Y118" s="15">
        <v>3120000</v>
      </c>
      <c r="Z118" s="10">
        <v>0</v>
      </c>
      <c r="AA118" s="10">
        <v>0</v>
      </c>
      <c r="AB118" s="10">
        <v>0</v>
      </c>
      <c r="AC118" s="10">
        <v>0</v>
      </c>
      <c r="AD118" s="10">
        <v>0</v>
      </c>
      <c r="AE118" s="10">
        <v>0</v>
      </c>
      <c r="AF118" s="10">
        <v>0</v>
      </c>
      <c r="AG118" s="10">
        <f t="shared" si="1"/>
        <v>3120000</v>
      </c>
      <c r="AH118" s="9" t="s">
        <v>837</v>
      </c>
      <c r="AI118" s="9" t="s">
        <v>840</v>
      </c>
    </row>
    <row r="119" spans="1:35" x14ac:dyDescent="0.25">
      <c r="A119" s="16" t="s">
        <v>353</v>
      </c>
      <c r="B119" s="9" t="s">
        <v>96</v>
      </c>
      <c r="C119" s="9" t="s">
        <v>289</v>
      </c>
      <c r="D119" s="9" t="s">
        <v>370</v>
      </c>
      <c r="E119" s="9">
        <v>3</v>
      </c>
      <c r="F119" s="9">
        <v>79</v>
      </c>
      <c r="G119" s="9" t="s">
        <v>385</v>
      </c>
      <c r="H119" s="9">
        <v>4411</v>
      </c>
      <c r="I119" s="9" t="s">
        <v>30</v>
      </c>
      <c r="J119" s="9">
        <v>0</v>
      </c>
      <c r="K119" s="9" t="s">
        <v>258</v>
      </c>
      <c r="L119" s="9">
        <v>4000</v>
      </c>
      <c r="M119" s="9" t="s">
        <v>356</v>
      </c>
      <c r="N119" s="9" t="s">
        <v>39</v>
      </c>
      <c r="O119" s="9" t="s">
        <v>207</v>
      </c>
      <c r="P119" s="9" t="s">
        <v>303</v>
      </c>
      <c r="Q119" s="9" t="s">
        <v>386</v>
      </c>
      <c r="R119" s="10">
        <v>3120000</v>
      </c>
      <c r="S119" s="10">
        <v>3120000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5">
        <v>3120000</v>
      </c>
      <c r="Z119" s="10">
        <v>0</v>
      </c>
      <c r="AA119" s="10">
        <v>0</v>
      </c>
      <c r="AB119" s="10">
        <v>0</v>
      </c>
      <c r="AC119" s="10">
        <v>0</v>
      </c>
      <c r="AD119" s="10">
        <v>0</v>
      </c>
      <c r="AE119" s="10">
        <v>240000</v>
      </c>
      <c r="AF119" s="10">
        <v>0</v>
      </c>
      <c r="AG119" s="10">
        <f t="shared" si="1"/>
        <v>3120000</v>
      </c>
      <c r="AH119" s="9" t="s">
        <v>837</v>
      </c>
      <c r="AI119" s="9" t="s">
        <v>840</v>
      </c>
    </row>
    <row r="120" spans="1:35" x14ac:dyDescent="0.25">
      <c r="A120" s="16" t="s">
        <v>353</v>
      </c>
      <c r="B120" s="9" t="s">
        <v>96</v>
      </c>
      <c r="C120" s="9" t="s">
        <v>289</v>
      </c>
      <c r="D120" s="9" t="s">
        <v>370</v>
      </c>
      <c r="E120" s="9">
        <v>3</v>
      </c>
      <c r="F120" s="9">
        <v>81</v>
      </c>
      <c r="G120" s="9" t="s">
        <v>385</v>
      </c>
      <c r="H120" s="9">
        <v>4411</v>
      </c>
      <c r="I120" s="9" t="s">
        <v>30</v>
      </c>
      <c r="J120" s="9">
        <v>0</v>
      </c>
      <c r="K120" s="9" t="s">
        <v>258</v>
      </c>
      <c r="L120" s="9">
        <v>4000</v>
      </c>
      <c r="M120" s="9" t="s">
        <v>356</v>
      </c>
      <c r="N120" s="9" t="s">
        <v>39</v>
      </c>
      <c r="O120" s="9" t="s">
        <v>207</v>
      </c>
      <c r="P120" s="9" t="s">
        <v>387</v>
      </c>
      <c r="Q120" s="9" t="s">
        <v>386</v>
      </c>
      <c r="R120" s="10">
        <v>12000000</v>
      </c>
      <c r="S120" s="10">
        <v>12000000</v>
      </c>
      <c r="T120" s="10">
        <v>9327000</v>
      </c>
      <c r="U120" s="10">
        <v>9327000</v>
      </c>
      <c r="V120" s="10">
        <v>9327000</v>
      </c>
      <c r="W120" s="10">
        <v>9327000</v>
      </c>
      <c r="X120" s="10">
        <v>9327000</v>
      </c>
      <c r="Y120" s="15">
        <v>2673000</v>
      </c>
      <c r="Z120" s="10">
        <v>0</v>
      </c>
      <c r="AA120" s="10">
        <v>0</v>
      </c>
      <c r="AB120" s="10">
        <v>0</v>
      </c>
      <c r="AC120" s="10">
        <v>0</v>
      </c>
      <c r="AD120" s="10">
        <v>0</v>
      </c>
      <c r="AE120" s="10">
        <v>-236800</v>
      </c>
      <c r="AF120" s="10">
        <v>0</v>
      </c>
      <c r="AG120" s="10">
        <f t="shared" si="1"/>
        <v>12000000</v>
      </c>
      <c r="AH120" s="9" t="s">
        <v>837</v>
      </c>
      <c r="AI120" s="9" t="s">
        <v>840</v>
      </c>
    </row>
    <row r="121" spans="1:35" x14ac:dyDescent="0.25">
      <c r="A121" s="16" t="s">
        <v>353</v>
      </c>
      <c r="B121" s="9" t="s">
        <v>96</v>
      </c>
      <c r="C121" s="9" t="s">
        <v>289</v>
      </c>
      <c r="D121" s="9" t="s">
        <v>370</v>
      </c>
      <c r="E121" s="9">
        <v>4</v>
      </c>
      <c r="F121" s="9">
        <v>76</v>
      </c>
      <c r="G121" s="9" t="s">
        <v>385</v>
      </c>
      <c r="H121" s="9">
        <v>2211</v>
      </c>
      <c r="I121" s="9" t="s">
        <v>56</v>
      </c>
      <c r="J121" s="9">
        <v>0</v>
      </c>
      <c r="K121" s="9" t="s">
        <v>258</v>
      </c>
      <c r="L121" s="9">
        <v>2000</v>
      </c>
      <c r="M121" s="9" t="s">
        <v>356</v>
      </c>
      <c r="N121" s="9" t="s">
        <v>39</v>
      </c>
      <c r="O121" s="9" t="s">
        <v>373</v>
      </c>
      <c r="P121" s="9" t="s">
        <v>388</v>
      </c>
      <c r="Q121" s="9" t="s">
        <v>386</v>
      </c>
      <c r="R121" s="10">
        <v>127361.73</v>
      </c>
      <c r="S121" s="10">
        <v>30000</v>
      </c>
      <c r="T121" s="10">
        <v>127361.73</v>
      </c>
      <c r="U121" s="10">
        <v>105159.33</v>
      </c>
      <c r="V121" s="10">
        <v>105159.33</v>
      </c>
      <c r="W121" s="10">
        <v>105159.33</v>
      </c>
      <c r="X121" s="10">
        <v>72761.919999999998</v>
      </c>
      <c r="Y121" s="15">
        <v>0</v>
      </c>
      <c r="Z121" s="10">
        <v>0</v>
      </c>
      <c r="AA121" s="10">
        <v>97511.2</v>
      </c>
      <c r="AB121" s="10">
        <v>0</v>
      </c>
      <c r="AC121" s="10">
        <v>149.47</v>
      </c>
      <c r="AD121" s="10">
        <v>97361.73</v>
      </c>
      <c r="AE121" s="10">
        <v>0</v>
      </c>
      <c r="AF121" s="10">
        <v>0</v>
      </c>
      <c r="AG121" s="10">
        <f t="shared" si="1"/>
        <v>127361.73</v>
      </c>
      <c r="AH121" s="9" t="s">
        <v>837</v>
      </c>
      <c r="AI121" s="9" t="s">
        <v>840</v>
      </c>
    </row>
    <row r="122" spans="1:35" x14ac:dyDescent="0.25">
      <c r="A122" s="16" t="s">
        <v>353</v>
      </c>
      <c r="B122" s="9" t="s">
        <v>96</v>
      </c>
      <c r="C122" s="9" t="s">
        <v>289</v>
      </c>
      <c r="D122" s="9" t="s">
        <v>370</v>
      </c>
      <c r="E122" s="9">
        <v>4</v>
      </c>
      <c r="F122" s="9">
        <v>76</v>
      </c>
      <c r="G122" s="9" t="s">
        <v>385</v>
      </c>
      <c r="H122" s="9">
        <v>2711</v>
      </c>
      <c r="I122" s="9" t="s">
        <v>93</v>
      </c>
      <c r="J122" s="9">
        <v>0</v>
      </c>
      <c r="K122" s="9" t="s">
        <v>258</v>
      </c>
      <c r="L122" s="9">
        <v>2000</v>
      </c>
      <c r="M122" s="9" t="s">
        <v>356</v>
      </c>
      <c r="N122" s="9" t="s">
        <v>39</v>
      </c>
      <c r="O122" s="9" t="s">
        <v>373</v>
      </c>
      <c r="P122" s="9" t="s">
        <v>388</v>
      </c>
      <c r="Q122" s="9" t="s">
        <v>386</v>
      </c>
      <c r="R122" s="10">
        <v>0</v>
      </c>
      <c r="S122" s="10">
        <v>30000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5">
        <v>0</v>
      </c>
      <c r="Z122" s="10">
        <v>0</v>
      </c>
      <c r="AA122" s="10">
        <v>0</v>
      </c>
      <c r="AB122" s="10">
        <v>0</v>
      </c>
      <c r="AC122" s="10">
        <v>30000</v>
      </c>
      <c r="AD122" s="10">
        <v>-30000</v>
      </c>
      <c r="AE122" s="10">
        <v>0</v>
      </c>
      <c r="AF122" s="10">
        <v>0</v>
      </c>
      <c r="AG122" s="10">
        <f t="shared" si="1"/>
        <v>0</v>
      </c>
      <c r="AH122" s="9" t="s">
        <v>837</v>
      </c>
      <c r="AI122" s="9" t="s">
        <v>840</v>
      </c>
    </row>
    <row r="123" spans="1:35" x14ac:dyDescent="0.25">
      <c r="A123" s="16" t="s">
        <v>353</v>
      </c>
      <c r="B123" s="9" t="s">
        <v>96</v>
      </c>
      <c r="C123" s="9" t="s">
        <v>289</v>
      </c>
      <c r="D123" s="9" t="s">
        <v>370</v>
      </c>
      <c r="E123" s="9">
        <v>4</v>
      </c>
      <c r="F123" s="9">
        <v>76</v>
      </c>
      <c r="G123" s="9" t="s">
        <v>385</v>
      </c>
      <c r="H123" s="9">
        <v>3291</v>
      </c>
      <c r="I123" s="9" t="s">
        <v>60</v>
      </c>
      <c r="J123" s="9">
        <v>0</v>
      </c>
      <c r="K123" s="9" t="s">
        <v>258</v>
      </c>
      <c r="L123" s="9">
        <v>3000</v>
      </c>
      <c r="M123" s="9" t="s">
        <v>356</v>
      </c>
      <c r="N123" s="9" t="s">
        <v>39</v>
      </c>
      <c r="O123" s="9" t="s">
        <v>373</v>
      </c>
      <c r="P123" s="9" t="s">
        <v>388</v>
      </c>
      <c r="Q123" s="9" t="s">
        <v>386</v>
      </c>
      <c r="R123" s="10">
        <v>82520</v>
      </c>
      <c r="S123" s="10">
        <v>180000</v>
      </c>
      <c r="T123" s="10">
        <v>82520</v>
      </c>
      <c r="U123" s="10">
        <v>82520</v>
      </c>
      <c r="V123" s="10">
        <v>82520</v>
      </c>
      <c r="W123" s="10">
        <v>82520</v>
      </c>
      <c r="X123" s="10">
        <v>82520</v>
      </c>
      <c r="Y123" s="15">
        <v>0</v>
      </c>
      <c r="Z123" s="10">
        <v>0</v>
      </c>
      <c r="AA123" s="10">
        <v>0</v>
      </c>
      <c r="AB123" s="10">
        <v>0</v>
      </c>
      <c r="AC123" s="10">
        <v>97480</v>
      </c>
      <c r="AD123" s="10">
        <v>-97480</v>
      </c>
      <c r="AE123" s="10">
        <v>-50000</v>
      </c>
      <c r="AF123" s="10">
        <v>0</v>
      </c>
      <c r="AG123" s="10">
        <f t="shared" si="1"/>
        <v>82520</v>
      </c>
      <c r="AH123" s="9" t="s">
        <v>837</v>
      </c>
      <c r="AI123" s="9" t="s">
        <v>840</v>
      </c>
    </row>
    <row r="124" spans="1:35" x14ac:dyDescent="0.25">
      <c r="A124" s="16" t="s">
        <v>353</v>
      </c>
      <c r="B124" s="9" t="s">
        <v>96</v>
      </c>
      <c r="C124" s="9" t="s">
        <v>289</v>
      </c>
      <c r="D124" s="9" t="s">
        <v>370</v>
      </c>
      <c r="E124" s="9">
        <v>4</v>
      </c>
      <c r="F124" s="9">
        <v>77</v>
      </c>
      <c r="G124" s="9" t="s">
        <v>385</v>
      </c>
      <c r="H124" s="9">
        <v>4411</v>
      </c>
      <c r="I124" s="9" t="s">
        <v>30</v>
      </c>
      <c r="J124" s="9">
        <v>0</v>
      </c>
      <c r="K124" s="9" t="s">
        <v>258</v>
      </c>
      <c r="L124" s="9">
        <v>4000</v>
      </c>
      <c r="M124" s="9" t="s">
        <v>356</v>
      </c>
      <c r="N124" s="9" t="s">
        <v>39</v>
      </c>
      <c r="O124" s="9" t="s">
        <v>373</v>
      </c>
      <c r="P124" s="9" t="s">
        <v>389</v>
      </c>
      <c r="Q124" s="9" t="s">
        <v>386</v>
      </c>
      <c r="R124" s="10">
        <v>0</v>
      </c>
      <c r="S124" s="10">
        <v>40040000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5">
        <v>0</v>
      </c>
      <c r="Z124" s="10">
        <v>0</v>
      </c>
      <c r="AA124" s="10">
        <v>0</v>
      </c>
      <c r="AB124" s="10">
        <v>0</v>
      </c>
      <c r="AC124" s="10">
        <v>40040000</v>
      </c>
      <c r="AD124" s="10">
        <v>-40040000</v>
      </c>
      <c r="AE124" s="10">
        <v>-31200</v>
      </c>
      <c r="AF124" s="10">
        <v>0</v>
      </c>
      <c r="AG124" s="10">
        <f t="shared" si="1"/>
        <v>0</v>
      </c>
      <c r="AH124" s="9" t="s">
        <v>837</v>
      </c>
      <c r="AI124" s="9" t="s">
        <v>840</v>
      </c>
    </row>
    <row r="125" spans="1:35" x14ac:dyDescent="0.25">
      <c r="A125" s="16" t="s">
        <v>353</v>
      </c>
      <c r="B125" s="9" t="s">
        <v>96</v>
      </c>
      <c r="C125" s="9" t="s">
        <v>289</v>
      </c>
      <c r="D125" s="9" t="s">
        <v>370</v>
      </c>
      <c r="E125" s="9">
        <v>4</v>
      </c>
      <c r="F125" s="9">
        <v>77</v>
      </c>
      <c r="G125" s="9" t="s">
        <v>385</v>
      </c>
      <c r="H125" s="9">
        <v>4411</v>
      </c>
      <c r="I125" s="9" t="s">
        <v>30</v>
      </c>
      <c r="J125" s="9">
        <v>1</v>
      </c>
      <c r="K125" s="9" t="s">
        <v>610</v>
      </c>
      <c r="L125" s="9">
        <v>4000</v>
      </c>
      <c r="M125" s="9" t="s">
        <v>356</v>
      </c>
      <c r="N125" s="9" t="s">
        <v>39</v>
      </c>
      <c r="O125" s="9" t="s">
        <v>373</v>
      </c>
      <c r="P125" s="9" t="s">
        <v>389</v>
      </c>
      <c r="Q125" s="9" t="s">
        <v>386</v>
      </c>
      <c r="R125" s="10">
        <v>31366600</v>
      </c>
      <c r="S125" s="10">
        <v>0</v>
      </c>
      <c r="T125" s="10">
        <v>31314566.649999999</v>
      </c>
      <c r="U125" s="10">
        <v>31314566.649999999</v>
      </c>
      <c r="V125" s="10">
        <v>31314566.629999999</v>
      </c>
      <c r="W125" s="10">
        <v>31314566.629999999</v>
      </c>
      <c r="X125" s="10">
        <v>23935335.390000001</v>
      </c>
      <c r="Y125" s="15">
        <v>52033.35000000149</v>
      </c>
      <c r="Z125" s="10">
        <v>0</v>
      </c>
      <c r="AA125" s="10">
        <v>32866600</v>
      </c>
      <c r="AB125" s="10">
        <v>0</v>
      </c>
      <c r="AC125" s="10">
        <v>1500000</v>
      </c>
      <c r="AD125" s="10">
        <v>31366600</v>
      </c>
      <c r="AE125" s="10">
        <v>0</v>
      </c>
      <c r="AF125" s="10">
        <v>0</v>
      </c>
      <c r="AG125" s="10">
        <f t="shared" si="1"/>
        <v>31366600</v>
      </c>
      <c r="AH125" s="9" t="s">
        <v>837</v>
      </c>
      <c r="AI125" s="9" t="s">
        <v>840</v>
      </c>
    </row>
    <row r="126" spans="1:35" x14ac:dyDescent="0.25">
      <c r="A126" s="16" t="s">
        <v>353</v>
      </c>
      <c r="B126" s="9" t="s">
        <v>96</v>
      </c>
      <c r="C126" s="9" t="s">
        <v>289</v>
      </c>
      <c r="D126" s="9" t="s">
        <v>370</v>
      </c>
      <c r="E126" s="9">
        <v>4</v>
      </c>
      <c r="F126" s="9">
        <v>77</v>
      </c>
      <c r="G126" s="9" t="s">
        <v>385</v>
      </c>
      <c r="H126" s="9">
        <v>4411</v>
      </c>
      <c r="I126" s="9" t="s">
        <v>30</v>
      </c>
      <c r="J126" s="9">
        <v>2</v>
      </c>
      <c r="K126" s="9" t="s">
        <v>611</v>
      </c>
      <c r="L126" s="9">
        <v>4000</v>
      </c>
      <c r="M126" s="9" t="s">
        <v>356</v>
      </c>
      <c r="N126" s="9" t="s">
        <v>39</v>
      </c>
      <c r="O126" s="9" t="s">
        <v>373</v>
      </c>
      <c r="P126" s="9" t="s">
        <v>389</v>
      </c>
      <c r="Q126" s="9" t="s">
        <v>386</v>
      </c>
      <c r="R126" s="10">
        <v>0</v>
      </c>
      <c r="S126" s="10">
        <v>0</v>
      </c>
      <c r="T126" s="10">
        <v>2992914.09</v>
      </c>
      <c r="U126" s="10">
        <v>2992914.09</v>
      </c>
      <c r="V126" s="10">
        <v>1870571.28</v>
      </c>
      <c r="W126" s="10">
        <v>1870571.28</v>
      </c>
      <c r="X126" s="10">
        <v>0</v>
      </c>
      <c r="Y126" s="15">
        <v>-2992914.09</v>
      </c>
      <c r="Z126" s="10">
        <v>0</v>
      </c>
      <c r="AA126" s="10">
        <v>0</v>
      </c>
      <c r="AB126" s="10">
        <v>0</v>
      </c>
      <c r="AC126" s="10">
        <v>0</v>
      </c>
      <c r="AD126" s="10">
        <v>0</v>
      </c>
      <c r="AE126" s="10">
        <v>11800</v>
      </c>
      <c r="AF126" s="10">
        <v>0</v>
      </c>
      <c r="AG126" s="10">
        <f t="shared" si="1"/>
        <v>0</v>
      </c>
      <c r="AH126" s="9" t="s">
        <v>837</v>
      </c>
      <c r="AI126" s="9" t="s">
        <v>840</v>
      </c>
    </row>
    <row r="127" spans="1:35" x14ac:dyDescent="0.25">
      <c r="A127" s="16" t="s">
        <v>353</v>
      </c>
      <c r="B127" s="9" t="s">
        <v>96</v>
      </c>
      <c r="C127" s="9" t="s">
        <v>289</v>
      </c>
      <c r="D127" s="9" t="s">
        <v>370</v>
      </c>
      <c r="E127" s="9">
        <v>4</v>
      </c>
      <c r="F127" s="9">
        <v>77</v>
      </c>
      <c r="G127" s="9" t="s">
        <v>385</v>
      </c>
      <c r="H127" s="9">
        <v>4411</v>
      </c>
      <c r="I127" s="9" t="s">
        <v>30</v>
      </c>
      <c r="J127" s="9">
        <v>3</v>
      </c>
      <c r="K127" s="9" t="s">
        <v>612</v>
      </c>
      <c r="L127" s="9">
        <v>4000</v>
      </c>
      <c r="M127" s="9" t="s">
        <v>356</v>
      </c>
      <c r="N127" s="9" t="s">
        <v>39</v>
      </c>
      <c r="O127" s="9" t="s">
        <v>373</v>
      </c>
      <c r="P127" s="9" t="s">
        <v>389</v>
      </c>
      <c r="Q127" s="9" t="s">
        <v>386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5">
        <v>0</v>
      </c>
      <c r="Z127" s="10">
        <v>0</v>
      </c>
      <c r="AA127" s="10">
        <v>0</v>
      </c>
      <c r="AB127" s="10">
        <v>0</v>
      </c>
      <c r="AC127" s="10">
        <v>0</v>
      </c>
      <c r="AD127" s="10">
        <v>0</v>
      </c>
      <c r="AE127" s="10">
        <v>249600</v>
      </c>
      <c r="AF127" s="10">
        <v>0</v>
      </c>
      <c r="AG127" s="10">
        <f t="shared" si="1"/>
        <v>0</v>
      </c>
      <c r="AH127" s="9" t="s">
        <v>837</v>
      </c>
      <c r="AI127" s="9" t="s">
        <v>840</v>
      </c>
    </row>
    <row r="128" spans="1:35" x14ac:dyDescent="0.25">
      <c r="A128" s="16" t="s">
        <v>353</v>
      </c>
      <c r="B128" s="9" t="s">
        <v>96</v>
      </c>
      <c r="C128" s="9" t="s">
        <v>289</v>
      </c>
      <c r="D128" s="9" t="s">
        <v>370</v>
      </c>
      <c r="E128" s="9">
        <v>4</v>
      </c>
      <c r="F128" s="9">
        <v>77</v>
      </c>
      <c r="G128" s="9" t="s">
        <v>385</v>
      </c>
      <c r="H128" s="9">
        <v>4411</v>
      </c>
      <c r="I128" s="9" t="s">
        <v>30</v>
      </c>
      <c r="J128" s="9">
        <v>4</v>
      </c>
      <c r="K128" s="9" t="s">
        <v>613</v>
      </c>
      <c r="L128" s="9">
        <v>4000</v>
      </c>
      <c r="M128" s="9" t="s">
        <v>356</v>
      </c>
      <c r="N128" s="9" t="s">
        <v>39</v>
      </c>
      <c r="O128" s="9" t="s">
        <v>373</v>
      </c>
      <c r="P128" s="9" t="s">
        <v>389</v>
      </c>
      <c r="Q128" s="9" t="s">
        <v>386</v>
      </c>
      <c r="R128" s="10">
        <v>7173400</v>
      </c>
      <c r="S128" s="10">
        <v>0</v>
      </c>
      <c r="T128" s="10">
        <v>7868872.46</v>
      </c>
      <c r="U128" s="10">
        <v>7868872.46</v>
      </c>
      <c r="V128" s="10">
        <v>6032489.3600000003</v>
      </c>
      <c r="W128" s="10">
        <v>5559000.5599999996</v>
      </c>
      <c r="X128" s="10">
        <v>1409845.34</v>
      </c>
      <c r="Y128" s="15">
        <v>-695472.46</v>
      </c>
      <c r="Z128" s="10">
        <v>0</v>
      </c>
      <c r="AA128" s="10">
        <v>7173400</v>
      </c>
      <c r="AB128" s="10">
        <v>0</v>
      </c>
      <c r="AC128" s="10">
        <v>0</v>
      </c>
      <c r="AD128" s="10">
        <v>7173400</v>
      </c>
      <c r="AE128" s="10">
        <v>15000</v>
      </c>
      <c r="AF128" s="10">
        <v>0</v>
      </c>
      <c r="AG128" s="10">
        <f t="shared" si="1"/>
        <v>7173400</v>
      </c>
      <c r="AH128" s="9" t="s">
        <v>837</v>
      </c>
      <c r="AI128" s="9" t="s">
        <v>840</v>
      </c>
    </row>
    <row r="129" spans="1:35" x14ac:dyDescent="0.25">
      <c r="A129" s="16" t="s">
        <v>353</v>
      </c>
      <c r="B129" s="9" t="s">
        <v>96</v>
      </c>
      <c r="C129" s="9" t="s">
        <v>289</v>
      </c>
      <c r="D129" s="9" t="s">
        <v>370</v>
      </c>
      <c r="E129" s="9">
        <v>4</v>
      </c>
      <c r="F129" s="9">
        <v>77</v>
      </c>
      <c r="G129" s="9" t="s">
        <v>385</v>
      </c>
      <c r="H129" s="9">
        <v>4411</v>
      </c>
      <c r="I129" s="9" t="s">
        <v>30</v>
      </c>
      <c r="J129" s="9">
        <v>5</v>
      </c>
      <c r="K129" s="9" t="s">
        <v>614</v>
      </c>
      <c r="L129" s="9">
        <v>4000</v>
      </c>
      <c r="M129" s="9" t="s">
        <v>356</v>
      </c>
      <c r="N129" s="9" t="s">
        <v>39</v>
      </c>
      <c r="O129" s="9" t="s">
        <v>373</v>
      </c>
      <c r="P129" s="9" t="s">
        <v>389</v>
      </c>
      <c r="Q129" s="9" t="s">
        <v>386</v>
      </c>
      <c r="R129" s="10">
        <v>1500000</v>
      </c>
      <c r="S129" s="10">
        <v>0</v>
      </c>
      <c r="T129" s="10">
        <v>552436.94999999995</v>
      </c>
      <c r="U129" s="10">
        <v>552436.94999999995</v>
      </c>
      <c r="V129" s="10">
        <v>552436.94999999995</v>
      </c>
      <c r="W129" s="10">
        <v>399400</v>
      </c>
      <c r="X129" s="10">
        <v>0</v>
      </c>
      <c r="Y129" s="15">
        <v>947563.05</v>
      </c>
      <c r="Z129" s="10">
        <v>0</v>
      </c>
      <c r="AA129" s="10">
        <v>1500000</v>
      </c>
      <c r="AB129" s="10">
        <v>0</v>
      </c>
      <c r="AC129" s="10">
        <v>0</v>
      </c>
      <c r="AD129" s="10">
        <v>1500000</v>
      </c>
      <c r="AE129" s="10">
        <v>4428320.72</v>
      </c>
      <c r="AF129" s="10">
        <v>0</v>
      </c>
      <c r="AG129" s="10">
        <f t="shared" si="1"/>
        <v>1500000</v>
      </c>
      <c r="AH129" s="9" t="s">
        <v>837</v>
      </c>
      <c r="AI129" s="9" t="s">
        <v>840</v>
      </c>
    </row>
    <row r="130" spans="1:35" x14ac:dyDescent="0.25">
      <c r="A130" s="16" t="s">
        <v>353</v>
      </c>
      <c r="B130" s="9" t="s">
        <v>96</v>
      </c>
      <c r="C130" s="9" t="s">
        <v>289</v>
      </c>
      <c r="D130" s="9" t="s">
        <v>370</v>
      </c>
      <c r="E130" s="9">
        <v>4</v>
      </c>
      <c r="F130" s="9">
        <v>80</v>
      </c>
      <c r="G130" s="9" t="s">
        <v>385</v>
      </c>
      <c r="H130" s="9">
        <v>3351</v>
      </c>
      <c r="I130" s="9" t="s">
        <v>248</v>
      </c>
      <c r="J130" s="9">
        <v>0</v>
      </c>
      <c r="K130" s="9" t="s">
        <v>258</v>
      </c>
      <c r="L130" s="9">
        <v>3000</v>
      </c>
      <c r="M130" s="9" t="s">
        <v>356</v>
      </c>
      <c r="N130" s="9" t="s">
        <v>39</v>
      </c>
      <c r="O130" s="9" t="s">
        <v>373</v>
      </c>
      <c r="P130" s="9" t="s">
        <v>379</v>
      </c>
      <c r="Q130" s="9" t="s">
        <v>386</v>
      </c>
      <c r="R130" s="10">
        <v>713770</v>
      </c>
      <c r="S130" s="10">
        <v>720000</v>
      </c>
      <c r="T130" s="10">
        <v>707540</v>
      </c>
      <c r="U130" s="10">
        <v>707540</v>
      </c>
      <c r="V130" s="10">
        <v>707540</v>
      </c>
      <c r="W130" s="10">
        <v>707540</v>
      </c>
      <c r="X130" s="10">
        <v>707540</v>
      </c>
      <c r="Y130" s="15">
        <v>6230</v>
      </c>
      <c r="Z130" s="10">
        <v>0</v>
      </c>
      <c r="AA130" s="10">
        <v>0</v>
      </c>
      <c r="AB130" s="10">
        <v>0</v>
      </c>
      <c r="AC130" s="10">
        <v>6230</v>
      </c>
      <c r="AD130" s="10">
        <v>-6230</v>
      </c>
      <c r="AE130" s="10">
        <v>-5300355</v>
      </c>
      <c r="AF130" s="10">
        <v>0</v>
      </c>
      <c r="AG130" s="10">
        <f t="shared" si="1"/>
        <v>713770</v>
      </c>
      <c r="AH130" s="9" t="s">
        <v>837</v>
      </c>
      <c r="AI130" s="9" t="s">
        <v>840</v>
      </c>
    </row>
    <row r="131" spans="1:35" x14ac:dyDescent="0.25">
      <c r="A131" s="16" t="s">
        <v>353</v>
      </c>
      <c r="B131" s="9" t="s">
        <v>172</v>
      </c>
      <c r="C131" s="9" t="s">
        <v>288</v>
      </c>
      <c r="D131" s="9" t="s">
        <v>382</v>
      </c>
      <c r="E131" s="9">
        <v>1</v>
      </c>
      <c r="F131" s="9">
        <v>12</v>
      </c>
      <c r="G131" s="9" t="s">
        <v>401</v>
      </c>
      <c r="H131" s="9">
        <v>2121</v>
      </c>
      <c r="I131" s="9" t="s">
        <v>77</v>
      </c>
      <c r="J131" s="9">
        <v>0</v>
      </c>
      <c r="K131" s="9" t="s">
        <v>258</v>
      </c>
      <c r="L131" s="9">
        <v>2000</v>
      </c>
      <c r="M131" s="9" t="s">
        <v>356</v>
      </c>
      <c r="N131" s="9" t="s">
        <v>37</v>
      </c>
      <c r="O131" s="9" t="s">
        <v>351</v>
      </c>
      <c r="P131" s="9" t="s">
        <v>402</v>
      </c>
      <c r="Q131" s="9" t="s">
        <v>403</v>
      </c>
      <c r="R131" s="10">
        <v>0</v>
      </c>
      <c r="S131" s="10">
        <v>18000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5">
        <v>0</v>
      </c>
      <c r="Z131" s="10">
        <v>0</v>
      </c>
      <c r="AA131" s="10">
        <v>0</v>
      </c>
      <c r="AB131" s="10">
        <v>0</v>
      </c>
      <c r="AC131" s="10">
        <v>18000</v>
      </c>
      <c r="AD131" s="10">
        <v>-18000</v>
      </c>
      <c r="AE131" s="10">
        <v>0</v>
      </c>
      <c r="AF131" s="10">
        <v>0</v>
      </c>
      <c r="AG131" s="10">
        <f t="shared" ref="AG131:AG194" si="2">+R131+AF131</f>
        <v>0</v>
      </c>
      <c r="AH131" s="9" t="s">
        <v>837</v>
      </c>
      <c r="AI131" s="9" t="s">
        <v>840</v>
      </c>
    </row>
    <row r="132" spans="1:35" x14ac:dyDescent="0.25">
      <c r="A132" s="16" t="s">
        <v>353</v>
      </c>
      <c r="B132" s="9" t="s">
        <v>172</v>
      </c>
      <c r="C132" s="9" t="s">
        <v>288</v>
      </c>
      <c r="D132" s="9" t="s">
        <v>382</v>
      </c>
      <c r="E132" s="9">
        <v>1</v>
      </c>
      <c r="F132" s="9">
        <v>12</v>
      </c>
      <c r="G132" s="9" t="s">
        <v>401</v>
      </c>
      <c r="H132" s="9">
        <v>2211</v>
      </c>
      <c r="I132" s="9" t="s">
        <v>56</v>
      </c>
      <c r="J132" s="9">
        <v>0</v>
      </c>
      <c r="K132" s="9" t="s">
        <v>258</v>
      </c>
      <c r="L132" s="9">
        <v>2000</v>
      </c>
      <c r="M132" s="9" t="s">
        <v>356</v>
      </c>
      <c r="N132" s="9" t="s">
        <v>37</v>
      </c>
      <c r="O132" s="9" t="s">
        <v>351</v>
      </c>
      <c r="P132" s="9" t="s">
        <v>402</v>
      </c>
      <c r="Q132" s="9" t="s">
        <v>403</v>
      </c>
      <c r="R132" s="10">
        <v>22841.8</v>
      </c>
      <c r="S132" s="10">
        <v>43200</v>
      </c>
      <c r="T132" s="10">
        <v>22841.8</v>
      </c>
      <c r="U132" s="10">
        <v>22841.8</v>
      </c>
      <c r="V132" s="10">
        <v>22841.8</v>
      </c>
      <c r="W132" s="10">
        <v>22841.8</v>
      </c>
      <c r="X132" s="10">
        <v>22841.8</v>
      </c>
      <c r="Y132" s="15">
        <v>0</v>
      </c>
      <c r="Z132" s="10">
        <v>0</v>
      </c>
      <c r="AA132" s="10">
        <v>0</v>
      </c>
      <c r="AB132" s="10">
        <v>0</v>
      </c>
      <c r="AC132" s="10">
        <v>20358.2</v>
      </c>
      <c r="AD132" s="10">
        <v>-20358.2</v>
      </c>
      <c r="AE132" s="10">
        <v>0</v>
      </c>
      <c r="AF132" s="10">
        <v>0</v>
      </c>
      <c r="AG132" s="10">
        <f t="shared" si="2"/>
        <v>22841.8</v>
      </c>
      <c r="AH132" s="9" t="s">
        <v>837</v>
      </c>
      <c r="AI132" s="9" t="s">
        <v>840</v>
      </c>
    </row>
    <row r="133" spans="1:35" x14ac:dyDescent="0.25">
      <c r="A133" s="16" t="s">
        <v>353</v>
      </c>
      <c r="B133" s="9" t="s">
        <v>172</v>
      </c>
      <c r="C133" s="9" t="s">
        <v>288</v>
      </c>
      <c r="D133" s="9" t="s">
        <v>382</v>
      </c>
      <c r="E133" s="9">
        <v>1</v>
      </c>
      <c r="F133" s="9">
        <v>12</v>
      </c>
      <c r="G133" s="9" t="s">
        <v>401</v>
      </c>
      <c r="H133" s="9">
        <v>2711</v>
      </c>
      <c r="I133" s="9" t="s">
        <v>93</v>
      </c>
      <c r="J133" s="9">
        <v>0</v>
      </c>
      <c r="K133" s="9" t="s">
        <v>258</v>
      </c>
      <c r="L133" s="9">
        <v>2000</v>
      </c>
      <c r="M133" s="9" t="s">
        <v>356</v>
      </c>
      <c r="N133" s="9" t="s">
        <v>37</v>
      </c>
      <c r="O133" s="9" t="s">
        <v>351</v>
      </c>
      <c r="P133" s="9" t="s">
        <v>402</v>
      </c>
      <c r="Q133" s="9" t="s">
        <v>403</v>
      </c>
      <c r="R133" s="10">
        <v>0</v>
      </c>
      <c r="S133" s="10">
        <v>30000</v>
      </c>
      <c r="T133" s="10">
        <v>0</v>
      </c>
      <c r="U133" s="10">
        <v>0</v>
      </c>
      <c r="V133" s="10">
        <v>0</v>
      </c>
      <c r="W133" s="10">
        <v>0</v>
      </c>
      <c r="X133" s="10">
        <v>0</v>
      </c>
      <c r="Y133" s="15">
        <v>0</v>
      </c>
      <c r="Z133" s="10">
        <v>0</v>
      </c>
      <c r="AA133" s="10">
        <v>0</v>
      </c>
      <c r="AB133" s="10">
        <v>0</v>
      </c>
      <c r="AC133" s="10">
        <v>30000</v>
      </c>
      <c r="AD133" s="10">
        <v>-30000</v>
      </c>
      <c r="AE133" s="10">
        <v>0</v>
      </c>
      <c r="AF133" s="10">
        <v>0</v>
      </c>
      <c r="AG133" s="10">
        <f t="shared" si="2"/>
        <v>0</v>
      </c>
      <c r="AH133" s="9" t="s">
        <v>837</v>
      </c>
      <c r="AI133" s="9" t="s">
        <v>840</v>
      </c>
    </row>
    <row r="134" spans="1:35" x14ac:dyDescent="0.25">
      <c r="A134" s="16" t="s">
        <v>353</v>
      </c>
      <c r="B134" s="9" t="s">
        <v>172</v>
      </c>
      <c r="C134" s="9" t="s">
        <v>288</v>
      </c>
      <c r="D134" s="9" t="s">
        <v>382</v>
      </c>
      <c r="E134" s="9">
        <v>1</v>
      </c>
      <c r="F134" s="9">
        <v>12</v>
      </c>
      <c r="G134" s="9" t="s">
        <v>401</v>
      </c>
      <c r="H134" s="9">
        <v>2721</v>
      </c>
      <c r="I134" s="9" t="s">
        <v>54</v>
      </c>
      <c r="J134" s="9">
        <v>0</v>
      </c>
      <c r="K134" s="9" t="s">
        <v>258</v>
      </c>
      <c r="L134" s="9">
        <v>2000</v>
      </c>
      <c r="M134" s="9" t="s">
        <v>356</v>
      </c>
      <c r="N134" s="9" t="s">
        <v>37</v>
      </c>
      <c r="O134" s="9" t="s">
        <v>351</v>
      </c>
      <c r="P134" s="9" t="s">
        <v>402</v>
      </c>
      <c r="Q134" s="9" t="s">
        <v>403</v>
      </c>
      <c r="R134" s="10">
        <v>5034.3999999999996</v>
      </c>
      <c r="S134" s="10">
        <v>6000</v>
      </c>
      <c r="T134" s="10">
        <v>5034.3999999999996</v>
      </c>
      <c r="U134" s="10">
        <v>5034.3999999999996</v>
      </c>
      <c r="V134" s="10">
        <v>5034.3999999999996</v>
      </c>
      <c r="W134" s="10">
        <v>5034.3999999999996</v>
      </c>
      <c r="X134" s="10">
        <v>5034.3999999999996</v>
      </c>
      <c r="Y134" s="15">
        <v>0</v>
      </c>
      <c r="Z134" s="10">
        <v>0</v>
      </c>
      <c r="AA134" s="10">
        <v>0</v>
      </c>
      <c r="AB134" s="10">
        <v>0</v>
      </c>
      <c r="AC134" s="10">
        <v>965.6</v>
      </c>
      <c r="AD134" s="10">
        <v>-965.6</v>
      </c>
      <c r="AE134" s="10">
        <v>-18000</v>
      </c>
      <c r="AF134" s="10">
        <v>0</v>
      </c>
      <c r="AG134" s="10">
        <f t="shared" si="2"/>
        <v>5034.3999999999996</v>
      </c>
      <c r="AH134" s="9" t="s">
        <v>837</v>
      </c>
      <c r="AI134" s="9" t="s">
        <v>840</v>
      </c>
    </row>
    <row r="135" spans="1:35" x14ac:dyDescent="0.25">
      <c r="A135" s="16" t="s">
        <v>353</v>
      </c>
      <c r="B135" s="9" t="s">
        <v>172</v>
      </c>
      <c r="C135" s="9" t="s">
        <v>288</v>
      </c>
      <c r="D135" s="9" t="s">
        <v>382</v>
      </c>
      <c r="E135" s="9">
        <v>1</v>
      </c>
      <c r="F135" s="9">
        <v>12</v>
      </c>
      <c r="G135" s="9" t="s">
        <v>401</v>
      </c>
      <c r="H135" s="9">
        <v>3391</v>
      </c>
      <c r="I135" s="9" t="s">
        <v>215</v>
      </c>
      <c r="J135" s="9">
        <v>0</v>
      </c>
      <c r="K135" s="9" t="s">
        <v>258</v>
      </c>
      <c r="L135" s="9">
        <v>3000</v>
      </c>
      <c r="M135" s="9" t="s">
        <v>356</v>
      </c>
      <c r="N135" s="9" t="s">
        <v>37</v>
      </c>
      <c r="O135" s="9" t="s">
        <v>351</v>
      </c>
      <c r="P135" s="9" t="s">
        <v>402</v>
      </c>
      <c r="Q135" s="9" t="s">
        <v>403</v>
      </c>
      <c r="R135" s="10">
        <v>4000000</v>
      </c>
      <c r="S135" s="10">
        <v>3000000</v>
      </c>
      <c r="T135" s="10">
        <v>4000000</v>
      </c>
      <c r="U135" s="10">
        <v>4000000</v>
      </c>
      <c r="V135" s="10">
        <v>3000000</v>
      </c>
      <c r="W135" s="10">
        <v>3000000</v>
      </c>
      <c r="X135" s="10">
        <v>3000000</v>
      </c>
      <c r="Y135" s="15">
        <v>0</v>
      </c>
      <c r="Z135" s="10">
        <v>0</v>
      </c>
      <c r="AA135" s="10">
        <v>4000000</v>
      </c>
      <c r="AB135" s="10">
        <v>0</v>
      </c>
      <c r="AC135" s="10">
        <v>3000000</v>
      </c>
      <c r="AD135" s="10">
        <v>1000000</v>
      </c>
      <c r="AE135" s="10">
        <v>-10000</v>
      </c>
      <c r="AF135" s="10">
        <v>0</v>
      </c>
      <c r="AG135" s="10">
        <f t="shared" si="2"/>
        <v>4000000</v>
      </c>
      <c r="AH135" s="9" t="s">
        <v>837</v>
      </c>
      <c r="AI135" s="9" t="s">
        <v>840</v>
      </c>
    </row>
    <row r="136" spans="1:35" x14ac:dyDescent="0.25">
      <c r="A136" s="16" t="s">
        <v>353</v>
      </c>
      <c r="B136" s="9" t="s">
        <v>172</v>
      </c>
      <c r="C136" s="9" t="s">
        <v>288</v>
      </c>
      <c r="D136" s="9" t="s">
        <v>382</v>
      </c>
      <c r="E136" s="9">
        <v>1</v>
      </c>
      <c r="F136" s="9">
        <v>12</v>
      </c>
      <c r="G136" s="9" t="s">
        <v>401</v>
      </c>
      <c r="H136" s="9">
        <v>5911</v>
      </c>
      <c r="I136" s="9" t="s">
        <v>106</v>
      </c>
      <c r="J136" s="9">
        <v>0</v>
      </c>
      <c r="K136" s="9" t="s">
        <v>258</v>
      </c>
      <c r="L136" s="9">
        <v>5000</v>
      </c>
      <c r="M136" s="9" t="s">
        <v>356</v>
      </c>
      <c r="N136" s="9" t="s">
        <v>37</v>
      </c>
      <c r="O136" s="9" t="s">
        <v>351</v>
      </c>
      <c r="P136" s="9" t="s">
        <v>402</v>
      </c>
      <c r="Q136" s="9" t="s">
        <v>403</v>
      </c>
      <c r="R136" s="10">
        <v>3250000</v>
      </c>
      <c r="S136" s="10">
        <v>900000</v>
      </c>
      <c r="T136" s="10">
        <v>3248000</v>
      </c>
      <c r="U136" s="10">
        <v>3248000</v>
      </c>
      <c r="V136" s="10">
        <v>3248000</v>
      </c>
      <c r="W136" s="10">
        <v>3248000</v>
      </c>
      <c r="X136" s="10">
        <v>0</v>
      </c>
      <c r="Y136" s="15">
        <v>2000</v>
      </c>
      <c r="Z136" s="10">
        <v>0</v>
      </c>
      <c r="AA136" s="10">
        <v>3250000</v>
      </c>
      <c r="AB136" s="10">
        <v>0</v>
      </c>
      <c r="AC136" s="10">
        <v>900000</v>
      </c>
      <c r="AD136" s="10">
        <v>2350000</v>
      </c>
      <c r="AE136" s="10">
        <v>-20000</v>
      </c>
      <c r="AF136" s="10">
        <v>0</v>
      </c>
      <c r="AG136" s="10">
        <f t="shared" si="2"/>
        <v>3250000</v>
      </c>
      <c r="AH136" s="9" t="s">
        <v>837</v>
      </c>
      <c r="AI136" s="9" t="s">
        <v>841</v>
      </c>
    </row>
    <row r="137" spans="1:35" x14ac:dyDescent="0.25">
      <c r="A137" s="16" t="s">
        <v>353</v>
      </c>
      <c r="B137" s="9" t="s">
        <v>295</v>
      </c>
      <c r="C137" s="9" t="s">
        <v>28</v>
      </c>
      <c r="D137" s="9" t="s">
        <v>390</v>
      </c>
      <c r="E137" s="9">
        <v>1</v>
      </c>
      <c r="F137" s="9">
        <v>41</v>
      </c>
      <c r="G137" s="9" t="s">
        <v>391</v>
      </c>
      <c r="H137" s="9">
        <v>3251</v>
      </c>
      <c r="I137" s="9" t="s">
        <v>198</v>
      </c>
      <c r="J137" s="9">
        <v>0</v>
      </c>
      <c r="K137" s="9" t="s">
        <v>258</v>
      </c>
      <c r="L137" s="9">
        <v>3000</v>
      </c>
      <c r="M137" s="9" t="s">
        <v>356</v>
      </c>
      <c r="N137" s="9" t="s">
        <v>392</v>
      </c>
      <c r="O137" s="9" t="s">
        <v>351</v>
      </c>
      <c r="P137" s="9" t="s">
        <v>393</v>
      </c>
      <c r="Q137" s="9" t="s">
        <v>33</v>
      </c>
      <c r="R137" s="10">
        <v>60000</v>
      </c>
      <c r="S137" s="10">
        <v>0</v>
      </c>
      <c r="T137" s="10">
        <v>52200</v>
      </c>
      <c r="U137" s="10">
        <v>52200</v>
      </c>
      <c r="V137" s="10">
        <v>52200</v>
      </c>
      <c r="W137" s="10">
        <v>52200</v>
      </c>
      <c r="X137" s="10">
        <v>52200</v>
      </c>
      <c r="Y137" s="15">
        <v>7800</v>
      </c>
      <c r="Z137" s="10">
        <v>0</v>
      </c>
      <c r="AA137" s="10">
        <v>60000</v>
      </c>
      <c r="AB137" s="10">
        <v>0</v>
      </c>
      <c r="AC137" s="10">
        <v>0</v>
      </c>
      <c r="AD137" s="10">
        <v>60000</v>
      </c>
      <c r="AE137" s="10">
        <v>0</v>
      </c>
      <c r="AF137" s="10">
        <v>0</v>
      </c>
      <c r="AG137" s="10">
        <f t="shared" si="2"/>
        <v>60000</v>
      </c>
      <c r="AH137" s="9" t="s">
        <v>837</v>
      </c>
      <c r="AI137" s="9" t="s">
        <v>840</v>
      </c>
    </row>
    <row r="138" spans="1:35" x14ac:dyDescent="0.25">
      <c r="A138" s="16" t="s">
        <v>353</v>
      </c>
      <c r="B138" s="9" t="s">
        <v>295</v>
      </c>
      <c r="C138" s="9" t="s">
        <v>28</v>
      </c>
      <c r="D138" s="9" t="s">
        <v>390</v>
      </c>
      <c r="E138" s="9">
        <v>1</v>
      </c>
      <c r="F138" s="9">
        <v>41</v>
      </c>
      <c r="G138" s="9" t="s">
        <v>391</v>
      </c>
      <c r="H138" s="9">
        <v>3711</v>
      </c>
      <c r="I138" s="9" t="s">
        <v>38</v>
      </c>
      <c r="J138" s="9">
        <v>0</v>
      </c>
      <c r="K138" s="9" t="s">
        <v>258</v>
      </c>
      <c r="L138" s="9">
        <v>3000</v>
      </c>
      <c r="M138" s="9" t="s">
        <v>356</v>
      </c>
      <c r="N138" s="9" t="s">
        <v>392</v>
      </c>
      <c r="O138" s="9" t="s">
        <v>351</v>
      </c>
      <c r="P138" s="9" t="s">
        <v>393</v>
      </c>
      <c r="Q138" s="9" t="s">
        <v>33</v>
      </c>
      <c r="R138" s="10">
        <v>10309</v>
      </c>
      <c r="S138" s="10">
        <v>3000</v>
      </c>
      <c r="T138" s="10">
        <v>10309</v>
      </c>
      <c r="U138" s="10">
        <v>10309</v>
      </c>
      <c r="V138" s="10">
        <v>6309</v>
      </c>
      <c r="W138" s="10">
        <v>6309</v>
      </c>
      <c r="X138" s="10">
        <v>6309</v>
      </c>
      <c r="Y138" s="15">
        <v>0</v>
      </c>
      <c r="Z138" s="10">
        <v>0</v>
      </c>
      <c r="AA138" s="10">
        <v>7309</v>
      </c>
      <c r="AB138" s="10">
        <v>0</v>
      </c>
      <c r="AC138" s="10">
        <v>0</v>
      </c>
      <c r="AD138" s="10">
        <v>7309</v>
      </c>
      <c r="AE138" s="10">
        <v>80000</v>
      </c>
      <c r="AF138" s="10">
        <v>0</v>
      </c>
      <c r="AG138" s="10">
        <f t="shared" si="2"/>
        <v>10309</v>
      </c>
      <c r="AH138" s="9" t="s">
        <v>837</v>
      </c>
      <c r="AI138" s="9" t="s">
        <v>840</v>
      </c>
    </row>
    <row r="139" spans="1:35" x14ac:dyDescent="0.25">
      <c r="A139" s="16" t="s">
        <v>353</v>
      </c>
      <c r="B139" s="9" t="s">
        <v>295</v>
      </c>
      <c r="C139" s="9" t="s">
        <v>28</v>
      </c>
      <c r="D139" s="9" t="s">
        <v>390</v>
      </c>
      <c r="E139" s="9">
        <v>1</v>
      </c>
      <c r="F139" s="9">
        <v>41</v>
      </c>
      <c r="G139" s="9" t="s">
        <v>391</v>
      </c>
      <c r="H139" s="9">
        <v>3721</v>
      </c>
      <c r="I139" s="9" t="s">
        <v>34</v>
      </c>
      <c r="J139" s="9">
        <v>0</v>
      </c>
      <c r="K139" s="9" t="s">
        <v>258</v>
      </c>
      <c r="L139" s="9">
        <v>3000</v>
      </c>
      <c r="M139" s="9" t="s">
        <v>356</v>
      </c>
      <c r="N139" s="9" t="s">
        <v>392</v>
      </c>
      <c r="O139" s="9" t="s">
        <v>351</v>
      </c>
      <c r="P139" s="9" t="s">
        <v>393</v>
      </c>
      <c r="Q139" s="9" t="s">
        <v>33</v>
      </c>
      <c r="R139" s="10">
        <v>1500</v>
      </c>
      <c r="S139" s="10">
        <v>1500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5">
        <v>1500</v>
      </c>
      <c r="Z139" s="10">
        <v>0</v>
      </c>
      <c r="AA139" s="10">
        <v>0</v>
      </c>
      <c r="AB139" s="10">
        <v>0</v>
      </c>
      <c r="AC139" s="10">
        <v>0</v>
      </c>
      <c r="AD139" s="10">
        <v>0</v>
      </c>
      <c r="AE139" s="10">
        <v>-9000</v>
      </c>
      <c r="AF139" s="10">
        <v>0</v>
      </c>
      <c r="AG139" s="10">
        <f t="shared" si="2"/>
        <v>1500</v>
      </c>
      <c r="AH139" s="9" t="s">
        <v>837</v>
      </c>
      <c r="AI139" s="9" t="s">
        <v>840</v>
      </c>
    </row>
    <row r="140" spans="1:35" x14ac:dyDescent="0.25">
      <c r="A140" s="16" t="s">
        <v>353</v>
      </c>
      <c r="B140" s="9" t="s">
        <v>295</v>
      </c>
      <c r="C140" s="9" t="s">
        <v>28</v>
      </c>
      <c r="D140" s="9" t="s">
        <v>390</v>
      </c>
      <c r="E140" s="9">
        <v>1</v>
      </c>
      <c r="F140" s="9">
        <v>41</v>
      </c>
      <c r="G140" s="9" t="s">
        <v>391</v>
      </c>
      <c r="H140" s="9">
        <v>3751</v>
      </c>
      <c r="I140" s="9" t="s">
        <v>35</v>
      </c>
      <c r="J140" s="9">
        <v>0</v>
      </c>
      <c r="K140" s="9" t="s">
        <v>258</v>
      </c>
      <c r="L140" s="9">
        <v>3000</v>
      </c>
      <c r="M140" s="9" t="s">
        <v>356</v>
      </c>
      <c r="N140" s="9" t="s">
        <v>392</v>
      </c>
      <c r="O140" s="9" t="s">
        <v>351</v>
      </c>
      <c r="P140" s="9" t="s">
        <v>393</v>
      </c>
      <c r="Q140" s="9" t="s">
        <v>33</v>
      </c>
      <c r="R140" s="10">
        <v>17000</v>
      </c>
      <c r="S140" s="10">
        <v>18000</v>
      </c>
      <c r="T140" s="10">
        <v>4087</v>
      </c>
      <c r="U140" s="10">
        <v>4087</v>
      </c>
      <c r="V140" s="10">
        <v>4087</v>
      </c>
      <c r="W140" s="10">
        <v>4087</v>
      </c>
      <c r="X140" s="10">
        <v>4087</v>
      </c>
      <c r="Y140" s="15">
        <v>12913</v>
      </c>
      <c r="Z140" s="10">
        <v>0</v>
      </c>
      <c r="AA140" s="10">
        <v>0</v>
      </c>
      <c r="AB140" s="10">
        <v>0</v>
      </c>
      <c r="AC140" s="10">
        <v>1000</v>
      </c>
      <c r="AD140" s="10">
        <v>-1000</v>
      </c>
      <c r="AE140" s="10">
        <v>0</v>
      </c>
      <c r="AF140" s="10">
        <v>0</v>
      </c>
      <c r="AG140" s="10">
        <f t="shared" si="2"/>
        <v>17000</v>
      </c>
      <c r="AH140" s="9" t="s">
        <v>837</v>
      </c>
      <c r="AI140" s="9" t="s">
        <v>840</v>
      </c>
    </row>
    <row r="141" spans="1:35" x14ac:dyDescent="0.25">
      <c r="A141" s="16" t="s">
        <v>353</v>
      </c>
      <c r="B141" s="9" t="s">
        <v>295</v>
      </c>
      <c r="C141" s="9" t="s">
        <v>28</v>
      </c>
      <c r="D141" s="9" t="s">
        <v>390</v>
      </c>
      <c r="E141" s="9">
        <v>1</v>
      </c>
      <c r="F141" s="9">
        <v>42</v>
      </c>
      <c r="G141" s="9" t="s">
        <v>394</v>
      </c>
      <c r="H141" s="9">
        <v>2121</v>
      </c>
      <c r="I141" s="9" t="s">
        <v>77</v>
      </c>
      <c r="J141" s="9">
        <v>0</v>
      </c>
      <c r="K141" s="9" t="s">
        <v>258</v>
      </c>
      <c r="L141" s="9">
        <v>2000</v>
      </c>
      <c r="M141" s="9" t="s">
        <v>356</v>
      </c>
      <c r="N141" s="9" t="s">
        <v>392</v>
      </c>
      <c r="O141" s="9" t="s">
        <v>351</v>
      </c>
      <c r="P141" s="9" t="s">
        <v>395</v>
      </c>
      <c r="Q141" s="9" t="s">
        <v>158</v>
      </c>
      <c r="R141" s="10">
        <v>0</v>
      </c>
      <c r="S141" s="10">
        <v>33000</v>
      </c>
      <c r="T141" s="10">
        <v>0</v>
      </c>
      <c r="U141" s="10">
        <v>0</v>
      </c>
      <c r="V141" s="10">
        <v>0</v>
      </c>
      <c r="W141" s="10">
        <v>0</v>
      </c>
      <c r="X141" s="10">
        <v>0</v>
      </c>
      <c r="Y141" s="15">
        <v>0</v>
      </c>
      <c r="Z141" s="10">
        <v>0</v>
      </c>
      <c r="AA141" s="10">
        <v>0</v>
      </c>
      <c r="AB141" s="10">
        <v>0</v>
      </c>
      <c r="AC141" s="10">
        <v>33000</v>
      </c>
      <c r="AD141" s="10">
        <v>-33000</v>
      </c>
      <c r="AE141" s="10">
        <v>0</v>
      </c>
      <c r="AF141" s="10">
        <v>0</v>
      </c>
      <c r="AG141" s="10">
        <f t="shared" si="2"/>
        <v>0</v>
      </c>
      <c r="AH141" s="9" t="s">
        <v>837</v>
      </c>
      <c r="AI141" s="9" t="s">
        <v>840</v>
      </c>
    </row>
    <row r="142" spans="1:35" x14ac:dyDescent="0.25">
      <c r="A142" s="16" t="s">
        <v>353</v>
      </c>
      <c r="B142" s="9" t="s">
        <v>295</v>
      </c>
      <c r="C142" s="9" t="s">
        <v>28</v>
      </c>
      <c r="D142" s="9" t="s">
        <v>390</v>
      </c>
      <c r="E142" s="9">
        <v>1</v>
      </c>
      <c r="F142" s="9">
        <v>42</v>
      </c>
      <c r="G142" s="9" t="s">
        <v>394</v>
      </c>
      <c r="H142" s="9">
        <v>2491</v>
      </c>
      <c r="I142" s="9" t="s">
        <v>212</v>
      </c>
      <c r="J142" s="9">
        <v>0</v>
      </c>
      <c r="K142" s="9" t="s">
        <v>258</v>
      </c>
      <c r="L142" s="9">
        <v>2000</v>
      </c>
      <c r="M142" s="9" t="s">
        <v>356</v>
      </c>
      <c r="N142" s="9" t="s">
        <v>392</v>
      </c>
      <c r="O142" s="9" t="s">
        <v>351</v>
      </c>
      <c r="P142" s="9" t="s">
        <v>395</v>
      </c>
      <c r="Q142" s="9" t="s">
        <v>158</v>
      </c>
      <c r="R142" s="10">
        <v>7020</v>
      </c>
      <c r="S142" s="10">
        <v>15000</v>
      </c>
      <c r="T142" s="10">
        <v>7000</v>
      </c>
      <c r="U142" s="10">
        <v>7000</v>
      </c>
      <c r="V142" s="10">
        <v>7000</v>
      </c>
      <c r="W142" s="10">
        <v>7000</v>
      </c>
      <c r="X142" s="10">
        <v>0</v>
      </c>
      <c r="Y142" s="15">
        <v>20</v>
      </c>
      <c r="Z142" s="10">
        <v>0</v>
      </c>
      <c r="AA142" s="10">
        <v>15000</v>
      </c>
      <c r="AB142" s="10">
        <v>0</v>
      </c>
      <c r="AC142" s="10">
        <v>22980</v>
      </c>
      <c r="AD142" s="10">
        <v>-7980</v>
      </c>
      <c r="AE142" s="10">
        <v>0</v>
      </c>
      <c r="AF142" s="10">
        <v>0</v>
      </c>
      <c r="AG142" s="10">
        <f t="shared" si="2"/>
        <v>7020</v>
      </c>
      <c r="AH142" s="9" t="s">
        <v>837</v>
      </c>
      <c r="AI142" s="9" t="s">
        <v>840</v>
      </c>
    </row>
    <row r="143" spans="1:35" x14ac:dyDescent="0.25">
      <c r="A143" s="16" t="s">
        <v>353</v>
      </c>
      <c r="B143" s="9" t="s">
        <v>295</v>
      </c>
      <c r="C143" s="9" t="s">
        <v>28</v>
      </c>
      <c r="D143" s="9" t="s">
        <v>390</v>
      </c>
      <c r="E143" s="9">
        <v>1</v>
      </c>
      <c r="F143" s="9">
        <v>42</v>
      </c>
      <c r="G143" s="9" t="s">
        <v>394</v>
      </c>
      <c r="H143" s="9">
        <v>2911</v>
      </c>
      <c r="I143" s="9" t="s">
        <v>59</v>
      </c>
      <c r="J143" s="9">
        <v>0</v>
      </c>
      <c r="K143" s="9" t="s">
        <v>258</v>
      </c>
      <c r="L143" s="9">
        <v>2000</v>
      </c>
      <c r="M143" s="9" t="s">
        <v>356</v>
      </c>
      <c r="N143" s="9" t="s">
        <v>392</v>
      </c>
      <c r="O143" s="9" t="s">
        <v>351</v>
      </c>
      <c r="P143" s="9" t="s">
        <v>395</v>
      </c>
      <c r="Q143" s="9" t="s">
        <v>158</v>
      </c>
      <c r="R143" s="10">
        <v>16552.53</v>
      </c>
      <c r="S143" s="10">
        <v>40000</v>
      </c>
      <c r="T143" s="10">
        <v>16552.53</v>
      </c>
      <c r="U143" s="10">
        <v>16552.53</v>
      </c>
      <c r="V143" s="10">
        <v>16552.53</v>
      </c>
      <c r="W143" s="10">
        <v>16552.53</v>
      </c>
      <c r="X143" s="10">
        <v>16552.53</v>
      </c>
      <c r="Y143" s="15">
        <v>0</v>
      </c>
      <c r="Z143" s="10">
        <v>0</v>
      </c>
      <c r="AA143" s="10">
        <v>10000</v>
      </c>
      <c r="AB143" s="10">
        <v>0</v>
      </c>
      <c r="AC143" s="10">
        <v>33447.47</v>
      </c>
      <c r="AD143" s="10">
        <v>-23447.47</v>
      </c>
      <c r="AE143" s="10">
        <v>46400</v>
      </c>
      <c r="AF143" s="10">
        <v>0</v>
      </c>
      <c r="AG143" s="10">
        <f t="shared" si="2"/>
        <v>16552.53</v>
      </c>
      <c r="AH143" s="9" t="s">
        <v>837</v>
      </c>
      <c r="AI143" s="9" t="s">
        <v>840</v>
      </c>
    </row>
    <row r="144" spans="1:35" x14ac:dyDescent="0.25">
      <c r="A144" s="16" t="s">
        <v>353</v>
      </c>
      <c r="B144" s="9" t="s">
        <v>295</v>
      </c>
      <c r="C144" s="9" t="s">
        <v>28</v>
      </c>
      <c r="D144" s="9" t="s">
        <v>390</v>
      </c>
      <c r="E144" s="9">
        <v>1</v>
      </c>
      <c r="F144" s="9">
        <v>42</v>
      </c>
      <c r="G144" s="9" t="s">
        <v>394</v>
      </c>
      <c r="H144" s="9">
        <v>5661</v>
      </c>
      <c r="I144" s="9" t="s">
        <v>238</v>
      </c>
      <c r="J144" s="9">
        <v>0</v>
      </c>
      <c r="K144" s="9" t="s">
        <v>258</v>
      </c>
      <c r="L144" s="9">
        <v>5000</v>
      </c>
      <c r="M144" s="9" t="s">
        <v>356</v>
      </c>
      <c r="N144" s="9" t="s">
        <v>392</v>
      </c>
      <c r="O144" s="9" t="s">
        <v>351</v>
      </c>
      <c r="P144" s="9" t="s">
        <v>395</v>
      </c>
      <c r="Q144" s="9" t="s">
        <v>158</v>
      </c>
      <c r="R144" s="10">
        <v>25000</v>
      </c>
      <c r="S144" s="10">
        <v>25000</v>
      </c>
      <c r="T144" s="10">
        <v>0</v>
      </c>
      <c r="U144" s="10">
        <v>0</v>
      </c>
      <c r="V144" s="10">
        <v>0</v>
      </c>
      <c r="W144" s="10">
        <v>0</v>
      </c>
      <c r="X144" s="10">
        <v>0</v>
      </c>
      <c r="Y144" s="15">
        <v>25000</v>
      </c>
      <c r="Z144" s="10">
        <v>0</v>
      </c>
      <c r="AA144" s="10">
        <v>0</v>
      </c>
      <c r="AB144" s="10">
        <v>0</v>
      </c>
      <c r="AC144" s="10">
        <v>0</v>
      </c>
      <c r="AD144" s="10">
        <v>0</v>
      </c>
      <c r="AE144" s="10">
        <v>-46400</v>
      </c>
      <c r="AF144" s="10">
        <v>0</v>
      </c>
      <c r="AG144" s="10">
        <f t="shared" si="2"/>
        <v>25000</v>
      </c>
      <c r="AH144" s="9" t="s">
        <v>837</v>
      </c>
      <c r="AI144" s="9" t="s">
        <v>841</v>
      </c>
    </row>
    <row r="145" spans="1:35" x14ac:dyDescent="0.25">
      <c r="A145" s="16" t="s">
        <v>353</v>
      </c>
      <c r="B145" s="9" t="s">
        <v>295</v>
      </c>
      <c r="C145" s="9" t="s">
        <v>28</v>
      </c>
      <c r="D145" s="9" t="s">
        <v>390</v>
      </c>
      <c r="E145" s="9">
        <v>1</v>
      </c>
      <c r="F145" s="9">
        <v>43</v>
      </c>
      <c r="G145" s="9" t="s">
        <v>396</v>
      </c>
      <c r="H145" s="9">
        <v>2211</v>
      </c>
      <c r="I145" s="9" t="s">
        <v>56</v>
      </c>
      <c r="J145" s="9">
        <v>0</v>
      </c>
      <c r="K145" s="9" t="s">
        <v>258</v>
      </c>
      <c r="L145" s="9">
        <v>2000</v>
      </c>
      <c r="M145" s="9" t="s">
        <v>356</v>
      </c>
      <c r="N145" s="9" t="s">
        <v>392</v>
      </c>
      <c r="O145" s="9" t="s">
        <v>351</v>
      </c>
      <c r="P145" s="9" t="s">
        <v>397</v>
      </c>
      <c r="Q145" s="9" t="s">
        <v>76</v>
      </c>
      <c r="R145" s="10">
        <v>96352.24</v>
      </c>
      <c r="S145" s="10">
        <v>0</v>
      </c>
      <c r="T145" s="10">
        <v>89452.24</v>
      </c>
      <c r="U145" s="10">
        <v>89452.24</v>
      </c>
      <c r="V145" s="10">
        <v>89452.24</v>
      </c>
      <c r="W145" s="10">
        <v>78391.64</v>
      </c>
      <c r="X145" s="10">
        <v>78391.64</v>
      </c>
      <c r="Y145" s="15">
        <v>6900</v>
      </c>
      <c r="Z145" s="10">
        <v>0</v>
      </c>
      <c r="AA145" s="10">
        <v>101212.46</v>
      </c>
      <c r="AB145" s="10">
        <v>0</v>
      </c>
      <c r="AC145" s="10">
        <v>4860.22</v>
      </c>
      <c r="AD145" s="10">
        <v>96352.24</v>
      </c>
      <c r="AE145" s="10">
        <v>0</v>
      </c>
      <c r="AF145" s="10">
        <v>0</v>
      </c>
      <c r="AG145" s="10">
        <f t="shared" si="2"/>
        <v>96352.24</v>
      </c>
      <c r="AH145" s="9" t="s">
        <v>837</v>
      </c>
      <c r="AI145" s="9" t="s">
        <v>840</v>
      </c>
    </row>
    <row r="146" spans="1:35" x14ac:dyDescent="0.25">
      <c r="A146" s="16" t="s">
        <v>353</v>
      </c>
      <c r="B146" s="9" t="s">
        <v>295</v>
      </c>
      <c r="C146" s="9" t="s">
        <v>28</v>
      </c>
      <c r="D146" s="9" t="s">
        <v>390</v>
      </c>
      <c r="E146" s="9">
        <v>1</v>
      </c>
      <c r="F146" s="9">
        <v>43</v>
      </c>
      <c r="G146" s="9" t="s">
        <v>396</v>
      </c>
      <c r="H146" s="9">
        <v>2711</v>
      </c>
      <c r="I146" s="9" t="s">
        <v>93</v>
      </c>
      <c r="J146" s="9">
        <v>0</v>
      </c>
      <c r="K146" s="9" t="s">
        <v>258</v>
      </c>
      <c r="L146" s="9">
        <v>2000</v>
      </c>
      <c r="M146" s="9" t="s">
        <v>356</v>
      </c>
      <c r="N146" s="9" t="s">
        <v>392</v>
      </c>
      <c r="O146" s="9" t="s">
        <v>351</v>
      </c>
      <c r="P146" s="9" t="s">
        <v>397</v>
      </c>
      <c r="Q146" s="9" t="s">
        <v>76</v>
      </c>
      <c r="R146" s="10">
        <v>0</v>
      </c>
      <c r="S146" s="10">
        <v>9000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5">
        <v>0</v>
      </c>
      <c r="Z146" s="10">
        <v>0</v>
      </c>
      <c r="AA146" s="10">
        <v>0</v>
      </c>
      <c r="AB146" s="10">
        <v>0</v>
      </c>
      <c r="AC146" s="10">
        <v>9000</v>
      </c>
      <c r="AD146" s="10">
        <v>-9000</v>
      </c>
      <c r="AE146" s="10">
        <v>0</v>
      </c>
      <c r="AF146" s="10">
        <v>0</v>
      </c>
      <c r="AG146" s="10">
        <f t="shared" si="2"/>
        <v>0</v>
      </c>
      <c r="AH146" s="9" t="s">
        <v>837</v>
      </c>
      <c r="AI146" s="9" t="s">
        <v>840</v>
      </c>
    </row>
    <row r="147" spans="1:35" x14ac:dyDescent="0.25">
      <c r="A147" s="16" t="s">
        <v>353</v>
      </c>
      <c r="B147" s="9" t="s">
        <v>295</v>
      </c>
      <c r="C147" s="9" t="s">
        <v>28</v>
      </c>
      <c r="D147" s="9" t="s">
        <v>390</v>
      </c>
      <c r="E147" s="9">
        <v>1</v>
      </c>
      <c r="F147" s="9">
        <v>43</v>
      </c>
      <c r="G147" s="9" t="s">
        <v>396</v>
      </c>
      <c r="H147" s="9">
        <v>3181</v>
      </c>
      <c r="I147" s="9" t="s">
        <v>74</v>
      </c>
      <c r="J147" s="9">
        <v>0</v>
      </c>
      <c r="K147" s="9" t="s">
        <v>258</v>
      </c>
      <c r="L147" s="9">
        <v>3000</v>
      </c>
      <c r="M147" s="9" t="s">
        <v>356</v>
      </c>
      <c r="N147" s="9" t="s">
        <v>392</v>
      </c>
      <c r="O147" s="9" t="s">
        <v>351</v>
      </c>
      <c r="P147" s="9" t="s">
        <v>397</v>
      </c>
      <c r="Q147" s="9" t="s">
        <v>76</v>
      </c>
      <c r="R147" s="10">
        <v>1800</v>
      </c>
      <c r="S147" s="10">
        <v>3600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5">
        <v>1800</v>
      </c>
      <c r="Z147" s="10">
        <v>0</v>
      </c>
      <c r="AA147" s="10">
        <v>0</v>
      </c>
      <c r="AB147" s="10">
        <v>0</v>
      </c>
      <c r="AC147" s="10">
        <v>1800</v>
      </c>
      <c r="AD147" s="10">
        <v>-1800</v>
      </c>
      <c r="AE147" s="10">
        <v>0</v>
      </c>
      <c r="AF147" s="10">
        <v>0</v>
      </c>
      <c r="AG147" s="10">
        <f t="shared" si="2"/>
        <v>1800</v>
      </c>
      <c r="AH147" s="9" t="s">
        <v>837</v>
      </c>
      <c r="AI147" s="9" t="s">
        <v>840</v>
      </c>
    </row>
    <row r="148" spans="1:35" x14ac:dyDescent="0.25">
      <c r="A148" s="16" t="s">
        <v>353</v>
      </c>
      <c r="B148" s="9" t="s">
        <v>295</v>
      </c>
      <c r="C148" s="9" t="s">
        <v>28</v>
      </c>
      <c r="D148" s="9" t="s">
        <v>390</v>
      </c>
      <c r="E148" s="9">
        <v>1</v>
      </c>
      <c r="F148" s="9">
        <v>43</v>
      </c>
      <c r="G148" s="9" t="s">
        <v>396</v>
      </c>
      <c r="H148" s="9">
        <v>3711</v>
      </c>
      <c r="I148" s="9" t="s">
        <v>38</v>
      </c>
      <c r="J148" s="9">
        <v>0</v>
      </c>
      <c r="K148" s="9" t="s">
        <v>258</v>
      </c>
      <c r="L148" s="9">
        <v>3000</v>
      </c>
      <c r="M148" s="9" t="s">
        <v>356</v>
      </c>
      <c r="N148" s="9" t="s">
        <v>392</v>
      </c>
      <c r="O148" s="9" t="s">
        <v>351</v>
      </c>
      <c r="P148" s="9" t="s">
        <v>397</v>
      </c>
      <c r="Q148" s="9" t="s">
        <v>76</v>
      </c>
      <c r="R148" s="10">
        <v>11996.64</v>
      </c>
      <c r="S148" s="10">
        <v>7500</v>
      </c>
      <c r="T148" s="10">
        <v>11623.64</v>
      </c>
      <c r="U148" s="10">
        <v>11623.64</v>
      </c>
      <c r="V148" s="10">
        <v>11623.64</v>
      </c>
      <c r="W148" s="10">
        <v>11623.64</v>
      </c>
      <c r="X148" s="10">
        <v>11623.64</v>
      </c>
      <c r="Y148" s="15">
        <v>373</v>
      </c>
      <c r="Z148" s="10">
        <v>0</v>
      </c>
      <c r="AA148" s="10">
        <v>7000</v>
      </c>
      <c r="AB148" s="10">
        <v>0</v>
      </c>
      <c r="AC148" s="10">
        <v>2503.36</v>
      </c>
      <c r="AD148" s="10">
        <v>4496.6400000000003</v>
      </c>
      <c r="AE148" s="10">
        <v>0</v>
      </c>
      <c r="AF148" s="10">
        <v>0</v>
      </c>
      <c r="AG148" s="10">
        <f t="shared" si="2"/>
        <v>11996.64</v>
      </c>
      <c r="AH148" s="9" t="s">
        <v>837</v>
      </c>
      <c r="AI148" s="9" t="s">
        <v>840</v>
      </c>
    </row>
    <row r="149" spans="1:35" x14ac:dyDescent="0.25">
      <c r="A149" s="16" t="s">
        <v>353</v>
      </c>
      <c r="B149" s="9" t="s">
        <v>295</v>
      </c>
      <c r="C149" s="9" t="s">
        <v>28</v>
      </c>
      <c r="D149" s="9" t="s">
        <v>390</v>
      </c>
      <c r="E149" s="9">
        <v>1</v>
      </c>
      <c r="F149" s="9">
        <v>43</v>
      </c>
      <c r="G149" s="9" t="s">
        <v>396</v>
      </c>
      <c r="H149" s="9">
        <v>3751</v>
      </c>
      <c r="I149" s="9" t="s">
        <v>35</v>
      </c>
      <c r="J149" s="9">
        <v>0</v>
      </c>
      <c r="K149" s="9" t="s">
        <v>258</v>
      </c>
      <c r="L149" s="9">
        <v>3000</v>
      </c>
      <c r="M149" s="9" t="s">
        <v>356</v>
      </c>
      <c r="N149" s="9" t="s">
        <v>392</v>
      </c>
      <c r="O149" s="9" t="s">
        <v>351</v>
      </c>
      <c r="P149" s="9" t="s">
        <v>397</v>
      </c>
      <c r="Q149" s="9" t="s">
        <v>76</v>
      </c>
      <c r="R149" s="10">
        <v>9694.36</v>
      </c>
      <c r="S149" s="10">
        <v>6000</v>
      </c>
      <c r="T149" s="10">
        <v>5430.16</v>
      </c>
      <c r="U149" s="10">
        <v>5430.16</v>
      </c>
      <c r="V149" s="10">
        <v>5430.16</v>
      </c>
      <c r="W149" s="10">
        <v>5430.16</v>
      </c>
      <c r="X149" s="10">
        <v>5430.16</v>
      </c>
      <c r="Y149" s="15">
        <v>4264.2000000000007</v>
      </c>
      <c r="Z149" s="10">
        <v>0</v>
      </c>
      <c r="AA149" s="10">
        <v>7500</v>
      </c>
      <c r="AB149" s="10">
        <v>0</v>
      </c>
      <c r="AC149" s="10">
        <v>3805.64</v>
      </c>
      <c r="AD149" s="10">
        <v>3694.36</v>
      </c>
      <c r="AE149" s="10">
        <v>-23000</v>
      </c>
      <c r="AF149" s="10">
        <v>0</v>
      </c>
      <c r="AG149" s="10">
        <f t="shared" si="2"/>
        <v>9694.36</v>
      </c>
      <c r="AH149" s="9" t="s">
        <v>837</v>
      </c>
      <c r="AI149" s="9" t="s">
        <v>840</v>
      </c>
    </row>
    <row r="150" spans="1:35" x14ac:dyDescent="0.25">
      <c r="A150" s="16" t="s">
        <v>353</v>
      </c>
      <c r="B150" s="9" t="s">
        <v>295</v>
      </c>
      <c r="C150" s="9" t="s">
        <v>28</v>
      </c>
      <c r="D150" s="9" t="s">
        <v>390</v>
      </c>
      <c r="E150" s="9">
        <v>1</v>
      </c>
      <c r="F150" s="9">
        <v>43</v>
      </c>
      <c r="G150" s="9" t="s">
        <v>396</v>
      </c>
      <c r="H150" s="9">
        <v>3821</v>
      </c>
      <c r="I150" s="9" t="s">
        <v>51</v>
      </c>
      <c r="J150" s="9">
        <v>0</v>
      </c>
      <c r="K150" s="9" t="s">
        <v>258</v>
      </c>
      <c r="L150" s="9">
        <v>3000</v>
      </c>
      <c r="M150" s="9" t="s">
        <v>356</v>
      </c>
      <c r="N150" s="9" t="s">
        <v>392</v>
      </c>
      <c r="O150" s="9" t="s">
        <v>351</v>
      </c>
      <c r="P150" s="9" t="s">
        <v>397</v>
      </c>
      <c r="Q150" s="9" t="s">
        <v>76</v>
      </c>
      <c r="R150" s="10">
        <v>46400</v>
      </c>
      <c r="S150" s="10">
        <v>0</v>
      </c>
      <c r="T150" s="10">
        <v>46400</v>
      </c>
      <c r="U150" s="10">
        <v>46400</v>
      </c>
      <c r="V150" s="10">
        <v>46400</v>
      </c>
      <c r="W150" s="10">
        <v>46400</v>
      </c>
      <c r="X150" s="10">
        <v>46400</v>
      </c>
      <c r="Y150" s="15">
        <v>0</v>
      </c>
      <c r="Z150" s="10">
        <v>0</v>
      </c>
      <c r="AA150" s="10">
        <v>46400</v>
      </c>
      <c r="AB150" s="10">
        <v>0</v>
      </c>
      <c r="AC150" s="10">
        <v>0</v>
      </c>
      <c r="AD150" s="10">
        <v>46400</v>
      </c>
      <c r="AE150" s="10">
        <v>0</v>
      </c>
      <c r="AF150" s="10">
        <v>0</v>
      </c>
      <c r="AG150" s="10">
        <f t="shared" si="2"/>
        <v>46400</v>
      </c>
      <c r="AH150" s="9" t="s">
        <v>837</v>
      </c>
      <c r="AI150" s="9" t="s">
        <v>840</v>
      </c>
    </row>
    <row r="151" spans="1:35" x14ac:dyDescent="0.25">
      <c r="A151" s="16" t="s">
        <v>353</v>
      </c>
      <c r="B151" s="9" t="s">
        <v>295</v>
      </c>
      <c r="C151" s="9" t="s">
        <v>28</v>
      </c>
      <c r="D151" s="9" t="s">
        <v>390</v>
      </c>
      <c r="E151" s="9">
        <v>1</v>
      </c>
      <c r="F151" s="9">
        <v>43</v>
      </c>
      <c r="G151" s="9" t="s">
        <v>396</v>
      </c>
      <c r="H151" s="9">
        <v>3922</v>
      </c>
      <c r="I151" s="9" t="s">
        <v>271</v>
      </c>
      <c r="J151" s="9">
        <v>0</v>
      </c>
      <c r="K151" s="9" t="s">
        <v>258</v>
      </c>
      <c r="L151" s="9">
        <v>3000</v>
      </c>
      <c r="M151" s="9" t="s">
        <v>356</v>
      </c>
      <c r="N151" s="9" t="s">
        <v>392</v>
      </c>
      <c r="O151" s="9" t="s">
        <v>351</v>
      </c>
      <c r="P151" s="9" t="s">
        <v>397</v>
      </c>
      <c r="Q151" s="9" t="s">
        <v>76</v>
      </c>
      <c r="R151" s="10">
        <v>13600</v>
      </c>
      <c r="S151" s="10">
        <v>60000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5">
        <v>13600</v>
      </c>
      <c r="Z151" s="10">
        <v>0</v>
      </c>
      <c r="AA151" s="10">
        <v>0</v>
      </c>
      <c r="AB151" s="10">
        <v>0</v>
      </c>
      <c r="AC151" s="10">
        <v>46400</v>
      </c>
      <c r="AD151" s="10">
        <v>-46400</v>
      </c>
      <c r="AE151" s="10">
        <v>0</v>
      </c>
      <c r="AF151" s="10">
        <v>0</v>
      </c>
      <c r="AG151" s="10">
        <f t="shared" si="2"/>
        <v>13600</v>
      </c>
      <c r="AH151" s="9" t="s">
        <v>837</v>
      </c>
      <c r="AI151" s="9" t="s">
        <v>840</v>
      </c>
    </row>
    <row r="152" spans="1:35" x14ac:dyDescent="0.25">
      <c r="A152" s="16" t="s">
        <v>353</v>
      </c>
      <c r="B152" s="9" t="s">
        <v>295</v>
      </c>
      <c r="C152" s="9" t="s">
        <v>28</v>
      </c>
      <c r="D152" s="9" t="s">
        <v>390</v>
      </c>
      <c r="E152" s="9">
        <v>1</v>
      </c>
      <c r="F152" s="9">
        <v>43</v>
      </c>
      <c r="G152" s="9" t="s">
        <v>396</v>
      </c>
      <c r="H152" s="9">
        <v>3951</v>
      </c>
      <c r="I152" s="9" t="s">
        <v>78</v>
      </c>
      <c r="J152" s="9">
        <v>0</v>
      </c>
      <c r="K152" s="9" t="s">
        <v>258</v>
      </c>
      <c r="L152" s="9">
        <v>3000</v>
      </c>
      <c r="M152" s="9" t="s">
        <v>356</v>
      </c>
      <c r="N152" s="9" t="s">
        <v>392</v>
      </c>
      <c r="O152" s="9" t="s">
        <v>351</v>
      </c>
      <c r="P152" s="9" t="s">
        <v>397</v>
      </c>
      <c r="Q152" s="9" t="s">
        <v>76</v>
      </c>
      <c r="R152" s="10">
        <v>1500</v>
      </c>
      <c r="S152" s="10">
        <v>3000</v>
      </c>
      <c r="T152" s="10">
        <v>0</v>
      </c>
      <c r="U152" s="10">
        <v>0</v>
      </c>
      <c r="V152" s="10">
        <v>0</v>
      </c>
      <c r="W152" s="10">
        <v>0</v>
      </c>
      <c r="X152" s="10">
        <v>0</v>
      </c>
      <c r="Y152" s="15">
        <v>1500</v>
      </c>
      <c r="Z152" s="10">
        <v>0</v>
      </c>
      <c r="AA152" s="10">
        <v>0</v>
      </c>
      <c r="AB152" s="10">
        <v>0</v>
      </c>
      <c r="AC152" s="10">
        <v>1500</v>
      </c>
      <c r="AD152" s="10">
        <v>-1500</v>
      </c>
      <c r="AE152" s="10">
        <v>0</v>
      </c>
      <c r="AF152" s="10">
        <v>0</v>
      </c>
      <c r="AG152" s="10">
        <f t="shared" si="2"/>
        <v>1500</v>
      </c>
      <c r="AH152" s="9" t="s">
        <v>837</v>
      </c>
      <c r="AI152" s="9" t="s">
        <v>840</v>
      </c>
    </row>
    <row r="153" spans="1:35" x14ac:dyDescent="0.25">
      <c r="A153" s="16" t="s">
        <v>353</v>
      </c>
      <c r="B153" s="9" t="s">
        <v>295</v>
      </c>
      <c r="C153" s="9" t="s">
        <v>28</v>
      </c>
      <c r="D153" s="9" t="s">
        <v>390</v>
      </c>
      <c r="E153" s="9">
        <v>1</v>
      </c>
      <c r="F153" s="9">
        <v>44</v>
      </c>
      <c r="G153" s="9" t="s">
        <v>396</v>
      </c>
      <c r="H153" s="9">
        <v>3311</v>
      </c>
      <c r="I153" s="9" t="s">
        <v>217</v>
      </c>
      <c r="J153" s="9">
        <v>0</v>
      </c>
      <c r="K153" s="9" t="s">
        <v>258</v>
      </c>
      <c r="L153" s="9">
        <v>3000</v>
      </c>
      <c r="M153" s="9" t="s">
        <v>356</v>
      </c>
      <c r="N153" s="9" t="s">
        <v>392</v>
      </c>
      <c r="O153" s="9" t="s">
        <v>351</v>
      </c>
      <c r="P153" s="9" t="s">
        <v>99</v>
      </c>
      <c r="Q153" s="9" t="s">
        <v>76</v>
      </c>
      <c r="R153" s="10">
        <v>1101678.8600000001</v>
      </c>
      <c r="S153" s="10">
        <v>1200000</v>
      </c>
      <c r="T153" s="10">
        <v>1077857.72</v>
      </c>
      <c r="U153" s="10">
        <v>1077857.72</v>
      </c>
      <c r="V153" s="10">
        <v>1057857.72</v>
      </c>
      <c r="W153" s="10">
        <v>1057857.72</v>
      </c>
      <c r="X153" s="10">
        <v>1057857.72</v>
      </c>
      <c r="Y153" s="15">
        <v>23821.14000000013</v>
      </c>
      <c r="Z153" s="10">
        <v>0</v>
      </c>
      <c r="AA153" s="10">
        <v>0</v>
      </c>
      <c r="AB153" s="10">
        <v>0</v>
      </c>
      <c r="AC153" s="10">
        <v>98321.14</v>
      </c>
      <c r="AD153" s="10">
        <v>-98321.14</v>
      </c>
      <c r="AE153" s="10">
        <v>0</v>
      </c>
      <c r="AF153" s="10">
        <v>0</v>
      </c>
      <c r="AG153" s="10">
        <f t="shared" si="2"/>
        <v>1101678.8600000001</v>
      </c>
      <c r="AH153" s="9" t="s">
        <v>837</v>
      </c>
      <c r="AI153" s="9" t="s">
        <v>840</v>
      </c>
    </row>
    <row r="154" spans="1:35" x14ac:dyDescent="0.25">
      <c r="A154" s="16" t="s">
        <v>353</v>
      </c>
      <c r="B154" s="9" t="s">
        <v>295</v>
      </c>
      <c r="C154" s="9" t="s">
        <v>28</v>
      </c>
      <c r="D154" s="9" t="s">
        <v>390</v>
      </c>
      <c r="E154" s="9">
        <v>1</v>
      </c>
      <c r="F154" s="9">
        <v>45</v>
      </c>
      <c r="G154" s="9" t="s">
        <v>398</v>
      </c>
      <c r="H154" s="9">
        <v>2121</v>
      </c>
      <c r="I154" s="9" t="s">
        <v>77</v>
      </c>
      <c r="J154" s="9">
        <v>0</v>
      </c>
      <c r="K154" s="9" t="s">
        <v>258</v>
      </c>
      <c r="L154" s="9">
        <v>2000</v>
      </c>
      <c r="M154" s="9" t="s">
        <v>356</v>
      </c>
      <c r="N154" s="9" t="s">
        <v>392</v>
      </c>
      <c r="O154" s="9" t="s">
        <v>351</v>
      </c>
      <c r="P154" s="9" t="s">
        <v>399</v>
      </c>
      <c r="Q154" s="9" t="s">
        <v>400</v>
      </c>
      <c r="R154" s="10">
        <v>0</v>
      </c>
      <c r="S154" s="10">
        <v>8232.4599999999991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5">
        <v>0</v>
      </c>
      <c r="Z154" s="10">
        <v>0</v>
      </c>
      <c r="AA154" s="10">
        <v>0</v>
      </c>
      <c r="AB154" s="10">
        <v>0</v>
      </c>
      <c r="AC154" s="10">
        <v>8232.4599999999991</v>
      </c>
      <c r="AD154" s="10">
        <v>-8232.4599999999991</v>
      </c>
      <c r="AE154" s="10">
        <v>-11000</v>
      </c>
      <c r="AF154" s="10">
        <v>0</v>
      </c>
      <c r="AG154" s="10">
        <f t="shared" si="2"/>
        <v>0</v>
      </c>
      <c r="AH154" s="9" t="s">
        <v>837</v>
      </c>
      <c r="AI154" s="9" t="s">
        <v>840</v>
      </c>
    </row>
    <row r="155" spans="1:35" x14ac:dyDescent="0.25">
      <c r="A155" s="16" t="s">
        <v>353</v>
      </c>
      <c r="B155" s="9" t="s">
        <v>295</v>
      </c>
      <c r="C155" s="9" t="s">
        <v>28</v>
      </c>
      <c r="D155" s="9" t="s">
        <v>390</v>
      </c>
      <c r="E155" s="9">
        <v>1</v>
      </c>
      <c r="F155" s="9">
        <v>45</v>
      </c>
      <c r="G155" s="9" t="s">
        <v>398</v>
      </c>
      <c r="H155" s="9">
        <v>2211</v>
      </c>
      <c r="I155" s="9" t="s">
        <v>56</v>
      </c>
      <c r="J155" s="9">
        <v>0</v>
      </c>
      <c r="K155" s="9" t="s">
        <v>258</v>
      </c>
      <c r="L155" s="9">
        <v>2000</v>
      </c>
      <c r="M155" s="9" t="s">
        <v>356</v>
      </c>
      <c r="N155" s="9" t="s">
        <v>392</v>
      </c>
      <c r="O155" s="9" t="s">
        <v>351</v>
      </c>
      <c r="P155" s="9" t="s">
        <v>399</v>
      </c>
      <c r="Q155" s="9" t="s">
        <v>400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5">
        <v>0</v>
      </c>
      <c r="Z155" s="10">
        <v>0</v>
      </c>
      <c r="AA155" s="10">
        <v>0</v>
      </c>
      <c r="AB155" s="10">
        <v>0</v>
      </c>
      <c r="AC155" s="10">
        <v>0</v>
      </c>
      <c r="AD155" s="10">
        <v>0</v>
      </c>
      <c r="AE155" s="10">
        <v>11000</v>
      </c>
      <c r="AF155" s="10">
        <v>0</v>
      </c>
      <c r="AG155" s="10">
        <f t="shared" si="2"/>
        <v>0</v>
      </c>
      <c r="AH155" s="9" t="s">
        <v>837</v>
      </c>
      <c r="AI155" s="9" t="s">
        <v>840</v>
      </c>
    </row>
    <row r="156" spans="1:35" x14ac:dyDescent="0.25">
      <c r="A156" s="16" t="s">
        <v>353</v>
      </c>
      <c r="B156" s="9" t="s">
        <v>295</v>
      </c>
      <c r="C156" s="9" t="s">
        <v>28</v>
      </c>
      <c r="D156" s="9" t="s">
        <v>390</v>
      </c>
      <c r="E156" s="9">
        <v>1</v>
      </c>
      <c r="F156" s="9">
        <v>45</v>
      </c>
      <c r="G156" s="9" t="s">
        <v>398</v>
      </c>
      <c r="H156" s="9">
        <v>2721</v>
      </c>
      <c r="I156" s="9" t="s">
        <v>54</v>
      </c>
      <c r="J156" s="9">
        <v>0</v>
      </c>
      <c r="K156" s="9" t="s">
        <v>258</v>
      </c>
      <c r="L156" s="9">
        <v>2000</v>
      </c>
      <c r="M156" s="9" t="s">
        <v>356</v>
      </c>
      <c r="N156" s="9" t="s">
        <v>392</v>
      </c>
      <c r="O156" s="9" t="s">
        <v>351</v>
      </c>
      <c r="P156" s="9" t="s">
        <v>399</v>
      </c>
      <c r="Q156" s="9" t="s">
        <v>400</v>
      </c>
      <c r="R156" s="10">
        <v>0</v>
      </c>
      <c r="S156" s="10">
        <v>23000</v>
      </c>
      <c r="T156" s="10">
        <v>0</v>
      </c>
      <c r="U156" s="10">
        <v>0</v>
      </c>
      <c r="V156" s="10">
        <v>0</v>
      </c>
      <c r="W156" s="10">
        <v>0</v>
      </c>
      <c r="X156" s="10">
        <v>0</v>
      </c>
      <c r="Y156" s="15">
        <v>0</v>
      </c>
      <c r="Z156" s="10">
        <v>0</v>
      </c>
      <c r="AA156" s="10">
        <v>0</v>
      </c>
      <c r="AB156" s="10">
        <v>0</v>
      </c>
      <c r="AC156" s="10">
        <v>23000</v>
      </c>
      <c r="AD156" s="10">
        <v>-23000</v>
      </c>
      <c r="AE156" s="10">
        <v>0</v>
      </c>
      <c r="AF156" s="10">
        <v>0</v>
      </c>
      <c r="AG156" s="10">
        <f t="shared" si="2"/>
        <v>0</v>
      </c>
      <c r="AH156" s="9" t="s">
        <v>837</v>
      </c>
      <c r="AI156" s="9" t="s">
        <v>840</v>
      </c>
    </row>
    <row r="157" spans="1:35" x14ac:dyDescent="0.25">
      <c r="A157" s="16" t="s">
        <v>353</v>
      </c>
      <c r="B157" s="9" t="s">
        <v>295</v>
      </c>
      <c r="C157" s="9" t="s">
        <v>28</v>
      </c>
      <c r="D157" s="9" t="s">
        <v>390</v>
      </c>
      <c r="E157" s="9">
        <v>1</v>
      </c>
      <c r="F157" s="9">
        <v>45</v>
      </c>
      <c r="G157" s="9" t="s">
        <v>398</v>
      </c>
      <c r="H157" s="9">
        <v>3711</v>
      </c>
      <c r="I157" s="9" t="s">
        <v>38</v>
      </c>
      <c r="J157" s="9">
        <v>0</v>
      </c>
      <c r="K157" s="9" t="s">
        <v>258</v>
      </c>
      <c r="L157" s="9">
        <v>3000</v>
      </c>
      <c r="M157" s="9" t="s">
        <v>356</v>
      </c>
      <c r="N157" s="9" t="s">
        <v>392</v>
      </c>
      <c r="O157" s="9" t="s">
        <v>351</v>
      </c>
      <c r="P157" s="9" t="s">
        <v>399</v>
      </c>
      <c r="Q157" s="9" t="s">
        <v>400</v>
      </c>
      <c r="R157" s="10">
        <v>28500</v>
      </c>
      <c r="S157" s="10">
        <v>28500</v>
      </c>
      <c r="T157" s="10">
        <v>8103.09</v>
      </c>
      <c r="U157" s="10">
        <v>8103.09</v>
      </c>
      <c r="V157" s="10">
        <v>8103.09</v>
      </c>
      <c r="W157" s="10">
        <v>8103.09</v>
      </c>
      <c r="X157" s="10">
        <v>8103.09</v>
      </c>
      <c r="Y157" s="15">
        <v>20396.91</v>
      </c>
      <c r="Z157" s="10">
        <v>0</v>
      </c>
      <c r="AA157" s="10">
        <v>0</v>
      </c>
      <c r="AB157" s="10">
        <v>0</v>
      </c>
      <c r="AC157" s="10">
        <v>0</v>
      </c>
      <c r="AD157" s="10">
        <v>0</v>
      </c>
      <c r="AE157" s="10">
        <v>0</v>
      </c>
      <c r="AF157" s="10">
        <v>0</v>
      </c>
      <c r="AG157" s="10">
        <f t="shared" si="2"/>
        <v>28500</v>
      </c>
      <c r="AH157" s="9" t="s">
        <v>837</v>
      </c>
      <c r="AI157" s="9" t="s">
        <v>840</v>
      </c>
    </row>
    <row r="158" spans="1:35" x14ac:dyDescent="0.25">
      <c r="A158" s="16" t="s">
        <v>353</v>
      </c>
      <c r="B158" s="9" t="s">
        <v>295</v>
      </c>
      <c r="C158" s="9" t="s">
        <v>28</v>
      </c>
      <c r="D158" s="9" t="s">
        <v>390</v>
      </c>
      <c r="E158" s="9">
        <v>1</v>
      </c>
      <c r="F158" s="9">
        <v>45</v>
      </c>
      <c r="G158" s="9" t="s">
        <v>398</v>
      </c>
      <c r="H158" s="9">
        <v>3721</v>
      </c>
      <c r="I158" s="9" t="s">
        <v>34</v>
      </c>
      <c r="J158" s="9">
        <v>0</v>
      </c>
      <c r="K158" s="9" t="s">
        <v>258</v>
      </c>
      <c r="L158" s="9">
        <v>3000</v>
      </c>
      <c r="M158" s="9" t="s">
        <v>356</v>
      </c>
      <c r="N158" s="9" t="s">
        <v>392</v>
      </c>
      <c r="O158" s="9" t="s">
        <v>351</v>
      </c>
      <c r="P158" s="9" t="s">
        <v>399</v>
      </c>
      <c r="Q158" s="9" t="s">
        <v>400</v>
      </c>
      <c r="R158" s="10">
        <v>3000</v>
      </c>
      <c r="S158" s="10">
        <v>3000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5">
        <v>3000</v>
      </c>
      <c r="Z158" s="10">
        <v>0</v>
      </c>
      <c r="AA158" s="10">
        <v>0</v>
      </c>
      <c r="AB158" s="10">
        <v>0</v>
      </c>
      <c r="AC158" s="10">
        <v>0</v>
      </c>
      <c r="AD158" s="10">
        <v>0</v>
      </c>
      <c r="AE158" s="10">
        <v>0</v>
      </c>
      <c r="AF158" s="10">
        <v>0</v>
      </c>
      <c r="AG158" s="10">
        <f t="shared" si="2"/>
        <v>3000</v>
      </c>
      <c r="AH158" s="9" t="s">
        <v>837</v>
      </c>
      <c r="AI158" s="9" t="s">
        <v>840</v>
      </c>
    </row>
    <row r="159" spans="1:35" x14ac:dyDescent="0.25">
      <c r="A159" s="16" t="s">
        <v>353</v>
      </c>
      <c r="B159" s="9" t="s">
        <v>295</v>
      </c>
      <c r="C159" s="9" t="s">
        <v>28</v>
      </c>
      <c r="D159" s="9" t="s">
        <v>390</v>
      </c>
      <c r="E159" s="9">
        <v>1</v>
      </c>
      <c r="F159" s="9">
        <v>45</v>
      </c>
      <c r="G159" s="9" t="s">
        <v>398</v>
      </c>
      <c r="H159" s="9">
        <v>3751</v>
      </c>
      <c r="I159" s="9" t="s">
        <v>35</v>
      </c>
      <c r="J159" s="9">
        <v>0</v>
      </c>
      <c r="K159" s="9" t="s">
        <v>258</v>
      </c>
      <c r="L159" s="9">
        <v>3000</v>
      </c>
      <c r="M159" s="9" t="s">
        <v>356</v>
      </c>
      <c r="N159" s="9" t="s">
        <v>392</v>
      </c>
      <c r="O159" s="9" t="s">
        <v>351</v>
      </c>
      <c r="P159" s="9" t="s">
        <v>399</v>
      </c>
      <c r="Q159" s="9" t="s">
        <v>400</v>
      </c>
      <c r="R159" s="10">
        <v>24400</v>
      </c>
      <c r="S159" s="10">
        <v>24400</v>
      </c>
      <c r="T159" s="10">
        <v>12669.41</v>
      </c>
      <c r="U159" s="10">
        <v>12669.41</v>
      </c>
      <c r="V159" s="10">
        <v>4369.41</v>
      </c>
      <c r="W159" s="10">
        <v>4369.41</v>
      </c>
      <c r="X159" s="10">
        <v>4369.41</v>
      </c>
      <c r="Y159" s="15">
        <v>11730.59</v>
      </c>
      <c r="Z159" s="10">
        <v>0</v>
      </c>
      <c r="AA159" s="10">
        <v>0</v>
      </c>
      <c r="AB159" s="10">
        <v>0</v>
      </c>
      <c r="AC159" s="10">
        <v>0</v>
      </c>
      <c r="AD159" s="10">
        <v>0</v>
      </c>
      <c r="AE159" s="10">
        <v>0</v>
      </c>
      <c r="AF159" s="10">
        <v>0</v>
      </c>
      <c r="AG159" s="10">
        <f t="shared" si="2"/>
        <v>24400</v>
      </c>
      <c r="AH159" s="9" t="s">
        <v>837</v>
      </c>
      <c r="AI159" s="9" t="s">
        <v>840</v>
      </c>
    </row>
    <row r="160" spans="1:35" x14ac:dyDescent="0.25">
      <c r="A160" s="16" t="s">
        <v>353</v>
      </c>
      <c r="B160" s="9" t="s">
        <v>295</v>
      </c>
      <c r="C160" s="9" t="s">
        <v>28</v>
      </c>
      <c r="D160" s="9" t="s">
        <v>390</v>
      </c>
      <c r="E160" s="9">
        <v>1</v>
      </c>
      <c r="F160" s="9">
        <v>45</v>
      </c>
      <c r="G160" s="9" t="s">
        <v>398</v>
      </c>
      <c r="H160" s="9">
        <v>5321</v>
      </c>
      <c r="I160" s="9" t="s">
        <v>175</v>
      </c>
      <c r="J160" s="9">
        <v>0</v>
      </c>
      <c r="K160" s="9" t="s">
        <v>258</v>
      </c>
      <c r="L160" s="9">
        <v>5000</v>
      </c>
      <c r="M160" s="9" t="s">
        <v>356</v>
      </c>
      <c r="N160" s="9" t="s">
        <v>392</v>
      </c>
      <c r="O160" s="9" t="s">
        <v>351</v>
      </c>
      <c r="P160" s="9" t="s">
        <v>399</v>
      </c>
      <c r="Q160" s="9" t="s">
        <v>400</v>
      </c>
      <c r="R160" s="10">
        <v>0</v>
      </c>
      <c r="S160" s="10">
        <v>300000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5">
        <v>0</v>
      </c>
      <c r="Z160" s="10">
        <v>0</v>
      </c>
      <c r="AA160" s="10">
        <v>0</v>
      </c>
      <c r="AB160" s="10">
        <v>0</v>
      </c>
      <c r="AC160" s="10">
        <v>300000</v>
      </c>
      <c r="AD160" s="10">
        <v>-300000</v>
      </c>
      <c r="AE160" s="10">
        <v>0</v>
      </c>
      <c r="AF160" s="10">
        <v>0</v>
      </c>
      <c r="AG160" s="10">
        <f t="shared" si="2"/>
        <v>0</v>
      </c>
      <c r="AH160" s="9" t="s">
        <v>837</v>
      </c>
      <c r="AI160" s="9" t="s">
        <v>841</v>
      </c>
    </row>
    <row r="161" spans="1:35" x14ac:dyDescent="0.25">
      <c r="A161" s="16" t="s">
        <v>353</v>
      </c>
      <c r="B161" s="9" t="s">
        <v>295</v>
      </c>
      <c r="C161" s="9" t="s">
        <v>28</v>
      </c>
      <c r="D161" s="9" t="s">
        <v>390</v>
      </c>
      <c r="E161" s="9">
        <v>1</v>
      </c>
      <c r="F161" s="9">
        <v>46</v>
      </c>
      <c r="G161" s="9" t="s">
        <v>398</v>
      </c>
      <c r="H161" s="9">
        <v>3391</v>
      </c>
      <c r="I161" s="9" t="s">
        <v>215</v>
      </c>
      <c r="J161" s="9">
        <v>0</v>
      </c>
      <c r="K161" s="9" t="s">
        <v>258</v>
      </c>
      <c r="L161" s="9">
        <v>3000</v>
      </c>
      <c r="M161" s="9" t="s">
        <v>356</v>
      </c>
      <c r="N161" s="9" t="s">
        <v>392</v>
      </c>
      <c r="O161" s="9" t="s">
        <v>351</v>
      </c>
      <c r="P161" s="9" t="s">
        <v>323</v>
      </c>
      <c r="Q161" s="9" t="s">
        <v>400</v>
      </c>
      <c r="R161" s="10">
        <v>95000</v>
      </c>
      <c r="S161" s="10">
        <v>106000</v>
      </c>
      <c r="T161" s="10">
        <v>0</v>
      </c>
      <c r="U161" s="10">
        <v>0</v>
      </c>
      <c r="V161" s="10">
        <v>0</v>
      </c>
      <c r="W161" s="10">
        <v>0</v>
      </c>
      <c r="X161" s="10">
        <v>0</v>
      </c>
      <c r="Y161" s="15">
        <v>95000</v>
      </c>
      <c r="Z161" s="10">
        <v>0</v>
      </c>
      <c r="AA161" s="10">
        <v>0</v>
      </c>
      <c r="AB161" s="10">
        <v>0</v>
      </c>
      <c r="AC161" s="10">
        <v>11000</v>
      </c>
      <c r="AD161" s="10">
        <v>-11000</v>
      </c>
      <c r="AE161" s="10">
        <v>2100000</v>
      </c>
      <c r="AF161" s="10">
        <v>0</v>
      </c>
      <c r="AG161" s="10">
        <f t="shared" si="2"/>
        <v>95000</v>
      </c>
      <c r="AH161" s="9" t="s">
        <v>837</v>
      </c>
      <c r="AI161" s="9" t="s">
        <v>840</v>
      </c>
    </row>
    <row r="162" spans="1:35" x14ac:dyDescent="0.25">
      <c r="A162" s="16" t="s">
        <v>353</v>
      </c>
      <c r="B162" s="9" t="s">
        <v>295</v>
      </c>
      <c r="C162" s="9" t="s">
        <v>28</v>
      </c>
      <c r="D162" s="9" t="s">
        <v>390</v>
      </c>
      <c r="E162" s="9">
        <v>1</v>
      </c>
      <c r="F162" s="9">
        <v>46</v>
      </c>
      <c r="G162" s="9" t="s">
        <v>398</v>
      </c>
      <c r="H162" s="9">
        <v>3831</v>
      </c>
      <c r="I162" s="9" t="s">
        <v>98</v>
      </c>
      <c r="J162" s="9">
        <v>0</v>
      </c>
      <c r="K162" s="9" t="s">
        <v>258</v>
      </c>
      <c r="L162" s="9">
        <v>3000</v>
      </c>
      <c r="M162" s="9" t="s">
        <v>356</v>
      </c>
      <c r="N162" s="9" t="s">
        <v>392</v>
      </c>
      <c r="O162" s="9" t="s">
        <v>351</v>
      </c>
      <c r="P162" s="9" t="s">
        <v>323</v>
      </c>
      <c r="Q162" s="9" t="s">
        <v>400</v>
      </c>
      <c r="R162" s="10">
        <v>8418.75</v>
      </c>
      <c r="S162" s="10">
        <v>0</v>
      </c>
      <c r="T162" s="10">
        <v>5837.5</v>
      </c>
      <c r="U162" s="10">
        <v>5837.5</v>
      </c>
      <c r="V162" s="10">
        <v>5837.5</v>
      </c>
      <c r="W162" s="10">
        <v>5837.5</v>
      </c>
      <c r="X162" s="10">
        <v>5837.5</v>
      </c>
      <c r="Y162" s="15">
        <v>2581.25</v>
      </c>
      <c r="Z162" s="10">
        <v>0</v>
      </c>
      <c r="AA162" s="10">
        <v>11000</v>
      </c>
      <c r="AB162" s="10">
        <v>0</v>
      </c>
      <c r="AC162" s="10">
        <v>2581.25</v>
      </c>
      <c r="AD162" s="10">
        <v>8418.75</v>
      </c>
      <c r="AE162" s="10">
        <v>51602760</v>
      </c>
      <c r="AF162" s="10">
        <v>0</v>
      </c>
      <c r="AG162" s="10">
        <f t="shared" si="2"/>
        <v>8418.75</v>
      </c>
      <c r="AH162" s="9" t="s">
        <v>837</v>
      </c>
      <c r="AI162" s="9" t="s">
        <v>840</v>
      </c>
    </row>
    <row r="163" spans="1:35" x14ac:dyDescent="0.25">
      <c r="A163" s="16" t="s">
        <v>353</v>
      </c>
      <c r="B163" s="9" t="s">
        <v>285</v>
      </c>
      <c r="C163" s="9" t="s">
        <v>28</v>
      </c>
      <c r="D163" s="9" t="s">
        <v>532</v>
      </c>
      <c r="E163" s="9">
        <v>5</v>
      </c>
      <c r="F163" s="9">
        <v>128</v>
      </c>
      <c r="G163" s="9" t="s">
        <v>552</v>
      </c>
      <c r="H163" s="9">
        <v>3111</v>
      </c>
      <c r="I163" s="9" t="s">
        <v>110</v>
      </c>
      <c r="J163" s="9">
        <v>0</v>
      </c>
      <c r="K163" s="9" t="s">
        <v>258</v>
      </c>
      <c r="L163" s="9">
        <v>3000</v>
      </c>
      <c r="M163" s="9" t="s">
        <v>356</v>
      </c>
      <c r="N163" s="9" t="s">
        <v>534</v>
      </c>
      <c r="O163" s="9" t="s">
        <v>553</v>
      </c>
      <c r="P163" s="9" t="s">
        <v>304</v>
      </c>
      <c r="Q163" s="9" t="s">
        <v>278</v>
      </c>
      <c r="R163" s="10">
        <v>51602760</v>
      </c>
      <c r="S163" s="10">
        <v>0</v>
      </c>
      <c r="T163" s="10">
        <v>51602760</v>
      </c>
      <c r="U163" s="10">
        <v>51602760</v>
      </c>
      <c r="V163" s="10">
        <v>51602760</v>
      </c>
      <c r="W163" s="10">
        <v>51602760</v>
      </c>
      <c r="X163" s="10">
        <v>51602760</v>
      </c>
      <c r="Y163" s="15">
        <v>0</v>
      </c>
      <c r="Z163" s="10">
        <v>0</v>
      </c>
      <c r="AA163" s="10">
        <v>51602760</v>
      </c>
      <c r="AB163" s="10">
        <v>0</v>
      </c>
      <c r="AC163" s="10">
        <v>0</v>
      </c>
      <c r="AD163" s="10">
        <v>51602760</v>
      </c>
      <c r="AE163" s="10">
        <v>42052000</v>
      </c>
      <c r="AF163" s="10">
        <v>0</v>
      </c>
      <c r="AG163" s="10">
        <f t="shared" si="2"/>
        <v>51602760</v>
      </c>
      <c r="AH163" s="9" t="s">
        <v>837</v>
      </c>
      <c r="AI163" s="9" t="s">
        <v>840</v>
      </c>
    </row>
    <row r="164" spans="1:35" x14ac:dyDescent="0.25">
      <c r="A164" s="16" t="s">
        <v>353</v>
      </c>
      <c r="B164" s="9" t="s">
        <v>285</v>
      </c>
      <c r="C164" s="9" t="s">
        <v>28</v>
      </c>
      <c r="D164" s="9" t="s">
        <v>532</v>
      </c>
      <c r="E164" s="9">
        <v>5</v>
      </c>
      <c r="F164" s="9">
        <v>128</v>
      </c>
      <c r="G164" s="9" t="s">
        <v>552</v>
      </c>
      <c r="H164" s="9">
        <v>3261</v>
      </c>
      <c r="I164" s="9" t="s">
        <v>224</v>
      </c>
      <c r="J164" s="9">
        <v>0</v>
      </c>
      <c r="K164" s="9" t="s">
        <v>258</v>
      </c>
      <c r="L164" s="9">
        <v>3000</v>
      </c>
      <c r="M164" s="9" t="s">
        <v>356</v>
      </c>
      <c r="N164" s="9" t="s">
        <v>534</v>
      </c>
      <c r="O164" s="9" t="s">
        <v>553</v>
      </c>
      <c r="P164" s="9" t="s">
        <v>304</v>
      </c>
      <c r="Q164" s="9" t="s">
        <v>278</v>
      </c>
      <c r="R164" s="10">
        <v>42064813.340000004</v>
      </c>
      <c r="S164" s="10">
        <v>0</v>
      </c>
      <c r="T164" s="10">
        <v>41874419.960000001</v>
      </c>
      <c r="U164" s="10">
        <v>41874419.960000001</v>
      </c>
      <c r="V164" s="10">
        <v>36613764.399999999</v>
      </c>
      <c r="W164" s="10">
        <v>30155619.84</v>
      </c>
      <c r="X164" s="10">
        <v>22490332.879999999</v>
      </c>
      <c r="Y164" s="15">
        <v>190393.38000000268</v>
      </c>
      <c r="Z164" s="10">
        <v>0</v>
      </c>
      <c r="AA164" s="10">
        <v>44875000</v>
      </c>
      <c r="AB164" s="10">
        <v>0</v>
      </c>
      <c r="AC164" s="10">
        <v>2810186.66</v>
      </c>
      <c r="AD164" s="10">
        <v>42064813.340000004</v>
      </c>
      <c r="AE164" s="10">
        <v>2000000</v>
      </c>
      <c r="AF164" s="10">
        <v>0</v>
      </c>
      <c r="AG164" s="10">
        <f t="shared" si="2"/>
        <v>42064813.340000004</v>
      </c>
      <c r="AH164" s="9" t="s">
        <v>837</v>
      </c>
      <c r="AI164" s="9" t="s">
        <v>840</v>
      </c>
    </row>
    <row r="165" spans="1:35" x14ac:dyDescent="0.25">
      <c r="A165" s="16" t="s">
        <v>353</v>
      </c>
      <c r="B165" s="9" t="s">
        <v>285</v>
      </c>
      <c r="C165" s="9" t="s">
        <v>28</v>
      </c>
      <c r="D165" s="9" t="s">
        <v>532</v>
      </c>
      <c r="E165" s="9">
        <v>5</v>
      </c>
      <c r="F165" s="9">
        <v>128</v>
      </c>
      <c r="G165" s="9" t="s">
        <v>552</v>
      </c>
      <c r="H165" s="9">
        <v>3321</v>
      </c>
      <c r="I165" s="9" t="s">
        <v>251</v>
      </c>
      <c r="J165" s="9">
        <v>0</v>
      </c>
      <c r="K165" s="9" t="s">
        <v>258</v>
      </c>
      <c r="L165" s="9">
        <v>3000</v>
      </c>
      <c r="M165" s="9" t="s">
        <v>356</v>
      </c>
      <c r="N165" s="9" t="s">
        <v>534</v>
      </c>
      <c r="O165" s="9" t="s">
        <v>553</v>
      </c>
      <c r="P165" s="9" t="s">
        <v>304</v>
      </c>
      <c r="Q165" s="9" t="s">
        <v>278</v>
      </c>
      <c r="R165" s="10">
        <v>1870610.8</v>
      </c>
      <c r="S165" s="10">
        <v>0</v>
      </c>
      <c r="T165" s="10">
        <v>1870221.6</v>
      </c>
      <c r="U165" s="10">
        <v>1870221.6</v>
      </c>
      <c r="V165" s="10">
        <v>1870221.6</v>
      </c>
      <c r="W165" s="10">
        <v>1870221.6</v>
      </c>
      <c r="X165" s="10">
        <v>0</v>
      </c>
      <c r="Y165" s="15">
        <v>389.19999999995343</v>
      </c>
      <c r="Z165" s="10">
        <v>0</v>
      </c>
      <c r="AA165" s="10">
        <v>2000000</v>
      </c>
      <c r="AB165" s="10">
        <v>0</v>
      </c>
      <c r="AC165" s="10">
        <v>129389.2</v>
      </c>
      <c r="AD165" s="10">
        <v>1870610.8</v>
      </c>
      <c r="AE165" s="10">
        <v>16700000</v>
      </c>
      <c r="AF165" s="10">
        <v>0</v>
      </c>
      <c r="AG165" s="10">
        <f t="shared" si="2"/>
        <v>1870610.8</v>
      </c>
      <c r="AH165" s="9" t="s">
        <v>837</v>
      </c>
      <c r="AI165" s="9" t="s">
        <v>840</v>
      </c>
    </row>
    <row r="166" spans="1:35" x14ac:dyDescent="0.25">
      <c r="A166" s="16" t="s">
        <v>353</v>
      </c>
      <c r="B166" s="9" t="s">
        <v>285</v>
      </c>
      <c r="C166" s="9" t="s">
        <v>28</v>
      </c>
      <c r="D166" s="9" t="s">
        <v>532</v>
      </c>
      <c r="E166" s="9">
        <v>5</v>
      </c>
      <c r="F166" s="9">
        <v>128</v>
      </c>
      <c r="G166" s="9" t="s">
        <v>552</v>
      </c>
      <c r="H166" s="9">
        <v>3381</v>
      </c>
      <c r="I166" s="9" t="s">
        <v>617</v>
      </c>
      <c r="J166" s="9">
        <v>0</v>
      </c>
      <c r="K166" s="9" t="s">
        <v>258</v>
      </c>
      <c r="L166" s="9">
        <v>3000</v>
      </c>
      <c r="M166" s="9" t="s">
        <v>356</v>
      </c>
      <c r="N166" s="9" t="s">
        <v>534</v>
      </c>
      <c r="O166" s="9" t="s">
        <v>553</v>
      </c>
      <c r="P166" s="9" t="s">
        <v>304</v>
      </c>
      <c r="Q166" s="9" t="s">
        <v>278</v>
      </c>
      <c r="R166" s="10">
        <v>16661830</v>
      </c>
      <c r="S166" s="10">
        <v>0</v>
      </c>
      <c r="T166" s="10">
        <v>16661660</v>
      </c>
      <c r="U166" s="10">
        <v>16661660</v>
      </c>
      <c r="V166" s="10">
        <v>16637300</v>
      </c>
      <c r="W166" s="10">
        <v>16637300</v>
      </c>
      <c r="X166" s="10">
        <v>16637300</v>
      </c>
      <c r="Y166" s="15">
        <v>170</v>
      </c>
      <c r="Z166" s="10">
        <v>0</v>
      </c>
      <c r="AA166" s="10">
        <v>16700000</v>
      </c>
      <c r="AB166" s="10">
        <v>0</v>
      </c>
      <c r="AC166" s="10">
        <v>38170</v>
      </c>
      <c r="AD166" s="10">
        <v>16661830</v>
      </c>
      <c r="AE166" s="10">
        <v>5600000</v>
      </c>
      <c r="AF166" s="10">
        <v>0</v>
      </c>
      <c r="AG166" s="10">
        <f t="shared" si="2"/>
        <v>16661830</v>
      </c>
      <c r="AH166" s="9" t="s">
        <v>837</v>
      </c>
      <c r="AI166" s="9" t="s">
        <v>840</v>
      </c>
    </row>
    <row r="167" spans="1:35" x14ac:dyDescent="0.25">
      <c r="A167" s="16" t="s">
        <v>353</v>
      </c>
      <c r="B167" s="9" t="s">
        <v>285</v>
      </c>
      <c r="C167" s="9" t="s">
        <v>28</v>
      </c>
      <c r="D167" s="9" t="s">
        <v>532</v>
      </c>
      <c r="E167" s="9">
        <v>5</v>
      </c>
      <c r="F167" s="9">
        <v>128</v>
      </c>
      <c r="G167" s="9" t="s">
        <v>552</v>
      </c>
      <c r="H167" s="9">
        <v>3922</v>
      </c>
      <c r="I167" s="9" t="s">
        <v>271</v>
      </c>
      <c r="J167" s="9">
        <v>0</v>
      </c>
      <c r="K167" s="9" t="s">
        <v>258</v>
      </c>
      <c r="L167" s="9">
        <v>3000</v>
      </c>
      <c r="M167" s="9" t="s">
        <v>356</v>
      </c>
      <c r="N167" s="9" t="s">
        <v>534</v>
      </c>
      <c r="O167" s="9" t="s">
        <v>553</v>
      </c>
      <c r="P167" s="9" t="s">
        <v>304</v>
      </c>
      <c r="Q167" s="9" t="s">
        <v>278</v>
      </c>
      <c r="R167" s="10">
        <v>5704000</v>
      </c>
      <c r="S167" s="10">
        <v>0</v>
      </c>
      <c r="T167" s="10">
        <v>5703972</v>
      </c>
      <c r="U167" s="10">
        <v>5703972</v>
      </c>
      <c r="V167" s="10">
        <v>5703972</v>
      </c>
      <c r="W167" s="10">
        <v>5703972</v>
      </c>
      <c r="X167" s="10">
        <v>5703972</v>
      </c>
      <c r="Y167" s="15">
        <v>28</v>
      </c>
      <c r="Z167" s="10">
        <v>0</v>
      </c>
      <c r="AA167" s="10">
        <v>5767000</v>
      </c>
      <c r="AB167" s="10">
        <v>0</v>
      </c>
      <c r="AC167" s="10">
        <v>63000</v>
      </c>
      <c r="AD167" s="10">
        <v>5704000</v>
      </c>
      <c r="AE167" s="10">
        <v>-48317389.719999999</v>
      </c>
      <c r="AF167" s="10">
        <v>0</v>
      </c>
      <c r="AG167" s="10">
        <f t="shared" si="2"/>
        <v>5704000</v>
      </c>
      <c r="AH167" s="9" t="s">
        <v>837</v>
      </c>
      <c r="AI167" s="9" t="s">
        <v>840</v>
      </c>
    </row>
    <row r="168" spans="1:35" x14ac:dyDescent="0.25">
      <c r="A168" s="16" t="s">
        <v>353</v>
      </c>
      <c r="B168" s="9" t="s">
        <v>285</v>
      </c>
      <c r="C168" s="9" t="s">
        <v>28</v>
      </c>
      <c r="D168" s="9" t="s">
        <v>532</v>
      </c>
      <c r="E168" s="9">
        <v>5</v>
      </c>
      <c r="F168" s="9">
        <v>128</v>
      </c>
      <c r="G168" s="9" t="s">
        <v>552</v>
      </c>
      <c r="H168" s="9">
        <v>4211</v>
      </c>
      <c r="I168" s="9" t="s">
        <v>218</v>
      </c>
      <c r="J168" s="9">
        <v>0</v>
      </c>
      <c r="K168" s="9" t="s">
        <v>258</v>
      </c>
      <c r="L168" s="9">
        <v>4000</v>
      </c>
      <c r="M168" s="9" t="s">
        <v>356</v>
      </c>
      <c r="N168" s="9" t="s">
        <v>534</v>
      </c>
      <c r="O168" s="9" t="s">
        <v>553</v>
      </c>
      <c r="P168" s="9" t="s">
        <v>304</v>
      </c>
      <c r="Q168" s="9" t="s">
        <v>278</v>
      </c>
      <c r="R168" s="10">
        <v>0</v>
      </c>
      <c r="S168" s="10">
        <v>48317389.719999999</v>
      </c>
      <c r="T168" s="10">
        <v>0</v>
      </c>
      <c r="U168" s="10">
        <v>0</v>
      </c>
      <c r="V168" s="10">
        <v>0</v>
      </c>
      <c r="W168" s="10">
        <v>0</v>
      </c>
      <c r="X168" s="10">
        <v>0</v>
      </c>
      <c r="Y168" s="15">
        <v>0</v>
      </c>
      <c r="Z168" s="10">
        <v>0</v>
      </c>
      <c r="AA168" s="10">
        <v>0</v>
      </c>
      <c r="AB168" s="10">
        <v>0</v>
      </c>
      <c r="AC168" s="10">
        <v>48317389.719999999</v>
      </c>
      <c r="AD168" s="10">
        <v>-48317389.719999999</v>
      </c>
      <c r="AE168" s="10">
        <v>0</v>
      </c>
      <c r="AF168" s="10">
        <v>0</v>
      </c>
      <c r="AG168" s="10">
        <f t="shared" si="2"/>
        <v>0</v>
      </c>
      <c r="AH168" s="9" t="s">
        <v>837</v>
      </c>
      <c r="AI168" s="9" t="s">
        <v>840</v>
      </c>
    </row>
    <row r="169" spans="1:35" x14ac:dyDescent="0.25">
      <c r="A169" s="16" t="s">
        <v>353</v>
      </c>
      <c r="B169" s="9" t="s">
        <v>250</v>
      </c>
      <c r="C169" s="9" t="s">
        <v>282</v>
      </c>
      <c r="D169" s="9" t="s">
        <v>532</v>
      </c>
      <c r="E169" s="9">
        <v>3</v>
      </c>
      <c r="F169" s="9">
        <v>130</v>
      </c>
      <c r="G169" s="9" t="s">
        <v>539</v>
      </c>
      <c r="H169" s="9">
        <v>3381</v>
      </c>
      <c r="I169" s="9" t="s">
        <v>617</v>
      </c>
      <c r="J169" s="9">
        <v>0</v>
      </c>
      <c r="K169" s="9" t="s">
        <v>258</v>
      </c>
      <c r="L169" s="9">
        <v>3000</v>
      </c>
      <c r="M169" s="9" t="s">
        <v>356</v>
      </c>
      <c r="N169" s="9" t="s">
        <v>534</v>
      </c>
      <c r="O169" s="9" t="s">
        <v>207</v>
      </c>
      <c r="P169" s="9" t="s">
        <v>540</v>
      </c>
      <c r="Q169" s="9" t="s">
        <v>541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0">
        <v>0</v>
      </c>
      <c r="Y169" s="15">
        <v>0</v>
      </c>
      <c r="Z169" s="10">
        <v>0</v>
      </c>
      <c r="AA169" s="10">
        <v>15000</v>
      </c>
      <c r="AB169" s="10">
        <v>0</v>
      </c>
      <c r="AC169" s="10">
        <v>15000</v>
      </c>
      <c r="AD169" s="10">
        <v>0</v>
      </c>
      <c r="AE169" s="10">
        <v>0</v>
      </c>
      <c r="AF169" s="10">
        <v>0</v>
      </c>
      <c r="AG169" s="10">
        <f t="shared" si="2"/>
        <v>0</v>
      </c>
      <c r="AH169" s="9" t="s">
        <v>837</v>
      </c>
      <c r="AI169" s="9" t="s">
        <v>840</v>
      </c>
    </row>
    <row r="170" spans="1:35" x14ac:dyDescent="0.25">
      <c r="A170" s="16" t="s">
        <v>353</v>
      </c>
      <c r="B170" s="9" t="s">
        <v>250</v>
      </c>
      <c r="C170" s="9" t="s">
        <v>282</v>
      </c>
      <c r="D170" s="9" t="s">
        <v>532</v>
      </c>
      <c r="E170" s="9">
        <v>3</v>
      </c>
      <c r="F170" s="9">
        <v>130</v>
      </c>
      <c r="G170" s="9" t="s">
        <v>539</v>
      </c>
      <c r="H170" s="9">
        <v>3821</v>
      </c>
      <c r="I170" s="9" t="s">
        <v>51</v>
      </c>
      <c r="J170" s="9">
        <v>0</v>
      </c>
      <c r="K170" s="9" t="s">
        <v>258</v>
      </c>
      <c r="L170" s="9">
        <v>3000</v>
      </c>
      <c r="M170" s="9" t="s">
        <v>356</v>
      </c>
      <c r="N170" s="9" t="s">
        <v>534</v>
      </c>
      <c r="O170" s="9" t="s">
        <v>207</v>
      </c>
      <c r="P170" s="9" t="s">
        <v>540</v>
      </c>
      <c r="Q170" s="9" t="s">
        <v>541</v>
      </c>
      <c r="R170" s="10">
        <v>3483320.72</v>
      </c>
      <c r="S170" s="10">
        <v>0</v>
      </c>
      <c r="T170" s="10">
        <v>3236453.36</v>
      </c>
      <c r="U170" s="10">
        <v>2058380.56</v>
      </c>
      <c r="V170" s="10">
        <v>0</v>
      </c>
      <c r="W170" s="10">
        <v>0</v>
      </c>
      <c r="X170" s="10">
        <v>0</v>
      </c>
      <c r="Y170" s="15">
        <v>246867.36000000034</v>
      </c>
      <c r="Z170" s="10">
        <v>0</v>
      </c>
      <c r="AA170" s="10">
        <v>4428320.72</v>
      </c>
      <c r="AB170" s="10">
        <v>0</v>
      </c>
      <c r="AC170" s="10">
        <v>945000</v>
      </c>
      <c r="AD170" s="10">
        <v>3483320.72</v>
      </c>
      <c r="AE170" s="10">
        <v>0</v>
      </c>
      <c r="AF170" s="10">
        <v>0</v>
      </c>
      <c r="AG170" s="10">
        <f t="shared" si="2"/>
        <v>3483320.72</v>
      </c>
      <c r="AH170" s="9" t="s">
        <v>837</v>
      </c>
      <c r="AI170" s="9" t="s">
        <v>840</v>
      </c>
    </row>
    <row r="171" spans="1:35" x14ac:dyDescent="0.25">
      <c r="A171" s="16" t="s">
        <v>353</v>
      </c>
      <c r="B171" s="9" t="s">
        <v>250</v>
      </c>
      <c r="C171" s="9" t="s">
        <v>282</v>
      </c>
      <c r="D171" s="9" t="s">
        <v>532</v>
      </c>
      <c r="E171" s="9">
        <v>3</v>
      </c>
      <c r="F171" s="9">
        <v>130</v>
      </c>
      <c r="G171" s="9" t="s">
        <v>539</v>
      </c>
      <c r="H171" s="9">
        <v>3831</v>
      </c>
      <c r="I171" s="9" t="s">
        <v>98</v>
      </c>
      <c r="J171" s="9">
        <v>0</v>
      </c>
      <c r="K171" s="9" t="s">
        <v>258</v>
      </c>
      <c r="L171" s="9">
        <v>3000</v>
      </c>
      <c r="M171" s="9" t="s">
        <v>356</v>
      </c>
      <c r="N171" s="9" t="s">
        <v>534</v>
      </c>
      <c r="O171" s="9" t="s">
        <v>207</v>
      </c>
      <c r="P171" s="9" t="s">
        <v>540</v>
      </c>
      <c r="Q171" s="9" t="s">
        <v>541</v>
      </c>
      <c r="R171" s="10">
        <v>886339.09</v>
      </c>
      <c r="S171" s="10">
        <v>0</v>
      </c>
      <c r="T171" s="10">
        <v>883674.18</v>
      </c>
      <c r="U171" s="10">
        <v>883674.18</v>
      </c>
      <c r="V171" s="10">
        <v>883674.18</v>
      </c>
      <c r="W171" s="10">
        <v>429650.18</v>
      </c>
      <c r="X171" s="10">
        <v>10996</v>
      </c>
      <c r="Y171" s="15">
        <v>2664.9099999999162</v>
      </c>
      <c r="Z171" s="10">
        <v>0</v>
      </c>
      <c r="AA171" s="10">
        <v>900000</v>
      </c>
      <c r="AB171" s="10">
        <v>0</v>
      </c>
      <c r="AC171" s="10">
        <v>13660.91</v>
      </c>
      <c r="AD171" s="10">
        <v>886339.09</v>
      </c>
      <c r="AE171" s="10">
        <v>0</v>
      </c>
      <c r="AF171" s="10">
        <v>0</v>
      </c>
      <c r="AG171" s="10">
        <f t="shared" si="2"/>
        <v>886339.09</v>
      </c>
      <c r="AH171" s="9" t="s">
        <v>837</v>
      </c>
      <c r="AI171" s="9" t="s">
        <v>840</v>
      </c>
    </row>
    <row r="172" spans="1:35" x14ac:dyDescent="0.25">
      <c r="A172" s="16" t="s">
        <v>353</v>
      </c>
      <c r="B172" s="9" t="s">
        <v>250</v>
      </c>
      <c r="C172" s="9" t="s">
        <v>282</v>
      </c>
      <c r="D172" s="9" t="s">
        <v>532</v>
      </c>
      <c r="E172" s="9">
        <v>3</v>
      </c>
      <c r="F172" s="9">
        <v>130</v>
      </c>
      <c r="G172" s="9" t="s">
        <v>539</v>
      </c>
      <c r="H172" s="9">
        <v>4211</v>
      </c>
      <c r="I172" s="9" t="s">
        <v>218</v>
      </c>
      <c r="J172" s="9">
        <v>0</v>
      </c>
      <c r="K172" s="9" t="s">
        <v>258</v>
      </c>
      <c r="L172" s="9">
        <v>4000</v>
      </c>
      <c r="M172" s="9" t="s">
        <v>356</v>
      </c>
      <c r="N172" s="9" t="s">
        <v>534</v>
      </c>
      <c r="O172" s="9" t="s">
        <v>207</v>
      </c>
      <c r="P172" s="9" t="s">
        <v>540</v>
      </c>
      <c r="Q172" s="9" t="s">
        <v>541</v>
      </c>
      <c r="R172" s="10">
        <v>0</v>
      </c>
      <c r="S172" s="10">
        <v>5300355</v>
      </c>
      <c r="T172" s="10">
        <v>0</v>
      </c>
      <c r="U172" s="10">
        <v>0</v>
      </c>
      <c r="V172" s="10">
        <v>0</v>
      </c>
      <c r="W172" s="10">
        <v>0</v>
      </c>
      <c r="X172" s="10">
        <v>0</v>
      </c>
      <c r="Y172" s="15">
        <v>0</v>
      </c>
      <c r="Z172" s="10">
        <v>0</v>
      </c>
      <c r="AA172" s="10">
        <v>0</v>
      </c>
      <c r="AB172" s="10">
        <v>0</v>
      </c>
      <c r="AC172" s="10">
        <v>5300355</v>
      </c>
      <c r="AD172" s="10">
        <v>-5300355</v>
      </c>
      <c r="AE172" s="10">
        <v>0</v>
      </c>
      <c r="AF172" s="10">
        <v>0</v>
      </c>
      <c r="AG172" s="10">
        <f t="shared" si="2"/>
        <v>0</v>
      </c>
      <c r="AH172" s="9" t="s">
        <v>837</v>
      </c>
      <c r="AI172" s="9" t="s">
        <v>840</v>
      </c>
    </row>
    <row r="173" spans="1:35" x14ac:dyDescent="0.25">
      <c r="A173" s="16" t="s">
        <v>353</v>
      </c>
      <c r="B173" s="9" t="s">
        <v>45</v>
      </c>
      <c r="C173" s="9" t="s">
        <v>28</v>
      </c>
      <c r="D173" s="9" t="s">
        <v>382</v>
      </c>
      <c r="E173" s="9">
        <v>3</v>
      </c>
      <c r="F173" s="9">
        <v>136</v>
      </c>
      <c r="G173" s="9" t="s">
        <v>489</v>
      </c>
      <c r="H173" s="9">
        <v>3651</v>
      </c>
      <c r="I173" s="9" t="s">
        <v>220</v>
      </c>
      <c r="J173" s="9">
        <v>0</v>
      </c>
      <c r="K173" s="9" t="s">
        <v>258</v>
      </c>
      <c r="L173" s="9">
        <v>3000</v>
      </c>
      <c r="M173" s="9" t="s">
        <v>356</v>
      </c>
      <c r="N173" s="9" t="s">
        <v>37</v>
      </c>
      <c r="O173" s="9" t="s">
        <v>207</v>
      </c>
      <c r="P173" s="9" t="s">
        <v>102</v>
      </c>
      <c r="Q173" s="9" t="s">
        <v>491</v>
      </c>
      <c r="R173" s="10">
        <v>0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Y173" s="15">
        <v>0</v>
      </c>
      <c r="Z173" s="10">
        <v>0</v>
      </c>
      <c r="AA173" s="10">
        <v>0</v>
      </c>
      <c r="AB173" s="10">
        <v>0</v>
      </c>
      <c r="AC173" s="10">
        <v>0</v>
      </c>
      <c r="AD173" s="10">
        <v>0</v>
      </c>
      <c r="AE173" s="10">
        <v>0</v>
      </c>
      <c r="AF173" s="10">
        <v>0</v>
      </c>
      <c r="AG173" s="10">
        <f t="shared" si="2"/>
        <v>0</v>
      </c>
      <c r="AH173" s="9" t="s">
        <v>837</v>
      </c>
      <c r="AI173" s="9" t="s">
        <v>840</v>
      </c>
    </row>
    <row r="174" spans="1:35" x14ac:dyDescent="0.25">
      <c r="A174" s="16" t="s">
        <v>353</v>
      </c>
      <c r="B174" s="9" t="s">
        <v>45</v>
      </c>
      <c r="C174" s="9" t="s">
        <v>28</v>
      </c>
      <c r="D174" s="9" t="s">
        <v>382</v>
      </c>
      <c r="E174" s="9">
        <v>3</v>
      </c>
      <c r="F174" s="9">
        <v>136</v>
      </c>
      <c r="G174" s="9" t="s">
        <v>489</v>
      </c>
      <c r="H174" s="9">
        <v>3661</v>
      </c>
      <c r="I174" s="9" t="s">
        <v>221</v>
      </c>
      <c r="J174" s="9">
        <v>0</v>
      </c>
      <c r="K174" s="9" t="s">
        <v>258</v>
      </c>
      <c r="L174" s="9">
        <v>3000</v>
      </c>
      <c r="M174" s="9" t="s">
        <v>356</v>
      </c>
      <c r="N174" s="9" t="s">
        <v>37</v>
      </c>
      <c r="O174" s="9" t="s">
        <v>207</v>
      </c>
      <c r="P174" s="9" t="s">
        <v>102</v>
      </c>
      <c r="Q174" s="9" t="s">
        <v>491</v>
      </c>
      <c r="R174" s="10">
        <v>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0</v>
      </c>
      <c r="Y174" s="15">
        <v>0</v>
      </c>
      <c r="Z174" s="10">
        <v>0</v>
      </c>
      <c r="AA174" s="10">
        <v>0</v>
      </c>
      <c r="AB174" s="10">
        <v>0</v>
      </c>
      <c r="AC174" s="10">
        <v>0</v>
      </c>
      <c r="AD174" s="10">
        <v>0</v>
      </c>
      <c r="AE174" s="10">
        <v>0</v>
      </c>
      <c r="AF174" s="10">
        <v>0</v>
      </c>
      <c r="AG174" s="10">
        <f t="shared" si="2"/>
        <v>0</v>
      </c>
      <c r="AH174" s="9" t="s">
        <v>837</v>
      </c>
      <c r="AI174" s="9" t="s">
        <v>840</v>
      </c>
    </row>
    <row r="175" spans="1:35" x14ac:dyDescent="0.25">
      <c r="A175" s="16" t="s">
        <v>353</v>
      </c>
      <c r="B175" s="9" t="s">
        <v>45</v>
      </c>
      <c r="C175" s="9" t="s">
        <v>28</v>
      </c>
      <c r="D175" s="9" t="s">
        <v>363</v>
      </c>
      <c r="E175" s="9">
        <v>3</v>
      </c>
      <c r="F175" s="9">
        <v>30</v>
      </c>
      <c r="G175" s="9" t="s">
        <v>404</v>
      </c>
      <c r="H175" s="9">
        <v>2211</v>
      </c>
      <c r="I175" s="9" t="s">
        <v>56</v>
      </c>
      <c r="J175" s="9">
        <v>0</v>
      </c>
      <c r="K175" s="9" t="s">
        <v>258</v>
      </c>
      <c r="L175" s="9">
        <v>2000</v>
      </c>
      <c r="M175" s="9" t="s">
        <v>356</v>
      </c>
      <c r="N175" s="9" t="s">
        <v>46</v>
      </c>
      <c r="O175" s="9" t="s">
        <v>207</v>
      </c>
      <c r="P175" s="9" t="s">
        <v>405</v>
      </c>
      <c r="Q175" s="9" t="s">
        <v>47</v>
      </c>
      <c r="R175" s="10">
        <v>182484.68</v>
      </c>
      <c r="S175" s="10">
        <v>360000</v>
      </c>
      <c r="T175" s="10">
        <v>196697</v>
      </c>
      <c r="U175" s="10">
        <v>196697</v>
      </c>
      <c r="V175" s="10">
        <v>116568.68</v>
      </c>
      <c r="W175" s="10">
        <v>116568.68</v>
      </c>
      <c r="X175" s="10">
        <v>116568.68</v>
      </c>
      <c r="Y175" s="15">
        <v>-14212.320000000007</v>
      </c>
      <c r="Z175" s="10">
        <v>0</v>
      </c>
      <c r="AA175" s="10">
        <v>0</v>
      </c>
      <c r="AB175" s="10">
        <v>0</v>
      </c>
      <c r="AC175" s="10">
        <v>177515.32</v>
      </c>
      <c r="AD175" s="10">
        <v>-177515.32</v>
      </c>
      <c r="AE175" s="10">
        <v>6000</v>
      </c>
      <c r="AF175" s="10">
        <v>0</v>
      </c>
      <c r="AG175" s="10">
        <f t="shared" si="2"/>
        <v>182484.68</v>
      </c>
      <c r="AH175" s="9" t="s">
        <v>837</v>
      </c>
      <c r="AI175" s="9" t="s">
        <v>840</v>
      </c>
    </row>
    <row r="176" spans="1:35" x14ac:dyDescent="0.25">
      <c r="A176" s="16" t="s">
        <v>353</v>
      </c>
      <c r="B176" s="9" t="s">
        <v>45</v>
      </c>
      <c r="C176" s="9" t="s">
        <v>28</v>
      </c>
      <c r="D176" s="9" t="s">
        <v>363</v>
      </c>
      <c r="E176" s="9">
        <v>3</v>
      </c>
      <c r="F176" s="9">
        <v>30</v>
      </c>
      <c r="G176" s="9" t="s">
        <v>404</v>
      </c>
      <c r="H176" s="9">
        <v>2411</v>
      </c>
      <c r="I176" s="9" t="s">
        <v>119</v>
      </c>
      <c r="J176" s="9">
        <v>0</v>
      </c>
      <c r="K176" s="9" t="s">
        <v>258</v>
      </c>
      <c r="L176" s="9">
        <v>2000</v>
      </c>
      <c r="M176" s="9" t="s">
        <v>356</v>
      </c>
      <c r="N176" s="9" t="s">
        <v>46</v>
      </c>
      <c r="O176" s="9" t="s">
        <v>207</v>
      </c>
      <c r="P176" s="9" t="s">
        <v>405</v>
      </c>
      <c r="Q176" s="9" t="s">
        <v>47</v>
      </c>
      <c r="R176" s="10">
        <v>0</v>
      </c>
      <c r="S176" s="10">
        <v>1800</v>
      </c>
      <c r="T176" s="10">
        <v>0</v>
      </c>
      <c r="U176" s="10">
        <v>0</v>
      </c>
      <c r="V176" s="10">
        <v>0</v>
      </c>
      <c r="W176" s="10">
        <v>0</v>
      </c>
      <c r="X176" s="10">
        <v>0</v>
      </c>
      <c r="Y176" s="15">
        <v>0</v>
      </c>
      <c r="Z176" s="10">
        <v>0</v>
      </c>
      <c r="AA176" s="10">
        <v>0</v>
      </c>
      <c r="AB176" s="10">
        <v>0</v>
      </c>
      <c r="AC176" s="10">
        <v>1800</v>
      </c>
      <c r="AD176" s="10">
        <v>-1800</v>
      </c>
      <c r="AE176" s="10">
        <v>0</v>
      </c>
      <c r="AF176" s="10">
        <v>0</v>
      </c>
      <c r="AG176" s="10">
        <f t="shared" si="2"/>
        <v>0</v>
      </c>
      <c r="AH176" s="9" t="s">
        <v>837</v>
      </c>
      <c r="AI176" s="9" t="s">
        <v>840</v>
      </c>
    </row>
    <row r="177" spans="1:35" x14ac:dyDescent="0.25">
      <c r="A177" s="16" t="s">
        <v>353</v>
      </c>
      <c r="B177" s="9" t="s">
        <v>45</v>
      </c>
      <c r="C177" s="9" t="s">
        <v>28</v>
      </c>
      <c r="D177" s="9" t="s">
        <v>363</v>
      </c>
      <c r="E177" s="9">
        <v>3</v>
      </c>
      <c r="F177" s="9">
        <v>30</v>
      </c>
      <c r="G177" s="9" t="s">
        <v>404</v>
      </c>
      <c r="H177" s="9">
        <v>2421</v>
      </c>
      <c r="I177" s="9" t="s">
        <v>120</v>
      </c>
      <c r="J177" s="9">
        <v>0</v>
      </c>
      <c r="K177" s="9" t="s">
        <v>258</v>
      </c>
      <c r="L177" s="9">
        <v>2000</v>
      </c>
      <c r="M177" s="9" t="s">
        <v>356</v>
      </c>
      <c r="N177" s="9" t="s">
        <v>46</v>
      </c>
      <c r="O177" s="9" t="s">
        <v>207</v>
      </c>
      <c r="P177" s="9" t="s">
        <v>405</v>
      </c>
      <c r="Q177" s="9" t="s">
        <v>47</v>
      </c>
      <c r="R177" s="10">
        <v>300</v>
      </c>
      <c r="S177" s="10">
        <v>1800</v>
      </c>
      <c r="T177" s="10">
        <v>300</v>
      </c>
      <c r="U177" s="10">
        <v>300</v>
      </c>
      <c r="V177" s="10">
        <v>300</v>
      </c>
      <c r="W177" s="10">
        <v>300</v>
      </c>
      <c r="X177" s="10">
        <v>300</v>
      </c>
      <c r="Y177" s="15">
        <v>0</v>
      </c>
      <c r="Z177" s="10">
        <v>0</v>
      </c>
      <c r="AA177" s="10">
        <v>50000</v>
      </c>
      <c r="AB177" s="10">
        <v>0</v>
      </c>
      <c r="AC177" s="10">
        <v>51500</v>
      </c>
      <c r="AD177" s="10">
        <v>-1500</v>
      </c>
      <c r="AE177" s="10">
        <v>0</v>
      </c>
      <c r="AF177" s="10">
        <v>0</v>
      </c>
      <c r="AG177" s="10">
        <f t="shared" si="2"/>
        <v>300</v>
      </c>
      <c r="AH177" s="9" t="s">
        <v>837</v>
      </c>
      <c r="AI177" s="9" t="s">
        <v>840</v>
      </c>
    </row>
    <row r="178" spans="1:35" x14ac:dyDescent="0.25">
      <c r="A178" s="16" t="s">
        <v>353</v>
      </c>
      <c r="B178" s="9" t="s">
        <v>45</v>
      </c>
      <c r="C178" s="9" t="s">
        <v>28</v>
      </c>
      <c r="D178" s="9" t="s">
        <v>363</v>
      </c>
      <c r="E178" s="9">
        <v>3</v>
      </c>
      <c r="F178" s="9">
        <v>30</v>
      </c>
      <c r="G178" s="9" t="s">
        <v>404</v>
      </c>
      <c r="H178" s="9">
        <v>2431</v>
      </c>
      <c r="I178" s="9" t="s">
        <v>121</v>
      </c>
      <c r="J178" s="9">
        <v>0</v>
      </c>
      <c r="K178" s="9" t="s">
        <v>258</v>
      </c>
      <c r="L178" s="9">
        <v>2000</v>
      </c>
      <c r="M178" s="9" t="s">
        <v>356</v>
      </c>
      <c r="N178" s="9" t="s">
        <v>46</v>
      </c>
      <c r="O178" s="9" t="s">
        <v>207</v>
      </c>
      <c r="P178" s="9" t="s">
        <v>405</v>
      </c>
      <c r="Q178" s="9" t="s">
        <v>47</v>
      </c>
      <c r="R178" s="10">
        <v>0</v>
      </c>
      <c r="S178" s="10">
        <v>1800</v>
      </c>
      <c r="T178" s="10">
        <v>0</v>
      </c>
      <c r="U178" s="10">
        <v>0</v>
      </c>
      <c r="V178" s="10">
        <v>0</v>
      </c>
      <c r="W178" s="10">
        <v>0</v>
      </c>
      <c r="X178" s="10">
        <v>0</v>
      </c>
      <c r="Y178" s="15">
        <v>0</v>
      </c>
      <c r="Z178" s="10">
        <v>0</v>
      </c>
      <c r="AA178" s="10">
        <v>0</v>
      </c>
      <c r="AB178" s="10">
        <v>0</v>
      </c>
      <c r="AC178" s="10">
        <v>1800</v>
      </c>
      <c r="AD178" s="10">
        <v>-1800</v>
      </c>
      <c r="AE178" s="10">
        <v>0</v>
      </c>
      <c r="AF178" s="10">
        <v>0</v>
      </c>
      <c r="AG178" s="10">
        <f t="shared" si="2"/>
        <v>0</v>
      </c>
      <c r="AH178" s="9" t="s">
        <v>837</v>
      </c>
      <c r="AI178" s="9" t="s">
        <v>840</v>
      </c>
    </row>
    <row r="179" spans="1:35" x14ac:dyDescent="0.25">
      <c r="A179" s="16" t="s">
        <v>353</v>
      </c>
      <c r="B179" s="9" t="s">
        <v>45</v>
      </c>
      <c r="C179" s="9" t="s">
        <v>28</v>
      </c>
      <c r="D179" s="9" t="s">
        <v>363</v>
      </c>
      <c r="E179" s="9">
        <v>3</v>
      </c>
      <c r="F179" s="9">
        <v>30</v>
      </c>
      <c r="G179" s="9" t="s">
        <v>404</v>
      </c>
      <c r="H179" s="9">
        <v>2451</v>
      </c>
      <c r="I179" s="9" t="s">
        <v>108</v>
      </c>
      <c r="J179" s="9">
        <v>0</v>
      </c>
      <c r="K179" s="9" t="s">
        <v>258</v>
      </c>
      <c r="L179" s="9">
        <v>2000</v>
      </c>
      <c r="M179" s="9" t="s">
        <v>356</v>
      </c>
      <c r="N179" s="9" t="s">
        <v>46</v>
      </c>
      <c r="O179" s="9" t="s">
        <v>207</v>
      </c>
      <c r="P179" s="9" t="s">
        <v>405</v>
      </c>
      <c r="Q179" s="9" t="s">
        <v>47</v>
      </c>
      <c r="R179" s="10">
        <v>0</v>
      </c>
      <c r="S179" s="10">
        <v>1800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5">
        <v>0</v>
      </c>
      <c r="Z179" s="10">
        <v>0</v>
      </c>
      <c r="AA179" s="10">
        <v>0</v>
      </c>
      <c r="AB179" s="10">
        <v>0</v>
      </c>
      <c r="AC179" s="10">
        <v>1800</v>
      </c>
      <c r="AD179" s="10">
        <v>-1800</v>
      </c>
      <c r="AE179" s="10">
        <v>0</v>
      </c>
      <c r="AF179" s="10">
        <v>0</v>
      </c>
      <c r="AG179" s="10">
        <f t="shared" si="2"/>
        <v>0</v>
      </c>
      <c r="AH179" s="9" t="s">
        <v>837</v>
      </c>
      <c r="AI179" s="9" t="s">
        <v>840</v>
      </c>
    </row>
    <row r="180" spans="1:35" x14ac:dyDescent="0.25">
      <c r="A180" s="16" t="s">
        <v>353</v>
      </c>
      <c r="B180" s="9" t="s">
        <v>45</v>
      </c>
      <c r="C180" s="9" t="s">
        <v>28</v>
      </c>
      <c r="D180" s="9" t="s">
        <v>363</v>
      </c>
      <c r="E180" s="9">
        <v>3</v>
      </c>
      <c r="F180" s="9">
        <v>30</v>
      </c>
      <c r="G180" s="9" t="s">
        <v>404</v>
      </c>
      <c r="H180" s="9">
        <v>2461</v>
      </c>
      <c r="I180" s="9" t="s">
        <v>81</v>
      </c>
      <c r="J180" s="9">
        <v>0</v>
      </c>
      <c r="K180" s="9" t="s">
        <v>258</v>
      </c>
      <c r="L180" s="9">
        <v>2000</v>
      </c>
      <c r="M180" s="9" t="s">
        <v>356</v>
      </c>
      <c r="N180" s="9" t="s">
        <v>46</v>
      </c>
      <c r="O180" s="9" t="s">
        <v>207</v>
      </c>
      <c r="P180" s="9" t="s">
        <v>405</v>
      </c>
      <c r="Q180" s="9" t="s">
        <v>47</v>
      </c>
      <c r="R180" s="10">
        <v>3361.9</v>
      </c>
      <c r="S180" s="10">
        <v>1800</v>
      </c>
      <c r="T180" s="10">
        <v>3361.9</v>
      </c>
      <c r="U180" s="10">
        <v>3361.9</v>
      </c>
      <c r="V180" s="10">
        <v>3361.9</v>
      </c>
      <c r="W180" s="10">
        <v>3361.9</v>
      </c>
      <c r="X180" s="10">
        <v>1099.9000000000001</v>
      </c>
      <c r="Y180" s="15">
        <v>0</v>
      </c>
      <c r="Z180" s="10">
        <v>0</v>
      </c>
      <c r="AA180" s="10">
        <v>6000</v>
      </c>
      <c r="AB180" s="10">
        <v>0</v>
      </c>
      <c r="AC180" s="10">
        <v>4438.1000000000004</v>
      </c>
      <c r="AD180" s="10">
        <v>1561.9</v>
      </c>
      <c r="AE180" s="10">
        <v>100000</v>
      </c>
      <c r="AF180" s="10">
        <v>0</v>
      </c>
      <c r="AG180" s="10">
        <f t="shared" si="2"/>
        <v>3361.9</v>
      </c>
      <c r="AH180" s="9" t="s">
        <v>837</v>
      </c>
      <c r="AI180" s="9" t="s">
        <v>840</v>
      </c>
    </row>
    <row r="181" spans="1:35" x14ac:dyDescent="0.25">
      <c r="A181" s="16" t="s">
        <v>353</v>
      </c>
      <c r="B181" s="9" t="s">
        <v>45</v>
      </c>
      <c r="C181" s="9" t="s">
        <v>28</v>
      </c>
      <c r="D181" s="9" t="s">
        <v>363</v>
      </c>
      <c r="E181" s="9">
        <v>3</v>
      </c>
      <c r="F181" s="9">
        <v>30</v>
      </c>
      <c r="G181" s="9" t="s">
        <v>404</v>
      </c>
      <c r="H181" s="9">
        <v>2471</v>
      </c>
      <c r="I181" s="9" t="s">
        <v>123</v>
      </c>
      <c r="J181" s="9">
        <v>0</v>
      </c>
      <c r="K181" s="9" t="s">
        <v>258</v>
      </c>
      <c r="L181" s="9">
        <v>2000</v>
      </c>
      <c r="M181" s="9" t="s">
        <v>356</v>
      </c>
      <c r="N181" s="9" t="s">
        <v>46</v>
      </c>
      <c r="O181" s="9" t="s">
        <v>207</v>
      </c>
      <c r="P181" s="9" t="s">
        <v>405</v>
      </c>
      <c r="Q181" s="9" t="s">
        <v>47</v>
      </c>
      <c r="R181" s="10">
        <v>19342.34</v>
      </c>
      <c r="S181" s="10">
        <v>60000</v>
      </c>
      <c r="T181" s="10">
        <v>19342.34</v>
      </c>
      <c r="U181" s="10">
        <v>19342.34</v>
      </c>
      <c r="V181" s="10">
        <v>4342.34</v>
      </c>
      <c r="W181" s="10">
        <v>4342.34</v>
      </c>
      <c r="X181" s="10">
        <v>4342.34</v>
      </c>
      <c r="Y181" s="15">
        <v>0</v>
      </c>
      <c r="Z181" s="10">
        <v>0</v>
      </c>
      <c r="AA181" s="10">
        <v>25000</v>
      </c>
      <c r="AB181" s="10">
        <v>0</v>
      </c>
      <c r="AC181" s="10">
        <v>65657.66</v>
      </c>
      <c r="AD181" s="10">
        <v>-40657.660000000003</v>
      </c>
      <c r="AE181" s="10">
        <v>-6000</v>
      </c>
      <c r="AF181" s="10">
        <v>0</v>
      </c>
      <c r="AG181" s="10">
        <f t="shared" si="2"/>
        <v>19342.34</v>
      </c>
      <c r="AH181" s="9" t="s">
        <v>837</v>
      </c>
      <c r="AI181" s="9" t="s">
        <v>840</v>
      </c>
    </row>
    <row r="182" spans="1:35" x14ac:dyDescent="0.25">
      <c r="A182" s="16" t="s">
        <v>353</v>
      </c>
      <c r="B182" s="9" t="s">
        <v>45</v>
      </c>
      <c r="C182" s="9" t="s">
        <v>28</v>
      </c>
      <c r="D182" s="9" t="s">
        <v>363</v>
      </c>
      <c r="E182" s="9">
        <v>3</v>
      </c>
      <c r="F182" s="9">
        <v>30</v>
      </c>
      <c r="G182" s="9" t="s">
        <v>404</v>
      </c>
      <c r="H182" s="9">
        <v>2491</v>
      </c>
      <c r="I182" s="9" t="s">
        <v>212</v>
      </c>
      <c r="J182" s="9">
        <v>0</v>
      </c>
      <c r="K182" s="9" t="s">
        <v>258</v>
      </c>
      <c r="L182" s="9">
        <v>2000</v>
      </c>
      <c r="M182" s="9" t="s">
        <v>356</v>
      </c>
      <c r="N182" s="9" t="s">
        <v>46</v>
      </c>
      <c r="O182" s="9" t="s">
        <v>207</v>
      </c>
      <c r="P182" s="9" t="s">
        <v>405</v>
      </c>
      <c r="Q182" s="9" t="s">
        <v>47</v>
      </c>
      <c r="R182" s="10">
        <v>2646.62</v>
      </c>
      <c r="S182" s="10">
        <v>1800</v>
      </c>
      <c r="T182" s="10">
        <v>2646.62</v>
      </c>
      <c r="U182" s="10">
        <v>2646.62</v>
      </c>
      <c r="V182" s="10">
        <v>2646.62</v>
      </c>
      <c r="W182" s="10">
        <v>2646.62</v>
      </c>
      <c r="X182" s="10">
        <v>2646.62</v>
      </c>
      <c r="Y182" s="15">
        <v>0</v>
      </c>
      <c r="Z182" s="10">
        <v>0</v>
      </c>
      <c r="AA182" s="10">
        <v>2000</v>
      </c>
      <c r="AB182" s="10">
        <v>0</v>
      </c>
      <c r="AC182" s="10">
        <v>1153.3800000000001</v>
      </c>
      <c r="AD182" s="10">
        <v>846.62</v>
      </c>
      <c r="AE182" s="10">
        <v>0</v>
      </c>
      <c r="AF182" s="10">
        <v>0</v>
      </c>
      <c r="AG182" s="10">
        <f t="shared" si="2"/>
        <v>2646.62</v>
      </c>
      <c r="AH182" s="9" t="s">
        <v>837</v>
      </c>
      <c r="AI182" s="9" t="s">
        <v>840</v>
      </c>
    </row>
    <row r="183" spans="1:35" x14ac:dyDescent="0.25">
      <c r="A183" s="16" t="s">
        <v>353</v>
      </c>
      <c r="B183" s="9" t="s">
        <v>45</v>
      </c>
      <c r="C183" s="9" t="s">
        <v>28</v>
      </c>
      <c r="D183" s="9" t="s">
        <v>363</v>
      </c>
      <c r="E183" s="9">
        <v>3</v>
      </c>
      <c r="F183" s="9">
        <v>30</v>
      </c>
      <c r="G183" s="9" t="s">
        <v>404</v>
      </c>
      <c r="H183" s="9">
        <v>2531</v>
      </c>
      <c r="I183" s="9" t="s">
        <v>113</v>
      </c>
      <c r="J183" s="9">
        <v>0</v>
      </c>
      <c r="K183" s="9" t="s">
        <v>258</v>
      </c>
      <c r="L183" s="9">
        <v>2000</v>
      </c>
      <c r="M183" s="9" t="s">
        <v>356</v>
      </c>
      <c r="N183" s="9" t="s">
        <v>46</v>
      </c>
      <c r="O183" s="9" t="s">
        <v>207</v>
      </c>
      <c r="P183" s="9" t="s">
        <v>405</v>
      </c>
      <c r="Q183" s="9" t="s">
        <v>47</v>
      </c>
      <c r="R183" s="10">
        <v>17285.259999999998</v>
      </c>
      <c r="S183" s="10">
        <v>18000</v>
      </c>
      <c r="T183" s="10">
        <v>17285.259999999998</v>
      </c>
      <c r="U183" s="10">
        <v>15311.26</v>
      </c>
      <c r="V183" s="10">
        <v>13561.86</v>
      </c>
      <c r="W183" s="10">
        <v>13561.86</v>
      </c>
      <c r="X183" s="10">
        <v>9131.6</v>
      </c>
      <c r="Y183" s="15">
        <v>0</v>
      </c>
      <c r="Z183" s="10">
        <v>0</v>
      </c>
      <c r="AA183" s="10">
        <v>0</v>
      </c>
      <c r="AB183" s="10">
        <v>0</v>
      </c>
      <c r="AC183" s="10">
        <v>714.74</v>
      </c>
      <c r="AD183" s="10">
        <v>-714.74</v>
      </c>
      <c r="AE183" s="10">
        <v>0</v>
      </c>
      <c r="AF183" s="10">
        <v>0</v>
      </c>
      <c r="AG183" s="10">
        <f t="shared" si="2"/>
        <v>17285.259999999998</v>
      </c>
      <c r="AH183" s="9" t="s">
        <v>837</v>
      </c>
      <c r="AI183" s="9" t="s">
        <v>840</v>
      </c>
    </row>
    <row r="184" spans="1:35" x14ac:dyDescent="0.25">
      <c r="A184" s="16" t="s">
        <v>353</v>
      </c>
      <c r="B184" s="9" t="s">
        <v>45</v>
      </c>
      <c r="C184" s="9" t="s">
        <v>28</v>
      </c>
      <c r="D184" s="9" t="s">
        <v>363</v>
      </c>
      <c r="E184" s="9">
        <v>3</v>
      </c>
      <c r="F184" s="9">
        <v>30</v>
      </c>
      <c r="G184" s="9" t="s">
        <v>404</v>
      </c>
      <c r="H184" s="9">
        <v>2541</v>
      </c>
      <c r="I184" s="9" t="s">
        <v>114</v>
      </c>
      <c r="J184" s="9">
        <v>0</v>
      </c>
      <c r="K184" s="9" t="s">
        <v>258</v>
      </c>
      <c r="L184" s="9">
        <v>2000</v>
      </c>
      <c r="M184" s="9" t="s">
        <v>356</v>
      </c>
      <c r="N184" s="9" t="s">
        <v>46</v>
      </c>
      <c r="O184" s="9" t="s">
        <v>207</v>
      </c>
      <c r="P184" s="9" t="s">
        <v>405</v>
      </c>
      <c r="Q184" s="9" t="s">
        <v>47</v>
      </c>
      <c r="R184" s="10">
        <v>30364.68</v>
      </c>
      <c r="S184" s="10">
        <v>36000</v>
      </c>
      <c r="T184" s="10">
        <v>30364.68</v>
      </c>
      <c r="U184" s="10">
        <v>30364.68</v>
      </c>
      <c r="V184" s="10">
        <v>23773.25</v>
      </c>
      <c r="W184" s="10">
        <v>23773.25</v>
      </c>
      <c r="X184" s="10">
        <v>17631.05</v>
      </c>
      <c r="Y184" s="15">
        <v>0</v>
      </c>
      <c r="Z184" s="10">
        <v>0</v>
      </c>
      <c r="AA184" s="10">
        <v>0</v>
      </c>
      <c r="AB184" s="10">
        <v>0</v>
      </c>
      <c r="AC184" s="10">
        <v>5635.32</v>
      </c>
      <c r="AD184" s="10">
        <v>-5635.32</v>
      </c>
      <c r="AE184" s="10">
        <v>0</v>
      </c>
      <c r="AF184" s="10">
        <v>0</v>
      </c>
      <c r="AG184" s="10">
        <f t="shared" si="2"/>
        <v>30364.68</v>
      </c>
      <c r="AH184" s="9" t="s">
        <v>837</v>
      </c>
      <c r="AI184" s="9" t="s">
        <v>840</v>
      </c>
    </row>
    <row r="185" spans="1:35" x14ac:dyDescent="0.25">
      <c r="A185" s="16" t="s">
        <v>353</v>
      </c>
      <c r="B185" s="9" t="s">
        <v>45</v>
      </c>
      <c r="C185" s="9" t="s">
        <v>28</v>
      </c>
      <c r="D185" s="9" t="s">
        <v>363</v>
      </c>
      <c r="E185" s="9">
        <v>3</v>
      </c>
      <c r="F185" s="9">
        <v>30</v>
      </c>
      <c r="G185" s="9" t="s">
        <v>404</v>
      </c>
      <c r="H185" s="9">
        <v>2711</v>
      </c>
      <c r="I185" s="9" t="s">
        <v>93</v>
      </c>
      <c r="J185" s="9">
        <v>0</v>
      </c>
      <c r="K185" s="9" t="s">
        <v>258</v>
      </c>
      <c r="L185" s="9">
        <v>2000</v>
      </c>
      <c r="M185" s="9" t="s">
        <v>356</v>
      </c>
      <c r="N185" s="9" t="s">
        <v>46</v>
      </c>
      <c r="O185" s="9" t="s">
        <v>207</v>
      </c>
      <c r="P185" s="9" t="s">
        <v>405</v>
      </c>
      <c r="Q185" s="9" t="s">
        <v>47</v>
      </c>
      <c r="R185" s="10">
        <v>1294248.19</v>
      </c>
      <c r="S185" s="10">
        <v>1200000</v>
      </c>
      <c r="T185" s="10">
        <v>1294248.19</v>
      </c>
      <c r="U185" s="10">
        <v>1294248.19</v>
      </c>
      <c r="V185" s="10">
        <v>1294248.19</v>
      </c>
      <c r="W185" s="10">
        <v>1294248.19</v>
      </c>
      <c r="X185" s="10">
        <v>301600</v>
      </c>
      <c r="Y185" s="15">
        <v>0</v>
      </c>
      <c r="Z185" s="10">
        <v>0</v>
      </c>
      <c r="AA185" s="10">
        <v>100000</v>
      </c>
      <c r="AB185" s="10">
        <v>0</v>
      </c>
      <c r="AC185" s="10">
        <v>5751.81</v>
      </c>
      <c r="AD185" s="10">
        <v>94248.19</v>
      </c>
      <c r="AE185" s="10">
        <v>20000</v>
      </c>
      <c r="AF185" s="10">
        <v>0</v>
      </c>
      <c r="AG185" s="10">
        <f t="shared" si="2"/>
        <v>1294248.19</v>
      </c>
      <c r="AH185" s="9" t="s">
        <v>837</v>
      </c>
      <c r="AI185" s="9" t="s">
        <v>840</v>
      </c>
    </row>
    <row r="186" spans="1:35" x14ac:dyDescent="0.25">
      <c r="A186" s="16" t="s">
        <v>353</v>
      </c>
      <c r="B186" s="9" t="s">
        <v>45</v>
      </c>
      <c r="C186" s="9" t="s">
        <v>28</v>
      </c>
      <c r="D186" s="9" t="s">
        <v>363</v>
      </c>
      <c r="E186" s="9">
        <v>3</v>
      </c>
      <c r="F186" s="9">
        <v>30</v>
      </c>
      <c r="G186" s="9" t="s">
        <v>404</v>
      </c>
      <c r="H186" s="9">
        <v>2911</v>
      </c>
      <c r="I186" s="9" t="s">
        <v>59</v>
      </c>
      <c r="J186" s="9">
        <v>0</v>
      </c>
      <c r="K186" s="9" t="s">
        <v>258</v>
      </c>
      <c r="L186" s="9">
        <v>2000</v>
      </c>
      <c r="M186" s="9" t="s">
        <v>356</v>
      </c>
      <c r="N186" s="9" t="s">
        <v>46</v>
      </c>
      <c r="O186" s="9" t="s">
        <v>207</v>
      </c>
      <c r="P186" s="9" t="s">
        <v>405</v>
      </c>
      <c r="Q186" s="9" t="s">
        <v>47</v>
      </c>
      <c r="R186" s="10">
        <v>271735.09000000003</v>
      </c>
      <c r="S186" s="10">
        <v>180000</v>
      </c>
      <c r="T186" s="10">
        <v>179663.14</v>
      </c>
      <c r="U186" s="10">
        <v>179663.14</v>
      </c>
      <c r="V186" s="10">
        <v>174184.26</v>
      </c>
      <c r="W186" s="10">
        <v>174184.26</v>
      </c>
      <c r="X186" s="10">
        <v>26827.040000000001</v>
      </c>
      <c r="Y186" s="15">
        <v>92071.950000000012</v>
      </c>
      <c r="Z186" s="10">
        <v>0</v>
      </c>
      <c r="AA186" s="10">
        <v>100000</v>
      </c>
      <c r="AB186" s="10">
        <v>0</v>
      </c>
      <c r="AC186" s="10">
        <v>8264.91</v>
      </c>
      <c r="AD186" s="10">
        <v>91735.09</v>
      </c>
      <c r="AE186" s="10">
        <v>0</v>
      </c>
      <c r="AF186" s="10">
        <v>0</v>
      </c>
      <c r="AG186" s="10">
        <f t="shared" si="2"/>
        <v>271735.09000000003</v>
      </c>
      <c r="AH186" s="9" t="s">
        <v>837</v>
      </c>
      <c r="AI186" s="9" t="s">
        <v>840</v>
      </c>
    </row>
    <row r="187" spans="1:35" x14ac:dyDescent="0.25">
      <c r="A187" s="16" t="s">
        <v>353</v>
      </c>
      <c r="B187" s="9" t="s">
        <v>45</v>
      </c>
      <c r="C187" s="9" t="s">
        <v>28</v>
      </c>
      <c r="D187" s="9" t="s">
        <v>363</v>
      </c>
      <c r="E187" s="9">
        <v>3</v>
      </c>
      <c r="F187" s="9">
        <v>30</v>
      </c>
      <c r="G187" s="9" t="s">
        <v>404</v>
      </c>
      <c r="H187" s="9">
        <v>2921</v>
      </c>
      <c r="I187" s="9" t="s">
        <v>109</v>
      </c>
      <c r="J187" s="9">
        <v>0</v>
      </c>
      <c r="K187" s="9" t="s">
        <v>258</v>
      </c>
      <c r="L187" s="9">
        <v>2000</v>
      </c>
      <c r="M187" s="9" t="s">
        <v>356</v>
      </c>
      <c r="N187" s="9" t="s">
        <v>46</v>
      </c>
      <c r="O187" s="9" t="s">
        <v>207</v>
      </c>
      <c r="P187" s="9" t="s">
        <v>405</v>
      </c>
      <c r="Q187" s="9" t="s">
        <v>47</v>
      </c>
      <c r="R187" s="10">
        <v>0</v>
      </c>
      <c r="S187" s="10">
        <v>3000</v>
      </c>
      <c r="T187" s="10">
        <v>0</v>
      </c>
      <c r="U187" s="10">
        <v>0</v>
      </c>
      <c r="V187" s="10">
        <v>0</v>
      </c>
      <c r="W187" s="10">
        <v>0</v>
      </c>
      <c r="X187" s="10">
        <v>0</v>
      </c>
      <c r="Y187" s="15">
        <v>0</v>
      </c>
      <c r="Z187" s="10">
        <v>0</v>
      </c>
      <c r="AA187" s="10">
        <v>0</v>
      </c>
      <c r="AB187" s="10">
        <v>0</v>
      </c>
      <c r="AC187" s="10">
        <v>3000</v>
      </c>
      <c r="AD187" s="10">
        <v>-3000</v>
      </c>
      <c r="AE187" s="10">
        <v>0</v>
      </c>
      <c r="AF187" s="10">
        <v>0</v>
      </c>
      <c r="AG187" s="10">
        <f t="shared" si="2"/>
        <v>0</v>
      </c>
      <c r="AH187" s="9" t="s">
        <v>837</v>
      </c>
      <c r="AI187" s="9" t="s">
        <v>840</v>
      </c>
    </row>
    <row r="188" spans="1:35" x14ac:dyDescent="0.25">
      <c r="A188" s="16" t="s">
        <v>353</v>
      </c>
      <c r="B188" s="9" t="s">
        <v>45</v>
      </c>
      <c r="C188" s="9" t="s">
        <v>28</v>
      </c>
      <c r="D188" s="9" t="s">
        <v>363</v>
      </c>
      <c r="E188" s="9">
        <v>3</v>
      </c>
      <c r="F188" s="9">
        <v>30</v>
      </c>
      <c r="G188" s="9" t="s">
        <v>404</v>
      </c>
      <c r="H188" s="9">
        <v>3121</v>
      </c>
      <c r="I188" s="9" t="s">
        <v>138</v>
      </c>
      <c r="J188" s="9">
        <v>0</v>
      </c>
      <c r="K188" s="9" t="s">
        <v>258</v>
      </c>
      <c r="L188" s="9">
        <v>3000</v>
      </c>
      <c r="M188" s="9" t="s">
        <v>356</v>
      </c>
      <c r="N188" s="9" t="s">
        <v>46</v>
      </c>
      <c r="O188" s="9" t="s">
        <v>207</v>
      </c>
      <c r="P188" s="9" t="s">
        <v>405</v>
      </c>
      <c r="Q188" s="9" t="s">
        <v>47</v>
      </c>
      <c r="R188" s="10">
        <v>900</v>
      </c>
      <c r="S188" s="10">
        <v>1800</v>
      </c>
      <c r="T188" s="10">
        <v>0</v>
      </c>
      <c r="U188" s="10">
        <v>0</v>
      </c>
      <c r="V188" s="10">
        <v>0</v>
      </c>
      <c r="W188" s="10">
        <v>0</v>
      </c>
      <c r="X188" s="10">
        <v>0</v>
      </c>
      <c r="Y188" s="15">
        <v>900</v>
      </c>
      <c r="Z188" s="10">
        <v>0</v>
      </c>
      <c r="AA188" s="10">
        <v>0</v>
      </c>
      <c r="AB188" s="10">
        <v>0</v>
      </c>
      <c r="AC188" s="10">
        <v>900</v>
      </c>
      <c r="AD188" s="10">
        <v>-900</v>
      </c>
      <c r="AE188" s="10">
        <v>0</v>
      </c>
      <c r="AF188" s="10">
        <v>0</v>
      </c>
      <c r="AG188" s="10">
        <f t="shared" si="2"/>
        <v>900</v>
      </c>
      <c r="AH188" s="9" t="s">
        <v>837</v>
      </c>
      <c r="AI188" s="9" t="s">
        <v>840</v>
      </c>
    </row>
    <row r="189" spans="1:35" x14ac:dyDescent="0.25">
      <c r="A189" s="16" t="s">
        <v>353</v>
      </c>
      <c r="B189" s="9" t="s">
        <v>45</v>
      </c>
      <c r="C189" s="9" t="s">
        <v>28</v>
      </c>
      <c r="D189" s="9" t="s">
        <v>363</v>
      </c>
      <c r="E189" s="9">
        <v>3</v>
      </c>
      <c r="F189" s="9">
        <v>30</v>
      </c>
      <c r="G189" s="9" t="s">
        <v>404</v>
      </c>
      <c r="H189" s="9">
        <v>3521</v>
      </c>
      <c r="I189" s="9" t="s">
        <v>230</v>
      </c>
      <c r="J189" s="9">
        <v>0</v>
      </c>
      <c r="K189" s="9" t="s">
        <v>258</v>
      </c>
      <c r="L189" s="9">
        <v>3000</v>
      </c>
      <c r="M189" s="9" t="s">
        <v>356</v>
      </c>
      <c r="N189" s="9" t="s">
        <v>46</v>
      </c>
      <c r="O189" s="9" t="s">
        <v>207</v>
      </c>
      <c r="P189" s="9" t="s">
        <v>405</v>
      </c>
      <c r="Q189" s="9" t="s">
        <v>47</v>
      </c>
      <c r="R189" s="10">
        <v>24777.439999999999</v>
      </c>
      <c r="S189" s="10">
        <v>30000</v>
      </c>
      <c r="T189" s="10">
        <v>19554.88</v>
      </c>
      <c r="U189" s="10">
        <v>19554.88</v>
      </c>
      <c r="V189" s="10">
        <v>19554.88</v>
      </c>
      <c r="W189" s="10">
        <v>19554.88</v>
      </c>
      <c r="X189" s="10">
        <v>4272.28</v>
      </c>
      <c r="Y189" s="15">
        <v>5222.5599999999977</v>
      </c>
      <c r="Z189" s="10">
        <v>0</v>
      </c>
      <c r="AA189" s="10">
        <v>0</v>
      </c>
      <c r="AB189" s="10">
        <v>0</v>
      </c>
      <c r="AC189" s="10">
        <v>5222.5600000000004</v>
      </c>
      <c r="AD189" s="10">
        <v>-5222.5600000000004</v>
      </c>
      <c r="AE189" s="10">
        <v>0</v>
      </c>
      <c r="AF189" s="10">
        <v>0</v>
      </c>
      <c r="AG189" s="10">
        <f t="shared" si="2"/>
        <v>24777.439999999999</v>
      </c>
      <c r="AH189" s="9" t="s">
        <v>837</v>
      </c>
      <c r="AI189" s="9" t="s">
        <v>840</v>
      </c>
    </row>
    <row r="190" spans="1:35" x14ac:dyDescent="0.25">
      <c r="A190" s="16" t="s">
        <v>353</v>
      </c>
      <c r="B190" s="9" t="s">
        <v>45</v>
      </c>
      <c r="C190" s="9" t="s">
        <v>28</v>
      </c>
      <c r="D190" s="9" t="s">
        <v>363</v>
      </c>
      <c r="E190" s="9">
        <v>3</v>
      </c>
      <c r="F190" s="9">
        <v>30</v>
      </c>
      <c r="G190" s="9" t="s">
        <v>404</v>
      </c>
      <c r="H190" s="9">
        <v>3631</v>
      </c>
      <c r="I190" s="9" t="s">
        <v>219</v>
      </c>
      <c r="J190" s="9">
        <v>0</v>
      </c>
      <c r="K190" s="9" t="s">
        <v>258</v>
      </c>
      <c r="L190" s="9">
        <v>3000</v>
      </c>
      <c r="M190" s="9" t="s">
        <v>356</v>
      </c>
      <c r="N190" s="9" t="s">
        <v>46</v>
      </c>
      <c r="O190" s="9" t="s">
        <v>207</v>
      </c>
      <c r="P190" s="9" t="s">
        <v>405</v>
      </c>
      <c r="Q190" s="9" t="s">
        <v>47</v>
      </c>
      <c r="R190" s="10">
        <v>19941.900000000001</v>
      </c>
      <c r="S190" s="10">
        <v>0</v>
      </c>
      <c r="T190" s="10">
        <v>19720</v>
      </c>
      <c r="U190" s="10">
        <v>19720</v>
      </c>
      <c r="V190" s="10">
        <v>19720</v>
      </c>
      <c r="W190" s="10">
        <v>19720</v>
      </c>
      <c r="X190" s="10">
        <v>19720</v>
      </c>
      <c r="Y190" s="15">
        <v>221.90000000000146</v>
      </c>
      <c r="Z190" s="10">
        <v>0</v>
      </c>
      <c r="AA190" s="10">
        <v>20000</v>
      </c>
      <c r="AB190" s="10">
        <v>0</v>
      </c>
      <c r="AC190" s="10">
        <v>58.1</v>
      </c>
      <c r="AD190" s="10">
        <v>19941.900000000001</v>
      </c>
      <c r="AE190" s="10">
        <v>0</v>
      </c>
      <c r="AF190" s="10">
        <v>0</v>
      </c>
      <c r="AG190" s="10">
        <f t="shared" si="2"/>
        <v>19941.900000000001</v>
      </c>
      <c r="AH190" s="9" t="s">
        <v>837</v>
      </c>
      <c r="AI190" s="9" t="s">
        <v>840</v>
      </c>
    </row>
    <row r="191" spans="1:35" x14ac:dyDescent="0.25">
      <c r="A191" s="16" t="s">
        <v>353</v>
      </c>
      <c r="B191" s="9" t="s">
        <v>45</v>
      </c>
      <c r="C191" s="9" t="s">
        <v>28</v>
      </c>
      <c r="D191" s="9" t="s">
        <v>363</v>
      </c>
      <c r="E191" s="9">
        <v>3</v>
      </c>
      <c r="F191" s="9">
        <v>30</v>
      </c>
      <c r="G191" s="9" t="s">
        <v>404</v>
      </c>
      <c r="H191" s="9">
        <v>3711</v>
      </c>
      <c r="I191" s="9" t="s">
        <v>38</v>
      </c>
      <c r="J191" s="9">
        <v>0</v>
      </c>
      <c r="K191" s="9" t="s">
        <v>258</v>
      </c>
      <c r="L191" s="9">
        <v>3000</v>
      </c>
      <c r="M191" s="9" t="s">
        <v>356</v>
      </c>
      <c r="N191" s="9" t="s">
        <v>46</v>
      </c>
      <c r="O191" s="9" t="s">
        <v>207</v>
      </c>
      <c r="P191" s="9" t="s">
        <v>405</v>
      </c>
      <c r="Q191" s="9" t="s">
        <v>47</v>
      </c>
      <c r="R191" s="10">
        <v>15000</v>
      </c>
      <c r="S191" s="10">
        <v>15000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Y191" s="15">
        <v>15000</v>
      </c>
      <c r="Z191" s="10">
        <v>0</v>
      </c>
      <c r="AA191" s="10">
        <v>0</v>
      </c>
      <c r="AB191" s="10">
        <v>0</v>
      </c>
      <c r="AC191" s="10">
        <v>0</v>
      </c>
      <c r="AD191" s="10">
        <v>0</v>
      </c>
      <c r="AE191" s="10">
        <v>0</v>
      </c>
      <c r="AF191" s="10">
        <v>0</v>
      </c>
      <c r="AG191" s="10">
        <f t="shared" si="2"/>
        <v>15000</v>
      </c>
      <c r="AH191" s="9" t="s">
        <v>837</v>
      </c>
      <c r="AI191" s="9" t="s">
        <v>840</v>
      </c>
    </row>
    <row r="192" spans="1:35" x14ac:dyDescent="0.25">
      <c r="A192" s="16" t="s">
        <v>353</v>
      </c>
      <c r="B192" s="9" t="s">
        <v>45</v>
      </c>
      <c r="C192" s="9" t="s">
        <v>28</v>
      </c>
      <c r="D192" s="9" t="s">
        <v>363</v>
      </c>
      <c r="E192" s="9">
        <v>3</v>
      </c>
      <c r="F192" s="9">
        <v>30</v>
      </c>
      <c r="G192" s="9" t="s">
        <v>404</v>
      </c>
      <c r="H192" s="9">
        <v>3721</v>
      </c>
      <c r="I192" s="9" t="s">
        <v>34</v>
      </c>
      <c r="J192" s="9">
        <v>0</v>
      </c>
      <c r="K192" s="9" t="s">
        <v>258</v>
      </c>
      <c r="L192" s="9">
        <v>3000</v>
      </c>
      <c r="M192" s="9" t="s">
        <v>356</v>
      </c>
      <c r="N192" s="9" t="s">
        <v>46</v>
      </c>
      <c r="O192" s="9" t="s">
        <v>207</v>
      </c>
      <c r="P192" s="9" t="s">
        <v>405</v>
      </c>
      <c r="Q192" s="9" t="s">
        <v>47</v>
      </c>
      <c r="R192" s="10">
        <v>15000</v>
      </c>
      <c r="S192" s="10">
        <v>15000</v>
      </c>
      <c r="T192" s="10">
        <v>0</v>
      </c>
      <c r="U192" s="10">
        <v>0</v>
      </c>
      <c r="V192" s="10">
        <v>0</v>
      </c>
      <c r="W192" s="10">
        <v>0</v>
      </c>
      <c r="X192" s="10">
        <v>0</v>
      </c>
      <c r="Y192" s="15">
        <v>15000</v>
      </c>
      <c r="Z192" s="10">
        <v>0</v>
      </c>
      <c r="AA192" s="10">
        <v>0</v>
      </c>
      <c r="AB192" s="10">
        <v>0</v>
      </c>
      <c r="AC192" s="10">
        <v>0</v>
      </c>
      <c r="AD192" s="10">
        <v>0</v>
      </c>
      <c r="AE192" s="10">
        <v>0</v>
      </c>
      <c r="AF192" s="10">
        <v>0</v>
      </c>
      <c r="AG192" s="10">
        <f t="shared" si="2"/>
        <v>15000</v>
      </c>
      <c r="AH192" s="9" t="s">
        <v>837</v>
      </c>
      <c r="AI192" s="9" t="s">
        <v>840</v>
      </c>
    </row>
    <row r="193" spans="1:35" x14ac:dyDescent="0.25">
      <c r="A193" s="16" t="s">
        <v>353</v>
      </c>
      <c r="B193" s="9" t="s">
        <v>45</v>
      </c>
      <c r="C193" s="9" t="s">
        <v>28</v>
      </c>
      <c r="D193" s="9" t="s">
        <v>363</v>
      </c>
      <c r="E193" s="9">
        <v>3</v>
      </c>
      <c r="F193" s="9">
        <v>30</v>
      </c>
      <c r="G193" s="9" t="s">
        <v>404</v>
      </c>
      <c r="H193" s="9">
        <v>3751</v>
      </c>
      <c r="I193" s="9" t="s">
        <v>35</v>
      </c>
      <c r="J193" s="9">
        <v>0</v>
      </c>
      <c r="K193" s="9" t="s">
        <v>258</v>
      </c>
      <c r="L193" s="9">
        <v>3000</v>
      </c>
      <c r="M193" s="9" t="s">
        <v>356</v>
      </c>
      <c r="N193" s="9" t="s">
        <v>46</v>
      </c>
      <c r="O193" s="9" t="s">
        <v>207</v>
      </c>
      <c r="P193" s="9" t="s">
        <v>405</v>
      </c>
      <c r="Q193" s="9" t="s">
        <v>47</v>
      </c>
      <c r="R193" s="10">
        <v>90000</v>
      </c>
      <c r="S193" s="10">
        <v>90000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5">
        <v>90000</v>
      </c>
      <c r="Z193" s="10">
        <v>0</v>
      </c>
      <c r="AA193" s="10">
        <v>0</v>
      </c>
      <c r="AB193" s="10">
        <v>0</v>
      </c>
      <c r="AC193" s="10">
        <v>0</v>
      </c>
      <c r="AD193" s="10">
        <v>0</v>
      </c>
      <c r="AE193" s="10">
        <v>0</v>
      </c>
      <c r="AF193" s="10">
        <v>0</v>
      </c>
      <c r="AG193" s="10">
        <f t="shared" si="2"/>
        <v>90000</v>
      </c>
      <c r="AH193" s="9" t="s">
        <v>837</v>
      </c>
      <c r="AI193" s="9" t="s">
        <v>840</v>
      </c>
    </row>
    <row r="194" spans="1:35" x14ac:dyDescent="0.25">
      <c r="A194" s="16" t="s">
        <v>353</v>
      </c>
      <c r="B194" s="9" t="s">
        <v>45</v>
      </c>
      <c r="C194" s="9" t="s">
        <v>28</v>
      </c>
      <c r="D194" s="9" t="s">
        <v>363</v>
      </c>
      <c r="E194" s="9">
        <v>3</v>
      </c>
      <c r="F194" s="9">
        <v>30</v>
      </c>
      <c r="G194" s="9" t="s">
        <v>404</v>
      </c>
      <c r="H194" s="9">
        <v>3761</v>
      </c>
      <c r="I194" s="9" t="s">
        <v>378</v>
      </c>
      <c r="J194" s="9">
        <v>0</v>
      </c>
      <c r="K194" s="9" t="s">
        <v>258</v>
      </c>
      <c r="L194" s="9">
        <v>3000</v>
      </c>
      <c r="M194" s="9" t="s">
        <v>356</v>
      </c>
      <c r="N194" s="9" t="s">
        <v>46</v>
      </c>
      <c r="O194" s="9" t="s">
        <v>207</v>
      </c>
      <c r="P194" s="9" t="s">
        <v>405</v>
      </c>
      <c r="Q194" s="9" t="s">
        <v>47</v>
      </c>
      <c r="R194" s="10">
        <v>90000</v>
      </c>
      <c r="S194" s="10">
        <v>180000</v>
      </c>
      <c r="T194" s="10">
        <v>0</v>
      </c>
      <c r="U194" s="10">
        <v>0</v>
      </c>
      <c r="V194" s="10">
        <v>0</v>
      </c>
      <c r="W194" s="10">
        <v>0</v>
      </c>
      <c r="X194" s="10">
        <v>0</v>
      </c>
      <c r="Y194" s="15">
        <v>90000</v>
      </c>
      <c r="Z194" s="10">
        <v>0</v>
      </c>
      <c r="AA194" s="10">
        <v>0</v>
      </c>
      <c r="AB194" s="10">
        <v>0</v>
      </c>
      <c r="AC194" s="10">
        <v>90000</v>
      </c>
      <c r="AD194" s="10">
        <v>-90000</v>
      </c>
      <c r="AE194" s="10">
        <v>0</v>
      </c>
      <c r="AF194" s="10">
        <v>0</v>
      </c>
      <c r="AG194" s="10">
        <f t="shared" si="2"/>
        <v>90000</v>
      </c>
      <c r="AH194" s="9" t="s">
        <v>837</v>
      </c>
      <c r="AI194" s="9" t="s">
        <v>840</v>
      </c>
    </row>
    <row r="195" spans="1:35" x14ac:dyDescent="0.25">
      <c r="A195" s="16" t="s">
        <v>353</v>
      </c>
      <c r="B195" s="9" t="s">
        <v>45</v>
      </c>
      <c r="C195" s="9" t="s">
        <v>28</v>
      </c>
      <c r="D195" s="9" t="s">
        <v>363</v>
      </c>
      <c r="E195" s="9">
        <v>3</v>
      </c>
      <c r="F195" s="9">
        <v>30</v>
      </c>
      <c r="G195" s="9" t="s">
        <v>404</v>
      </c>
      <c r="H195" s="9">
        <v>4481</v>
      </c>
      <c r="I195" s="9" t="s">
        <v>170</v>
      </c>
      <c r="J195" s="9">
        <v>0</v>
      </c>
      <c r="K195" s="9" t="s">
        <v>258</v>
      </c>
      <c r="L195" s="9">
        <v>4000</v>
      </c>
      <c r="M195" s="9" t="s">
        <v>356</v>
      </c>
      <c r="N195" s="9" t="s">
        <v>46</v>
      </c>
      <c r="O195" s="9" t="s">
        <v>207</v>
      </c>
      <c r="P195" s="9" t="s">
        <v>405</v>
      </c>
      <c r="Q195" s="9" t="s">
        <v>47</v>
      </c>
      <c r="R195" s="10">
        <v>520000</v>
      </c>
      <c r="S195" s="10">
        <v>520000</v>
      </c>
      <c r="T195" s="10">
        <v>267500.15000000002</v>
      </c>
      <c r="U195" s="10">
        <v>267500.15000000002</v>
      </c>
      <c r="V195" s="10">
        <v>267500.15000000002</v>
      </c>
      <c r="W195" s="10">
        <v>267500.15000000002</v>
      </c>
      <c r="X195" s="10">
        <v>267500.15000000002</v>
      </c>
      <c r="Y195" s="15">
        <v>252499.84999999998</v>
      </c>
      <c r="Z195" s="10">
        <v>0</v>
      </c>
      <c r="AA195" s="10">
        <v>0</v>
      </c>
      <c r="AB195" s="10">
        <v>0</v>
      </c>
      <c r="AC195" s="10">
        <v>0</v>
      </c>
      <c r="AD195" s="10">
        <v>0</v>
      </c>
      <c r="AE195" s="10">
        <v>10000</v>
      </c>
      <c r="AF195" s="10">
        <v>0</v>
      </c>
      <c r="AG195" s="10">
        <f t="shared" ref="AG195:AG258" si="3">+R195+AF195</f>
        <v>520000</v>
      </c>
      <c r="AH195" s="9" t="s">
        <v>837</v>
      </c>
      <c r="AI195" s="9" t="s">
        <v>840</v>
      </c>
    </row>
    <row r="196" spans="1:35" x14ac:dyDescent="0.25">
      <c r="A196" s="16" t="s">
        <v>353</v>
      </c>
      <c r="B196" s="9" t="s">
        <v>45</v>
      </c>
      <c r="C196" s="9" t="s">
        <v>28</v>
      </c>
      <c r="D196" s="9" t="s">
        <v>363</v>
      </c>
      <c r="E196" s="9">
        <v>3</v>
      </c>
      <c r="F196" s="9">
        <v>30</v>
      </c>
      <c r="G196" s="9" t="s">
        <v>404</v>
      </c>
      <c r="H196" s="9">
        <v>5121</v>
      </c>
      <c r="I196" s="9" t="s">
        <v>105</v>
      </c>
      <c r="J196" s="9">
        <v>0</v>
      </c>
      <c r="K196" s="9" t="s">
        <v>258</v>
      </c>
      <c r="L196" s="9">
        <v>5000</v>
      </c>
      <c r="M196" s="9" t="s">
        <v>356</v>
      </c>
      <c r="N196" s="9" t="s">
        <v>46</v>
      </c>
      <c r="O196" s="9" t="s">
        <v>207</v>
      </c>
      <c r="P196" s="9" t="s">
        <v>405</v>
      </c>
      <c r="Q196" s="9" t="s">
        <v>47</v>
      </c>
      <c r="R196" s="10">
        <v>60000</v>
      </c>
      <c r="S196" s="10">
        <v>60000</v>
      </c>
      <c r="T196" s="10">
        <v>57463.5</v>
      </c>
      <c r="U196" s="10">
        <v>28115.5</v>
      </c>
      <c r="V196" s="10">
        <v>28115.5</v>
      </c>
      <c r="W196" s="10">
        <v>28115.5</v>
      </c>
      <c r="X196" s="10">
        <v>28115.5</v>
      </c>
      <c r="Y196" s="15">
        <v>2536.5</v>
      </c>
      <c r="Z196" s="10">
        <v>0</v>
      </c>
      <c r="AA196" s="10">
        <v>0</v>
      </c>
      <c r="AB196" s="10">
        <v>0</v>
      </c>
      <c r="AC196" s="10">
        <v>0</v>
      </c>
      <c r="AD196" s="10">
        <v>0</v>
      </c>
      <c r="AE196" s="10">
        <v>0</v>
      </c>
      <c r="AF196" s="10">
        <v>0</v>
      </c>
      <c r="AG196" s="10">
        <f t="shared" si="3"/>
        <v>60000</v>
      </c>
      <c r="AH196" s="9" t="s">
        <v>837</v>
      </c>
      <c r="AI196" s="9" t="s">
        <v>841</v>
      </c>
    </row>
    <row r="197" spans="1:35" x14ac:dyDescent="0.25">
      <c r="A197" s="16" t="s">
        <v>353</v>
      </c>
      <c r="B197" s="9" t="s">
        <v>45</v>
      </c>
      <c r="C197" s="9" t="s">
        <v>28</v>
      </c>
      <c r="D197" s="9" t="s">
        <v>363</v>
      </c>
      <c r="E197" s="9">
        <v>3</v>
      </c>
      <c r="F197" s="9">
        <v>30</v>
      </c>
      <c r="G197" s="9" t="s">
        <v>404</v>
      </c>
      <c r="H197" s="9">
        <v>5191</v>
      </c>
      <c r="I197" s="9" t="s">
        <v>89</v>
      </c>
      <c r="J197" s="9">
        <v>0</v>
      </c>
      <c r="K197" s="9" t="s">
        <v>258</v>
      </c>
      <c r="L197" s="9">
        <v>5000</v>
      </c>
      <c r="M197" s="9" t="s">
        <v>356</v>
      </c>
      <c r="N197" s="9" t="s">
        <v>46</v>
      </c>
      <c r="O197" s="9" t="s">
        <v>207</v>
      </c>
      <c r="P197" s="9" t="s">
        <v>405</v>
      </c>
      <c r="Q197" s="9" t="s">
        <v>47</v>
      </c>
      <c r="R197" s="10">
        <v>48000</v>
      </c>
      <c r="S197" s="10">
        <v>48000</v>
      </c>
      <c r="T197" s="10">
        <v>33859.01</v>
      </c>
      <c r="U197" s="10">
        <v>33859.01</v>
      </c>
      <c r="V197" s="10">
        <v>33859.01</v>
      </c>
      <c r="W197" s="10">
        <v>33859.01</v>
      </c>
      <c r="X197" s="10">
        <v>4571.33</v>
      </c>
      <c r="Y197" s="15">
        <v>14140.989999999998</v>
      </c>
      <c r="Z197" s="10">
        <v>0</v>
      </c>
      <c r="AA197" s="10">
        <v>0</v>
      </c>
      <c r="AB197" s="10">
        <v>0</v>
      </c>
      <c r="AC197" s="10">
        <v>0</v>
      </c>
      <c r="AD197" s="10">
        <v>0</v>
      </c>
      <c r="AE197" s="10">
        <v>0</v>
      </c>
      <c r="AF197" s="10">
        <v>0</v>
      </c>
      <c r="AG197" s="10">
        <f t="shared" si="3"/>
        <v>48000</v>
      </c>
      <c r="AH197" s="9" t="s">
        <v>837</v>
      </c>
      <c r="AI197" s="9" t="s">
        <v>841</v>
      </c>
    </row>
    <row r="198" spans="1:35" x14ac:dyDescent="0.25">
      <c r="A198" s="16" t="s">
        <v>353</v>
      </c>
      <c r="B198" s="9" t="s">
        <v>45</v>
      </c>
      <c r="C198" s="9" t="s">
        <v>28</v>
      </c>
      <c r="D198" s="9" t="s">
        <v>363</v>
      </c>
      <c r="E198" s="9">
        <v>3</v>
      </c>
      <c r="F198" s="9">
        <v>30</v>
      </c>
      <c r="G198" s="9" t="s">
        <v>404</v>
      </c>
      <c r="H198" s="9">
        <v>5211</v>
      </c>
      <c r="I198" s="9" t="s">
        <v>64</v>
      </c>
      <c r="J198" s="9">
        <v>0</v>
      </c>
      <c r="K198" s="9" t="s">
        <v>258</v>
      </c>
      <c r="L198" s="9">
        <v>5000</v>
      </c>
      <c r="M198" s="9" t="s">
        <v>356</v>
      </c>
      <c r="N198" s="9" t="s">
        <v>46</v>
      </c>
      <c r="O198" s="9" t="s">
        <v>207</v>
      </c>
      <c r="P198" s="9" t="s">
        <v>405</v>
      </c>
      <c r="Q198" s="9" t="s">
        <v>47</v>
      </c>
      <c r="R198" s="10">
        <v>18000</v>
      </c>
      <c r="S198" s="10">
        <v>18000</v>
      </c>
      <c r="T198" s="10">
        <v>13049.65</v>
      </c>
      <c r="U198" s="10">
        <v>13049.65</v>
      </c>
      <c r="V198" s="10">
        <v>13049.65</v>
      </c>
      <c r="W198" s="10">
        <v>13049.65</v>
      </c>
      <c r="X198" s="10">
        <v>4880.12</v>
      </c>
      <c r="Y198" s="15">
        <v>4950.3500000000004</v>
      </c>
      <c r="Z198" s="10">
        <v>0</v>
      </c>
      <c r="AA198" s="10">
        <v>0</v>
      </c>
      <c r="AB198" s="10">
        <v>0</v>
      </c>
      <c r="AC198" s="10">
        <v>0</v>
      </c>
      <c r="AD198" s="10">
        <v>0</v>
      </c>
      <c r="AE198" s="10">
        <v>1000000</v>
      </c>
      <c r="AF198" s="10">
        <v>0</v>
      </c>
      <c r="AG198" s="10">
        <f t="shared" si="3"/>
        <v>18000</v>
      </c>
      <c r="AH198" s="9" t="s">
        <v>837</v>
      </c>
      <c r="AI198" s="9" t="s">
        <v>841</v>
      </c>
    </row>
    <row r="199" spans="1:35" x14ac:dyDescent="0.25">
      <c r="A199" s="16" t="s">
        <v>353</v>
      </c>
      <c r="B199" s="9" t="s">
        <v>45</v>
      </c>
      <c r="C199" s="9" t="s">
        <v>28</v>
      </c>
      <c r="D199" s="9" t="s">
        <v>363</v>
      </c>
      <c r="E199" s="9">
        <v>3</v>
      </c>
      <c r="F199" s="9">
        <v>30</v>
      </c>
      <c r="G199" s="9" t="s">
        <v>404</v>
      </c>
      <c r="H199" s="9">
        <v>5311</v>
      </c>
      <c r="I199" s="9" t="s">
        <v>174</v>
      </c>
      <c r="J199" s="9">
        <v>0</v>
      </c>
      <c r="K199" s="9" t="s">
        <v>258</v>
      </c>
      <c r="L199" s="9">
        <v>5000</v>
      </c>
      <c r="M199" s="9" t="s">
        <v>356</v>
      </c>
      <c r="N199" s="9" t="s">
        <v>46</v>
      </c>
      <c r="O199" s="9" t="s">
        <v>207</v>
      </c>
      <c r="P199" s="9" t="s">
        <v>405</v>
      </c>
      <c r="Q199" s="9" t="s">
        <v>47</v>
      </c>
      <c r="R199" s="10">
        <v>5000</v>
      </c>
      <c r="S199" s="10">
        <v>0</v>
      </c>
      <c r="T199" s="10">
        <v>0</v>
      </c>
      <c r="U199" s="10">
        <v>0</v>
      </c>
      <c r="V199" s="10">
        <v>0</v>
      </c>
      <c r="W199" s="10">
        <v>0</v>
      </c>
      <c r="X199" s="10">
        <v>0</v>
      </c>
      <c r="Y199" s="15">
        <v>5000</v>
      </c>
      <c r="Z199" s="10">
        <v>0</v>
      </c>
      <c r="AA199" s="10">
        <v>5000</v>
      </c>
      <c r="AB199" s="10">
        <v>0</v>
      </c>
      <c r="AC199" s="10">
        <v>0</v>
      </c>
      <c r="AD199" s="10">
        <v>5000</v>
      </c>
      <c r="AE199" s="10">
        <v>-100000</v>
      </c>
      <c r="AF199" s="10">
        <v>0</v>
      </c>
      <c r="AG199" s="10">
        <f t="shared" si="3"/>
        <v>5000</v>
      </c>
      <c r="AH199" s="9" t="s">
        <v>837</v>
      </c>
      <c r="AI199" s="9" t="s">
        <v>841</v>
      </c>
    </row>
    <row r="200" spans="1:35" x14ac:dyDescent="0.25">
      <c r="A200" s="16" t="s">
        <v>353</v>
      </c>
      <c r="B200" s="9" t="s">
        <v>45</v>
      </c>
      <c r="C200" s="9" t="s">
        <v>28</v>
      </c>
      <c r="D200" s="9" t="s">
        <v>363</v>
      </c>
      <c r="E200" s="9">
        <v>3</v>
      </c>
      <c r="F200" s="9">
        <v>30</v>
      </c>
      <c r="G200" s="9" t="s">
        <v>404</v>
      </c>
      <c r="H200" s="9">
        <v>5321</v>
      </c>
      <c r="I200" s="9" t="s">
        <v>175</v>
      </c>
      <c r="J200" s="9">
        <v>0</v>
      </c>
      <c r="K200" s="9" t="s">
        <v>258</v>
      </c>
      <c r="L200" s="9">
        <v>5000</v>
      </c>
      <c r="M200" s="9" t="s">
        <v>356</v>
      </c>
      <c r="N200" s="9" t="s">
        <v>46</v>
      </c>
      <c r="O200" s="9" t="s">
        <v>207</v>
      </c>
      <c r="P200" s="9" t="s">
        <v>405</v>
      </c>
      <c r="Q200" s="9" t="s">
        <v>47</v>
      </c>
      <c r="R200" s="10">
        <v>55000</v>
      </c>
      <c r="S200" s="10">
        <v>60000</v>
      </c>
      <c r="T200" s="10">
        <v>31880.28</v>
      </c>
      <c r="U200" s="10">
        <v>31880.28</v>
      </c>
      <c r="V200" s="10">
        <v>23006.28</v>
      </c>
      <c r="W200" s="10">
        <v>23006.28</v>
      </c>
      <c r="X200" s="10">
        <v>9318.2800000000007</v>
      </c>
      <c r="Y200" s="15">
        <v>23119.72</v>
      </c>
      <c r="Z200" s="10">
        <v>0</v>
      </c>
      <c r="AA200" s="10">
        <v>0</v>
      </c>
      <c r="AB200" s="10">
        <v>0</v>
      </c>
      <c r="AC200" s="10">
        <v>5000</v>
      </c>
      <c r="AD200" s="10">
        <v>-5000</v>
      </c>
      <c r="AE200" s="10">
        <v>0</v>
      </c>
      <c r="AF200" s="10">
        <v>0</v>
      </c>
      <c r="AG200" s="10">
        <f t="shared" si="3"/>
        <v>55000</v>
      </c>
      <c r="AH200" s="9" t="s">
        <v>837</v>
      </c>
      <c r="AI200" s="9" t="s">
        <v>841</v>
      </c>
    </row>
    <row r="201" spans="1:35" x14ac:dyDescent="0.25">
      <c r="A201" s="16" t="s">
        <v>353</v>
      </c>
      <c r="B201" s="9" t="s">
        <v>45</v>
      </c>
      <c r="C201" s="9" t="s">
        <v>28</v>
      </c>
      <c r="D201" s="9" t="s">
        <v>363</v>
      </c>
      <c r="E201" s="9">
        <v>3</v>
      </c>
      <c r="F201" s="9">
        <v>30</v>
      </c>
      <c r="G201" s="9" t="s">
        <v>404</v>
      </c>
      <c r="H201" s="9">
        <v>5671</v>
      </c>
      <c r="I201" s="9" t="s">
        <v>84</v>
      </c>
      <c r="J201" s="9">
        <v>0</v>
      </c>
      <c r="K201" s="9" t="s">
        <v>258</v>
      </c>
      <c r="L201" s="9">
        <v>5000</v>
      </c>
      <c r="M201" s="9" t="s">
        <v>356</v>
      </c>
      <c r="N201" s="9" t="s">
        <v>46</v>
      </c>
      <c r="O201" s="9" t="s">
        <v>207</v>
      </c>
      <c r="P201" s="9" t="s">
        <v>405</v>
      </c>
      <c r="Q201" s="9" t="s">
        <v>47</v>
      </c>
      <c r="R201" s="10">
        <v>90419.68</v>
      </c>
      <c r="S201" s="10">
        <v>0</v>
      </c>
      <c r="T201" s="10">
        <v>90419.68</v>
      </c>
      <c r="U201" s="10">
        <v>0</v>
      </c>
      <c r="V201" s="10">
        <v>0</v>
      </c>
      <c r="W201" s="10">
        <v>0</v>
      </c>
      <c r="X201" s="10">
        <v>0</v>
      </c>
      <c r="Y201" s="15">
        <v>0</v>
      </c>
      <c r="Z201" s="10">
        <v>0</v>
      </c>
      <c r="AA201" s="10">
        <v>90419.68</v>
      </c>
      <c r="AB201" s="10">
        <v>0</v>
      </c>
      <c r="AC201" s="10">
        <v>0</v>
      </c>
      <c r="AD201" s="10">
        <v>90419.68</v>
      </c>
      <c r="AE201" s="10">
        <v>-30000</v>
      </c>
      <c r="AF201" s="10">
        <v>0</v>
      </c>
      <c r="AG201" s="10">
        <f t="shared" si="3"/>
        <v>90419.68</v>
      </c>
      <c r="AH201" s="9" t="s">
        <v>837</v>
      </c>
      <c r="AI201" s="9" t="s">
        <v>841</v>
      </c>
    </row>
    <row r="202" spans="1:35" x14ac:dyDescent="0.25">
      <c r="A202" s="16" t="s">
        <v>353</v>
      </c>
      <c r="B202" s="9" t="s">
        <v>45</v>
      </c>
      <c r="C202" s="9" t="s">
        <v>28</v>
      </c>
      <c r="D202" s="9" t="s">
        <v>363</v>
      </c>
      <c r="E202" s="9">
        <v>3</v>
      </c>
      <c r="F202" s="9">
        <v>31</v>
      </c>
      <c r="G202" s="9" t="s">
        <v>404</v>
      </c>
      <c r="H202" s="9">
        <v>2721</v>
      </c>
      <c r="I202" s="9" t="s">
        <v>54</v>
      </c>
      <c r="J202" s="9">
        <v>0</v>
      </c>
      <c r="K202" s="9" t="s">
        <v>258</v>
      </c>
      <c r="L202" s="9">
        <v>2000</v>
      </c>
      <c r="M202" s="9" t="s">
        <v>356</v>
      </c>
      <c r="N202" s="9" t="s">
        <v>46</v>
      </c>
      <c r="O202" s="9" t="s">
        <v>207</v>
      </c>
      <c r="P202" s="9" t="s">
        <v>406</v>
      </c>
      <c r="Q202" s="9" t="s">
        <v>47</v>
      </c>
      <c r="R202" s="10">
        <v>1692868.04</v>
      </c>
      <c r="S202" s="10">
        <v>1800000</v>
      </c>
      <c r="T202" s="10">
        <v>1692868.04</v>
      </c>
      <c r="U202" s="10">
        <v>1692868.04</v>
      </c>
      <c r="V202" s="10">
        <v>1692868.04</v>
      </c>
      <c r="W202" s="10">
        <v>1692868.04</v>
      </c>
      <c r="X202" s="10">
        <v>258100</v>
      </c>
      <c r="Y202" s="15">
        <v>0</v>
      </c>
      <c r="Z202" s="10">
        <v>0</v>
      </c>
      <c r="AA202" s="10">
        <v>0</v>
      </c>
      <c r="AB202" s="10">
        <v>0</v>
      </c>
      <c r="AC202" s="10">
        <v>107131.96</v>
      </c>
      <c r="AD202" s="10">
        <v>-107131.96</v>
      </c>
      <c r="AE202" s="10">
        <v>0</v>
      </c>
      <c r="AF202" s="10">
        <v>0</v>
      </c>
      <c r="AG202" s="10">
        <f t="shared" si="3"/>
        <v>1692868.04</v>
      </c>
      <c r="AH202" s="9" t="s">
        <v>837</v>
      </c>
      <c r="AI202" s="9" t="s">
        <v>840</v>
      </c>
    </row>
    <row r="203" spans="1:35" x14ac:dyDescent="0.25">
      <c r="A203" s="16" t="s">
        <v>353</v>
      </c>
      <c r="B203" s="9" t="s">
        <v>45</v>
      </c>
      <c r="C203" s="9" t="s">
        <v>28</v>
      </c>
      <c r="D203" s="9" t="s">
        <v>363</v>
      </c>
      <c r="E203" s="9">
        <v>3</v>
      </c>
      <c r="F203" s="9">
        <v>31</v>
      </c>
      <c r="G203" s="9" t="s">
        <v>404</v>
      </c>
      <c r="H203" s="9">
        <v>5691</v>
      </c>
      <c r="I203" s="9" t="s">
        <v>49</v>
      </c>
      <c r="J203" s="9">
        <v>0</v>
      </c>
      <c r="K203" s="9" t="s">
        <v>258</v>
      </c>
      <c r="L203" s="9">
        <v>5000</v>
      </c>
      <c r="M203" s="9" t="s">
        <v>356</v>
      </c>
      <c r="N203" s="9" t="s">
        <v>46</v>
      </c>
      <c r="O203" s="9" t="s">
        <v>207</v>
      </c>
      <c r="P203" s="9" t="s">
        <v>406</v>
      </c>
      <c r="Q203" s="9" t="s">
        <v>47</v>
      </c>
      <c r="R203" s="10">
        <v>300000</v>
      </c>
      <c r="S203" s="10">
        <v>300000</v>
      </c>
      <c r="T203" s="10">
        <v>211767.24</v>
      </c>
      <c r="U203" s="10">
        <v>211767.24</v>
      </c>
      <c r="V203" s="10">
        <v>211767.24</v>
      </c>
      <c r="W203" s="10">
        <v>211767.24</v>
      </c>
      <c r="X203" s="10">
        <v>3589</v>
      </c>
      <c r="Y203" s="15">
        <v>88232.760000000009</v>
      </c>
      <c r="Z203" s="10">
        <v>0</v>
      </c>
      <c r="AA203" s="10">
        <v>0</v>
      </c>
      <c r="AB203" s="10">
        <v>0</v>
      </c>
      <c r="AC203" s="10">
        <v>0</v>
      </c>
      <c r="AD203" s="10">
        <v>0</v>
      </c>
      <c r="AE203" s="10">
        <v>20000</v>
      </c>
      <c r="AF203" s="10">
        <v>0</v>
      </c>
      <c r="AG203" s="10">
        <f t="shared" si="3"/>
        <v>300000</v>
      </c>
      <c r="AH203" s="9" t="s">
        <v>837</v>
      </c>
      <c r="AI203" s="9" t="s">
        <v>841</v>
      </c>
    </row>
    <row r="204" spans="1:35" x14ac:dyDescent="0.25">
      <c r="A204" s="16" t="s">
        <v>353</v>
      </c>
      <c r="B204" s="9" t="s">
        <v>45</v>
      </c>
      <c r="C204" s="9" t="s">
        <v>28</v>
      </c>
      <c r="D204" s="9" t="s">
        <v>363</v>
      </c>
      <c r="E204" s="9">
        <v>3</v>
      </c>
      <c r="F204" s="9">
        <v>32</v>
      </c>
      <c r="G204" s="9" t="s">
        <v>404</v>
      </c>
      <c r="H204" s="9">
        <v>3251</v>
      </c>
      <c r="I204" s="9" t="s">
        <v>198</v>
      </c>
      <c r="J204" s="9">
        <v>0</v>
      </c>
      <c r="K204" s="9" t="s">
        <v>258</v>
      </c>
      <c r="L204" s="9">
        <v>3000</v>
      </c>
      <c r="M204" s="9" t="s">
        <v>356</v>
      </c>
      <c r="N204" s="9" t="s">
        <v>46</v>
      </c>
      <c r="O204" s="9" t="s">
        <v>207</v>
      </c>
      <c r="P204" s="9" t="s">
        <v>407</v>
      </c>
      <c r="Q204" s="9" t="s">
        <v>47</v>
      </c>
      <c r="R204" s="10">
        <v>7743000</v>
      </c>
      <c r="S204" s="10">
        <v>4800000</v>
      </c>
      <c r="T204" s="10">
        <v>7743000</v>
      </c>
      <c r="U204" s="10">
        <v>7743000</v>
      </c>
      <c r="V204" s="10">
        <v>7743000</v>
      </c>
      <c r="W204" s="10">
        <v>7743000</v>
      </c>
      <c r="X204" s="10">
        <v>7743000</v>
      </c>
      <c r="Y204" s="15">
        <v>0</v>
      </c>
      <c r="Z204" s="10">
        <v>0</v>
      </c>
      <c r="AA204" s="10">
        <v>2943000</v>
      </c>
      <c r="AB204" s="10">
        <v>0</v>
      </c>
      <c r="AC204" s="10">
        <v>0</v>
      </c>
      <c r="AD204" s="10">
        <v>2943000</v>
      </c>
      <c r="AE204" s="10">
        <v>-20000</v>
      </c>
      <c r="AF204" s="10">
        <v>0</v>
      </c>
      <c r="AG204" s="10">
        <f t="shared" si="3"/>
        <v>7743000</v>
      </c>
      <c r="AH204" s="9" t="s">
        <v>837</v>
      </c>
      <c r="AI204" s="9" t="s">
        <v>840</v>
      </c>
    </row>
    <row r="205" spans="1:35" x14ac:dyDescent="0.25">
      <c r="A205" s="16" t="s">
        <v>353</v>
      </c>
      <c r="B205" s="9" t="s">
        <v>45</v>
      </c>
      <c r="C205" s="9" t="s">
        <v>28</v>
      </c>
      <c r="D205" s="9" t="s">
        <v>363</v>
      </c>
      <c r="E205" s="9">
        <v>3</v>
      </c>
      <c r="F205" s="9">
        <v>33</v>
      </c>
      <c r="G205" s="9" t="s">
        <v>404</v>
      </c>
      <c r="H205" s="9">
        <v>2561</v>
      </c>
      <c r="I205" s="9" t="s">
        <v>168</v>
      </c>
      <c r="J205" s="9">
        <v>0</v>
      </c>
      <c r="K205" s="9" t="s">
        <v>258</v>
      </c>
      <c r="L205" s="9">
        <v>2000</v>
      </c>
      <c r="M205" s="9" t="s">
        <v>356</v>
      </c>
      <c r="N205" s="9" t="s">
        <v>46</v>
      </c>
      <c r="O205" s="9" t="s">
        <v>207</v>
      </c>
      <c r="P205" s="9" t="s">
        <v>249</v>
      </c>
      <c r="Q205" s="9" t="s">
        <v>47</v>
      </c>
      <c r="R205" s="10">
        <v>16437.2</v>
      </c>
      <c r="S205" s="10">
        <v>0</v>
      </c>
      <c r="T205" s="10">
        <v>16437.2</v>
      </c>
      <c r="U205" s="10">
        <v>16437.2</v>
      </c>
      <c r="V205" s="10">
        <v>6496</v>
      </c>
      <c r="W205" s="10">
        <v>6496</v>
      </c>
      <c r="X205" s="10">
        <v>0</v>
      </c>
      <c r="Y205" s="15">
        <v>0</v>
      </c>
      <c r="Z205" s="10">
        <v>0</v>
      </c>
      <c r="AA205" s="10">
        <v>16437.2</v>
      </c>
      <c r="AB205" s="10">
        <v>0</v>
      </c>
      <c r="AC205" s="10">
        <v>0</v>
      </c>
      <c r="AD205" s="10">
        <v>16437.2</v>
      </c>
      <c r="AE205" s="10">
        <v>0</v>
      </c>
      <c r="AF205" s="10">
        <v>0</v>
      </c>
      <c r="AG205" s="10">
        <f t="shared" si="3"/>
        <v>16437.2</v>
      </c>
      <c r="AH205" s="9" t="s">
        <v>837</v>
      </c>
      <c r="AI205" s="9" t="s">
        <v>840</v>
      </c>
    </row>
    <row r="206" spans="1:35" x14ac:dyDescent="0.25">
      <c r="A206" s="16" t="s">
        <v>353</v>
      </c>
      <c r="B206" s="9" t="s">
        <v>45</v>
      </c>
      <c r="C206" s="9" t="s">
        <v>28</v>
      </c>
      <c r="D206" s="9" t="s">
        <v>363</v>
      </c>
      <c r="E206" s="9">
        <v>3</v>
      </c>
      <c r="F206" s="9">
        <v>33</v>
      </c>
      <c r="G206" s="9" t="s">
        <v>404</v>
      </c>
      <c r="H206" s="9">
        <v>2591</v>
      </c>
      <c r="I206" s="9" t="s">
        <v>125</v>
      </c>
      <c r="J206" s="9">
        <v>0</v>
      </c>
      <c r="K206" s="9" t="s">
        <v>258</v>
      </c>
      <c r="L206" s="9">
        <v>2000</v>
      </c>
      <c r="M206" s="9" t="s">
        <v>356</v>
      </c>
      <c r="N206" s="9" t="s">
        <v>46</v>
      </c>
      <c r="O206" s="9" t="s">
        <v>207</v>
      </c>
      <c r="P206" s="9" t="s">
        <v>249</v>
      </c>
      <c r="Q206" s="9" t="s">
        <v>47</v>
      </c>
      <c r="R206" s="10">
        <v>1313509.3</v>
      </c>
      <c r="S206" s="10">
        <v>1500000</v>
      </c>
      <c r="T206" s="10">
        <v>1249520</v>
      </c>
      <c r="U206" s="10">
        <v>1249520</v>
      </c>
      <c r="V206" s="10">
        <v>199520</v>
      </c>
      <c r="W206" s="10">
        <v>199520</v>
      </c>
      <c r="X206" s="10">
        <v>199520</v>
      </c>
      <c r="Y206" s="15">
        <v>63989.300000000047</v>
      </c>
      <c r="Z206" s="10">
        <v>0</v>
      </c>
      <c r="AA206" s="10">
        <v>0</v>
      </c>
      <c r="AB206" s="10">
        <v>0</v>
      </c>
      <c r="AC206" s="10">
        <v>186490.7</v>
      </c>
      <c r="AD206" s="10">
        <v>-186490.7</v>
      </c>
      <c r="AE206" s="10">
        <v>0</v>
      </c>
      <c r="AF206" s="10">
        <v>0</v>
      </c>
      <c r="AG206" s="10">
        <f t="shared" si="3"/>
        <v>1313509.3</v>
      </c>
      <c r="AH206" s="9" t="s">
        <v>837</v>
      </c>
      <c r="AI206" s="9" t="s">
        <v>840</v>
      </c>
    </row>
    <row r="207" spans="1:35" x14ac:dyDescent="0.25">
      <c r="A207" s="16" t="s">
        <v>353</v>
      </c>
      <c r="B207" s="9" t="s">
        <v>45</v>
      </c>
      <c r="C207" s="9" t="s">
        <v>28</v>
      </c>
      <c r="D207" s="9" t="s">
        <v>363</v>
      </c>
      <c r="E207" s="9">
        <v>3</v>
      </c>
      <c r="F207" s="9">
        <v>33</v>
      </c>
      <c r="G207" s="9" t="s">
        <v>404</v>
      </c>
      <c r="H207" s="9">
        <v>2961</v>
      </c>
      <c r="I207" s="9" t="s">
        <v>227</v>
      </c>
      <c r="J207" s="9">
        <v>0</v>
      </c>
      <c r="K207" s="9" t="s">
        <v>258</v>
      </c>
      <c r="L207" s="9">
        <v>2000</v>
      </c>
      <c r="M207" s="9" t="s">
        <v>356</v>
      </c>
      <c r="N207" s="9" t="s">
        <v>46</v>
      </c>
      <c r="O207" s="9" t="s">
        <v>207</v>
      </c>
      <c r="P207" s="9" t="s">
        <v>249</v>
      </c>
      <c r="Q207" s="9" t="s">
        <v>47</v>
      </c>
      <c r="R207" s="10">
        <v>15883.79</v>
      </c>
      <c r="S207" s="10">
        <v>0</v>
      </c>
      <c r="T207" s="10">
        <v>15883.79</v>
      </c>
      <c r="U207" s="10">
        <v>15883.79</v>
      </c>
      <c r="V207" s="10">
        <v>15883.79</v>
      </c>
      <c r="W207" s="10">
        <v>15883.79</v>
      </c>
      <c r="X207" s="10">
        <v>15883.79</v>
      </c>
      <c r="Y207" s="15">
        <v>0</v>
      </c>
      <c r="Z207" s="10">
        <v>0</v>
      </c>
      <c r="AA207" s="10">
        <v>30000</v>
      </c>
      <c r="AB207" s="10">
        <v>0</v>
      </c>
      <c r="AC207" s="10">
        <v>14116.21</v>
      </c>
      <c r="AD207" s="10">
        <v>15883.79</v>
      </c>
      <c r="AE207" s="10">
        <v>0</v>
      </c>
      <c r="AF207" s="10">
        <v>0</v>
      </c>
      <c r="AG207" s="10">
        <f t="shared" si="3"/>
        <v>15883.79</v>
      </c>
      <c r="AH207" s="9" t="s">
        <v>837</v>
      </c>
      <c r="AI207" s="9" t="s">
        <v>840</v>
      </c>
    </row>
    <row r="208" spans="1:35" x14ac:dyDescent="0.25">
      <c r="A208" s="16" t="s">
        <v>353</v>
      </c>
      <c r="B208" s="9" t="s">
        <v>45</v>
      </c>
      <c r="C208" s="9" t="s">
        <v>28</v>
      </c>
      <c r="D208" s="9" t="s">
        <v>363</v>
      </c>
      <c r="E208" s="9">
        <v>3</v>
      </c>
      <c r="F208" s="9">
        <v>33</v>
      </c>
      <c r="G208" s="9" t="s">
        <v>404</v>
      </c>
      <c r="H208" s="9">
        <v>3751</v>
      </c>
      <c r="I208" s="9" t="s">
        <v>35</v>
      </c>
      <c r="J208" s="9">
        <v>0</v>
      </c>
      <c r="K208" s="9" t="s">
        <v>258</v>
      </c>
      <c r="L208" s="9">
        <v>3000</v>
      </c>
      <c r="M208" s="9" t="s">
        <v>356</v>
      </c>
      <c r="N208" s="9" t="s">
        <v>46</v>
      </c>
      <c r="O208" s="9" t="s">
        <v>207</v>
      </c>
      <c r="P208" s="9" t="s">
        <v>249</v>
      </c>
      <c r="Q208" s="9" t="s">
        <v>47</v>
      </c>
      <c r="R208" s="10">
        <v>15000</v>
      </c>
      <c r="S208" s="10">
        <v>15000</v>
      </c>
      <c r="T208" s="10">
        <v>0</v>
      </c>
      <c r="U208" s="10">
        <v>0</v>
      </c>
      <c r="V208" s="10">
        <v>0</v>
      </c>
      <c r="W208" s="10">
        <v>0</v>
      </c>
      <c r="X208" s="10">
        <v>0</v>
      </c>
      <c r="Y208" s="15">
        <v>15000</v>
      </c>
      <c r="Z208" s="10">
        <v>0</v>
      </c>
      <c r="AA208" s="10">
        <v>0</v>
      </c>
      <c r="AB208" s="10">
        <v>0</v>
      </c>
      <c r="AC208" s="10">
        <v>0</v>
      </c>
      <c r="AD208" s="10">
        <v>0</v>
      </c>
      <c r="AE208" s="10">
        <v>399700</v>
      </c>
      <c r="AF208" s="10">
        <v>0</v>
      </c>
      <c r="AG208" s="10">
        <f t="shared" si="3"/>
        <v>15000</v>
      </c>
      <c r="AH208" s="9" t="s">
        <v>837</v>
      </c>
      <c r="AI208" s="9" t="s">
        <v>840</v>
      </c>
    </row>
    <row r="209" spans="1:35" x14ac:dyDescent="0.25">
      <c r="A209" s="16" t="s">
        <v>353</v>
      </c>
      <c r="B209" s="9" t="s">
        <v>45</v>
      </c>
      <c r="C209" s="9" t="s">
        <v>28</v>
      </c>
      <c r="D209" s="9" t="s">
        <v>363</v>
      </c>
      <c r="E209" s="9">
        <v>3</v>
      </c>
      <c r="F209" s="9">
        <v>33</v>
      </c>
      <c r="G209" s="9" t="s">
        <v>404</v>
      </c>
      <c r="H209" s="9">
        <v>5621</v>
      </c>
      <c r="I209" s="9" t="s">
        <v>88</v>
      </c>
      <c r="J209" s="9">
        <v>0</v>
      </c>
      <c r="K209" s="9" t="s">
        <v>258</v>
      </c>
      <c r="L209" s="9">
        <v>5000</v>
      </c>
      <c r="M209" s="9" t="s">
        <v>356</v>
      </c>
      <c r="N209" s="9" t="s">
        <v>46</v>
      </c>
      <c r="O209" s="9" t="s">
        <v>207</v>
      </c>
      <c r="P209" s="9" t="s">
        <v>249</v>
      </c>
      <c r="Q209" s="9" t="s">
        <v>47</v>
      </c>
      <c r="R209" s="10">
        <v>261000</v>
      </c>
      <c r="S209" s="10">
        <v>0</v>
      </c>
      <c r="T209" s="10">
        <v>261000</v>
      </c>
      <c r="U209" s="10">
        <v>0</v>
      </c>
      <c r="V209" s="10">
        <v>0</v>
      </c>
      <c r="W209" s="10">
        <v>0</v>
      </c>
      <c r="X209" s="10">
        <v>0</v>
      </c>
      <c r="Y209" s="15">
        <v>0</v>
      </c>
      <c r="Z209" s="10">
        <v>0</v>
      </c>
      <c r="AA209" s="10">
        <v>261000</v>
      </c>
      <c r="AB209" s="10">
        <v>0</v>
      </c>
      <c r="AC209" s="10">
        <v>0</v>
      </c>
      <c r="AD209" s="10">
        <v>261000</v>
      </c>
      <c r="AE209" s="10">
        <v>-12000</v>
      </c>
      <c r="AF209" s="10">
        <v>0</v>
      </c>
      <c r="AG209" s="10">
        <f t="shared" si="3"/>
        <v>261000</v>
      </c>
      <c r="AH209" s="9" t="s">
        <v>837</v>
      </c>
      <c r="AI209" s="9" t="s">
        <v>841</v>
      </c>
    </row>
    <row r="210" spans="1:35" x14ac:dyDescent="0.25">
      <c r="A210" s="16" t="s">
        <v>353</v>
      </c>
      <c r="B210" s="9" t="s">
        <v>45</v>
      </c>
      <c r="C210" s="9" t="s">
        <v>28</v>
      </c>
      <c r="D210" s="9" t="s">
        <v>363</v>
      </c>
      <c r="E210" s="9">
        <v>3</v>
      </c>
      <c r="F210" s="9">
        <v>33</v>
      </c>
      <c r="G210" s="9" t="s">
        <v>404</v>
      </c>
      <c r="H210" s="9">
        <v>5661</v>
      </c>
      <c r="I210" s="9" t="s">
        <v>238</v>
      </c>
      <c r="J210" s="9">
        <v>0</v>
      </c>
      <c r="K210" s="9" t="s">
        <v>258</v>
      </c>
      <c r="L210" s="9">
        <v>5000</v>
      </c>
      <c r="M210" s="9" t="s">
        <v>356</v>
      </c>
      <c r="N210" s="9" t="s">
        <v>46</v>
      </c>
      <c r="O210" s="9" t="s">
        <v>207</v>
      </c>
      <c r="P210" s="9" t="s">
        <v>249</v>
      </c>
      <c r="Q210" s="9" t="s">
        <v>47</v>
      </c>
      <c r="R210" s="10">
        <v>371200</v>
      </c>
      <c r="S210" s="10">
        <v>0</v>
      </c>
      <c r="T210" s="10">
        <v>349259.76</v>
      </c>
      <c r="U210" s="10">
        <v>349259.76</v>
      </c>
      <c r="V210" s="10">
        <v>0</v>
      </c>
      <c r="W210" s="10">
        <v>0</v>
      </c>
      <c r="X210" s="10">
        <v>0</v>
      </c>
      <c r="Y210" s="15">
        <v>21940.239999999991</v>
      </c>
      <c r="Z210" s="10">
        <v>0</v>
      </c>
      <c r="AA210" s="10">
        <v>371200</v>
      </c>
      <c r="AB210" s="10">
        <v>0</v>
      </c>
      <c r="AC210" s="10">
        <v>0</v>
      </c>
      <c r="AD210" s="10">
        <v>371200</v>
      </c>
      <c r="AE210" s="10">
        <v>19200</v>
      </c>
      <c r="AF210" s="10">
        <v>0</v>
      </c>
      <c r="AG210" s="10">
        <f t="shared" si="3"/>
        <v>371200</v>
      </c>
      <c r="AH210" s="9" t="s">
        <v>837</v>
      </c>
      <c r="AI210" s="9" t="s">
        <v>841</v>
      </c>
    </row>
    <row r="211" spans="1:35" x14ac:dyDescent="0.25">
      <c r="A211" s="16" t="s">
        <v>353</v>
      </c>
      <c r="B211" s="9" t="s">
        <v>45</v>
      </c>
      <c r="C211" s="9" t="s">
        <v>28</v>
      </c>
      <c r="D211" s="9" t="s">
        <v>363</v>
      </c>
      <c r="E211" s="9">
        <v>3</v>
      </c>
      <c r="F211" s="9">
        <v>33</v>
      </c>
      <c r="G211" s="9" t="s">
        <v>404</v>
      </c>
      <c r="H211" s="9">
        <v>5691</v>
      </c>
      <c r="I211" s="9" t="s">
        <v>49</v>
      </c>
      <c r="J211" s="9">
        <v>0</v>
      </c>
      <c r="K211" s="9" t="s">
        <v>258</v>
      </c>
      <c r="L211" s="9">
        <v>5000</v>
      </c>
      <c r="M211" s="9" t="s">
        <v>356</v>
      </c>
      <c r="N211" s="9" t="s">
        <v>46</v>
      </c>
      <c r="O211" s="9" t="s">
        <v>207</v>
      </c>
      <c r="P211" s="9" t="s">
        <v>249</v>
      </c>
      <c r="Q211" s="9" t="s">
        <v>47</v>
      </c>
      <c r="R211" s="10">
        <v>624982.1</v>
      </c>
      <c r="S211" s="10">
        <v>300000</v>
      </c>
      <c r="T211" s="10">
        <v>540534.1</v>
      </c>
      <c r="U211" s="10">
        <v>540534.1</v>
      </c>
      <c r="V211" s="10">
        <v>184182.1</v>
      </c>
      <c r="W211" s="10">
        <v>184182.1</v>
      </c>
      <c r="X211" s="10">
        <v>97390.9</v>
      </c>
      <c r="Y211" s="15">
        <v>84448</v>
      </c>
      <c r="Z211" s="10">
        <v>0</v>
      </c>
      <c r="AA211" s="10">
        <v>357982.1</v>
      </c>
      <c r="AB211" s="10">
        <v>0</v>
      </c>
      <c r="AC211" s="10">
        <v>33000</v>
      </c>
      <c r="AD211" s="10">
        <v>324982.09999999998</v>
      </c>
      <c r="AE211" s="10">
        <v>2100</v>
      </c>
      <c r="AF211" s="10">
        <v>0</v>
      </c>
      <c r="AG211" s="10">
        <f t="shared" si="3"/>
        <v>624982.1</v>
      </c>
      <c r="AH211" s="9" t="s">
        <v>837</v>
      </c>
      <c r="AI211" s="9" t="s">
        <v>841</v>
      </c>
    </row>
    <row r="212" spans="1:35" x14ac:dyDescent="0.25">
      <c r="A212" s="16" t="s">
        <v>353</v>
      </c>
      <c r="B212" s="9" t="s">
        <v>45</v>
      </c>
      <c r="C212" s="9" t="s">
        <v>28</v>
      </c>
      <c r="D212" s="9" t="s">
        <v>363</v>
      </c>
      <c r="E212" s="9">
        <v>3</v>
      </c>
      <c r="F212" s="9">
        <v>35</v>
      </c>
      <c r="G212" s="9" t="s">
        <v>404</v>
      </c>
      <c r="H212" s="9">
        <v>5121</v>
      </c>
      <c r="I212" s="9" t="s">
        <v>105</v>
      </c>
      <c r="J212" s="9">
        <v>0</v>
      </c>
      <c r="K212" s="9" t="s">
        <v>258</v>
      </c>
      <c r="L212" s="9">
        <v>5000</v>
      </c>
      <c r="M212" s="9" t="s">
        <v>356</v>
      </c>
      <c r="N212" s="9" t="s">
        <v>46</v>
      </c>
      <c r="O212" s="9" t="s">
        <v>207</v>
      </c>
      <c r="P212" s="9" t="s">
        <v>408</v>
      </c>
      <c r="Q212" s="9" t="s">
        <v>47</v>
      </c>
      <c r="R212" s="10">
        <v>12000</v>
      </c>
      <c r="S212" s="10">
        <v>12000</v>
      </c>
      <c r="T212" s="10">
        <v>0</v>
      </c>
      <c r="U212" s="10">
        <v>0</v>
      </c>
      <c r="V212" s="10">
        <v>0</v>
      </c>
      <c r="W212" s="10">
        <v>0</v>
      </c>
      <c r="X212" s="10">
        <v>0</v>
      </c>
      <c r="Y212" s="15">
        <v>12000</v>
      </c>
      <c r="Z212" s="10">
        <v>0</v>
      </c>
      <c r="AA212" s="10">
        <v>0</v>
      </c>
      <c r="AB212" s="10">
        <v>0</v>
      </c>
      <c r="AC212" s="10">
        <v>0</v>
      </c>
      <c r="AD212" s="10">
        <v>0</v>
      </c>
      <c r="AE212" s="10">
        <v>6000</v>
      </c>
      <c r="AF212" s="10">
        <v>0</v>
      </c>
      <c r="AG212" s="10">
        <f t="shared" si="3"/>
        <v>12000</v>
      </c>
      <c r="AH212" s="9" t="s">
        <v>837</v>
      </c>
      <c r="AI212" s="9" t="s">
        <v>841</v>
      </c>
    </row>
    <row r="213" spans="1:35" x14ac:dyDescent="0.25">
      <c r="A213" s="16" t="s">
        <v>353</v>
      </c>
      <c r="B213" s="9" t="s">
        <v>45</v>
      </c>
      <c r="C213" s="9" t="s">
        <v>28</v>
      </c>
      <c r="D213" s="9" t="s">
        <v>363</v>
      </c>
      <c r="E213" s="9">
        <v>3</v>
      </c>
      <c r="F213" s="9">
        <v>35</v>
      </c>
      <c r="G213" s="9" t="s">
        <v>404</v>
      </c>
      <c r="H213" s="9">
        <v>5691</v>
      </c>
      <c r="I213" s="9" t="s">
        <v>49</v>
      </c>
      <c r="J213" s="9">
        <v>0</v>
      </c>
      <c r="K213" s="9" t="s">
        <v>258</v>
      </c>
      <c r="L213" s="9">
        <v>5000</v>
      </c>
      <c r="M213" s="9" t="s">
        <v>356</v>
      </c>
      <c r="N213" s="9" t="s">
        <v>46</v>
      </c>
      <c r="O213" s="9" t="s">
        <v>207</v>
      </c>
      <c r="P213" s="9" t="s">
        <v>408</v>
      </c>
      <c r="Q213" s="9" t="s">
        <v>47</v>
      </c>
      <c r="R213" s="10">
        <v>53000</v>
      </c>
      <c r="S213" s="10">
        <v>30000</v>
      </c>
      <c r="T213" s="10">
        <v>51620</v>
      </c>
      <c r="U213" s="10">
        <v>51620</v>
      </c>
      <c r="V213" s="10">
        <v>51620</v>
      </c>
      <c r="W213" s="10">
        <v>51620</v>
      </c>
      <c r="X213" s="10">
        <v>51620</v>
      </c>
      <c r="Y213" s="15">
        <v>1380</v>
      </c>
      <c r="Z213" s="10">
        <v>0</v>
      </c>
      <c r="AA213" s="10">
        <v>23000</v>
      </c>
      <c r="AB213" s="10">
        <v>0</v>
      </c>
      <c r="AC213" s="10">
        <v>0</v>
      </c>
      <c r="AD213" s="10">
        <v>23000</v>
      </c>
      <c r="AE213" s="10">
        <v>0</v>
      </c>
      <c r="AF213" s="10">
        <v>0</v>
      </c>
      <c r="AG213" s="10">
        <f t="shared" si="3"/>
        <v>53000</v>
      </c>
      <c r="AH213" s="9" t="s">
        <v>837</v>
      </c>
      <c r="AI213" s="9" t="s">
        <v>841</v>
      </c>
    </row>
    <row r="214" spans="1:35" x14ac:dyDescent="0.25">
      <c r="A214" s="16" t="s">
        <v>353</v>
      </c>
      <c r="B214" s="9" t="s">
        <v>45</v>
      </c>
      <c r="C214" s="9" t="s">
        <v>28</v>
      </c>
      <c r="D214" s="9" t="s">
        <v>363</v>
      </c>
      <c r="E214" s="9">
        <v>3</v>
      </c>
      <c r="F214" s="9">
        <v>36</v>
      </c>
      <c r="G214" s="9" t="s">
        <v>404</v>
      </c>
      <c r="H214" s="9">
        <v>3291</v>
      </c>
      <c r="I214" s="9" t="s">
        <v>60</v>
      </c>
      <c r="J214" s="9">
        <v>0</v>
      </c>
      <c r="K214" s="9" t="s">
        <v>258</v>
      </c>
      <c r="L214" s="9">
        <v>3000</v>
      </c>
      <c r="M214" s="9" t="s">
        <v>356</v>
      </c>
      <c r="N214" s="9" t="s">
        <v>46</v>
      </c>
      <c r="O214" s="9" t="s">
        <v>207</v>
      </c>
      <c r="P214" s="9" t="s">
        <v>305</v>
      </c>
      <c r="Q214" s="9" t="s">
        <v>47</v>
      </c>
      <c r="R214" s="10">
        <v>67400</v>
      </c>
      <c r="S214" s="10">
        <v>120000</v>
      </c>
      <c r="T214" s="10">
        <v>34800</v>
      </c>
      <c r="U214" s="10">
        <v>0</v>
      </c>
      <c r="V214" s="10">
        <v>0</v>
      </c>
      <c r="W214" s="10">
        <v>0</v>
      </c>
      <c r="X214" s="10">
        <v>0</v>
      </c>
      <c r="Y214" s="15">
        <v>32600</v>
      </c>
      <c r="Z214" s="10">
        <v>0</v>
      </c>
      <c r="AA214" s="10">
        <v>0</v>
      </c>
      <c r="AB214" s="10">
        <v>0</v>
      </c>
      <c r="AC214" s="10">
        <v>52600</v>
      </c>
      <c r="AD214" s="10">
        <v>-52600</v>
      </c>
      <c r="AE214" s="10">
        <v>-2000</v>
      </c>
      <c r="AF214" s="10">
        <v>0</v>
      </c>
      <c r="AG214" s="10">
        <f t="shared" si="3"/>
        <v>67400</v>
      </c>
      <c r="AH214" s="9" t="s">
        <v>837</v>
      </c>
      <c r="AI214" s="9" t="s">
        <v>840</v>
      </c>
    </row>
    <row r="215" spans="1:35" x14ac:dyDescent="0.25">
      <c r="A215" s="16" t="s">
        <v>353</v>
      </c>
      <c r="B215" s="9" t="s">
        <v>45</v>
      </c>
      <c r="C215" s="9" t="s">
        <v>28</v>
      </c>
      <c r="D215" s="9" t="s">
        <v>363</v>
      </c>
      <c r="E215" s="9">
        <v>3</v>
      </c>
      <c r="F215" s="9">
        <v>36</v>
      </c>
      <c r="G215" s="9" t="s">
        <v>404</v>
      </c>
      <c r="H215" s="9">
        <v>3591</v>
      </c>
      <c r="I215" s="9" t="s">
        <v>199</v>
      </c>
      <c r="J215" s="9">
        <v>0</v>
      </c>
      <c r="K215" s="9" t="s">
        <v>258</v>
      </c>
      <c r="L215" s="9">
        <v>3000</v>
      </c>
      <c r="M215" s="9" t="s">
        <v>356</v>
      </c>
      <c r="N215" s="9" t="s">
        <v>46</v>
      </c>
      <c r="O215" s="9" t="s">
        <v>207</v>
      </c>
      <c r="P215" s="9" t="s">
        <v>305</v>
      </c>
      <c r="Q215" s="9" t="s">
        <v>47</v>
      </c>
      <c r="R215" s="10">
        <v>40000</v>
      </c>
      <c r="S215" s="10">
        <v>60000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5">
        <v>40000</v>
      </c>
      <c r="Z215" s="10">
        <v>0</v>
      </c>
      <c r="AA215" s="10">
        <v>0</v>
      </c>
      <c r="AB215" s="10">
        <v>0</v>
      </c>
      <c r="AC215" s="10">
        <v>20000</v>
      </c>
      <c r="AD215" s="10">
        <v>-20000</v>
      </c>
      <c r="AE215" s="10">
        <v>12000</v>
      </c>
      <c r="AF215" s="10">
        <v>0</v>
      </c>
      <c r="AG215" s="10">
        <f t="shared" si="3"/>
        <v>40000</v>
      </c>
      <c r="AH215" s="9" t="s">
        <v>837</v>
      </c>
      <c r="AI215" s="9" t="s">
        <v>840</v>
      </c>
    </row>
    <row r="216" spans="1:35" x14ac:dyDescent="0.25">
      <c r="A216" s="16" t="s">
        <v>353</v>
      </c>
      <c r="B216" s="9" t="s">
        <v>45</v>
      </c>
      <c r="C216" s="9" t="s">
        <v>28</v>
      </c>
      <c r="D216" s="9" t="s">
        <v>363</v>
      </c>
      <c r="E216" s="9">
        <v>3</v>
      </c>
      <c r="F216" s="9">
        <v>36</v>
      </c>
      <c r="G216" s="9" t="s">
        <v>404</v>
      </c>
      <c r="H216" s="9">
        <v>5651</v>
      </c>
      <c r="I216" s="9" t="s">
        <v>83</v>
      </c>
      <c r="J216" s="9">
        <v>0</v>
      </c>
      <c r="K216" s="9" t="s">
        <v>258</v>
      </c>
      <c r="L216" s="9">
        <v>5000</v>
      </c>
      <c r="M216" s="9" t="s">
        <v>356</v>
      </c>
      <c r="N216" s="9" t="s">
        <v>46</v>
      </c>
      <c r="O216" s="9" t="s">
        <v>207</v>
      </c>
      <c r="P216" s="9" t="s">
        <v>305</v>
      </c>
      <c r="Q216" s="9" t="s">
        <v>47</v>
      </c>
      <c r="R216" s="10">
        <v>240000</v>
      </c>
      <c r="S216" s="10">
        <v>300000</v>
      </c>
      <c r="T216" s="10">
        <v>236731.83</v>
      </c>
      <c r="U216" s="10">
        <v>236731.83</v>
      </c>
      <c r="V216" s="10">
        <v>236731.83</v>
      </c>
      <c r="W216" s="10">
        <v>236731.83</v>
      </c>
      <c r="X216" s="10">
        <v>236731.83</v>
      </c>
      <c r="Y216" s="15">
        <v>3268.1700000000128</v>
      </c>
      <c r="Z216" s="10">
        <v>0</v>
      </c>
      <c r="AA216" s="10">
        <v>0</v>
      </c>
      <c r="AB216" s="10">
        <v>0</v>
      </c>
      <c r="AC216" s="10">
        <v>60000</v>
      </c>
      <c r="AD216" s="10">
        <v>-60000</v>
      </c>
      <c r="AE216" s="10">
        <v>-2000</v>
      </c>
      <c r="AF216" s="10">
        <v>0</v>
      </c>
      <c r="AG216" s="10">
        <f t="shared" si="3"/>
        <v>240000</v>
      </c>
      <c r="AH216" s="9" t="s">
        <v>837</v>
      </c>
      <c r="AI216" s="9" t="s">
        <v>841</v>
      </c>
    </row>
    <row r="217" spans="1:35" x14ac:dyDescent="0.25">
      <c r="A217" s="16" t="s">
        <v>353</v>
      </c>
      <c r="B217" s="9" t="s">
        <v>45</v>
      </c>
      <c r="C217" s="9" t="s">
        <v>28</v>
      </c>
      <c r="D217" s="9" t="s">
        <v>363</v>
      </c>
      <c r="E217" s="9">
        <v>3</v>
      </c>
      <c r="F217" s="9">
        <v>37</v>
      </c>
      <c r="G217" s="9" t="s">
        <v>404</v>
      </c>
      <c r="H217" s="9">
        <v>2131</v>
      </c>
      <c r="I217" s="9" t="s">
        <v>147</v>
      </c>
      <c r="J217" s="9">
        <v>0</v>
      </c>
      <c r="K217" s="9" t="s">
        <v>258</v>
      </c>
      <c r="L217" s="9">
        <v>2000</v>
      </c>
      <c r="M217" s="9" t="s">
        <v>356</v>
      </c>
      <c r="N217" s="9" t="s">
        <v>46</v>
      </c>
      <c r="O217" s="9" t="s">
        <v>207</v>
      </c>
      <c r="P217" s="9" t="s">
        <v>409</v>
      </c>
      <c r="Q217" s="9" t="s">
        <v>47</v>
      </c>
      <c r="R217" s="10">
        <v>240000</v>
      </c>
      <c r="S217" s="10">
        <v>240000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Y217" s="15">
        <v>240000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18000</v>
      </c>
      <c r="AF217" s="10">
        <v>0</v>
      </c>
      <c r="AG217" s="10">
        <f t="shared" si="3"/>
        <v>240000</v>
      </c>
      <c r="AH217" s="9" t="s">
        <v>837</v>
      </c>
      <c r="AI217" s="9" t="s">
        <v>840</v>
      </c>
    </row>
    <row r="218" spans="1:35" x14ac:dyDescent="0.25">
      <c r="A218" s="16" t="s">
        <v>353</v>
      </c>
      <c r="B218" s="9" t="s">
        <v>45</v>
      </c>
      <c r="C218" s="9" t="s">
        <v>28</v>
      </c>
      <c r="D218" s="9" t="s">
        <v>464</v>
      </c>
      <c r="E218" s="9">
        <v>3</v>
      </c>
      <c r="F218" s="9">
        <v>141</v>
      </c>
      <c r="G218" s="9" t="s">
        <v>465</v>
      </c>
      <c r="H218" s="9">
        <v>3631</v>
      </c>
      <c r="I218" s="9" t="s">
        <v>219</v>
      </c>
      <c r="J218" s="9">
        <v>0</v>
      </c>
      <c r="K218" s="9" t="s">
        <v>258</v>
      </c>
      <c r="L218" s="9">
        <v>3000</v>
      </c>
      <c r="M218" s="9" t="s">
        <v>356</v>
      </c>
      <c r="N218" s="9" t="s">
        <v>618</v>
      </c>
      <c r="O218" s="9" t="s">
        <v>207</v>
      </c>
      <c r="P218" s="9" t="s">
        <v>102</v>
      </c>
      <c r="Q218" s="9" t="s">
        <v>466</v>
      </c>
      <c r="R218" s="10">
        <v>565252.61</v>
      </c>
      <c r="S218" s="10">
        <v>0</v>
      </c>
      <c r="T218" s="10">
        <v>565252.61</v>
      </c>
      <c r="U218" s="10">
        <v>376835.07</v>
      </c>
      <c r="V218" s="10">
        <v>376835.07</v>
      </c>
      <c r="W218" s="10">
        <v>376835.07</v>
      </c>
      <c r="X218" s="10">
        <v>376835.07</v>
      </c>
      <c r="Y218" s="15">
        <v>0</v>
      </c>
      <c r="Z218" s="10">
        <v>0</v>
      </c>
      <c r="AA218" s="10">
        <v>565252.61</v>
      </c>
      <c r="AB218" s="10">
        <v>0</v>
      </c>
      <c r="AC218" s="10">
        <v>0</v>
      </c>
      <c r="AD218" s="10">
        <v>565252.61</v>
      </c>
      <c r="AE218" s="10">
        <v>-2000</v>
      </c>
      <c r="AF218" s="10">
        <v>0</v>
      </c>
      <c r="AG218" s="10">
        <f t="shared" si="3"/>
        <v>565252.61</v>
      </c>
      <c r="AH218" s="9" t="s">
        <v>837</v>
      </c>
      <c r="AI218" s="9" t="s">
        <v>840</v>
      </c>
    </row>
    <row r="219" spans="1:35" x14ac:dyDescent="0.25">
      <c r="A219" s="16" t="s">
        <v>353</v>
      </c>
      <c r="B219" s="9" t="s">
        <v>410</v>
      </c>
      <c r="C219" s="9" t="s">
        <v>292</v>
      </c>
      <c r="D219" s="9" t="s">
        <v>363</v>
      </c>
      <c r="E219" s="9">
        <v>1</v>
      </c>
      <c r="F219" s="9">
        <v>22</v>
      </c>
      <c r="G219" s="9" t="s">
        <v>411</v>
      </c>
      <c r="H219" s="9">
        <v>3231</v>
      </c>
      <c r="I219" s="9" t="s">
        <v>229</v>
      </c>
      <c r="J219" s="9">
        <v>0</v>
      </c>
      <c r="K219" s="9" t="s">
        <v>258</v>
      </c>
      <c r="L219" s="9">
        <v>3000</v>
      </c>
      <c r="M219" s="9" t="s">
        <v>356</v>
      </c>
      <c r="N219" s="9" t="s">
        <v>46</v>
      </c>
      <c r="O219" s="9" t="s">
        <v>351</v>
      </c>
      <c r="P219" s="9" t="s">
        <v>412</v>
      </c>
      <c r="Q219" s="9" t="s">
        <v>413</v>
      </c>
      <c r="R219" s="10">
        <v>0</v>
      </c>
      <c r="S219" s="10">
        <v>12000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Y219" s="15">
        <v>0</v>
      </c>
      <c r="Z219" s="10">
        <v>0</v>
      </c>
      <c r="AA219" s="10">
        <v>0</v>
      </c>
      <c r="AB219" s="10">
        <v>0</v>
      </c>
      <c r="AC219" s="10">
        <v>12000</v>
      </c>
      <c r="AD219" s="10">
        <v>-12000</v>
      </c>
      <c r="AE219" s="10">
        <v>120000</v>
      </c>
      <c r="AF219" s="10">
        <v>0</v>
      </c>
      <c r="AG219" s="10">
        <f t="shared" si="3"/>
        <v>0</v>
      </c>
      <c r="AH219" s="9" t="s">
        <v>837</v>
      </c>
      <c r="AI219" s="9" t="s">
        <v>840</v>
      </c>
    </row>
    <row r="220" spans="1:35" x14ac:dyDescent="0.25">
      <c r="A220" s="16" t="s">
        <v>353</v>
      </c>
      <c r="B220" s="9" t="s">
        <v>410</v>
      </c>
      <c r="C220" s="9" t="s">
        <v>292</v>
      </c>
      <c r="D220" s="9" t="s">
        <v>363</v>
      </c>
      <c r="E220" s="9">
        <v>1</v>
      </c>
      <c r="F220" s="9">
        <v>22</v>
      </c>
      <c r="G220" s="9" t="s">
        <v>411</v>
      </c>
      <c r="H220" s="9">
        <v>3711</v>
      </c>
      <c r="I220" s="9" t="s">
        <v>38</v>
      </c>
      <c r="J220" s="9">
        <v>0</v>
      </c>
      <c r="K220" s="9" t="s">
        <v>258</v>
      </c>
      <c r="L220" s="9">
        <v>3000</v>
      </c>
      <c r="M220" s="9" t="s">
        <v>356</v>
      </c>
      <c r="N220" s="9" t="s">
        <v>46</v>
      </c>
      <c r="O220" s="9" t="s">
        <v>351</v>
      </c>
      <c r="P220" s="9" t="s">
        <v>412</v>
      </c>
      <c r="Q220" s="9" t="s">
        <v>413</v>
      </c>
      <c r="R220" s="10">
        <v>0</v>
      </c>
      <c r="S220" s="10">
        <v>4500</v>
      </c>
      <c r="T220" s="10">
        <v>0</v>
      </c>
      <c r="U220" s="10">
        <v>0</v>
      </c>
      <c r="V220" s="10">
        <v>0</v>
      </c>
      <c r="W220" s="10">
        <v>0</v>
      </c>
      <c r="X220" s="10">
        <v>0</v>
      </c>
      <c r="Y220" s="15">
        <v>0</v>
      </c>
      <c r="Z220" s="10">
        <v>0</v>
      </c>
      <c r="AA220" s="10">
        <v>19200</v>
      </c>
      <c r="AB220" s="10">
        <v>0</v>
      </c>
      <c r="AC220" s="10">
        <v>23700</v>
      </c>
      <c r="AD220" s="10">
        <v>-4500</v>
      </c>
      <c r="AE220" s="10">
        <v>12000</v>
      </c>
      <c r="AF220" s="10">
        <v>0</v>
      </c>
      <c r="AG220" s="10">
        <f t="shared" si="3"/>
        <v>0</v>
      </c>
      <c r="AH220" s="9" t="s">
        <v>837</v>
      </c>
      <c r="AI220" s="9" t="s">
        <v>840</v>
      </c>
    </row>
    <row r="221" spans="1:35" x14ac:dyDescent="0.25">
      <c r="A221" s="16" t="s">
        <v>353</v>
      </c>
      <c r="B221" s="9" t="s">
        <v>410</v>
      </c>
      <c r="C221" s="9" t="s">
        <v>292</v>
      </c>
      <c r="D221" s="9" t="s">
        <v>363</v>
      </c>
      <c r="E221" s="9">
        <v>1</v>
      </c>
      <c r="F221" s="9">
        <v>22</v>
      </c>
      <c r="G221" s="9" t="s">
        <v>411</v>
      </c>
      <c r="H221" s="9">
        <v>3721</v>
      </c>
      <c r="I221" s="9" t="s">
        <v>34</v>
      </c>
      <c r="J221" s="9">
        <v>0</v>
      </c>
      <c r="K221" s="9" t="s">
        <v>258</v>
      </c>
      <c r="L221" s="9">
        <v>3000</v>
      </c>
      <c r="M221" s="9" t="s">
        <v>356</v>
      </c>
      <c r="N221" s="9" t="s">
        <v>46</v>
      </c>
      <c r="O221" s="9" t="s">
        <v>351</v>
      </c>
      <c r="P221" s="9" t="s">
        <v>412</v>
      </c>
      <c r="Q221" s="9" t="s">
        <v>413</v>
      </c>
      <c r="R221" s="10">
        <v>0</v>
      </c>
      <c r="S221" s="10">
        <v>3000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5">
        <v>0</v>
      </c>
      <c r="Z221" s="10">
        <v>0</v>
      </c>
      <c r="AA221" s="10">
        <v>2100</v>
      </c>
      <c r="AB221" s="10">
        <v>0</v>
      </c>
      <c r="AC221" s="10">
        <v>5100</v>
      </c>
      <c r="AD221" s="10">
        <v>-3000</v>
      </c>
      <c r="AE221" s="10">
        <v>-2000</v>
      </c>
      <c r="AF221" s="10">
        <v>0</v>
      </c>
      <c r="AG221" s="10">
        <f t="shared" si="3"/>
        <v>0</v>
      </c>
      <c r="AH221" s="9" t="s">
        <v>837</v>
      </c>
      <c r="AI221" s="9" t="s">
        <v>840</v>
      </c>
    </row>
    <row r="222" spans="1:35" x14ac:dyDescent="0.25">
      <c r="A222" s="16" t="s">
        <v>353</v>
      </c>
      <c r="B222" s="9" t="s">
        <v>410</v>
      </c>
      <c r="C222" s="9" t="s">
        <v>292</v>
      </c>
      <c r="D222" s="9" t="s">
        <v>363</v>
      </c>
      <c r="E222" s="9">
        <v>1</v>
      </c>
      <c r="F222" s="9">
        <v>22</v>
      </c>
      <c r="G222" s="9" t="s">
        <v>411</v>
      </c>
      <c r="H222" s="9">
        <v>3751</v>
      </c>
      <c r="I222" s="9" t="s">
        <v>35</v>
      </c>
      <c r="J222" s="9">
        <v>0</v>
      </c>
      <c r="K222" s="9" t="s">
        <v>258</v>
      </c>
      <c r="L222" s="9">
        <v>3000</v>
      </c>
      <c r="M222" s="9" t="s">
        <v>356</v>
      </c>
      <c r="N222" s="9" t="s">
        <v>46</v>
      </c>
      <c r="O222" s="9" t="s">
        <v>351</v>
      </c>
      <c r="P222" s="9" t="s">
        <v>412</v>
      </c>
      <c r="Q222" s="9" t="s">
        <v>413</v>
      </c>
      <c r="R222" s="10">
        <v>0</v>
      </c>
      <c r="S222" s="10">
        <v>4500</v>
      </c>
      <c r="T222" s="10">
        <v>0</v>
      </c>
      <c r="U222" s="10">
        <v>0</v>
      </c>
      <c r="V222" s="10">
        <v>0</v>
      </c>
      <c r="W222" s="10">
        <v>0</v>
      </c>
      <c r="X222" s="10">
        <v>0</v>
      </c>
      <c r="Y222" s="15">
        <v>0</v>
      </c>
      <c r="Z222" s="10">
        <v>0</v>
      </c>
      <c r="AA222" s="10">
        <v>6000</v>
      </c>
      <c r="AB222" s="10">
        <v>0</v>
      </c>
      <c r="AC222" s="10">
        <v>10500</v>
      </c>
      <c r="AD222" s="10">
        <v>-4500</v>
      </c>
      <c r="AE222" s="10">
        <v>9541.1</v>
      </c>
      <c r="AF222" s="10">
        <v>0</v>
      </c>
      <c r="AG222" s="10">
        <f t="shared" si="3"/>
        <v>0</v>
      </c>
      <c r="AH222" s="9" t="s">
        <v>837</v>
      </c>
      <c r="AI222" s="9" t="s">
        <v>840</v>
      </c>
    </row>
    <row r="223" spans="1:35" x14ac:dyDescent="0.25">
      <c r="A223" s="16" t="s">
        <v>353</v>
      </c>
      <c r="B223" s="9" t="s">
        <v>410</v>
      </c>
      <c r="C223" s="9" t="s">
        <v>292</v>
      </c>
      <c r="D223" s="9" t="s">
        <v>363</v>
      </c>
      <c r="E223" s="9">
        <v>1</v>
      </c>
      <c r="F223" s="9">
        <v>22</v>
      </c>
      <c r="G223" s="9" t="s">
        <v>411</v>
      </c>
      <c r="H223" s="9">
        <v>3791</v>
      </c>
      <c r="I223" s="9" t="s">
        <v>134</v>
      </c>
      <c r="J223" s="9">
        <v>0</v>
      </c>
      <c r="K223" s="9" t="s">
        <v>258</v>
      </c>
      <c r="L223" s="9">
        <v>3000</v>
      </c>
      <c r="M223" s="9" t="s">
        <v>356</v>
      </c>
      <c r="N223" s="9" t="s">
        <v>46</v>
      </c>
      <c r="O223" s="9" t="s">
        <v>351</v>
      </c>
      <c r="P223" s="9" t="s">
        <v>412</v>
      </c>
      <c r="Q223" s="9" t="s">
        <v>413</v>
      </c>
      <c r="R223" s="10">
        <v>0</v>
      </c>
      <c r="S223" s="10">
        <v>4500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5">
        <v>0</v>
      </c>
      <c r="Z223" s="10">
        <v>0</v>
      </c>
      <c r="AA223" s="10">
        <v>0</v>
      </c>
      <c r="AB223" s="10">
        <v>0</v>
      </c>
      <c r="AC223" s="10">
        <v>4500</v>
      </c>
      <c r="AD223" s="10">
        <v>-4500</v>
      </c>
      <c r="AE223" s="10">
        <v>0</v>
      </c>
      <c r="AF223" s="10">
        <v>0</v>
      </c>
      <c r="AG223" s="10">
        <f t="shared" si="3"/>
        <v>0</v>
      </c>
      <c r="AH223" s="9" t="s">
        <v>837</v>
      </c>
      <c r="AI223" s="9" t="s">
        <v>840</v>
      </c>
    </row>
    <row r="224" spans="1:35" x14ac:dyDescent="0.25">
      <c r="A224" s="16" t="s">
        <v>353</v>
      </c>
      <c r="B224" s="9" t="s">
        <v>410</v>
      </c>
      <c r="C224" s="9" t="s">
        <v>292</v>
      </c>
      <c r="D224" s="9" t="s">
        <v>363</v>
      </c>
      <c r="E224" s="9">
        <v>1</v>
      </c>
      <c r="F224" s="9">
        <v>22</v>
      </c>
      <c r="G224" s="9" t="s">
        <v>411</v>
      </c>
      <c r="H224" s="9">
        <v>3821</v>
      </c>
      <c r="I224" s="9" t="s">
        <v>51</v>
      </c>
      <c r="J224" s="9">
        <v>0</v>
      </c>
      <c r="K224" s="9" t="s">
        <v>258</v>
      </c>
      <c r="L224" s="9">
        <v>3000</v>
      </c>
      <c r="M224" s="9" t="s">
        <v>356</v>
      </c>
      <c r="N224" s="9" t="s">
        <v>46</v>
      </c>
      <c r="O224" s="9" t="s">
        <v>351</v>
      </c>
      <c r="P224" s="9" t="s">
        <v>412</v>
      </c>
      <c r="Q224" s="9" t="s">
        <v>413</v>
      </c>
      <c r="R224" s="10">
        <v>0</v>
      </c>
      <c r="S224" s="10">
        <v>12000</v>
      </c>
      <c r="T224" s="10">
        <v>0</v>
      </c>
      <c r="U224" s="10">
        <v>0</v>
      </c>
      <c r="V224" s="10">
        <v>0</v>
      </c>
      <c r="W224" s="10">
        <v>0</v>
      </c>
      <c r="X224" s="10">
        <v>0</v>
      </c>
      <c r="Y224" s="15">
        <v>0</v>
      </c>
      <c r="Z224" s="10">
        <v>0</v>
      </c>
      <c r="AA224" s="10">
        <v>0</v>
      </c>
      <c r="AB224" s="10">
        <v>0</v>
      </c>
      <c r="AC224" s="10">
        <v>12000</v>
      </c>
      <c r="AD224" s="10">
        <v>-12000</v>
      </c>
      <c r="AE224" s="10">
        <v>-12000</v>
      </c>
      <c r="AF224" s="10">
        <v>0</v>
      </c>
      <c r="AG224" s="10">
        <f t="shared" si="3"/>
        <v>0</v>
      </c>
      <c r="AH224" s="9" t="s">
        <v>837</v>
      </c>
      <c r="AI224" s="9" t="s">
        <v>840</v>
      </c>
    </row>
    <row r="225" spans="1:35" x14ac:dyDescent="0.25">
      <c r="A225" s="16" t="s">
        <v>353</v>
      </c>
      <c r="B225" s="9" t="s">
        <v>410</v>
      </c>
      <c r="C225" s="9" t="s">
        <v>292</v>
      </c>
      <c r="D225" s="9" t="s">
        <v>363</v>
      </c>
      <c r="E225" s="9">
        <v>1</v>
      </c>
      <c r="F225" s="9">
        <v>23</v>
      </c>
      <c r="G225" s="9" t="s">
        <v>411</v>
      </c>
      <c r="H225" s="9">
        <v>2171</v>
      </c>
      <c r="I225" s="9" t="s">
        <v>48</v>
      </c>
      <c r="J225" s="9">
        <v>0</v>
      </c>
      <c r="K225" s="9" t="s">
        <v>258</v>
      </c>
      <c r="L225" s="9">
        <v>2000</v>
      </c>
      <c r="M225" s="9" t="s">
        <v>356</v>
      </c>
      <c r="N225" s="9" t="s">
        <v>46</v>
      </c>
      <c r="O225" s="9" t="s">
        <v>351</v>
      </c>
      <c r="P225" s="9" t="s">
        <v>414</v>
      </c>
      <c r="Q225" s="9" t="s">
        <v>413</v>
      </c>
      <c r="R225" s="10">
        <v>0</v>
      </c>
      <c r="S225" s="10">
        <v>18000</v>
      </c>
      <c r="T225" s="10">
        <v>0</v>
      </c>
      <c r="U225" s="10">
        <v>0</v>
      </c>
      <c r="V225" s="10">
        <v>0</v>
      </c>
      <c r="W225" s="10">
        <v>0</v>
      </c>
      <c r="X225" s="10">
        <v>0</v>
      </c>
      <c r="Y225" s="15">
        <v>0</v>
      </c>
      <c r="Z225" s="10">
        <v>0</v>
      </c>
      <c r="AA225" s="10">
        <v>12000</v>
      </c>
      <c r="AB225" s="10">
        <v>0</v>
      </c>
      <c r="AC225" s="10">
        <v>30000</v>
      </c>
      <c r="AD225" s="10">
        <v>-18000</v>
      </c>
      <c r="AE225" s="10">
        <v>-12000</v>
      </c>
      <c r="AF225" s="10">
        <v>0</v>
      </c>
      <c r="AG225" s="10">
        <f t="shared" si="3"/>
        <v>0</v>
      </c>
      <c r="AH225" s="9" t="s">
        <v>837</v>
      </c>
      <c r="AI225" s="9" t="s">
        <v>840</v>
      </c>
    </row>
    <row r="226" spans="1:35" x14ac:dyDescent="0.25">
      <c r="A226" s="16" t="s">
        <v>353</v>
      </c>
      <c r="B226" s="9" t="s">
        <v>410</v>
      </c>
      <c r="C226" s="9" t="s">
        <v>292</v>
      </c>
      <c r="D226" s="9" t="s">
        <v>363</v>
      </c>
      <c r="E226" s="9">
        <v>1</v>
      </c>
      <c r="F226" s="9">
        <v>23</v>
      </c>
      <c r="G226" s="9" t="s">
        <v>411</v>
      </c>
      <c r="H226" s="9">
        <v>2211</v>
      </c>
      <c r="I226" s="9" t="s">
        <v>56</v>
      </c>
      <c r="J226" s="9">
        <v>0</v>
      </c>
      <c r="K226" s="9" t="s">
        <v>258</v>
      </c>
      <c r="L226" s="9">
        <v>2000</v>
      </c>
      <c r="M226" s="9" t="s">
        <v>356</v>
      </c>
      <c r="N226" s="9" t="s">
        <v>46</v>
      </c>
      <c r="O226" s="9" t="s">
        <v>351</v>
      </c>
      <c r="P226" s="9" t="s">
        <v>414</v>
      </c>
      <c r="Q226" s="9" t="s">
        <v>413</v>
      </c>
      <c r="R226" s="10">
        <v>0</v>
      </c>
      <c r="S226" s="10">
        <v>30000</v>
      </c>
      <c r="T226" s="10">
        <v>0</v>
      </c>
      <c r="U226" s="10">
        <v>0</v>
      </c>
      <c r="V226" s="10">
        <v>0</v>
      </c>
      <c r="W226" s="10">
        <v>0</v>
      </c>
      <c r="X226" s="10">
        <v>0</v>
      </c>
      <c r="Y226" s="15">
        <v>0</v>
      </c>
      <c r="Z226" s="10">
        <v>0</v>
      </c>
      <c r="AA226" s="10">
        <v>0</v>
      </c>
      <c r="AB226" s="10">
        <v>0</v>
      </c>
      <c r="AC226" s="10">
        <v>30000</v>
      </c>
      <c r="AD226" s="10">
        <v>-30000</v>
      </c>
      <c r="AE226" s="10">
        <v>-6000</v>
      </c>
      <c r="AF226" s="10">
        <v>0</v>
      </c>
      <c r="AG226" s="10">
        <f t="shared" si="3"/>
        <v>0</v>
      </c>
      <c r="AH226" s="9" t="s">
        <v>837</v>
      </c>
      <c r="AI226" s="9" t="s">
        <v>840</v>
      </c>
    </row>
    <row r="227" spans="1:35" x14ac:dyDescent="0.25">
      <c r="A227" s="16" t="s">
        <v>353</v>
      </c>
      <c r="B227" s="9" t="s">
        <v>410</v>
      </c>
      <c r="C227" s="9" t="s">
        <v>292</v>
      </c>
      <c r="D227" s="9" t="s">
        <v>363</v>
      </c>
      <c r="E227" s="9">
        <v>1</v>
      </c>
      <c r="F227" s="9">
        <v>23</v>
      </c>
      <c r="G227" s="9" t="s">
        <v>411</v>
      </c>
      <c r="H227" s="9">
        <v>3231</v>
      </c>
      <c r="I227" s="9" t="s">
        <v>229</v>
      </c>
      <c r="J227" s="9">
        <v>0</v>
      </c>
      <c r="K227" s="9" t="s">
        <v>258</v>
      </c>
      <c r="L227" s="9">
        <v>3000</v>
      </c>
      <c r="M227" s="9" t="s">
        <v>356</v>
      </c>
      <c r="N227" s="9" t="s">
        <v>46</v>
      </c>
      <c r="O227" s="9" t="s">
        <v>351</v>
      </c>
      <c r="P227" s="9" t="s">
        <v>414</v>
      </c>
      <c r="Q227" s="9" t="s">
        <v>413</v>
      </c>
      <c r="R227" s="10">
        <v>48000</v>
      </c>
      <c r="S227" s="10">
        <v>30000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5">
        <v>48000</v>
      </c>
      <c r="Z227" s="10">
        <v>0</v>
      </c>
      <c r="AA227" s="10">
        <v>18000</v>
      </c>
      <c r="AB227" s="10">
        <v>0</v>
      </c>
      <c r="AC227" s="10">
        <v>0</v>
      </c>
      <c r="AD227" s="10">
        <v>18000</v>
      </c>
      <c r="AE227" s="10">
        <v>-12000</v>
      </c>
      <c r="AF227" s="10">
        <v>0</v>
      </c>
      <c r="AG227" s="10">
        <f t="shared" si="3"/>
        <v>48000</v>
      </c>
      <c r="AH227" s="9" t="s">
        <v>837</v>
      </c>
      <c r="AI227" s="9" t="s">
        <v>840</v>
      </c>
    </row>
    <row r="228" spans="1:35" x14ac:dyDescent="0.25">
      <c r="A228" s="16" t="s">
        <v>353</v>
      </c>
      <c r="B228" s="9" t="s">
        <v>410</v>
      </c>
      <c r="C228" s="9" t="s">
        <v>292</v>
      </c>
      <c r="D228" s="9" t="s">
        <v>363</v>
      </c>
      <c r="E228" s="9">
        <v>1</v>
      </c>
      <c r="F228" s="9">
        <v>23</v>
      </c>
      <c r="G228" s="9" t="s">
        <v>411</v>
      </c>
      <c r="H228" s="9">
        <v>3251</v>
      </c>
      <c r="I228" s="9" t="s">
        <v>198</v>
      </c>
      <c r="J228" s="9">
        <v>0</v>
      </c>
      <c r="K228" s="9" t="s">
        <v>258</v>
      </c>
      <c r="L228" s="9">
        <v>3000</v>
      </c>
      <c r="M228" s="9" t="s">
        <v>356</v>
      </c>
      <c r="N228" s="9" t="s">
        <v>46</v>
      </c>
      <c r="O228" s="9" t="s">
        <v>351</v>
      </c>
      <c r="P228" s="9" t="s">
        <v>414</v>
      </c>
      <c r="Q228" s="9" t="s">
        <v>413</v>
      </c>
      <c r="R228" s="10">
        <v>16000</v>
      </c>
      <c r="S228" s="10">
        <v>18000</v>
      </c>
      <c r="T228" s="10">
        <v>0</v>
      </c>
      <c r="U228" s="10">
        <v>0</v>
      </c>
      <c r="V228" s="10">
        <v>0</v>
      </c>
      <c r="W228" s="10">
        <v>0</v>
      </c>
      <c r="X228" s="10">
        <v>0</v>
      </c>
      <c r="Y228" s="15">
        <v>16000</v>
      </c>
      <c r="Z228" s="10">
        <v>0</v>
      </c>
      <c r="AA228" s="10">
        <v>0</v>
      </c>
      <c r="AB228" s="10">
        <v>0</v>
      </c>
      <c r="AC228" s="10">
        <v>2000</v>
      </c>
      <c r="AD228" s="10">
        <v>-2000</v>
      </c>
      <c r="AE228" s="10">
        <v>8000</v>
      </c>
      <c r="AF228" s="10">
        <v>0</v>
      </c>
      <c r="AG228" s="10">
        <f t="shared" si="3"/>
        <v>16000</v>
      </c>
      <c r="AH228" s="9" t="s">
        <v>837</v>
      </c>
      <c r="AI228" s="9" t="s">
        <v>840</v>
      </c>
    </row>
    <row r="229" spans="1:35" x14ac:dyDescent="0.25">
      <c r="A229" s="16" t="s">
        <v>353</v>
      </c>
      <c r="B229" s="9" t="s">
        <v>410</v>
      </c>
      <c r="C229" s="9" t="s">
        <v>292</v>
      </c>
      <c r="D229" s="9" t="s">
        <v>363</v>
      </c>
      <c r="E229" s="9">
        <v>1</v>
      </c>
      <c r="F229" s="9">
        <v>23</v>
      </c>
      <c r="G229" s="9" t="s">
        <v>411</v>
      </c>
      <c r="H229" s="9">
        <v>3391</v>
      </c>
      <c r="I229" s="9" t="s">
        <v>215</v>
      </c>
      <c r="J229" s="9">
        <v>0</v>
      </c>
      <c r="K229" s="9" t="s">
        <v>258</v>
      </c>
      <c r="L229" s="9">
        <v>3000</v>
      </c>
      <c r="M229" s="9" t="s">
        <v>356</v>
      </c>
      <c r="N229" s="9" t="s">
        <v>46</v>
      </c>
      <c r="O229" s="9" t="s">
        <v>351</v>
      </c>
      <c r="P229" s="9" t="s">
        <v>414</v>
      </c>
      <c r="Q229" s="9" t="s">
        <v>413</v>
      </c>
      <c r="R229" s="10">
        <v>240000</v>
      </c>
      <c r="S229" s="10">
        <v>120000</v>
      </c>
      <c r="T229" s="10">
        <v>17970</v>
      </c>
      <c r="U229" s="10">
        <v>17970</v>
      </c>
      <c r="V229" s="10">
        <v>17970</v>
      </c>
      <c r="W229" s="10">
        <v>17970</v>
      </c>
      <c r="X229" s="10">
        <v>17970</v>
      </c>
      <c r="Y229" s="15">
        <v>222030</v>
      </c>
      <c r="Z229" s="10">
        <v>0</v>
      </c>
      <c r="AA229" s="10">
        <v>120000</v>
      </c>
      <c r="AB229" s="10">
        <v>0</v>
      </c>
      <c r="AC229" s="10">
        <v>0</v>
      </c>
      <c r="AD229" s="10">
        <v>120000</v>
      </c>
      <c r="AE229" s="10">
        <v>0</v>
      </c>
      <c r="AF229" s="10">
        <v>0</v>
      </c>
      <c r="AG229" s="10">
        <f t="shared" si="3"/>
        <v>240000</v>
      </c>
      <c r="AH229" s="9" t="s">
        <v>837</v>
      </c>
      <c r="AI229" s="9" t="s">
        <v>840</v>
      </c>
    </row>
    <row r="230" spans="1:35" x14ac:dyDescent="0.25">
      <c r="A230" s="16" t="s">
        <v>353</v>
      </c>
      <c r="B230" s="9" t="s">
        <v>410</v>
      </c>
      <c r="C230" s="9" t="s">
        <v>292</v>
      </c>
      <c r="D230" s="9" t="s">
        <v>363</v>
      </c>
      <c r="E230" s="9">
        <v>1</v>
      </c>
      <c r="F230" s="9">
        <v>23</v>
      </c>
      <c r="G230" s="9" t="s">
        <v>411</v>
      </c>
      <c r="H230" s="9">
        <v>3821</v>
      </c>
      <c r="I230" s="9" t="s">
        <v>51</v>
      </c>
      <c r="J230" s="9">
        <v>0</v>
      </c>
      <c r="K230" s="9" t="s">
        <v>258</v>
      </c>
      <c r="L230" s="9">
        <v>3000</v>
      </c>
      <c r="M230" s="9" t="s">
        <v>356</v>
      </c>
      <c r="N230" s="9" t="s">
        <v>46</v>
      </c>
      <c r="O230" s="9" t="s">
        <v>351</v>
      </c>
      <c r="P230" s="9" t="s">
        <v>414</v>
      </c>
      <c r="Q230" s="9" t="s">
        <v>413</v>
      </c>
      <c r="R230" s="10">
        <v>229300</v>
      </c>
      <c r="S230" s="10">
        <v>30000</v>
      </c>
      <c r="T230" s="10">
        <v>32357.200000000001</v>
      </c>
      <c r="U230" s="10">
        <v>32357.200000000001</v>
      </c>
      <c r="V230" s="10">
        <v>32357.200000000001</v>
      </c>
      <c r="W230" s="10">
        <v>32357.200000000001</v>
      </c>
      <c r="X230" s="10">
        <v>32357.200000000001</v>
      </c>
      <c r="Y230" s="15">
        <v>196942.8</v>
      </c>
      <c r="Z230" s="10">
        <v>0</v>
      </c>
      <c r="AA230" s="10">
        <v>199300</v>
      </c>
      <c r="AB230" s="10">
        <v>0</v>
      </c>
      <c r="AC230" s="10">
        <v>0</v>
      </c>
      <c r="AD230" s="10">
        <v>199300</v>
      </c>
      <c r="AE230" s="10">
        <v>0</v>
      </c>
      <c r="AF230" s="10">
        <v>0</v>
      </c>
      <c r="AG230" s="10">
        <f t="shared" si="3"/>
        <v>229300</v>
      </c>
      <c r="AH230" s="9" t="s">
        <v>837</v>
      </c>
      <c r="AI230" s="9" t="s">
        <v>840</v>
      </c>
    </row>
    <row r="231" spans="1:35" x14ac:dyDescent="0.25">
      <c r="A231" s="16" t="s">
        <v>353</v>
      </c>
      <c r="B231" s="9" t="s">
        <v>410</v>
      </c>
      <c r="C231" s="9" t="s">
        <v>292</v>
      </c>
      <c r="D231" s="9" t="s">
        <v>363</v>
      </c>
      <c r="E231" s="9">
        <v>1</v>
      </c>
      <c r="F231" s="9">
        <v>23</v>
      </c>
      <c r="G231" s="9" t="s">
        <v>411</v>
      </c>
      <c r="H231" s="9">
        <v>3841</v>
      </c>
      <c r="I231" s="9" t="s">
        <v>275</v>
      </c>
      <c r="J231" s="9">
        <v>0</v>
      </c>
      <c r="K231" s="9" t="s">
        <v>258</v>
      </c>
      <c r="L231" s="9">
        <v>3000</v>
      </c>
      <c r="M231" s="9" t="s">
        <v>356</v>
      </c>
      <c r="N231" s="9" t="s">
        <v>46</v>
      </c>
      <c r="O231" s="9" t="s">
        <v>351</v>
      </c>
      <c r="P231" s="9" t="s">
        <v>414</v>
      </c>
      <c r="Q231" s="9" t="s">
        <v>413</v>
      </c>
      <c r="R231" s="10">
        <v>14000</v>
      </c>
      <c r="S231" s="10">
        <v>30000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5">
        <v>14000</v>
      </c>
      <c r="Z231" s="10">
        <v>0</v>
      </c>
      <c r="AA231" s="10">
        <v>0</v>
      </c>
      <c r="AB231" s="10">
        <v>0</v>
      </c>
      <c r="AC231" s="10">
        <v>16000</v>
      </c>
      <c r="AD231" s="10">
        <v>-16000</v>
      </c>
      <c r="AE231" s="10">
        <v>0</v>
      </c>
      <c r="AF231" s="10">
        <v>0</v>
      </c>
      <c r="AG231" s="10">
        <f t="shared" si="3"/>
        <v>14000</v>
      </c>
      <c r="AH231" s="9" t="s">
        <v>837</v>
      </c>
      <c r="AI231" s="9" t="s">
        <v>840</v>
      </c>
    </row>
    <row r="232" spans="1:35" x14ac:dyDescent="0.25">
      <c r="A232" s="16" t="s">
        <v>353</v>
      </c>
      <c r="B232" s="9" t="s">
        <v>410</v>
      </c>
      <c r="C232" s="9" t="s">
        <v>292</v>
      </c>
      <c r="D232" s="9" t="s">
        <v>363</v>
      </c>
      <c r="E232" s="9">
        <v>1</v>
      </c>
      <c r="F232" s="9">
        <v>23</v>
      </c>
      <c r="G232" s="9" t="s">
        <v>411</v>
      </c>
      <c r="H232" s="9">
        <v>5211</v>
      </c>
      <c r="I232" s="9" t="s">
        <v>64</v>
      </c>
      <c r="J232" s="9">
        <v>0</v>
      </c>
      <c r="K232" s="9" t="s">
        <v>258</v>
      </c>
      <c r="L232" s="9">
        <v>5000</v>
      </c>
      <c r="M232" s="9" t="s">
        <v>356</v>
      </c>
      <c r="N232" s="9" t="s">
        <v>46</v>
      </c>
      <c r="O232" s="9" t="s">
        <v>351</v>
      </c>
      <c r="P232" s="9" t="s">
        <v>414</v>
      </c>
      <c r="Q232" s="9" t="s">
        <v>413</v>
      </c>
      <c r="R232" s="10">
        <v>0.1</v>
      </c>
      <c r="S232" s="10">
        <v>30000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5">
        <v>0.1</v>
      </c>
      <c r="Z232" s="10">
        <v>0</v>
      </c>
      <c r="AA232" s="10">
        <v>9541.1</v>
      </c>
      <c r="AB232" s="10">
        <v>0</v>
      </c>
      <c r="AC232" s="10">
        <v>39541</v>
      </c>
      <c r="AD232" s="10">
        <v>-29999.9</v>
      </c>
      <c r="AE232" s="10">
        <v>0</v>
      </c>
      <c r="AF232" s="10">
        <v>0</v>
      </c>
      <c r="AG232" s="10">
        <f t="shared" si="3"/>
        <v>0.1</v>
      </c>
      <c r="AH232" s="9" t="s">
        <v>837</v>
      </c>
      <c r="AI232" s="9" t="s">
        <v>841</v>
      </c>
    </row>
    <row r="233" spans="1:35" x14ac:dyDescent="0.25">
      <c r="A233" s="16" t="s">
        <v>353</v>
      </c>
      <c r="B233" s="9" t="s">
        <v>410</v>
      </c>
      <c r="C233" s="9" t="s">
        <v>292</v>
      </c>
      <c r="D233" s="9" t="s">
        <v>363</v>
      </c>
      <c r="E233" s="9">
        <v>1</v>
      </c>
      <c r="F233" s="9">
        <v>23</v>
      </c>
      <c r="G233" s="9" t="s">
        <v>411</v>
      </c>
      <c r="H233" s="9">
        <v>5231</v>
      </c>
      <c r="I233" s="9" t="s">
        <v>82</v>
      </c>
      <c r="J233" s="9">
        <v>0</v>
      </c>
      <c r="K233" s="9" t="s">
        <v>258</v>
      </c>
      <c r="L233" s="9">
        <v>5000</v>
      </c>
      <c r="M233" s="9" t="s">
        <v>356</v>
      </c>
      <c r="N233" s="9" t="s">
        <v>46</v>
      </c>
      <c r="O233" s="9" t="s">
        <v>351</v>
      </c>
      <c r="P233" s="9" t="s">
        <v>414</v>
      </c>
      <c r="Q233" s="9" t="s">
        <v>413</v>
      </c>
      <c r="R233" s="10">
        <v>40691</v>
      </c>
      <c r="S233" s="10">
        <v>0</v>
      </c>
      <c r="T233" s="10">
        <v>36786.49</v>
      </c>
      <c r="U233" s="10">
        <v>36786.49</v>
      </c>
      <c r="V233" s="10">
        <v>36786.49</v>
      </c>
      <c r="W233" s="10">
        <v>15906.49</v>
      </c>
      <c r="X233" s="10">
        <v>0</v>
      </c>
      <c r="Y233" s="15">
        <v>3904.510000000002</v>
      </c>
      <c r="Z233" s="10">
        <v>0</v>
      </c>
      <c r="AA233" s="10">
        <v>40691</v>
      </c>
      <c r="AB233" s="10">
        <v>0</v>
      </c>
      <c r="AC233" s="10">
        <v>0</v>
      </c>
      <c r="AD233" s="10">
        <v>40691</v>
      </c>
      <c r="AE233" s="10">
        <v>0</v>
      </c>
      <c r="AF233" s="10">
        <v>0</v>
      </c>
      <c r="AG233" s="10">
        <f t="shared" si="3"/>
        <v>40691</v>
      </c>
      <c r="AH233" s="9" t="s">
        <v>837</v>
      </c>
      <c r="AI233" s="9" t="s">
        <v>841</v>
      </c>
    </row>
    <row r="234" spans="1:35" x14ac:dyDescent="0.25">
      <c r="A234" s="16" t="s">
        <v>353</v>
      </c>
      <c r="B234" s="9" t="s">
        <v>410</v>
      </c>
      <c r="C234" s="9" t="s">
        <v>292</v>
      </c>
      <c r="D234" s="9" t="s">
        <v>363</v>
      </c>
      <c r="E234" s="9">
        <v>1</v>
      </c>
      <c r="F234" s="9">
        <v>24</v>
      </c>
      <c r="G234" s="9" t="s">
        <v>411</v>
      </c>
      <c r="H234" s="9">
        <v>3351</v>
      </c>
      <c r="I234" s="9" t="s">
        <v>248</v>
      </c>
      <c r="J234" s="9">
        <v>0</v>
      </c>
      <c r="K234" s="9" t="s">
        <v>258</v>
      </c>
      <c r="L234" s="9">
        <v>3000</v>
      </c>
      <c r="M234" s="9" t="s">
        <v>356</v>
      </c>
      <c r="N234" s="9" t="s">
        <v>46</v>
      </c>
      <c r="O234" s="9" t="s">
        <v>351</v>
      </c>
      <c r="P234" s="9" t="s">
        <v>415</v>
      </c>
      <c r="Q234" s="9" t="s">
        <v>413</v>
      </c>
      <c r="R234" s="10">
        <v>33828.44</v>
      </c>
      <c r="S234" s="10">
        <v>48000</v>
      </c>
      <c r="T234" s="10">
        <v>16080</v>
      </c>
      <c r="U234" s="10">
        <v>16080</v>
      </c>
      <c r="V234" s="10">
        <v>0</v>
      </c>
      <c r="W234" s="10">
        <v>0</v>
      </c>
      <c r="X234" s="10">
        <v>0</v>
      </c>
      <c r="Y234" s="15">
        <v>17748.440000000002</v>
      </c>
      <c r="Z234" s="10">
        <v>0</v>
      </c>
      <c r="AA234" s="10">
        <v>0</v>
      </c>
      <c r="AB234" s="10">
        <v>0</v>
      </c>
      <c r="AC234" s="10">
        <v>14171.56</v>
      </c>
      <c r="AD234" s="10">
        <v>-14171.56</v>
      </c>
      <c r="AE234" s="10">
        <v>0</v>
      </c>
      <c r="AF234" s="10">
        <v>0</v>
      </c>
      <c r="AG234" s="10">
        <f t="shared" si="3"/>
        <v>33828.44</v>
      </c>
      <c r="AH234" s="9" t="s">
        <v>837</v>
      </c>
      <c r="AI234" s="9" t="s">
        <v>840</v>
      </c>
    </row>
    <row r="235" spans="1:35" x14ac:dyDescent="0.25">
      <c r="A235" s="16" t="s">
        <v>353</v>
      </c>
      <c r="B235" s="9" t="s">
        <v>410</v>
      </c>
      <c r="C235" s="9" t="s">
        <v>292</v>
      </c>
      <c r="D235" s="9" t="s">
        <v>363</v>
      </c>
      <c r="E235" s="9">
        <v>1</v>
      </c>
      <c r="F235" s="9">
        <v>25</v>
      </c>
      <c r="G235" s="9" t="s">
        <v>411</v>
      </c>
      <c r="H235" s="9">
        <v>2171</v>
      </c>
      <c r="I235" s="9" t="s">
        <v>48</v>
      </c>
      <c r="J235" s="9">
        <v>0</v>
      </c>
      <c r="K235" s="9" t="s">
        <v>258</v>
      </c>
      <c r="L235" s="9">
        <v>2000</v>
      </c>
      <c r="M235" s="9" t="s">
        <v>356</v>
      </c>
      <c r="N235" s="9" t="s">
        <v>46</v>
      </c>
      <c r="O235" s="9" t="s">
        <v>351</v>
      </c>
      <c r="P235" s="9" t="s">
        <v>416</v>
      </c>
      <c r="Q235" s="9" t="s">
        <v>413</v>
      </c>
      <c r="R235" s="10">
        <v>0</v>
      </c>
      <c r="S235" s="10">
        <v>12000</v>
      </c>
      <c r="T235" s="10">
        <v>0</v>
      </c>
      <c r="U235" s="10">
        <v>0</v>
      </c>
      <c r="V235" s="10">
        <v>0</v>
      </c>
      <c r="W235" s="10">
        <v>0</v>
      </c>
      <c r="X235" s="10">
        <v>0</v>
      </c>
      <c r="Y235" s="15">
        <v>0</v>
      </c>
      <c r="Z235" s="10">
        <v>0</v>
      </c>
      <c r="AA235" s="10">
        <v>0</v>
      </c>
      <c r="AB235" s="10">
        <v>0</v>
      </c>
      <c r="AC235" s="10">
        <v>12000</v>
      </c>
      <c r="AD235" s="10">
        <v>-12000</v>
      </c>
      <c r="AE235" s="10">
        <v>0</v>
      </c>
      <c r="AF235" s="10">
        <v>0</v>
      </c>
      <c r="AG235" s="10">
        <f t="shared" si="3"/>
        <v>0</v>
      </c>
      <c r="AH235" s="9" t="s">
        <v>837</v>
      </c>
      <c r="AI235" s="9" t="s">
        <v>840</v>
      </c>
    </row>
    <row r="236" spans="1:35" x14ac:dyDescent="0.25">
      <c r="A236" s="16" t="s">
        <v>353</v>
      </c>
      <c r="B236" s="9" t="s">
        <v>410</v>
      </c>
      <c r="C236" s="9" t="s">
        <v>292</v>
      </c>
      <c r="D236" s="9" t="s">
        <v>363</v>
      </c>
      <c r="E236" s="9">
        <v>1</v>
      </c>
      <c r="F236" s="9">
        <v>25</v>
      </c>
      <c r="G236" s="9" t="s">
        <v>411</v>
      </c>
      <c r="H236" s="9">
        <v>2711</v>
      </c>
      <c r="I236" s="9" t="s">
        <v>93</v>
      </c>
      <c r="J236" s="9">
        <v>0</v>
      </c>
      <c r="K236" s="9" t="s">
        <v>258</v>
      </c>
      <c r="L236" s="9">
        <v>2000</v>
      </c>
      <c r="M236" s="9" t="s">
        <v>356</v>
      </c>
      <c r="N236" s="9" t="s">
        <v>46</v>
      </c>
      <c r="O236" s="9" t="s">
        <v>351</v>
      </c>
      <c r="P236" s="9" t="s">
        <v>416</v>
      </c>
      <c r="Q236" s="9" t="s">
        <v>413</v>
      </c>
      <c r="R236" s="10">
        <v>0</v>
      </c>
      <c r="S236" s="10">
        <v>12000</v>
      </c>
      <c r="T236" s="10">
        <v>0</v>
      </c>
      <c r="U236" s="10">
        <v>0</v>
      </c>
      <c r="V236" s="10">
        <v>0</v>
      </c>
      <c r="W236" s="10">
        <v>0</v>
      </c>
      <c r="X236" s="10">
        <v>0</v>
      </c>
      <c r="Y236" s="15">
        <v>0</v>
      </c>
      <c r="Z236" s="10">
        <v>0</v>
      </c>
      <c r="AA236" s="10">
        <v>0</v>
      </c>
      <c r="AB236" s="10">
        <v>0</v>
      </c>
      <c r="AC236" s="10">
        <v>12000</v>
      </c>
      <c r="AD236" s="10">
        <v>-12000</v>
      </c>
      <c r="AE236" s="10">
        <v>-120000</v>
      </c>
      <c r="AF236" s="10">
        <v>0</v>
      </c>
      <c r="AG236" s="10">
        <f t="shared" si="3"/>
        <v>0</v>
      </c>
      <c r="AH236" s="9" t="s">
        <v>837</v>
      </c>
      <c r="AI236" s="9" t="s">
        <v>840</v>
      </c>
    </row>
    <row r="237" spans="1:35" x14ac:dyDescent="0.25">
      <c r="A237" s="16" t="s">
        <v>353</v>
      </c>
      <c r="B237" s="9" t="s">
        <v>410</v>
      </c>
      <c r="C237" s="9" t="s">
        <v>292</v>
      </c>
      <c r="D237" s="9" t="s">
        <v>363</v>
      </c>
      <c r="E237" s="9">
        <v>1</v>
      </c>
      <c r="F237" s="9">
        <v>25</v>
      </c>
      <c r="G237" s="9" t="s">
        <v>411</v>
      </c>
      <c r="H237" s="9">
        <v>3231</v>
      </c>
      <c r="I237" s="9" t="s">
        <v>229</v>
      </c>
      <c r="J237" s="9">
        <v>0</v>
      </c>
      <c r="K237" s="9" t="s">
        <v>258</v>
      </c>
      <c r="L237" s="9">
        <v>3000</v>
      </c>
      <c r="M237" s="9" t="s">
        <v>356</v>
      </c>
      <c r="N237" s="9" t="s">
        <v>46</v>
      </c>
      <c r="O237" s="9" t="s">
        <v>351</v>
      </c>
      <c r="P237" s="9" t="s">
        <v>416</v>
      </c>
      <c r="Q237" s="9" t="s">
        <v>413</v>
      </c>
      <c r="R237" s="10">
        <v>0</v>
      </c>
      <c r="S237" s="10">
        <v>6000</v>
      </c>
      <c r="T237" s="10">
        <v>0</v>
      </c>
      <c r="U237" s="10">
        <v>0</v>
      </c>
      <c r="V237" s="10">
        <v>0</v>
      </c>
      <c r="W237" s="10">
        <v>0</v>
      </c>
      <c r="X237" s="10">
        <v>0</v>
      </c>
      <c r="Y237" s="15">
        <v>0</v>
      </c>
      <c r="Z237" s="10">
        <v>0</v>
      </c>
      <c r="AA237" s="10">
        <v>0</v>
      </c>
      <c r="AB237" s="10">
        <v>0</v>
      </c>
      <c r="AC237" s="10">
        <v>6000</v>
      </c>
      <c r="AD237" s="10">
        <v>-6000</v>
      </c>
      <c r="AE237" s="10">
        <v>3000</v>
      </c>
      <c r="AF237" s="10">
        <v>0</v>
      </c>
      <c r="AG237" s="10">
        <f t="shared" si="3"/>
        <v>0</v>
      </c>
      <c r="AH237" s="9" t="s">
        <v>837</v>
      </c>
      <c r="AI237" s="9" t="s">
        <v>840</v>
      </c>
    </row>
    <row r="238" spans="1:35" x14ac:dyDescent="0.25">
      <c r="A238" s="16" t="s">
        <v>353</v>
      </c>
      <c r="B238" s="9" t="s">
        <v>410</v>
      </c>
      <c r="C238" s="9" t="s">
        <v>292</v>
      </c>
      <c r="D238" s="9" t="s">
        <v>363</v>
      </c>
      <c r="E238" s="9">
        <v>1</v>
      </c>
      <c r="F238" s="9">
        <v>25</v>
      </c>
      <c r="G238" s="9" t="s">
        <v>411</v>
      </c>
      <c r="H238" s="9">
        <v>3821</v>
      </c>
      <c r="I238" s="9" t="s">
        <v>51</v>
      </c>
      <c r="J238" s="9">
        <v>0</v>
      </c>
      <c r="K238" s="9" t="s">
        <v>258</v>
      </c>
      <c r="L238" s="9">
        <v>3000</v>
      </c>
      <c r="M238" s="9" t="s">
        <v>356</v>
      </c>
      <c r="N238" s="9" t="s">
        <v>46</v>
      </c>
      <c r="O238" s="9" t="s">
        <v>351</v>
      </c>
      <c r="P238" s="9" t="s">
        <v>416</v>
      </c>
      <c r="Q238" s="9" t="s">
        <v>413</v>
      </c>
      <c r="R238" s="10">
        <v>0</v>
      </c>
      <c r="S238" s="10">
        <v>12000</v>
      </c>
      <c r="T238" s="10">
        <v>0</v>
      </c>
      <c r="U238" s="10">
        <v>0</v>
      </c>
      <c r="V238" s="10">
        <v>0</v>
      </c>
      <c r="W238" s="10">
        <v>0</v>
      </c>
      <c r="X238" s="10">
        <v>0</v>
      </c>
      <c r="Y238" s="15">
        <v>0</v>
      </c>
      <c r="Z238" s="10">
        <v>0</v>
      </c>
      <c r="AA238" s="10">
        <v>0</v>
      </c>
      <c r="AB238" s="10">
        <v>0</v>
      </c>
      <c r="AC238" s="10">
        <v>12000</v>
      </c>
      <c r="AD238" s="10">
        <v>-12000</v>
      </c>
      <c r="AE238" s="10">
        <v>0</v>
      </c>
      <c r="AF238" s="10">
        <v>0</v>
      </c>
      <c r="AG238" s="10">
        <f t="shared" si="3"/>
        <v>0</v>
      </c>
      <c r="AH238" s="9" t="s">
        <v>837</v>
      </c>
      <c r="AI238" s="9" t="s">
        <v>840</v>
      </c>
    </row>
    <row r="239" spans="1:35" x14ac:dyDescent="0.25">
      <c r="A239" s="16" t="s">
        <v>353</v>
      </c>
      <c r="B239" s="9" t="s">
        <v>410</v>
      </c>
      <c r="C239" s="9" t="s">
        <v>28</v>
      </c>
      <c r="D239" s="9" t="s">
        <v>363</v>
      </c>
      <c r="E239" s="9">
        <v>1</v>
      </c>
      <c r="F239" s="9">
        <v>21</v>
      </c>
      <c r="G239" s="9" t="s">
        <v>411</v>
      </c>
      <c r="H239" s="9">
        <v>4451</v>
      </c>
      <c r="I239" s="9" t="s">
        <v>75</v>
      </c>
      <c r="J239" s="9">
        <v>0</v>
      </c>
      <c r="K239" s="9" t="s">
        <v>258</v>
      </c>
      <c r="L239" s="9">
        <v>4000</v>
      </c>
      <c r="M239" s="9" t="s">
        <v>356</v>
      </c>
      <c r="N239" s="9" t="s">
        <v>46</v>
      </c>
      <c r="O239" s="9" t="s">
        <v>351</v>
      </c>
      <c r="P239" s="9" t="s">
        <v>417</v>
      </c>
      <c r="Q239" s="9" t="s">
        <v>413</v>
      </c>
      <c r="R239" s="10">
        <v>60000</v>
      </c>
      <c r="S239" s="10">
        <v>52000</v>
      </c>
      <c r="T239" s="10">
        <v>59500</v>
      </c>
      <c r="U239" s="10">
        <v>59500</v>
      </c>
      <c r="V239" s="10">
        <v>59500</v>
      </c>
      <c r="W239" s="10">
        <v>59500</v>
      </c>
      <c r="X239" s="10">
        <v>59500</v>
      </c>
      <c r="Y239" s="15">
        <v>500</v>
      </c>
      <c r="Z239" s="10">
        <v>0</v>
      </c>
      <c r="AA239" s="10">
        <v>8000</v>
      </c>
      <c r="AB239" s="10">
        <v>0</v>
      </c>
      <c r="AC239" s="10">
        <v>0</v>
      </c>
      <c r="AD239" s="10">
        <v>8000</v>
      </c>
      <c r="AE239" s="10">
        <v>0</v>
      </c>
      <c r="AF239" s="10">
        <v>0</v>
      </c>
      <c r="AG239" s="10">
        <f t="shared" si="3"/>
        <v>60000</v>
      </c>
      <c r="AH239" s="9" t="s">
        <v>837</v>
      </c>
      <c r="AI239" s="9" t="s">
        <v>840</v>
      </c>
    </row>
    <row r="240" spans="1:35" x14ac:dyDescent="0.25">
      <c r="A240" s="16" t="s">
        <v>353</v>
      </c>
      <c r="B240" s="9" t="s">
        <v>410</v>
      </c>
      <c r="C240" s="9" t="s">
        <v>28</v>
      </c>
      <c r="D240" s="9" t="s">
        <v>363</v>
      </c>
      <c r="E240" s="9">
        <v>1</v>
      </c>
      <c r="F240" s="9">
        <v>26</v>
      </c>
      <c r="G240" s="9" t="s">
        <v>411</v>
      </c>
      <c r="H240" s="9">
        <v>2211</v>
      </c>
      <c r="I240" s="9" t="s">
        <v>56</v>
      </c>
      <c r="J240" s="9">
        <v>0</v>
      </c>
      <c r="K240" s="9" t="s">
        <v>258</v>
      </c>
      <c r="L240" s="9">
        <v>2000</v>
      </c>
      <c r="M240" s="9" t="s">
        <v>356</v>
      </c>
      <c r="N240" s="9" t="s">
        <v>46</v>
      </c>
      <c r="O240" s="9" t="s">
        <v>351</v>
      </c>
      <c r="P240" s="9" t="s">
        <v>418</v>
      </c>
      <c r="Q240" s="9" t="s">
        <v>413</v>
      </c>
      <c r="R240" s="10">
        <v>0</v>
      </c>
      <c r="S240" s="10">
        <v>9000</v>
      </c>
      <c r="T240" s="10">
        <v>0</v>
      </c>
      <c r="U240" s="10">
        <v>0</v>
      </c>
      <c r="V240" s="10">
        <v>0</v>
      </c>
      <c r="W240" s="10">
        <v>0</v>
      </c>
      <c r="X240" s="10">
        <v>0</v>
      </c>
      <c r="Y240" s="15">
        <v>0</v>
      </c>
      <c r="Z240" s="10">
        <v>0</v>
      </c>
      <c r="AA240" s="10">
        <v>0</v>
      </c>
      <c r="AB240" s="10">
        <v>0</v>
      </c>
      <c r="AC240" s="10">
        <v>9000</v>
      </c>
      <c r="AD240" s="10">
        <v>-9000</v>
      </c>
      <c r="AE240" s="10">
        <v>0</v>
      </c>
      <c r="AF240" s="10">
        <v>0</v>
      </c>
      <c r="AG240" s="10">
        <f t="shared" si="3"/>
        <v>0</v>
      </c>
      <c r="AH240" s="9" t="s">
        <v>837</v>
      </c>
      <c r="AI240" s="9" t="s">
        <v>840</v>
      </c>
    </row>
    <row r="241" spans="1:35" x14ac:dyDescent="0.25">
      <c r="A241" s="16" t="s">
        <v>353</v>
      </c>
      <c r="B241" s="9" t="s">
        <v>410</v>
      </c>
      <c r="C241" s="9" t="s">
        <v>28</v>
      </c>
      <c r="D241" s="9" t="s">
        <v>363</v>
      </c>
      <c r="E241" s="9">
        <v>1</v>
      </c>
      <c r="F241" s="9">
        <v>27</v>
      </c>
      <c r="G241" s="9" t="s">
        <v>419</v>
      </c>
      <c r="H241" s="9">
        <v>2151</v>
      </c>
      <c r="I241" s="9" t="s">
        <v>85</v>
      </c>
      <c r="J241" s="9">
        <v>0</v>
      </c>
      <c r="K241" s="9" t="s">
        <v>258</v>
      </c>
      <c r="L241" s="9">
        <v>2000</v>
      </c>
      <c r="M241" s="9" t="s">
        <v>356</v>
      </c>
      <c r="N241" s="9" t="s">
        <v>46</v>
      </c>
      <c r="O241" s="9" t="s">
        <v>351</v>
      </c>
      <c r="P241" s="9" t="s">
        <v>420</v>
      </c>
      <c r="Q241" s="9" t="s">
        <v>421</v>
      </c>
      <c r="R241" s="10">
        <v>0</v>
      </c>
      <c r="S241" s="10">
        <v>24000</v>
      </c>
      <c r="T241" s="10">
        <v>0</v>
      </c>
      <c r="U241" s="10">
        <v>0</v>
      </c>
      <c r="V241" s="10">
        <v>0</v>
      </c>
      <c r="W241" s="10">
        <v>0</v>
      </c>
      <c r="X241" s="10">
        <v>0</v>
      </c>
      <c r="Y241" s="15">
        <v>0</v>
      </c>
      <c r="Z241" s="10">
        <v>0</v>
      </c>
      <c r="AA241" s="10">
        <v>0</v>
      </c>
      <c r="AB241" s="10">
        <v>0</v>
      </c>
      <c r="AC241" s="10">
        <v>24000</v>
      </c>
      <c r="AD241" s="10">
        <v>-24000</v>
      </c>
      <c r="AE241" s="10">
        <v>0</v>
      </c>
      <c r="AF241" s="10">
        <v>0</v>
      </c>
      <c r="AG241" s="10">
        <f t="shared" si="3"/>
        <v>0</v>
      </c>
      <c r="AH241" s="9" t="s">
        <v>837</v>
      </c>
      <c r="AI241" s="9" t="s">
        <v>840</v>
      </c>
    </row>
    <row r="242" spans="1:35" x14ac:dyDescent="0.25">
      <c r="A242" s="16" t="s">
        <v>353</v>
      </c>
      <c r="B242" s="9" t="s">
        <v>410</v>
      </c>
      <c r="C242" s="9" t="s">
        <v>28</v>
      </c>
      <c r="D242" s="9" t="s">
        <v>363</v>
      </c>
      <c r="E242" s="9">
        <v>1</v>
      </c>
      <c r="F242" s="9">
        <v>27</v>
      </c>
      <c r="G242" s="9" t="s">
        <v>419</v>
      </c>
      <c r="H242" s="9">
        <v>2171</v>
      </c>
      <c r="I242" s="9" t="s">
        <v>48</v>
      </c>
      <c r="J242" s="9">
        <v>0</v>
      </c>
      <c r="K242" s="9" t="s">
        <v>258</v>
      </c>
      <c r="L242" s="9">
        <v>2000</v>
      </c>
      <c r="M242" s="9" t="s">
        <v>356</v>
      </c>
      <c r="N242" s="9" t="s">
        <v>46</v>
      </c>
      <c r="O242" s="9" t="s">
        <v>351</v>
      </c>
      <c r="P242" s="9" t="s">
        <v>420</v>
      </c>
      <c r="Q242" s="9" t="s">
        <v>421</v>
      </c>
      <c r="R242" s="10">
        <v>0</v>
      </c>
      <c r="S242" s="10">
        <v>45000</v>
      </c>
      <c r="T242" s="10">
        <v>0</v>
      </c>
      <c r="U242" s="10">
        <v>0</v>
      </c>
      <c r="V242" s="10">
        <v>0</v>
      </c>
      <c r="W242" s="10">
        <v>0</v>
      </c>
      <c r="X242" s="10">
        <v>0</v>
      </c>
      <c r="Y242" s="15">
        <v>0</v>
      </c>
      <c r="Z242" s="10">
        <v>0</v>
      </c>
      <c r="AA242" s="10">
        <v>0</v>
      </c>
      <c r="AB242" s="10">
        <v>0</v>
      </c>
      <c r="AC242" s="10">
        <v>45000</v>
      </c>
      <c r="AD242" s="10">
        <v>-45000</v>
      </c>
      <c r="AE242" s="10">
        <v>90200</v>
      </c>
      <c r="AF242" s="10">
        <v>0</v>
      </c>
      <c r="AG242" s="10">
        <f t="shared" si="3"/>
        <v>0</v>
      </c>
      <c r="AH242" s="9" t="s">
        <v>837</v>
      </c>
      <c r="AI242" s="9" t="s">
        <v>840</v>
      </c>
    </row>
    <row r="243" spans="1:35" x14ac:dyDescent="0.25">
      <c r="A243" s="16" t="s">
        <v>353</v>
      </c>
      <c r="B243" s="9" t="s">
        <v>410</v>
      </c>
      <c r="C243" s="9" t="s">
        <v>28</v>
      </c>
      <c r="D243" s="9" t="s">
        <v>363</v>
      </c>
      <c r="E243" s="9">
        <v>1</v>
      </c>
      <c r="F243" s="9">
        <v>27</v>
      </c>
      <c r="G243" s="9" t="s">
        <v>419</v>
      </c>
      <c r="H243" s="9">
        <v>3711</v>
      </c>
      <c r="I243" s="9" t="s">
        <v>38</v>
      </c>
      <c r="J243" s="9">
        <v>0</v>
      </c>
      <c r="K243" s="9" t="s">
        <v>258</v>
      </c>
      <c r="L243" s="9">
        <v>3000</v>
      </c>
      <c r="M243" s="9" t="s">
        <v>356</v>
      </c>
      <c r="N243" s="9" t="s">
        <v>46</v>
      </c>
      <c r="O243" s="9" t="s">
        <v>351</v>
      </c>
      <c r="P243" s="9" t="s">
        <v>420</v>
      </c>
      <c r="Q243" s="9" t="s">
        <v>421</v>
      </c>
      <c r="R243" s="10">
        <v>180000</v>
      </c>
      <c r="S243" s="10">
        <v>180000</v>
      </c>
      <c r="T243" s="10">
        <v>0</v>
      </c>
      <c r="U243" s="10">
        <v>0</v>
      </c>
      <c r="V243" s="10">
        <v>0</v>
      </c>
      <c r="W243" s="10">
        <v>0</v>
      </c>
      <c r="X243" s="10">
        <v>0</v>
      </c>
      <c r="Y243" s="15">
        <v>180000</v>
      </c>
      <c r="Z243" s="10">
        <v>0</v>
      </c>
      <c r="AA243" s="10">
        <v>0</v>
      </c>
      <c r="AB243" s="10">
        <v>0</v>
      </c>
      <c r="AC243" s="10">
        <v>0</v>
      </c>
      <c r="AD243" s="10">
        <v>0</v>
      </c>
      <c r="AE243" s="10">
        <v>0</v>
      </c>
      <c r="AF243" s="10">
        <v>0</v>
      </c>
      <c r="AG243" s="10">
        <f t="shared" si="3"/>
        <v>180000</v>
      </c>
      <c r="AH243" s="9" t="s">
        <v>837</v>
      </c>
      <c r="AI243" s="9" t="s">
        <v>840</v>
      </c>
    </row>
    <row r="244" spans="1:35" x14ac:dyDescent="0.25">
      <c r="A244" s="16" t="s">
        <v>353</v>
      </c>
      <c r="B244" s="9" t="s">
        <v>410</v>
      </c>
      <c r="C244" s="9" t="s">
        <v>28</v>
      </c>
      <c r="D244" s="9" t="s">
        <v>363</v>
      </c>
      <c r="E244" s="9">
        <v>1</v>
      </c>
      <c r="F244" s="9">
        <v>27</v>
      </c>
      <c r="G244" s="9" t="s">
        <v>419</v>
      </c>
      <c r="H244" s="9">
        <v>3751</v>
      </c>
      <c r="I244" s="9" t="s">
        <v>35</v>
      </c>
      <c r="J244" s="9">
        <v>0</v>
      </c>
      <c r="K244" s="9" t="s">
        <v>258</v>
      </c>
      <c r="L244" s="9">
        <v>3000</v>
      </c>
      <c r="M244" s="9" t="s">
        <v>356</v>
      </c>
      <c r="N244" s="9" t="s">
        <v>46</v>
      </c>
      <c r="O244" s="9" t="s">
        <v>351</v>
      </c>
      <c r="P244" s="9" t="s">
        <v>420</v>
      </c>
      <c r="Q244" s="9" t="s">
        <v>421</v>
      </c>
      <c r="R244" s="10">
        <v>120000</v>
      </c>
      <c r="S244" s="10">
        <v>120000</v>
      </c>
      <c r="T244" s="10">
        <v>0</v>
      </c>
      <c r="U244" s="10">
        <v>0</v>
      </c>
      <c r="V244" s="10">
        <v>0</v>
      </c>
      <c r="W244" s="10">
        <v>0</v>
      </c>
      <c r="X244" s="10">
        <v>0</v>
      </c>
      <c r="Y244" s="15">
        <v>120000</v>
      </c>
      <c r="Z244" s="10">
        <v>0</v>
      </c>
      <c r="AA244" s="10">
        <v>0</v>
      </c>
      <c r="AB244" s="10">
        <v>0</v>
      </c>
      <c r="AC244" s="10">
        <v>0</v>
      </c>
      <c r="AD244" s="10">
        <v>0</v>
      </c>
      <c r="AE244" s="10">
        <v>0</v>
      </c>
      <c r="AF244" s="10">
        <v>0</v>
      </c>
      <c r="AG244" s="10">
        <f t="shared" si="3"/>
        <v>120000</v>
      </c>
      <c r="AH244" s="9" t="s">
        <v>837</v>
      </c>
      <c r="AI244" s="9" t="s">
        <v>840</v>
      </c>
    </row>
    <row r="245" spans="1:35" x14ac:dyDescent="0.25">
      <c r="A245" s="16" t="s">
        <v>353</v>
      </c>
      <c r="B245" s="9" t="s">
        <v>410</v>
      </c>
      <c r="C245" s="9" t="s">
        <v>28</v>
      </c>
      <c r="D245" s="9" t="s">
        <v>363</v>
      </c>
      <c r="E245" s="9">
        <v>1</v>
      </c>
      <c r="F245" s="9">
        <v>27</v>
      </c>
      <c r="G245" s="9" t="s">
        <v>419</v>
      </c>
      <c r="H245" s="9">
        <v>3761</v>
      </c>
      <c r="I245" s="9" t="s">
        <v>378</v>
      </c>
      <c r="J245" s="9">
        <v>0</v>
      </c>
      <c r="K245" s="9" t="s">
        <v>258</v>
      </c>
      <c r="L245" s="9">
        <v>3000</v>
      </c>
      <c r="M245" s="9" t="s">
        <v>356</v>
      </c>
      <c r="N245" s="9" t="s">
        <v>46</v>
      </c>
      <c r="O245" s="9" t="s">
        <v>351</v>
      </c>
      <c r="P245" s="9" t="s">
        <v>420</v>
      </c>
      <c r="Q245" s="9" t="s">
        <v>421</v>
      </c>
      <c r="R245" s="10">
        <v>60000</v>
      </c>
      <c r="S245" s="10">
        <v>120000</v>
      </c>
      <c r="T245" s="10">
        <v>0</v>
      </c>
      <c r="U245" s="10">
        <v>0</v>
      </c>
      <c r="V245" s="10">
        <v>0</v>
      </c>
      <c r="W245" s="10">
        <v>0</v>
      </c>
      <c r="X245" s="10">
        <v>0</v>
      </c>
      <c r="Y245" s="15">
        <v>60000</v>
      </c>
      <c r="Z245" s="10">
        <v>0</v>
      </c>
      <c r="AA245" s="10">
        <v>0</v>
      </c>
      <c r="AB245" s="10">
        <v>0</v>
      </c>
      <c r="AC245" s="10">
        <v>60000</v>
      </c>
      <c r="AD245" s="10">
        <v>-60000</v>
      </c>
      <c r="AE245" s="10">
        <v>1000</v>
      </c>
      <c r="AF245" s="10">
        <v>0</v>
      </c>
      <c r="AG245" s="10">
        <f t="shared" si="3"/>
        <v>60000</v>
      </c>
      <c r="AH245" s="9" t="s">
        <v>837</v>
      </c>
      <c r="AI245" s="9" t="s">
        <v>840</v>
      </c>
    </row>
    <row r="246" spans="1:35" x14ac:dyDescent="0.25">
      <c r="A246" s="16" t="s">
        <v>353</v>
      </c>
      <c r="B246" s="9" t="s">
        <v>410</v>
      </c>
      <c r="C246" s="9" t="s">
        <v>28</v>
      </c>
      <c r="D246" s="9" t="s">
        <v>363</v>
      </c>
      <c r="E246" s="9">
        <v>1</v>
      </c>
      <c r="F246" s="9">
        <v>27</v>
      </c>
      <c r="G246" s="9" t="s">
        <v>419</v>
      </c>
      <c r="H246" s="9">
        <v>3791</v>
      </c>
      <c r="I246" s="9" t="s">
        <v>134</v>
      </c>
      <c r="J246" s="9">
        <v>0</v>
      </c>
      <c r="K246" s="9" t="s">
        <v>258</v>
      </c>
      <c r="L246" s="9">
        <v>3000</v>
      </c>
      <c r="M246" s="9" t="s">
        <v>356</v>
      </c>
      <c r="N246" s="9" t="s">
        <v>46</v>
      </c>
      <c r="O246" s="9" t="s">
        <v>351</v>
      </c>
      <c r="P246" s="9" t="s">
        <v>420</v>
      </c>
      <c r="Q246" s="9" t="s">
        <v>421</v>
      </c>
      <c r="R246" s="10">
        <v>60000</v>
      </c>
      <c r="S246" s="10">
        <v>120000</v>
      </c>
      <c r="T246" s="10">
        <v>0</v>
      </c>
      <c r="U246" s="10">
        <v>0</v>
      </c>
      <c r="V246" s="10">
        <v>0</v>
      </c>
      <c r="W246" s="10">
        <v>0</v>
      </c>
      <c r="X246" s="10">
        <v>0</v>
      </c>
      <c r="Y246" s="15">
        <v>60000</v>
      </c>
      <c r="Z246" s="10">
        <v>0</v>
      </c>
      <c r="AA246" s="10">
        <v>0</v>
      </c>
      <c r="AB246" s="10">
        <v>0</v>
      </c>
      <c r="AC246" s="10">
        <v>60000</v>
      </c>
      <c r="AD246" s="10">
        <v>-60000</v>
      </c>
      <c r="AE246" s="10">
        <v>-33000</v>
      </c>
      <c r="AF246" s="10">
        <v>0</v>
      </c>
      <c r="AG246" s="10">
        <f t="shared" si="3"/>
        <v>60000</v>
      </c>
      <c r="AH246" s="9" t="s">
        <v>837</v>
      </c>
      <c r="AI246" s="9" t="s">
        <v>840</v>
      </c>
    </row>
    <row r="247" spans="1:35" x14ac:dyDescent="0.25">
      <c r="A247" s="16" t="s">
        <v>353</v>
      </c>
      <c r="B247" s="9" t="s">
        <v>410</v>
      </c>
      <c r="C247" s="9" t="s">
        <v>28</v>
      </c>
      <c r="D247" s="9" t="s">
        <v>363</v>
      </c>
      <c r="E247" s="9">
        <v>1</v>
      </c>
      <c r="F247" s="9">
        <v>40</v>
      </c>
      <c r="G247" s="9" t="s">
        <v>422</v>
      </c>
      <c r="H247" s="9">
        <v>3391</v>
      </c>
      <c r="I247" s="9" t="s">
        <v>215</v>
      </c>
      <c r="J247" s="9">
        <v>0</v>
      </c>
      <c r="K247" s="9" t="s">
        <v>258</v>
      </c>
      <c r="L247" s="9">
        <v>3000</v>
      </c>
      <c r="M247" s="9" t="s">
        <v>356</v>
      </c>
      <c r="N247" s="9" t="s">
        <v>46</v>
      </c>
      <c r="O247" s="9" t="s">
        <v>351</v>
      </c>
      <c r="P247" s="9" t="s">
        <v>423</v>
      </c>
      <c r="Q247" s="9" t="s">
        <v>424</v>
      </c>
      <c r="R247" s="10">
        <v>0</v>
      </c>
      <c r="S247" s="10">
        <v>120000</v>
      </c>
      <c r="T247" s="10">
        <v>0</v>
      </c>
      <c r="U247" s="10">
        <v>0</v>
      </c>
      <c r="V247" s="10">
        <v>0</v>
      </c>
      <c r="W247" s="10">
        <v>0</v>
      </c>
      <c r="X247" s="10">
        <v>0</v>
      </c>
      <c r="Y247" s="15">
        <v>0</v>
      </c>
      <c r="Z247" s="10">
        <v>0</v>
      </c>
      <c r="AA247" s="10">
        <v>0</v>
      </c>
      <c r="AB247" s="10">
        <v>0</v>
      </c>
      <c r="AC247" s="10">
        <v>120000</v>
      </c>
      <c r="AD247" s="10">
        <v>-120000</v>
      </c>
      <c r="AE247" s="10">
        <v>74800</v>
      </c>
      <c r="AF247" s="10">
        <v>0</v>
      </c>
      <c r="AG247" s="10">
        <f t="shared" si="3"/>
        <v>0</v>
      </c>
      <c r="AH247" s="9" t="s">
        <v>837</v>
      </c>
      <c r="AI247" s="9" t="s">
        <v>840</v>
      </c>
    </row>
    <row r="248" spans="1:35" x14ac:dyDescent="0.25">
      <c r="A248" s="16" t="s">
        <v>353</v>
      </c>
      <c r="B248" s="9" t="s">
        <v>410</v>
      </c>
      <c r="C248" s="9" t="s">
        <v>28</v>
      </c>
      <c r="D248" s="9" t="s">
        <v>363</v>
      </c>
      <c r="E248" s="9">
        <v>1</v>
      </c>
      <c r="F248" s="9">
        <v>40</v>
      </c>
      <c r="G248" s="9" t="s">
        <v>422</v>
      </c>
      <c r="H248" s="9">
        <v>5911</v>
      </c>
      <c r="I248" s="9" t="s">
        <v>106</v>
      </c>
      <c r="J248" s="9">
        <v>0</v>
      </c>
      <c r="K248" s="9" t="s">
        <v>258</v>
      </c>
      <c r="L248" s="9">
        <v>5000</v>
      </c>
      <c r="M248" s="9" t="s">
        <v>356</v>
      </c>
      <c r="N248" s="9" t="s">
        <v>46</v>
      </c>
      <c r="O248" s="9" t="s">
        <v>351</v>
      </c>
      <c r="P248" s="9" t="s">
        <v>423</v>
      </c>
      <c r="Q248" s="9" t="s">
        <v>424</v>
      </c>
      <c r="R248" s="10">
        <v>21000</v>
      </c>
      <c r="S248" s="10">
        <v>18000</v>
      </c>
      <c r="T248" s="10">
        <v>0</v>
      </c>
      <c r="U248" s="10">
        <v>0</v>
      </c>
      <c r="V248" s="10">
        <v>0</v>
      </c>
      <c r="W248" s="10">
        <v>0</v>
      </c>
      <c r="X248" s="10">
        <v>0</v>
      </c>
      <c r="Y248" s="15">
        <v>21000</v>
      </c>
      <c r="Z248" s="10">
        <v>0</v>
      </c>
      <c r="AA248" s="10">
        <v>3000</v>
      </c>
      <c r="AB248" s="10">
        <v>0</v>
      </c>
      <c r="AC248" s="10">
        <v>0</v>
      </c>
      <c r="AD248" s="10">
        <v>3000</v>
      </c>
      <c r="AE248" s="10">
        <v>-1200</v>
      </c>
      <c r="AF248" s="10">
        <v>0</v>
      </c>
      <c r="AG248" s="10">
        <f t="shared" si="3"/>
        <v>21000</v>
      </c>
      <c r="AH248" s="9" t="s">
        <v>837</v>
      </c>
      <c r="AI248" s="9" t="s">
        <v>841</v>
      </c>
    </row>
    <row r="249" spans="1:35" x14ac:dyDescent="0.25">
      <c r="A249" s="16" t="s">
        <v>353</v>
      </c>
      <c r="B249" s="9" t="s">
        <v>410</v>
      </c>
      <c r="C249" s="9" t="s">
        <v>28</v>
      </c>
      <c r="D249" s="9" t="s">
        <v>363</v>
      </c>
      <c r="E249" s="9">
        <v>3</v>
      </c>
      <c r="F249" s="9">
        <v>29</v>
      </c>
      <c r="G249" s="9" t="s">
        <v>419</v>
      </c>
      <c r="H249" s="9">
        <v>3821</v>
      </c>
      <c r="I249" s="9" t="s">
        <v>51</v>
      </c>
      <c r="J249" s="9">
        <v>0</v>
      </c>
      <c r="K249" s="9" t="s">
        <v>258</v>
      </c>
      <c r="L249" s="9">
        <v>3000</v>
      </c>
      <c r="M249" s="9" t="s">
        <v>356</v>
      </c>
      <c r="N249" s="9" t="s">
        <v>46</v>
      </c>
      <c r="O249" s="9" t="s">
        <v>207</v>
      </c>
      <c r="P249" s="9" t="s">
        <v>425</v>
      </c>
      <c r="Q249" s="9" t="s">
        <v>421</v>
      </c>
      <c r="R249" s="10">
        <v>300000</v>
      </c>
      <c r="S249" s="10">
        <v>300000</v>
      </c>
      <c r="T249" s="10">
        <v>291703.2</v>
      </c>
      <c r="U249" s="10">
        <v>291703.2</v>
      </c>
      <c r="V249" s="10">
        <v>26703.200000000001</v>
      </c>
      <c r="W249" s="10">
        <v>26703.200000000001</v>
      </c>
      <c r="X249" s="10">
        <v>26703.200000000001</v>
      </c>
      <c r="Y249" s="15">
        <v>8296.7999999999884</v>
      </c>
      <c r="Z249" s="10">
        <v>0</v>
      </c>
      <c r="AA249" s="10">
        <v>0</v>
      </c>
      <c r="AB249" s="10">
        <v>0</v>
      </c>
      <c r="AC249" s="10">
        <v>0</v>
      </c>
      <c r="AD249" s="10">
        <v>0</v>
      </c>
      <c r="AE249" s="10">
        <v>15000</v>
      </c>
      <c r="AF249" s="10">
        <v>0</v>
      </c>
      <c r="AG249" s="10">
        <f t="shared" si="3"/>
        <v>300000</v>
      </c>
      <c r="AH249" s="9" t="s">
        <v>837</v>
      </c>
      <c r="AI249" s="9" t="s">
        <v>840</v>
      </c>
    </row>
    <row r="250" spans="1:35" x14ac:dyDescent="0.25">
      <c r="A250" s="16" t="s">
        <v>353</v>
      </c>
      <c r="B250" s="9" t="s">
        <v>36</v>
      </c>
      <c r="C250" s="9" t="s">
        <v>28</v>
      </c>
      <c r="D250" s="9" t="s">
        <v>382</v>
      </c>
      <c r="E250" s="9">
        <v>1</v>
      </c>
      <c r="F250" s="9">
        <v>4</v>
      </c>
      <c r="G250" s="9" t="s">
        <v>426</v>
      </c>
      <c r="H250" s="9">
        <v>3711</v>
      </c>
      <c r="I250" s="9" t="s">
        <v>38</v>
      </c>
      <c r="J250" s="9">
        <v>0</v>
      </c>
      <c r="K250" s="9" t="s">
        <v>258</v>
      </c>
      <c r="L250" s="9">
        <v>3000</v>
      </c>
      <c r="M250" s="9" t="s">
        <v>356</v>
      </c>
      <c r="N250" s="9" t="s">
        <v>37</v>
      </c>
      <c r="O250" s="9" t="s">
        <v>351</v>
      </c>
      <c r="P250" s="9" t="s">
        <v>427</v>
      </c>
      <c r="Q250" s="9" t="s">
        <v>428</v>
      </c>
      <c r="R250" s="10">
        <v>9000</v>
      </c>
      <c r="S250" s="10">
        <v>9000</v>
      </c>
      <c r="T250" s="10">
        <v>0</v>
      </c>
      <c r="U250" s="10">
        <v>0</v>
      </c>
      <c r="V250" s="10">
        <v>0</v>
      </c>
      <c r="W250" s="10">
        <v>0</v>
      </c>
      <c r="X250" s="10">
        <v>0</v>
      </c>
      <c r="Y250" s="15">
        <v>9000</v>
      </c>
      <c r="Z250" s="10">
        <v>0</v>
      </c>
      <c r="AA250" s="10">
        <v>0</v>
      </c>
      <c r="AB250" s="10">
        <v>0</v>
      </c>
      <c r="AC250" s="10">
        <v>0</v>
      </c>
      <c r="AD250" s="10">
        <v>0</v>
      </c>
      <c r="AE250" s="10">
        <v>0</v>
      </c>
      <c r="AF250" s="10">
        <v>0</v>
      </c>
      <c r="AG250" s="10">
        <f t="shared" si="3"/>
        <v>9000</v>
      </c>
      <c r="AH250" s="9" t="s">
        <v>837</v>
      </c>
      <c r="AI250" s="9" t="s">
        <v>840</v>
      </c>
    </row>
    <row r="251" spans="1:35" x14ac:dyDescent="0.25">
      <c r="A251" s="16" t="s">
        <v>353</v>
      </c>
      <c r="B251" s="9" t="s">
        <v>36</v>
      </c>
      <c r="C251" s="9" t="s">
        <v>28</v>
      </c>
      <c r="D251" s="9" t="s">
        <v>382</v>
      </c>
      <c r="E251" s="9">
        <v>1</v>
      </c>
      <c r="F251" s="9">
        <v>4</v>
      </c>
      <c r="G251" s="9" t="s">
        <v>426</v>
      </c>
      <c r="H251" s="9">
        <v>3721</v>
      </c>
      <c r="I251" s="9" t="s">
        <v>34</v>
      </c>
      <c r="J251" s="9">
        <v>0</v>
      </c>
      <c r="K251" s="9" t="s">
        <v>258</v>
      </c>
      <c r="L251" s="9">
        <v>3000</v>
      </c>
      <c r="M251" s="9" t="s">
        <v>356</v>
      </c>
      <c r="N251" s="9" t="s">
        <v>37</v>
      </c>
      <c r="O251" s="9" t="s">
        <v>351</v>
      </c>
      <c r="P251" s="9" t="s">
        <v>427</v>
      </c>
      <c r="Q251" s="9" t="s">
        <v>428</v>
      </c>
      <c r="R251" s="10">
        <v>7500</v>
      </c>
      <c r="S251" s="10">
        <v>7500</v>
      </c>
      <c r="T251" s="10">
        <v>0</v>
      </c>
      <c r="U251" s="10">
        <v>0</v>
      </c>
      <c r="V251" s="10">
        <v>0</v>
      </c>
      <c r="W251" s="10">
        <v>0</v>
      </c>
      <c r="X251" s="10">
        <v>0</v>
      </c>
      <c r="Y251" s="15">
        <v>7500</v>
      </c>
      <c r="Z251" s="10">
        <v>0</v>
      </c>
      <c r="AA251" s="10">
        <v>0</v>
      </c>
      <c r="AB251" s="10">
        <v>0</v>
      </c>
      <c r="AC251" s="10">
        <v>0</v>
      </c>
      <c r="AD251" s="10">
        <v>0</v>
      </c>
      <c r="AE251" s="10">
        <v>-17400</v>
      </c>
      <c r="AF251" s="10">
        <v>0</v>
      </c>
      <c r="AG251" s="10">
        <f t="shared" si="3"/>
        <v>7500</v>
      </c>
      <c r="AH251" s="9" t="s">
        <v>837</v>
      </c>
      <c r="AI251" s="9" t="s">
        <v>840</v>
      </c>
    </row>
    <row r="252" spans="1:35" x14ac:dyDescent="0.25">
      <c r="A252" s="16" t="s">
        <v>353</v>
      </c>
      <c r="B252" s="9" t="s">
        <v>36</v>
      </c>
      <c r="C252" s="9" t="s">
        <v>28</v>
      </c>
      <c r="D252" s="9" t="s">
        <v>382</v>
      </c>
      <c r="E252" s="9">
        <v>1</v>
      </c>
      <c r="F252" s="9">
        <v>4</v>
      </c>
      <c r="G252" s="9" t="s">
        <v>426</v>
      </c>
      <c r="H252" s="9">
        <v>3751</v>
      </c>
      <c r="I252" s="9" t="s">
        <v>35</v>
      </c>
      <c r="J252" s="9">
        <v>0</v>
      </c>
      <c r="K252" s="9" t="s">
        <v>258</v>
      </c>
      <c r="L252" s="9">
        <v>3000</v>
      </c>
      <c r="M252" s="9" t="s">
        <v>356</v>
      </c>
      <c r="N252" s="9" t="s">
        <v>37</v>
      </c>
      <c r="O252" s="9" t="s">
        <v>351</v>
      </c>
      <c r="P252" s="9" t="s">
        <v>427</v>
      </c>
      <c r="Q252" s="9" t="s">
        <v>428</v>
      </c>
      <c r="R252" s="10">
        <v>3000</v>
      </c>
      <c r="S252" s="10">
        <v>3000</v>
      </c>
      <c r="T252" s="10">
        <v>0</v>
      </c>
      <c r="U252" s="10">
        <v>0</v>
      </c>
      <c r="V252" s="10">
        <v>0</v>
      </c>
      <c r="W252" s="10">
        <v>0</v>
      </c>
      <c r="X252" s="10">
        <v>0</v>
      </c>
      <c r="Y252" s="15">
        <v>3000</v>
      </c>
      <c r="Z252" s="10">
        <v>0</v>
      </c>
      <c r="AA252" s="10">
        <v>0</v>
      </c>
      <c r="AB252" s="10">
        <v>0</v>
      </c>
      <c r="AC252" s="10">
        <v>0</v>
      </c>
      <c r="AD252" s="10">
        <v>0</v>
      </c>
      <c r="AE252" s="10">
        <v>0</v>
      </c>
      <c r="AF252" s="10">
        <v>0</v>
      </c>
      <c r="AG252" s="10">
        <f t="shared" si="3"/>
        <v>3000</v>
      </c>
      <c r="AH252" s="9" t="s">
        <v>837</v>
      </c>
      <c r="AI252" s="9" t="s">
        <v>840</v>
      </c>
    </row>
    <row r="253" spans="1:35" x14ac:dyDescent="0.25">
      <c r="A253" s="16" t="s">
        <v>353</v>
      </c>
      <c r="B253" s="9" t="s">
        <v>36</v>
      </c>
      <c r="C253" s="9" t="s">
        <v>28</v>
      </c>
      <c r="D253" s="9" t="s">
        <v>382</v>
      </c>
      <c r="E253" s="9">
        <v>1</v>
      </c>
      <c r="F253" s="9">
        <v>5</v>
      </c>
      <c r="G253" s="9" t="s">
        <v>429</v>
      </c>
      <c r="H253" s="9">
        <v>2211</v>
      </c>
      <c r="I253" s="9" t="s">
        <v>56</v>
      </c>
      <c r="J253" s="9">
        <v>0</v>
      </c>
      <c r="K253" s="9" t="s">
        <v>258</v>
      </c>
      <c r="L253" s="9">
        <v>2000</v>
      </c>
      <c r="M253" s="9" t="s">
        <v>356</v>
      </c>
      <c r="N253" s="9" t="s">
        <v>37</v>
      </c>
      <c r="O253" s="9" t="s">
        <v>351</v>
      </c>
      <c r="P253" s="9" t="s">
        <v>430</v>
      </c>
      <c r="Q253" s="9" t="s">
        <v>431</v>
      </c>
      <c r="R253" s="10">
        <v>157642.6</v>
      </c>
      <c r="S253" s="10">
        <v>75000</v>
      </c>
      <c r="T253" s="10">
        <v>157642.6</v>
      </c>
      <c r="U253" s="10">
        <v>157642.6</v>
      </c>
      <c r="V253" s="10">
        <v>157642.6</v>
      </c>
      <c r="W253" s="10">
        <v>132210.97</v>
      </c>
      <c r="X253" s="10">
        <v>132210.97</v>
      </c>
      <c r="Y253" s="15">
        <v>0</v>
      </c>
      <c r="Z253" s="10">
        <v>0</v>
      </c>
      <c r="AA253" s="10">
        <v>96210</v>
      </c>
      <c r="AB253" s="10">
        <v>0</v>
      </c>
      <c r="AC253" s="10">
        <v>13567.4</v>
      </c>
      <c r="AD253" s="10">
        <v>82642.600000000006</v>
      </c>
      <c r="AE253" s="10">
        <v>-43200</v>
      </c>
      <c r="AF253" s="10">
        <v>0</v>
      </c>
      <c r="AG253" s="10">
        <f t="shared" si="3"/>
        <v>157642.6</v>
      </c>
      <c r="AH253" s="9" t="s">
        <v>837</v>
      </c>
      <c r="AI253" s="9" t="s">
        <v>840</v>
      </c>
    </row>
    <row r="254" spans="1:35" x14ac:dyDescent="0.25">
      <c r="A254" s="16" t="s">
        <v>353</v>
      </c>
      <c r="B254" s="9" t="s">
        <v>36</v>
      </c>
      <c r="C254" s="9" t="s">
        <v>28</v>
      </c>
      <c r="D254" s="9" t="s">
        <v>382</v>
      </c>
      <c r="E254" s="9">
        <v>1</v>
      </c>
      <c r="F254" s="9">
        <v>5</v>
      </c>
      <c r="G254" s="9" t="s">
        <v>429</v>
      </c>
      <c r="H254" s="9">
        <v>2231</v>
      </c>
      <c r="I254" s="9" t="s">
        <v>57</v>
      </c>
      <c r="J254" s="9">
        <v>0</v>
      </c>
      <c r="K254" s="9" t="s">
        <v>258</v>
      </c>
      <c r="L254" s="9">
        <v>2000</v>
      </c>
      <c r="M254" s="9" t="s">
        <v>356</v>
      </c>
      <c r="N254" s="9" t="s">
        <v>37</v>
      </c>
      <c r="O254" s="9" t="s">
        <v>351</v>
      </c>
      <c r="P254" s="9" t="s">
        <v>430</v>
      </c>
      <c r="Q254" s="9" t="s">
        <v>431</v>
      </c>
      <c r="R254" s="10">
        <v>247.5</v>
      </c>
      <c r="S254" s="10">
        <v>2520</v>
      </c>
      <c r="T254" s="10">
        <v>247.5</v>
      </c>
      <c r="U254" s="10">
        <v>247.5</v>
      </c>
      <c r="V254" s="10">
        <v>247.5</v>
      </c>
      <c r="W254" s="10">
        <v>247.5</v>
      </c>
      <c r="X254" s="10">
        <v>247.5</v>
      </c>
      <c r="Y254" s="15">
        <v>0</v>
      </c>
      <c r="Z254" s="10">
        <v>0</v>
      </c>
      <c r="AA254" s="10">
        <v>0</v>
      </c>
      <c r="AB254" s="10">
        <v>0</v>
      </c>
      <c r="AC254" s="10">
        <v>2272.5</v>
      </c>
      <c r="AD254" s="10">
        <v>-2272.5</v>
      </c>
      <c r="AE254" s="10">
        <v>0</v>
      </c>
      <c r="AF254" s="10">
        <v>0</v>
      </c>
      <c r="AG254" s="10">
        <f t="shared" si="3"/>
        <v>247.5</v>
      </c>
      <c r="AH254" s="9" t="s">
        <v>837</v>
      </c>
      <c r="AI254" s="9" t="s">
        <v>840</v>
      </c>
    </row>
    <row r="255" spans="1:35" x14ac:dyDescent="0.25">
      <c r="A255" s="16" t="s">
        <v>353</v>
      </c>
      <c r="B255" s="9" t="s">
        <v>36</v>
      </c>
      <c r="C255" s="9" t="s">
        <v>28</v>
      </c>
      <c r="D255" s="9" t="s">
        <v>382</v>
      </c>
      <c r="E255" s="9">
        <v>1</v>
      </c>
      <c r="F255" s="9">
        <v>5</v>
      </c>
      <c r="G255" s="9" t="s">
        <v>429</v>
      </c>
      <c r="H255" s="9">
        <v>2721</v>
      </c>
      <c r="I255" s="9" t="s">
        <v>54</v>
      </c>
      <c r="J255" s="9">
        <v>0</v>
      </c>
      <c r="K255" s="9" t="s">
        <v>258</v>
      </c>
      <c r="L255" s="9">
        <v>2000</v>
      </c>
      <c r="M255" s="9" t="s">
        <v>356</v>
      </c>
      <c r="N255" s="9" t="s">
        <v>37</v>
      </c>
      <c r="O255" s="9" t="s">
        <v>351</v>
      </c>
      <c r="P255" s="9" t="s">
        <v>430</v>
      </c>
      <c r="Q255" s="9" t="s">
        <v>431</v>
      </c>
      <c r="R255" s="10">
        <v>0</v>
      </c>
      <c r="S255" s="10">
        <v>4800</v>
      </c>
      <c r="T255" s="10">
        <v>0</v>
      </c>
      <c r="U255" s="10">
        <v>0</v>
      </c>
      <c r="V255" s="10">
        <v>0</v>
      </c>
      <c r="W255" s="10">
        <v>0</v>
      </c>
      <c r="X255" s="10">
        <v>0</v>
      </c>
      <c r="Y255" s="15">
        <v>0</v>
      </c>
      <c r="Z255" s="10">
        <v>0</v>
      </c>
      <c r="AA255" s="10">
        <v>0</v>
      </c>
      <c r="AB255" s="10">
        <v>0</v>
      </c>
      <c r="AC255" s="10">
        <v>4800</v>
      </c>
      <c r="AD255" s="10">
        <v>-4800</v>
      </c>
      <c r="AE255" s="10">
        <v>0</v>
      </c>
      <c r="AF255" s="10">
        <v>0</v>
      </c>
      <c r="AG255" s="10">
        <f t="shared" si="3"/>
        <v>0</v>
      </c>
      <c r="AH255" s="9" t="s">
        <v>837</v>
      </c>
      <c r="AI255" s="9" t="s">
        <v>840</v>
      </c>
    </row>
    <row r="256" spans="1:35" x14ac:dyDescent="0.25">
      <c r="A256" s="16" t="s">
        <v>353</v>
      </c>
      <c r="B256" s="9" t="s">
        <v>36</v>
      </c>
      <c r="C256" s="9" t="s">
        <v>28</v>
      </c>
      <c r="D256" s="9" t="s">
        <v>382</v>
      </c>
      <c r="E256" s="9">
        <v>1</v>
      </c>
      <c r="F256" s="9">
        <v>5</v>
      </c>
      <c r="G256" s="9" t="s">
        <v>429</v>
      </c>
      <c r="H256" s="9">
        <v>2751</v>
      </c>
      <c r="I256" s="9" t="s">
        <v>240</v>
      </c>
      <c r="J256" s="9">
        <v>0</v>
      </c>
      <c r="K256" s="9" t="s">
        <v>258</v>
      </c>
      <c r="L256" s="9">
        <v>2000</v>
      </c>
      <c r="M256" s="9" t="s">
        <v>356</v>
      </c>
      <c r="N256" s="9" t="s">
        <v>37</v>
      </c>
      <c r="O256" s="9" t="s">
        <v>351</v>
      </c>
      <c r="P256" s="9" t="s">
        <v>430</v>
      </c>
      <c r="Q256" s="9" t="s">
        <v>431</v>
      </c>
      <c r="R256" s="10">
        <v>7389.2</v>
      </c>
      <c r="S256" s="10">
        <v>6600</v>
      </c>
      <c r="T256" s="10">
        <v>7389.2</v>
      </c>
      <c r="U256" s="10">
        <v>5858</v>
      </c>
      <c r="V256" s="10">
        <v>5858</v>
      </c>
      <c r="W256" s="10">
        <v>0</v>
      </c>
      <c r="X256" s="10">
        <v>0</v>
      </c>
      <c r="Y256" s="15">
        <v>0</v>
      </c>
      <c r="Z256" s="10">
        <v>0</v>
      </c>
      <c r="AA256" s="10">
        <v>1000</v>
      </c>
      <c r="AB256" s="10">
        <v>0</v>
      </c>
      <c r="AC256" s="10">
        <v>210.8</v>
      </c>
      <c r="AD256" s="10">
        <v>789.2</v>
      </c>
      <c r="AE256" s="10">
        <v>-1200</v>
      </c>
      <c r="AF256" s="10">
        <v>0</v>
      </c>
      <c r="AG256" s="10">
        <f t="shared" si="3"/>
        <v>7389.2</v>
      </c>
      <c r="AH256" s="9" t="s">
        <v>837</v>
      </c>
      <c r="AI256" s="9" t="s">
        <v>840</v>
      </c>
    </row>
    <row r="257" spans="1:35" x14ac:dyDescent="0.25">
      <c r="A257" s="16" t="s">
        <v>353</v>
      </c>
      <c r="B257" s="9" t="s">
        <v>36</v>
      </c>
      <c r="C257" s="9" t="s">
        <v>28</v>
      </c>
      <c r="D257" s="9" t="s">
        <v>382</v>
      </c>
      <c r="E257" s="9">
        <v>1</v>
      </c>
      <c r="F257" s="9">
        <v>5</v>
      </c>
      <c r="G257" s="9" t="s">
        <v>429</v>
      </c>
      <c r="H257" s="9">
        <v>3231</v>
      </c>
      <c r="I257" s="9" t="s">
        <v>229</v>
      </c>
      <c r="J257" s="9">
        <v>0</v>
      </c>
      <c r="K257" s="9" t="s">
        <v>258</v>
      </c>
      <c r="L257" s="9">
        <v>3000</v>
      </c>
      <c r="M257" s="9" t="s">
        <v>356</v>
      </c>
      <c r="N257" s="9" t="s">
        <v>37</v>
      </c>
      <c r="O257" s="9" t="s">
        <v>351</v>
      </c>
      <c r="P257" s="9" t="s">
        <v>430</v>
      </c>
      <c r="Q257" s="9" t="s">
        <v>431</v>
      </c>
      <c r="R257" s="10">
        <v>0</v>
      </c>
      <c r="S257" s="10">
        <v>33000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Y257" s="15">
        <v>0</v>
      </c>
      <c r="Z257" s="10">
        <v>0</v>
      </c>
      <c r="AA257" s="10">
        <v>0</v>
      </c>
      <c r="AB257" s="10">
        <v>0</v>
      </c>
      <c r="AC257" s="10">
        <v>33000</v>
      </c>
      <c r="AD257" s="10">
        <v>-33000</v>
      </c>
      <c r="AE257" s="10">
        <v>-12000</v>
      </c>
      <c r="AF257" s="10">
        <v>0</v>
      </c>
      <c r="AG257" s="10">
        <f t="shared" si="3"/>
        <v>0</v>
      </c>
      <c r="AH257" s="9" t="s">
        <v>837</v>
      </c>
      <c r="AI257" s="9" t="s">
        <v>840</v>
      </c>
    </row>
    <row r="258" spans="1:35" x14ac:dyDescent="0.25">
      <c r="A258" s="16" t="s">
        <v>353</v>
      </c>
      <c r="B258" s="9" t="s">
        <v>36</v>
      </c>
      <c r="C258" s="9" t="s">
        <v>28</v>
      </c>
      <c r="D258" s="9" t="s">
        <v>382</v>
      </c>
      <c r="E258" s="9">
        <v>1</v>
      </c>
      <c r="F258" s="9">
        <v>5</v>
      </c>
      <c r="G258" s="9" t="s">
        <v>429</v>
      </c>
      <c r="H258" s="9">
        <v>3291</v>
      </c>
      <c r="I258" s="9" t="s">
        <v>60</v>
      </c>
      <c r="J258" s="9">
        <v>0</v>
      </c>
      <c r="K258" s="9" t="s">
        <v>258</v>
      </c>
      <c r="L258" s="9">
        <v>3000</v>
      </c>
      <c r="M258" s="9" t="s">
        <v>356</v>
      </c>
      <c r="N258" s="9" t="s">
        <v>37</v>
      </c>
      <c r="O258" s="9" t="s">
        <v>351</v>
      </c>
      <c r="P258" s="9" t="s">
        <v>430</v>
      </c>
      <c r="Q258" s="9" t="s">
        <v>431</v>
      </c>
      <c r="R258" s="10">
        <v>353230.01</v>
      </c>
      <c r="S258" s="10">
        <v>156000</v>
      </c>
      <c r="T258" s="10">
        <v>299682</v>
      </c>
      <c r="U258" s="10">
        <v>299682</v>
      </c>
      <c r="V258" s="10">
        <v>270682</v>
      </c>
      <c r="W258" s="10">
        <v>270682</v>
      </c>
      <c r="X258" s="10">
        <v>258386</v>
      </c>
      <c r="Y258" s="15">
        <v>53548.010000000009</v>
      </c>
      <c r="Z258" s="10">
        <v>0</v>
      </c>
      <c r="AA258" s="10">
        <v>197230.01</v>
      </c>
      <c r="AB258" s="10">
        <v>0</v>
      </c>
      <c r="AC258" s="10">
        <v>0</v>
      </c>
      <c r="AD258" s="10">
        <v>197230.01</v>
      </c>
      <c r="AE258" s="10">
        <v>0</v>
      </c>
      <c r="AF258" s="10">
        <v>0</v>
      </c>
      <c r="AG258" s="10">
        <f t="shared" si="3"/>
        <v>353230.01</v>
      </c>
      <c r="AH258" s="9" t="s">
        <v>837</v>
      </c>
      <c r="AI258" s="9" t="s">
        <v>840</v>
      </c>
    </row>
    <row r="259" spans="1:35" x14ac:dyDescent="0.25">
      <c r="A259" s="16" t="s">
        <v>353</v>
      </c>
      <c r="B259" s="9" t="s">
        <v>36</v>
      </c>
      <c r="C259" s="9" t="s">
        <v>28</v>
      </c>
      <c r="D259" s="9" t="s">
        <v>382</v>
      </c>
      <c r="E259" s="9">
        <v>1</v>
      </c>
      <c r="F259" s="9">
        <v>5</v>
      </c>
      <c r="G259" s="9" t="s">
        <v>429</v>
      </c>
      <c r="H259" s="9">
        <v>3521</v>
      </c>
      <c r="I259" s="9" t="s">
        <v>230</v>
      </c>
      <c r="J259" s="9">
        <v>0</v>
      </c>
      <c r="K259" s="9" t="s">
        <v>258</v>
      </c>
      <c r="L259" s="9">
        <v>3000</v>
      </c>
      <c r="M259" s="9" t="s">
        <v>356</v>
      </c>
      <c r="N259" s="9" t="s">
        <v>37</v>
      </c>
      <c r="O259" s="9" t="s">
        <v>351</v>
      </c>
      <c r="P259" s="9" t="s">
        <v>430</v>
      </c>
      <c r="Q259" s="9" t="s">
        <v>431</v>
      </c>
      <c r="R259" s="10">
        <v>0</v>
      </c>
      <c r="S259" s="10">
        <v>1200</v>
      </c>
      <c r="T259" s="10">
        <v>0</v>
      </c>
      <c r="U259" s="10">
        <v>0</v>
      </c>
      <c r="V259" s="10">
        <v>0</v>
      </c>
      <c r="W259" s="10">
        <v>0</v>
      </c>
      <c r="X259" s="10">
        <v>0</v>
      </c>
      <c r="Y259" s="15">
        <v>0</v>
      </c>
      <c r="Z259" s="10">
        <v>0</v>
      </c>
      <c r="AA259" s="10">
        <v>0</v>
      </c>
      <c r="AB259" s="10">
        <v>0</v>
      </c>
      <c r="AC259" s="10">
        <v>1200</v>
      </c>
      <c r="AD259" s="10">
        <v>-1200</v>
      </c>
      <c r="AE259" s="10">
        <v>-30000</v>
      </c>
      <c r="AF259" s="10">
        <v>0</v>
      </c>
      <c r="AG259" s="10">
        <f t="shared" ref="AG259:AG322" si="4">+R259+AF259</f>
        <v>0</v>
      </c>
      <c r="AH259" s="9" t="s">
        <v>837</v>
      </c>
      <c r="AI259" s="9" t="s">
        <v>840</v>
      </c>
    </row>
    <row r="260" spans="1:35" x14ac:dyDescent="0.25">
      <c r="A260" s="16" t="s">
        <v>353</v>
      </c>
      <c r="B260" s="9" t="s">
        <v>36</v>
      </c>
      <c r="C260" s="9" t="s">
        <v>28</v>
      </c>
      <c r="D260" s="9" t="s">
        <v>382</v>
      </c>
      <c r="E260" s="9">
        <v>1</v>
      </c>
      <c r="F260" s="9">
        <v>5</v>
      </c>
      <c r="G260" s="9" t="s">
        <v>429</v>
      </c>
      <c r="H260" s="9">
        <v>3581</v>
      </c>
      <c r="I260" s="9" t="s">
        <v>61</v>
      </c>
      <c r="J260" s="9">
        <v>0</v>
      </c>
      <c r="K260" s="9" t="s">
        <v>258</v>
      </c>
      <c r="L260" s="9">
        <v>3000</v>
      </c>
      <c r="M260" s="9" t="s">
        <v>356</v>
      </c>
      <c r="N260" s="9" t="s">
        <v>37</v>
      </c>
      <c r="O260" s="9" t="s">
        <v>351</v>
      </c>
      <c r="P260" s="9" t="s">
        <v>430</v>
      </c>
      <c r="Q260" s="9" t="s">
        <v>431</v>
      </c>
      <c r="R260" s="10">
        <v>4000</v>
      </c>
      <c r="S260" s="10">
        <v>0</v>
      </c>
      <c r="T260" s="10">
        <v>899.1</v>
      </c>
      <c r="U260" s="10">
        <v>899.1</v>
      </c>
      <c r="V260" s="10">
        <v>899.1</v>
      </c>
      <c r="W260" s="10">
        <v>772.1</v>
      </c>
      <c r="X260" s="10">
        <v>772.1</v>
      </c>
      <c r="Y260" s="15">
        <v>3100.9</v>
      </c>
      <c r="Z260" s="10">
        <v>0</v>
      </c>
      <c r="AA260" s="10">
        <v>15000</v>
      </c>
      <c r="AB260" s="10">
        <v>0</v>
      </c>
      <c r="AC260" s="10">
        <v>11000</v>
      </c>
      <c r="AD260" s="10">
        <v>4000</v>
      </c>
      <c r="AE260" s="10">
        <v>7000</v>
      </c>
      <c r="AF260" s="10">
        <v>0</v>
      </c>
      <c r="AG260" s="10">
        <f t="shared" si="4"/>
        <v>4000</v>
      </c>
      <c r="AH260" s="9" t="s">
        <v>837</v>
      </c>
      <c r="AI260" s="9" t="s">
        <v>840</v>
      </c>
    </row>
    <row r="261" spans="1:35" x14ac:dyDescent="0.25">
      <c r="A261" s="16" t="s">
        <v>353</v>
      </c>
      <c r="B261" s="9" t="s">
        <v>36</v>
      </c>
      <c r="C261" s="9" t="s">
        <v>28</v>
      </c>
      <c r="D261" s="9" t="s">
        <v>382</v>
      </c>
      <c r="E261" s="9">
        <v>1</v>
      </c>
      <c r="F261" s="9">
        <v>5</v>
      </c>
      <c r="G261" s="9" t="s">
        <v>429</v>
      </c>
      <c r="H261" s="9">
        <v>3811</v>
      </c>
      <c r="I261" s="9" t="s">
        <v>62</v>
      </c>
      <c r="J261" s="9">
        <v>0</v>
      </c>
      <c r="K261" s="9" t="s">
        <v>258</v>
      </c>
      <c r="L261" s="9">
        <v>3000</v>
      </c>
      <c r="M261" s="9" t="s">
        <v>356</v>
      </c>
      <c r="N261" s="9" t="s">
        <v>37</v>
      </c>
      <c r="O261" s="9" t="s">
        <v>351</v>
      </c>
      <c r="P261" s="9" t="s">
        <v>430</v>
      </c>
      <c r="Q261" s="9" t="s">
        <v>431</v>
      </c>
      <c r="R261" s="10">
        <v>2364</v>
      </c>
      <c r="S261" s="10">
        <v>37800</v>
      </c>
      <c r="T261" s="10">
        <v>1928</v>
      </c>
      <c r="U261" s="10">
        <v>1928</v>
      </c>
      <c r="V261" s="10">
        <v>1928</v>
      </c>
      <c r="W261" s="10">
        <v>1928</v>
      </c>
      <c r="X261" s="10">
        <v>1928</v>
      </c>
      <c r="Y261" s="15">
        <v>436</v>
      </c>
      <c r="Z261" s="10">
        <v>0</v>
      </c>
      <c r="AA261" s="10">
        <v>0</v>
      </c>
      <c r="AB261" s="10">
        <v>0</v>
      </c>
      <c r="AC261" s="10">
        <v>35436</v>
      </c>
      <c r="AD261" s="10">
        <v>-35436</v>
      </c>
      <c r="AE261" s="10">
        <v>0</v>
      </c>
      <c r="AF261" s="10">
        <v>0</v>
      </c>
      <c r="AG261" s="10">
        <f t="shared" si="4"/>
        <v>2364</v>
      </c>
      <c r="AH261" s="9" t="s">
        <v>837</v>
      </c>
      <c r="AI261" s="9" t="s">
        <v>840</v>
      </c>
    </row>
    <row r="262" spans="1:35" x14ac:dyDescent="0.25">
      <c r="A262" s="16" t="s">
        <v>353</v>
      </c>
      <c r="B262" s="9" t="s">
        <v>36</v>
      </c>
      <c r="C262" s="9" t="s">
        <v>28</v>
      </c>
      <c r="D262" s="9" t="s">
        <v>382</v>
      </c>
      <c r="E262" s="9">
        <v>1</v>
      </c>
      <c r="F262" s="9">
        <v>5</v>
      </c>
      <c r="G262" s="9" t="s">
        <v>429</v>
      </c>
      <c r="H262" s="9">
        <v>3821</v>
      </c>
      <c r="I262" s="9" t="s">
        <v>51</v>
      </c>
      <c r="J262" s="9">
        <v>0</v>
      </c>
      <c r="K262" s="9" t="s">
        <v>258</v>
      </c>
      <c r="L262" s="9">
        <v>3000</v>
      </c>
      <c r="M262" s="9" t="s">
        <v>356</v>
      </c>
      <c r="N262" s="9" t="s">
        <v>37</v>
      </c>
      <c r="O262" s="9" t="s">
        <v>351</v>
      </c>
      <c r="P262" s="9" t="s">
        <v>430</v>
      </c>
      <c r="Q262" s="9" t="s">
        <v>431</v>
      </c>
      <c r="R262" s="10">
        <v>882600</v>
      </c>
      <c r="S262" s="10">
        <v>900000</v>
      </c>
      <c r="T262" s="10">
        <v>860620</v>
      </c>
      <c r="U262" s="10">
        <v>860620</v>
      </c>
      <c r="V262" s="10">
        <v>860620</v>
      </c>
      <c r="W262" s="10">
        <v>860620</v>
      </c>
      <c r="X262" s="10">
        <v>860620</v>
      </c>
      <c r="Y262" s="15">
        <v>21980</v>
      </c>
      <c r="Z262" s="10">
        <v>0</v>
      </c>
      <c r="AA262" s="10">
        <v>0</v>
      </c>
      <c r="AB262" s="10">
        <v>0</v>
      </c>
      <c r="AC262" s="10">
        <v>17400</v>
      </c>
      <c r="AD262" s="10">
        <v>-17400</v>
      </c>
      <c r="AE262" s="10">
        <v>0</v>
      </c>
      <c r="AF262" s="10">
        <v>0</v>
      </c>
      <c r="AG262" s="10">
        <f t="shared" si="4"/>
        <v>882600</v>
      </c>
      <c r="AH262" s="9" t="s">
        <v>837</v>
      </c>
      <c r="AI262" s="9" t="s">
        <v>840</v>
      </c>
    </row>
    <row r="263" spans="1:35" x14ac:dyDescent="0.25">
      <c r="A263" s="16" t="s">
        <v>353</v>
      </c>
      <c r="B263" s="9" t="s">
        <v>36</v>
      </c>
      <c r="C263" s="9" t="s">
        <v>28</v>
      </c>
      <c r="D263" s="9" t="s">
        <v>382</v>
      </c>
      <c r="E263" s="9">
        <v>1</v>
      </c>
      <c r="F263" s="9">
        <v>5</v>
      </c>
      <c r="G263" s="9" t="s">
        <v>429</v>
      </c>
      <c r="H263" s="9">
        <v>3821</v>
      </c>
      <c r="I263" s="9" t="s">
        <v>51</v>
      </c>
      <c r="J263" s="9">
        <v>1</v>
      </c>
      <c r="K263" s="9" t="s">
        <v>665</v>
      </c>
      <c r="L263" s="9">
        <v>3000</v>
      </c>
      <c r="M263" s="9" t="s">
        <v>356</v>
      </c>
      <c r="N263" s="9" t="s">
        <v>37</v>
      </c>
      <c r="O263" s="9" t="s">
        <v>351</v>
      </c>
      <c r="P263" s="9" t="s">
        <v>430</v>
      </c>
      <c r="Q263" s="9" t="s">
        <v>431</v>
      </c>
      <c r="R263" s="10">
        <v>0</v>
      </c>
      <c r="S263" s="10">
        <v>0</v>
      </c>
      <c r="T263" s="10">
        <v>0</v>
      </c>
      <c r="U263" s="10">
        <v>0</v>
      </c>
      <c r="V263" s="10">
        <v>0</v>
      </c>
      <c r="W263" s="10">
        <v>0</v>
      </c>
      <c r="X263" s="10">
        <v>0</v>
      </c>
      <c r="Y263" s="15">
        <v>0</v>
      </c>
      <c r="Z263" s="10">
        <v>0</v>
      </c>
      <c r="AA263" s="10">
        <v>0</v>
      </c>
      <c r="AB263" s="10">
        <v>0</v>
      </c>
      <c r="AC263" s="10">
        <v>0</v>
      </c>
      <c r="AD263" s="10">
        <v>0</v>
      </c>
      <c r="AE263" s="10">
        <v>0</v>
      </c>
      <c r="AF263" s="10">
        <v>0</v>
      </c>
      <c r="AG263" s="10">
        <f t="shared" si="4"/>
        <v>0</v>
      </c>
      <c r="AH263" s="9" t="s">
        <v>837</v>
      </c>
      <c r="AI263" s="9" t="s">
        <v>840</v>
      </c>
    </row>
    <row r="264" spans="1:35" x14ac:dyDescent="0.25">
      <c r="A264" s="16" t="s">
        <v>353</v>
      </c>
      <c r="B264" s="9" t="s">
        <v>36</v>
      </c>
      <c r="C264" s="9" t="s">
        <v>28</v>
      </c>
      <c r="D264" s="9" t="s">
        <v>382</v>
      </c>
      <c r="E264" s="9">
        <v>1</v>
      </c>
      <c r="F264" s="9">
        <v>6</v>
      </c>
      <c r="G264" s="9" t="s">
        <v>429</v>
      </c>
      <c r="H264" s="9">
        <v>2711</v>
      </c>
      <c r="I264" s="9" t="s">
        <v>93</v>
      </c>
      <c r="J264" s="9">
        <v>0</v>
      </c>
      <c r="K264" s="9" t="s">
        <v>258</v>
      </c>
      <c r="L264" s="9">
        <v>2000</v>
      </c>
      <c r="M264" s="9" t="s">
        <v>356</v>
      </c>
      <c r="N264" s="9" t="s">
        <v>37</v>
      </c>
      <c r="O264" s="9" t="s">
        <v>351</v>
      </c>
      <c r="P264" s="9" t="s">
        <v>432</v>
      </c>
      <c r="Q264" s="9" t="s">
        <v>431</v>
      </c>
      <c r="R264" s="10">
        <v>48000</v>
      </c>
      <c r="S264" s="10">
        <v>48000</v>
      </c>
      <c r="T264" s="10">
        <v>48000</v>
      </c>
      <c r="U264" s="10">
        <v>48000</v>
      </c>
      <c r="V264" s="10">
        <v>0</v>
      </c>
      <c r="W264" s="10">
        <v>0</v>
      </c>
      <c r="X264" s="10">
        <v>0</v>
      </c>
      <c r="Y264" s="15">
        <v>0</v>
      </c>
      <c r="Z264" s="10">
        <v>0</v>
      </c>
      <c r="AA264" s="10">
        <v>0</v>
      </c>
      <c r="AB264" s="10">
        <v>0</v>
      </c>
      <c r="AC264" s="10">
        <v>0</v>
      </c>
      <c r="AD264" s="10">
        <v>0</v>
      </c>
      <c r="AE264" s="10">
        <v>0</v>
      </c>
      <c r="AF264" s="10">
        <v>0</v>
      </c>
      <c r="AG264" s="10">
        <f t="shared" si="4"/>
        <v>48000</v>
      </c>
      <c r="AH264" s="9" t="s">
        <v>837</v>
      </c>
      <c r="AI264" s="9" t="s">
        <v>840</v>
      </c>
    </row>
    <row r="265" spans="1:35" x14ac:dyDescent="0.25">
      <c r="A265" s="16" t="s">
        <v>353</v>
      </c>
      <c r="B265" s="9" t="s">
        <v>36</v>
      </c>
      <c r="C265" s="9" t="s">
        <v>28</v>
      </c>
      <c r="D265" s="9" t="s">
        <v>382</v>
      </c>
      <c r="E265" s="9">
        <v>1</v>
      </c>
      <c r="F265" s="9">
        <v>6</v>
      </c>
      <c r="G265" s="9" t="s">
        <v>429</v>
      </c>
      <c r="H265" s="9">
        <v>3291</v>
      </c>
      <c r="I265" s="9" t="s">
        <v>60</v>
      </c>
      <c r="J265" s="9">
        <v>0</v>
      </c>
      <c r="K265" s="9" t="s">
        <v>258</v>
      </c>
      <c r="L265" s="9">
        <v>3000</v>
      </c>
      <c r="M265" s="9" t="s">
        <v>356</v>
      </c>
      <c r="N265" s="9" t="s">
        <v>37</v>
      </c>
      <c r="O265" s="9" t="s">
        <v>351</v>
      </c>
      <c r="P265" s="9" t="s">
        <v>432</v>
      </c>
      <c r="Q265" s="9" t="s">
        <v>431</v>
      </c>
      <c r="R265" s="10">
        <v>0</v>
      </c>
      <c r="S265" s="10">
        <v>43200</v>
      </c>
      <c r="T265" s="10">
        <v>0</v>
      </c>
      <c r="U265" s="10">
        <v>0</v>
      </c>
      <c r="V265" s="10">
        <v>0</v>
      </c>
      <c r="W265" s="10">
        <v>0</v>
      </c>
      <c r="X265" s="10">
        <v>0</v>
      </c>
      <c r="Y265" s="15">
        <v>0</v>
      </c>
      <c r="Z265" s="10">
        <v>0</v>
      </c>
      <c r="AA265" s="10">
        <v>0</v>
      </c>
      <c r="AB265" s="10">
        <v>0</v>
      </c>
      <c r="AC265" s="10">
        <v>43200</v>
      </c>
      <c r="AD265" s="10">
        <v>-43200</v>
      </c>
      <c r="AE265" s="10">
        <v>0</v>
      </c>
      <c r="AF265" s="10">
        <v>0</v>
      </c>
      <c r="AG265" s="10">
        <f t="shared" si="4"/>
        <v>0</v>
      </c>
      <c r="AH265" s="9" t="s">
        <v>837</v>
      </c>
      <c r="AI265" s="9" t="s">
        <v>840</v>
      </c>
    </row>
    <row r="266" spans="1:35" x14ac:dyDescent="0.25">
      <c r="A266" s="16" t="s">
        <v>353</v>
      </c>
      <c r="B266" s="9" t="s">
        <v>36</v>
      </c>
      <c r="C266" s="9" t="s">
        <v>28</v>
      </c>
      <c r="D266" s="9" t="s">
        <v>382</v>
      </c>
      <c r="E266" s="9">
        <v>1</v>
      </c>
      <c r="F266" s="9">
        <v>6</v>
      </c>
      <c r="G266" s="9" t="s">
        <v>429</v>
      </c>
      <c r="H266" s="9">
        <v>3751</v>
      </c>
      <c r="I266" s="9" t="s">
        <v>35</v>
      </c>
      <c r="J266" s="9">
        <v>0</v>
      </c>
      <c r="K266" s="9" t="s">
        <v>258</v>
      </c>
      <c r="L266" s="9">
        <v>3000</v>
      </c>
      <c r="M266" s="9" t="s">
        <v>356</v>
      </c>
      <c r="N266" s="9" t="s">
        <v>37</v>
      </c>
      <c r="O266" s="9" t="s">
        <v>351</v>
      </c>
      <c r="P266" s="9" t="s">
        <v>432</v>
      </c>
      <c r="Q266" s="9" t="s">
        <v>431</v>
      </c>
      <c r="R266" s="10">
        <v>0</v>
      </c>
      <c r="S266" s="10">
        <v>37200</v>
      </c>
      <c r="T266" s="10">
        <v>0</v>
      </c>
      <c r="U266" s="10">
        <v>0</v>
      </c>
      <c r="V266" s="10">
        <v>0</v>
      </c>
      <c r="W266" s="10">
        <v>0</v>
      </c>
      <c r="X266" s="10">
        <v>0</v>
      </c>
      <c r="Y266" s="15">
        <v>0</v>
      </c>
      <c r="Z266" s="10">
        <v>0</v>
      </c>
      <c r="AA266" s="10">
        <v>0</v>
      </c>
      <c r="AB266" s="10">
        <v>0</v>
      </c>
      <c r="AC266" s="10">
        <v>37200</v>
      </c>
      <c r="AD266" s="10">
        <v>-37200</v>
      </c>
      <c r="AE266" s="10">
        <v>20458.900000000001</v>
      </c>
      <c r="AF266" s="10">
        <v>0</v>
      </c>
      <c r="AG266" s="10">
        <f t="shared" si="4"/>
        <v>0</v>
      </c>
      <c r="AH266" s="9" t="s">
        <v>837</v>
      </c>
      <c r="AI266" s="9" t="s">
        <v>840</v>
      </c>
    </row>
    <row r="267" spans="1:35" x14ac:dyDescent="0.25">
      <c r="A267" s="16" t="s">
        <v>353</v>
      </c>
      <c r="B267" s="9" t="s">
        <v>36</v>
      </c>
      <c r="C267" s="9" t="s">
        <v>28</v>
      </c>
      <c r="D267" s="9" t="s">
        <v>382</v>
      </c>
      <c r="E267" s="9">
        <v>1</v>
      </c>
      <c r="F267" s="9">
        <v>6</v>
      </c>
      <c r="G267" s="9" t="s">
        <v>429</v>
      </c>
      <c r="H267" s="9">
        <v>3791</v>
      </c>
      <c r="I267" s="9" t="s">
        <v>134</v>
      </c>
      <c r="J267" s="9">
        <v>0</v>
      </c>
      <c r="K267" s="9" t="s">
        <v>258</v>
      </c>
      <c r="L267" s="9">
        <v>3000</v>
      </c>
      <c r="M267" s="9" t="s">
        <v>356</v>
      </c>
      <c r="N267" s="9" t="s">
        <v>37</v>
      </c>
      <c r="O267" s="9" t="s">
        <v>351</v>
      </c>
      <c r="P267" s="9" t="s">
        <v>432</v>
      </c>
      <c r="Q267" s="9" t="s">
        <v>431</v>
      </c>
      <c r="R267" s="10">
        <v>0</v>
      </c>
      <c r="S267" s="10">
        <v>37500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5">
        <v>0</v>
      </c>
      <c r="Z267" s="10">
        <v>0</v>
      </c>
      <c r="AA267" s="10">
        <v>0</v>
      </c>
      <c r="AB267" s="10">
        <v>0</v>
      </c>
      <c r="AC267" s="10">
        <v>37500</v>
      </c>
      <c r="AD267" s="10">
        <v>-37500</v>
      </c>
      <c r="AE267" s="10">
        <v>0</v>
      </c>
      <c r="AF267" s="10">
        <v>0</v>
      </c>
      <c r="AG267" s="10">
        <f t="shared" si="4"/>
        <v>0</v>
      </c>
      <c r="AH267" s="9" t="s">
        <v>837</v>
      </c>
      <c r="AI267" s="9" t="s">
        <v>840</v>
      </c>
    </row>
    <row r="268" spans="1:35" x14ac:dyDescent="0.25">
      <c r="A268" s="16" t="s">
        <v>353</v>
      </c>
      <c r="B268" s="9" t="s">
        <v>36</v>
      </c>
      <c r="C268" s="9" t="s">
        <v>28</v>
      </c>
      <c r="D268" s="9" t="s">
        <v>382</v>
      </c>
      <c r="E268" s="9">
        <v>1</v>
      </c>
      <c r="F268" s="9">
        <v>6</v>
      </c>
      <c r="G268" s="9" t="s">
        <v>429</v>
      </c>
      <c r="H268" s="9">
        <v>5121</v>
      </c>
      <c r="I268" s="9" t="s">
        <v>105</v>
      </c>
      <c r="J268" s="9">
        <v>0</v>
      </c>
      <c r="K268" s="9" t="s">
        <v>258</v>
      </c>
      <c r="L268" s="9">
        <v>5000</v>
      </c>
      <c r="M268" s="9" t="s">
        <v>356</v>
      </c>
      <c r="N268" s="9" t="s">
        <v>37</v>
      </c>
      <c r="O268" s="9" t="s">
        <v>351</v>
      </c>
      <c r="P268" s="9" t="s">
        <v>432</v>
      </c>
      <c r="Q268" s="9" t="s">
        <v>431</v>
      </c>
      <c r="R268" s="10">
        <v>0</v>
      </c>
      <c r="S268" s="10">
        <v>1200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5">
        <v>0</v>
      </c>
      <c r="Z268" s="10">
        <v>0</v>
      </c>
      <c r="AA268" s="10">
        <v>0</v>
      </c>
      <c r="AB268" s="10">
        <v>0</v>
      </c>
      <c r="AC268" s="10">
        <v>1200</v>
      </c>
      <c r="AD268" s="10">
        <v>-1200</v>
      </c>
      <c r="AE268" s="10">
        <v>1275971.58</v>
      </c>
      <c r="AF268" s="10">
        <v>0</v>
      </c>
      <c r="AG268" s="10">
        <f t="shared" si="4"/>
        <v>0</v>
      </c>
      <c r="AH268" s="9" t="s">
        <v>837</v>
      </c>
      <c r="AI268" s="9" t="s">
        <v>841</v>
      </c>
    </row>
    <row r="269" spans="1:35" x14ac:dyDescent="0.25">
      <c r="A269" s="16" t="s">
        <v>353</v>
      </c>
      <c r="B269" s="9" t="s">
        <v>36</v>
      </c>
      <c r="C269" s="9" t="s">
        <v>28</v>
      </c>
      <c r="D269" s="9" t="s">
        <v>382</v>
      </c>
      <c r="E269" s="9">
        <v>1</v>
      </c>
      <c r="F269" s="9">
        <v>6</v>
      </c>
      <c r="G269" s="9" t="s">
        <v>429</v>
      </c>
      <c r="H269" s="9">
        <v>5191</v>
      </c>
      <c r="I269" s="9" t="s">
        <v>89</v>
      </c>
      <c r="J269" s="9">
        <v>0</v>
      </c>
      <c r="K269" s="9" t="s">
        <v>258</v>
      </c>
      <c r="L269" s="9">
        <v>5000</v>
      </c>
      <c r="M269" s="9" t="s">
        <v>356</v>
      </c>
      <c r="N269" s="9" t="s">
        <v>37</v>
      </c>
      <c r="O269" s="9" t="s">
        <v>351</v>
      </c>
      <c r="P269" s="9" t="s">
        <v>432</v>
      </c>
      <c r="Q269" s="9" t="s">
        <v>431</v>
      </c>
      <c r="R269" s="10">
        <v>0</v>
      </c>
      <c r="S269" s="10">
        <v>12000</v>
      </c>
      <c r="T269" s="10">
        <v>0</v>
      </c>
      <c r="U269" s="10">
        <v>0</v>
      </c>
      <c r="V269" s="10">
        <v>0</v>
      </c>
      <c r="W269" s="10">
        <v>0</v>
      </c>
      <c r="X269" s="10">
        <v>0</v>
      </c>
      <c r="Y269" s="15">
        <v>0</v>
      </c>
      <c r="Z269" s="10">
        <v>0</v>
      </c>
      <c r="AA269" s="10">
        <v>0</v>
      </c>
      <c r="AB269" s="10">
        <v>0</v>
      </c>
      <c r="AC269" s="10">
        <v>12000</v>
      </c>
      <c r="AD269" s="10">
        <v>-12000</v>
      </c>
      <c r="AE269" s="10">
        <v>-12000</v>
      </c>
      <c r="AF269" s="10">
        <v>0</v>
      </c>
      <c r="AG269" s="10">
        <f t="shared" si="4"/>
        <v>0</v>
      </c>
      <c r="AH269" s="9" t="s">
        <v>837</v>
      </c>
      <c r="AI269" s="9" t="s">
        <v>841</v>
      </c>
    </row>
    <row r="270" spans="1:35" x14ac:dyDescent="0.25">
      <c r="A270" s="16" t="s">
        <v>353</v>
      </c>
      <c r="B270" s="9" t="s">
        <v>36</v>
      </c>
      <c r="C270" s="9" t="s">
        <v>28</v>
      </c>
      <c r="D270" s="9" t="s">
        <v>382</v>
      </c>
      <c r="E270" s="9">
        <v>1</v>
      </c>
      <c r="F270" s="9">
        <v>6</v>
      </c>
      <c r="G270" s="9" t="s">
        <v>429</v>
      </c>
      <c r="H270" s="9">
        <v>5211</v>
      </c>
      <c r="I270" s="9" t="s">
        <v>64</v>
      </c>
      <c r="J270" s="9">
        <v>0</v>
      </c>
      <c r="K270" s="9" t="s">
        <v>258</v>
      </c>
      <c r="L270" s="9">
        <v>5000</v>
      </c>
      <c r="M270" s="9" t="s">
        <v>356</v>
      </c>
      <c r="N270" s="9" t="s">
        <v>37</v>
      </c>
      <c r="O270" s="9" t="s">
        <v>351</v>
      </c>
      <c r="P270" s="9" t="s">
        <v>432</v>
      </c>
      <c r="Q270" s="9" t="s">
        <v>431</v>
      </c>
      <c r="R270" s="10">
        <v>78000</v>
      </c>
      <c r="S270" s="10">
        <v>90000</v>
      </c>
      <c r="T270" s="10">
        <v>0</v>
      </c>
      <c r="U270" s="10">
        <v>0</v>
      </c>
      <c r="V270" s="10">
        <v>0</v>
      </c>
      <c r="W270" s="10">
        <v>0</v>
      </c>
      <c r="X270" s="10">
        <v>0</v>
      </c>
      <c r="Y270" s="15">
        <v>78000</v>
      </c>
      <c r="Z270" s="10">
        <v>0</v>
      </c>
      <c r="AA270" s="10">
        <v>0</v>
      </c>
      <c r="AB270" s="10">
        <v>0</v>
      </c>
      <c r="AC270" s="10">
        <v>12000</v>
      </c>
      <c r="AD270" s="10">
        <v>-12000</v>
      </c>
      <c r="AE270" s="10">
        <v>-3000</v>
      </c>
      <c r="AF270" s="10">
        <v>0</v>
      </c>
      <c r="AG270" s="10">
        <f t="shared" si="4"/>
        <v>78000</v>
      </c>
      <c r="AH270" s="9" t="s">
        <v>837</v>
      </c>
      <c r="AI270" s="9" t="s">
        <v>841</v>
      </c>
    </row>
    <row r="271" spans="1:35" x14ac:dyDescent="0.25">
      <c r="A271" s="16" t="s">
        <v>353</v>
      </c>
      <c r="B271" s="9" t="s">
        <v>36</v>
      </c>
      <c r="C271" s="9" t="s">
        <v>28</v>
      </c>
      <c r="D271" s="9" t="s">
        <v>382</v>
      </c>
      <c r="E271" s="9">
        <v>1</v>
      </c>
      <c r="F271" s="9">
        <v>6</v>
      </c>
      <c r="G271" s="9" t="s">
        <v>429</v>
      </c>
      <c r="H271" s="9">
        <v>5291</v>
      </c>
      <c r="I271" s="9" t="s">
        <v>203</v>
      </c>
      <c r="J271" s="9">
        <v>0</v>
      </c>
      <c r="K271" s="9" t="s">
        <v>258</v>
      </c>
      <c r="L271" s="9">
        <v>5000</v>
      </c>
      <c r="M271" s="9" t="s">
        <v>356</v>
      </c>
      <c r="N271" s="9" t="s">
        <v>37</v>
      </c>
      <c r="O271" s="9" t="s">
        <v>351</v>
      </c>
      <c r="P271" s="9" t="s">
        <v>432</v>
      </c>
      <c r="Q271" s="9" t="s">
        <v>431</v>
      </c>
      <c r="R271" s="10">
        <v>0</v>
      </c>
      <c r="S271" s="10">
        <v>30000</v>
      </c>
      <c r="T271" s="10">
        <v>0</v>
      </c>
      <c r="U271" s="10">
        <v>0</v>
      </c>
      <c r="V271" s="10">
        <v>0</v>
      </c>
      <c r="W271" s="10">
        <v>0</v>
      </c>
      <c r="X271" s="10">
        <v>0</v>
      </c>
      <c r="Y271" s="15">
        <v>0</v>
      </c>
      <c r="Z271" s="10">
        <v>0</v>
      </c>
      <c r="AA271" s="10">
        <v>0</v>
      </c>
      <c r="AB271" s="10">
        <v>0</v>
      </c>
      <c r="AC271" s="10">
        <v>30000</v>
      </c>
      <c r="AD271" s="10">
        <v>-30000</v>
      </c>
      <c r="AE271" s="10">
        <v>-1800</v>
      </c>
      <c r="AF271" s="10">
        <v>0</v>
      </c>
      <c r="AG271" s="10">
        <f t="shared" si="4"/>
        <v>0</v>
      </c>
      <c r="AH271" s="9" t="s">
        <v>837</v>
      </c>
      <c r="AI271" s="9" t="s">
        <v>841</v>
      </c>
    </row>
    <row r="272" spans="1:35" x14ac:dyDescent="0.25">
      <c r="A272" s="16" t="s">
        <v>353</v>
      </c>
      <c r="B272" s="9" t="s">
        <v>36</v>
      </c>
      <c r="C272" s="9" t="s">
        <v>28</v>
      </c>
      <c r="D272" s="9" t="s">
        <v>382</v>
      </c>
      <c r="E272" s="9">
        <v>1</v>
      </c>
      <c r="F272" s="9">
        <v>6</v>
      </c>
      <c r="G272" s="9" t="s">
        <v>429</v>
      </c>
      <c r="H272" s="9">
        <v>5661</v>
      </c>
      <c r="I272" s="9" t="s">
        <v>238</v>
      </c>
      <c r="J272" s="9">
        <v>0</v>
      </c>
      <c r="K272" s="9" t="s">
        <v>258</v>
      </c>
      <c r="L272" s="9">
        <v>5000</v>
      </c>
      <c r="M272" s="9" t="s">
        <v>356</v>
      </c>
      <c r="N272" s="9" t="s">
        <v>37</v>
      </c>
      <c r="O272" s="9" t="s">
        <v>351</v>
      </c>
      <c r="P272" s="9" t="s">
        <v>432</v>
      </c>
      <c r="Q272" s="9" t="s">
        <v>431</v>
      </c>
      <c r="R272" s="10">
        <v>21400</v>
      </c>
      <c r="S272" s="10">
        <v>2400</v>
      </c>
      <c r="T272" s="10">
        <v>6990</v>
      </c>
      <c r="U272" s="10">
        <v>6990</v>
      </c>
      <c r="V272" s="10">
        <v>0</v>
      </c>
      <c r="W272" s="10">
        <v>0</v>
      </c>
      <c r="X272" s="10">
        <v>0</v>
      </c>
      <c r="Y272" s="15">
        <v>14410</v>
      </c>
      <c r="Z272" s="10">
        <v>0</v>
      </c>
      <c r="AA272" s="10">
        <v>19000</v>
      </c>
      <c r="AB272" s="10">
        <v>0</v>
      </c>
      <c r="AC272" s="10">
        <v>0</v>
      </c>
      <c r="AD272" s="10">
        <v>19000</v>
      </c>
      <c r="AE272" s="10">
        <v>-1800</v>
      </c>
      <c r="AF272" s="10">
        <v>0</v>
      </c>
      <c r="AG272" s="10">
        <f t="shared" si="4"/>
        <v>21400</v>
      </c>
      <c r="AH272" s="9" t="s">
        <v>837</v>
      </c>
      <c r="AI272" s="9" t="s">
        <v>841</v>
      </c>
    </row>
    <row r="273" spans="1:35" x14ac:dyDescent="0.25">
      <c r="A273" s="16" t="s">
        <v>353</v>
      </c>
      <c r="B273" s="9" t="s">
        <v>36</v>
      </c>
      <c r="C273" s="9" t="s">
        <v>28</v>
      </c>
      <c r="D273" s="9" t="s">
        <v>363</v>
      </c>
      <c r="E273" s="9">
        <v>1</v>
      </c>
      <c r="F273" s="9">
        <v>16</v>
      </c>
      <c r="G273" s="9" t="s">
        <v>433</v>
      </c>
      <c r="H273" s="9">
        <v>2711</v>
      </c>
      <c r="I273" s="9" t="s">
        <v>93</v>
      </c>
      <c r="J273" s="9">
        <v>0</v>
      </c>
      <c r="K273" s="9" t="s">
        <v>258</v>
      </c>
      <c r="L273" s="9">
        <v>2000</v>
      </c>
      <c r="M273" s="9" t="s">
        <v>356</v>
      </c>
      <c r="N273" s="9" t="s">
        <v>46</v>
      </c>
      <c r="O273" s="9" t="s">
        <v>351</v>
      </c>
      <c r="P273" s="9" t="s">
        <v>320</v>
      </c>
      <c r="Q273" s="9" t="s">
        <v>163</v>
      </c>
      <c r="R273" s="10">
        <v>0</v>
      </c>
      <c r="S273" s="10">
        <v>18000</v>
      </c>
      <c r="T273" s="10">
        <v>0</v>
      </c>
      <c r="U273" s="10">
        <v>0</v>
      </c>
      <c r="V273" s="10">
        <v>0</v>
      </c>
      <c r="W273" s="10">
        <v>0</v>
      </c>
      <c r="X273" s="10">
        <v>0</v>
      </c>
      <c r="Y273" s="15">
        <v>0</v>
      </c>
      <c r="Z273" s="10">
        <v>0</v>
      </c>
      <c r="AA273" s="10">
        <v>0</v>
      </c>
      <c r="AB273" s="10">
        <v>0</v>
      </c>
      <c r="AC273" s="10">
        <v>18000</v>
      </c>
      <c r="AD273" s="10">
        <v>-18000</v>
      </c>
      <c r="AE273" s="10">
        <v>-18000</v>
      </c>
      <c r="AF273" s="10">
        <v>0</v>
      </c>
      <c r="AG273" s="10">
        <f t="shared" si="4"/>
        <v>0</v>
      </c>
      <c r="AH273" s="9" t="s">
        <v>837</v>
      </c>
      <c r="AI273" s="9" t="s">
        <v>840</v>
      </c>
    </row>
    <row r="274" spans="1:35" x14ac:dyDescent="0.25">
      <c r="A274" s="16" t="s">
        <v>353</v>
      </c>
      <c r="B274" s="9" t="s">
        <v>36</v>
      </c>
      <c r="C274" s="9" t="s">
        <v>28</v>
      </c>
      <c r="D274" s="9" t="s">
        <v>363</v>
      </c>
      <c r="E274" s="9">
        <v>1</v>
      </c>
      <c r="F274" s="9">
        <v>16</v>
      </c>
      <c r="G274" s="9" t="s">
        <v>433</v>
      </c>
      <c r="H274" s="9">
        <v>3711</v>
      </c>
      <c r="I274" s="9" t="s">
        <v>38</v>
      </c>
      <c r="J274" s="9">
        <v>0</v>
      </c>
      <c r="K274" s="9" t="s">
        <v>258</v>
      </c>
      <c r="L274" s="9">
        <v>3000</v>
      </c>
      <c r="M274" s="9" t="s">
        <v>356</v>
      </c>
      <c r="N274" s="9" t="s">
        <v>46</v>
      </c>
      <c r="O274" s="9" t="s">
        <v>351</v>
      </c>
      <c r="P274" s="9" t="s">
        <v>320</v>
      </c>
      <c r="Q274" s="9" t="s">
        <v>163</v>
      </c>
      <c r="R274" s="10">
        <v>0</v>
      </c>
      <c r="S274" s="10">
        <v>10500</v>
      </c>
      <c r="T274" s="10">
        <v>0</v>
      </c>
      <c r="U274" s="10">
        <v>0</v>
      </c>
      <c r="V274" s="10">
        <v>0</v>
      </c>
      <c r="W274" s="10">
        <v>0</v>
      </c>
      <c r="X274" s="10">
        <v>0</v>
      </c>
      <c r="Y274" s="15">
        <v>0</v>
      </c>
      <c r="Z274" s="10">
        <v>0</v>
      </c>
      <c r="AA274" s="10">
        <v>0</v>
      </c>
      <c r="AB274" s="10">
        <v>0</v>
      </c>
      <c r="AC274" s="10">
        <v>10500</v>
      </c>
      <c r="AD274" s="10">
        <v>-10500</v>
      </c>
      <c r="AE274" s="10">
        <v>-18000</v>
      </c>
      <c r="AF274" s="10">
        <v>0</v>
      </c>
      <c r="AG274" s="10">
        <f t="shared" si="4"/>
        <v>0</v>
      </c>
      <c r="AH274" s="9" t="s">
        <v>837</v>
      </c>
      <c r="AI274" s="9" t="s">
        <v>840</v>
      </c>
    </row>
    <row r="275" spans="1:35" x14ac:dyDescent="0.25">
      <c r="A275" s="16" t="s">
        <v>353</v>
      </c>
      <c r="B275" s="9" t="s">
        <v>36</v>
      </c>
      <c r="C275" s="9" t="s">
        <v>28</v>
      </c>
      <c r="D275" s="9" t="s">
        <v>363</v>
      </c>
      <c r="E275" s="9">
        <v>1</v>
      </c>
      <c r="F275" s="9">
        <v>16</v>
      </c>
      <c r="G275" s="9" t="s">
        <v>433</v>
      </c>
      <c r="H275" s="9">
        <v>3721</v>
      </c>
      <c r="I275" s="9" t="s">
        <v>34</v>
      </c>
      <c r="J275" s="9">
        <v>0</v>
      </c>
      <c r="K275" s="9" t="s">
        <v>258</v>
      </c>
      <c r="L275" s="9">
        <v>3000</v>
      </c>
      <c r="M275" s="9" t="s">
        <v>356</v>
      </c>
      <c r="N275" s="9" t="s">
        <v>46</v>
      </c>
      <c r="O275" s="9" t="s">
        <v>351</v>
      </c>
      <c r="P275" s="9" t="s">
        <v>320</v>
      </c>
      <c r="Q275" s="9" t="s">
        <v>163</v>
      </c>
      <c r="R275" s="10">
        <v>0</v>
      </c>
      <c r="S275" s="10">
        <v>10500</v>
      </c>
      <c r="T275" s="10">
        <v>0</v>
      </c>
      <c r="U275" s="10">
        <v>0</v>
      </c>
      <c r="V275" s="10">
        <v>0</v>
      </c>
      <c r="W275" s="10">
        <v>0</v>
      </c>
      <c r="X275" s="10">
        <v>0</v>
      </c>
      <c r="Y275" s="15">
        <v>0</v>
      </c>
      <c r="Z275" s="10">
        <v>0</v>
      </c>
      <c r="AA275" s="10">
        <v>0</v>
      </c>
      <c r="AB275" s="10">
        <v>0</v>
      </c>
      <c r="AC275" s="10">
        <v>10500</v>
      </c>
      <c r="AD275" s="10">
        <v>-10500</v>
      </c>
      <c r="AE275" s="10">
        <v>-6000</v>
      </c>
      <c r="AF275" s="10">
        <v>0</v>
      </c>
      <c r="AG275" s="10">
        <f t="shared" si="4"/>
        <v>0</v>
      </c>
      <c r="AH275" s="9" t="s">
        <v>837</v>
      </c>
      <c r="AI275" s="9" t="s">
        <v>840</v>
      </c>
    </row>
    <row r="276" spans="1:35" x14ac:dyDescent="0.25">
      <c r="A276" s="16" t="s">
        <v>353</v>
      </c>
      <c r="B276" s="9" t="s">
        <v>36</v>
      </c>
      <c r="C276" s="9" t="s">
        <v>28</v>
      </c>
      <c r="D276" s="9" t="s">
        <v>363</v>
      </c>
      <c r="E276" s="9">
        <v>1</v>
      </c>
      <c r="F276" s="9">
        <v>16</v>
      </c>
      <c r="G276" s="9" t="s">
        <v>433</v>
      </c>
      <c r="H276" s="9">
        <v>3751</v>
      </c>
      <c r="I276" s="9" t="s">
        <v>35</v>
      </c>
      <c r="J276" s="9">
        <v>0</v>
      </c>
      <c r="K276" s="9" t="s">
        <v>258</v>
      </c>
      <c r="L276" s="9">
        <v>3000</v>
      </c>
      <c r="M276" s="9" t="s">
        <v>356</v>
      </c>
      <c r="N276" s="9" t="s">
        <v>46</v>
      </c>
      <c r="O276" s="9" t="s">
        <v>351</v>
      </c>
      <c r="P276" s="9" t="s">
        <v>320</v>
      </c>
      <c r="Q276" s="9" t="s">
        <v>163</v>
      </c>
      <c r="R276" s="10">
        <v>0</v>
      </c>
      <c r="S276" s="10">
        <v>10500</v>
      </c>
      <c r="T276" s="10">
        <v>0</v>
      </c>
      <c r="U276" s="10">
        <v>0</v>
      </c>
      <c r="V276" s="10">
        <v>0</v>
      </c>
      <c r="W276" s="10">
        <v>0</v>
      </c>
      <c r="X276" s="10">
        <v>0</v>
      </c>
      <c r="Y276" s="15">
        <v>0</v>
      </c>
      <c r="Z276" s="10">
        <v>0</v>
      </c>
      <c r="AA276" s="10">
        <v>0</v>
      </c>
      <c r="AB276" s="10">
        <v>0</v>
      </c>
      <c r="AC276" s="10">
        <v>10500</v>
      </c>
      <c r="AD276" s="10">
        <v>-10500</v>
      </c>
      <c r="AE276" s="10">
        <v>0</v>
      </c>
      <c r="AF276" s="10">
        <v>0</v>
      </c>
      <c r="AG276" s="10">
        <f t="shared" si="4"/>
        <v>0</v>
      </c>
      <c r="AH276" s="9" t="s">
        <v>837</v>
      </c>
      <c r="AI276" s="9" t="s">
        <v>840</v>
      </c>
    </row>
    <row r="277" spans="1:35" x14ac:dyDescent="0.25">
      <c r="A277" s="16" t="s">
        <v>353</v>
      </c>
      <c r="B277" s="9" t="s">
        <v>36</v>
      </c>
      <c r="C277" s="9" t="s">
        <v>28</v>
      </c>
      <c r="D277" s="9" t="s">
        <v>363</v>
      </c>
      <c r="E277" s="9">
        <v>1</v>
      </c>
      <c r="F277" s="9">
        <v>16</v>
      </c>
      <c r="G277" s="9" t="s">
        <v>433</v>
      </c>
      <c r="H277" s="9">
        <v>3761</v>
      </c>
      <c r="I277" s="9" t="s">
        <v>378</v>
      </c>
      <c r="J277" s="9">
        <v>0</v>
      </c>
      <c r="K277" s="9" t="s">
        <v>258</v>
      </c>
      <c r="L277" s="9">
        <v>3000</v>
      </c>
      <c r="M277" s="9" t="s">
        <v>356</v>
      </c>
      <c r="N277" s="9" t="s">
        <v>46</v>
      </c>
      <c r="O277" s="9" t="s">
        <v>351</v>
      </c>
      <c r="P277" s="9" t="s">
        <v>320</v>
      </c>
      <c r="Q277" s="9" t="s">
        <v>163</v>
      </c>
      <c r="R277" s="10">
        <v>0</v>
      </c>
      <c r="S277" s="10">
        <v>10500</v>
      </c>
      <c r="T277" s="10">
        <v>0</v>
      </c>
      <c r="U277" s="10">
        <v>0</v>
      </c>
      <c r="V277" s="10">
        <v>0</v>
      </c>
      <c r="W277" s="10">
        <v>0</v>
      </c>
      <c r="X277" s="10">
        <v>0</v>
      </c>
      <c r="Y277" s="15">
        <v>0</v>
      </c>
      <c r="Z277" s="10">
        <v>0</v>
      </c>
      <c r="AA277" s="10">
        <v>0</v>
      </c>
      <c r="AB277" s="10">
        <v>0</v>
      </c>
      <c r="AC277" s="10">
        <v>10500</v>
      </c>
      <c r="AD277" s="10">
        <v>-10500</v>
      </c>
      <c r="AE277" s="10">
        <v>-6000</v>
      </c>
      <c r="AF277" s="10">
        <v>0</v>
      </c>
      <c r="AG277" s="10">
        <f t="shared" si="4"/>
        <v>0</v>
      </c>
      <c r="AH277" s="9" t="s">
        <v>837</v>
      </c>
      <c r="AI277" s="9" t="s">
        <v>840</v>
      </c>
    </row>
    <row r="278" spans="1:35" x14ac:dyDescent="0.25">
      <c r="A278" s="16" t="s">
        <v>353</v>
      </c>
      <c r="B278" s="9" t="s">
        <v>36</v>
      </c>
      <c r="C278" s="9" t="s">
        <v>28</v>
      </c>
      <c r="D278" s="9" t="s">
        <v>363</v>
      </c>
      <c r="E278" s="9">
        <v>1</v>
      </c>
      <c r="F278" s="9">
        <v>16</v>
      </c>
      <c r="G278" s="9" t="s">
        <v>433</v>
      </c>
      <c r="H278" s="9">
        <v>5231</v>
      </c>
      <c r="I278" s="9" t="s">
        <v>82</v>
      </c>
      <c r="J278" s="9">
        <v>0</v>
      </c>
      <c r="K278" s="9" t="s">
        <v>258</v>
      </c>
      <c r="L278" s="9">
        <v>5000</v>
      </c>
      <c r="M278" s="9" t="s">
        <v>356</v>
      </c>
      <c r="N278" s="9" t="s">
        <v>46</v>
      </c>
      <c r="O278" s="9" t="s">
        <v>351</v>
      </c>
      <c r="P278" s="9" t="s">
        <v>320</v>
      </c>
      <c r="Q278" s="9" t="s">
        <v>163</v>
      </c>
      <c r="R278" s="10">
        <v>50458.9</v>
      </c>
      <c r="S278" s="10">
        <v>30000</v>
      </c>
      <c r="T278" s="10">
        <v>50458.9</v>
      </c>
      <c r="U278" s="10">
        <v>50458.9</v>
      </c>
      <c r="V278" s="10">
        <v>50458.9</v>
      </c>
      <c r="W278" s="10">
        <v>50458.9</v>
      </c>
      <c r="X278" s="10">
        <v>50458.9</v>
      </c>
      <c r="Y278" s="15">
        <v>0</v>
      </c>
      <c r="Z278" s="10">
        <v>0</v>
      </c>
      <c r="AA278" s="10">
        <v>30000</v>
      </c>
      <c r="AB278" s="10">
        <v>0</v>
      </c>
      <c r="AC278" s="10">
        <v>9541.1</v>
      </c>
      <c r="AD278" s="10">
        <v>20458.900000000001</v>
      </c>
      <c r="AE278" s="10">
        <v>0</v>
      </c>
      <c r="AF278" s="10">
        <v>0</v>
      </c>
      <c r="AG278" s="10">
        <f t="shared" si="4"/>
        <v>50458.9</v>
      </c>
      <c r="AH278" s="9" t="s">
        <v>837</v>
      </c>
      <c r="AI278" s="9" t="s">
        <v>841</v>
      </c>
    </row>
    <row r="279" spans="1:35" x14ac:dyDescent="0.25">
      <c r="A279" s="16" t="s">
        <v>353</v>
      </c>
      <c r="B279" s="9" t="s">
        <v>36</v>
      </c>
      <c r="C279" s="9" t="s">
        <v>28</v>
      </c>
      <c r="D279" s="9" t="s">
        <v>370</v>
      </c>
      <c r="E279" s="9">
        <v>4</v>
      </c>
      <c r="F279" s="9">
        <v>75</v>
      </c>
      <c r="G279" s="9" t="s">
        <v>434</v>
      </c>
      <c r="H279" s="9">
        <v>2171</v>
      </c>
      <c r="I279" s="9" t="s">
        <v>48</v>
      </c>
      <c r="J279" s="9">
        <v>0</v>
      </c>
      <c r="K279" s="9" t="s">
        <v>258</v>
      </c>
      <c r="L279" s="9">
        <v>2000</v>
      </c>
      <c r="M279" s="9" t="s">
        <v>356</v>
      </c>
      <c r="N279" s="9" t="s">
        <v>39</v>
      </c>
      <c r="O279" s="9" t="s">
        <v>373</v>
      </c>
      <c r="P279" s="9" t="s">
        <v>322</v>
      </c>
      <c r="Q279" s="9" t="s">
        <v>435</v>
      </c>
      <c r="R279" s="10">
        <v>0</v>
      </c>
      <c r="S279" s="10">
        <v>105000</v>
      </c>
      <c r="T279" s="10">
        <v>0</v>
      </c>
      <c r="U279" s="10">
        <v>0</v>
      </c>
      <c r="V279" s="10">
        <v>0</v>
      </c>
      <c r="W279" s="10">
        <v>0</v>
      </c>
      <c r="X279" s="10">
        <v>0</v>
      </c>
      <c r="Y279" s="15">
        <v>0</v>
      </c>
      <c r="Z279" s="10">
        <v>0</v>
      </c>
      <c r="AA279" s="10">
        <v>0</v>
      </c>
      <c r="AB279" s="10">
        <v>0</v>
      </c>
      <c r="AC279" s="10">
        <v>105000</v>
      </c>
      <c r="AD279" s="10">
        <v>-105000</v>
      </c>
      <c r="AE279" s="10">
        <v>15000</v>
      </c>
      <c r="AF279" s="10">
        <v>0</v>
      </c>
      <c r="AG279" s="10">
        <f t="shared" si="4"/>
        <v>0</v>
      </c>
      <c r="AH279" s="9" t="s">
        <v>837</v>
      </c>
      <c r="AI279" s="9" t="s">
        <v>840</v>
      </c>
    </row>
    <row r="280" spans="1:35" x14ac:dyDescent="0.25">
      <c r="A280" s="16" t="s">
        <v>353</v>
      </c>
      <c r="B280" s="9" t="s">
        <v>36</v>
      </c>
      <c r="C280" s="9" t="s">
        <v>28</v>
      </c>
      <c r="D280" s="9" t="s">
        <v>436</v>
      </c>
      <c r="E280" s="9">
        <v>3</v>
      </c>
      <c r="F280" s="9">
        <v>84</v>
      </c>
      <c r="G280" s="9" t="s">
        <v>437</v>
      </c>
      <c r="H280" s="9">
        <v>2421</v>
      </c>
      <c r="I280" s="9" t="s">
        <v>120</v>
      </c>
      <c r="J280" s="9">
        <v>0</v>
      </c>
      <c r="K280" s="9" t="s">
        <v>258</v>
      </c>
      <c r="L280" s="9">
        <v>2000</v>
      </c>
      <c r="M280" s="9" t="s">
        <v>356</v>
      </c>
      <c r="N280" s="9" t="s">
        <v>42</v>
      </c>
      <c r="O280" s="9" t="s">
        <v>207</v>
      </c>
      <c r="P280" s="9" t="s">
        <v>317</v>
      </c>
      <c r="Q280" s="9" t="s">
        <v>115</v>
      </c>
      <c r="R280" s="10">
        <v>0</v>
      </c>
      <c r="S280" s="10">
        <v>12000</v>
      </c>
      <c r="T280" s="10">
        <v>0</v>
      </c>
      <c r="U280" s="10">
        <v>0</v>
      </c>
      <c r="V280" s="10">
        <v>0</v>
      </c>
      <c r="W280" s="10">
        <v>0</v>
      </c>
      <c r="X280" s="10">
        <v>0</v>
      </c>
      <c r="Y280" s="15">
        <v>0</v>
      </c>
      <c r="Z280" s="10">
        <v>0</v>
      </c>
      <c r="AA280" s="10">
        <v>1275971.58</v>
      </c>
      <c r="AB280" s="10">
        <v>0</v>
      </c>
      <c r="AC280" s="10">
        <v>1287971.58</v>
      </c>
      <c r="AD280" s="10">
        <v>-12000</v>
      </c>
      <c r="AE280" s="10">
        <v>-1980000</v>
      </c>
      <c r="AF280" s="10">
        <v>0</v>
      </c>
      <c r="AG280" s="10">
        <f t="shared" si="4"/>
        <v>0</v>
      </c>
      <c r="AH280" s="9" t="s">
        <v>837</v>
      </c>
      <c r="AI280" s="9" t="s">
        <v>840</v>
      </c>
    </row>
    <row r="281" spans="1:35" x14ac:dyDescent="0.25">
      <c r="A281" s="16" t="s">
        <v>353</v>
      </c>
      <c r="B281" s="9" t="s">
        <v>36</v>
      </c>
      <c r="C281" s="9" t="s">
        <v>28</v>
      </c>
      <c r="D281" s="9" t="s">
        <v>436</v>
      </c>
      <c r="E281" s="9">
        <v>3</v>
      </c>
      <c r="F281" s="9">
        <v>84</v>
      </c>
      <c r="G281" s="9" t="s">
        <v>437</v>
      </c>
      <c r="H281" s="9">
        <v>2431</v>
      </c>
      <c r="I281" s="9" t="s">
        <v>121</v>
      </c>
      <c r="J281" s="9">
        <v>0</v>
      </c>
      <c r="K281" s="9" t="s">
        <v>258</v>
      </c>
      <c r="L281" s="9">
        <v>2000</v>
      </c>
      <c r="M281" s="9" t="s">
        <v>356</v>
      </c>
      <c r="N281" s="9" t="s">
        <v>42</v>
      </c>
      <c r="O281" s="9" t="s">
        <v>207</v>
      </c>
      <c r="P281" s="9" t="s">
        <v>317</v>
      </c>
      <c r="Q281" s="9" t="s">
        <v>115</v>
      </c>
      <c r="R281" s="10">
        <v>0</v>
      </c>
      <c r="S281" s="10">
        <v>12000</v>
      </c>
      <c r="T281" s="10">
        <v>0</v>
      </c>
      <c r="U281" s="10">
        <v>0</v>
      </c>
      <c r="V281" s="10">
        <v>0</v>
      </c>
      <c r="W281" s="10">
        <v>0</v>
      </c>
      <c r="X281" s="10">
        <v>0</v>
      </c>
      <c r="Y281" s="15">
        <v>0</v>
      </c>
      <c r="Z281" s="10">
        <v>0</v>
      </c>
      <c r="AA281" s="10">
        <v>0</v>
      </c>
      <c r="AB281" s="10">
        <v>0</v>
      </c>
      <c r="AC281" s="10">
        <v>12000</v>
      </c>
      <c r="AD281" s="10">
        <v>-12000</v>
      </c>
      <c r="AE281" s="10">
        <v>1965000</v>
      </c>
      <c r="AF281" s="10">
        <v>0</v>
      </c>
      <c r="AG281" s="10">
        <f t="shared" si="4"/>
        <v>0</v>
      </c>
      <c r="AH281" s="9" t="s">
        <v>837</v>
      </c>
      <c r="AI281" s="9" t="s">
        <v>840</v>
      </c>
    </row>
    <row r="282" spans="1:35" x14ac:dyDescent="0.25">
      <c r="A282" s="16" t="s">
        <v>353</v>
      </c>
      <c r="B282" s="9" t="s">
        <v>36</v>
      </c>
      <c r="C282" s="9" t="s">
        <v>28</v>
      </c>
      <c r="D282" s="9" t="s">
        <v>436</v>
      </c>
      <c r="E282" s="9">
        <v>3</v>
      </c>
      <c r="F282" s="9">
        <v>84</v>
      </c>
      <c r="G282" s="9" t="s">
        <v>437</v>
      </c>
      <c r="H282" s="9">
        <v>2451</v>
      </c>
      <c r="I282" s="9" t="s">
        <v>108</v>
      </c>
      <c r="J282" s="9">
        <v>0</v>
      </c>
      <c r="K282" s="9" t="s">
        <v>258</v>
      </c>
      <c r="L282" s="9">
        <v>2000</v>
      </c>
      <c r="M282" s="9" t="s">
        <v>356</v>
      </c>
      <c r="N282" s="9" t="s">
        <v>42</v>
      </c>
      <c r="O282" s="9" t="s">
        <v>207</v>
      </c>
      <c r="P282" s="9" t="s">
        <v>317</v>
      </c>
      <c r="Q282" s="9" t="s">
        <v>115</v>
      </c>
      <c r="R282" s="10">
        <v>0</v>
      </c>
      <c r="S282" s="10">
        <v>3000</v>
      </c>
      <c r="T282" s="10">
        <v>0</v>
      </c>
      <c r="U282" s="10">
        <v>0</v>
      </c>
      <c r="V282" s="10">
        <v>0</v>
      </c>
      <c r="W282" s="10">
        <v>0</v>
      </c>
      <c r="X282" s="10">
        <v>0</v>
      </c>
      <c r="Y282" s="15">
        <v>0</v>
      </c>
      <c r="Z282" s="10">
        <v>0</v>
      </c>
      <c r="AA282" s="10">
        <v>0</v>
      </c>
      <c r="AB282" s="10">
        <v>0</v>
      </c>
      <c r="AC282" s="10">
        <v>3000</v>
      </c>
      <c r="AD282" s="10">
        <v>-3000</v>
      </c>
      <c r="AE282" s="10">
        <v>0</v>
      </c>
      <c r="AF282" s="10">
        <v>0</v>
      </c>
      <c r="AG282" s="10">
        <f t="shared" si="4"/>
        <v>0</v>
      </c>
      <c r="AH282" s="9" t="s">
        <v>837</v>
      </c>
      <c r="AI282" s="9" t="s">
        <v>840</v>
      </c>
    </row>
    <row r="283" spans="1:35" x14ac:dyDescent="0.25">
      <c r="A283" s="16" t="s">
        <v>353</v>
      </c>
      <c r="B283" s="9" t="s">
        <v>36</v>
      </c>
      <c r="C283" s="9" t="s">
        <v>28</v>
      </c>
      <c r="D283" s="9" t="s">
        <v>436</v>
      </c>
      <c r="E283" s="9">
        <v>3</v>
      </c>
      <c r="F283" s="9">
        <v>84</v>
      </c>
      <c r="G283" s="9" t="s">
        <v>437</v>
      </c>
      <c r="H283" s="9">
        <v>2461</v>
      </c>
      <c r="I283" s="9" t="s">
        <v>81</v>
      </c>
      <c r="J283" s="9">
        <v>0</v>
      </c>
      <c r="K283" s="9" t="s">
        <v>258</v>
      </c>
      <c r="L283" s="9">
        <v>2000</v>
      </c>
      <c r="M283" s="9" t="s">
        <v>356</v>
      </c>
      <c r="N283" s="9" t="s">
        <v>42</v>
      </c>
      <c r="O283" s="9" t="s">
        <v>207</v>
      </c>
      <c r="P283" s="9" t="s">
        <v>317</v>
      </c>
      <c r="Q283" s="9" t="s">
        <v>115</v>
      </c>
      <c r="R283" s="10">
        <v>0</v>
      </c>
      <c r="S283" s="10">
        <v>1800</v>
      </c>
      <c r="T283" s="10">
        <v>0</v>
      </c>
      <c r="U283" s="10">
        <v>0</v>
      </c>
      <c r="V283" s="10">
        <v>0</v>
      </c>
      <c r="W283" s="10">
        <v>0</v>
      </c>
      <c r="X283" s="10">
        <v>0</v>
      </c>
      <c r="Y283" s="15">
        <v>0</v>
      </c>
      <c r="Z283" s="10">
        <v>0</v>
      </c>
      <c r="AA283" s="10">
        <v>0</v>
      </c>
      <c r="AB283" s="10">
        <v>0</v>
      </c>
      <c r="AC283" s="10">
        <v>1800</v>
      </c>
      <c r="AD283" s="10">
        <v>-1800</v>
      </c>
      <c r="AE283" s="10">
        <v>-5632.4</v>
      </c>
      <c r="AF283" s="10">
        <v>0</v>
      </c>
      <c r="AG283" s="10">
        <f t="shared" si="4"/>
        <v>0</v>
      </c>
      <c r="AH283" s="9" t="s">
        <v>837</v>
      </c>
      <c r="AI283" s="9" t="s">
        <v>840</v>
      </c>
    </row>
    <row r="284" spans="1:35" x14ac:dyDescent="0.25">
      <c r="A284" s="16" t="s">
        <v>353</v>
      </c>
      <c r="B284" s="9" t="s">
        <v>36</v>
      </c>
      <c r="C284" s="9" t="s">
        <v>28</v>
      </c>
      <c r="D284" s="9" t="s">
        <v>436</v>
      </c>
      <c r="E284" s="9">
        <v>3</v>
      </c>
      <c r="F284" s="9">
        <v>84</v>
      </c>
      <c r="G284" s="9" t="s">
        <v>437</v>
      </c>
      <c r="H284" s="9">
        <v>2491</v>
      </c>
      <c r="I284" s="9" t="s">
        <v>212</v>
      </c>
      <c r="J284" s="9">
        <v>0</v>
      </c>
      <c r="K284" s="9" t="s">
        <v>258</v>
      </c>
      <c r="L284" s="9">
        <v>2000</v>
      </c>
      <c r="M284" s="9" t="s">
        <v>356</v>
      </c>
      <c r="N284" s="9" t="s">
        <v>42</v>
      </c>
      <c r="O284" s="9" t="s">
        <v>207</v>
      </c>
      <c r="P284" s="9" t="s">
        <v>317</v>
      </c>
      <c r="Q284" s="9" t="s">
        <v>115</v>
      </c>
      <c r="R284" s="10">
        <v>0</v>
      </c>
      <c r="S284" s="10">
        <v>1800</v>
      </c>
      <c r="T284" s="10">
        <v>0</v>
      </c>
      <c r="U284" s="10">
        <v>0</v>
      </c>
      <c r="V284" s="10">
        <v>0</v>
      </c>
      <c r="W284" s="10">
        <v>0</v>
      </c>
      <c r="X284" s="10">
        <v>0</v>
      </c>
      <c r="Y284" s="15">
        <v>0</v>
      </c>
      <c r="Z284" s="10">
        <v>0</v>
      </c>
      <c r="AA284" s="10">
        <v>0</v>
      </c>
      <c r="AB284" s="10">
        <v>0</v>
      </c>
      <c r="AC284" s="10">
        <v>1800</v>
      </c>
      <c r="AD284" s="10">
        <v>-1800</v>
      </c>
      <c r="AE284" s="10">
        <v>-218400</v>
      </c>
      <c r="AF284" s="10">
        <v>0</v>
      </c>
      <c r="AG284" s="10">
        <f t="shared" si="4"/>
        <v>0</v>
      </c>
      <c r="AH284" s="9" t="s">
        <v>837</v>
      </c>
      <c r="AI284" s="9" t="s">
        <v>840</v>
      </c>
    </row>
    <row r="285" spans="1:35" x14ac:dyDescent="0.25">
      <c r="A285" s="16" t="s">
        <v>353</v>
      </c>
      <c r="B285" s="9" t="s">
        <v>36</v>
      </c>
      <c r="C285" s="9" t="s">
        <v>28</v>
      </c>
      <c r="D285" s="9" t="s">
        <v>436</v>
      </c>
      <c r="E285" s="9">
        <v>3</v>
      </c>
      <c r="F285" s="9">
        <v>84</v>
      </c>
      <c r="G285" s="9" t="s">
        <v>437</v>
      </c>
      <c r="H285" s="9">
        <v>2711</v>
      </c>
      <c r="I285" s="9" t="s">
        <v>93</v>
      </c>
      <c r="J285" s="9">
        <v>0</v>
      </c>
      <c r="K285" s="9" t="s">
        <v>258</v>
      </c>
      <c r="L285" s="9">
        <v>2000</v>
      </c>
      <c r="M285" s="9" t="s">
        <v>356</v>
      </c>
      <c r="N285" s="9" t="s">
        <v>42</v>
      </c>
      <c r="O285" s="9" t="s">
        <v>207</v>
      </c>
      <c r="P285" s="9" t="s">
        <v>317</v>
      </c>
      <c r="Q285" s="9" t="s">
        <v>115</v>
      </c>
      <c r="R285" s="10">
        <v>0</v>
      </c>
      <c r="S285" s="10">
        <v>18000</v>
      </c>
      <c r="T285" s="10">
        <v>0</v>
      </c>
      <c r="U285" s="10">
        <v>0</v>
      </c>
      <c r="V285" s="10">
        <v>0</v>
      </c>
      <c r="W285" s="10">
        <v>0</v>
      </c>
      <c r="X285" s="10">
        <v>0</v>
      </c>
      <c r="Y285" s="15">
        <v>0</v>
      </c>
      <c r="Z285" s="10">
        <v>0</v>
      </c>
      <c r="AA285" s="10">
        <v>0</v>
      </c>
      <c r="AB285" s="10">
        <v>0</v>
      </c>
      <c r="AC285" s="10">
        <v>18000</v>
      </c>
      <c r="AD285" s="10">
        <v>-18000</v>
      </c>
      <c r="AE285" s="10">
        <v>-1374.98</v>
      </c>
      <c r="AF285" s="10">
        <v>0</v>
      </c>
      <c r="AG285" s="10">
        <f t="shared" si="4"/>
        <v>0</v>
      </c>
      <c r="AH285" s="9" t="s">
        <v>837</v>
      </c>
      <c r="AI285" s="9" t="s">
        <v>840</v>
      </c>
    </row>
    <row r="286" spans="1:35" x14ac:dyDescent="0.25">
      <c r="A286" s="16" t="s">
        <v>353</v>
      </c>
      <c r="B286" s="9" t="s">
        <v>36</v>
      </c>
      <c r="C286" s="9" t="s">
        <v>28</v>
      </c>
      <c r="D286" s="9" t="s">
        <v>436</v>
      </c>
      <c r="E286" s="9">
        <v>3</v>
      </c>
      <c r="F286" s="9">
        <v>84</v>
      </c>
      <c r="G286" s="9" t="s">
        <v>437</v>
      </c>
      <c r="H286" s="9">
        <v>2721</v>
      </c>
      <c r="I286" s="9" t="s">
        <v>54</v>
      </c>
      <c r="J286" s="9">
        <v>0</v>
      </c>
      <c r="K286" s="9" t="s">
        <v>258</v>
      </c>
      <c r="L286" s="9">
        <v>2000</v>
      </c>
      <c r="M286" s="9" t="s">
        <v>356</v>
      </c>
      <c r="N286" s="9" t="s">
        <v>42</v>
      </c>
      <c r="O286" s="9" t="s">
        <v>207</v>
      </c>
      <c r="P286" s="9" t="s">
        <v>317</v>
      </c>
      <c r="Q286" s="9" t="s">
        <v>115</v>
      </c>
      <c r="R286" s="10">
        <v>0</v>
      </c>
      <c r="S286" s="10">
        <v>18000</v>
      </c>
      <c r="T286" s="10">
        <v>0</v>
      </c>
      <c r="U286" s="10">
        <v>0</v>
      </c>
      <c r="V286" s="10">
        <v>0</v>
      </c>
      <c r="W286" s="10">
        <v>0</v>
      </c>
      <c r="X286" s="10">
        <v>0</v>
      </c>
      <c r="Y286" s="15">
        <v>0</v>
      </c>
      <c r="Z286" s="10">
        <v>0</v>
      </c>
      <c r="AA286" s="10">
        <v>0</v>
      </c>
      <c r="AB286" s="10">
        <v>0</v>
      </c>
      <c r="AC286" s="10">
        <v>18000</v>
      </c>
      <c r="AD286" s="10">
        <v>-18000</v>
      </c>
      <c r="AE286" s="10">
        <v>-63000</v>
      </c>
      <c r="AF286" s="10">
        <v>0</v>
      </c>
      <c r="AG286" s="10">
        <f t="shared" si="4"/>
        <v>0</v>
      </c>
      <c r="AH286" s="9" t="s">
        <v>837</v>
      </c>
      <c r="AI286" s="9" t="s">
        <v>840</v>
      </c>
    </row>
    <row r="287" spans="1:35" x14ac:dyDescent="0.25">
      <c r="A287" s="16" t="s">
        <v>353</v>
      </c>
      <c r="B287" s="9" t="s">
        <v>36</v>
      </c>
      <c r="C287" s="9" t="s">
        <v>28</v>
      </c>
      <c r="D287" s="9" t="s">
        <v>436</v>
      </c>
      <c r="E287" s="9">
        <v>3</v>
      </c>
      <c r="F287" s="9">
        <v>84</v>
      </c>
      <c r="G287" s="9" t="s">
        <v>437</v>
      </c>
      <c r="H287" s="9">
        <v>2921</v>
      </c>
      <c r="I287" s="9" t="s">
        <v>109</v>
      </c>
      <c r="J287" s="9">
        <v>0</v>
      </c>
      <c r="K287" s="9" t="s">
        <v>258</v>
      </c>
      <c r="L287" s="9">
        <v>2000</v>
      </c>
      <c r="M287" s="9" t="s">
        <v>356</v>
      </c>
      <c r="N287" s="9" t="s">
        <v>42</v>
      </c>
      <c r="O287" s="9" t="s">
        <v>207</v>
      </c>
      <c r="P287" s="9" t="s">
        <v>317</v>
      </c>
      <c r="Q287" s="9" t="s">
        <v>115</v>
      </c>
      <c r="R287" s="10">
        <v>0</v>
      </c>
      <c r="S287" s="10">
        <v>6000</v>
      </c>
      <c r="T287" s="10">
        <v>0</v>
      </c>
      <c r="U287" s="10">
        <v>0</v>
      </c>
      <c r="V287" s="10">
        <v>0</v>
      </c>
      <c r="W287" s="10">
        <v>0</v>
      </c>
      <c r="X287" s="10">
        <v>0</v>
      </c>
      <c r="Y287" s="15">
        <v>0</v>
      </c>
      <c r="Z287" s="10">
        <v>0</v>
      </c>
      <c r="AA287" s="10">
        <v>0</v>
      </c>
      <c r="AB287" s="10">
        <v>0</v>
      </c>
      <c r="AC287" s="10">
        <v>6000</v>
      </c>
      <c r="AD287" s="10">
        <v>-6000</v>
      </c>
      <c r="AE287" s="10">
        <v>-391217.97</v>
      </c>
      <c r="AF287" s="10">
        <v>0</v>
      </c>
      <c r="AG287" s="10">
        <f t="shared" si="4"/>
        <v>0</v>
      </c>
      <c r="AH287" s="9" t="s">
        <v>837</v>
      </c>
      <c r="AI287" s="9" t="s">
        <v>840</v>
      </c>
    </row>
    <row r="288" spans="1:35" x14ac:dyDescent="0.25">
      <c r="A288" s="16" t="s">
        <v>353</v>
      </c>
      <c r="B288" s="9" t="s">
        <v>36</v>
      </c>
      <c r="C288" s="9" t="s">
        <v>28</v>
      </c>
      <c r="D288" s="9" t="s">
        <v>436</v>
      </c>
      <c r="E288" s="9">
        <v>3</v>
      </c>
      <c r="F288" s="9">
        <v>84</v>
      </c>
      <c r="G288" s="9" t="s">
        <v>437</v>
      </c>
      <c r="H288" s="9">
        <v>3291</v>
      </c>
      <c r="I288" s="9" t="s">
        <v>60</v>
      </c>
      <c r="J288" s="9">
        <v>0</v>
      </c>
      <c r="K288" s="9" t="s">
        <v>258</v>
      </c>
      <c r="L288" s="9">
        <v>3000</v>
      </c>
      <c r="M288" s="9" t="s">
        <v>356</v>
      </c>
      <c r="N288" s="9" t="s">
        <v>42</v>
      </c>
      <c r="O288" s="9" t="s">
        <v>207</v>
      </c>
      <c r="P288" s="9" t="s">
        <v>317</v>
      </c>
      <c r="Q288" s="9" t="s">
        <v>115</v>
      </c>
      <c r="R288" s="10">
        <v>43500</v>
      </c>
      <c r="S288" s="10">
        <v>30000</v>
      </c>
      <c r="T288" s="10">
        <v>43500</v>
      </c>
      <c r="U288" s="10">
        <v>29580</v>
      </c>
      <c r="V288" s="10">
        <v>29580</v>
      </c>
      <c r="W288" s="10">
        <v>29580</v>
      </c>
      <c r="X288" s="10">
        <v>0</v>
      </c>
      <c r="Y288" s="15">
        <v>0</v>
      </c>
      <c r="Z288" s="10">
        <v>0</v>
      </c>
      <c r="AA288" s="10">
        <v>13500</v>
      </c>
      <c r="AB288" s="10">
        <v>0</v>
      </c>
      <c r="AC288" s="10">
        <v>0</v>
      </c>
      <c r="AD288" s="10">
        <v>13500</v>
      </c>
      <c r="AE288" s="10">
        <v>420164</v>
      </c>
      <c r="AF288" s="10">
        <v>0</v>
      </c>
      <c r="AG288" s="10">
        <f t="shared" si="4"/>
        <v>43500</v>
      </c>
      <c r="AH288" s="9" t="s">
        <v>837</v>
      </c>
      <c r="AI288" s="9" t="s">
        <v>840</v>
      </c>
    </row>
    <row r="289" spans="1:35" x14ac:dyDescent="0.25">
      <c r="A289" s="16" t="s">
        <v>353</v>
      </c>
      <c r="B289" s="9" t="s">
        <v>36</v>
      </c>
      <c r="C289" s="9" t="s">
        <v>28</v>
      </c>
      <c r="D289" s="9" t="s">
        <v>436</v>
      </c>
      <c r="E289" s="9">
        <v>3</v>
      </c>
      <c r="F289" s="9">
        <v>84</v>
      </c>
      <c r="G289" s="9" t="s">
        <v>437</v>
      </c>
      <c r="H289" s="9">
        <v>3591</v>
      </c>
      <c r="I289" s="9" t="s">
        <v>199</v>
      </c>
      <c r="J289" s="9">
        <v>0</v>
      </c>
      <c r="K289" s="9" t="s">
        <v>258</v>
      </c>
      <c r="L289" s="9">
        <v>3000</v>
      </c>
      <c r="M289" s="9" t="s">
        <v>356</v>
      </c>
      <c r="N289" s="9" t="s">
        <v>42</v>
      </c>
      <c r="O289" s="9" t="s">
        <v>207</v>
      </c>
      <c r="P289" s="9" t="s">
        <v>317</v>
      </c>
      <c r="Q289" s="9" t="s">
        <v>115</v>
      </c>
      <c r="R289" s="10">
        <v>0</v>
      </c>
      <c r="S289" s="10">
        <v>6000</v>
      </c>
      <c r="T289" s="10">
        <v>0</v>
      </c>
      <c r="U289" s="10">
        <v>0</v>
      </c>
      <c r="V289" s="10">
        <v>0</v>
      </c>
      <c r="W289" s="10">
        <v>0</v>
      </c>
      <c r="X289" s="10">
        <v>0</v>
      </c>
      <c r="Y289" s="15">
        <v>0</v>
      </c>
      <c r="Z289" s="10">
        <v>0</v>
      </c>
      <c r="AA289" s="10">
        <v>0</v>
      </c>
      <c r="AB289" s="10">
        <v>0</v>
      </c>
      <c r="AC289" s="10">
        <v>6000</v>
      </c>
      <c r="AD289" s="10">
        <v>-6000</v>
      </c>
      <c r="AE289" s="10">
        <v>292726.19</v>
      </c>
      <c r="AF289" s="10">
        <v>0</v>
      </c>
      <c r="AG289" s="10">
        <f t="shared" si="4"/>
        <v>0</v>
      </c>
      <c r="AH289" s="9" t="s">
        <v>837</v>
      </c>
      <c r="AI289" s="9" t="s">
        <v>840</v>
      </c>
    </row>
    <row r="290" spans="1:35" x14ac:dyDescent="0.25">
      <c r="A290" s="16" t="s">
        <v>353</v>
      </c>
      <c r="B290" s="9" t="s">
        <v>36</v>
      </c>
      <c r="C290" s="9" t="s">
        <v>28</v>
      </c>
      <c r="D290" s="9" t="s">
        <v>436</v>
      </c>
      <c r="E290" s="9">
        <v>3</v>
      </c>
      <c r="F290" s="9">
        <v>88</v>
      </c>
      <c r="G290" s="9" t="s">
        <v>438</v>
      </c>
      <c r="H290" s="9">
        <v>5421</v>
      </c>
      <c r="I290" s="9" t="s">
        <v>272</v>
      </c>
      <c r="J290" s="9">
        <v>0</v>
      </c>
      <c r="K290" s="9" t="s">
        <v>258</v>
      </c>
      <c r="L290" s="9">
        <v>5000</v>
      </c>
      <c r="M290" s="9" t="s">
        <v>356</v>
      </c>
      <c r="N290" s="9" t="s">
        <v>42</v>
      </c>
      <c r="O290" s="9" t="s">
        <v>207</v>
      </c>
      <c r="P290" s="9" t="s">
        <v>439</v>
      </c>
      <c r="Q290" s="9" t="s">
        <v>43</v>
      </c>
      <c r="R290" s="10">
        <v>150000</v>
      </c>
      <c r="S290" s="10">
        <v>150000</v>
      </c>
      <c r="T290" s="10">
        <v>150000</v>
      </c>
      <c r="U290" s="10">
        <v>150000</v>
      </c>
      <c r="V290" s="10">
        <v>0</v>
      </c>
      <c r="W290" s="10">
        <v>0</v>
      </c>
      <c r="X290" s="10">
        <v>0</v>
      </c>
      <c r="Y290" s="15">
        <v>0</v>
      </c>
      <c r="Z290" s="10">
        <v>0</v>
      </c>
      <c r="AA290" s="10">
        <v>0</v>
      </c>
      <c r="AB290" s="10">
        <v>0</v>
      </c>
      <c r="AC290" s="10">
        <v>0</v>
      </c>
      <c r="AD290" s="10">
        <v>0</v>
      </c>
      <c r="AE290" s="10">
        <v>303000</v>
      </c>
      <c r="AF290" s="10">
        <v>0</v>
      </c>
      <c r="AG290" s="10">
        <f t="shared" si="4"/>
        <v>150000</v>
      </c>
      <c r="AH290" s="9" t="s">
        <v>837</v>
      </c>
      <c r="AI290" s="9" t="s">
        <v>841</v>
      </c>
    </row>
    <row r="291" spans="1:35" x14ac:dyDescent="0.25">
      <c r="A291" s="16" t="s">
        <v>353</v>
      </c>
      <c r="B291" s="9" t="s">
        <v>36</v>
      </c>
      <c r="C291" s="9" t="s">
        <v>28</v>
      </c>
      <c r="D291" s="9" t="s">
        <v>436</v>
      </c>
      <c r="E291" s="9">
        <v>3</v>
      </c>
      <c r="F291" s="9">
        <v>88</v>
      </c>
      <c r="G291" s="9" t="s">
        <v>438</v>
      </c>
      <c r="H291" s="9">
        <v>5611</v>
      </c>
      <c r="I291" s="9" t="s">
        <v>90</v>
      </c>
      <c r="J291" s="9">
        <v>0</v>
      </c>
      <c r="K291" s="9" t="s">
        <v>258</v>
      </c>
      <c r="L291" s="9">
        <v>5000</v>
      </c>
      <c r="M291" s="9" t="s">
        <v>356</v>
      </c>
      <c r="N291" s="9" t="s">
        <v>42</v>
      </c>
      <c r="O291" s="9" t="s">
        <v>207</v>
      </c>
      <c r="P291" s="9" t="s">
        <v>439</v>
      </c>
      <c r="Q291" s="9" t="s">
        <v>43</v>
      </c>
      <c r="R291" s="10">
        <v>161000</v>
      </c>
      <c r="S291" s="10">
        <v>120000</v>
      </c>
      <c r="T291" s="10">
        <v>161000</v>
      </c>
      <c r="U291" s="10">
        <v>135000</v>
      </c>
      <c r="V291" s="10">
        <v>68318.399999999994</v>
      </c>
      <c r="W291" s="10">
        <v>68318.399999999994</v>
      </c>
      <c r="X291" s="10">
        <v>68318.399999999994</v>
      </c>
      <c r="Y291" s="15">
        <v>0</v>
      </c>
      <c r="Z291" s="10">
        <v>0</v>
      </c>
      <c r="AA291" s="10">
        <v>41000</v>
      </c>
      <c r="AB291" s="10">
        <v>0</v>
      </c>
      <c r="AC291" s="10">
        <v>0</v>
      </c>
      <c r="AD291" s="10">
        <v>41000</v>
      </c>
      <c r="AE291" s="10">
        <v>-321250</v>
      </c>
      <c r="AF291" s="10">
        <v>0</v>
      </c>
      <c r="AG291" s="10">
        <f t="shared" si="4"/>
        <v>161000</v>
      </c>
      <c r="AH291" s="9" t="s">
        <v>837</v>
      </c>
      <c r="AI291" s="9" t="s">
        <v>841</v>
      </c>
    </row>
    <row r="292" spans="1:35" x14ac:dyDescent="0.25">
      <c r="A292" s="16" t="s">
        <v>353</v>
      </c>
      <c r="B292" s="9" t="s">
        <v>36</v>
      </c>
      <c r="C292" s="9" t="s">
        <v>28</v>
      </c>
      <c r="D292" s="9" t="s">
        <v>436</v>
      </c>
      <c r="E292" s="9">
        <v>3</v>
      </c>
      <c r="F292" s="9">
        <v>88</v>
      </c>
      <c r="G292" s="9" t="s">
        <v>438</v>
      </c>
      <c r="H292" s="9">
        <v>5621</v>
      </c>
      <c r="I292" s="9" t="s">
        <v>88</v>
      </c>
      <c r="J292" s="9">
        <v>0</v>
      </c>
      <c r="K292" s="9" t="s">
        <v>258</v>
      </c>
      <c r="L292" s="9">
        <v>5000</v>
      </c>
      <c r="M292" s="9" t="s">
        <v>356</v>
      </c>
      <c r="N292" s="9" t="s">
        <v>42</v>
      </c>
      <c r="O292" s="9" t="s">
        <v>207</v>
      </c>
      <c r="P292" s="9" t="s">
        <v>439</v>
      </c>
      <c r="Q292" s="9" t="s">
        <v>43</v>
      </c>
      <c r="R292" s="10">
        <v>0</v>
      </c>
      <c r="S292" s="10">
        <v>1980000</v>
      </c>
      <c r="T292" s="10">
        <v>0</v>
      </c>
      <c r="U292" s="10">
        <v>0</v>
      </c>
      <c r="V292" s="10">
        <v>0</v>
      </c>
      <c r="W292" s="10">
        <v>0</v>
      </c>
      <c r="X292" s="10">
        <v>0</v>
      </c>
      <c r="Y292" s="15">
        <v>0</v>
      </c>
      <c r="Z292" s="10">
        <v>0</v>
      </c>
      <c r="AA292" s="10">
        <v>0</v>
      </c>
      <c r="AB292" s="10">
        <v>0</v>
      </c>
      <c r="AC292" s="10">
        <v>1980000</v>
      </c>
      <c r="AD292" s="10">
        <v>-1980000</v>
      </c>
      <c r="AE292" s="10">
        <v>-1500</v>
      </c>
      <c r="AF292" s="10">
        <v>0</v>
      </c>
      <c r="AG292" s="10">
        <f t="shared" si="4"/>
        <v>0</v>
      </c>
      <c r="AH292" s="9" t="s">
        <v>837</v>
      </c>
      <c r="AI292" s="9" t="s">
        <v>841</v>
      </c>
    </row>
    <row r="293" spans="1:35" x14ac:dyDescent="0.25">
      <c r="A293" s="16" t="s">
        <v>353</v>
      </c>
      <c r="B293" s="9" t="s">
        <v>36</v>
      </c>
      <c r="C293" s="9" t="s">
        <v>28</v>
      </c>
      <c r="D293" s="9" t="s">
        <v>436</v>
      </c>
      <c r="E293" s="9">
        <v>3</v>
      </c>
      <c r="F293" s="9">
        <v>88</v>
      </c>
      <c r="G293" s="9" t="s">
        <v>438</v>
      </c>
      <c r="H293" s="9">
        <v>5671</v>
      </c>
      <c r="I293" s="9" t="s">
        <v>84</v>
      </c>
      <c r="J293" s="9">
        <v>0</v>
      </c>
      <c r="K293" s="9" t="s">
        <v>258</v>
      </c>
      <c r="L293" s="9">
        <v>5000</v>
      </c>
      <c r="M293" s="9" t="s">
        <v>356</v>
      </c>
      <c r="N293" s="9" t="s">
        <v>42</v>
      </c>
      <c r="O293" s="9" t="s">
        <v>207</v>
      </c>
      <c r="P293" s="9" t="s">
        <v>439</v>
      </c>
      <c r="Q293" s="9" t="s">
        <v>43</v>
      </c>
      <c r="R293" s="10">
        <v>2787015.97</v>
      </c>
      <c r="S293" s="10">
        <v>474000</v>
      </c>
      <c r="T293" s="10">
        <v>2787015.97</v>
      </c>
      <c r="U293" s="10">
        <v>2787015.97</v>
      </c>
      <c r="V293" s="10">
        <v>1776344.12</v>
      </c>
      <c r="W293" s="10">
        <v>1776344.12</v>
      </c>
      <c r="X293" s="10">
        <v>1683834.12</v>
      </c>
      <c r="Y293" s="15">
        <v>0</v>
      </c>
      <c r="Z293" s="10">
        <v>0</v>
      </c>
      <c r="AA293" s="10">
        <v>2328015.9700000002</v>
      </c>
      <c r="AB293" s="10">
        <v>0</v>
      </c>
      <c r="AC293" s="10">
        <v>15000</v>
      </c>
      <c r="AD293" s="10">
        <v>2313015.9700000002</v>
      </c>
      <c r="AE293" s="10">
        <v>-181369</v>
      </c>
      <c r="AF293" s="10">
        <v>0</v>
      </c>
      <c r="AG293" s="10">
        <f t="shared" si="4"/>
        <v>2787015.97</v>
      </c>
      <c r="AH293" s="9" t="s">
        <v>837</v>
      </c>
      <c r="AI293" s="9" t="s">
        <v>841</v>
      </c>
    </row>
    <row r="294" spans="1:35" x14ac:dyDescent="0.25">
      <c r="A294" s="16" t="s">
        <v>353</v>
      </c>
      <c r="B294" s="9" t="s">
        <v>36</v>
      </c>
      <c r="C294" s="9" t="s">
        <v>28</v>
      </c>
      <c r="D294" s="9" t="s">
        <v>436</v>
      </c>
      <c r="E294" s="9">
        <v>3</v>
      </c>
      <c r="F294" s="9">
        <v>88</v>
      </c>
      <c r="G294" s="9" t="s">
        <v>438</v>
      </c>
      <c r="H294" s="9">
        <v>5691</v>
      </c>
      <c r="I294" s="9" t="s">
        <v>49</v>
      </c>
      <c r="J294" s="9">
        <v>0</v>
      </c>
      <c r="K294" s="9" t="s">
        <v>258</v>
      </c>
      <c r="L294" s="9">
        <v>5000</v>
      </c>
      <c r="M294" s="9" t="s">
        <v>356</v>
      </c>
      <c r="N294" s="9" t="s">
        <v>42</v>
      </c>
      <c r="O294" s="9" t="s">
        <v>207</v>
      </c>
      <c r="P294" s="9" t="s">
        <v>439</v>
      </c>
      <c r="Q294" s="9" t="s">
        <v>43</v>
      </c>
      <c r="R294" s="10">
        <v>60000</v>
      </c>
      <c r="S294" s="10">
        <v>60000</v>
      </c>
      <c r="T294" s="10">
        <v>60000</v>
      </c>
      <c r="U294" s="10">
        <v>60000</v>
      </c>
      <c r="V294" s="10">
        <v>0</v>
      </c>
      <c r="W294" s="10">
        <v>0</v>
      </c>
      <c r="X294" s="10">
        <v>0</v>
      </c>
      <c r="Y294" s="15">
        <v>0</v>
      </c>
      <c r="Z294" s="10">
        <v>0</v>
      </c>
      <c r="AA294" s="10">
        <v>0</v>
      </c>
      <c r="AB294" s="10">
        <v>0</v>
      </c>
      <c r="AC294" s="10">
        <v>0</v>
      </c>
      <c r="AD294" s="10">
        <v>0</v>
      </c>
      <c r="AE294" s="10">
        <v>-150170.6</v>
      </c>
      <c r="AF294" s="10">
        <v>0</v>
      </c>
      <c r="AG294" s="10">
        <f t="shared" si="4"/>
        <v>60000</v>
      </c>
      <c r="AH294" s="9" t="s">
        <v>837</v>
      </c>
      <c r="AI294" s="9" t="s">
        <v>841</v>
      </c>
    </row>
    <row r="295" spans="1:35" x14ac:dyDescent="0.25">
      <c r="A295" s="16" t="s">
        <v>353</v>
      </c>
      <c r="B295" s="9" t="s">
        <v>36</v>
      </c>
      <c r="C295" s="9" t="s">
        <v>28</v>
      </c>
      <c r="D295" s="9" t="s">
        <v>436</v>
      </c>
      <c r="E295" s="9">
        <v>3</v>
      </c>
      <c r="F295" s="9">
        <v>89</v>
      </c>
      <c r="G295" s="9" t="s">
        <v>438</v>
      </c>
      <c r="H295" s="9">
        <v>2421</v>
      </c>
      <c r="I295" s="9" t="s">
        <v>120</v>
      </c>
      <c r="J295" s="9">
        <v>0</v>
      </c>
      <c r="K295" s="9" t="s">
        <v>258</v>
      </c>
      <c r="L295" s="9">
        <v>2000</v>
      </c>
      <c r="M295" s="9" t="s">
        <v>356</v>
      </c>
      <c r="N295" s="9" t="s">
        <v>42</v>
      </c>
      <c r="O295" s="9" t="s">
        <v>207</v>
      </c>
      <c r="P295" s="9" t="s">
        <v>440</v>
      </c>
      <c r="Q295" s="9" t="s">
        <v>43</v>
      </c>
      <c r="R295" s="10">
        <v>9621596.8000000007</v>
      </c>
      <c r="S295" s="10">
        <v>6924000</v>
      </c>
      <c r="T295" s="10">
        <v>9621596.8000000007</v>
      </c>
      <c r="U295" s="10">
        <v>9621596.8000000007</v>
      </c>
      <c r="V295" s="10">
        <v>8491367.4000000004</v>
      </c>
      <c r="W295" s="10">
        <v>8491367.4000000004</v>
      </c>
      <c r="X295" s="10">
        <v>8491367.4000000004</v>
      </c>
      <c r="Y295" s="15">
        <v>0</v>
      </c>
      <c r="Z295" s="10">
        <v>0</v>
      </c>
      <c r="AA295" s="10">
        <v>2703229.2</v>
      </c>
      <c r="AB295" s="10">
        <v>0</v>
      </c>
      <c r="AC295" s="10">
        <v>5632.4</v>
      </c>
      <c r="AD295" s="10">
        <v>2697596.8</v>
      </c>
      <c r="AE295" s="10">
        <v>-130208.88</v>
      </c>
      <c r="AF295" s="10">
        <v>0</v>
      </c>
      <c r="AG295" s="10">
        <f t="shared" si="4"/>
        <v>9621596.8000000007</v>
      </c>
      <c r="AH295" s="9" t="s">
        <v>837</v>
      </c>
      <c r="AI295" s="9" t="s">
        <v>840</v>
      </c>
    </row>
    <row r="296" spans="1:35" x14ac:dyDescent="0.25">
      <c r="A296" s="16" t="s">
        <v>353</v>
      </c>
      <c r="B296" s="9" t="s">
        <v>36</v>
      </c>
      <c r="C296" s="9" t="s">
        <v>28</v>
      </c>
      <c r="D296" s="9" t="s">
        <v>436</v>
      </c>
      <c r="E296" s="9">
        <v>3</v>
      </c>
      <c r="F296" s="9">
        <v>89</v>
      </c>
      <c r="G296" s="9" t="s">
        <v>438</v>
      </c>
      <c r="H296" s="9">
        <v>2431</v>
      </c>
      <c r="I296" s="9" t="s">
        <v>121</v>
      </c>
      <c r="J296" s="9">
        <v>0</v>
      </c>
      <c r="K296" s="9" t="s">
        <v>258</v>
      </c>
      <c r="L296" s="9">
        <v>2000</v>
      </c>
      <c r="M296" s="9" t="s">
        <v>356</v>
      </c>
      <c r="N296" s="9" t="s">
        <v>42</v>
      </c>
      <c r="O296" s="9" t="s">
        <v>207</v>
      </c>
      <c r="P296" s="9" t="s">
        <v>440</v>
      </c>
      <c r="Q296" s="9" t="s">
        <v>43</v>
      </c>
      <c r="R296" s="10">
        <v>0</v>
      </c>
      <c r="S296" s="10">
        <v>218400</v>
      </c>
      <c r="T296" s="10">
        <v>0</v>
      </c>
      <c r="U296" s="10">
        <v>0</v>
      </c>
      <c r="V296" s="10">
        <v>0</v>
      </c>
      <c r="W296" s="10">
        <v>0</v>
      </c>
      <c r="X296" s="10">
        <v>0</v>
      </c>
      <c r="Y296" s="15">
        <v>0</v>
      </c>
      <c r="Z296" s="10">
        <v>0</v>
      </c>
      <c r="AA296" s="10">
        <v>0</v>
      </c>
      <c r="AB296" s="10">
        <v>0</v>
      </c>
      <c r="AC296" s="10">
        <v>218400</v>
      </c>
      <c r="AD296" s="10">
        <v>-218400</v>
      </c>
      <c r="AE296" s="10">
        <v>505727.42</v>
      </c>
      <c r="AF296" s="10">
        <v>0</v>
      </c>
      <c r="AG296" s="10">
        <f t="shared" si="4"/>
        <v>0</v>
      </c>
      <c r="AH296" s="9" t="s">
        <v>837</v>
      </c>
      <c r="AI296" s="9" t="s">
        <v>840</v>
      </c>
    </row>
    <row r="297" spans="1:35" x14ac:dyDescent="0.25">
      <c r="A297" s="16" t="s">
        <v>353</v>
      </c>
      <c r="B297" s="9" t="s">
        <v>36</v>
      </c>
      <c r="C297" s="9" t="s">
        <v>28</v>
      </c>
      <c r="D297" s="9" t="s">
        <v>436</v>
      </c>
      <c r="E297" s="9">
        <v>3</v>
      </c>
      <c r="F297" s="9">
        <v>89</v>
      </c>
      <c r="G297" s="9" t="s">
        <v>438</v>
      </c>
      <c r="H297" s="9">
        <v>2441</v>
      </c>
      <c r="I297" s="9" t="s">
        <v>122</v>
      </c>
      <c r="J297" s="9">
        <v>0</v>
      </c>
      <c r="K297" s="9" t="s">
        <v>258</v>
      </c>
      <c r="L297" s="9">
        <v>2000</v>
      </c>
      <c r="M297" s="9" t="s">
        <v>356</v>
      </c>
      <c r="N297" s="9" t="s">
        <v>42</v>
      </c>
      <c r="O297" s="9" t="s">
        <v>207</v>
      </c>
      <c r="P297" s="9" t="s">
        <v>440</v>
      </c>
      <c r="Q297" s="9" t="s">
        <v>43</v>
      </c>
      <c r="R297" s="10">
        <v>10625.02</v>
      </c>
      <c r="S297" s="10">
        <v>12000</v>
      </c>
      <c r="T297" s="10">
        <v>10625.02</v>
      </c>
      <c r="U297" s="10">
        <v>10625.02</v>
      </c>
      <c r="V297" s="10">
        <v>10625.02</v>
      </c>
      <c r="W297" s="10">
        <v>10625.02</v>
      </c>
      <c r="X297" s="10">
        <v>10625.02</v>
      </c>
      <c r="Y297" s="15">
        <v>0</v>
      </c>
      <c r="Z297" s="10">
        <v>0</v>
      </c>
      <c r="AA297" s="10">
        <v>0</v>
      </c>
      <c r="AB297" s="10">
        <v>0</v>
      </c>
      <c r="AC297" s="10">
        <v>1374.98</v>
      </c>
      <c r="AD297" s="10">
        <v>-1374.98</v>
      </c>
      <c r="AE297" s="10">
        <v>-76315.94</v>
      </c>
      <c r="AF297" s="10">
        <v>0</v>
      </c>
      <c r="AG297" s="10">
        <f t="shared" si="4"/>
        <v>10625.02</v>
      </c>
      <c r="AH297" s="9" t="s">
        <v>837</v>
      </c>
      <c r="AI297" s="9" t="s">
        <v>840</v>
      </c>
    </row>
    <row r="298" spans="1:35" x14ac:dyDescent="0.25">
      <c r="A298" s="16" t="s">
        <v>353</v>
      </c>
      <c r="B298" s="9" t="s">
        <v>36</v>
      </c>
      <c r="C298" s="9" t="s">
        <v>28</v>
      </c>
      <c r="D298" s="9" t="s">
        <v>436</v>
      </c>
      <c r="E298" s="9">
        <v>3</v>
      </c>
      <c r="F298" s="9">
        <v>89</v>
      </c>
      <c r="G298" s="9" t="s">
        <v>438</v>
      </c>
      <c r="H298" s="9">
        <v>2451</v>
      </c>
      <c r="I298" s="9" t="s">
        <v>108</v>
      </c>
      <c r="J298" s="9">
        <v>0</v>
      </c>
      <c r="K298" s="9" t="s">
        <v>258</v>
      </c>
      <c r="L298" s="9">
        <v>2000</v>
      </c>
      <c r="M298" s="9" t="s">
        <v>356</v>
      </c>
      <c r="N298" s="9" t="s">
        <v>42</v>
      </c>
      <c r="O298" s="9" t="s">
        <v>207</v>
      </c>
      <c r="P298" s="9" t="s">
        <v>440</v>
      </c>
      <c r="Q298" s="9" t="s">
        <v>43</v>
      </c>
      <c r="R298" s="10">
        <v>0</v>
      </c>
      <c r="S298" s="10">
        <v>63000</v>
      </c>
      <c r="T298" s="10">
        <v>0</v>
      </c>
      <c r="U298" s="10">
        <v>0</v>
      </c>
      <c r="V298" s="10">
        <v>0</v>
      </c>
      <c r="W298" s="10">
        <v>0</v>
      </c>
      <c r="X298" s="10">
        <v>0</v>
      </c>
      <c r="Y298" s="15">
        <v>0</v>
      </c>
      <c r="Z298" s="10">
        <v>0</v>
      </c>
      <c r="AA298" s="10">
        <v>0</v>
      </c>
      <c r="AB298" s="10">
        <v>0</v>
      </c>
      <c r="AC298" s="10">
        <v>63000</v>
      </c>
      <c r="AD298" s="10">
        <v>-63000</v>
      </c>
      <c r="AE298" s="10">
        <v>0</v>
      </c>
      <c r="AF298" s="10">
        <v>0</v>
      </c>
      <c r="AG298" s="10">
        <f t="shared" si="4"/>
        <v>0</v>
      </c>
      <c r="AH298" s="9" t="s">
        <v>837</v>
      </c>
      <c r="AI298" s="9" t="s">
        <v>840</v>
      </c>
    </row>
    <row r="299" spans="1:35" x14ac:dyDescent="0.25">
      <c r="A299" s="16" t="s">
        <v>353</v>
      </c>
      <c r="B299" s="9" t="s">
        <v>36</v>
      </c>
      <c r="C299" s="9" t="s">
        <v>28</v>
      </c>
      <c r="D299" s="9" t="s">
        <v>436</v>
      </c>
      <c r="E299" s="9">
        <v>3</v>
      </c>
      <c r="F299" s="9">
        <v>89</v>
      </c>
      <c r="G299" s="9" t="s">
        <v>438</v>
      </c>
      <c r="H299" s="9">
        <v>2461</v>
      </c>
      <c r="I299" s="9" t="s">
        <v>81</v>
      </c>
      <c r="J299" s="9">
        <v>0</v>
      </c>
      <c r="K299" s="9" t="s">
        <v>258</v>
      </c>
      <c r="L299" s="9">
        <v>2000</v>
      </c>
      <c r="M299" s="9" t="s">
        <v>356</v>
      </c>
      <c r="N299" s="9" t="s">
        <v>42</v>
      </c>
      <c r="O299" s="9" t="s">
        <v>207</v>
      </c>
      <c r="P299" s="9" t="s">
        <v>440</v>
      </c>
      <c r="Q299" s="9" t="s">
        <v>43</v>
      </c>
      <c r="R299" s="10">
        <v>22782.03</v>
      </c>
      <c r="S299" s="10">
        <v>414000</v>
      </c>
      <c r="T299" s="10">
        <v>22782.03</v>
      </c>
      <c r="U299" s="10">
        <v>22782.03</v>
      </c>
      <c r="V299" s="10">
        <v>22782.03</v>
      </c>
      <c r="W299" s="10">
        <v>22782.03</v>
      </c>
      <c r="X299" s="10">
        <v>22782.03</v>
      </c>
      <c r="Y299" s="15">
        <v>0</v>
      </c>
      <c r="Z299" s="10">
        <v>0</v>
      </c>
      <c r="AA299" s="10">
        <v>0</v>
      </c>
      <c r="AB299" s="10">
        <v>0</v>
      </c>
      <c r="AC299" s="10">
        <v>391217.97</v>
      </c>
      <c r="AD299" s="10">
        <v>-391217.97</v>
      </c>
      <c r="AE299" s="10">
        <v>-3600000</v>
      </c>
      <c r="AF299" s="10">
        <v>0</v>
      </c>
      <c r="AG299" s="10">
        <f t="shared" si="4"/>
        <v>22782.03</v>
      </c>
      <c r="AH299" s="9" t="s">
        <v>837</v>
      </c>
      <c r="AI299" s="9" t="s">
        <v>840</v>
      </c>
    </row>
    <row r="300" spans="1:35" x14ac:dyDescent="0.25">
      <c r="A300" s="16" t="s">
        <v>353</v>
      </c>
      <c r="B300" s="9" t="s">
        <v>36</v>
      </c>
      <c r="C300" s="9" t="s">
        <v>28</v>
      </c>
      <c r="D300" s="9" t="s">
        <v>436</v>
      </c>
      <c r="E300" s="9">
        <v>3</v>
      </c>
      <c r="F300" s="9">
        <v>89</v>
      </c>
      <c r="G300" s="9" t="s">
        <v>438</v>
      </c>
      <c r="H300" s="9">
        <v>2471</v>
      </c>
      <c r="I300" s="9" t="s">
        <v>123</v>
      </c>
      <c r="J300" s="9">
        <v>0</v>
      </c>
      <c r="K300" s="9" t="s">
        <v>258</v>
      </c>
      <c r="L300" s="9">
        <v>2000</v>
      </c>
      <c r="M300" s="9" t="s">
        <v>356</v>
      </c>
      <c r="N300" s="9" t="s">
        <v>42</v>
      </c>
      <c r="O300" s="9" t="s">
        <v>207</v>
      </c>
      <c r="P300" s="9" t="s">
        <v>440</v>
      </c>
      <c r="Q300" s="9" t="s">
        <v>43</v>
      </c>
      <c r="R300" s="10">
        <v>1710164</v>
      </c>
      <c r="S300" s="10">
        <v>1290000</v>
      </c>
      <c r="T300" s="10">
        <v>1710164</v>
      </c>
      <c r="U300" s="10">
        <v>1710164</v>
      </c>
      <c r="V300" s="10">
        <v>737729.14</v>
      </c>
      <c r="W300" s="10">
        <v>737729.14</v>
      </c>
      <c r="X300" s="10">
        <v>37120</v>
      </c>
      <c r="Y300" s="15">
        <v>0</v>
      </c>
      <c r="Z300" s="10">
        <v>0</v>
      </c>
      <c r="AA300" s="10">
        <v>420164</v>
      </c>
      <c r="AB300" s="10">
        <v>0</v>
      </c>
      <c r="AC300" s="10">
        <v>0</v>
      </c>
      <c r="AD300" s="10">
        <v>420164</v>
      </c>
      <c r="AE300" s="10">
        <v>3600000</v>
      </c>
      <c r="AF300" s="10">
        <v>0</v>
      </c>
      <c r="AG300" s="10">
        <f t="shared" si="4"/>
        <v>1710164</v>
      </c>
      <c r="AH300" s="9" t="s">
        <v>837</v>
      </c>
      <c r="AI300" s="9" t="s">
        <v>840</v>
      </c>
    </row>
    <row r="301" spans="1:35" x14ac:dyDescent="0.25">
      <c r="A301" s="16" t="s">
        <v>353</v>
      </c>
      <c r="B301" s="9" t="s">
        <v>36</v>
      </c>
      <c r="C301" s="9" t="s">
        <v>28</v>
      </c>
      <c r="D301" s="9" t="s">
        <v>436</v>
      </c>
      <c r="E301" s="9">
        <v>3</v>
      </c>
      <c r="F301" s="9">
        <v>89</v>
      </c>
      <c r="G301" s="9" t="s">
        <v>438</v>
      </c>
      <c r="H301" s="9">
        <v>2491</v>
      </c>
      <c r="I301" s="9" t="s">
        <v>212</v>
      </c>
      <c r="J301" s="9">
        <v>0</v>
      </c>
      <c r="K301" s="9" t="s">
        <v>258</v>
      </c>
      <c r="L301" s="9">
        <v>2000</v>
      </c>
      <c r="M301" s="9" t="s">
        <v>356</v>
      </c>
      <c r="N301" s="9" t="s">
        <v>42</v>
      </c>
      <c r="O301" s="9" t="s">
        <v>207</v>
      </c>
      <c r="P301" s="9" t="s">
        <v>440</v>
      </c>
      <c r="Q301" s="9" t="s">
        <v>43</v>
      </c>
      <c r="R301" s="10">
        <v>1494526.19</v>
      </c>
      <c r="S301" s="10">
        <v>1201800</v>
      </c>
      <c r="T301" s="10">
        <v>1494526.19</v>
      </c>
      <c r="U301" s="10">
        <v>1494526.19</v>
      </c>
      <c r="V301" s="10">
        <v>1494526.18</v>
      </c>
      <c r="W301" s="10">
        <v>1494526.18</v>
      </c>
      <c r="X301" s="10">
        <v>635468.93000000005</v>
      </c>
      <c r="Y301" s="15">
        <v>0</v>
      </c>
      <c r="Z301" s="10">
        <v>0</v>
      </c>
      <c r="AA301" s="10">
        <v>320387</v>
      </c>
      <c r="AB301" s="10">
        <v>0</v>
      </c>
      <c r="AC301" s="10">
        <v>27660.81</v>
      </c>
      <c r="AD301" s="10">
        <v>292726.19</v>
      </c>
      <c r="AE301" s="10">
        <v>0</v>
      </c>
      <c r="AF301" s="10">
        <v>0</v>
      </c>
      <c r="AG301" s="10">
        <f t="shared" si="4"/>
        <v>1494526.19</v>
      </c>
      <c r="AH301" s="9" t="s">
        <v>837</v>
      </c>
      <c r="AI301" s="9" t="s">
        <v>840</v>
      </c>
    </row>
    <row r="302" spans="1:35" x14ac:dyDescent="0.25">
      <c r="A302" s="16" t="s">
        <v>353</v>
      </c>
      <c r="B302" s="9" t="s">
        <v>36</v>
      </c>
      <c r="C302" s="9" t="s">
        <v>28</v>
      </c>
      <c r="D302" s="9" t="s">
        <v>436</v>
      </c>
      <c r="E302" s="9">
        <v>3</v>
      </c>
      <c r="F302" s="9">
        <v>89</v>
      </c>
      <c r="G302" s="9" t="s">
        <v>438</v>
      </c>
      <c r="H302" s="9">
        <v>2511</v>
      </c>
      <c r="I302" s="9" t="s">
        <v>118</v>
      </c>
      <c r="J302" s="9">
        <v>0</v>
      </c>
      <c r="K302" s="9" t="s">
        <v>258</v>
      </c>
      <c r="L302" s="9">
        <v>2000</v>
      </c>
      <c r="M302" s="9" t="s">
        <v>356</v>
      </c>
      <c r="N302" s="9" t="s">
        <v>42</v>
      </c>
      <c r="O302" s="9" t="s">
        <v>207</v>
      </c>
      <c r="P302" s="9" t="s">
        <v>440</v>
      </c>
      <c r="Q302" s="9" t="s">
        <v>43</v>
      </c>
      <c r="R302" s="10">
        <v>298187.90000000002</v>
      </c>
      <c r="S302" s="10">
        <v>18000</v>
      </c>
      <c r="T302" s="10">
        <v>120466</v>
      </c>
      <c r="U302" s="10">
        <v>120466</v>
      </c>
      <c r="V302" s="10">
        <v>120466</v>
      </c>
      <c r="W302" s="10">
        <v>120466</v>
      </c>
      <c r="X302" s="10">
        <v>120466</v>
      </c>
      <c r="Y302" s="15">
        <v>177721.90000000002</v>
      </c>
      <c r="Z302" s="10">
        <v>0</v>
      </c>
      <c r="AA302" s="10">
        <v>303000</v>
      </c>
      <c r="AB302" s="10">
        <v>0</v>
      </c>
      <c r="AC302" s="10">
        <v>22812.1</v>
      </c>
      <c r="AD302" s="10">
        <v>280187.90000000002</v>
      </c>
      <c r="AE302" s="10">
        <v>0</v>
      </c>
      <c r="AF302" s="10">
        <v>0</v>
      </c>
      <c r="AG302" s="10">
        <f t="shared" si="4"/>
        <v>298187.90000000002</v>
      </c>
      <c r="AH302" s="9" t="s">
        <v>837</v>
      </c>
      <c r="AI302" s="9" t="s">
        <v>840</v>
      </c>
    </row>
    <row r="303" spans="1:35" x14ac:dyDescent="0.25">
      <c r="A303" s="16" t="s">
        <v>353</v>
      </c>
      <c r="B303" s="9" t="s">
        <v>36</v>
      </c>
      <c r="C303" s="9" t="s">
        <v>28</v>
      </c>
      <c r="D303" s="9" t="s">
        <v>436</v>
      </c>
      <c r="E303" s="9">
        <v>3</v>
      </c>
      <c r="F303" s="9">
        <v>89</v>
      </c>
      <c r="G303" s="9" t="s">
        <v>438</v>
      </c>
      <c r="H303" s="9">
        <v>2521</v>
      </c>
      <c r="I303" s="9" t="s">
        <v>116</v>
      </c>
      <c r="J303" s="9">
        <v>0</v>
      </c>
      <c r="K303" s="9" t="s">
        <v>258</v>
      </c>
      <c r="L303" s="9">
        <v>2000</v>
      </c>
      <c r="M303" s="9" t="s">
        <v>356</v>
      </c>
      <c r="N303" s="9" t="s">
        <v>42</v>
      </c>
      <c r="O303" s="9" t="s">
        <v>207</v>
      </c>
      <c r="P303" s="9" t="s">
        <v>440</v>
      </c>
      <c r="Q303" s="9" t="s">
        <v>43</v>
      </c>
      <c r="R303" s="10">
        <v>158750</v>
      </c>
      <c r="S303" s="10">
        <v>480000</v>
      </c>
      <c r="T303" s="10">
        <v>158750</v>
      </c>
      <c r="U303" s="10">
        <v>158750</v>
      </c>
      <c r="V303" s="10">
        <v>158750.01999999999</v>
      </c>
      <c r="W303" s="10">
        <v>158750.01999999999</v>
      </c>
      <c r="X303" s="10">
        <v>119250.02</v>
      </c>
      <c r="Y303" s="15">
        <v>0</v>
      </c>
      <c r="Z303" s="10">
        <v>0</v>
      </c>
      <c r="AA303" s="10">
        <v>0</v>
      </c>
      <c r="AB303" s="10">
        <v>0</v>
      </c>
      <c r="AC303" s="10">
        <v>321250</v>
      </c>
      <c r="AD303" s="10">
        <v>-321250</v>
      </c>
      <c r="AE303" s="10">
        <v>-7909235.6399999997</v>
      </c>
      <c r="AF303" s="10">
        <v>0</v>
      </c>
      <c r="AG303" s="10">
        <f t="shared" si="4"/>
        <v>158750</v>
      </c>
      <c r="AH303" s="9" t="s">
        <v>837</v>
      </c>
      <c r="AI303" s="9" t="s">
        <v>840</v>
      </c>
    </row>
    <row r="304" spans="1:35" x14ac:dyDescent="0.25">
      <c r="A304" s="16" t="s">
        <v>353</v>
      </c>
      <c r="B304" s="9" t="s">
        <v>36</v>
      </c>
      <c r="C304" s="9" t="s">
        <v>28</v>
      </c>
      <c r="D304" s="9" t="s">
        <v>436</v>
      </c>
      <c r="E304" s="9">
        <v>3</v>
      </c>
      <c r="F304" s="9">
        <v>89</v>
      </c>
      <c r="G304" s="9" t="s">
        <v>438</v>
      </c>
      <c r="H304" s="9">
        <v>2531</v>
      </c>
      <c r="I304" s="9" t="s">
        <v>113</v>
      </c>
      <c r="J304" s="9">
        <v>0</v>
      </c>
      <c r="K304" s="9" t="s">
        <v>258</v>
      </c>
      <c r="L304" s="9">
        <v>2000</v>
      </c>
      <c r="M304" s="9" t="s">
        <v>356</v>
      </c>
      <c r="N304" s="9" t="s">
        <v>42</v>
      </c>
      <c r="O304" s="9" t="s">
        <v>207</v>
      </c>
      <c r="P304" s="9" t="s">
        <v>440</v>
      </c>
      <c r="Q304" s="9" t="s">
        <v>43</v>
      </c>
      <c r="R304" s="10">
        <v>0</v>
      </c>
      <c r="S304" s="10">
        <v>1500</v>
      </c>
      <c r="T304" s="10">
        <v>0</v>
      </c>
      <c r="U304" s="10">
        <v>0</v>
      </c>
      <c r="V304" s="10">
        <v>0</v>
      </c>
      <c r="W304" s="10">
        <v>0</v>
      </c>
      <c r="X304" s="10">
        <v>0</v>
      </c>
      <c r="Y304" s="15">
        <v>0</v>
      </c>
      <c r="Z304" s="10">
        <v>0</v>
      </c>
      <c r="AA304" s="10">
        <v>0</v>
      </c>
      <c r="AB304" s="10">
        <v>0</v>
      </c>
      <c r="AC304" s="10">
        <v>1500</v>
      </c>
      <c r="AD304" s="10">
        <v>-1500</v>
      </c>
      <c r="AE304" s="10">
        <v>0</v>
      </c>
      <c r="AF304" s="10">
        <v>0</v>
      </c>
      <c r="AG304" s="10">
        <f t="shared" si="4"/>
        <v>0</v>
      </c>
      <c r="AH304" s="9" t="s">
        <v>837</v>
      </c>
      <c r="AI304" s="9" t="s">
        <v>840</v>
      </c>
    </row>
    <row r="305" spans="1:35" x14ac:dyDescent="0.25">
      <c r="A305" s="16" t="s">
        <v>353</v>
      </c>
      <c r="B305" s="9" t="s">
        <v>36</v>
      </c>
      <c r="C305" s="9" t="s">
        <v>28</v>
      </c>
      <c r="D305" s="9" t="s">
        <v>436</v>
      </c>
      <c r="E305" s="9">
        <v>3</v>
      </c>
      <c r="F305" s="9">
        <v>89</v>
      </c>
      <c r="G305" s="9" t="s">
        <v>438</v>
      </c>
      <c r="H305" s="9">
        <v>2711</v>
      </c>
      <c r="I305" s="9" t="s">
        <v>93</v>
      </c>
      <c r="J305" s="9">
        <v>0</v>
      </c>
      <c r="K305" s="9" t="s">
        <v>258</v>
      </c>
      <c r="L305" s="9">
        <v>2000</v>
      </c>
      <c r="M305" s="9" t="s">
        <v>356</v>
      </c>
      <c r="N305" s="9" t="s">
        <v>42</v>
      </c>
      <c r="O305" s="9" t="s">
        <v>207</v>
      </c>
      <c r="P305" s="9" t="s">
        <v>440</v>
      </c>
      <c r="Q305" s="9" t="s">
        <v>43</v>
      </c>
      <c r="R305" s="10">
        <v>38860</v>
      </c>
      <c r="S305" s="10">
        <v>320229</v>
      </c>
      <c r="T305" s="10">
        <v>38860</v>
      </c>
      <c r="U305" s="10">
        <v>38860</v>
      </c>
      <c r="V305" s="10">
        <v>38860</v>
      </c>
      <c r="W305" s="10">
        <v>38860</v>
      </c>
      <c r="X305" s="10">
        <v>38860</v>
      </c>
      <c r="Y305" s="15">
        <v>0</v>
      </c>
      <c r="Z305" s="10">
        <v>0</v>
      </c>
      <c r="AA305" s="10">
        <v>0</v>
      </c>
      <c r="AB305" s="10">
        <v>0</v>
      </c>
      <c r="AC305" s="10">
        <v>281369</v>
      </c>
      <c r="AD305" s="10">
        <v>-281369</v>
      </c>
      <c r="AE305" s="10">
        <v>-1160000</v>
      </c>
      <c r="AF305" s="10">
        <v>0</v>
      </c>
      <c r="AG305" s="10">
        <f t="shared" si="4"/>
        <v>38860</v>
      </c>
      <c r="AH305" s="9" t="s">
        <v>837</v>
      </c>
      <c r="AI305" s="9" t="s">
        <v>840</v>
      </c>
    </row>
    <row r="306" spans="1:35" x14ac:dyDescent="0.25">
      <c r="A306" s="16" t="s">
        <v>353</v>
      </c>
      <c r="B306" s="9" t="s">
        <v>36</v>
      </c>
      <c r="C306" s="9" t="s">
        <v>28</v>
      </c>
      <c r="D306" s="9" t="s">
        <v>436</v>
      </c>
      <c r="E306" s="9">
        <v>3</v>
      </c>
      <c r="F306" s="9">
        <v>89</v>
      </c>
      <c r="G306" s="9" t="s">
        <v>438</v>
      </c>
      <c r="H306" s="9">
        <v>2721</v>
      </c>
      <c r="I306" s="9" t="s">
        <v>54</v>
      </c>
      <c r="J306" s="9">
        <v>0</v>
      </c>
      <c r="K306" s="9" t="s">
        <v>258</v>
      </c>
      <c r="L306" s="9">
        <v>2000</v>
      </c>
      <c r="M306" s="9" t="s">
        <v>356</v>
      </c>
      <c r="N306" s="9" t="s">
        <v>42</v>
      </c>
      <c r="O306" s="9" t="s">
        <v>207</v>
      </c>
      <c r="P306" s="9" t="s">
        <v>440</v>
      </c>
      <c r="Q306" s="9" t="s">
        <v>43</v>
      </c>
      <c r="R306" s="10">
        <v>203829.4</v>
      </c>
      <c r="S306" s="10">
        <v>354000</v>
      </c>
      <c r="T306" s="10">
        <v>203829.4</v>
      </c>
      <c r="U306" s="10">
        <v>203829.4</v>
      </c>
      <c r="V306" s="10">
        <v>203829.4</v>
      </c>
      <c r="W306" s="10">
        <v>203829.4</v>
      </c>
      <c r="X306" s="10">
        <v>203829.4</v>
      </c>
      <c r="Y306" s="15">
        <v>0</v>
      </c>
      <c r="Z306" s="10">
        <v>0</v>
      </c>
      <c r="AA306" s="10">
        <v>0</v>
      </c>
      <c r="AB306" s="10">
        <v>0</v>
      </c>
      <c r="AC306" s="10">
        <v>150170.6</v>
      </c>
      <c r="AD306" s="10">
        <v>-150170.6</v>
      </c>
      <c r="AE306" s="10">
        <v>0</v>
      </c>
      <c r="AF306" s="10">
        <v>0</v>
      </c>
      <c r="AG306" s="10">
        <f t="shared" si="4"/>
        <v>203829.4</v>
      </c>
      <c r="AH306" s="9" t="s">
        <v>837</v>
      </c>
      <c r="AI306" s="9" t="s">
        <v>840</v>
      </c>
    </row>
    <row r="307" spans="1:35" x14ac:dyDescent="0.25">
      <c r="A307" s="16" t="s">
        <v>353</v>
      </c>
      <c r="B307" s="9" t="s">
        <v>36</v>
      </c>
      <c r="C307" s="9" t="s">
        <v>28</v>
      </c>
      <c r="D307" s="9" t="s">
        <v>436</v>
      </c>
      <c r="E307" s="9">
        <v>3</v>
      </c>
      <c r="F307" s="9">
        <v>89</v>
      </c>
      <c r="G307" s="9" t="s">
        <v>438</v>
      </c>
      <c r="H307" s="9">
        <v>2821</v>
      </c>
      <c r="I307" s="9" t="s">
        <v>279</v>
      </c>
      <c r="J307" s="9">
        <v>0</v>
      </c>
      <c r="K307" s="9" t="s">
        <v>258</v>
      </c>
      <c r="L307" s="9">
        <v>2000</v>
      </c>
      <c r="M307" s="9" t="s">
        <v>356</v>
      </c>
      <c r="N307" s="9" t="s">
        <v>42</v>
      </c>
      <c r="O307" s="9" t="s">
        <v>207</v>
      </c>
      <c r="P307" s="9" t="s">
        <v>440</v>
      </c>
      <c r="Q307" s="9" t="s">
        <v>43</v>
      </c>
      <c r="R307" s="10">
        <v>0</v>
      </c>
      <c r="S307" s="10">
        <v>130208.88</v>
      </c>
      <c r="T307" s="10">
        <v>0</v>
      </c>
      <c r="U307" s="10">
        <v>0</v>
      </c>
      <c r="V307" s="10">
        <v>0</v>
      </c>
      <c r="W307" s="10">
        <v>0</v>
      </c>
      <c r="X307" s="10">
        <v>0</v>
      </c>
      <c r="Y307" s="15">
        <v>0</v>
      </c>
      <c r="Z307" s="10">
        <v>0</v>
      </c>
      <c r="AA307" s="10">
        <v>0</v>
      </c>
      <c r="AB307" s="10">
        <v>0</v>
      </c>
      <c r="AC307" s="10">
        <v>130208.88</v>
      </c>
      <c r="AD307" s="10">
        <v>-130208.88</v>
      </c>
      <c r="AE307" s="10">
        <v>0</v>
      </c>
      <c r="AF307" s="10">
        <v>0</v>
      </c>
      <c r="AG307" s="10">
        <f t="shared" si="4"/>
        <v>0</v>
      </c>
      <c r="AH307" s="9" t="s">
        <v>837</v>
      </c>
      <c r="AI307" s="9" t="s">
        <v>840</v>
      </c>
    </row>
    <row r="308" spans="1:35" x14ac:dyDescent="0.25">
      <c r="A308" s="16" t="s">
        <v>353</v>
      </c>
      <c r="B308" s="9" t="s">
        <v>36</v>
      </c>
      <c r="C308" s="9" t="s">
        <v>28</v>
      </c>
      <c r="D308" s="9" t="s">
        <v>436</v>
      </c>
      <c r="E308" s="9">
        <v>3</v>
      </c>
      <c r="F308" s="9">
        <v>89</v>
      </c>
      <c r="G308" s="9" t="s">
        <v>438</v>
      </c>
      <c r="H308" s="9">
        <v>2911</v>
      </c>
      <c r="I308" s="9" t="s">
        <v>59</v>
      </c>
      <c r="J308" s="9">
        <v>0</v>
      </c>
      <c r="K308" s="9" t="s">
        <v>258</v>
      </c>
      <c r="L308" s="9">
        <v>2000</v>
      </c>
      <c r="M308" s="9" t="s">
        <v>356</v>
      </c>
      <c r="N308" s="9" t="s">
        <v>42</v>
      </c>
      <c r="O308" s="9" t="s">
        <v>207</v>
      </c>
      <c r="P308" s="9" t="s">
        <v>440</v>
      </c>
      <c r="Q308" s="9" t="s">
        <v>43</v>
      </c>
      <c r="R308" s="10">
        <v>1034710.65</v>
      </c>
      <c r="S308" s="10">
        <v>828000</v>
      </c>
      <c r="T308" s="10">
        <v>1025784.4</v>
      </c>
      <c r="U308" s="10">
        <v>638579.93999999994</v>
      </c>
      <c r="V308" s="10">
        <v>614347.53</v>
      </c>
      <c r="W308" s="10">
        <v>556987.96</v>
      </c>
      <c r="X308" s="10">
        <v>476238.59</v>
      </c>
      <c r="Y308" s="15">
        <v>8926.25</v>
      </c>
      <c r="Z308" s="10">
        <v>0</v>
      </c>
      <c r="AA308" s="10">
        <v>687891.42</v>
      </c>
      <c r="AB308" s="10">
        <v>0</v>
      </c>
      <c r="AC308" s="10">
        <v>481180.77</v>
      </c>
      <c r="AD308" s="10">
        <v>206710.65</v>
      </c>
      <c r="AE308" s="10">
        <v>0</v>
      </c>
      <c r="AF308" s="10">
        <v>0</v>
      </c>
      <c r="AG308" s="10">
        <f t="shared" si="4"/>
        <v>1034710.65</v>
      </c>
      <c r="AH308" s="9" t="s">
        <v>837</v>
      </c>
      <c r="AI308" s="9" t="s">
        <v>840</v>
      </c>
    </row>
    <row r="309" spans="1:35" x14ac:dyDescent="0.25">
      <c r="A309" s="16" t="s">
        <v>353</v>
      </c>
      <c r="B309" s="9" t="s">
        <v>36</v>
      </c>
      <c r="C309" s="9" t="s">
        <v>28</v>
      </c>
      <c r="D309" s="9" t="s">
        <v>436</v>
      </c>
      <c r="E309" s="9">
        <v>3</v>
      </c>
      <c r="F309" s="9">
        <v>89</v>
      </c>
      <c r="G309" s="9" t="s">
        <v>438</v>
      </c>
      <c r="H309" s="9">
        <v>2921</v>
      </c>
      <c r="I309" s="9" t="s">
        <v>109</v>
      </c>
      <c r="J309" s="9">
        <v>0</v>
      </c>
      <c r="K309" s="9" t="s">
        <v>258</v>
      </c>
      <c r="L309" s="9">
        <v>2000</v>
      </c>
      <c r="M309" s="9" t="s">
        <v>356</v>
      </c>
      <c r="N309" s="9" t="s">
        <v>42</v>
      </c>
      <c r="O309" s="9" t="s">
        <v>207</v>
      </c>
      <c r="P309" s="9" t="s">
        <v>440</v>
      </c>
      <c r="Q309" s="9" t="s">
        <v>43</v>
      </c>
      <c r="R309" s="10">
        <v>96209.66</v>
      </c>
      <c r="S309" s="10">
        <v>159000</v>
      </c>
      <c r="T309" s="10">
        <v>96130.78</v>
      </c>
      <c r="U309" s="10">
        <v>35810.78</v>
      </c>
      <c r="V309" s="10">
        <v>35810.79</v>
      </c>
      <c r="W309" s="10">
        <v>22364.07</v>
      </c>
      <c r="X309" s="10">
        <v>22364.07</v>
      </c>
      <c r="Y309" s="15">
        <v>78.880000000004657</v>
      </c>
      <c r="Z309" s="10">
        <v>0</v>
      </c>
      <c r="AA309" s="10">
        <v>13525.6</v>
      </c>
      <c r="AB309" s="10">
        <v>0</v>
      </c>
      <c r="AC309" s="10">
        <v>76315.94</v>
      </c>
      <c r="AD309" s="10">
        <v>-62790.34</v>
      </c>
      <c r="AE309" s="10">
        <v>-60000</v>
      </c>
      <c r="AF309" s="10">
        <v>0</v>
      </c>
      <c r="AG309" s="10">
        <f t="shared" si="4"/>
        <v>96209.66</v>
      </c>
      <c r="AH309" s="9" t="s">
        <v>837</v>
      </c>
      <c r="AI309" s="9" t="s">
        <v>840</v>
      </c>
    </row>
    <row r="310" spans="1:35" x14ac:dyDescent="0.25">
      <c r="A310" s="16" t="s">
        <v>353</v>
      </c>
      <c r="B310" s="9" t="s">
        <v>36</v>
      </c>
      <c r="C310" s="9" t="s">
        <v>28</v>
      </c>
      <c r="D310" s="9" t="s">
        <v>436</v>
      </c>
      <c r="E310" s="9">
        <v>3</v>
      </c>
      <c r="F310" s="9">
        <v>89</v>
      </c>
      <c r="G310" s="9" t="s">
        <v>438</v>
      </c>
      <c r="H310" s="9">
        <v>3121</v>
      </c>
      <c r="I310" s="9" t="s">
        <v>138</v>
      </c>
      <c r="J310" s="9">
        <v>0</v>
      </c>
      <c r="K310" s="9" t="s">
        <v>258</v>
      </c>
      <c r="L310" s="9">
        <v>3000</v>
      </c>
      <c r="M310" s="9" t="s">
        <v>356</v>
      </c>
      <c r="N310" s="9" t="s">
        <v>42</v>
      </c>
      <c r="O310" s="9" t="s">
        <v>207</v>
      </c>
      <c r="P310" s="9" t="s">
        <v>440</v>
      </c>
      <c r="Q310" s="9" t="s">
        <v>43</v>
      </c>
      <c r="R310" s="10">
        <v>9000</v>
      </c>
      <c r="S310" s="10">
        <v>18000</v>
      </c>
      <c r="T310" s="10">
        <v>0</v>
      </c>
      <c r="U310" s="10">
        <v>0</v>
      </c>
      <c r="V310" s="10">
        <v>0</v>
      </c>
      <c r="W310" s="10">
        <v>0</v>
      </c>
      <c r="X310" s="10">
        <v>0</v>
      </c>
      <c r="Y310" s="15">
        <v>9000</v>
      </c>
      <c r="Z310" s="10">
        <v>0</v>
      </c>
      <c r="AA310" s="10">
        <v>0</v>
      </c>
      <c r="AB310" s="10">
        <v>0</v>
      </c>
      <c r="AC310" s="10">
        <v>9000</v>
      </c>
      <c r="AD310" s="10">
        <v>-9000</v>
      </c>
      <c r="AE310" s="10">
        <v>0</v>
      </c>
      <c r="AF310" s="10">
        <v>0</v>
      </c>
      <c r="AG310" s="10">
        <f t="shared" si="4"/>
        <v>9000</v>
      </c>
      <c r="AH310" s="9" t="s">
        <v>837</v>
      </c>
      <c r="AI310" s="9" t="s">
        <v>840</v>
      </c>
    </row>
    <row r="311" spans="1:35" x14ac:dyDescent="0.25">
      <c r="A311" s="16" t="s">
        <v>353</v>
      </c>
      <c r="B311" s="9" t="s">
        <v>36</v>
      </c>
      <c r="C311" s="9" t="s">
        <v>28</v>
      </c>
      <c r="D311" s="9" t="s">
        <v>436</v>
      </c>
      <c r="E311" s="9">
        <v>3</v>
      </c>
      <c r="F311" s="9">
        <v>89</v>
      </c>
      <c r="G311" s="9" t="s">
        <v>438</v>
      </c>
      <c r="H311" s="9">
        <v>3251</v>
      </c>
      <c r="I311" s="9" t="s">
        <v>198</v>
      </c>
      <c r="J311" s="9">
        <v>0</v>
      </c>
      <c r="K311" s="9" t="s">
        <v>258</v>
      </c>
      <c r="L311" s="9">
        <v>3000</v>
      </c>
      <c r="M311" s="9" t="s">
        <v>356</v>
      </c>
      <c r="N311" s="9" t="s">
        <v>42</v>
      </c>
      <c r="O311" s="9" t="s">
        <v>207</v>
      </c>
      <c r="P311" s="9" t="s">
        <v>440</v>
      </c>
      <c r="Q311" s="9" t="s">
        <v>43</v>
      </c>
      <c r="R311" s="10">
        <v>0</v>
      </c>
      <c r="S311" s="10">
        <v>3600000</v>
      </c>
      <c r="T311" s="10">
        <v>0</v>
      </c>
      <c r="U311" s="10">
        <v>0</v>
      </c>
      <c r="V311" s="10">
        <v>0</v>
      </c>
      <c r="W311" s="10">
        <v>0</v>
      </c>
      <c r="X311" s="10">
        <v>0</v>
      </c>
      <c r="Y311" s="15">
        <v>0</v>
      </c>
      <c r="Z311" s="10">
        <v>0</v>
      </c>
      <c r="AA311" s="10">
        <v>0</v>
      </c>
      <c r="AB311" s="10">
        <v>0</v>
      </c>
      <c r="AC311" s="10">
        <v>3600000</v>
      </c>
      <c r="AD311" s="10">
        <v>-3600000</v>
      </c>
      <c r="AE311" s="10">
        <v>0</v>
      </c>
      <c r="AF311" s="10">
        <v>0</v>
      </c>
      <c r="AG311" s="10">
        <f t="shared" si="4"/>
        <v>0</v>
      </c>
      <c r="AH311" s="9" t="s">
        <v>837</v>
      </c>
      <c r="AI311" s="9" t="s">
        <v>840</v>
      </c>
    </row>
    <row r="312" spans="1:35" x14ac:dyDescent="0.25">
      <c r="A312" s="16" t="s">
        <v>353</v>
      </c>
      <c r="B312" s="9" t="s">
        <v>36</v>
      </c>
      <c r="C312" s="9" t="s">
        <v>28</v>
      </c>
      <c r="D312" s="9" t="s">
        <v>436</v>
      </c>
      <c r="E312" s="9">
        <v>3</v>
      </c>
      <c r="F312" s="9">
        <v>89</v>
      </c>
      <c r="G312" s="9" t="s">
        <v>438</v>
      </c>
      <c r="H312" s="9">
        <v>3261</v>
      </c>
      <c r="I312" s="9" t="s">
        <v>224</v>
      </c>
      <c r="J312" s="9">
        <v>0</v>
      </c>
      <c r="K312" s="9" t="s">
        <v>258</v>
      </c>
      <c r="L312" s="9">
        <v>3000</v>
      </c>
      <c r="M312" s="9" t="s">
        <v>356</v>
      </c>
      <c r="N312" s="9" t="s">
        <v>42</v>
      </c>
      <c r="O312" s="9" t="s">
        <v>207</v>
      </c>
      <c r="P312" s="9" t="s">
        <v>440</v>
      </c>
      <c r="Q312" s="9" t="s">
        <v>43</v>
      </c>
      <c r="R312" s="10">
        <v>7457616.7999999998</v>
      </c>
      <c r="S312" s="10">
        <v>3810000</v>
      </c>
      <c r="T312" s="10">
        <v>7457616.7999999998</v>
      </c>
      <c r="U312" s="10">
        <v>7457616.7999999998</v>
      </c>
      <c r="V312" s="10">
        <v>6991505.5999999996</v>
      </c>
      <c r="W312" s="10">
        <v>6991505.5999999996</v>
      </c>
      <c r="X312" s="10">
        <v>6163265.5999999996</v>
      </c>
      <c r="Y312" s="15">
        <v>0</v>
      </c>
      <c r="Z312" s="10">
        <v>0</v>
      </c>
      <c r="AA312" s="10">
        <v>3647616.8</v>
      </c>
      <c r="AB312" s="10">
        <v>0</v>
      </c>
      <c r="AC312" s="10">
        <v>0</v>
      </c>
      <c r="AD312" s="10">
        <v>3647616.8</v>
      </c>
      <c r="AE312" s="10">
        <v>0</v>
      </c>
      <c r="AF312" s="10">
        <v>0</v>
      </c>
      <c r="AG312" s="10">
        <f t="shared" si="4"/>
        <v>7457616.7999999998</v>
      </c>
      <c r="AH312" s="9" t="s">
        <v>837</v>
      </c>
      <c r="AI312" s="9" t="s">
        <v>840</v>
      </c>
    </row>
    <row r="313" spans="1:35" x14ac:dyDescent="0.25">
      <c r="A313" s="16" t="s">
        <v>353</v>
      </c>
      <c r="B313" s="9" t="s">
        <v>176</v>
      </c>
      <c r="C313" s="9" t="s">
        <v>286</v>
      </c>
      <c r="D313" s="9" t="s">
        <v>349</v>
      </c>
      <c r="E313" s="9">
        <v>1</v>
      </c>
      <c r="F313" s="9">
        <v>51</v>
      </c>
      <c r="G313" s="9" t="s">
        <v>441</v>
      </c>
      <c r="H313" s="9">
        <v>2181</v>
      </c>
      <c r="I313" s="9" t="s">
        <v>231</v>
      </c>
      <c r="J313" s="9">
        <v>0</v>
      </c>
      <c r="K313" s="9" t="s">
        <v>258</v>
      </c>
      <c r="L313" s="9">
        <v>2000</v>
      </c>
      <c r="M313" s="9" t="s">
        <v>356</v>
      </c>
      <c r="N313" s="9" t="s">
        <v>128</v>
      </c>
      <c r="O313" s="9" t="s">
        <v>351</v>
      </c>
      <c r="P313" s="9" t="s">
        <v>442</v>
      </c>
      <c r="Q313" s="9" t="s">
        <v>338</v>
      </c>
      <c r="R313" s="10">
        <v>2567010</v>
      </c>
      <c r="S313" s="10">
        <v>2400000</v>
      </c>
      <c r="T313" s="10">
        <v>2553090</v>
      </c>
      <c r="U313" s="10">
        <v>2553090</v>
      </c>
      <c r="V313" s="10">
        <v>1267810</v>
      </c>
      <c r="W313" s="10">
        <v>1267810</v>
      </c>
      <c r="X313" s="10">
        <v>1191250</v>
      </c>
      <c r="Y313" s="15">
        <v>13920</v>
      </c>
      <c r="Z313" s="10">
        <v>0</v>
      </c>
      <c r="AA313" s="10">
        <v>270300.90000000002</v>
      </c>
      <c r="AB313" s="10">
        <v>0</v>
      </c>
      <c r="AC313" s="10">
        <v>103290.9</v>
      </c>
      <c r="AD313" s="10">
        <v>167010</v>
      </c>
      <c r="AE313" s="10">
        <v>0</v>
      </c>
      <c r="AF313" s="10">
        <v>0</v>
      </c>
      <c r="AG313" s="10">
        <f t="shared" si="4"/>
        <v>2567010</v>
      </c>
      <c r="AH313" s="9" t="s">
        <v>837</v>
      </c>
      <c r="AI313" s="9" t="s">
        <v>840</v>
      </c>
    </row>
    <row r="314" spans="1:35" x14ac:dyDescent="0.25">
      <c r="A314" s="16" t="s">
        <v>353</v>
      </c>
      <c r="B314" s="9" t="s">
        <v>176</v>
      </c>
      <c r="C314" s="9" t="s">
        <v>286</v>
      </c>
      <c r="D314" s="9" t="s">
        <v>349</v>
      </c>
      <c r="E314" s="9">
        <v>1</v>
      </c>
      <c r="F314" s="9">
        <v>51</v>
      </c>
      <c r="G314" s="9" t="s">
        <v>441</v>
      </c>
      <c r="H314" s="9">
        <v>3411</v>
      </c>
      <c r="I314" s="9" t="s">
        <v>129</v>
      </c>
      <c r="J314" s="9">
        <v>0</v>
      </c>
      <c r="K314" s="9" t="s">
        <v>258</v>
      </c>
      <c r="L314" s="9">
        <v>3000</v>
      </c>
      <c r="M314" s="9" t="s">
        <v>356</v>
      </c>
      <c r="N314" s="9" t="s">
        <v>128</v>
      </c>
      <c r="O314" s="9" t="s">
        <v>351</v>
      </c>
      <c r="P314" s="9" t="s">
        <v>442</v>
      </c>
      <c r="Q314" s="9" t="s">
        <v>338</v>
      </c>
      <c r="R314" s="10">
        <v>3508909.92</v>
      </c>
      <c r="S314" s="10">
        <v>3300000</v>
      </c>
      <c r="T314" s="10">
        <v>3508909.92</v>
      </c>
      <c r="U314" s="10">
        <v>3508909.92</v>
      </c>
      <c r="V314" s="10">
        <v>3508909.92</v>
      </c>
      <c r="W314" s="10">
        <v>3508909.92</v>
      </c>
      <c r="X314" s="10">
        <v>3508909.92</v>
      </c>
      <c r="Y314" s="15">
        <v>0</v>
      </c>
      <c r="Z314" s="10">
        <v>0</v>
      </c>
      <c r="AA314" s="10">
        <v>219095.32</v>
      </c>
      <c r="AB314" s="10">
        <v>0</v>
      </c>
      <c r="AC314" s="10">
        <v>10185.4</v>
      </c>
      <c r="AD314" s="10">
        <v>208909.92</v>
      </c>
      <c r="AE314" s="10">
        <v>-11854</v>
      </c>
      <c r="AF314" s="10">
        <v>0</v>
      </c>
      <c r="AG314" s="10">
        <f t="shared" si="4"/>
        <v>3508909.92</v>
      </c>
      <c r="AH314" s="9" t="s">
        <v>837</v>
      </c>
      <c r="AI314" s="9" t="s">
        <v>840</v>
      </c>
    </row>
    <row r="315" spans="1:35" x14ac:dyDescent="0.25">
      <c r="A315" s="16" t="s">
        <v>353</v>
      </c>
      <c r="B315" s="9" t="s">
        <v>176</v>
      </c>
      <c r="C315" s="9" t="s">
        <v>286</v>
      </c>
      <c r="D315" s="9" t="s">
        <v>349</v>
      </c>
      <c r="E315" s="9">
        <v>1</v>
      </c>
      <c r="F315" s="9">
        <v>51</v>
      </c>
      <c r="G315" s="9" t="s">
        <v>441</v>
      </c>
      <c r="H315" s="9">
        <v>3421</v>
      </c>
      <c r="I315" s="9" t="s">
        <v>253</v>
      </c>
      <c r="J315" s="9">
        <v>0</v>
      </c>
      <c r="K315" s="9" t="s">
        <v>258</v>
      </c>
      <c r="L315" s="9">
        <v>3000</v>
      </c>
      <c r="M315" s="9" t="s">
        <v>356</v>
      </c>
      <c r="N315" s="9" t="s">
        <v>128</v>
      </c>
      <c r="O315" s="9" t="s">
        <v>351</v>
      </c>
      <c r="P315" s="9" t="s">
        <v>442</v>
      </c>
      <c r="Q315" s="9" t="s">
        <v>338</v>
      </c>
      <c r="R315" s="10">
        <v>18426670.02</v>
      </c>
      <c r="S315" s="10">
        <v>18818384</v>
      </c>
      <c r="T315" s="10">
        <v>18426670.02</v>
      </c>
      <c r="U315" s="10">
        <v>18426670.02</v>
      </c>
      <c r="V315" s="10">
        <v>11591509.99</v>
      </c>
      <c r="W315" s="10">
        <v>11280889.26</v>
      </c>
      <c r="X315" s="10">
        <v>10612915.68</v>
      </c>
      <c r="Y315" s="15">
        <v>0</v>
      </c>
      <c r="Z315" s="10">
        <v>0</v>
      </c>
      <c r="AA315" s="10">
        <v>8639721.6600000001</v>
      </c>
      <c r="AB315" s="10">
        <v>0</v>
      </c>
      <c r="AC315" s="10">
        <v>9031435.6400000006</v>
      </c>
      <c r="AD315" s="10">
        <v>-391713.98</v>
      </c>
      <c r="AE315" s="10">
        <v>0</v>
      </c>
      <c r="AF315" s="10">
        <v>0</v>
      </c>
      <c r="AG315" s="10">
        <f t="shared" si="4"/>
        <v>18426670.02</v>
      </c>
      <c r="AH315" s="9" t="s">
        <v>837</v>
      </c>
      <c r="AI315" s="9" t="s">
        <v>840</v>
      </c>
    </row>
    <row r="316" spans="1:35" x14ac:dyDescent="0.25">
      <c r="A316" s="16" t="s">
        <v>353</v>
      </c>
      <c r="B316" s="9" t="s">
        <v>176</v>
      </c>
      <c r="C316" s="9" t="s">
        <v>286</v>
      </c>
      <c r="D316" s="9" t="s">
        <v>349</v>
      </c>
      <c r="E316" s="9">
        <v>1</v>
      </c>
      <c r="F316" s="9">
        <v>51</v>
      </c>
      <c r="G316" s="9" t="s">
        <v>441</v>
      </c>
      <c r="H316" s="9">
        <v>3922</v>
      </c>
      <c r="I316" s="9" t="s">
        <v>271</v>
      </c>
      <c r="J316" s="9">
        <v>0</v>
      </c>
      <c r="K316" s="9" t="s">
        <v>258</v>
      </c>
      <c r="L316" s="9">
        <v>3000</v>
      </c>
      <c r="M316" s="9" t="s">
        <v>356</v>
      </c>
      <c r="N316" s="9" t="s">
        <v>128</v>
      </c>
      <c r="O316" s="9" t="s">
        <v>351</v>
      </c>
      <c r="P316" s="9" t="s">
        <v>442</v>
      </c>
      <c r="Q316" s="9" t="s">
        <v>338</v>
      </c>
      <c r="R316" s="10">
        <v>600000</v>
      </c>
      <c r="S316" s="10">
        <v>600000</v>
      </c>
      <c r="T316" s="10">
        <v>0</v>
      </c>
      <c r="U316" s="10">
        <v>0</v>
      </c>
      <c r="V316" s="10">
        <v>0</v>
      </c>
      <c r="W316" s="10">
        <v>0</v>
      </c>
      <c r="X316" s="10">
        <v>0</v>
      </c>
      <c r="Y316" s="15">
        <v>600000</v>
      </c>
      <c r="Z316" s="10">
        <v>0</v>
      </c>
      <c r="AA316" s="10">
        <v>0</v>
      </c>
      <c r="AB316" s="10">
        <v>0</v>
      </c>
      <c r="AC316" s="10">
        <v>0</v>
      </c>
      <c r="AD316" s="10">
        <v>0</v>
      </c>
      <c r="AE316" s="10">
        <v>4000</v>
      </c>
      <c r="AF316" s="10">
        <v>0</v>
      </c>
      <c r="AG316" s="10">
        <f t="shared" si="4"/>
        <v>600000</v>
      </c>
      <c r="AH316" s="9" t="s">
        <v>837</v>
      </c>
      <c r="AI316" s="9" t="s">
        <v>840</v>
      </c>
    </row>
    <row r="317" spans="1:35" x14ac:dyDescent="0.25">
      <c r="A317" s="16" t="s">
        <v>353</v>
      </c>
      <c r="B317" s="9" t="s">
        <v>176</v>
      </c>
      <c r="C317" s="9" t="s">
        <v>286</v>
      </c>
      <c r="D317" s="9" t="s">
        <v>349</v>
      </c>
      <c r="E317" s="9">
        <v>1</v>
      </c>
      <c r="F317" s="9">
        <v>51</v>
      </c>
      <c r="G317" s="9" t="s">
        <v>441</v>
      </c>
      <c r="H317" s="9">
        <v>3942</v>
      </c>
      <c r="I317" s="9" t="s">
        <v>306</v>
      </c>
      <c r="J317" s="9">
        <v>0</v>
      </c>
      <c r="K317" s="9" t="s">
        <v>258</v>
      </c>
      <c r="L317" s="9">
        <v>3000</v>
      </c>
      <c r="M317" s="9" t="s">
        <v>356</v>
      </c>
      <c r="N317" s="9" t="s">
        <v>128</v>
      </c>
      <c r="O317" s="9" t="s">
        <v>351</v>
      </c>
      <c r="P317" s="9" t="s">
        <v>442</v>
      </c>
      <c r="Q317" s="9" t="s">
        <v>338</v>
      </c>
      <c r="R317" s="10">
        <v>4789341.4000000004</v>
      </c>
      <c r="S317" s="10">
        <v>6000000</v>
      </c>
      <c r="T317" s="10">
        <v>389385.59</v>
      </c>
      <c r="U317" s="10">
        <v>389385.59</v>
      </c>
      <c r="V317" s="10">
        <v>389385.59</v>
      </c>
      <c r="W317" s="10">
        <v>358743.82</v>
      </c>
      <c r="X317" s="10">
        <v>358743.82</v>
      </c>
      <c r="Y317" s="15">
        <v>4399955.8100000005</v>
      </c>
      <c r="Z317" s="10">
        <v>0</v>
      </c>
      <c r="AA317" s="10">
        <v>0</v>
      </c>
      <c r="AB317" s="10">
        <v>0</v>
      </c>
      <c r="AC317" s="10">
        <v>1210658.6000000001</v>
      </c>
      <c r="AD317" s="10">
        <v>-1210658.6000000001</v>
      </c>
      <c r="AE317" s="10">
        <v>7854</v>
      </c>
      <c r="AF317" s="10">
        <v>0</v>
      </c>
      <c r="AG317" s="10">
        <f t="shared" si="4"/>
        <v>4789341.4000000004</v>
      </c>
      <c r="AH317" s="9" t="s">
        <v>837</v>
      </c>
      <c r="AI317" s="9" t="s">
        <v>840</v>
      </c>
    </row>
    <row r="318" spans="1:35" x14ac:dyDescent="0.25">
      <c r="A318" s="16" t="s">
        <v>353</v>
      </c>
      <c r="B318" s="9" t="s">
        <v>176</v>
      </c>
      <c r="C318" s="9" t="s">
        <v>286</v>
      </c>
      <c r="D318" s="9" t="s">
        <v>349</v>
      </c>
      <c r="E318" s="9">
        <v>1</v>
      </c>
      <c r="F318" s="9">
        <v>51</v>
      </c>
      <c r="G318" s="9" t="s">
        <v>441</v>
      </c>
      <c r="H318" s="9">
        <v>3961</v>
      </c>
      <c r="I318" s="9" t="s">
        <v>79</v>
      </c>
      <c r="J318" s="9">
        <v>0</v>
      </c>
      <c r="K318" s="9" t="s">
        <v>258</v>
      </c>
      <c r="L318" s="9">
        <v>3000</v>
      </c>
      <c r="M318" s="9" t="s">
        <v>356</v>
      </c>
      <c r="N318" s="9" t="s">
        <v>128</v>
      </c>
      <c r="O318" s="9" t="s">
        <v>351</v>
      </c>
      <c r="P318" s="9" t="s">
        <v>442</v>
      </c>
      <c r="Q318" s="9" t="s">
        <v>338</v>
      </c>
      <c r="R318" s="10">
        <v>300000</v>
      </c>
      <c r="S318" s="10">
        <v>600000</v>
      </c>
      <c r="T318" s="10">
        <v>0</v>
      </c>
      <c r="U318" s="10">
        <v>0</v>
      </c>
      <c r="V318" s="10">
        <v>0</v>
      </c>
      <c r="W318" s="10">
        <v>0</v>
      </c>
      <c r="X318" s="10">
        <v>0</v>
      </c>
      <c r="Y318" s="15">
        <v>300000</v>
      </c>
      <c r="Z318" s="10">
        <v>0</v>
      </c>
      <c r="AA318" s="10">
        <v>0</v>
      </c>
      <c r="AB318" s="10">
        <v>0</v>
      </c>
      <c r="AC318" s="10">
        <v>300000</v>
      </c>
      <c r="AD318" s="10">
        <v>-300000</v>
      </c>
      <c r="AE318" s="10">
        <v>0</v>
      </c>
      <c r="AF318" s="10">
        <v>0</v>
      </c>
      <c r="AG318" s="10">
        <f t="shared" si="4"/>
        <v>300000</v>
      </c>
      <c r="AH318" s="9" t="s">
        <v>837</v>
      </c>
      <c r="AI318" s="9" t="s">
        <v>840</v>
      </c>
    </row>
    <row r="319" spans="1:35" x14ac:dyDescent="0.25">
      <c r="A319" s="16" t="s">
        <v>353</v>
      </c>
      <c r="B319" s="9" t="s">
        <v>176</v>
      </c>
      <c r="C319" s="9" t="s">
        <v>286</v>
      </c>
      <c r="D319" s="9" t="s">
        <v>349</v>
      </c>
      <c r="E319" s="9">
        <v>1</v>
      </c>
      <c r="F319" s="9">
        <v>51</v>
      </c>
      <c r="G319" s="9" t="s">
        <v>441</v>
      </c>
      <c r="H319" s="9">
        <v>3962</v>
      </c>
      <c r="I319" s="9" t="s">
        <v>307</v>
      </c>
      <c r="J319" s="9">
        <v>0</v>
      </c>
      <c r="K319" s="9" t="s">
        <v>258</v>
      </c>
      <c r="L319" s="9">
        <v>3000</v>
      </c>
      <c r="M319" s="9" t="s">
        <v>356</v>
      </c>
      <c r="N319" s="9" t="s">
        <v>128</v>
      </c>
      <c r="O319" s="9" t="s">
        <v>351</v>
      </c>
      <c r="P319" s="9" t="s">
        <v>442</v>
      </c>
      <c r="Q319" s="9" t="s">
        <v>338</v>
      </c>
      <c r="R319" s="10">
        <v>90000</v>
      </c>
      <c r="S319" s="10">
        <v>90000</v>
      </c>
      <c r="T319" s="10">
        <v>0</v>
      </c>
      <c r="U319" s="10">
        <v>0</v>
      </c>
      <c r="V319" s="10">
        <v>0</v>
      </c>
      <c r="W319" s="10">
        <v>0</v>
      </c>
      <c r="X319" s="10">
        <v>0</v>
      </c>
      <c r="Y319" s="15">
        <v>90000</v>
      </c>
      <c r="Z319" s="10">
        <v>0</v>
      </c>
      <c r="AA319" s="10">
        <v>0</v>
      </c>
      <c r="AB319" s="10">
        <v>0</v>
      </c>
      <c r="AC319" s="10">
        <v>0</v>
      </c>
      <c r="AD319" s="10">
        <v>0</v>
      </c>
      <c r="AE319" s="10">
        <v>0</v>
      </c>
      <c r="AF319" s="10">
        <v>0</v>
      </c>
      <c r="AG319" s="10">
        <f t="shared" si="4"/>
        <v>90000</v>
      </c>
      <c r="AH319" s="9" t="s">
        <v>837</v>
      </c>
      <c r="AI319" s="9" t="s">
        <v>840</v>
      </c>
    </row>
    <row r="320" spans="1:35" x14ac:dyDescent="0.25">
      <c r="A320" s="16" t="s">
        <v>353</v>
      </c>
      <c r="B320" s="9" t="s">
        <v>176</v>
      </c>
      <c r="C320" s="9" t="s">
        <v>286</v>
      </c>
      <c r="D320" s="9" t="s">
        <v>349</v>
      </c>
      <c r="E320" s="9">
        <v>1</v>
      </c>
      <c r="F320" s="9">
        <v>51</v>
      </c>
      <c r="G320" s="9" t="s">
        <v>441</v>
      </c>
      <c r="H320" s="9">
        <v>3963</v>
      </c>
      <c r="I320" s="9" t="s">
        <v>332</v>
      </c>
      <c r="J320" s="9">
        <v>0</v>
      </c>
      <c r="K320" s="9" t="s">
        <v>258</v>
      </c>
      <c r="L320" s="9">
        <v>3000</v>
      </c>
      <c r="M320" s="9" t="s">
        <v>356</v>
      </c>
      <c r="N320" s="9" t="s">
        <v>128</v>
      </c>
      <c r="O320" s="9" t="s">
        <v>351</v>
      </c>
      <c r="P320" s="9" t="s">
        <v>442</v>
      </c>
      <c r="Q320" s="9" t="s">
        <v>338</v>
      </c>
      <c r="R320" s="10">
        <v>83118.399999999994</v>
      </c>
      <c r="S320" s="10">
        <v>120000</v>
      </c>
      <c r="T320" s="10">
        <v>46236.800000000003</v>
      </c>
      <c r="U320" s="10">
        <v>46236.800000000003</v>
      </c>
      <c r="V320" s="10">
        <v>46236.800000000003</v>
      </c>
      <c r="W320" s="10">
        <v>46236.800000000003</v>
      </c>
      <c r="X320" s="10">
        <v>46236.800000000003</v>
      </c>
      <c r="Y320" s="15">
        <v>36881.599999999991</v>
      </c>
      <c r="Z320" s="10">
        <v>0</v>
      </c>
      <c r="AA320" s="10">
        <v>0</v>
      </c>
      <c r="AB320" s="10">
        <v>0</v>
      </c>
      <c r="AC320" s="10">
        <v>36881.599999999999</v>
      </c>
      <c r="AD320" s="10">
        <v>-36881.599999999999</v>
      </c>
      <c r="AE320" s="10">
        <v>0</v>
      </c>
      <c r="AF320" s="10">
        <v>0</v>
      </c>
      <c r="AG320" s="10">
        <f t="shared" si="4"/>
        <v>83118.399999999994</v>
      </c>
      <c r="AH320" s="9" t="s">
        <v>837</v>
      </c>
      <c r="AI320" s="9" t="s">
        <v>840</v>
      </c>
    </row>
    <row r="321" spans="1:35" x14ac:dyDescent="0.25">
      <c r="A321" s="16" t="s">
        <v>353</v>
      </c>
      <c r="B321" s="9" t="s">
        <v>176</v>
      </c>
      <c r="C321" s="9" t="s">
        <v>286</v>
      </c>
      <c r="D321" s="9" t="s">
        <v>349</v>
      </c>
      <c r="E321" s="9">
        <v>1</v>
      </c>
      <c r="F321" s="9">
        <v>51</v>
      </c>
      <c r="G321" s="9" t="s">
        <v>441</v>
      </c>
      <c r="H321" s="9">
        <v>5491</v>
      </c>
      <c r="I321" s="9" t="s">
        <v>276</v>
      </c>
      <c r="J321" s="9">
        <v>0</v>
      </c>
      <c r="K321" s="9" t="s">
        <v>258</v>
      </c>
      <c r="L321" s="9">
        <v>5000</v>
      </c>
      <c r="M321" s="9" t="s">
        <v>356</v>
      </c>
      <c r="N321" s="9" t="s">
        <v>128</v>
      </c>
      <c r="O321" s="9" t="s">
        <v>351</v>
      </c>
      <c r="P321" s="9" t="s">
        <v>442</v>
      </c>
      <c r="Q321" s="9" t="s">
        <v>338</v>
      </c>
      <c r="R321" s="10">
        <v>80000</v>
      </c>
      <c r="S321" s="10">
        <v>180000</v>
      </c>
      <c r="T321" s="10">
        <v>0</v>
      </c>
      <c r="U321" s="10">
        <v>0</v>
      </c>
      <c r="V321" s="10">
        <v>0</v>
      </c>
      <c r="W321" s="10">
        <v>0</v>
      </c>
      <c r="X321" s="10">
        <v>0</v>
      </c>
      <c r="Y321" s="15">
        <v>80000</v>
      </c>
      <c r="Z321" s="10">
        <v>0</v>
      </c>
      <c r="AA321" s="10">
        <v>0</v>
      </c>
      <c r="AB321" s="10">
        <v>0</v>
      </c>
      <c r="AC321" s="10">
        <v>100000</v>
      </c>
      <c r="AD321" s="10">
        <v>-100000</v>
      </c>
      <c r="AE321" s="10">
        <v>0</v>
      </c>
      <c r="AF321" s="10">
        <v>0</v>
      </c>
      <c r="AG321" s="10">
        <f t="shared" si="4"/>
        <v>80000</v>
      </c>
      <c r="AH321" s="9" t="s">
        <v>837</v>
      </c>
      <c r="AI321" s="9" t="s">
        <v>841</v>
      </c>
    </row>
    <row r="322" spans="1:35" x14ac:dyDescent="0.25">
      <c r="A322" s="16" t="s">
        <v>353</v>
      </c>
      <c r="B322" s="9" t="s">
        <v>91</v>
      </c>
      <c r="C322" s="9" t="s">
        <v>282</v>
      </c>
      <c r="D322" s="9" t="s">
        <v>460</v>
      </c>
      <c r="E322" s="9">
        <v>8</v>
      </c>
      <c r="F322" s="9">
        <v>98</v>
      </c>
      <c r="G322" s="9" t="s">
        <v>461</v>
      </c>
      <c r="H322" s="9">
        <v>3711</v>
      </c>
      <c r="I322" s="9" t="s">
        <v>38</v>
      </c>
      <c r="J322" s="9">
        <v>0</v>
      </c>
      <c r="K322" s="9" t="s">
        <v>258</v>
      </c>
      <c r="L322" s="9">
        <v>3000</v>
      </c>
      <c r="M322" s="9" t="s">
        <v>356</v>
      </c>
      <c r="N322" s="9" t="s">
        <v>92</v>
      </c>
      <c r="O322" s="9" t="s">
        <v>462</v>
      </c>
      <c r="P322" s="9" t="s">
        <v>463</v>
      </c>
      <c r="Q322" s="9" t="s">
        <v>166</v>
      </c>
      <c r="R322" s="10">
        <v>22800</v>
      </c>
      <c r="S322" s="10">
        <v>22800</v>
      </c>
      <c r="T322" s="10">
        <v>28536</v>
      </c>
      <c r="U322" s="10">
        <v>28536</v>
      </c>
      <c r="V322" s="10">
        <v>21536</v>
      </c>
      <c r="W322" s="10">
        <v>21536</v>
      </c>
      <c r="X322" s="10">
        <v>21536</v>
      </c>
      <c r="Y322" s="15">
        <v>-5736</v>
      </c>
      <c r="Z322" s="10">
        <v>0</v>
      </c>
      <c r="AA322" s="10">
        <v>0</v>
      </c>
      <c r="AB322" s="10">
        <v>0</v>
      </c>
      <c r="AC322" s="10">
        <v>0</v>
      </c>
      <c r="AD322" s="10">
        <v>0</v>
      </c>
      <c r="AE322" s="10">
        <v>0</v>
      </c>
      <c r="AF322" s="10">
        <v>0</v>
      </c>
      <c r="AG322" s="10">
        <f t="shared" si="4"/>
        <v>22800</v>
      </c>
      <c r="AH322" s="9" t="s">
        <v>837</v>
      </c>
      <c r="AI322" s="9" t="s">
        <v>840</v>
      </c>
    </row>
    <row r="323" spans="1:35" x14ac:dyDescent="0.25">
      <c r="A323" s="16" t="s">
        <v>353</v>
      </c>
      <c r="B323" s="9" t="s">
        <v>91</v>
      </c>
      <c r="C323" s="9" t="s">
        <v>282</v>
      </c>
      <c r="D323" s="9" t="s">
        <v>460</v>
      </c>
      <c r="E323" s="9">
        <v>8</v>
      </c>
      <c r="F323" s="9">
        <v>98</v>
      </c>
      <c r="G323" s="9" t="s">
        <v>461</v>
      </c>
      <c r="H323" s="9">
        <v>3751</v>
      </c>
      <c r="I323" s="9" t="s">
        <v>35</v>
      </c>
      <c r="J323" s="9">
        <v>0</v>
      </c>
      <c r="K323" s="9" t="s">
        <v>258</v>
      </c>
      <c r="L323" s="9">
        <v>3000</v>
      </c>
      <c r="M323" s="9" t="s">
        <v>356</v>
      </c>
      <c r="N323" s="9" t="s">
        <v>92</v>
      </c>
      <c r="O323" s="9" t="s">
        <v>462</v>
      </c>
      <c r="P323" s="9" t="s">
        <v>463</v>
      </c>
      <c r="Q323" s="9" t="s">
        <v>166</v>
      </c>
      <c r="R323" s="10">
        <v>6240</v>
      </c>
      <c r="S323" s="10">
        <v>6240</v>
      </c>
      <c r="T323" s="10">
        <v>8499.5499999999993</v>
      </c>
      <c r="U323" s="10">
        <v>8499.5499999999993</v>
      </c>
      <c r="V323" s="10">
        <v>3999.55</v>
      </c>
      <c r="W323" s="10">
        <v>3999.55</v>
      </c>
      <c r="X323" s="10">
        <v>3999.55</v>
      </c>
      <c r="Y323" s="15">
        <v>-2259.5499999999993</v>
      </c>
      <c r="Z323" s="10">
        <v>0</v>
      </c>
      <c r="AA323" s="10">
        <v>0</v>
      </c>
      <c r="AB323" s="10">
        <v>0</v>
      </c>
      <c r="AC323" s="10">
        <v>0</v>
      </c>
      <c r="AD323" s="10">
        <v>0</v>
      </c>
      <c r="AE323" s="10">
        <v>0</v>
      </c>
      <c r="AF323" s="10">
        <v>0</v>
      </c>
      <c r="AG323" s="10">
        <f t="shared" ref="AG323:AG386" si="5">+R323+AF323</f>
        <v>6240</v>
      </c>
      <c r="AH323" s="9" t="s">
        <v>837</v>
      </c>
      <c r="AI323" s="9" t="s">
        <v>840</v>
      </c>
    </row>
    <row r="324" spans="1:35" x14ac:dyDescent="0.25">
      <c r="A324" s="16" t="s">
        <v>353</v>
      </c>
      <c r="B324" s="9" t="s">
        <v>91</v>
      </c>
      <c r="C324" s="9" t="s">
        <v>28</v>
      </c>
      <c r="D324" s="9" t="s">
        <v>464</v>
      </c>
      <c r="E324" s="9">
        <v>1</v>
      </c>
      <c r="F324" s="9">
        <v>53</v>
      </c>
      <c r="G324" s="9" t="s">
        <v>465</v>
      </c>
      <c r="H324" s="9">
        <v>3341</v>
      </c>
      <c r="I324" s="9" t="s">
        <v>157</v>
      </c>
      <c r="J324" s="9">
        <v>0</v>
      </c>
      <c r="K324" s="9" t="s">
        <v>258</v>
      </c>
      <c r="L324" s="9">
        <v>3000</v>
      </c>
      <c r="M324" s="9" t="s">
        <v>356</v>
      </c>
      <c r="N324" s="9" t="s">
        <v>618</v>
      </c>
      <c r="O324" s="9" t="s">
        <v>351</v>
      </c>
      <c r="P324" s="9" t="s">
        <v>99</v>
      </c>
      <c r="Q324" s="9" t="s">
        <v>466</v>
      </c>
      <c r="R324" s="10">
        <v>5219718.7699999996</v>
      </c>
      <c r="S324" s="10">
        <v>7920000</v>
      </c>
      <c r="T324" s="10">
        <v>3693200.56</v>
      </c>
      <c r="U324" s="10">
        <v>2893200.56</v>
      </c>
      <c r="V324" s="10">
        <v>2452788.5499999998</v>
      </c>
      <c r="W324" s="10">
        <v>1504932</v>
      </c>
      <c r="X324" s="10">
        <v>1456212</v>
      </c>
      <c r="Y324" s="15">
        <v>1526518.2099999995</v>
      </c>
      <c r="Z324" s="10">
        <v>0</v>
      </c>
      <c r="AA324" s="10">
        <v>0</v>
      </c>
      <c r="AB324" s="10">
        <v>0</v>
      </c>
      <c r="AC324" s="10">
        <v>2700281.23</v>
      </c>
      <c r="AD324" s="10">
        <v>-2700281.23</v>
      </c>
      <c r="AE324" s="10">
        <v>0</v>
      </c>
      <c r="AF324" s="10">
        <v>0</v>
      </c>
      <c r="AG324" s="10">
        <f t="shared" si="5"/>
        <v>5219718.7699999996</v>
      </c>
      <c r="AH324" s="9" t="s">
        <v>837</v>
      </c>
      <c r="AI324" s="9" t="s">
        <v>840</v>
      </c>
    </row>
    <row r="325" spans="1:35" x14ac:dyDescent="0.25">
      <c r="A325" s="16" t="s">
        <v>353</v>
      </c>
      <c r="B325" s="9" t="s">
        <v>91</v>
      </c>
      <c r="C325" s="9" t="s">
        <v>28</v>
      </c>
      <c r="D325" s="9" t="s">
        <v>464</v>
      </c>
      <c r="E325" s="9">
        <v>1</v>
      </c>
      <c r="F325" s="9">
        <v>53</v>
      </c>
      <c r="G325" s="9" t="s">
        <v>465</v>
      </c>
      <c r="H325" s="9">
        <v>3361</v>
      </c>
      <c r="I325" s="9" t="s">
        <v>214</v>
      </c>
      <c r="J325" s="9">
        <v>0</v>
      </c>
      <c r="K325" s="9" t="s">
        <v>258</v>
      </c>
      <c r="L325" s="9">
        <v>3000</v>
      </c>
      <c r="M325" s="9" t="s">
        <v>356</v>
      </c>
      <c r="N325" s="9" t="s">
        <v>618</v>
      </c>
      <c r="O325" s="9" t="s">
        <v>351</v>
      </c>
      <c r="P325" s="9" t="s">
        <v>99</v>
      </c>
      <c r="Q325" s="9" t="s">
        <v>466</v>
      </c>
      <c r="R325" s="10">
        <v>10113195.15</v>
      </c>
      <c r="S325" s="10">
        <v>11480400</v>
      </c>
      <c r="T325" s="10">
        <v>9619278.6999999993</v>
      </c>
      <c r="U325" s="10">
        <v>9508263.5</v>
      </c>
      <c r="V325" s="10">
        <v>9169327.6099999994</v>
      </c>
      <c r="W325" s="10">
        <v>5925093.5499999998</v>
      </c>
      <c r="X325" s="10">
        <v>5635425.9500000002</v>
      </c>
      <c r="Y325" s="15">
        <v>493916.45000000112</v>
      </c>
      <c r="Z325" s="10">
        <v>0</v>
      </c>
      <c r="AA325" s="10">
        <v>230000</v>
      </c>
      <c r="AB325" s="10">
        <v>0</v>
      </c>
      <c r="AC325" s="10">
        <v>1597204.85</v>
      </c>
      <c r="AD325" s="10">
        <v>-1367204.85</v>
      </c>
      <c r="AE325" s="10">
        <v>0</v>
      </c>
      <c r="AF325" s="10">
        <v>0</v>
      </c>
      <c r="AG325" s="10">
        <f t="shared" si="5"/>
        <v>10113195.15</v>
      </c>
      <c r="AH325" s="9" t="s">
        <v>837</v>
      </c>
      <c r="AI325" s="9" t="s">
        <v>840</v>
      </c>
    </row>
    <row r="326" spans="1:35" x14ac:dyDescent="0.25">
      <c r="A326" s="16" t="s">
        <v>353</v>
      </c>
      <c r="B326" s="9" t="s">
        <v>91</v>
      </c>
      <c r="C326" s="9" t="s">
        <v>28</v>
      </c>
      <c r="D326" s="9" t="s">
        <v>464</v>
      </c>
      <c r="E326" s="9">
        <v>1</v>
      </c>
      <c r="F326" s="9">
        <v>53</v>
      </c>
      <c r="G326" s="9" t="s">
        <v>465</v>
      </c>
      <c r="H326" s="9">
        <v>3631</v>
      </c>
      <c r="I326" s="9" t="s">
        <v>219</v>
      </c>
      <c r="J326" s="9">
        <v>0</v>
      </c>
      <c r="K326" s="9" t="s">
        <v>258</v>
      </c>
      <c r="L326" s="9">
        <v>3000</v>
      </c>
      <c r="M326" s="9" t="s">
        <v>356</v>
      </c>
      <c r="N326" s="9" t="s">
        <v>618</v>
      </c>
      <c r="O326" s="9" t="s">
        <v>351</v>
      </c>
      <c r="P326" s="9" t="s">
        <v>99</v>
      </c>
      <c r="Q326" s="9" t="s">
        <v>466</v>
      </c>
      <c r="R326" s="10">
        <v>360593.22</v>
      </c>
      <c r="S326" s="10">
        <v>0</v>
      </c>
      <c r="T326" s="10">
        <v>360593.22</v>
      </c>
      <c r="U326" s="10">
        <v>240395.48</v>
      </c>
      <c r="V326" s="10">
        <v>240395.46</v>
      </c>
      <c r="W326" s="10">
        <v>240395.46</v>
      </c>
      <c r="X326" s="10">
        <v>240395.46</v>
      </c>
      <c r="Y326" s="15">
        <v>0</v>
      </c>
      <c r="Z326" s="10">
        <v>0</v>
      </c>
      <c r="AA326" s="10">
        <v>2031993.22</v>
      </c>
      <c r="AB326" s="10">
        <v>0</v>
      </c>
      <c r="AC326" s="10">
        <v>1671400</v>
      </c>
      <c r="AD326" s="10">
        <v>360593.22</v>
      </c>
      <c r="AE326" s="10">
        <v>0</v>
      </c>
      <c r="AF326" s="10">
        <v>0</v>
      </c>
      <c r="AG326" s="10">
        <f t="shared" si="5"/>
        <v>360593.22</v>
      </c>
      <c r="AH326" s="9" t="s">
        <v>837</v>
      </c>
      <c r="AI326" s="9" t="s">
        <v>840</v>
      </c>
    </row>
    <row r="327" spans="1:35" x14ac:dyDescent="0.25">
      <c r="A327" s="16" t="s">
        <v>353</v>
      </c>
      <c r="B327" s="9" t="s">
        <v>91</v>
      </c>
      <c r="C327" s="9" t="s">
        <v>28</v>
      </c>
      <c r="D327" s="9" t="s">
        <v>460</v>
      </c>
      <c r="E327" s="9">
        <v>8</v>
      </c>
      <c r="F327" s="9">
        <v>95</v>
      </c>
      <c r="G327" s="9" t="s">
        <v>467</v>
      </c>
      <c r="H327" s="9">
        <v>2211</v>
      </c>
      <c r="I327" s="9" t="s">
        <v>56</v>
      </c>
      <c r="J327" s="9">
        <v>0</v>
      </c>
      <c r="K327" s="9" t="s">
        <v>258</v>
      </c>
      <c r="L327" s="9">
        <v>2000</v>
      </c>
      <c r="M327" s="9" t="s">
        <v>356</v>
      </c>
      <c r="N327" s="9" t="s">
        <v>92</v>
      </c>
      <c r="O327" s="9" t="s">
        <v>462</v>
      </c>
      <c r="P327" s="9" t="s">
        <v>283</v>
      </c>
      <c r="Q327" s="9" t="s">
        <v>95</v>
      </c>
      <c r="R327" s="10">
        <v>137894.26999999999</v>
      </c>
      <c r="S327" s="10">
        <v>150000</v>
      </c>
      <c r="T327" s="10">
        <v>137894.26999999999</v>
      </c>
      <c r="U327" s="10">
        <v>137894.26999999999</v>
      </c>
      <c r="V327" s="10">
        <v>137894.26999999999</v>
      </c>
      <c r="W327" s="10">
        <v>137894.26999999999</v>
      </c>
      <c r="X327" s="10">
        <v>137894.26999999999</v>
      </c>
      <c r="Y327" s="15">
        <v>0</v>
      </c>
      <c r="Z327" s="10">
        <v>0</v>
      </c>
      <c r="AA327" s="10">
        <v>12000</v>
      </c>
      <c r="AB327" s="10">
        <v>0</v>
      </c>
      <c r="AC327" s="10">
        <v>24105.73</v>
      </c>
      <c r="AD327" s="10">
        <v>-12105.73</v>
      </c>
      <c r="AE327" s="10">
        <v>0</v>
      </c>
      <c r="AF327" s="10">
        <v>0</v>
      </c>
      <c r="AG327" s="10">
        <f t="shared" si="5"/>
        <v>137894.26999999999</v>
      </c>
      <c r="AH327" s="9" t="s">
        <v>837</v>
      </c>
      <c r="AI327" s="9" t="s">
        <v>840</v>
      </c>
    </row>
    <row r="328" spans="1:35" x14ac:dyDescent="0.25">
      <c r="A328" s="16" t="s">
        <v>353</v>
      </c>
      <c r="B328" s="9" t="s">
        <v>91</v>
      </c>
      <c r="C328" s="9" t="s">
        <v>28</v>
      </c>
      <c r="D328" s="9" t="s">
        <v>460</v>
      </c>
      <c r="E328" s="9">
        <v>8</v>
      </c>
      <c r="F328" s="9">
        <v>95</v>
      </c>
      <c r="G328" s="9" t="s">
        <v>467</v>
      </c>
      <c r="H328" s="9">
        <v>2711</v>
      </c>
      <c r="I328" s="9" t="s">
        <v>93</v>
      </c>
      <c r="J328" s="9">
        <v>0</v>
      </c>
      <c r="K328" s="9" t="s">
        <v>258</v>
      </c>
      <c r="L328" s="9">
        <v>2000</v>
      </c>
      <c r="M328" s="9" t="s">
        <v>356</v>
      </c>
      <c r="N328" s="9" t="s">
        <v>92</v>
      </c>
      <c r="O328" s="9" t="s">
        <v>462</v>
      </c>
      <c r="P328" s="9" t="s">
        <v>283</v>
      </c>
      <c r="Q328" s="9" t="s">
        <v>95</v>
      </c>
      <c r="R328" s="10">
        <v>69936.399999999994</v>
      </c>
      <c r="S328" s="10">
        <v>31200</v>
      </c>
      <c r="T328" s="10">
        <v>68822.8</v>
      </c>
      <c r="U328" s="10">
        <v>57686.8</v>
      </c>
      <c r="V328" s="10">
        <v>57686.8</v>
      </c>
      <c r="W328" s="10">
        <v>26680</v>
      </c>
      <c r="X328" s="10">
        <v>0</v>
      </c>
      <c r="Y328" s="15">
        <v>1113.5999999999913</v>
      </c>
      <c r="Z328" s="10">
        <v>0</v>
      </c>
      <c r="AA328" s="10">
        <v>50763.199999999997</v>
      </c>
      <c r="AB328" s="10">
        <v>0</v>
      </c>
      <c r="AC328" s="10">
        <v>12026.8</v>
      </c>
      <c r="AD328" s="10">
        <v>38736.400000000001</v>
      </c>
      <c r="AE328" s="10">
        <v>0</v>
      </c>
      <c r="AF328" s="10">
        <v>0</v>
      </c>
      <c r="AG328" s="10">
        <f t="shared" si="5"/>
        <v>69936.399999999994</v>
      </c>
      <c r="AH328" s="9" t="s">
        <v>837</v>
      </c>
      <c r="AI328" s="9" t="s">
        <v>840</v>
      </c>
    </row>
    <row r="329" spans="1:35" x14ac:dyDescent="0.25">
      <c r="A329" s="16" t="s">
        <v>353</v>
      </c>
      <c r="B329" s="9" t="s">
        <v>91</v>
      </c>
      <c r="C329" s="9" t="s">
        <v>28</v>
      </c>
      <c r="D329" s="9" t="s">
        <v>460</v>
      </c>
      <c r="E329" s="9">
        <v>8</v>
      </c>
      <c r="F329" s="9">
        <v>95</v>
      </c>
      <c r="G329" s="9" t="s">
        <v>467</v>
      </c>
      <c r="H329" s="9">
        <v>2821</v>
      </c>
      <c r="I329" s="9" t="s">
        <v>279</v>
      </c>
      <c r="J329" s="9">
        <v>0</v>
      </c>
      <c r="K329" s="9" t="s">
        <v>258</v>
      </c>
      <c r="L329" s="9">
        <v>2000</v>
      </c>
      <c r="M329" s="9" t="s">
        <v>356</v>
      </c>
      <c r="N329" s="9" t="s">
        <v>92</v>
      </c>
      <c r="O329" s="9" t="s">
        <v>462</v>
      </c>
      <c r="P329" s="9" t="s">
        <v>283</v>
      </c>
      <c r="Q329" s="9" t="s">
        <v>95</v>
      </c>
      <c r="R329" s="10">
        <v>11948</v>
      </c>
      <c r="S329" s="10">
        <v>12000</v>
      </c>
      <c r="T329" s="10">
        <v>11948</v>
      </c>
      <c r="U329" s="10">
        <v>11948</v>
      </c>
      <c r="V329" s="10">
        <v>11948</v>
      </c>
      <c r="W329" s="10">
        <v>11948</v>
      </c>
      <c r="X329" s="10">
        <v>0</v>
      </c>
      <c r="Y329" s="15">
        <v>0</v>
      </c>
      <c r="Z329" s="10">
        <v>0</v>
      </c>
      <c r="AA329" s="10">
        <v>0</v>
      </c>
      <c r="AB329" s="10">
        <v>0</v>
      </c>
      <c r="AC329" s="10">
        <v>52</v>
      </c>
      <c r="AD329" s="10">
        <v>-52</v>
      </c>
      <c r="AE329" s="10">
        <v>0</v>
      </c>
      <c r="AF329" s="10">
        <v>0</v>
      </c>
      <c r="AG329" s="10">
        <f t="shared" si="5"/>
        <v>11948</v>
      </c>
      <c r="AH329" s="9" t="s">
        <v>837</v>
      </c>
      <c r="AI329" s="9" t="s">
        <v>840</v>
      </c>
    </row>
    <row r="330" spans="1:35" x14ac:dyDescent="0.25">
      <c r="A330" s="16" t="s">
        <v>353</v>
      </c>
      <c r="B330" s="9" t="s">
        <v>91</v>
      </c>
      <c r="C330" s="9" t="s">
        <v>28</v>
      </c>
      <c r="D330" s="9" t="s">
        <v>460</v>
      </c>
      <c r="E330" s="9">
        <v>8</v>
      </c>
      <c r="F330" s="9">
        <v>95</v>
      </c>
      <c r="G330" s="9" t="s">
        <v>467</v>
      </c>
      <c r="H330" s="9">
        <v>2831</v>
      </c>
      <c r="I330" s="9" t="s">
        <v>246</v>
      </c>
      <c r="J330" s="9">
        <v>0</v>
      </c>
      <c r="K330" s="9" t="s">
        <v>258</v>
      </c>
      <c r="L330" s="9">
        <v>2000</v>
      </c>
      <c r="M330" s="9" t="s">
        <v>356</v>
      </c>
      <c r="N330" s="9" t="s">
        <v>92</v>
      </c>
      <c r="O330" s="9" t="s">
        <v>462</v>
      </c>
      <c r="P330" s="9" t="s">
        <v>283</v>
      </c>
      <c r="Q330" s="9" t="s">
        <v>95</v>
      </c>
      <c r="R330" s="10">
        <v>26076.799999999999</v>
      </c>
      <c r="S330" s="10">
        <v>60000</v>
      </c>
      <c r="T330" s="10">
        <v>26076.799999999999</v>
      </c>
      <c r="U330" s="10">
        <v>26076.799999999999</v>
      </c>
      <c r="V330" s="10">
        <v>26076.799999999999</v>
      </c>
      <c r="W330" s="10">
        <v>0</v>
      </c>
      <c r="X330" s="10">
        <v>0</v>
      </c>
      <c r="Y330" s="15">
        <v>0</v>
      </c>
      <c r="Z330" s="10">
        <v>0</v>
      </c>
      <c r="AA330" s="10">
        <v>0</v>
      </c>
      <c r="AB330" s="10">
        <v>0</v>
      </c>
      <c r="AC330" s="10">
        <v>33923.199999999997</v>
      </c>
      <c r="AD330" s="10">
        <v>-33923.199999999997</v>
      </c>
      <c r="AE330" s="10">
        <v>-100000</v>
      </c>
      <c r="AF330" s="10">
        <v>0</v>
      </c>
      <c r="AG330" s="10">
        <f t="shared" si="5"/>
        <v>26076.799999999999</v>
      </c>
      <c r="AH330" s="9" t="s">
        <v>837</v>
      </c>
      <c r="AI330" s="9" t="s">
        <v>840</v>
      </c>
    </row>
    <row r="331" spans="1:35" x14ac:dyDescent="0.25">
      <c r="A331" s="16" t="s">
        <v>353</v>
      </c>
      <c r="B331" s="9" t="s">
        <v>91</v>
      </c>
      <c r="C331" s="9" t="s">
        <v>28</v>
      </c>
      <c r="D331" s="9" t="s">
        <v>460</v>
      </c>
      <c r="E331" s="9">
        <v>8</v>
      </c>
      <c r="F331" s="9">
        <v>95</v>
      </c>
      <c r="G331" s="9" t="s">
        <v>467</v>
      </c>
      <c r="H331" s="9">
        <v>2911</v>
      </c>
      <c r="I331" s="9" t="s">
        <v>59</v>
      </c>
      <c r="J331" s="9">
        <v>0</v>
      </c>
      <c r="K331" s="9" t="s">
        <v>258</v>
      </c>
      <c r="L331" s="9">
        <v>2000</v>
      </c>
      <c r="M331" s="9" t="s">
        <v>356</v>
      </c>
      <c r="N331" s="9" t="s">
        <v>92</v>
      </c>
      <c r="O331" s="9" t="s">
        <v>462</v>
      </c>
      <c r="P331" s="9" t="s">
        <v>283</v>
      </c>
      <c r="Q331" s="9" t="s">
        <v>95</v>
      </c>
      <c r="R331" s="10">
        <v>0</v>
      </c>
      <c r="S331" s="10">
        <v>3000</v>
      </c>
      <c r="T331" s="10">
        <v>0</v>
      </c>
      <c r="U331" s="10">
        <v>0</v>
      </c>
      <c r="V331" s="10">
        <v>0</v>
      </c>
      <c r="W331" s="10">
        <v>0</v>
      </c>
      <c r="X331" s="10">
        <v>0</v>
      </c>
      <c r="Y331" s="15">
        <v>0</v>
      </c>
      <c r="Z331" s="10">
        <v>0</v>
      </c>
      <c r="AA331" s="10">
        <v>0</v>
      </c>
      <c r="AB331" s="10">
        <v>0</v>
      </c>
      <c r="AC331" s="10">
        <v>3000</v>
      </c>
      <c r="AD331" s="10">
        <v>-3000</v>
      </c>
      <c r="AE331" s="10">
        <v>-452812</v>
      </c>
      <c r="AF331" s="10">
        <v>0</v>
      </c>
      <c r="AG331" s="10">
        <f t="shared" si="5"/>
        <v>0</v>
      </c>
      <c r="AH331" s="9" t="s">
        <v>837</v>
      </c>
      <c r="AI331" s="9" t="s">
        <v>840</v>
      </c>
    </row>
    <row r="332" spans="1:35" x14ac:dyDescent="0.25">
      <c r="A332" s="16" t="s">
        <v>353</v>
      </c>
      <c r="B332" s="9" t="s">
        <v>91</v>
      </c>
      <c r="C332" s="9" t="s">
        <v>28</v>
      </c>
      <c r="D332" s="9" t="s">
        <v>460</v>
      </c>
      <c r="E332" s="9">
        <v>8</v>
      </c>
      <c r="F332" s="9">
        <v>95</v>
      </c>
      <c r="G332" s="9" t="s">
        <v>467</v>
      </c>
      <c r="H332" s="9">
        <v>2921</v>
      </c>
      <c r="I332" s="9" t="s">
        <v>109</v>
      </c>
      <c r="J332" s="9">
        <v>0</v>
      </c>
      <c r="K332" s="9" t="s">
        <v>258</v>
      </c>
      <c r="L332" s="9">
        <v>2000</v>
      </c>
      <c r="M332" s="9" t="s">
        <v>356</v>
      </c>
      <c r="N332" s="9" t="s">
        <v>92</v>
      </c>
      <c r="O332" s="9" t="s">
        <v>462</v>
      </c>
      <c r="P332" s="9" t="s">
        <v>283</v>
      </c>
      <c r="Q332" s="9" t="s">
        <v>95</v>
      </c>
      <c r="R332" s="10">
        <v>0</v>
      </c>
      <c r="S332" s="10">
        <v>6000</v>
      </c>
      <c r="T332" s="10">
        <v>0</v>
      </c>
      <c r="U332" s="10">
        <v>0</v>
      </c>
      <c r="V332" s="10">
        <v>0</v>
      </c>
      <c r="W332" s="10">
        <v>0</v>
      </c>
      <c r="X332" s="10">
        <v>0</v>
      </c>
      <c r="Y332" s="15">
        <v>0</v>
      </c>
      <c r="Z332" s="10">
        <v>0</v>
      </c>
      <c r="AA332" s="10">
        <v>0</v>
      </c>
      <c r="AB332" s="10">
        <v>0</v>
      </c>
      <c r="AC332" s="10">
        <v>6000</v>
      </c>
      <c r="AD332" s="10">
        <v>-6000</v>
      </c>
      <c r="AE332" s="10">
        <v>308600</v>
      </c>
      <c r="AF332" s="10">
        <v>0</v>
      </c>
      <c r="AG332" s="10">
        <f t="shared" si="5"/>
        <v>0</v>
      </c>
      <c r="AH332" s="9" t="s">
        <v>837</v>
      </c>
      <c r="AI332" s="9" t="s">
        <v>840</v>
      </c>
    </row>
    <row r="333" spans="1:35" x14ac:dyDescent="0.25">
      <c r="A333" s="16" t="s">
        <v>353</v>
      </c>
      <c r="B333" s="9" t="s">
        <v>91</v>
      </c>
      <c r="C333" s="9" t="s">
        <v>28</v>
      </c>
      <c r="D333" s="9" t="s">
        <v>460</v>
      </c>
      <c r="E333" s="9">
        <v>8</v>
      </c>
      <c r="F333" s="9">
        <v>95</v>
      </c>
      <c r="G333" s="9" t="s">
        <v>467</v>
      </c>
      <c r="H333" s="9">
        <v>3181</v>
      </c>
      <c r="I333" s="9" t="s">
        <v>74</v>
      </c>
      <c r="J333" s="9">
        <v>0</v>
      </c>
      <c r="K333" s="9" t="s">
        <v>258</v>
      </c>
      <c r="L333" s="9">
        <v>3000</v>
      </c>
      <c r="M333" s="9" t="s">
        <v>356</v>
      </c>
      <c r="N333" s="9" t="s">
        <v>92</v>
      </c>
      <c r="O333" s="9" t="s">
        <v>462</v>
      </c>
      <c r="P333" s="9" t="s">
        <v>283</v>
      </c>
      <c r="Q333" s="9" t="s">
        <v>95</v>
      </c>
      <c r="R333" s="10">
        <v>11000</v>
      </c>
      <c r="S333" s="10">
        <v>12000</v>
      </c>
      <c r="T333" s="10">
        <v>10000</v>
      </c>
      <c r="U333" s="10">
        <v>10000</v>
      </c>
      <c r="V333" s="10">
        <v>0</v>
      </c>
      <c r="W333" s="10">
        <v>0</v>
      </c>
      <c r="X333" s="10">
        <v>0</v>
      </c>
      <c r="Y333" s="15">
        <v>1000</v>
      </c>
      <c r="Z333" s="10">
        <v>0</v>
      </c>
      <c r="AA333" s="10">
        <v>0</v>
      </c>
      <c r="AB333" s="10">
        <v>0</v>
      </c>
      <c r="AC333" s="10">
        <v>1000</v>
      </c>
      <c r="AD333" s="10">
        <v>-1000</v>
      </c>
      <c r="AE333" s="10">
        <v>12000</v>
      </c>
      <c r="AF333" s="10">
        <v>0</v>
      </c>
      <c r="AG333" s="10">
        <f t="shared" si="5"/>
        <v>11000</v>
      </c>
      <c r="AH333" s="9" t="s">
        <v>837</v>
      </c>
      <c r="AI333" s="9" t="s">
        <v>840</v>
      </c>
    </row>
    <row r="334" spans="1:35" x14ac:dyDescent="0.25">
      <c r="A334" s="16" t="s">
        <v>353</v>
      </c>
      <c r="B334" s="9" t="s">
        <v>91</v>
      </c>
      <c r="C334" s="9" t="s">
        <v>28</v>
      </c>
      <c r="D334" s="9" t="s">
        <v>460</v>
      </c>
      <c r="E334" s="9">
        <v>8</v>
      </c>
      <c r="F334" s="9">
        <v>95</v>
      </c>
      <c r="G334" s="9" t="s">
        <v>467</v>
      </c>
      <c r="H334" s="9">
        <v>3711</v>
      </c>
      <c r="I334" s="9" t="s">
        <v>38</v>
      </c>
      <c r="J334" s="9">
        <v>0</v>
      </c>
      <c r="K334" s="9" t="s">
        <v>258</v>
      </c>
      <c r="L334" s="9">
        <v>3000</v>
      </c>
      <c r="M334" s="9" t="s">
        <v>356</v>
      </c>
      <c r="N334" s="9" t="s">
        <v>92</v>
      </c>
      <c r="O334" s="9" t="s">
        <v>462</v>
      </c>
      <c r="P334" s="9" t="s">
        <v>283</v>
      </c>
      <c r="Q334" s="9" t="s">
        <v>95</v>
      </c>
      <c r="R334" s="10">
        <v>0</v>
      </c>
      <c r="S334" s="10">
        <v>30000</v>
      </c>
      <c r="T334" s="10">
        <v>0</v>
      </c>
      <c r="U334" s="10">
        <v>0</v>
      </c>
      <c r="V334" s="10">
        <v>0</v>
      </c>
      <c r="W334" s="10">
        <v>0</v>
      </c>
      <c r="X334" s="10">
        <v>0</v>
      </c>
      <c r="Y334" s="15">
        <v>0</v>
      </c>
      <c r="Z334" s="10">
        <v>0</v>
      </c>
      <c r="AA334" s="10">
        <v>0</v>
      </c>
      <c r="AB334" s="10">
        <v>0</v>
      </c>
      <c r="AC334" s="10">
        <v>30000</v>
      </c>
      <c r="AD334" s="10">
        <v>-30000</v>
      </c>
      <c r="AE334" s="10">
        <v>8000</v>
      </c>
      <c r="AF334" s="10">
        <v>0</v>
      </c>
      <c r="AG334" s="10">
        <f t="shared" si="5"/>
        <v>0</v>
      </c>
      <c r="AH334" s="9" t="s">
        <v>837</v>
      </c>
      <c r="AI334" s="9" t="s">
        <v>840</v>
      </c>
    </row>
    <row r="335" spans="1:35" x14ac:dyDescent="0.25">
      <c r="A335" s="16" t="s">
        <v>353</v>
      </c>
      <c r="B335" s="9" t="s">
        <v>91</v>
      </c>
      <c r="C335" s="9" t="s">
        <v>28</v>
      </c>
      <c r="D335" s="9" t="s">
        <v>460</v>
      </c>
      <c r="E335" s="9">
        <v>8</v>
      </c>
      <c r="F335" s="9">
        <v>95</v>
      </c>
      <c r="G335" s="9" t="s">
        <v>467</v>
      </c>
      <c r="H335" s="9">
        <v>3721</v>
      </c>
      <c r="I335" s="9" t="s">
        <v>34</v>
      </c>
      <c r="J335" s="9">
        <v>0</v>
      </c>
      <c r="K335" s="9" t="s">
        <v>258</v>
      </c>
      <c r="L335" s="9">
        <v>3000</v>
      </c>
      <c r="M335" s="9" t="s">
        <v>356</v>
      </c>
      <c r="N335" s="9" t="s">
        <v>92</v>
      </c>
      <c r="O335" s="9" t="s">
        <v>462</v>
      </c>
      <c r="P335" s="9" t="s">
        <v>283</v>
      </c>
      <c r="Q335" s="9" t="s">
        <v>95</v>
      </c>
      <c r="R335" s="10">
        <v>0</v>
      </c>
      <c r="S335" s="10">
        <v>7500</v>
      </c>
      <c r="T335" s="10">
        <v>0</v>
      </c>
      <c r="U335" s="10">
        <v>0</v>
      </c>
      <c r="V335" s="10">
        <v>0</v>
      </c>
      <c r="W335" s="10">
        <v>0</v>
      </c>
      <c r="X335" s="10">
        <v>0</v>
      </c>
      <c r="Y335" s="15">
        <v>0</v>
      </c>
      <c r="Z335" s="10">
        <v>0</v>
      </c>
      <c r="AA335" s="10">
        <v>0</v>
      </c>
      <c r="AB335" s="10">
        <v>0</v>
      </c>
      <c r="AC335" s="10">
        <v>7500</v>
      </c>
      <c r="AD335" s="10">
        <v>-7500</v>
      </c>
      <c r="AE335" s="10">
        <v>0</v>
      </c>
      <c r="AF335" s="10">
        <v>0</v>
      </c>
      <c r="AG335" s="10">
        <f t="shared" si="5"/>
        <v>0</v>
      </c>
      <c r="AH335" s="9" t="s">
        <v>837</v>
      </c>
      <c r="AI335" s="9" t="s">
        <v>840</v>
      </c>
    </row>
    <row r="336" spans="1:35" x14ac:dyDescent="0.25">
      <c r="A336" s="16" t="s">
        <v>353</v>
      </c>
      <c r="B336" s="9" t="s">
        <v>91</v>
      </c>
      <c r="C336" s="9" t="s">
        <v>28</v>
      </c>
      <c r="D336" s="9" t="s">
        <v>460</v>
      </c>
      <c r="E336" s="9">
        <v>8</v>
      </c>
      <c r="F336" s="9">
        <v>95</v>
      </c>
      <c r="G336" s="9" t="s">
        <v>467</v>
      </c>
      <c r="H336" s="9">
        <v>3751</v>
      </c>
      <c r="I336" s="9" t="s">
        <v>35</v>
      </c>
      <c r="J336" s="9">
        <v>0</v>
      </c>
      <c r="K336" s="9" t="s">
        <v>258</v>
      </c>
      <c r="L336" s="9">
        <v>3000</v>
      </c>
      <c r="M336" s="9" t="s">
        <v>356</v>
      </c>
      <c r="N336" s="9" t="s">
        <v>92</v>
      </c>
      <c r="O336" s="9" t="s">
        <v>462</v>
      </c>
      <c r="P336" s="9" t="s">
        <v>283</v>
      </c>
      <c r="Q336" s="9" t="s">
        <v>95</v>
      </c>
      <c r="R336" s="10">
        <v>0</v>
      </c>
      <c r="S336" s="10">
        <v>24000</v>
      </c>
      <c r="T336" s="10">
        <v>0</v>
      </c>
      <c r="U336" s="10">
        <v>0</v>
      </c>
      <c r="V336" s="10">
        <v>0</v>
      </c>
      <c r="W336" s="10">
        <v>0</v>
      </c>
      <c r="X336" s="10">
        <v>0</v>
      </c>
      <c r="Y336" s="15">
        <v>0</v>
      </c>
      <c r="Z336" s="10">
        <v>0</v>
      </c>
      <c r="AA336" s="10">
        <v>0</v>
      </c>
      <c r="AB336" s="10">
        <v>0</v>
      </c>
      <c r="AC336" s="10">
        <v>24000</v>
      </c>
      <c r="AD336" s="10">
        <v>-24000</v>
      </c>
      <c r="AE336" s="10">
        <v>-20000</v>
      </c>
      <c r="AF336" s="10">
        <v>0</v>
      </c>
      <c r="AG336" s="10">
        <f t="shared" si="5"/>
        <v>0</v>
      </c>
      <c r="AH336" s="9" t="s">
        <v>837</v>
      </c>
      <c r="AI336" s="9" t="s">
        <v>840</v>
      </c>
    </row>
    <row r="337" spans="1:35" x14ac:dyDescent="0.25">
      <c r="A337" s="16" t="s">
        <v>353</v>
      </c>
      <c r="B337" s="9" t="s">
        <v>91</v>
      </c>
      <c r="C337" s="9" t="s">
        <v>28</v>
      </c>
      <c r="D337" s="9" t="s">
        <v>460</v>
      </c>
      <c r="E337" s="9">
        <v>8</v>
      </c>
      <c r="F337" s="9">
        <v>97</v>
      </c>
      <c r="G337" s="9" t="s">
        <v>467</v>
      </c>
      <c r="H337" s="9">
        <v>3391</v>
      </c>
      <c r="I337" s="9" t="s">
        <v>215</v>
      </c>
      <c r="J337" s="9">
        <v>0</v>
      </c>
      <c r="K337" s="9" t="s">
        <v>258</v>
      </c>
      <c r="L337" s="9">
        <v>3000</v>
      </c>
      <c r="M337" s="9" t="s">
        <v>356</v>
      </c>
      <c r="N337" s="9" t="s">
        <v>92</v>
      </c>
      <c r="O337" s="9" t="s">
        <v>462</v>
      </c>
      <c r="P337" s="9" t="s">
        <v>103</v>
      </c>
      <c r="Q337" s="9" t="s">
        <v>95</v>
      </c>
      <c r="R337" s="10">
        <v>156000</v>
      </c>
      <c r="S337" s="10">
        <v>156000</v>
      </c>
      <c r="T337" s="10">
        <v>0</v>
      </c>
      <c r="U337" s="10">
        <v>0</v>
      </c>
      <c r="V337" s="10">
        <v>0</v>
      </c>
      <c r="W337" s="10">
        <v>0</v>
      </c>
      <c r="X337" s="10">
        <v>0</v>
      </c>
      <c r="Y337" s="15">
        <v>156000</v>
      </c>
      <c r="Z337" s="10">
        <v>0</v>
      </c>
      <c r="AA337" s="10">
        <v>0</v>
      </c>
      <c r="AB337" s="10">
        <v>0</v>
      </c>
      <c r="AC337" s="10">
        <v>0</v>
      </c>
      <c r="AD337" s="10">
        <v>0</v>
      </c>
      <c r="AE337" s="10">
        <v>0</v>
      </c>
      <c r="AF337" s="10">
        <v>0</v>
      </c>
      <c r="AG337" s="10">
        <f t="shared" si="5"/>
        <v>156000</v>
      </c>
      <c r="AH337" s="9" t="s">
        <v>837</v>
      </c>
      <c r="AI337" s="9" t="s">
        <v>840</v>
      </c>
    </row>
    <row r="338" spans="1:35" x14ac:dyDescent="0.25">
      <c r="A338" s="16" t="s">
        <v>353</v>
      </c>
      <c r="B338" s="9" t="s">
        <v>210</v>
      </c>
      <c r="C338" s="9" t="s">
        <v>28</v>
      </c>
      <c r="D338" s="9" t="s">
        <v>382</v>
      </c>
      <c r="E338" s="9">
        <v>3</v>
      </c>
      <c r="F338" s="9">
        <v>138</v>
      </c>
      <c r="G338" s="9" t="s">
        <v>489</v>
      </c>
      <c r="H338" s="9">
        <v>3651</v>
      </c>
      <c r="I338" s="9" t="s">
        <v>220</v>
      </c>
      <c r="J338" s="9">
        <v>0</v>
      </c>
      <c r="K338" s="9" t="s">
        <v>258</v>
      </c>
      <c r="L338" s="9">
        <v>3000</v>
      </c>
      <c r="M338" s="9" t="s">
        <v>356</v>
      </c>
      <c r="N338" s="9" t="s">
        <v>37</v>
      </c>
      <c r="O338" s="9" t="s">
        <v>207</v>
      </c>
      <c r="P338" s="9" t="s">
        <v>104</v>
      </c>
      <c r="Q338" s="9" t="s">
        <v>491</v>
      </c>
      <c r="R338" s="10">
        <v>0</v>
      </c>
      <c r="S338" s="10">
        <v>0</v>
      </c>
      <c r="T338" s="10">
        <v>0</v>
      </c>
      <c r="U338" s="10">
        <v>0</v>
      </c>
      <c r="V338" s="10">
        <v>0</v>
      </c>
      <c r="W338" s="10">
        <v>0</v>
      </c>
      <c r="X338" s="10">
        <v>0</v>
      </c>
      <c r="Y338" s="15">
        <v>0</v>
      </c>
      <c r="Z338" s="10">
        <v>0</v>
      </c>
      <c r="AA338" s="10">
        <v>0</v>
      </c>
      <c r="AB338" s="10">
        <v>0</v>
      </c>
      <c r="AC338" s="10">
        <v>0</v>
      </c>
      <c r="AD338" s="10">
        <v>0</v>
      </c>
      <c r="AE338" s="10">
        <v>0</v>
      </c>
      <c r="AF338" s="10">
        <v>0</v>
      </c>
      <c r="AG338" s="10">
        <f t="shared" si="5"/>
        <v>0</v>
      </c>
      <c r="AH338" s="9" t="s">
        <v>837</v>
      </c>
      <c r="AI338" s="9" t="s">
        <v>840</v>
      </c>
    </row>
    <row r="339" spans="1:35" x14ac:dyDescent="0.25">
      <c r="A339" s="16" t="s">
        <v>353</v>
      </c>
      <c r="B339" s="9" t="s">
        <v>210</v>
      </c>
      <c r="C339" s="9" t="s">
        <v>28</v>
      </c>
      <c r="D339" s="9" t="s">
        <v>382</v>
      </c>
      <c r="E339" s="9">
        <v>3</v>
      </c>
      <c r="F339" s="9">
        <v>138</v>
      </c>
      <c r="G339" s="9" t="s">
        <v>489</v>
      </c>
      <c r="H339" s="9">
        <v>3661</v>
      </c>
      <c r="I339" s="9" t="s">
        <v>221</v>
      </c>
      <c r="J339" s="9">
        <v>0</v>
      </c>
      <c r="K339" s="9" t="s">
        <v>258</v>
      </c>
      <c r="L339" s="9">
        <v>3000</v>
      </c>
      <c r="M339" s="9" t="s">
        <v>356</v>
      </c>
      <c r="N339" s="9" t="s">
        <v>37</v>
      </c>
      <c r="O339" s="9" t="s">
        <v>207</v>
      </c>
      <c r="P339" s="9" t="s">
        <v>104</v>
      </c>
      <c r="Q339" s="9" t="s">
        <v>491</v>
      </c>
      <c r="R339" s="10">
        <v>0.1</v>
      </c>
      <c r="S339" s="10">
        <v>0</v>
      </c>
      <c r="T339" s="10">
        <v>0.1</v>
      </c>
      <c r="U339" s="10">
        <v>0.1</v>
      </c>
      <c r="V339" s="10">
        <v>0.1</v>
      </c>
      <c r="W339" s="10">
        <v>0.1</v>
      </c>
      <c r="X339" s="10">
        <v>0.1</v>
      </c>
      <c r="Y339" s="15">
        <v>0</v>
      </c>
      <c r="Z339" s="10">
        <v>0</v>
      </c>
      <c r="AA339" s="10">
        <v>0.1</v>
      </c>
      <c r="AB339" s="10">
        <v>0</v>
      </c>
      <c r="AC339" s="10">
        <v>0</v>
      </c>
      <c r="AD339" s="10">
        <v>0.1</v>
      </c>
      <c r="AE339" s="10">
        <v>0</v>
      </c>
      <c r="AF339" s="10">
        <v>0</v>
      </c>
      <c r="AG339" s="10">
        <f t="shared" si="5"/>
        <v>0.1</v>
      </c>
      <c r="AH339" s="9" t="s">
        <v>837</v>
      </c>
      <c r="AI339" s="9" t="s">
        <v>840</v>
      </c>
    </row>
    <row r="340" spans="1:35" x14ac:dyDescent="0.25">
      <c r="A340" s="16" t="s">
        <v>353</v>
      </c>
      <c r="B340" s="9" t="s">
        <v>210</v>
      </c>
      <c r="C340" s="9" t="s">
        <v>28</v>
      </c>
      <c r="D340" s="9" t="s">
        <v>464</v>
      </c>
      <c r="E340" s="9">
        <v>3</v>
      </c>
      <c r="F340" s="9">
        <v>143</v>
      </c>
      <c r="G340" s="9" t="s">
        <v>465</v>
      </c>
      <c r="H340" s="9">
        <v>3631</v>
      </c>
      <c r="I340" s="9" t="s">
        <v>219</v>
      </c>
      <c r="J340" s="9">
        <v>0</v>
      </c>
      <c r="K340" s="9" t="s">
        <v>258</v>
      </c>
      <c r="L340" s="9">
        <v>3000</v>
      </c>
      <c r="M340" s="9" t="s">
        <v>356</v>
      </c>
      <c r="N340" s="9" t="s">
        <v>618</v>
      </c>
      <c r="O340" s="9" t="s">
        <v>207</v>
      </c>
      <c r="P340" s="9" t="s">
        <v>104</v>
      </c>
      <c r="Q340" s="9" t="s">
        <v>466</v>
      </c>
      <c r="R340" s="10">
        <v>474502.59</v>
      </c>
      <c r="S340" s="10">
        <v>0</v>
      </c>
      <c r="T340" s="10">
        <v>474502.59</v>
      </c>
      <c r="U340" s="10">
        <v>316335.06</v>
      </c>
      <c r="V340" s="10">
        <v>316335.06</v>
      </c>
      <c r="W340" s="10">
        <v>316335.06</v>
      </c>
      <c r="X340" s="10">
        <v>316335.06</v>
      </c>
      <c r="Y340" s="15">
        <v>0</v>
      </c>
      <c r="Z340" s="10">
        <v>0</v>
      </c>
      <c r="AA340" s="10">
        <v>474502.59</v>
      </c>
      <c r="AB340" s="10">
        <v>0</v>
      </c>
      <c r="AC340" s="10">
        <v>0</v>
      </c>
      <c r="AD340" s="10">
        <v>474502.59</v>
      </c>
      <c r="AE340" s="10">
        <v>0</v>
      </c>
      <c r="AF340" s="10">
        <v>0</v>
      </c>
      <c r="AG340" s="10">
        <f t="shared" si="5"/>
        <v>474502.59</v>
      </c>
      <c r="AH340" s="9" t="s">
        <v>837</v>
      </c>
      <c r="AI340" s="9" t="s">
        <v>840</v>
      </c>
    </row>
    <row r="341" spans="1:35" x14ac:dyDescent="0.25">
      <c r="A341" s="16" t="s">
        <v>353</v>
      </c>
      <c r="B341" s="9" t="s">
        <v>210</v>
      </c>
      <c r="C341" s="9" t="s">
        <v>28</v>
      </c>
      <c r="D341" s="9" t="s">
        <v>436</v>
      </c>
      <c r="E341" s="9">
        <v>3</v>
      </c>
      <c r="F341" s="9">
        <v>85</v>
      </c>
      <c r="G341" s="9" t="s">
        <v>468</v>
      </c>
      <c r="H341" s="9">
        <v>2221</v>
      </c>
      <c r="I341" s="9" t="s">
        <v>112</v>
      </c>
      <c r="J341" s="9">
        <v>0</v>
      </c>
      <c r="K341" s="9" t="s">
        <v>258</v>
      </c>
      <c r="L341" s="9">
        <v>2000</v>
      </c>
      <c r="M341" s="9" t="s">
        <v>356</v>
      </c>
      <c r="N341" s="9" t="s">
        <v>42</v>
      </c>
      <c r="O341" s="9" t="s">
        <v>207</v>
      </c>
      <c r="P341" s="9" t="s">
        <v>469</v>
      </c>
      <c r="Q341" s="9" t="s">
        <v>44</v>
      </c>
      <c r="R341" s="10">
        <v>3480</v>
      </c>
      <c r="S341" s="10">
        <v>3600</v>
      </c>
      <c r="T341" s="10">
        <v>3480</v>
      </c>
      <c r="U341" s="10">
        <v>0</v>
      </c>
      <c r="V341" s="10">
        <v>0</v>
      </c>
      <c r="W341" s="10">
        <v>0</v>
      </c>
      <c r="X341" s="10">
        <v>0</v>
      </c>
      <c r="Y341" s="15">
        <v>0</v>
      </c>
      <c r="Z341" s="10">
        <v>0</v>
      </c>
      <c r="AA341" s="10">
        <v>0</v>
      </c>
      <c r="AB341" s="10">
        <v>0</v>
      </c>
      <c r="AC341" s="10">
        <v>120</v>
      </c>
      <c r="AD341" s="10">
        <v>-120</v>
      </c>
      <c r="AE341" s="10">
        <v>0</v>
      </c>
      <c r="AF341" s="10">
        <v>0</v>
      </c>
      <c r="AG341" s="10">
        <f t="shared" si="5"/>
        <v>3480</v>
      </c>
      <c r="AH341" s="9" t="s">
        <v>837</v>
      </c>
      <c r="AI341" s="9" t="s">
        <v>840</v>
      </c>
    </row>
    <row r="342" spans="1:35" x14ac:dyDescent="0.25">
      <c r="A342" s="16" t="s">
        <v>353</v>
      </c>
      <c r="B342" s="9" t="s">
        <v>210</v>
      </c>
      <c r="C342" s="9" t="s">
        <v>28</v>
      </c>
      <c r="D342" s="9" t="s">
        <v>436</v>
      </c>
      <c r="E342" s="9">
        <v>3</v>
      </c>
      <c r="F342" s="9">
        <v>85</v>
      </c>
      <c r="G342" s="9" t="s">
        <v>468</v>
      </c>
      <c r="H342" s="9">
        <v>2421</v>
      </c>
      <c r="I342" s="9" t="s">
        <v>120</v>
      </c>
      <c r="J342" s="9">
        <v>0</v>
      </c>
      <c r="K342" s="9" t="s">
        <v>258</v>
      </c>
      <c r="L342" s="9">
        <v>2000</v>
      </c>
      <c r="M342" s="9" t="s">
        <v>356</v>
      </c>
      <c r="N342" s="9" t="s">
        <v>42</v>
      </c>
      <c r="O342" s="9" t="s">
        <v>207</v>
      </c>
      <c r="P342" s="9" t="s">
        <v>469</v>
      </c>
      <c r="Q342" s="9" t="s">
        <v>44</v>
      </c>
      <c r="R342" s="10">
        <v>0</v>
      </c>
      <c r="S342" s="10">
        <v>3600</v>
      </c>
      <c r="T342" s="10">
        <v>0</v>
      </c>
      <c r="U342" s="10">
        <v>0</v>
      </c>
      <c r="V342" s="10">
        <v>0</v>
      </c>
      <c r="W342" s="10">
        <v>0</v>
      </c>
      <c r="X342" s="10">
        <v>0</v>
      </c>
      <c r="Y342" s="15">
        <v>0</v>
      </c>
      <c r="Z342" s="10">
        <v>0</v>
      </c>
      <c r="AA342" s="10">
        <v>0</v>
      </c>
      <c r="AB342" s="10">
        <v>0</v>
      </c>
      <c r="AC342" s="10">
        <v>3600</v>
      </c>
      <c r="AD342" s="10">
        <v>-3600</v>
      </c>
      <c r="AE342" s="10">
        <v>0</v>
      </c>
      <c r="AF342" s="10">
        <v>0</v>
      </c>
      <c r="AG342" s="10">
        <f t="shared" si="5"/>
        <v>0</v>
      </c>
      <c r="AH342" s="9" t="s">
        <v>837</v>
      </c>
      <c r="AI342" s="9" t="s">
        <v>840</v>
      </c>
    </row>
    <row r="343" spans="1:35" x14ac:dyDescent="0.25">
      <c r="A343" s="16" t="s">
        <v>353</v>
      </c>
      <c r="B343" s="9" t="s">
        <v>210</v>
      </c>
      <c r="C343" s="9" t="s">
        <v>28</v>
      </c>
      <c r="D343" s="9" t="s">
        <v>436</v>
      </c>
      <c r="E343" s="9">
        <v>3</v>
      </c>
      <c r="F343" s="9">
        <v>85</v>
      </c>
      <c r="G343" s="9" t="s">
        <v>468</v>
      </c>
      <c r="H343" s="9">
        <v>2431</v>
      </c>
      <c r="I343" s="9" t="s">
        <v>121</v>
      </c>
      <c r="J343" s="9">
        <v>0</v>
      </c>
      <c r="K343" s="9" t="s">
        <v>258</v>
      </c>
      <c r="L343" s="9">
        <v>2000</v>
      </c>
      <c r="M343" s="9" t="s">
        <v>356</v>
      </c>
      <c r="N343" s="9" t="s">
        <v>42</v>
      </c>
      <c r="O343" s="9" t="s">
        <v>207</v>
      </c>
      <c r="P343" s="9" t="s">
        <v>469</v>
      </c>
      <c r="Q343" s="9" t="s">
        <v>44</v>
      </c>
      <c r="R343" s="10">
        <v>0</v>
      </c>
      <c r="S343" s="10">
        <v>3600</v>
      </c>
      <c r="T343" s="10">
        <v>0</v>
      </c>
      <c r="U343" s="10">
        <v>0</v>
      </c>
      <c r="V343" s="10">
        <v>0</v>
      </c>
      <c r="W343" s="10">
        <v>0</v>
      </c>
      <c r="X343" s="10">
        <v>0</v>
      </c>
      <c r="Y343" s="15">
        <v>0</v>
      </c>
      <c r="Z343" s="10">
        <v>0</v>
      </c>
      <c r="AA343" s="10">
        <v>0</v>
      </c>
      <c r="AB343" s="10">
        <v>0</v>
      </c>
      <c r="AC343" s="10">
        <v>3600</v>
      </c>
      <c r="AD343" s="10">
        <v>-3600</v>
      </c>
      <c r="AE343" s="10">
        <v>0</v>
      </c>
      <c r="AF343" s="10">
        <v>0</v>
      </c>
      <c r="AG343" s="10">
        <f t="shared" si="5"/>
        <v>0</v>
      </c>
      <c r="AH343" s="9" t="s">
        <v>837</v>
      </c>
      <c r="AI343" s="9" t="s">
        <v>840</v>
      </c>
    </row>
    <row r="344" spans="1:35" x14ac:dyDescent="0.25">
      <c r="A344" s="16" t="s">
        <v>353</v>
      </c>
      <c r="B344" s="9" t="s">
        <v>210</v>
      </c>
      <c r="C344" s="9" t="s">
        <v>28</v>
      </c>
      <c r="D344" s="9" t="s">
        <v>436</v>
      </c>
      <c r="E344" s="9">
        <v>3</v>
      </c>
      <c r="F344" s="9">
        <v>85</v>
      </c>
      <c r="G344" s="9" t="s">
        <v>468</v>
      </c>
      <c r="H344" s="9">
        <v>2461</v>
      </c>
      <c r="I344" s="9" t="s">
        <v>81</v>
      </c>
      <c r="J344" s="9">
        <v>0</v>
      </c>
      <c r="K344" s="9" t="s">
        <v>258</v>
      </c>
      <c r="L344" s="9">
        <v>2000</v>
      </c>
      <c r="M344" s="9" t="s">
        <v>356</v>
      </c>
      <c r="N344" s="9" t="s">
        <v>42</v>
      </c>
      <c r="O344" s="9" t="s">
        <v>207</v>
      </c>
      <c r="P344" s="9" t="s">
        <v>469</v>
      </c>
      <c r="Q344" s="9" t="s">
        <v>44</v>
      </c>
      <c r="R344" s="10">
        <v>0</v>
      </c>
      <c r="S344" s="10">
        <v>6000</v>
      </c>
      <c r="T344" s="10">
        <v>0</v>
      </c>
      <c r="U344" s="10">
        <v>0</v>
      </c>
      <c r="V344" s="10">
        <v>0</v>
      </c>
      <c r="W344" s="10">
        <v>0</v>
      </c>
      <c r="X344" s="10">
        <v>0</v>
      </c>
      <c r="Y344" s="15">
        <v>0</v>
      </c>
      <c r="Z344" s="10">
        <v>0</v>
      </c>
      <c r="AA344" s="10">
        <v>0</v>
      </c>
      <c r="AB344" s="10">
        <v>0</v>
      </c>
      <c r="AC344" s="10">
        <v>6000</v>
      </c>
      <c r="AD344" s="10">
        <v>-6000</v>
      </c>
      <c r="AE344" s="10">
        <v>-4185000</v>
      </c>
      <c r="AF344" s="10">
        <v>0</v>
      </c>
      <c r="AG344" s="10">
        <f t="shared" si="5"/>
        <v>0</v>
      </c>
      <c r="AH344" s="9" t="s">
        <v>837</v>
      </c>
      <c r="AI344" s="9" t="s">
        <v>840</v>
      </c>
    </row>
    <row r="345" spans="1:35" x14ac:dyDescent="0.25">
      <c r="A345" s="16" t="s">
        <v>353</v>
      </c>
      <c r="B345" s="9" t="s">
        <v>210</v>
      </c>
      <c r="C345" s="9" t="s">
        <v>28</v>
      </c>
      <c r="D345" s="9" t="s">
        <v>436</v>
      </c>
      <c r="E345" s="9">
        <v>3</v>
      </c>
      <c r="F345" s="9">
        <v>85</v>
      </c>
      <c r="G345" s="9" t="s">
        <v>468</v>
      </c>
      <c r="H345" s="9">
        <v>2471</v>
      </c>
      <c r="I345" s="9" t="s">
        <v>123</v>
      </c>
      <c r="J345" s="9">
        <v>0</v>
      </c>
      <c r="K345" s="9" t="s">
        <v>258</v>
      </c>
      <c r="L345" s="9">
        <v>2000</v>
      </c>
      <c r="M345" s="9" t="s">
        <v>356</v>
      </c>
      <c r="N345" s="9" t="s">
        <v>42</v>
      </c>
      <c r="O345" s="9" t="s">
        <v>207</v>
      </c>
      <c r="P345" s="9" t="s">
        <v>469</v>
      </c>
      <c r="Q345" s="9" t="s">
        <v>44</v>
      </c>
      <c r="R345" s="10">
        <v>20679.88</v>
      </c>
      <c r="S345" s="10">
        <v>6000</v>
      </c>
      <c r="T345" s="10">
        <v>20679.88</v>
      </c>
      <c r="U345" s="10">
        <v>20679.88</v>
      </c>
      <c r="V345" s="10">
        <v>20679.88</v>
      </c>
      <c r="W345" s="10">
        <v>18839.88</v>
      </c>
      <c r="X345" s="10">
        <v>0</v>
      </c>
      <c r="Y345" s="15">
        <v>0</v>
      </c>
      <c r="Z345" s="10">
        <v>0</v>
      </c>
      <c r="AA345" s="10">
        <v>14679.88</v>
      </c>
      <c r="AB345" s="10">
        <v>0</v>
      </c>
      <c r="AC345" s="10">
        <v>0</v>
      </c>
      <c r="AD345" s="10">
        <v>14679.88</v>
      </c>
      <c r="AE345" s="10">
        <v>-100000</v>
      </c>
      <c r="AF345" s="10">
        <v>0</v>
      </c>
      <c r="AG345" s="10">
        <f t="shared" si="5"/>
        <v>20679.88</v>
      </c>
      <c r="AH345" s="9" t="s">
        <v>837</v>
      </c>
      <c r="AI345" s="9" t="s">
        <v>840</v>
      </c>
    </row>
    <row r="346" spans="1:35" x14ac:dyDescent="0.25">
      <c r="A346" s="16" t="s">
        <v>353</v>
      </c>
      <c r="B346" s="9" t="s">
        <v>210</v>
      </c>
      <c r="C346" s="9" t="s">
        <v>28</v>
      </c>
      <c r="D346" s="9" t="s">
        <v>436</v>
      </c>
      <c r="E346" s="9">
        <v>3</v>
      </c>
      <c r="F346" s="9">
        <v>85</v>
      </c>
      <c r="G346" s="9" t="s">
        <v>468</v>
      </c>
      <c r="H346" s="9">
        <v>2491</v>
      </c>
      <c r="I346" s="9" t="s">
        <v>212</v>
      </c>
      <c r="J346" s="9">
        <v>0</v>
      </c>
      <c r="K346" s="9" t="s">
        <v>258</v>
      </c>
      <c r="L346" s="9">
        <v>2000</v>
      </c>
      <c r="M346" s="9" t="s">
        <v>356</v>
      </c>
      <c r="N346" s="9" t="s">
        <v>42</v>
      </c>
      <c r="O346" s="9" t="s">
        <v>207</v>
      </c>
      <c r="P346" s="9" t="s">
        <v>469</v>
      </c>
      <c r="Q346" s="9" t="s">
        <v>44</v>
      </c>
      <c r="R346" s="10">
        <v>6670</v>
      </c>
      <c r="S346" s="10">
        <v>6000</v>
      </c>
      <c r="T346" s="10">
        <v>5394</v>
      </c>
      <c r="U346" s="10">
        <v>5394</v>
      </c>
      <c r="V346" s="10">
        <v>0</v>
      </c>
      <c r="W346" s="10">
        <v>0</v>
      </c>
      <c r="X346" s="10">
        <v>0</v>
      </c>
      <c r="Y346" s="15">
        <v>1276</v>
      </c>
      <c r="Z346" s="10">
        <v>0</v>
      </c>
      <c r="AA346" s="10">
        <v>7200</v>
      </c>
      <c r="AB346" s="10">
        <v>0</v>
      </c>
      <c r="AC346" s="10">
        <v>6530</v>
      </c>
      <c r="AD346" s="10">
        <v>670</v>
      </c>
      <c r="AE346" s="10">
        <v>0</v>
      </c>
      <c r="AF346" s="10">
        <v>0</v>
      </c>
      <c r="AG346" s="10">
        <f t="shared" si="5"/>
        <v>6670</v>
      </c>
      <c r="AH346" s="9" t="s">
        <v>837</v>
      </c>
      <c r="AI346" s="9" t="s">
        <v>840</v>
      </c>
    </row>
    <row r="347" spans="1:35" x14ac:dyDescent="0.25">
      <c r="A347" s="16" t="s">
        <v>353</v>
      </c>
      <c r="B347" s="9" t="s">
        <v>210</v>
      </c>
      <c r="C347" s="9" t="s">
        <v>28</v>
      </c>
      <c r="D347" s="9" t="s">
        <v>436</v>
      </c>
      <c r="E347" s="9">
        <v>3</v>
      </c>
      <c r="F347" s="9">
        <v>85</v>
      </c>
      <c r="G347" s="9" t="s">
        <v>468</v>
      </c>
      <c r="H347" s="9">
        <v>2531</v>
      </c>
      <c r="I347" s="9" t="s">
        <v>113</v>
      </c>
      <c r="J347" s="9">
        <v>0</v>
      </c>
      <c r="K347" s="9" t="s">
        <v>258</v>
      </c>
      <c r="L347" s="9">
        <v>2000</v>
      </c>
      <c r="M347" s="9" t="s">
        <v>356</v>
      </c>
      <c r="N347" s="9" t="s">
        <v>42</v>
      </c>
      <c r="O347" s="9" t="s">
        <v>207</v>
      </c>
      <c r="P347" s="9" t="s">
        <v>469</v>
      </c>
      <c r="Q347" s="9" t="s">
        <v>44</v>
      </c>
      <c r="R347" s="10">
        <v>0</v>
      </c>
      <c r="S347" s="10">
        <v>3600</v>
      </c>
      <c r="T347" s="10">
        <v>0</v>
      </c>
      <c r="U347" s="10">
        <v>0</v>
      </c>
      <c r="V347" s="10">
        <v>0</v>
      </c>
      <c r="W347" s="10">
        <v>0</v>
      </c>
      <c r="X347" s="10">
        <v>0</v>
      </c>
      <c r="Y347" s="15">
        <v>0</v>
      </c>
      <c r="Z347" s="10">
        <v>0</v>
      </c>
      <c r="AA347" s="10">
        <v>0</v>
      </c>
      <c r="AB347" s="10">
        <v>0</v>
      </c>
      <c r="AC347" s="10">
        <v>3600</v>
      </c>
      <c r="AD347" s="10">
        <v>-3600</v>
      </c>
      <c r="AE347" s="10">
        <v>0</v>
      </c>
      <c r="AF347" s="10">
        <v>0</v>
      </c>
      <c r="AG347" s="10">
        <f t="shared" si="5"/>
        <v>0</v>
      </c>
      <c r="AH347" s="9" t="s">
        <v>837</v>
      </c>
      <c r="AI347" s="9" t="s">
        <v>840</v>
      </c>
    </row>
    <row r="348" spans="1:35" x14ac:dyDescent="0.25">
      <c r="A348" s="16" t="s">
        <v>353</v>
      </c>
      <c r="B348" s="9" t="s">
        <v>210</v>
      </c>
      <c r="C348" s="9" t="s">
        <v>28</v>
      </c>
      <c r="D348" s="9" t="s">
        <v>436</v>
      </c>
      <c r="E348" s="9">
        <v>3</v>
      </c>
      <c r="F348" s="9">
        <v>85</v>
      </c>
      <c r="G348" s="9" t="s">
        <v>468</v>
      </c>
      <c r="H348" s="9">
        <v>2541</v>
      </c>
      <c r="I348" s="9" t="s">
        <v>114</v>
      </c>
      <c r="J348" s="9">
        <v>0</v>
      </c>
      <c r="K348" s="9" t="s">
        <v>258</v>
      </c>
      <c r="L348" s="9">
        <v>2000</v>
      </c>
      <c r="M348" s="9" t="s">
        <v>356</v>
      </c>
      <c r="N348" s="9" t="s">
        <v>42</v>
      </c>
      <c r="O348" s="9" t="s">
        <v>207</v>
      </c>
      <c r="P348" s="9" t="s">
        <v>469</v>
      </c>
      <c r="Q348" s="9" t="s">
        <v>44</v>
      </c>
      <c r="R348" s="10">
        <v>2320</v>
      </c>
      <c r="S348" s="10">
        <v>0</v>
      </c>
      <c r="T348" s="10">
        <v>2320</v>
      </c>
      <c r="U348" s="10">
        <v>0</v>
      </c>
      <c r="V348" s="10">
        <v>0</v>
      </c>
      <c r="W348" s="10">
        <v>0</v>
      </c>
      <c r="X348" s="10">
        <v>0</v>
      </c>
      <c r="Y348" s="15">
        <v>0</v>
      </c>
      <c r="Z348" s="10">
        <v>0</v>
      </c>
      <c r="AA348" s="10">
        <v>2500</v>
      </c>
      <c r="AB348" s="10">
        <v>0</v>
      </c>
      <c r="AC348" s="10">
        <v>180</v>
      </c>
      <c r="AD348" s="10">
        <v>2320</v>
      </c>
      <c r="AE348" s="10">
        <v>0</v>
      </c>
      <c r="AF348" s="10">
        <v>0</v>
      </c>
      <c r="AG348" s="10">
        <f t="shared" si="5"/>
        <v>2320</v>
      </c>
      <c r="AH348" s="9" t="s">
        <v>837</v>
      </c>
      <c r="AI348" s="9" t="s">
        <v>840</v>
      </c>
    </row>
    <row r="349" spans="1:35" x14ac:dyDescent="0.25">
      <c r="A349" s="16" t="s">
        <v>353</v>
      </c>
      <c r="B349" s="9" t="s">
        <v>210</v>
      </c>
      <c r="C349" s="9" t="s">
        <v>28</v>
      </c>
      <c r="D349" s="9" t="s">
        <v>436</v>
      </c>
      <c r="E349" s="9">
        <v>3</v>
      </c>
      <c r="F349" s="9">
        <v>85</v>
      </c>
      <c r="G349" s="9" t="s">
        <v>468</v>
      </c>
      <c r="H349" s="9">
        <v>2591</v>
      </c>
      <c r="I349" s="9" t="s">
        <v>125</v>
      </c>
      <c r="J349" s="9">
        <v>0</v>
      </c>
      <c r="K349" s="9" t="s">
        <v>258</v>
      </c>
      <c r="L349" s="9">
        <v>2000</v>
      </c>
      <c r="M349" s="9" t="s">
        <v>356</v>
      </c>
      <c r="N349" s="9" t="s">
        <v>42</v>
      </c>
      <c r="O349" s="9" t="s">
        <v>207</v>
      </c>
      <c r="P349" s="9" t="s">
        <v>469</v>
      </c>
      <c r="Q349" s="9" t="s">
        <v>44</v>
      </c>
      <c r="R349" s="10">
        <v>30368.799999999999</v>
      </c>
      <c r="S349" s="10">
        <v>48000</v>
      </c>
      <c r="T349" s="10">
        <v>30368.799999999999</v>
      </c>
      <c r="U349" s="10">
        <v>0</v>
      </c>
      <c r="V349" s="10">
        <v>0</v>
      </c>
      <c r="W349" s="10">
        <v>0</v>
      </c>
      <c r="X349" s="10">
        <v>0</v>
      </c>
      <c r="Y349" s="15">
        <v>0</v>
      </c>
      <c r="Z349" s="10">
        <v>0</v>
      </c>
      <c r="AA349" s="10">
        <v>0</v>
      </c>
      <c r="AB349" s="10">
        <v>0</v>
      </c>
      <c r="AC349" s="10">
        <v>17631.2</v>
      </c>
      <c r="AD349" s="10">
        <v>-17631.2</v>
      </c>
      <c r="AE349" s="10">
        <v>0</v>
      </c>
      <c r="AF349" s="10">
        <v>0</v>
      </c>
      <c r="AG349" s="10">
        <f t="shared" si="5"/>
        <v>30368.799999999999</v>
      </c>
      <c r="AH349" s="9" t="s">
        <v>837</v>
      </c>
      <c r="AI349" s="9" t="s">
        <v>840</v>
      </c>
    </row>
    <row r="350" spans="1:35" x14ac:dyDescent="0.25">
      <c r="A350" s="16" t="s">
        <v>353</v>
      </c>
      <c r="B350" s="9" t="s">
        <v>210</v>
      </c>
      <c r="C350" s="9" t="s">
        <v>28</v>
      </c>
      <c r="D350" s="9" t="s">
        <v>436</v>
      </c>
      <c r="E350" s="9">
        <v>3</v>
      </c>
      <c r="F350" s="9">
        <v>85</v>
      </c>
      <c r="G350" s="9" t="s">
        <v>468</v>
      </c>
      <c r="H350" s="9">
        <v>2711</v>
      </c>
      <c r="I350" s="9" t="s">
        <v>93</v>
      </c>
      <c r="J350" s="9">
        <v>0</v>
      </c>
      <c r="K350" s="9" t="s">
        <v>258</v>
      </c>
      <c r="L350" s="9">
        <v>2000</v>
      </c>
      <c r="M350" s="9" t="s">
        <v>356</v>
      </c>
      <c r="N350" s="9" t="s">
        <v>42</v>
      </c>
      <c r="O350" s="9" t="s">
        <v>207</v>
      </c>
      <c r="P350" s="9" t="s">
        <v>469</v>
      </c>
      <c r="Q350" s="9" t="s">
        <v>44</v>
      </c>
      <c r="R350" s="10">
        <v>25784.48</v>
      </c>
      <c r="S350" s="10">
        <v>26160</v>
      </c>
      <c r="T350" s="10">
        <v>25784.48</v>
      </c>
      <c r="U350" s="10">
        <v>16226.08</v>
      </c>
      <c r="V350" s="10">
        <v>16226.08</v>
      </c>
      <c r="W350" s="10">
        <v>16226.08</v>
      </c>
      <c r="X350" s="10">
        <v>0</v>
      </c>
      <c r="Y350" s="15">
        <v>0</v>
      </c>
      <c r="Z350" s="10">
        <v>0</v>
      </c>
      <c r="AA350" s="10">
        <v>0</v>
      </c>
      <c r="AB350" s="10">
        <v>0</v>
      </c>
      <c r="AC350" s="10">
        <v>375.52</v>
      </c>
      <c r="AD350" s="10">
        <v>-375.52</v>
      </c>
      <c r="AE350" s="10">
        <v>0</v>
      </c>
      <c r="AF350" s="10">
        <v>0</v>
      </c>
      <c r="AG350" s="10">
        <f t="shared" si="5"/>
        <v>25784.48</v>
      </c>
      <c r="AH350" s="9" t="s">
        <v>837</v>
      </c>
      <c r="AI350" s="9" t="s">
        <v>840</v>
      </c>
    </row>
    <row r="351" spans="1:35" x14ac:dyDescent="0.25">
      <c r="A351" s="16" t="s">
        <v>353</v>
      </c>
      <c r="B351" s="9" t="s">
        <v>210</v>
      </c>
      <c r="C351" s="9" t="s">
        <v>28</v>
      </c>
      <c r="D351" s="9" t="s">
        <v>436</v>
      </c>
      <c r="E351" s="9">
        <v>3</v>
      </c>
      <c r="F351" s="9">
        <v>85</v>
      </c>
      <c r="G351" s="9" t="s">
        <v>468</v>
      </c>
      <c r="H351" s="9">
        <v>2721</v>
      </c>
      <c r="I351" s="9" t="s">
        <v>54</v>
      </c>
      <c r="J351" s="9">
        <v>0</v>
      </c>
      <c r="K351" s="9" t="s">
        <v>258</v>
      </c>
      <c r="L351" s="9">
        <v>2000</v>
      </c>
      <c r="M351" s="9" t="s">
        <v>356</v>
      </c>
      <c r="N351" s="9" t="s">
        <v>42</v>
      </c>
      <c r="O351" s="9" t="s">
        <v>207</v>
      </c>
      <c r="P351" s="9" t="s">
        <v>469</v>
      </c>
      <c r="Q351" s="9" t="s">
        <v>44</v>
      </c>
      <c r="R351" s="10">
        <v>32121.27</v>
      </c>
      <c r="S351" s="10">
        <v>33000</v>
      </c>
      <c r="T351" s="10">
        <v>32121.27</v>
      </c>
      <c r="U351" s="10">
        <v>23421.27</v>
      </c>
      <c r="V351" s="10">
        <v>23421.27</v>
      </c>
      <c r="W351" s="10">
        <v>23421.27</v>
      </c>
      <c r="X351" s="10">
        <v>7192</v>
      </c>
      <c r="Y351" s="15">
        <v>0</v>
      </c>
      <c r="Z351" s="10">
        <v>0</v>
      </c>
      <c r="AA351" s="10">
        <v>0</v>
      </c>
      <c r="AB351" s="10">
        <v>0</v>
      </c>
      <c r="AC351" s="10">
        <v>878.73</v>
      </c>
      <c r="AD351" s="10">
        <v>-878.73</v>
      </c>
      <c r="AE351" s="10">
        <v>0</v>
      </c>
      <c r="AF351" s="10">
        <v>0</v>
      </c>
      <c r="AG351" s="10">
        <f t="shared" si="5"/>
        <v>32121.27</v>
      </c>
      <c r="AH351" s="9" t="s">
        <v>837</v>
      </c>
      <c r="AI351" s="9" t="s">
        <v>840</v>
      </c>
    </row>
    <row r="352" spans="1:35" x14ac:dyDescent="0.25">
      <c r="A352" s="16" t="s">
        <v>353</v>
      </c>
      <c r="B352" s="9" t="s">
        <v>210</v>
      </c>
      <c r="C352" s="9" t="s">
        <v>28</v>
      </c>
      <c r="D352" s="9" t="s">
        <v>436</v>
      </c>
      <c r="E352" s="9">
        <v>3</v>
      </c>
      <c r="F352" s="9">
        <v>85</v>
      </c>
      <c r="G352" s="9" t="s">
        <v>468</v>
      </c>
      <c r="H352" s="9">
        <v>2751</v>
      </c>
      <c r="I352" s="9" t="s">
        <v>240</v>
      </c>
      <c r="J352" s="9">
        <v>0</v>
      </c>
      <c r="K352" s="9" t="s">
        <v>258</v>
      </c>
      <c r="L352" s="9">
        <v>2000</v>
      </c>
      <c r="M352" s="9" t="s">
        <v>356</v>
      </c>
      <c r="N352" s="9" t="s">
        <v>42</v>
      </c>
      <c r="O352" s="9" t="s">
        <v>207</v>
      </c>
      <c r="P352" s="9" t="s">
        <v>469</v>
      </c>
      <c r="Q352" s="9" t="s">
        <v>44</v>
      </c>
      <c r="R352" s="10">
        <v>12968.8</v>
      </c>
      <c r="S352" s="10">
        <v>13500</v>
      </c>
      <c r="T352" s="10">
        <v>12968.8</v>
      </c>
      <c r="U352" s="10">
        <v>0</v>
      </c>
      <c r="V352" s="10">
        <v>0</v>
      </c>
      <c r="W352" s="10">
        <v>0</v>
      </c>
      <c r="X352" s="10">
        <v>0</v>
      </c>
      <c r="Y352" s="15">
        <v>0</v>
      </c>
      <c r="Z352" s="10">
        <v>0</v>
      </c>
      <c r="AA352" s="10">
        <v>0</v>
      </c>
      <c r="AB352" s="10">
        <v>0</v>
      </c>
      <c r="AC352" s="10">
        <v>531.20000000000005</v>
      </c>
      <c r="AD352" s="10">
        <v>-531.20000000000005</v>
      </c>
      <c r="AE352" s="10">
        <v>0</v>
      </c>
      <c r="AF352" s="10">
        <v>0</v>
      </c>
      <c r="AG352" s="10">
        <f t="shared" si="5"/>
        <v>12968.8</v>
      </c>
      <c r="AH352" s="9" t="s">
        <v>837</v>
      </c>
      <c r="AI352" s="9" t="s">
        <v>840</v>
      </c>
    </row>
    <row r="353" spans="1:35" x14ac:dyDescent="0.25">
      <c r="A353" s="16" t="s">
        <v>353</v>
      </c>
      <c r="B353" s="9" t="s">
        <v>210</v>
      </c>
      <c r="C353" s="9" t="s">
        <v>28</v>
      </c>
      <c r="D353" s="9" t="s">
        <v>436</v>
      </c>
      <c r="E353" s="9">
        <v>3</v>
      </c>
      <c r="F353" s="9">
        <v>85</v>
      </c>
      <c r="G353" s="9" t="s">
        <v>468</v>
      </c>
      <c r="H353" s="9">
        <v>2821</v>
      </c>
      <c r="I353" s="9" t="s">
        <v>279</v>
      </c>
      <c r="J353" s="9">
        <v>0</v>
      </c>
      <c r="K353" s="9" t="s">
        <v>258</v>
      </c>
      <c r="L353" s="9">
        <v>2000</v>
      </c>
      <c r="M353" s="9" t="s">
        <v>356</v>
      </c>
      <c r="N353" s="9" t="s">
        <v>42</v>
      </c>
      <c r="O353" s="9" t="s">
        <v>207</v>
      </c>
      <c r="P353" s="9" t="s">
        <v>469</v>
      </c>
      <c r="Q353" s="9" t="s">
        <v>44</v>
      </c>
      <c r="R353" s="10">
        <v>0</v>
      </c>
      <c r="S353" s="10">
        <v>9000</v>
      </c>
      <c r="T353" s="10">
        <v>0</v>
      </c>
      <c r="U353" s="10">
        <v>0</v>
      </c>
      <c r="V353" s="10">
        <v>0</v>
      </c>
      <c r="W353" s="10">
        <v>0</v>
      </c>
      <c r="X353" s="10">
        <v>0</v>
      </c>
      <c r="Y353" s="15">
        <v>0</v>
      </c>
      <c r="Z353" s="10">
        <v>0</v>
      </c>
      <c r="AA353" s="10">
        <v>0</v>
      </c>
      <c r="AB353" s="10">
        <v>0</v>
      </c>
      <c r="AC353" s="10">
        <v>9000</v>
      </c>
      <c r="AD353" s="10">
        <v>-9000</v>
      </c>
      <c r="AE353" s="10">
        <v>0</v>
      </c>
      <c r="AF353" s="10">
        <v>0</v>
      </c>
      <c r="AG353" s="10">
        <f t="shared" si="5"/>
        <v>0</v>
      </c>
      <c r="AH353" s="9" t="s">
        <v>837</v>
      </c>
      <c r="AI353" s="9" t="s">
        <v>840</v>
      </c>
    </row>
    <row r="354" spans="1:35" x14ac:dyDescent="0.25">
      <c r="A354" s="16" t="s">
        <v>353</v>
      </c>
      <c r="B354" s="9" t="s">
        <v>210</v>
      </c>
      <c r="C354" s="9" t="s">
        <v>28</v>
      </c>
      <c r="D354" s="9" t="s">
        <v>436</v>
      </c>
      <c r="E354" s="9">
        <v>3</v>
      </c>
      <c r="F354" s="9">
        <v>85</v>
      </c>
      <c r="G354" s="9" t="s">
        <v>468</v>
      </c>
      <c r="H354" s="9">
        <v>2911</v>
      </c>
      <c r="I354" s="9" t="s">
        <v>59</v>
      </c>
      <c r="J354" s="9">
        <v>0</v>
      </c>
      <c r="K354" s="9" t="s">
        <v>258</v>
      </c>
      <c r="L354" s="9">
        <v>2000</v>
      </c>
      <c r="M354" s="9" t="s">
        <v>356</v>
      </c>
      <c r="N354" s="9" t="s">
        <v>42</v>
      </c>
      <c r="O354" s="9" t="s">
        <v>207</v>
      </c>
      <c r="P354" s="9" t="s">
        <v>469</v>
      </c>
      <c r="Q354" s="9" t="s">
        <v>44</v>
      </c>
      <c r="R354" s="10">
        <v>45359.78</v>
      </c>
      <c r="S354" s="10">
        <v>28200</v>
      </c>
      <c r="T354" s="10">
        <v>45359.78</v>
      </c>
      <c r="U354" s="10">
        <v>45359.78</v>
      </c>
      <c r="V354" s="10">
        <v>46199.39</v>
      </c>
      <c r="W354" s="10">
        <v>45359.78</v>
      </c>
      <c r="X354" s="10">
        <v>0</v>
      </c>
      <c r="Y354" s="15">
        <v>0</v>
      </c>
      <c r="Z354" s="10">
        <v>0</v>
      </c>
      <c r="AA354" s="10">
        <v>26600</v>
      </c>
      <c r="AB354" s="10">
        <v>0</v>
      </c>
      <c r="AC354" s="10">
        <v>9440.2199999999993</v>
      </c>
      <c r="AD354" s="10">
        <v>17159.78</v>
      </c>
      <c r="AE354" s="10">
        <v>-17200</v>
      </c>
      <c r="AF354" s="10">
        <v>0</v>
      </c>
      <c r="AG354" s="10">
        <f t="shared" si="5"/>
        <v>45359.78</v>
      </c>
      <c r="AH354" s="9" t="s">
        <v>837</v>
      </c>
      <c r="AI354" s="9" t="s">
        <v>840</v>
      </c>
    </row>
    <row r="355" spans="1:35" x14ac:dyDescent="0.25">
      <c r="A355" s="16" t="s">
        <v>353</v>
      </c>
      <c r="B355" s="9" t="s">
        <v>210</v>
      </c>
      <c r="C355" s="9" t="s">
        <v>28</v>
      </c>
      <c r="D355" s="9" t="s">
        <v>436</v>
      </c>
      <c r="E355" s="9">
        <v>3</v>
      </c>
      <c r="F355" s="9">
        <v>85</v>
      </c>
      <c r="G355" s="9" t="s">
        <v>468</v>
      </c>
      <c r="H355" s="9">
        <v>3511</v>
      </c>
      <c r="I355" s="9" t="s">
        <v>131</v>
      </c>
      <c r="J355" s="9">
        <v>0</v>
      </c>
      <c r="K355" s="9" t="s">
        <v>258</v>
      </c>
      <c r="L355" s="9">
        <v>3000</v>
      </c>
      <c r="M355" s="9" t="s">
        <v>356</v>
      </c>
      <c r="N355" s="9" t="s">
        <v>42</v>
      </c>
      <c r="O355" s="9" t="s">
        <v>207</v>
      </c>
      <c r="P355" s="9" t="s">
        <v>469</v>
      </c>
      <c r="Q355" s="9" t="s">
        <v>44</v>
      </c>
      <c r="R355" s="10">
        <v>6000</v>
      </c>
      <c r="S355" s="10">
        <v>12000</v>
      </c>
      <c r="T355" s="10">
        <v>0</v>
      </c>
      <c r="U355" s="10">
        <v>0</v>
      </c>
      <c r="V355" s="10">
        <v>0</v>
      </c>
      <c r="W355" s="10">
        <v>0</v>
      </c>
      <c r="X355" s="10">
        <v>0</v>
      </c>
      <c r="Y355" s="15">
        <v>6000</v>
      </c>
      <c r="Z355" s="10">
        <v>0</v>
      </c>
      <c r="AA355" s="10">
        <v>0</v>
      </c>
      <c r="AB355" s="10">
        <v>0</v>
      </c>
      <c r="AC355" s="10">
        <v>6000</v>
      </c>
      <c r="AD355" s="10">
        <v>-6000</v>
      </c>
      <c r="AE355" s="10">
        <v>0</v>
      </c>
      <c r="AF355" s="10">
        <v>0</v>
      </c>
      <c r="AG355" s="10">
        <f t="shared" si="5"/>
        <v>6000</v>
      </c>
      <c r="AH355" s="9" t="s">
        <v>837</v>
      </c>
      <c r="AI355" s="9" t="s">
        <v>840</v>
      </c>
    </row>
    <row r="356" spans="1:35" x14ac:dyDescent="0.25">
      <c r="A356" s="16" t="s">
        <v>353</v>
      </c>
      <c r="B356" s="9" t="s">
        <v>210</v>
      </c>
      <c r="C356" s="9" t="s">
        <v>28</v>
      </c>
      <c r="D356" s="9" t="s">
        <v>436</v>
      </c>
      <c r="E356" s="9">
        <v>3</v>
      </c>
      <c r="F356" s="9">
        <v>85</v>
      </c>
      <c r="G356" s="9" t="s">
        <v>468</v>
      </c>
      <c r="H356" s="9">
        <v>3591</v>
      </c>
      <c r="I356" s="9" t="s">
        <v>199</v>
      </c>
      <c r="J356" s="9">
        <v>0</v>
      </c>
      <c r="K356" s="9" t="s">
        <v>258</v>
      </c>
      <c r="L356" s="9">
        <v>3000</v>
      </c>
      <c r="M356" s="9" t="s">
        <v>356</v>
      </c>
      <c r="N356" s="9" t="s">
        <v>42</v>
      </c>
      <c r="O356" s="9" t="s">
        <v>207</v>
      </c>
      <c r="P356" s="9" t="s">
        <v>469</v>
      </c>
      <c r="Q356" s="9" t="s">
        <v>44</v>
      </c>
      <c r="R356" s="10">
        <v>7200</v>
      </c>
      <c r="S356" s="10">
        <v>14400</v>
      </c>
      <c r="T356" s="10">
        <v>0</v>
      </c>
      <c r="U356" s="10">
        <v>0</v>
      </c>
      <c r="V356" s="10">
        <v>0</v>
      </c>
      <c r="W356" s="10">
        <v>0</v>
      </c>
      <c r="X356" s="10">
        <v>0</v>
      </c>
      <c r="Y356" s="15">
        <v>7200</v>
      </c>
      <c r="Z356" s="10">
        <v>0</v>
      </c>
      <c r="AA356" s="10">
        <v>0</v>
      </c>
      <c r="AB356" s="10">
        <v>0</v>
      </c>
      <c r="AC356" s="10">
        <v>7200</v>
      </c>
      <c r="AD356" s="10">
        <v>-7200</v>
      </c>
      <c r="AE356" s="10">
        <v>0</v>
      </c>
      <c r="AF356" s="10">
        <v>0</v>
      </c>
      <c r="AG356" s="10">
        <f t="shared" si="5"/>
        <v>7200</v>
      </c>
      <c r="AH356" s="9" t="s">
        <v>837</v>
      </c>
      <c r="AI356" s="9" t="s">
        <v>840</v>
      </c>
    </row>
    <row r="357" spans="1:35" x14ac:dyDescent="0.25">
      <c r="A357" s="16" t="s">
        <v>353</v>
      </c>
      <c r="B357" s="9" t="s">
        <v>210</v>
      </c>
      <c r="C357" s="9" t="s">
        <v>28</v>
      </c>
      <c r="D357" s="9" t="s">
        <v>436</v>
      </c>
      <c r="E357" s="9">
        <v>3</v>
      </c>
      <c r="F357" s="9">
        <v>85</v>
      </c>
      <c r="G357" s="9" t="s">
        <v>468</v>
      </c>
      <c r="H357" s="9">
        <v>5421</v>
      </c>
      <c r="I357" s="9" t="s">
        <v>272</v>
      </c>
      <c r="J357" s="9">
        <v>0</v>
      </c>
      <c r="K357" s="9" t="s">
        <v>258</v>
      </c>
      <c r="L357" s="9">
        <v>5000</v>
      </c>
      <c r="M357" s="9" t="s">
        <v>356</v>
      </c>
      <c r="N357" s="9" t="s">
        <v>42</v>
      </c>
      <c r="O357" s="9" t="s">
        <v>207</v>
      </c>
      <c r="P357" s="9" t="s">
        <v>469</v>
      </c>
      <c r="Q357" s="9" t="s">
        <v>44</v>
      </c>
      <c r="R357" s="10">
        <v>124120</v>
      </c>
      <c r="S357" s="10">
        <v>120000</v>
      </c>
      <c r="T357" s="10">
        <v>124120</v>
      </c>
      <c r="U357" s="10">
        <v>87000</v>
      </c>
      <c r="V357" s="10">
        <v>87000</v>
      </c>
      <c r="W357" s="10">
        <v>0</v>
      </c>
      <c r="X357" s="10">
        <v>0</v>
      </c>
      <c r="Y357" s="15">
        <v>0</v>
      </c>
      <c r="Z357" s="10">
        <v>0</v>
      </c>
      <c r="AA357" s="10">
        <v>4120</v>
      </c>
      <c r="AB357" s="10">
        <v>0</v>
      </c>
      <c r="AC357" s="10">
        <v>0</v>
      </c>
      <c r="AD357" s="10">
        <v>4120</v>
      </c>
      <c r="AE357" s="10">
        <v>0</v>
      </c>
      <c r="AF357" s="10">
        <v>0</v>
      </c>
      <c r="AG357" s="10">
        <f t="shared" si="5"/>
        <v>124120</v>
      </c>
      <c r="AH357" s="9" t="s">
        <v>837</v>
      </c>
      <c r="AI357" s="9" t="s">
        <v>841</v>
      </c>
    </row>
    <row r="358" spans="1:35" x14ac:dyDescent="0.25">
      <c r="A358" s="16" t="s">
        <v>353</v>
      </c>
      <c r="B358" s="9" t="s">
        <v>210</v>
      </c>
      <c r="C358" s="9" t="s">
        <v>28</v>
      </c>
      <c r="D358" s="9" t="s">
        <v>436</v>
      </c>
      <c r="E358" s="9">
        <v>3</v>
      </c>
      <c r="F358" s="9">
        <v>85</v>
      </c>
      <c r="G358" s="9" t="s">
        <v>468</v>
      </c>
      <c r="H358" s="9">
        <v>5621</v>
      </c>
      <c r="I358" s="9" t="s">
        <v>88</v>
      </c>
      <c r="J358" s="9">
        <v>0</v>
      </c>
      <c r="K358" s="9" t="s">
        <v>258</v>
      </c>
      <c r="L358" s="9">
        <v>5000</v>
      </c>
      <c r="M358" s="9" t="s">
        <v>356</v>
      </c>
      <c r="N358" s="9" t="s">
        <v>42</v>
      </c>
      <c r="O358" s="9" t="s">
        <v>207</v>
      </c>
      <c r="P358" s="9" t="s">
        <v>469</v>
      </c>
      <c r="Q358" s="9" t="s">
        <v>44</v>
      </c>
      <c r="R358" s="10">
        <v>0</v>
      </c>
      <c r="S358" s="10">
        <v>48000</v>
      </c>
      <c r="T358" s="10">
        <v>0</v>
      </c>
      <c r="U358" s="10">
        <v>0</v>
      </c>
      <c r="V358" s="10">
        <v>0</v>
      </c>
      <c r="W358" s="10">
        <v>0</v>
      </c>
      <c r="X358" s="10">
        <v>0</v>
      </c>
      <c r="Y358" s="15">
        <v>0</v>
      </c>
      <c r="Z358" s="10">
        <v>0</v>
      </c>
      <c r="AA358" s="10">
        <v>0</v>
      </c>
      <c r="AB358" s="10">
        <v>0</v>
      </c>
      <c r="AC358" s="10">
        <v>48000</v>
      </c>
      <c r="AD358" s="10">
        <v>-48000</v>
      </c>
      <c r="AE358" s="10">
        <v>0</v>
      </c>
      <c r="AF358" s="10">
        <v>0</v>
      </c>
      <c r="AG358" s="10">
        <f t="shared" si="5"/>
        <v>0</v>
      </c>
      <c r="AH358" s="9" t="s">
        <v>837</v>
      </c>
      <c r="AI358" s="9" t="s">
        <v>841</v>
      </c>
    </row>
    <row r="359" spans="1:35" x14ac:dyDescent="0.25">
      <c r="A359" s="16" t="s">
        <v>353</v>
      </c>
      <c r="B359" s="9" t="s">
        <v>210</v>
      </c>
      <c r="C359" s="9" t="s">
        <v>28</v>
      </c>
      <c r="D359" s="9" t="s">
        <v>436</v>
      </c>
      <c r="E359" s="9">
        <v>3</v>
      </c>
      <c r="F359" s="9">
        <v>85</v>
      </c>
      <c r="G359" s="9" t="s">
        <v>468</v>
      </c>
      <c r="H359" s="9">
        <v>5691</v>
      </c>
      <c r="I359" s="9" t="s">
        <v>49</v>
      </c>
      <c r="J359" s="9">
        <v>0</v>
      </c>
      <c r="K359" s="9" t="s">
        <v>258</v>
      </c>
      <c r="L359" s="9">
        <v>5000</v>
      </c>
      <c r="M359" s="9" t="s">
        <v>356</v>
      </c>
      <c r="N359" s="9" t="s">
        <v>42</v>
      </c>
      <c r="O359" s="9" t="s">
        <v>207</v>
      </c>
      <c r="P359" s="9" t="s">
        <v>469</v>
      </c>
      <c r="Q359" s="9" t="s">
        <v>44</v>
      </c>
      <c r="R359" s="10">
        <v>48000</v>
      </c>
      <c r="S359" s="10">
        <v>0</v>
      </c>
      <c r="T359" s="10">
        <v>16100.8</v>
      </c>
      <c r="U359" s="10">
        <v>16100.8</v>
      </c>
      <c r="V359" s="10">
        <v>16100.8</v>
      </c>
      <c r="W359" s="10">
        <v>16100.8</v>
      </c>
      <c r="X359" s="10">
        <v>0</v>
      </c>
      <c r="Y359" s="15">
        <v>31899.200000000001</v>
      </c>
      <c r="Z359" s="10">
        <v>0</v>
      </c>
      <c r="AA359" s="10">
        <v>48000</v>
      </c>
      <c r="AB359" s="10">
        <v>0</v>
      </c>
      <c r="AC359" s="10">
        <v>0</v>
      </c>
      <c r="AD359" s="10">
        <v>48000</v>
      </c>
      <c r="AE359" s="10">
        <v>0</v>
      </c>
      <c r="AF359" s="10">
        <v>0</v>
      </c>
      <c r="AG359" s="10">
        <f t="shared" si="5"/>
        <v>48000</v>
      </c>
      <c r="AH359" s="9" t="s">
        <v>837</v>
      </c>
      <c r="AI359" s="9" t="s">
        <v>841</v>
      </c>
    </row>
    <row r="360" spans="1:35" x14ac:dyDescent="0.25">
      <c r="A360" s="16" t="s">
        <v>353</v>
      </c>
      <c r="B360" s="9" t="s">
        <v>210</v>
      </c>
      <c r="C360" s="9" t="s">
        <v>28</v>
      </c>
      <c r="D360" s="9" t="s">
        <v>436</v>
      </c>
      <c r="E360" s="9">
        <v>3</v>
      </c>
      <c r="F360" s="9">
        <v>91</v>
      </c>
      <c r="G360" s="9" t="s">
        <v>470</v>
      </c>
      <c r="H360" s="9">
        <v>5121</v>
      </c>
      <c r="I360" s="9" t="s">
        <v>105</v>
      </c>
      <c r="J360" s="9">
        <v>0</v>
      </c>
      <c r="K360" s="9" t="s">
        <v>258</v>
      </c>
      <c r="L360" s="9">
        <v>5000</v>
      </c>
      <c r="M360" s="9" t="s">
        <v>356</v>
      </c>
      <c r="N360" s="9" t="s">
        <v>42</v>
      </c>
      <c r="O360" s="9" t="s">
        <v>207</v>
      </c>
      <c r="P360" s="9" t="s">
        <v>471</v>
      </c>
      <c r="Q360" s="9" t="s">
        <v>173</v>
      </c>
      <c r="R360" s="10">
        <v>48000</v>
      </c>
      <c r="S360" s="10">
        <v>48000</v>
      </c>
      <c r="T360" s="10">
        <v>36415.65</v>
      </c>
      <c r="U360" s="10">
        <v>36415.65</v>
      </c>
      <c r="V360" s="10">
        <v>36415.65</v>
      </c>
      <c r="W360" s="10">
        <v>36415.65</v>
      </c>
      <c r="X360" s="10">
        <v>36415.65</v>
      </c>
      <c r="Y360" s="15">
        <v>11584.349999999999</v>
      </c>
      <c r="Z360" s="10">
        <v>0</v>
      </c>
      <c r="AA360" s="10">
        <v>0</v>
      </c>
      <c r="AB360" s="10">
        <v>0</v>
      </c>
      <c r="AC360" s="10">
        <v>0</v>
      </c>
      <c r="AD360" s="10">
        <v>0</v>
      </c>
      <c r="AE360" s="10">
        <v>0</v>
      </c>
      <c r="AF360" s="10">
        <v>0</v>
      </c>
      <c r="AG360" s="10">
        <f t="shared" si="5"/>
        <v>48000</v>
      </c>
      <c r="AH360" s="9" t="s">
        <v>837</v>
      </c>
      <c r="AI360" s="9" t="s">
        <v>841</v>
      </c>
    </row>
    <row r="361" spans="1:35" x14ac:dyDescent="0.25">
      <c r="A361" s="16" t="s">
        <v>353</v>
      </c>
      <c r="B361" s="9" t="s">
        <v>210</v>
      </c>
      <c r="C361" s="9" t="s">
        <v>28</v>
      </c>
      <c r="D361" s="9" t="s">
        <v>436</v>
      </c>
      <c r="E361" s="9">
        <v>3</v>
      </c>
      <c r="F361" s="9">
        <v>91</v>
      </c>
      <c r="G361" s="9" t="s">
        <v>470</v>
      </c>
      <c r="H361" s="9">
        <v>5311</v>
      </c>
      <c r="I361" s="9" t="s">
        <v>174</v>
      </c>
      <c r="J361" s="9">
        <v>0</v>
      </c>
      <c r="K361" s="9" t="s">
        <v>258</v>
      </c>
      <c r="L361" s="9">
        <v>5000</v>
      </c>
      <c r="M361" s="9" t="s">
        <v>356</v>
      </c>
      <c r="N361" s="9" t="s">
        <v>42</v>
      </c>
      <c r="O361" s="9" t="s">
        <v>207</v>
      </c>
      <c r="P361" s="9" t="s">
        <v>471</v>
      </c>
      <c r="Q361" s="9" t="s">
        <v>173</v>
      </c>
      <c r="R361" s="10">
        <v>900000</v>
      </c>
      <c r="S361" s="10">
        <v>1080000</v>
      </c>
      <c r="T361" s="10">
        <v>847391.6</v>
      </c>
      <c r="U361" s="10">
        <v>847391.6</v>
      </c>
      <c r="V361" s="10">
        <v>847391.6</v>
      </c>
      <c r="W361" s="10">
        <v>847391.6</v>
      </c>
      <c r="X361" s="10">
        <v>847391.6</v>
      </c>
      <c r="Y361" s="15">
        <v>52608.400000000023</v>
      </c>
      <c r="Z361" s="10">
        <v>0</v>
      </c>
      <c r="AA361" s="10">
        <v>0</v>
      </c>
      <c r="AB361" s="10">
        <v>0</v>
      </c>
      <c r="AC361" s="10">
        <v>180000</v>
      </c>
      <c r="AD361" s="10">
        <v>-180000</v>
      </c>
      <c r="AE361" s="10">
        <v>0</v>
      </c>
      <c r="AF361" s="10">
        <v>0</v>
      </c>
      <c r="AG361" s="10">
        <f t="shared" si="5"/>
        <v>900000</v>
      </c>
      <c r="AH361" s="9" t="s">
        <v>837</v>
      </c>
      <c r="AI361" s="9" t="s">
        <v>841</v>
      </c>
    </row>
    <row r="362" spans="1:35" x14ac:dyDescent="0.25">
      <c r="A362" s="16" t="s">
        <v>353</v>
      </c>
      <c r="B362" s="9" t="s">
        <v>210</v>
      </c>
      <c r="C362" s="9" t="s">
        <v>28</v>
      </c>
      <c r="D362" s="9" t="s">
        <v>436</v>
      </c>
      <c r="E362" s="9">
        <v>3</v>
      </c>
      <c r="F362" s="9">
        <v>91</v>
      </c>
      <c r="G362" s="9" t="s">
        <v>470</v>
      </c>
      <c r="H362" s="9">
        <v>5321</v>
      </c>
      <c r="I362" s="9" t="s">
        <v>175</v>
      </c>
      <c r="J362" s="9">
        <v>0</v>
      </c>
      <c r="K362" s="9" t="s">
        <v>258</v>
      </c>
      <c r="L362" s="9">
        <v>5000</v>
      </c>
      <c r="M362" s="9" t="s">
        <v>356</v>
      </c>
      <c r="N362" s="9" t="s">
        <v>42</v>
      </c>
      <c r="O362" s="9" t="s">
        <v>207</v>
      </c>
      <c r="P362" s="9" t="s">
        <v>471</v>
      </c>
      <c r="Q362" s="9" t="s">
        <v>173</v>
      </c>
      <c r="R362" s="10">
        <v>1500</v>
      </c>
      <c r="S362" s="10">
        <v>1500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Y362" s="15">
        <v>1500</v>
      </c>
      <c r="Z362" s="10">
        <v>0</v>
      </c>
      <c r="AA362" s="10">
        <v>0</v>
      </c>
      <c r="AB362" s="10">
        <v>0</v>
      </c>
      <c r="AC362" s="10">
        <v>0</v>
      </c>
      <c r="AD362" s="10">
        <v>0</v>
      </c>
      <c r="AE362" s="10">
        <v>0</v>
      </c>
      <c r="AF362" s="10">
        <v>0</v>
      </c>
      <c r="AG362" s="10">
        <f t="shared" si="5"/>
        <v>1500</v>
      </c>
      <c r="AH362" s="9" t="s">
        <v>837</v>
      </c>
      <c r="AI362" s="9" t="s">
        <v>841</v>
      </c>
    </row>
    <row r="363" spans="1:35" x14ac:dyDescent="0.25">
      <c r="A363" s="16" t="s">
        <v>353</v>
      </c>
      <c r="B363" s="9" t="s">
        <v>210</v>
      </c>
      <c r="C363" s="9" t="s">
        <v>28</v>
      </c>
      <c r="D363" s="9" t="s">
        <v>436</v>
      </c>
      <c r="E363" s="9">
        <v>3</v>
      </c>
      <c r="F363" s="9">
        <v>92</v>
      </c>
      <c r="G363" s="9" t="s">
        <v>470</v>
      </c>
      <c r="H363" s="9">
        <v>2411</v>
      </c>
      <c r="I363" s="9" t="s">
        <v>119</v>
      </c>
      <c r="J363" s="9">
        <v>0</v>
      </c>
      <c r="K363" s="9" t="s">
        <v>258</v>
      </c>
      <c r="L363" s="9">
        <v>2000</v>
      </c>
      <c r="M363" s="9" t="s">
        <v>356</v>
      </c>
      <c r="N363" s="9" t="s">
        <v>42</v>
      </c>
      <c r="O363" s="9" t="s">
        <v>207</v>
      </c>
      <c r="P363" s="9" t="s">
        <v>104</v>
      </c>
      <c r="Q363" s="9" t="s">
        <v>173</v>
      </c>
      <c r="R363" s="10">
        <v>0</v>
      </c>
      <c r="S363" s="10">
        <v>12000</v>
      </c>
      <c r="T363" s="10">
        <v>0</v>
      </c>
      <c r="U363" s="10">
        <v>0</v>
      </c>
      <c r="V363" s="10">
        <v>0</v>
      </c>
      <c r="W363" s="10">
        <v>0</v>
      </c>
      <c r="X363" s="10">
        <v>0</v>
      </c>
      <c r="Y363" s="15">
        <v>0</v>
      </c>
      <c r="Z363" s="10">
        <v>0</v>
      </c>
      <c r="AA363" s="10">
        <v>0</v>
      </c>
      <c r="AB363" s="10">
        <v>0</v>
      </c>
      <c r="AC363" s="10">
        <v>12000</v>
      </c>
      <c r="AD363" s="10">
        <v>-12000</v>
      </c>
      <c r="AE363" s="10">
        <v>0</v>
      </c>
      <c r="AF363" s="10">
        <v>0</v>
      </c>
      <c r="AG363" s="10">
        <f t="shared" si="5"/>
        <v>0</v>
      </c>
      <c r="AH363" s="9" t="s">
        <v>837</v>
      </c>
      <c r="AI363" s="9" t="s">
        <v>840</v>
      </c>
    </row>
    <row r="364" spans="1:35" x14ac:dyDescent="0.25">
      <c r="A364" s="16" t="s">
        <v>353</v>
      </c>
      <c r="B364" s="9" t="s">
        <v>210</v>
      </c>
      <c r="C364" s="9" t="s">
        <v>28</v>
      </c>
      <c r="D364" s="9" t="s">
        <v>436</v>
      </c>
      <c r="E364" s="9">
        <v>3</v>
      </c>
      <c r="F364" s="9">
        <v>92</v>
      </c>
      <c r="G364" s="9" t="s">
        <v>470</v>
      </c>
      <c r="H364" s="9">
        <v>2421</v>
      </c>
      <c r="I364" s="9" t="s">
        <v>120</v>
      </c>
      <c r="J364" s="9">
        <v>0</v>
      </c>
      <c r="K364" s="9" t="s">
        <v>258</v>
      </c>
      <c r="L364" s="9">
        <v>2000</v>
      </c>
      <c r="M364" s="9" t="s">
        <v>356</v>
      </c>
      <c r="N364" s="9" t="s">
        <v>42</v>
      </c>
      <c r="O364" s="9" t="s">
        <v>207</v>
      </c>
      <c r="P364" s="9" t="s">
        <v>104</v>
      </c>
      <c r="Q364" s="9" t="s">
        <v>173</v>
      </c>
      <c r="R364" s="10">
        <v>0</v>
      </c>
      <c r="S364" s="10">
        <v>12000</v>
      </c>
      <c r="T364" s="10">
        <v>0</v>
      </c>
      <c r="U364" s="10">
        <v>0</v>
      </c>
      <c r="V364" s="10">
        <v>0</v>
      </c>
      <c r="W364" s="10">
        <v>0</v>
      </c>
      <c r="X364" s="10">
        <v>0</v>
      </c>
      <c r="Y364" s="15">
        <v>0</v>
      </c>
      <c r="Z364" s="10">
        <v>0</v>
      </c>
      <c r="AA364" s="10">
        <v>0</v>
      </c>
      <c r="AB364" s="10">
        <v>0</v>
      </c>
      <c r="AC364" s="10">
        <v>12000</v>
      </c>
      <c r="AD364" s="10">
        <v>-12000</v>
      </c>
      <c r="AE364" s="10">
        <v>60000</v>
      </c>
      <c r="AF364" s="10">
        <v>0</v>
      </c>
      <c r="AG364" s="10">
        <f t="shared" si="5"/>
        <v>0</v>
      </c>
      <c r="AH364" s="9" t="s">
        <v>837</v>
      </c>
      <c r="AI364" s="9" t="s">
        <v>840</v>
      </c>
    </row>
    <row r="365" spans="1:35" x14ac:dyDescent="0.25">
      <c r="A365" s="16" t="s">
        <v>353</v>
      </c>
      <c r="B365" s="9" t="s">
        <v>210</v>
      </c>
      <c r="C365" s="9" t="s">
        <v>28</v>
      </c>
      <c r="D365" s="9" t="s">
        <v>436</v>
      </c>
      <c r="E365" s="9">
        <v>3</v>
      </c>
      <c r="F365" s="9">
        <v>92</v>
      </c>
      <c r="G365" s="9" t="s">
        <v>470</v>
      </c>
      <c r="H365" s="9">
        <v>2431</v>
      </c>
      <c r="I365" s="9" t="s">
        <v>121</v>
      </c>
      <c r="J365" s="9">
        <v>0</v>
      </c>
      <c r="K365" s="9" t="s">
        <v>258</v>
      </c>
      <c r="L365" s="9">
        <v>2000</v>
      </c>
      <c r="M365" s="9" t="s">
        <v>356</v>
      </c>
      <c r="N365" s="9" t="s">
        <v>42</v>
      </c>
      <c r="O365" s="9" t="s">
        <v>207</v>
      </c>
      <c r="P365" s="9" t="s">
        <v>104</v>
      </c>
      <c r="Q365" s="9" t="s">
        <v>173</v>
      </c>
      <c r="R365" s="10">
        <v>0</v>
      </c>
      <c r="S365" s="10">
        <v>12000</v>
      </c>
      <c r="T365" s="10">
        <v>0</v>
      </c>
      <c r="U365" s="10">
        <v>0</v>
      </c>
      <c r="V365" s="10">
        <v>0</v>
      </c>
      <c r="W365" s="10">
        <v>0</v>
      </c>
      <c r="X365" s="10">
        <v>0</v>
      </c>
      <c r="Y365" s="15">
        <v>0</v>
      </c>
      <c r="Z365" s="10">
        <v>0</v>
      </c>
      <c r="AA365" s="10">
        <v>0</v>
      </c>
      <c r="AB365" s="10">
        <v>0</v>
      </c>
      <c r="AC365" s="10">
        <v>12000</v>
      </c>
      <c r="AD365" s="10">
        <v>-12000</v>
      </c>
      <c r="AE365" s="10">
        <v>0</v>
      </c>
      <c r="AF365" s="10">
        <v>0</v>
      </c>
      <c r="AG365" s="10">
        <f t="shared" si="5"/>
        <v>0</v>
      </c>
      <c r="AH365" s="9" t="s">
        <v>837</v>
      </c>
      <c r="AI365" s="9" t="s">
        <v>840</v>
      </c>
    </row>
    <row r="366" spans="1:35" x14ac:dyDescent="0.25">
      <c r="A366" s="16" t="s">
        <v>353</v>
      </c>
      <c r="B366" s="9" t="s">
        <v>210</v>
      </c>
      <c r="C366" s="9" t="s">
        <v>28</v>
      </c>
      <c r="D366" s="9" t="s">
        <v>436</v>
      </c>
      <c r="E366" s="9">
        <v>3</v>
      </c>
      <c r="F366" s="9">
        <v>92</v>
      </c>
      <c r="G366" s="9" t="s">
        <v>470</v>
      </c>
      <c r="H366" s="9">
        <v>2461</v>
      </c>
      <c r="I366" s="9" t="s">
        <v>81</v>
      </c>
      <c r="J366" s="9">
        <v>0</v>
      </c>
      <c r="K366" s="9" t="s">
        <v>258</v>
      </c>
      <c r="L366" s="9">
        <v>2000</v>
      </c>
      <c r="M366" s="9" t="s">
        <v>356</v>
      </c>
      <c r="N366" s="9" t="s">
        <v>42</v>
      </c>
      <c r="O366" s="9" t="s">
        <v>207</v>
      </c>
      <c r="P366" s="9" t="s">
        <v>104</v>
      </c>
      <c r="Q366" s="9" t="s">
        <v>173</v>
      </c>
      <c r="R366" s="10">
        <v>2024.61</v>
      </c>
      <c r="S366" s="10">
        <v>30000</v>
      </c>
      <c r="T366" s="10">
        <v>2024.61</v>
      </c>
      <c r="U366" s="10">
        <v>2024.61</v>
      </c>
      <c r="V366" s="10">
        <v>2024.61</v>
      </c>
      <c r="W366" s="10">
        <v>2024.61</v>
      </c>
      <c r="X366" s="10">
        <v>2024.61</v>
      </c>
      <c r="Y366" s="15">
        <v>0</v>
      </c>
      <c r="Z366" s="10">
        <v>0</v>
      </c>
      <c r="AA366" s="10">
        <v>0</v>
      </c>
      <c r="AB366" s="10">
        <v>0</v>
      </c>
      <c r="AC366" s="10">
        <v>27975.39</v>
      </c>
      <c r="AD366" s="10">
        <v>-27975.39</v>
      </c>
      <c r="AE366" s="10">
        <v>0</v>
      </c>
      <c r="AF366" s="10">
        <v>0</v>
      </c>
      <c r="AG366" s="10">
        <f t="shared" si="5"/>
        <v>2024.61</v>
      </c>
      <c r="AH366" s="9" t="s">
        <v>837</v>
      </c>
      <c r="AI366" s="9" t="s">
        <v>840</v>
      </c>
    </row>
    <row r="367" spans="1:35" x14ac:dyDescent="0.25">
      <c r="A367" s="16" t="s">
        <v>353</v>
      </c>
      <c r="B367" s="9" t="s">
        <v>210</v>
      </c>
      <c r="C367" s="9" t="s">
        <v>28</v>
      </c>
      <c r="D367" s="9" t="s">
        <v>436</v>
      </c>
      <c r="E367" s="9">
        <v>3</v>
      </c>
      <c r="F367" s="9">
        <v>92</v>
      </c>
      <c r="G367" s="9" t="s">
        <v>470</v>
      </c>
      <c r="H367" s="9">
        <v>2471</v>
      </c>
      <c r="I367" s="9" t="s">
        <v>123</v>
      </c>
      <c r="J367" s="9">
        <v>0</v>
      </c>
      <c r="K367" s="9" t="s">
        <v>258</v>
      </c>
      <c r="L367" s="9">
        <v>2000</v>
      </c>
      <c r="M367" s="9" t="s">
        <v>356</v>
      </c>
      <c r="N367" s="9" t="s">
        <v>42</v>
      </c>
      <c r="O367" s="9" t="s">
        <v>207</v>
      </c>
      <c r="P367" s="9" t="s">
        <v>104</v>
      </c>
      <c r="Q367" s="9" t="s">
        <v>173</v>
      </c>
      <c r="R367" s="10">
        <v>575</v>
      </c>
      <c r="S367" s="10">
        <v>18000</v>
      </c>
      <c r="T367" s="10">
        <v>575</v>
      </c>
      <c r="U367" s="10">
        <v>575</v>
      </c>
      <c r="V367" s="10">
        <v>575</v>
      </c>
      <c r="W367" s="10">
        <v>575</v>
      </c>
      <c r="X367" s="10">
        <v>575</v>
      </c>
      <c r="Y367" s="15">
        <v>0</v>
      </c>
      <c r="Z367" s="10">
        <v>0</v>
      </c>
      <c r="AA367" s="10">
        <v>0</v>
      </c>
      <c r="AB367" s="10">
        <v>0</v>
      </c>
      <c r="AC367" s="10">
        <v>17425</v>
      </c>
      <c r="AD367" s="10">
        <v>-17425</v>
      </c>
      <c r="AE367" s="10">
        <v>0</v>
      </c>
      <c r="AF367" s="10">
        <v>0</v>
      </c>
      <c r="AG367" s="10">
        <f t="shared" si="5"/>
        <v>575</v>
      </c>
      <c r="AH367" s="9" t="s">
        <v>837</v>
      </c>
      <c r="AI367" s="9" t="s">
        <v>840</v>
      </c>
    </row>
    <row r="368" spans="1:35" x14ac:dyDescent="0.25">
      <c r="A368" s="16" t="s">
        <v>353</v>
      </c>
      <c r="B368" s="9" t="s">
        <v>210</v>
      </c>
      <c r="C368" s="9" t="s">
        <v>28</v>
      </c>
      <c r="D368" s="9" t="s">
        <v>436</v>
      </c>
      <c r="E368" s="9">
        <v>3</v>
      </c>
      <c r="F368" s="9">
        <v>92</v>
      </c>
      <c r="G368" s="9" t="s">
        <v>470</v>
      </c>
      <c r="H368" s="9">
        <v>2481</v>
      </c>
      <c r="I368" s="9" t="s">
        <v>86</v>
      </c>
      <c r="J368" s="9">
        <v>0</v>
      </c>
      <c r="K368" s="9" t="s">
        <v>258</v>
      </c>
      <c r="L368" s="9">
        <v>2000</v>
      </c>
      <c r="M368" s="9" t="s">
        <v>356</v>
      </c>
      <c r="N368" s="9" t="s">
        <v>42</v>
      </c>
      <c r="O368" s="9" t="s">
        <v>207</v>
      </c>
      <c r="P368" s="9" t="s">
        <v>104</v>
      </c>
      <c r="Q368" s="9" t="s">
        <v>173</v>
      </c>
      <c r="R368" s="10">
        <v>90966.46</v>
      </c>
      <c r="S368" s="10">
        <v>49800</v>
      </c>
      <c r="T368" s="10">
        <v>90966.46</v>
      </c>
      <c r="U368" s="10">
        <v>90966.46</v>
      </c>
      <c r="V368" s="10">
        <v>90966.46</v>
      </c>
      <c r="W368" s="10">
        <v>90966.46</v>
      </c>
      <c r="X368" s="10">
        <v>90966.46</v>
      </c>
      <c r="Y368" s="15">
        <v>0</v>
      </c>
      <c r="Z368" s="10">
        <v>0</v>
      </c>
      <c r="AA368" s="10">
        <v>100000</v>
      </c>
      <c r="AB368" s="10">
        <v>0</v>
      </c>
      <c r="AC368" s="10">
        <v>58833.54</v>
      </c>
      <c r="AD368" s="10">
        <v>41166.46</v>
      </c>
      <c r="AE368" s="10">
        <v>0</v>
      </c>
      <c r="AF368" s="10">
        <v>0</v>
      </c>
      <c r="AG368" s="10">
        <f t="shared" si="5"/>
        <v>90966.46</v>
      </c>
      <c r="AH368" s="9" t="s">
        <v>837</v>
      </c>
      <c r="AI368" s="9" t="s">
        <v>840</v>
      </c>
    </row>
    <row r="369" spans="1:35" x14ac:dyDescent="0.25">
      <c r="A369" s="16" t="s">
        <v>353</v>
      </c>
      <c r="B369" s="9" t="s">
        <v>210</v>
      </c>
      <c r="C369" s="9" t="s">
        <v>28</v>
      </c>
      <c r="D369" s="9" t="s">
        <v>436</v>
      </c>
      <c r="E369" s="9">
        <v>3</v>
      </c>
      <c r="F369" s="9">
        <v>92</v>
      </c>
      <c r="G369" s="9" t="s">
        <v>470</v>
      </c>
      <c r="H369" s="9">
        <v>2491</v>
      </c>
      <c r="I369" s="9" t="s">
        <v>212</v>
      </c>
      <c r="J369" s="9">
        <v>0</v>
      </c>
      <c r="K369" s="9" t="s">
        <v>258</v>
      </c>
      <c r="L369" s="9">
        <v>2000</v>
      </c>
      <c r="M369" s="9" t="s">
        <v>356</v>
      </c>
      <c r="N369" s="9" t="s">
        <v>42</v>
      </c>
      <c r="O369" s="9" t="s">
        <v>207</v>
      </c>
      <c r="P369" s="9" t="s">
        <v>104</v>
      </c>
      <c r="Q369" s="9" t="s">
        <v>173</v>
      </c>
      <c r="R369" s="10">
        <v>4421.0200000000004</v>
      </c>
      <c r="S369" s="10">
        <v>36000</v>
      </c>
      <c r="T369" s="10">
        <v>4421.0200000000004</v>
      </c>
      <c r="U369" s="10">
        <v>4421.0200000000004</v>
      </c>
      <c r="V369" s="10">
        <v>4421.0200000000004</v>
      </c>
      <c r="W369" s="10">
        <v>4421.0200000000004</v>
      </c>
      <c r="X369" s="10">
        <v>4421.0200000000004</v>
      </c>
      <c r="Y369" s="15">
        <v>0</v>
      </c>
      <c r="Z369" s="10">
        <v>0</v>
      </c>
      <c r="AA369" s="10">
        <v>0</v>
      </c>
      <c r="AB369" s="10">
        <v>0</v>
      </c>
      <c r="AC369" s="10">
        <v>31578.98</v>
      </c>
      <c r="AD369" s="10">
        <v>-31578.98</v>
      </c>
      <c r="AE369" s="10">
        <v>336000</v>
      </c>
      <c r="AF369" s="10">
        <v>0</v>
      </c>
      <c r="AG369" s="10">
        <f t="shared" si="5"/>
        <v>4421.0200000000004</v>
      </c>
      <c r="AH369" s="9" t="s">
        <v>837</v>
      </c>
      <c r="AI369" s="9" t="s">
        <v>840</v>
      </c>
    </row>
    <row r="370" spans="1:35" x14ac:dyDescent="0.25">
      <c r="A370" s="16" t="s">
        <v>353</v>
      </c>
      <c r="B370" s="9" t="s">
        <v>210</v>
      </c>
      <c r="C370" s="9" t="s">
        <v>28</v>
      </c>
      <c r="D370" s="9" t="s">
        <v>436</v>
      </c>
      <c r="E370" s="9">
        <v>3</v>
      </c>
      <c r="F370" s="9">
        <v>92</v>
      </c>
      <c r="G370" s="9" t="s">
        <v>470</v>
      </c>
      <c r="H370" s="9">
        <v>2521</v>
      </c>
      <c r="I370" s="9" t="s">
        <v>116</v>
      </c>
      <c r="J370" s="9">
        <v>0</v>
      </c>
      <c r="K370" s="9" t="s">
        <v>258</v>
      </c>
      <c r="L370" s="9">
        <v>2000</v>
      </c>
      <c r="M370" s="9" t="s">
        <v>356</v>
      </c>
      <c r="N370" s="9" t="s">
        <v>42</v>
      </c>
      <c r="O370" s="9" t="s">
        <v>207</v>
      </c>
      <c r="P370" s="9" t="s">
        <v>104</v>
      </c>
      <c r="Q370" s="9" t="s">
        <v>173</v>
      </c>
      <c r="R370" s="10">
        <v>463415.89</v>
      </c>
      <c r="S370" s="10">
        <v>240000</v>
      </c>
      <c r="T370" s="10">
        <v>463415.89</v>
      </c>
      <c r="U370" s="10">
        <v>463415.89</v>
      </c>
      <c r="V370" s="10">
        <v>463415.89</v>
      </c>
      <c r="W370" s="10">
        <v>463415.89</v>
      </c>
      <c r="X370" s="10">
        <v>132841.29</v>
      </c>
      <c r="Y370" s="15">
        <v>0</v>
      </c>
      <c r="Z370" s="10">
        <v>0</v>
      </c>
      <c r="AA370" s="10">
        <v>323415.89</v>
      </c>
      <c r="AB370" s="10">
        <v>0</v>
      </c>
      <c r="AC370" s="10">
        <v>100000</v>
      </c>
      <c r="AD370" s="10">
        <v>223415.89</v>
      </c>
      <c r="AE370" s="10">
        <v>0</v>
      </c>
      <c r="AF370" s="10">
        <v>0</v>
      </c>
      <c r="AG370" s="10">
        <f t="shared" si="5"/>
        <v>463415.89</v>
      </c>
      <c r="AH370" s="9" t="s">
        <v>837</v>
      </c>
      <c r="AI370" s="9" t="s">
        <v>840</v>
      </c>
    </row>
    <row r="371" spans="1:35" x14ac:dyDescent="0.25">
      <c r="A371" s="16" t="s">
        <v>353</v>
      </c>
      <c r="B371" s="9" t="s">
        <v>210</v>
      </c>
      <c r="C371" s="9" t="s">
        <v>28</v>
      </c>
      <c r="D371" s="9" t="s">
        <v>436</v>
      </c>
      <c r="E371" s="9">
        <v>3</v>
      </c>
      <c r="F371" s="9">
        <v>92</v>
      </c>
      <c r="G371" s="9" t="s">
        <v>470</v>
      </c>
      <c r="H371" s="9">
        <v>2531</v>
      </c>
      <c r="I371" s="9" t="s">
        <v>113</v>
      </c>
      <c r="J371" s="9">
        <v>0</v>
      </c>
      <c r="K371" s="9" t="s">
        <v>258</v>
      </c>
      <c r="L371" s="9">
        <v>2000</v>
      </c>
      <c r="M371" s="9" t="s">
        <v>356</v>
      </c>
      <c r="N371" s="9" t="s">
        <v>42</v>
      </c>
      <c r="O371" s="9" t="s">
        <v>207</v>
      </c>
      <c r="P371" s="9" t="s">
        <v>104</v>
      </c>
      <c r="Q371" s="9" t="s">
        <v>173</v>
      </c>
      <c r="R371" s="10">
        <v>3216469.55</v>
      </c>
      <c r="S371" s="10">
        <v>2400000</v>
      </c>
      <c r="T371" s="10">
        <v>3394767.05</v>
      </c>
      <c r="U371" s="10">
        <v>3187059.49</v>
      </c>
      <c r="V371" s="10">
        <v>2822743.75</v>
      </c>
      <c r="W371" s="10">
        <v>2822743.75</v>
      </c>
      <c r="X371" s="10">
        <v>1713283.01</v>
      </c>
      <c r="Y371" s="15">
        <v>-178297.5</v>
      </c>
      <c r="Z371" s="10">
        <v>0</v>
      </c>
      <c r="AA371" s="10">
        <v>816469.55</v>
      </c>
      <c r="AB371" s="10">
        <v>0</v>
      </c>
      <c r="AC371" s="10">
        <v>0</v>
      </c>
      <c r="AD371" s="10">
        <v>816469.55</v>
      </c>
      <c r="AE371" s="10">
        <v>0</v>
      </c>
      <c r="AF371" s="10">
        <v>0</v>
      </c>
      <c r="AG371" s="10">
        <f t="shared" si="5"/>
        <v>3216469.55</v>
      </c>
      <c r="AH371" s="9" t="s">
        <v>837</v>
      </c>
      <c r="AI371" s="9" t="s">
        <v>840</v>
      </c>
    </row>
    <row r="372" spans="1:35" x14ac:dyDescent="0.25">
      <c r="A372" s="16" t="s">
        <v>353</v>
      </c>
      <c r="B372" s="9" t="s">
        <v>210</v>
      </c>
      <c r="C372" s="9" t="s">
        <v>28</v>
      </c>
      <c r="D372" s="9" t="s">
        <v>436</v>
      </c>
      <c r="E372" s="9">
        <v>3</v>
      </c>
      <c r="F372" s="9">
        <v>92</v>
      </c>
      <c r="G372" s="9" t="s">
        <v>470</v>
      </c>
      <c r="H372" s="9">
        <v>2541</v>
      </c>
      <c r="I372" s="9" t="s">
        <v>114</v>
      </c>
      <c r="J372" s="9">
        <v>0</v>
      </c>
      <c r="K372" s="9" t="s">
        <v>258</v>
      </c>
      <c r="L372" s="9">
        <v>2000</v>
      </c>
      <c r="M372" s="9" t="s">
        <v>356</v>
      </c>
      <c r="N372" s="9" t="s">
        <v>42</v>
      </c>
      <c r="O372" s="9" t="s">
        <v>207</v>
      </c>
      <c r="P372" s="9" t="s">
        <v>104</v>
      </c>
      <c r="Q372" s="9" t="s">
        <v>173</v>
      </c>
      <c r="R372" s="10">
        <v>3233969.81</v>
      </c>
      <c r="S372" s="10">
        <v>1680000</v>
      </c>
      <c r="T372" s="10">
        <v>3233969.81</v>
      </c>
      <c r="U372" s="10">
        <v>3209679.41</v>
      </c>
      <c r="V372" s="10">
        <v>3200198.61</v>
      </c>
      <c r="W372" s="10">
        <v>3200198.61</v>
      </c>
      <c r="X372" s="10">
        <v>1988301.58</v>
      </c>
      <c r="Y372" s="15">
        <v>0</v>
      </c>
      <c r="Z372" s="10">
        <v>0</v>
      </c>
      <c r="AA372" s="10">
        <v>1553969.81</v>
      </c>
      <c r="AB372" s="10">
        <v>0</v>
      </c>
      <c r="AC372" s="10">
        <v>0</v>
      </c>
      <c r="AD372" s="10">
        <v>1553969.81</v>
      </c>
      <c r="AE372" s="10">
        <v>0</v>
      </c>
      <c r="AF372" s="10">
        <v>0</v>
      </c>
      <c r="AG372" s="10">
        <f t="shared" si="5"/>
        <v>3233969.81</v>
      </c>
      <c r="AH372" s="9" t="s">
        <v>837</v>
      </c>
      <c r="AI372" s="9" t="s">
        <v>840</v>
      </c>
    </row>
    <row r="373" spans="1:35" x14ac:dyDescent="0.25">
      <c r="A373" s="16" t="s">
        <v>353</v>
      </c>
      <c r="B373" s="9" t="s">
        <v>210</v>
      </c>
      <c r="C373" s="9" t="s">
        <v>28</v>
      </c>
      <c r="D373" s="9" t="s">
        <v>436</v>
      </c>
      <c r="E373" s="9">
        <v>3</v>
      </c>
      <c r="F373" s="9">
        <v>92</v>
      </c>
      <c r="G373" s="9" t="s">
        <v>470</v>
      </c>
      <c r="H373" s="9">
        <v>2551</v>
      </c>
      <c r="I373" s="9" t="s">
        <v>213</v>
      </c>
      <c r="J373" s="9">
        <v>0</v>
      </c>
      <c r="K373" s="9" t="s">
        <v>258</v>
      </c>
      <c r="L373" s="9">
        <v>2000</v>
      </c>
      <c r="M373" s="9" t="s">
        <v>356</v>
      </c>
      <c r="N373" s="9" t="s">
        <v>42</v>
      </c>
      <c r="O373" s="9" t="s">
        <v>207</v>
      </c>
      <c r="P373" s="9" t="s">
        <v>104</v>
      </c>
      <c r="Q373" s="9" t="s">
        <v>173</v>
      </c>
      <c r="R373" s="10">
        <v>0</v>
      </c>
      <c r="S373" s="10">
        <v>600000</v>
      </c>
      <c r="T373" s="10">
        <v>0</v>
      </c>
      <c r="U373" s="10">
        <v>0</v>
      </c>
      <c r="V373" s="10">
        <v>0</v>
      </c>
      <c r="W373" s="10">
        <v>0</v>
      </c>
      <c r="X373" s="10">
        <v>0</v>
      </c>
      <c r="Y373" s="15">
        <v>0</v>
      </c>
      <c r="Z373" s="10">
        <v>0</v>
      </c>
      <c r="AA373" s="10">
        <v>0</v>
      </c>
      <c r="AB373" s="10">
        <v>0</v>
      </c>
      <c r="AC373" s="10">
        <v>600000</v>
      </c>
      <c r="AD373" s="10">
        <v>-600000</v>
      </c>
      <c r="AE373" s="10">
        <v>0</v>
      </c>
      <c r="AF373" s="10">
        <v>0</v>
      </c>
      <c r="AG373" s="10">
        <f t="shared" si="5"/>
        <v>0</v>
      </c>
      <c r="AH373" s="9" t="s">
        <v>837</v>
      </c>
      <c r="AI373" s="9" t="s">
        <v>840</v>
      </c>
    </row>
    <row r="374" spans="1:35" x14ac:dyDescent="0.25">
      <c r="A374" s="16" t="s">
        <v>353</v>
      </c>
      <c r="B374" s="9" t="s">
        <v>210</v>
      </c>
      <c r="C374" s="9" t="s">
        <v>28</v>
      </c>
      <c r="D374" s="9" t="s">
        <v>436</v>
      </c>
      <c r="E374" s="9">
        <v>3</v>
      </c>
      <c r="F374" s="9">
        <v>92</v>
      </c>
      <c r="G374" s="9" t="s">
        <v>470</v>
      </c>
      <c r="H374" s="9">
        <v>2711</v>
      </c>
      <c r="I374" s="9" t="s">
        <v>93</v>
      </c>
      <c r="J374" s="9">
        <v>0</v>
      </c>
      <c r="K374" s="9" t="s">
        <v>258</v>
      </c>
      <c r="L374" s="9">
        <v>2000</v>
      </c>
      <c r="M374" s="9" t="s">
        <v>356</v>
      </c>
      <c r="N374" s="9" t="s">
        <v>42</v>
      </c>
      <c r="O374" s="9" t="s">
        <v>207</v>
      </c>
      <c r="P374" s="9" t="s">
        <v>104</v>
      </c>
      <c r="Q374" s="9" t="s">
        <v>173</v>
      </c>
      <c r="R374" s="10">
        <v>350330.67</v>
      </c>
      <c r="S374" s="10">
        <v>480000</v>
      </c>
      <c r="T374" s="10">
        <v>350330.67</v>
      </c>
      <c r="U374" s="10">
        <v>350330.67</v>
      </c>
      <c r="V374" s="10">
        <v>350330.67</v>
      </c>
      <c r="W374" s="10">
        <v>107566.8</v>
      </c>
      <c r="X374" s="10">
        <v>107566.8</v>
      </c>
      <c r="Y374" s="15">
        <v>0</v>
      </c>
      <c r="Z374" s="10">
        <v>0</v>
      </c>
      <c r="AA374" s="10">
        <v>0</v>
      </c>
      <c r="AB374" s="10">
        <v>0</v>
      </c>
      <c r="AC374" s="10">
        <v>129669.33</v>
      </c>
      <c r="AD374" s="10">
        <v>-129669.33</v>
      </c>
      <c r="AE374" s="10">
        <v>0</v>
      </c>
      <c r="AF374" s="10">
        <v>0</v>
      </c>
      <c r="AG374" s="10">
        <f t="shared" si="5"/>
        <v>350330.67</v>
      </c>
      <c r="AH374" s="9" t="s">
        <v>837</v>
      </c>
      <c r="AI374" s="9" t="s">
        <v>840</v>
      </c>
    </row>
    <row r="375" spans="1:35" x14ac:dyDescent="0.25">
      <c r="A375" s="16" t="s">
        <v>353</v>
      </c>
      <c r="B375" s="9" t="s">
        <v>210</v>
      </c>
      <c r="C375" s="9" t="s">
        <v>28</v>
      </c>
      <c r="D375" s="9" t="s">
        <v>436</v>
      </c>
      <c r="E375" s="9">
        <v>3</v>
      </c>
      <c r="F375" s="9">
        <v>92</v>
      </c>
      <c r="G375" s="9" t="s">
        <v>470</v>
      </c>
      <c r="H375" s="9">
        <v>2721</v>
      </c>
      <c r="I375" s="9" t="s">
        <v>54</v>
      </c>
      <c r="J375" s="9">
        <v>0</v>
      </c>
      <c r="K375" s="9" t="s">
        <v>258</v>
      </c>
      <c r="L375" s="9">
        <v>2000</v>
      </c>
      <c r="M375" s="9" t="s">
        <v>356</v>
      </c>
      <c r="N375" s="9" t="s">
        <v>42</v>
      </c>
      <c r="O375" s="9" t="s">
        <v>207</v>
      </c>
      <c r="P375" s="9" t="s">
        <v>104</v>
      </c>
      <c r="Q375" s="9" t="s">
        <v>173</v>
      </c>
      <c r="R375" s="10">
        <v>0</v>
      </c>
      <c r="S375" s="10">
        <v>87000</v>
      </c>
      <c r="T375" s="10">
        <v>0</v>
      </c>
      <c r="U375" s="10">
        <v>0</v>
      </c>
      <c r="V375" s="10">
        <v>0</v>
      </c>
      <c r="W375" s="10">
        <v>0</v>
      </c>
      <c r="X375" s="10">
        <v>0</v>
      </c>
      <c r="Y375" s="15">
        <v>0</v>
      </c>
      <c r="Z375" s="10">
        <v>0</v>
      </c>
      <c r="AA375" s="10">
        <v>0</v>
      </c>
      <c r="AB375" s="10">
        <v>0</v>
      </c>
      <c r="AC375" s="10">
        <v>87000</v>
      </c>
      <c r="AD375" s="10">
        <v>-87000</v>
      </c>
      <c r="AE375" s="10">
        <v>0</v>
      </c>
      <c r="AF375" s="10">
        <v>0</v>
      </c>
      <c r="AG375" s="10">
        <f t="shared" si="5"/>
        <v>0</v>
      </c>
      <c r="AH375" s="9" t="s">
        <v>837</v>
      </c>
      <c r="AI375" s="9" t="s">
        <v>840</v>
      </c>
    </row>
    <row r="376" spans="1:35" x14ac:dyDescent="0.25">
      <c r="A376" s="16" t="s">
        <v>353</v>
      </c>
      <c r="B376" s="9" t="s">
        <v>210</v>
      </c>
      <c r="C376" s="9" t="s">
        <v>28</v>
      </c>
      <c r="D376" s="9" t="s">
        <v>436</v>
      </c>
      <c r="E376" s="9">
        <v>3</v>
      </c>
      <c r="F376" s="9">
        <v>92</v>
      </c>
      <c r="G376" s="9" t="s">
        <v>470</v>
      </c>
      <c r="H376" s="9">
        <v>2911</v>
      </c>
      <c r="I376" s="9" t="s">
        <v>59</v>
      </c>
      <c r="J376" s="9">
        <v>0</v>
      </c>
      <c r="K376" s="9" t="s">
        <v>258</v>
      </c>
      <c r="L376" s="9">
        <v>2000</v>
      </c>
      <c r="M376" s="9" t="s">
        <v>356</v>
      </c>
      <c r="N376" s="9" t="s">
        <v>42</v>
      </c>
      <c r="O376" s="9" t="s">
        <v>207</v>
      </c>
      <c r="P376" s="9" t="s">
        <v>104</v>
      </c>
      <c r="Q376" s="9" t="s">
        <v>173</v>
      </c>
      <c r="R376" s="10">
        <v>1696.72</v>
      </c>
      <c r="S376" s="10">
        <v>42000</v>
      </c>
      <c r="T376" s="10">
        <v>1696.72</v>
      </c>
      <c r="U376" s="10">
        <v>1696.72</v>
      </c>
      <c r="V376" s="10">
        <v>1696.72</v>
      </c>
      <c r="W376" s="10">
        <v>1696.72</v>
      </c>
      <c r="X376" s="10">
        <v>1696.72</v>
      </c>
      <c r="Y376" s="15">
        <v>0</v>
      </c>
      <c r="Z376" s="10">
        <v>0</v>
      </c>
      <c r="AA376" s="10">
        <v>0</v>
      </c>
      <c r="AB376" s="10">
        <v>0</v>
      </c>
      <c r="AC376" s="10">
        <v>40303.279999999999</v>
      </c>
      <c r="AD376" s="10">
        <v>-40303.279999999999</v>
      </c>
      <c r="AE376" s="10">
        <v>0</v>
      </c>
      <c r="AF376" s="10">
        <v>0</v>
      </c>
      <c r="AG376" s="10">
        <f t="shared" si="5"/>
        <v>1696.72</v>
      </c>
      <c r="AH376" s="9" t="s">
        <v>837</v>
      </c>
      <c r="AI376" s="9" t="s">
        <v>840</v>
      </c>
    </row>
    <row r="377" spans="1:35" x14ac:dyDescent="0.25">
      <c r="A377" s="16" t="s">
        <v>353</v>
      </c>
      <c r="B377" s="9" t="s">
        <v>210</v>
      </c>
      <c r="C377" s="9" t="s">
        <v>28</v>
      </c>
      <c r="D377" s="9" t="s">
        <v>436</v>
      </c>
      <c r="E377" s="9">
        <v>3</v>
      </c>
      <c r="F377" s="9">
        <v>92</v>
      </c>
      <c r="G377" s="9" t="s">
        <v>470</v>
      </c>
      <c r="H377" s="9">
        <v>2921</v>
      </c>
      <c r="I377" s="9" t="s">
        <v>109</v>
      </c>
      <c r="J377" s="9">
        <v>0</v>
      </c>
      <c r="K377" s="9" t="s">
        <v>258</v>
      </c>
      <c r="L377" s="9">
        <v>2000</v>
      </c>
      <c r="M377" s="9" t="s">
        <v>356</v>
      </c>
      <c r="N377" s="9" t="s">
        <v>42</v>
      </c>
      <c r="O377" s="9" t="s">
        <v>207</v>
      </c>
      <c r="P377" s="9" t="s">
        <v>104</v>
      </c>
      <c r="Q377" s="9" t="s">
        <v>173</v>
      </c>
      <c r="R377" s="10">
        <v>201.5</v>
      </c>
      <c r="S377" s="10">
        <v>24000</v>
      </c>
      <c r="T377" s="10">
        <v>201.5</v>
      </c>
      <c r="U377" s="10">
        <v>201.5</v>
      </c>
      <c r="V377" s="10">
        <v>201.5</v>
      </c>
      <c r="W377" s="10">
        <v>201.5</v>
      </c>
      <c r="X377" s="10">
        <v>201.5</v>
      </c>
      <c r="Y377" s="15">
        <v>0</v>
      </c>
      <c r="Z377" s="10">
        <v>0</v>
      </c>
      <c r="AA377" s="10">
        <v>0</v>
      </c>
      <c r="AB377" s="10">
        <v>0</v>
      </c>
      <c r="AC377" s="10">
        <v>23798.5</v>
      </c>
      <c r="AD377" s="10">
        <v>-23798.5</v>
      </c>
      <c r="AE377" s="10">
        <v>0</v>
      </c>
      <c r="AF377" s="10">
        <v>0</v>
      </c>
      <c r="AG377" s="10">
        <f t="shared" si="5"/>
        <v>201.5</v>
      </c>
      <c r="AH377" s="9" t="s">
        <v>837</v>
      </c>
      <c r="AI377" s="9" t="s">
        <v>840</v>
      </c>
    </row>
    <row r="378" spans="1:35" x14ac:dyDescent="0.25">
      <c r="A378" s="16" t="s">
        <v>353</v>
      </c>
      <c r="B378" s="9" t="s">
        <v>210</v>
      </c>
      <c r="C378" s="9" t="s">
        <v>28</v>
      </c>
      <c r="D378" s="9" t="s">
        <v>436</v>
      </c>
      <c r="E378" s="9">
        <v>3</v>
      </c>
      <c r="F378" s="9">
        <v>92</v>
      </c>
      <c r="G378" s="9" t="s">
        <v>470</v>
      </c>
      <c r="H378" s="9">
        <v>3391</v>
      </c>
      <c r="I378" s="9" t="s">
        <v>215</v>
      </c>
      <c r="J378" s="9">
        <v>0</v>
      </c>
      <c r="K378" s="9" t="s">
        <v>258</v>
      </c>
      <c r="L378" s="9">
        <v>3000</v>
      </c>
      <c r="M378" s="9" t="s">
        <v>356</v>
      </c>
      <c r="N378" s="9" t="s">
        <v>42</v>
      </c>
      <c r="O378" s="9" t="s">
        <v>207</v>
      </c>
      <c r="P378" s="9" t="s">
        <v>104</v>
      </c>
      <c r="Q378" s="9" t="s">
        <v>173</v>
      </c>
      <c r="R378" s="10">
        <v>3546655.34</v>
      </c>
      <c r="S378" s="10">
        <v>3000000</v>
      </c>
      <c r="T378" s="10">
        <v>3546655.34</v>
      </c>
      <c r="U378" s="10">
        <v>3546655.34</v>
      </c>
      <c r="V378" s="10">
        <v>3546316.62</v>
      </c>
      <c r="W378" s="10">
        <v>3270253.79</v>
      </c>
      <c r="X378" s="10">
        <v>2293056.2200000002</v>
      </c>
      <c r="Y378" s="15">
        <v>0</v>
      </c>
      <c r="Z378" s="10">
        <v>0</v>
      </c>
      <c r="AA378" s="10">
        <v>1196655.3400000001</v>
      </c>
      <c r="AB378" s="10">
        <v>0</v>
      </c>
      <c r="AC378" s="10">
        <v>650000</v>
      </c>
      <c r="AD378" s="10">
        <v>546655.34</v>
      </c>
      <c r="AE378" s="10">
        <v>0</v>
      </c>
      <c r="AF378" s="10">
        <v>0</v>
      </c>
      <c r="AG378" s="10">
        <f t="shared" si="5"/>
        <v>3546655.34</v>
      </c>
      <c r="AH378" s="9" t="s">
        <v>837</v>
      </c>
      <c r="AI378" s="9" t="s">
        <v>840</v>
      </c>
    </row>
    <row r="379" spans="1:35" x14ac:dyDescent="0.25">
      <c r="A379" s="16" t="s">
        <v>353</v>
      </c>
      <c r="B379" s="9" t="s">
        <v>210</v>
      </c>
      <c r="C379" s="9" t="s">
        <v>28</v>
      </c>
      <c r="D379" s="9" t="s">
        <v>436</v>
      </c>
      <c r="E379" s="9">
        <v>3</v>
      </c>
      <c r="F379" s="9">
        <v>92</v>
      </c>
      <c r="G379" s="9" t="s">
        <v>470</v>
      </c>
      <c r="H379" s="9">
        <v>3541</v>
      </c>
      <c r="I379" s="9" t="s">
        <v>216</v>
      </c>
      <c r="J379" s="9">
        <v>0</v>
      </c>
      <c r="K379" s="9" t="s">
        <v>258</v>
      </c>
      <c r="L379" s="9">
        <v>3000</v>
      </c>
      <c r="M379" s="9" t="s">
        <v>356</v>
      </c>
      <c r="N379" s="9" t="s">
        <v>42</v>
      </c>
      <c r="O379" s="9" t="s">
        <v>207</v>
      </c>
      <c r="P379" s="9" t="s">
        <v>104</v>
      </c>
      <c r="Q379" s="9" t="s">
        <v>173</v>
      </c>
      <c r="R379" s="10">
        <v>412150.98</v>
      </c>
      <c r="S379" s="10">
        <v>420000</v>
      </c>
      <c r="T379" s="10">
        <v>404301.95</v>
      </c>
      <c r="U379" s="10">
        <v>404301.95</v>
      </c>
      <c r="V379" s="10">
        <v>404301.94</v>
      </c>
      <c r="W379" s="10">
        <v>231029.68</v>
      </c>
      <c r="X379" s="10">
        <v>231029.68</v>
      </c>
      <c r="Y379" s="15">
        <v>7849.0299999999697</v>
      </c>
      <c r="Z379" s="10">
        <v>0</v>
      </c>
      <c r="AA379" s="10">
        <v>0</v>
      </c>
      <c r="AB379" s="10">
        <v>0</v>
      </c>
      <c r="AC379" s="10">
        <v>7849.02</v>
      </c>
      <c r="AD379" s="10">
        <v>-7849.02</v>
      </c>
      <c r="AE379" s="10">
        <v>0</v>
      </c>
      <c r="AF379" s="10">
        <v>0</v>
      </c>
      <c r="AG379" s="10">
        <f t="shared" si="5"/>
        <v>412150.98</v>
      </c>
      <c r="AH379" s="9" t="s">
        <v>837</v>
      </c>
      <c r="AI379" s="9" t="s">
        <v>840</v>
      </c>
    </row>
    <row r="380" spans="1:35" x14ac:dyDescent="0.25">
      <c r="A380" s="16" t="s">
        <v>353</v>
      </c>
      <c r="B380" s="9" t="s">
        <v>210</v>
      </c>
      <c r="C380" s="9" t="s">
        <v>28</v>
      </c>
      <c r="D380" s="9" t="s">
        <v>436</v>
      </c>
      <c r="E380" s="9">
        <v>3</v>
      </c>
      <c r="F380" s="9">
        <v>92</v>
      </c>
      <c r="G380" s="9" t="s">
        <v>470</v>
      </c>
      <c r="H380" s="9">
        <v>3581</v>
      </c>
      <c r="I380" s="9" t="s">
        <v>61</v>
      </c>
      <c r="J380" s="9">
        <v>0</v>
      </c>
      <c r="K380" s="9" t="s">
        <v>258</v>
      </c>
      <c r="L380" s="9">
        <v>3000</v>
      </c>
      <c r="M380" s="9" t="s">
        <v>356</v>
      </c>
      <c r="N380" s="9" t="s">
        <v>42</v>
      </c>
      <c r="O380" s="9" t="s">
        <v>207</v>
      </c>
      <c r="P380" s="9" t="s">
        <v>104</v>
      </c>
      <c r="Q380" s="9" t="s">
        <v>173</v>
      </c>
      <c r="R380" s="10">
        <v>650000</v>
      </c>
      <c r="S380" s="10">
        <v>0</v>
      </c>
      <c r="T380" s="10">
        <v>64465.77</v>
      </c>
      <c r="U380" s="10">
        <v>64465.77</v>
      </c>
      <c r="V380" s="10">
        <v>64465.77</v>
      </c>
      <c r="W380" s="10">
        <v>64465.77</v>
      </c>
      <c r="X380" s="10">
        <v>64465.77</v>
      </c>
      <c r="Y380" s="15">
        <v>585534.23</v>
      </c>
      <c r="Z380" s="10">
        <v>0</v>
      </c>
      <c r="AA380" s="10">
        <v>650000</v>
      </c>
      <c r="AB380" s="10">
        <v>0</v>
      </c>
      <c r="AC380" s="10">
        <v>0</v>
      </c>
      <c r="AD380" s="10">
        <v>650000</v>
      </c>
      <c r="AE380" s="10">
        <v>0</v>
      </c>
      <c r="AF380" s="10">
        <v>0</v>
      </c>
      <c r="AG380" s="10">
        <f t="shared" si="5"/>
        <v>650000</v>
      </c>
      <c r="AH380" s="9" t="s">
        <v>837</v>
      </c>
      <c r="AI380" s="9" t="s">
        <v>840</v>
      </c>
    </row>
    <row r="381" spans="1:35" x14ac:dyDescent="0.25">
      <c r="A381" s="16" t="s">
        <v>353</v>
      </c>
      <c r="B381" s="9" t="s">
        <v>210</v>
      </c>
      <c r="C381" s="9" t="s">
        <v>28</v>
      </c>
      <c r="D381" s="9" t="s">
        <v>436</v>
      </c>
      <c r="E381" s="9">
        <v>3</v>
      </c>
      <c r="F381" s="9">
        <v>92</v>
      </c>
      <c r="G381" s="9" t="s">
        <v>470</v>
      </c>
      <c r="H381" s="9">
        <v>4451</v>
      </c>
      <c r="I381" s="9" t="s">
        <v>75</v>
      </c>
      <c r="J381" s="9">
        <v>1</v>
      </c>
      <c r="K381" s="9" t="s">
        <v>659</v>
      </c>
      <c r="L381" s="9">
        <v>4000</v>
      </c>
      <c r="M381" s="9" t="s">
        <v>356</v>
      </c>
      <c r="N381" s="9" t="s">
        <v>42</v>
      </c>
      <c r="O381" s="9" t="s">
        <v>207</v>
      </c>
      <c r="P381" s="9" t="s">
        <v>104</v>
      </c>
      <c r="Q381" s="9" t="s">
        <v>173</v>
      </c>
      <c r="R381" s="10">
        <v>0</v>
      </c>
      <c r="S381" s="10">
        <v>0</v>
      </c>
      <c r="T381" s="10">
        <v>222894</v>
      </c>
      <c r="U381" s="10">
        <v>222894</v>
      </c>
      <c r="V381" s="10">
        <v>0</v>
      </c>
      <c r="W381" s="10">
        <v>0</v>
      </c>
      <c r="X381" s="10">
        <v>0</v>
      </c>
      <c r="Y381" s="15">
        <v>-222894</v>
      </c>
      <c r="Z381" s="10">
        <v>0</v>
      </c>
      <c r="AA381" s="10">
        <v>0</v>
      </c>
      <c r="AB381" s="10">
        <v>0</v>
      </c>
      <c r="AC381" s="10">
        <v>0</v>
      </c>
      <c r="AD381" s="10">
        <v>0</v>
      </c>
      <c r="AE381" s="10">
        <v>0</v>
      </c>
      <c r="AF381" s="10">
        <v>0</v>
      </c>
      <c r="AG381" s="10">
        <f t="shared" si="5"/>
        <v>0</v>
      </c>
      <c r="AH381" s="9" t="s">
        <v>837</v>
      </c>
      <c r="AI381" s="9" t="s">
        <v>840</v>
      </c>
    </row>
    <row r="382" spans="1:35" x14ac:dyDescent="0.25">
      <c r="A382" s="16" t="s">
        <v>353</v>
      </c>
      <c r="B382" s="9" t="s">
        <v>210</v>
      </c>
      <c r="C382" s="9" t="s">
        <v>28</v>
      </c>
      <c r="D382" s="9" t="s">
        <v>436</v>
      </c>
      <c r="E382" s="9">
        <v>3</v>
      </c>
      <c r="F382" s="9">
        <v>94</v>
      </c>
      <c r="G382" s="9" t="s">
        <v>451</v>
      </c>
      <c r="H382" s="9">
        <v>2211</v>
      </c>
      <c r="I382" s="9" t="s">
        <v>56</v>
      </c>
      <c r="J382" s="9">
        <v>0</v>
      </c>
      <c r="K382" s="9" t="s">
        <v>258</v>
      </c>
      <c r="L382" s="9">
        <v>2000</v>
      </c>
      <c r="M382" s="9" t="s">
        <v>356</v>
      </c>
      <c r="N382" s="9" t="s">
        <v>42</v>
      </c>
      <c r="O382" s="9" t="s">
        <v>207</v>
      </c>
      <c r="P382" s="9" t="s">
        <v>472</v>
      </c>
      <c r="Q382" s="9" t="s">
        <v>111</v>
      </c>
      <c r="R382" s="10">
        <v>0</v>
      </c>
      <c r="S382" s="10">
        <v>5760</v>
      </c>
      <c r="T382" s="10">
        <v>0</v>
      </c>
      <c r="U382" s="10">
        <v>0</v>
      </c>
      <c r="V382" s="10">
        <v>0</v>
      </c>
      <c r="W382" s="10">
        <v>0</v>
      </c>
      <c r="X382" s="10">
        <v>0</v>
      </c>
      <c r="Y382" s="15">
        <v>0</v>
      </c>
      <c r="Z382" s="10">
        <v>0</v>
      </c>
      <c r="AA382" s="10">
        <v>0</v>
      </c>
      <c r="AB382" s="10">
        <v>0</v>
      </c>
      <c r="AC382" s="10">
        <v>5760</v>
      </c>
      <c r="AD382" s="10">
        <v>-5760</v>
      </c>
      <c r="AE382" s="10">
        <v>0</v>
      </c>
      <c r="AF382" s="10">
        <v>0</v>
      </c>
      <c r="AG382" s="10">
        <f t="shared" si="5"/>
        <v>0</v>
      </c>
      <c r="AH382" s="9" t="s">
        <v>837</v>
      </c>
      <c r="AI382" s="9" t="s">
        <v>840</v>
      </c>
    </row>
    <row r="383" spans="1:35" x14ac:dyDescent="0.25">
      <c r="A383" s="16" t="s">
        <v>353</v>
      </c>
      <c r="B383" s="9" t="s">
        <v>210</v>
      </c>
      <c r="C383" s="9" t="s">
        <v>28</v>
      </c>
      <c r="D383" s="9" t="s">
        <v>436</v>
      </c>
      <c r="E383" s="9">
        <v>3</v>
      </c>
      <c r="F383" s="9">
        <v>94</v>
      </c>
      <c r="G383" s="9" t="s">
        <v>451</v>
      </c>
      <c r="H383" s="9">
        <v>2214</v>
      </c>
      <c r="I383" s="9" t="s">
        <v>277</v>
      </c>
      <c r="J383" s="9">
        <v>0</v>
      </c>
      <c r="K383" s="9" t="s">
        <v>258</v>
      </c>
      <c r="L383" s="9">
        <v>2000</v>
      </c>
      <c r="M383" s="9" t="s">
        <v>356</v>
      </c>
      <c r="N383" s="9" t="s">
        <v>42</v>
      </c>
      <c r="O383" s="9" t="s">
        <v>207</v>
      </c>
      <c r="P383" s="9" t="s">
        <v>472</v>
      </c>
      <c r="Q383" s="9" t="s">
        <v>111</v>
      </c>
      <c r="R383" s="10">
        <v>0</v>
      </c>
      <c r="S383" s="10">
        <v>3000</v>
      </c>
      <c r="T383" s="10">
        <v>0</v>
      </c>
      <c r="U383" s="10">
        <v>0</v>
      </c>
      <c r="V383" s="10">
        <v>0</v>
      </c>
      <c r="W383" s="10">
        <v>0</v>
      </c>
      <c r="X383" s="10">
        <v>0</v>
      </c>
      <c r="Y383" s="15">
        <v>0</v>
      </c>
      <c r="Z383" s="10">
        <v>0</v>
      </c>
      <c r="AA383" s="10">
        <v>0</v>
      </c>
      <c r="AB383" s="10">
        <v>0</v>
      </c>
      <c r="AC383" s="10">
        <v>3000</v>
      </c>
      <c r="AD383" s="10">
        <v>-3000</v>
      </c>
      <c r="AE383" s="10">
        <v>0</v>
      </c>
      <c r="AF383" s="10">
        <v>0</v>
      </c>
      <c r="AG383" s="10">
        <f t="shared" si="5"/>
        <v>0</v>
      </c>
      <c r="AH383" s="9" t="s">
        <v>837</v>
      </c>
      <c r="AI383" s="9" t="s">
        <v>840</v>
      </c>
    </row>
    <row r="384" spans="1:35" x14ac:dyDescent="0.25">
      <c r="A384" s="16" t="s">
        <v>353</v>
      </c>
      <c r="B384" s="9" t="s">
        <v>210</v>
      </c>
      <c r="C384" s="9" t="s">
        <v>28</v>
      </c>
      <c r="D384" s="9" t="s">
        <v>436</v>
      </c>
      <c r="E384" s="9">
        <v>3</v>
      </c>
      <c r="F384" s="9">
        <v>94</v>
      </c>
      <c r="G384" s="9" t="s">
        <v>451</v>
      </c>
      <c r="H384" s="9">
        <v>2221</v>
      </c>
      <c r="I384" s="9" t="s">
        <v>112</v>
      </c>
      <c r="J384" s="9">
        <v>0</v>
      </c>
      <c r="K384" s="9" t="s">
        <v>258</v>
      </c>
      <c r="L384" s="9">
        <v>2000</v>
      </c>
      <c r="M384" s="9" t="s">
        <v>356</v>
      </c>
      <c r="N384" s="9" t="s">
        <v>42</v>
      </c>
      <c r="O384" s="9" t="s">
        <v>207</v>
      </c>
      <c r="P384" s="9" t="s">
        <v>472</v>
      </c>
      <c r="Q384" s="9" t="s">
        <v>111</v>
      </c>
      <c r="R384" s="10">
        <v>186097.66</v>
      </c>
      <c r="S384" s="10">
        <v>180000</v>
      </c>
      <c r="T384" s="10">
        <v>186097.66</v>
      </c>
      <c r="U384" s="10">
        <v>186097.66</v>
      </c>
      <c r="V384" s="10">
        <v>186097.66</v>
      </c>
      <c r="W384" s="10">
        <v>186097.66</v>
      </c>
      <c r="X384" s="10">
        <v>19845.060000000001</v>
      </c>
      <c r="Y384" s="15">
        <v>0</v>
      </c>
      <c r="Z384" s="10">
        <v>0</v>
      </c>
      <c r="AA384" s="10">
        <v>6500</v>
      </c>
      <c r="AB384" s="10">
        <v>0</v>
      </c>
      <c r="AC384" s="10">
        <v>402.34</v>
      </c>
      <c r="AD384" s="10">
        <v>6097.66</v>
      </c>
      <c r="AE384" s="10">
        <v>0</v>
      </c>
      <c r="AF384" s="10">
        <v>0</v>
      </c>
      <c r="AG384" s="10">
        <f t="shared" si="5"/>
        <v>186097.66</v>
      </c>
      <c r="AH384" s="9" t="s">
        <v>837</v>
      </c>
      <c r="AI384" s="9" t="s">
        <v>840</v>
      </c>
    </row>
    <row r="385" spans="1:35" x14ac:dyDescent="0.25">
      <c r="A385" s="16" t="s">
        <v>353</v>
      </c>
      <c r="B385" s="9" t="s">
        <v>210</v>
      </c>
      <c r="C385" s="9" t="s">
        <v>28</v>
      </c>
      <c r="D385" s="9" t="s">
        <v>436</v>
      </c>
      <c r="E385" s="9">
        <v>3</v>
      </c>
      <c r="F385" s="9">
        <v>94</v>
      </c>
      <c r="G385" s="9" t="s">
        <v>451</v>
      </c>
      <c r="H385" s="9">
        <v>2441</v>
      </c>
      <c r="I385" s="9" t="s">
        <v>122</v>
      </c>
      <c r="J385" s="9">
        <v>0</v>
      </c>
      <c r="K385" s="9" t="s">
        <v>258</v>
      </c>
      <c r="L385" s="9">
        <v>2000</v>
      </c>
      <c r="M385" s="9" t="s">
        <v>356</v>
      </c>
      <c r="N385" s="9" t="s">
        <v>42</v>
      </c>
      <c r="O385" s="9" t="s">
        <v>207</v>
      </c>
      <c r="P385" s="9" t="s">
        <v>472</v>
      </c>
      <c r="Q385" s="9" t="s">
        <v>111</v>
      </c>
      <c r="R385" s="10">
        <v>0</v>
      </c>
      <c r="S385" s="10">
        <v>9000</v>
      </c>
      <c r="T385" s="10">
        <v>0</v>
      </c>
      <c r="U385" s="10">
        <v>0</v>
      </c>
      <c r="V385" s="10">
        <v>0</v>
      </c>
      <c r="W385" s="10">
        <v>0</v>
      </c>
      <c r="X385" s="10">
        <v>0</v>
      </c>
      <c r="Y385" s="15">
        <v>0</v>
      </c>
      <c r="Z385" s="10">
        <v>0</v>
      </c>
      <c r="AA385" s="10">
        <v>0</v>
      </c>
      <c r="AB385" s="10">
        <v>0</v>
      </c>
      <c r="AC385" s="10">
        <v>9000</v>
      </c>
      <c r="AD385" s="10">
        <v>-9000</v>
      </c>
      <c r="AE385" s="10">
        <v>0</v>
      </c>
      <c r="AF385" s="10">
        <v>0</v>
      </c>
      <c r="AG385" s="10">
        <f t="shared" si="5"/>
        <v>0</v>
      </c>
      <c r="AH385" s="9" t="s">
        <v>837</v>
      </c>
      <c r="AI385" s="9" t="s">
        <v>840</v>
      </c>
    </row>
    <row r="386" spans="1:35" x14ac:dyDescent="0.25">
      <c r="A386" s="16" t="s">
        <v>353</v>
      </c>
      <c r="B386" s="9" t="s">
        <v>210</v>
      </c>
      <c r="C386" s="9" t="s">
        <v>28</v>
      </c>
      <c r="D386" s="9" t="s">
        <v>436</v>
      </c>
      <c r="E386" s="9">
        <v>3</v>
      </c>
      <c r="F386" s="9">
        <v>94</v>
      </c>
      <c r="G386" s="9" t="s">
        <v>451</v>
      </c>
      <c r="H386" s="9">
        <v>2461</v>
      </c>
      <c r="I386" s="9" t="s">
        <v>81</v>
      </c>
      <c r="J386" s="9">
        <v>0</v>
      </c>
      <c r="K386" s="9" t="s">
        <v>258</v>
      </c>
      <c r="L386" s="9">
        <v>2000</v>
      </c>
      <c r="M386" s="9" t="s">
        <v>356</v>
      </c>
      <c r="N386" s="9" t="s">
        <v>42</v>
      </c>
      <c r="O386" s="9" t="s">
        <v>207</v>
      </c>
      <c r="P386" s="9" t="s">
        <v>472</v>
      </c>
      <c r="Q386" s="9" t="s">
        <v>111</v>
      </c>
      <c r="R386" s="10">
        <v>15482.06</v>
      </c>
      <c r="S386" s="10">
        <v>36000</v>
      </c>
      <c r="T386" s="10">
        <v>15482.06</v>
      </c>
      <c r="U386" s="10">
        <v>15482.06</v>
      </c>
      <c r="V386" s="10">
        <v>15481.94</v>
      </c>
      <c r="W386" s="10">
        <v>15481.94</v>
      </c>
      <c r="X386" s="10">
        <v>15481.94</v>
      </c>
      <c r="Y386" s="15">
        <v>0</v>
      </c>
      <c r="Z386" s="10">
        <v>0</v>
      </c>
      <c r="AA386" s="10">
        <v>0</v>
      </c>
      <c r="AB386" s="10">
        <v>0</v>
      </c>
      <c r="AC386" s="10">
        <v>20517.939999999999</v>
      </c>
      <c r="AD386" s="10">
        <v>-20517.939999999999</v>
      </c>
      <c r="AE386" s="10">
        <v>0</v>
      </c>
      <c r="AF386" s="10">
        <v>0</v>
      </c>
      <c r="AG386" s="10">
        <f t="shared" si="5"/>
        <v>15482.06</v>
      </c>
      <c r="AH386" s="9" t="s">
        <v>837</v>
      </c>
      <c r="AI386" s="9" t="s">
        <v>840</v>
      </c>
    </row>
    <row r="387" spans="1:35" x14ac:dyDescent="0.25">
      <c r="A387" s="16" t="s">
        <v>353</v>
      </c>
      <c r="B387" s="9" t="s">
        <v>210</v>
      </c>
      <c r="C387" s="9" t="s">
        <v>28</v>
      </c>
      <c r="D387" s="9" t="s">
        <v>436</v>
      </c>
      <c r="E387" s="9">
        <v>3</v>
      </c>
      <c r="F387" s="9">
        <v>94</v>
      </c>
      <c r="G387" s="9" t="s">
        <v>451</v>
      </c>
      <c r="H387" s="9">
        <v>2471</v>
      </c>
      <c r="I387" s="9" t="s">
        <v>123</v>
      </c>
      <c r="J387" s="9">
        <v>0</v>
      </c>
      <c r="K387" s="9" t="s">
        <v>258</v>
      </c>
      <c r="L387" s="9">
        <v>2000</v>
      </c>
      <c r="M387" s="9" t="s">
        <v>356</v>
      </c>
      <c r="N387" s="9" t="s">
        <v>42</v>
      </c>
      <c r="O387" s="9" t="s">
        <v>207</v>
      </c>
      <c r="P387" s="9" t="s">
        <v>472</v>
      </c>
      <c r="Q387" s="9" t="s">
        <v>111</v>
      </c>
      <c r="R387" s="10">
        <v>384607.07</v>
      </c>
      <c r="S387" s="10">
        <v>138000</v>
      </c>
      <c r="T387" s="10">
        <v>384607.07</v>
      </c>
      <c r="U387" s="10">
        <v>384607.07</v>
      </c>
      <c r="V387" s="10">
        <v>384607.07</v>
      </c>
      <c r="W387" s="10">
        <v>384607.07</v>
      </c>
      <c r="X387" s="10">
        <v>11386.7</v>
      </c>
      <c r="Y387" s="15">
        <v>0</v>
      </c>
      <c r="Z387" s="10">
        <v>0</v>
      </c>
      <c r="AA387" s="10">
        <v>297000</v>
      </c>
      <c r="AB387" s="10">
        <v>0</v>
      </c>
      <c r="AC387" s="10">
        <v>50392.93</v>
      </c>
      <c r="AD387" s="10">
        <v>246607.07</v>
      </c>
      <c r="AE387" s="10">
        <v>0</v>
      </c>
      <c r="AF387" s="10">
        <v>0</v>
      </c>
      <c r="AG387" s="10">
        <f t="shared" ref="AG387:AG450" si="6">+R387+AF387</f>
        <v>384607.07</v>
      </c>
      <c r="AH387" s="9" t="s">
        <v>837</v>
      </c>
      <c r="AI387" s="9" t="s">
        <v>840</v>
      </c>
    </row>
    <row r="388" spans="1:35" x14ac:dyDescent="0.25">
      <c r="A388" s="16" t="s">
        <v>353</v>
      </c>
      <c r="B388" s="9" t="s">
        <v>210</v>
      </c>
      <c r="C388" s="9" t="s">
        <v>28</v>
      </c>
      <c r="D388" s="9" t="s">
        <v>436</v>
      </c>
      <c r="E388" s="9">
        <v>3</v>
      </c>
      <c r="F388" s="9">
        <v>94</v>
      </c>
      <c r="G388" s="9" t="s">
        <v>451</v>
      </c>
      <c r="H388" s="9">
        <v>2491</v>
      </c>
      <c r="I388" s="9" t="s">
        <v>212</v>
      </c>
      <c r="J388" s="9">
        <v>0</v>
      </c>
      <c r="K388" s="9" t="s">
        <v>258</v>
      </c>
      <c r="L388" s="9">
        <v>2000</v>
      </c>
      <c r="M388" s="9" t="s">
        <v>356</v>
      </c>
      <c r="N388" s="9" t="s">
        <v>42</v>
      </c>
      <c r="O388" s="9" t="s">
        <v>207</v>
      </c>
      <c r="P388" s="9" t="s">
        <v>472</v>
      </c>
      <c r="Q388" s="9" t="s">
        <v>111</v>
      </c>
      <c r="R388" s="10">
        <v>0</v>
      </c>
      <c r="S388" s="10">
        <v>312000</v>
      </c>
      <c r="T388" s="10">
        <v>0</v>
      </c>
      <c r="U388" s="10">
        <v>0</v>
      </c>
      <c r="V388" s="10">
        <v>0</v>
      </c>
      <c r="W388" s="10">
        <v>0</v>
      </c>
      <c r="X388" s="10">
        <v>0</v>
      </c>
      <c r="Y388" s="15">
        <v>0</v>
      </c>
      <c r="Z388" s="10">
        <v>0</v>
      </c>
      <c r="AA388" s="10">
        <v>0</v>
      </c>
      <c r="AB388" s="10">
        <v>0</v>
      </c>
      <c r="AC388" s="10">
        <v>312000</v>
      </c>
      <c r="AD388" s="10">
        <v>-312000</v>
      </c>
      <c r="AE388" s="10">
        <v>-180000</v>
      </c>
      <c r="AF388" s="10">
        <v>0</v>
      </c>
      <c r="AG388" s="10">
        <f t="shared" si="6"/>
        <v>0</v>
      </c>
      <c r="AH388" s="9" t="s">
        <v>837</v>
      </c>
      <c r="AI388" s="9" t="s">
        <v>840</v>
      </c>
    </row>
    <row r="389" spans="1:35" x14ac:dyDescent="0.25">
      <c r="A389" s="16" t="s">
        <v>353</v>
      </c>
      <c r="B389" s="9" t="s">
        <v>210</v>
      </c>
      <c r="C389" s="9" t="s">
        <v>28</v>
      </c>
      <c r="D389" s="9" t="s">
        <v>436</v>
      </c>
      <c r="E389" s="9">
        <v>3</v>
      </c>
      <c r="F389" s="9">
        <v>94</v>
      </c>
      <c r="G389" s="9" t="s">
        <v>451</v>
      </c>
      <c r="H389" s="9">
        <v>2531</v>
      </c>
      <c r="I389" s="9" t="s">
        <v>113</v>
      </c>
      <c r="J389" s="9">
        <v>0</v>
      </c>
      <c r="K389" s="9" t="s">
        <v>258</v>
      </c>
      <c r="L389" s="9">
        <v>2000</v>
      </c>
      <c r="M389" s="9" t="s">
        <v>356</v>
      </c>
      <c r="N389" s="9" t="s">
        <v>42</v>
      </c>
      <c r="O389" s="9" t="s">
        <v>207</v>
      </c>
      <c r="P389" s="9" t="s">
        <v>472</v>
      </c>
      <c r="Q389" s="9" t="s">
        <v>111</v>
      </c>
      <c r="R389" s="10">
        <v>368457.49</v>
      </c>
      <c r="S389" s="10">
        <v>360000</v>
      </c>
      <c r="T389" s="10">
        <v>368457.49</v>
      </c>
      <c r="U389" s="10">
        <v>360480.49</v>
      </c>
      <c r="V389" s="10">
        <v>360480.48</v>
      </c>
      <c r="W389" s="10">
        <v>360480.48</v>
      </c>
      <c r="X389" s="10">
        <v>189197.64</v>
      </c>
      <c r="Y389" s="15">
        <v>0</v>
      </c>
      <c r="Z389" s="10">
        <v>0</v>
      </c>
      <c r="AA389" s="10">
        <v>16000</v>
      </c>
      <c r="AB389" s="10">
        <v>0</v>
      </c>
      <c r="AC389" s="10">
        <v>7542.51</v>
      </c>
      <c r="AD389" s="10">
        <v>8457.49</v>
      </c>
      <c r="AE389" s="10">
        <v>0</v>
      </c>
      <c r="AF389" s="10">
        <v>0</v>
      </c>
      <c r="AG389" s="10">
        <f t="shared" si="6"/>
        <v>368457.49</v>
      </c>
      <c r="AH389" s="9" t="s">
        <v>837</v>
      </c>
      <c r="AI389" s="9" t="s">
        <v>840</v>
      </c>
    </row>
    <row r="390" spans="1:35" x14ac:dyDescent="0.25">
      <c r="A390" s="16" t="s">
        <v>353</v>
      </c>
      <c r="B390" s="9" t="s">
        <v>210</v>
      </c>
      <c r="C390" s="9" t="s">
        <v>28</v>
      </c>
      <c r="D390" s="9" t="s">
        <v>436</v>
      </c>
      <c r="E390" s="9">
        <v>3</v>
      </c>
      <c r="F390" s="9">
        <v>94</v>
      </c>
      <c r="G390" s="9" t="s">
        <v>451</v>
      </c>
      <c r="H390" s="9">
        <v>2541</v>
      </c>
      <c r="I390" s="9" t="s">
        <v>114</v>
      </c>
      <c r="J390" s="9">
        <v>0</v>
      </c>
      <c r="K390" s="9" t="s">
        <v>258</v>
      </c>
      <c r="L390" s="9">
        <v>2000</v>
      </c>
      <c r="M390" s="9" t="s">
        <v>356</v>
      </c>
      <c r="N390" s="9" t="s">
        <v>42</v>
      </c>
      <c r="O390" s="9" t="s">
        <v>207</v>
      </c>
      <c r="P390" s="9" t="s">
        <v>472</v>
      </c>
      <c r="Q390" s="9" t="s">
        <v>111</v>
      </c>
      <c r="R390" s="10">
        <v>247049.64</v>
      </c>
      <c r="S390" s="10">
        <v>258000</v>
      </c>
      <c r="T390" s="10">
        <v>246879.14</v>
      </c>
      <c r="U390" s="10">
        <v>243426.98</v>
      </c>
      <c r="V390" s="10">
        <v>219093.29</v>
      </c>
      <c r="W390" s="10">
        <v>219093.29</v>
      </c>
      <c r="X390" s="10">
        <v>135537.4</v>
      </c>
      <c r="Y390" s="15">
        <v>170.5</v>
      </c>
      <c r="Z390" s="10">
        <v>0</v>
      </c>
      <c r="AA390" s="10">
        <v>9000</v>
      </c>
      <c r="AB390" s="10">
        <v>0</v>
      </c>
      <c r="AC390" s="10">
        <v>19950.36</v>
      </c>
      <c r="AD390" s="10">
        <v>-10950.36</v>
      </c>
      <c r="AE390" s="10">
        <v>0</v>
      </c>
      <c r="AF390" s="10">
        <v>0</v>
      </c>
      <c r="AG390" s="10">
        <f t="shared" si="6"/>
        <v>247049.64</v>
      </c>
      <c r="AH390" s="9" t="s">
        <v>837</v>
      </c>
      <c r="AI390" s="9" t="s">
        <v>840</v>
      </c>
    </row>
    <row r="391" spans="1:35" x14ac:dyDescent="0.25">
      <c r="A391" s="16" t="s">
        <v>353</v>
      </c>
      <c r="B391" s="9" t="s">
        <v>210</v>
      </c>
      <c r="C391" s="9" t="s">
        <v>28</v>
      </c>
      <c r="D391" s="9" t="s">
        <v>436</v>
      </c>
      <c r="E391" s="9">
        <v>3</v>
      </c>
      <c r="F391" s="9">
        <v>94</v>
      </c>
      <c r="G391" s="9" t="s">
        <v>451</v>
      </c>
      <c r="H391" s="9">
        <v>2551</v>
      </c>
      <c r="I391" s="9" t="s">
        <v>213</v>
      </c>
      <c r="J391" s="9">
        <v>0</v>
      </c>
      <c r="K391" s="9" t="s">
        <v>258</v>
      </c>
      <c r="L391" s="9">
        <v>2000</v>
      </c>
      <c r="M391" s="9" t="s">
        <v>356</v>
      </c>
      <c r="N391" s="9" t="s">
        <v>42</v>
      </c>
      <c r="O391" s="9" t="s">
        <v>207</v>
      </c>
      <c r="P391" s="9" t="s">
        <v>472</v>
      </c>
      <c r="Q391" s="9" t="s">
        <v>111</v>
      </c>
      <c r="R391" s="10">
        <v>9523.6</v>
      </c>
      <c r="S391" s="10">
        <v>6000</v>
      </c>
      <c r="T391" s="10">
        <v>9523.6</v>
      </c>
      <c r="U391" s="10">
        <v>9523.6</v>
      </c>
      <c r="V391" s="10">
        <v>9523.6</v>
      </c>
      <c r="W391" s="10">
        <v>1276</v>
      </c>
      <c r="X391" s="10">
        <v>1276</v>
      </c>
      <c r="Y391" s="15">
        <v>0</v>
      </c>
      <c r="Z391" s="10">
        <v>0</v>
      </c>
      <c r="AA391" s="10">
        <v>7000</v>
      </c>
      <c r="AB391" s="10">
        <v>0</v>
      </c>
      <c r="AC391" s="10">
        <v>3476.4</v>
      </c>
      <c r="AD391" s="10">
        <v>3523.6</v>
      </c>
      <c r="AE391" s="10">
        <v>0</v>
      </c>
      <c r="AF391" s="10">
        <v>0</v>
      </c>
      <c r="AG391" s="10">
        <f t="shared" si="6"/>
        <v>9523.6</v>
      </c>
      <c r="AH391" s="9" t="s">
        <v>837</v>
      </c>
      <c r="AI391" s="9" t="s">
        <v>840</v>
      </c>
    </row>
    <row r="392" spans="1:35" x14ac:dyDescent="0.25">
      <c r="A392" s="16" t="s">
        <v>353</v>
      </c>
      <c r="B392" s="9" t="s">
        <v>210</v>
      </c>
      <c r="C392" s="9" t="s">
        <v>28</v>
      </c>
      <c r="D392" s="9" t="s">
        <v>436</v>
      </c>
      <c r="E392" s="9">
        <v>3</v>
      </c>
      <c r="F392" s="9">
        <v>94</v>
      </c>
      <c r="G392" s="9" t="s">
        <v>451</v>
      </c>
      <c r="H392" s="9">
        <v>2711</v>
      </c>
      <c r="I392" s="9" t="s">
        <v>93</v>
      </c>
      <c r="J392" s="9">
        <v>0</v>
      </c>
      <c r="K392" s="9" t="s">
        <v>258</v>
      </c>
      <c r="L392" s="9">
        <v>2000</v>
      </c>
      <c r="M392" s="9" t="s">
        <v>356</v>
      </c>
      <c r="N392" s="9" t="s">
        <v>42</v>
      </c>
      <c r="O392" s="9" t="s">
        <v>207</v>
      </c>
      <c r="P392" s="9" t="s">
        <v>472</v>
      </c>
      <c r="Q392" s="9" t="s">
        <v>111</v>
      </c>
      <c r="R392" s="10">
        <v>54832.04</v>
      </c>
      <c r="S392" s="10">
        <v>51000</v>
      </c>
      <c r="T392" s="10">
        <v>54832.04</v>
      </c>
      <c r="U392" s="10">
        <v>54832.04</v>
      </c>
      <c r="V392" s="10">
        <v>54832.04</v>
      </c>
      <c r="W392" s="10">
        <v>18783.88</v>
      </c>
      <c r="X392" s="10">
        <v>0</v>
      </c>
      <c r="Y392" s="15">
        <v>0</v>
      </c>
      <c r="Z392" s="10">
        <v>0</v>
      </c>
      <c r="AA392" s="10">
        <v>4800</v>
      </c>
      <c r="AB392" s="10">
        <v>0</v>
      </c>
      <c r="AC392" s="10">
        <v>967.96</v>
      </c>
      <c r="AD392" s="10">
        <v>3832.04</v>
      </c>
      <c r="AE392" s="10">
        <v>0</v>
      </c>
      <c r="AF392" s="10">
        <v>0</v>
      </c>
      <c r="AG392" s="10">
        <f t="shared" si="6"/>
        <v>54832.04</v>
      </c>
      <c r="AH392" s="9" t="s">
        <v>837</v>
      </c>
      <c r="AI392" s="9" t="s">
        <v>840</v>
      </c>
    </row>
    <row r="393" spans="1:35" x14ac:dyDescent="0.25">
      <c r="A393" s="16" t="s">
        <v>353</v>
      </c>
      <c r="B393" s="9" t="s">
        <v>210</v>
      </c>
      <c r="C393" s="9" t="s">
        <v>28</v>
      </c>
      <c r="D393" s="9" t="s">
        <v>436</v>
      </c>
      <c r="E393" s="9">
        <v>3</v>
      </c>
      <c r="F393" s="9">
        <v>94</v>
      </c>
      <c r="G393" s="9" t="s">
        <v>451</v>
      </c>
      <c r="H393" s="9">
        <v>2721</v>
      </c>
      <c r="I393" s="9" t="s">
        <v>54</v>
      </c>
      <c r="J393" s="9">
        <v>0</v>
      </c>
      <c r="K393" s="9" t="s">
        <v>258</v>
      </c>
      <c r="L393" s="9">
        <v>2000</v>
      </c>
      <c r="M393" s="9" t="s">
        <v>356</v>
      </c>
      <c r="N393" s="9" t="s">
        <v>42</v>
      </c>
      <c r="O393" s="9" t="s">
        <v>207</v>
      </c>
      <c r="P393" s="9" t="s">
        <v>472</v>
      </c>
      <c r="Q393" s="9" t="s">
        <v>111</v>
      </c>
      <c r="R393" s="10">
        <v>69033.94</v>
      </c>
      <c r="S393" s="10">
        <v>60000</v>
      </c>
      <c r="T393" s="10">
        <v>67182.58</v>
      </c>
      <c r="U393" s="10">
        <v>60152.98</v>
      </c>
      <c r="V393" s="10">
        <v>51299.86</v>
      </c>
      <c r="W393" s="10">
        <v>51299.86</v>
      </c>
      <c r="X393" s="10">
        <v>35800.04</v>
      </c>
      <c r="Y393" s="15">
        <v>1851.3600000000006</v>
      </c>
      <c r="Z393" s="10">
        <v>0</v>
      </c>
      <c r="AA393" s="10">
        <v>13000</v>
      </c>
      <c r="AB393" s="10">
        <v>0</v>
      </c>
      <c r="AC393" s="10">
        <v>3966.06</v>
      </c>
      <c r="AD393" s="10">
        <v>9033.94</v>
      </c>
      <c r="AE393" s="10">
        <v>0</v>
      </c>
      <c r="AF393" s="10">
        <v>0</v>
      </c>
      <c r="AG393" s="10">
        <f t="shared" si="6"/>
        <v>69033.94</v>
      </c>
      <c r="AH393" s="9" t="s">
        <v>837</v>
      </c>
      <c r="AI393" s="9" t="s">
        <v>840</v>
      </c>
    </row>
    <row r="394" spans="1:35" x14ac:dyDescent="0.25">
      <c r="A394" s="16" t="s">
        <v>353</v>
      </c>
      <c r="B394" s="9" t="s">
        <v>210</v>
      </c>
      <c r="C394" s="9" t="s">
        <v>28</v>
      </c>
      <c r="D394" s="9" t="s">
        <v>436</v>
      </c>
      <c r="E394" s="9">
        <v>3</v>
      </c>
      <c r="F394" s="9">
        <v>94</v>
      </c>
      <c r="G394" s="9" t="s">
        <v>451</v>
      </c>
      <c r="H394" s="9">
        <v>2911</v>
      </c>
      <c r="I394" s="9" t="s">
        <v>59</v>
      </c>
      <c r="J394" s="9">
        <v>0</v>
      </c>
      <c r="K394" s="9" t="s">
        <v>258</v>
      </c>
      <c r="L394" s="9">
        <v>2000</v>
      </c>
      <c r="M394" s="9" t="s">
        <v>356</v>
      </c>
      <c r="N394" s="9" t="s">
        <v>42</v>
      </c>
      <c r="O394" s="9" t="s">
        <v>207</v>
      </c>
      <c r="P394" s="9" t="s">
        <v>472</v>
      </c>
      <c r="Q394" s="9" t="s">
        <v>111</v>
      </c>
      <c r="R394" s="10">
        <v>13841.42</v>
      </c>
      <c r="S394" s="10">
        <v>24600</v>
      </c>
      <c r="T394" s="10">
        <v>13841.42</v>
      </c>
      <c r="U394" s="10">
        <v>13841.42</v>
      </c>
      <c r="V394" s="10">
        <v>12509.38</v>
      </c>
      <c r="W394" s="10">
        <v>6434.06</v>
      </c>
      <c r="X394" s="10">
        <v>1950.66</v>
      </c>
      <c r="Y394" s="15">
        <v>0</v>
      </c>
      <c r="Z394" s="10">
        <v>0</v>
      </c>
      <c r="AA394" s="10">
        <v>1000</v>
      </c>
      <c r="AB394" s="10">
        <v>0</v>
      </c>
      <c r="AC394" s="10">
        <v>11758.58</v>
      </c>
      <c r="AD394" s="10">
        <v>-10758.58</v>
      </c>
      <c r="AE394" s="10">
        <v>0</v>
      </c>
      <c r="AF394" s="10">
        <v>0</v>
      </c>
      <c r="AG394" s="10">
        <f t="shared" si="6"/>
        <v>13841.42</v>
      </c>
      <c r="AH394" s="9" t="s">
        <v>837</v>
      </c>
      <c r="AI394" s="9" t="s">
        <v>840</v>
      </c>
    </row>
    <row r="395" spans="1:35" x14ac:dyDescent="0.25">
      <c r="A395" s="16" t="s">
        <v>353</v>
      </c>
      <c r="B395" s="9" t="s">
        <v>210</v>
      </c>
      <c r="C395" s="9" t="s">
        <v>28</v>
      </c>
      <c r="D395" s="9" t="s">
        <v>436</v>
      </c>
      <c r="E395" s="9">
        <v>3</v>
      </c>
      <c r="F395" s="9">
        <v>94</v>
      </c>
      <c r="G395" s="9" t="s">
        <v>451</v>
      </c>
      <c r="H395" s="9">
        <v>2971</v>
      </c>
      <c r="I395" s="9" t="s">
        <v>270</v>
      </c>
      <c r="J395" s="9">
        <v>0</v>
      </c>
      <c r="K395" s="9" t="s">
        <v>258</v>
      </c>
      <c r="L395" s="9">
        <v>2000</v>
      </c>
      <c r="M395" s="9" t="s">
        <v>356</v>
      </c>
      <c r="N395" s="9" t="s">
        <v>42</v>
      </c>
      <c r="O395" s="9" t="s">
        <v>207</v>
      </c>
      <c r="P395" s="9" t="s">
        <v>472</v>
      </c>
      <c r="Q395" s="9" t="s">
        <v>111</v>
      </c>
      <c r="R395" s="10">
        <v>70682.28</v>
      </c>
      <c r="S395" s="10">
        <v>60000</v>
      </c>
      <c r="T395" s="10">
        <v>70682.28</v>
      </c>
      <c r="U395" s="10">
        <v>55370.28</v>
      </c>
      <c r="V395" s="10">
        <v>53630.28</v>
      </c>
      <c r="W395" s="10">
        <v>0</v>
      </c>
      <c r="X395" s="10">
        <v>0</v>
      </c>
      <c r="Y395" s="15">
        <v>0</v>
      </c>
      <c r="Z395" s="10">
        <v>0</v>
      </c>
      <c r="AA395" s="10">
        <v>20682.28</v>
      </c>
      <c r="AB395" s="10">
        <v>0</v>
      </c>
      <c r="AC395" s="10">
        <v>10000</v>
      </c>
      <c r="AD395" s="10">
        <v>10682.28</v>
      </c>
      <c r="AE395" s="10">
        <v>100000</v>
      </c>
      <c r="AF395" s="10">
        <v>0</v>
      </c>
      <c r="AG395" s="10">
        <f t="shared" si="6"/>
        <v>70682.28</v>
      </c>
      <c r="AH395" s="9" t="s">
        <v>837</v>
      </c>
      <c r="AI395" s="9" t="s">
        <v>840</v>
      </c>
    </row>
    <row r="396" spans="1:35" x14ac:dyDescent="0.25">
      <c r="A396" s="16" t="s">
        <v>353</v>
      </c>
      <c r="B396" s="9" t="s">
        <v>210</v>
      </c>
      <c r="C396" s="9" t="s">
        <v>28</v>
      </c>
      <c r="D396" s="9" t="s">
        <v>436</v>
      </c>
      <c r="E396" s="9">
        <v>3</v>
      </c>
      <c r="F396" s="9">
        <v>94</v>
      </c>
      <c r="G396" s="9" t="s">
        <v>451</v>
      </c>
      <c r="H396" s="9">
        <v>3391</v>
      </c>
      <c r="I396" s="9" t="s">
        <v>215</v>
      </c>
      <c r="J396" s="9">
        <v>0</v>
      </c>
      <c r="K396" s="9" t="s">
        <v>258</v>
      </c>
      <c r="L396" s="9">
        <v>3000</v>
      </c>
      <c r="M396" s="9" t="s">
        <v>356</v>
      </c>
      <c r="N396" s="9" t="s">
        <v>42</v>
      </c>
      <c r="O396" s="9" t="s">
        <v>207</v>
      </c>
      <c r="P396" s="9" t="s">
        <v>472</v>
      </c>
      <c r="Q396" s="9" t="s">
        <v>111</v>
      </c>
      <c r="R396" s="10">
        <v>0</v>
      </c>
      <c r="S396" s="10">
        <v>0</v>
      </c>
      <c r="T396" s="10">
        <v>0</v>
      </c>
      <c r="U396" s="10">
        <v>0</v>
      </c>
      <c r="V396" s="10">
        <v>0</v>
      </c>
      <c r="W396" s="10">
        <v>0</v>
      </c>
      <c r="X396" s="10">
        <v>0</v>
      </c>
      <c r="Y396" s="15">
        <v>0</v>
      </c>
      <c r="Z396" s="10">
        <v>0</v>
      </c>
      <c r="AA396" s="10">
        <v>0</v>
      </c>
      <c r="AB396" s="10">
        <v>0</v>
      </c>
      <c r="AC396" s="10">
        <v>0</v>
      </c>
      <c r="AD396" s="10">
        <v>0</v>
      </c>
      <c r="AE396" s="10">
        <v>0</v>
      </c>
      <c r="AF396" s="10">
        <v>0</v>
      </c>
      <c r="AG396" s="10">
        <f t="shared" si="6"/>
        <v>0</v>
      </c>
      <c r="AH396" s="9" t="s">
        <v>837</v>
      </c>
      <c r="AI396" s="9" t="s">
        <v>840</v>
      </c>
    </row>
    <row r="397" spans="1:35" x14ac:dyDescent="0.25">
      <c r="A397" s="16" t="s">
        <v>353</v>
      </c>
      <c r="B397" s="9" t="s">
        <v>210</v>
      </c>
      <c r="C397" s="9" t="s">
        <v>28</v>
      </c>
      <c r="D397" s="9" t="s">
        <v>436</v>
      </c>
      <c r="E397" s="9">
        <v>3</v>
      </c>
      <c r="F397" s="9">
        <v>94</v>
      </c>
      <c r="G397" s="9" t="s">
        <v>451</v>
      </c>
      <c r="H397" s="9">
        <v>3541</v>
      </c>
      <c r="I397" s="9" t="s">
        <v>216</v>
      </c>
      <c r="J397" s="9">
        <v>0</v>
      </c>
      <c r="K397" s="9" t="s">
        <v>258</v>
      </c>
      <c r="L397" s="9">
        <v>3000</v>
      </c>
      <c r="M397" s="9" t="s">
        <v>356</v>
      </c>
      <c r="N397" s="9" t="s">
        <v>42</v>
      </c>
      <c r="O397" s="9" t="s">
        <v>207</v>
      </c>
      <c r="P397" s="9" t="s">
        <v>472</v>
      </c>
      <c r="Q397" s="9" t="s">
        <v>111</v>
      </c>
      <c r="R397" s="10">
        <v>4500</v>
      </c>
      <c r="S397" s="10">
        <v>9000</v>
      </c>
      <c r="T397" s="10">
        <v>0</v>
      </c>
      <c r="U397" s="10">
        <v>0</v>
      </c>
      <c r="V397" s="10">
        <v>0</v>
      </c>
      <c r="W397" s="10">
        <v>0</v>
      </c>
      <c r="X397" s="10">
        <v>0</v>
      </c>
      <c r="Y397" s="15">
        <v>4500</v>
      </c>
      <c r="Z397" s="10">
        <v>0</v>
      </c>
      <c r="AA397" s="10">
        <v>0</v>
      </c>
      <c r="AB397" s="10">
        <v>0</v>
      </c>
      <c r="AC397" s="10">
        <v>4500</v>
      </c>
      <c r="AD397" s="10">
        <v>-4500</v>
      </c>
      <c r="AE397" s="10">
        <v>-100000</v>
      </c>
      <c r="AF397" s="10">
        <v>0</v>
      </c>
      <c r="AG397" s="10">
        <f t="shared" si="6"/>
        <v>4500</v>
      </c>
      <c r="AH397" s="9" t="s">
        <v>837</v>
      </c>
      <c r="AI397" s="9" t="s">
        <v>840</v>
      </c>
    </row>
    <row r="398" spans="1:35" x14ac:dyDescent="0.25">
      <c r="A398" s="16" t="s">
        <v>353</v>
      </c>
      <c r="B398" s="9" t="s">
        <v>210</v>
      </c>
      <c r="C398" s="9" t="s">
        <v>28</v>
      </c>
      <c r="D398" s="9" t="s">
        <v>436</v>
      </c>
      <c r="E398" s="9">
        <v>3</v>
      </c>
      <c r="F398" s="9">
        <v>94</v>
      </c>
      <c r="G398" s="9" t="s">
        <v>451</v>
      </c>
      <c r="H398" s="9">
        <v>3751</v>
      </c>
      <c r="I398" s="9" t="s">
        <v>35</v>
      </c>
      <c r="J398" s="9">
        <v>0</v>
      </c>
      <c r="K398" s="9" t="s">
        <v>258</v>
      </c>
      <c r="L398" s="9">
        <v>3000</v>
      </c>
      <c r="M398" s="9" t="s">
        <v>356</v>
      </c>
      <c r="N398" s="9" t="s">
        <v>42</v>
      </c>
      <c r="O398" s="9" t="s">
        <v>207</v>
      </c>
      <c r="P398" s="9" t="s">
        <v>472</v>
      </c>
      <c r="Q398" s="9" t="s">
        <v>111</v>
      </c>
      <c r="R398" s="10">
        <v>18000</v>
      </c>
      <c r="S398" s="10">
        <v>0</v>
      </c>
      <c r="T398" s="10">
        <v>13172.93</v>
      </c>
      <c r="U398" s="10">
        <v>13172.93</v>
      </c>
      <c r="V398" s="10">
        <v>3172.93</v>
      </c>
      <c r="W398" s="10">
        <v>3172.93</v>
      </c>
      <c r="X398" s="10">
        <v>3172.93</v>
      </c>
      <c r="Y398" s="15">
        <v>4827.07</v>
      </c>
      <c r="Z398" s="10">
        <v>0</v>
      </c>
      <c r="AA398" s="10">
        <v>18000</v>
      </c>
      <c r="AB398" s="10">
        <v>0</v>
      </c>
      <c r="AC398" s="10">
        <v>0</v>
      </c>
      <c r="AD398" s="10">
        <v>18000</v>
      </c>
      <c r="AE398" s="10">
        <v>300000</v>
      </c>
      <c r="AF398" s="10">
        <v>0</v>
      </c>
      <c r="AG398" s="10">
        <f t="shared" si="6"/>
        <v>18000</v>
      </c>
      <c r="AH398" s="9" t="s">
        <v>837</v>
      </c>
      <c r="AI398" s="9" t="s">
        <v>840</v>
      </c>
    </row>
    <row r="399" spans="1:35" x14ac:dyDescent="0.25">
      <c r="A399" s="16" t="s">
        <v>353</v>
      </c>
      <c r="B399" s="9" t="s">
        <v>210</v>
      </c>
      <c r="C399" s="9" t="s">
        <v>28</v>
      </c>
      <c r="D399" s="9" t="s">
        <v>436</v>
      </c>
      <c r="E399" s="9">
        <v>3</v>
      </c>
      <c r="F399" s="9">
        <v>94</v>
      </c>
      <c r="G399" s="9" t="s">
        <v>451</v>
      </c>
      <c r="H399" s="9">
        <v>3761</v>
      </c>
      <c r="I399" s="9" t="s">
        <v>378</v>
      </c>
      <c r="J399" s="9">
        <v>0</v>
      </c>
      <c r="K399" s="9" t="s">
        <v>258</v>
      </c>
      <c r="L399" s="9">
        <v>3000</v>
      </c>
      <c r="M399" s="9" t="s">
        <v>356</v>
      </c>
      <c r="N399" s="9" t="s">
        <v>42</v>
      </c>
      <c r="O399" s="9" t="s">
        <v>207</v>
      </c>
      <c r="P399" s="9" t="s">
        <v>472</v>
      </c>
      <c r="Q399" s="9" t="s">
        <v>111</v>
      </c>
      <c r="R399" s="10">
        <v>0</v>
      </c>
      <c r="S399" s="10">
        <v>9000</v>
      </c>
      <c r="T399" s="10">
        <v>0</v>
      </c>
      <c r="U399" s="10">
        <v>0</v>
      </c>
      <c r="V399" s="10">
        <v>0</v>
      </c>
      <c r="W399" s="10">
        <v>0</v>
      </c>
      <c r="X399" s="10">
        <v>0</v>
      </c>
      <c r="Y399" s="15">
        <v>0</v>
      </c>
      <c r="Z399" s="10">
        <v>0</v>
      </c>
      <c r="AA399" s="10">
        <v>0</v>
      </c>
      <c r="AB399" s="10">
        <v>0</v>
      </c>
      <c r="AC399" s="10">
        <v>9000</v>
      </c>
      <c r="AD399" s="10">
        <v>-9000</v>
      </c>
      <c r="AE399" s="10">
        <v>780000</v>
      </c>
      <c r="AF399" s="10">
        <v>0</v>
      </c>
      <c r="AG399" s="10">
        <f t="shared" si="6"/>
        <v>0</v>
      </c>
      <c r="AH399" s="9" t="s">
        <v>837</v>
      </c>
      <c r="AI399" s="9" t="s">
        <v>840</v>
      </c>
    </row>
    <row r="400" spans="1:35" x14ac:dyDescent="0.25">
      <c r="A400" s="16" t="s">
        <v>353</v>
      </c>
      <c r="B400" s="9" t="s">
        <v>210</v>
      </c>
      <c r="C400" s="9" t="s">
        <v>28</v>
      </c>
      <c r="D400" s="9" t="s">
        <v>436</v>
      </c>
      <c r="E400" s="9">
        <v>3</v>
      </c>
      <c r="F400" s="9">
        <v>94</v>
      </c>
      <c r="G400" s="9" t="s">
        <v>451</v>
      </c>
      <c r="H400" s="9">
        <v>3791</v>
      </c>
      <c r="I400" s="9" t="s">
        <v>134</v>
      </c>
      <c r="J400" s="9">
        <v>0</v>
      </c>
      <c r="K400" s="9" t="s">
        <v>258</v>
      </c>
      <c r="L400" s="9">
        <v>3000</v>
      </c>
      <c r="M400" s="9" t="s">
        <v>356</v>
      </c>
      <c r="N400" s="9" t="s">
        <v>42</v>
      </c>
      <c r="O400" s="9" t="s">
        <v>207</v>
      </c>
      <c r="P400" s="9" t="s">
        <v>472</v>
      </c>
      <c r="Q400" s="9" t="s">
        <v>111</v>
      </c>
      <c r="R400" s="10">
        <v>0</v>
      </c>
      <c r="S400" s="10">
        <v>9000</v>
      </c>
      <c r="T400" s="10">
        <v>0</v>
      </c>
      <c r="U400" s="10">
        <v>0</v>
      </c>
      <c r="V400" s="10">
        <v>0</v>
      </c>
      <c r="W400" s="10">
        <v>0</v>
      </c>
      <c r="X400" s="10">
        <v>0</v>
      </c>
      <c r="Y400" s="15">
        <v>0</v>
      </c>
      <c r="Z400" s="10">
        <v>0</v>
      </c>
      <c r="AA400" s="10">
        <v>0</v>
      </c>
      <c r="AB400" s="10">
        <v>0</v>
      </c>
      <c r="AC400" s="10">
        <v>9000</v>
      </c>
      <c r="AD400" s="10">
        <v>-9000</v>
      </c>
      <c r="AE400" s="10">
        <v>-600000</v>
      </c>
      <c r="AF400" s="10">
        <v>0</v>
      </c>
      <c r="AG400" s="10">
        <f t="shared" si="6"/>
        <v>0</v>
      </c>
      <c r="AH400" s="9" t="s">
        <v>837</v>
      </c>
      <c r="AI400" s="9" t="s">
        <v>840</v>
      </c>
    </row>
    <row r="401" spans="1:35" x14ac:dyDescent="0.25">
      <c r="A401" s="16" t="s">
        <v>353</v>
      </c>
      <c r="B401" s="9" t="s">
        <v>210</v>
      </c>
      <c r="C401" s="9" t="s">
        <v>28</v>
      </c>
      <c r="D401" s="9" t="s">
        <v>436</v>
      </c>
      <c r="E401" s="9">
        <v>3</v>
      </c>
      <c r="F401" s="9">
        <v>94</v>
      </c>
      <c r="G401" s="9" t="s">
        <v>451</v>
      </c>
      <c r="H401" s="9">
        <v>5211</v>
      </c>
      <c r="I401" s="9" t="s">
        <v>64</v>
      </c>
      <c r="J401" s="9">
        <v>0</v>
      </c>
      <c r="K401" s="9" t="s">
        <v>258</v>
      </c>
      <c r="L401" s="9">
        <v>5000</v>
      </c>
      <c r="M401" s="9" t="s">
        <v>356</v>
      </c>
      <c r="N401" s="9" t="s">
        <v>42</v>
      </c>
      <c r="O401" s="9" t="s">
        <v>207</v>
      </c>
      <c r="P401" s="9" t="s">
        <v>472</v>
      </c>
      <c r="Q401" s="9" t="s">
        <v>111</v>
      </c>
      <c r="R401" s="10">
        <v>12000</v>
      </c>
      <c r="S401" s="10">
        <v>12000</v>
      </c>
      <c r="T401" s="10">
        <v>8678.5499999999993</v>
      </c>
      <c r="U401" s="10">
        <v>8678.5499999999993</v>
      </c>
      <c r="V401" s="10">
        <v>8678.5499999999993</v>
      </c>
      <c r="W401" s="10">
        <v>8678.5499999999993</v>
      </c>
      <c r="X401" s="10">
        <v>3804.8</v>
      </c>
      <c r="Y401" s="15">
        <v>3321.4500000000007</v>
      </c>
      <c r="Z401" s="10">
        <v>0</v>
      </c>
      <c r="AA401" s="10">
        <v>0</v>
      </c>
      <c r="AB401" s="10">
        <v>0</v>
      </c>
      <c r="AC401" s="10">
        <v>0</v>
      </c>
      <c r="AD401" s="10">
        <v>0</v>
      </c>
      <c r="AE401" s="10">
        <v>0</v>
      </c>
      <c r="AF401" s="10">
        <v>0</v>
      </c>
      <c r="AG401" s="10">
        <f t="shared" si="6"/>
        <v>12000</v>
      </c>
      <c r="AH401" s="9" t="s">
        <v>837</v>
      </c>
      <c r="AI401" s="9" t="s">
        <v>841</v>
      </c>
    </row>
    <row r="402" spans="1:35" x14ac:dyDescent="0.25">
      <c r="A402" s="16" t="s">
        <v>353</v>
      </c>
      <c r="B402" s="9" t="s">
        <v>210</v>
      </c>
      <c r="C402" s="9" t="s">
        <v>28</v>
      </c>
      <c r="D402" s="9" t="s">
        <v>436</v>
      </c>
      <c r="E402" s="9">
        <v>3</v>
      </c>
      <c r="F402" s="9">
        <v>94</v>
      </c>
      <c r="G402" s="9" t="s">
        <v>451</v>
      </c>
      <c r="H402" s="9">
        <v>5231</v>
      </c>
      <c r="I402" s="9" t="s">
        <v>82</v>
      </c>
      <c r="J402" s="9">
        <v>0</v>
      </c>
      <c r="K402" s="9" t="s">
        <v>258</v>
      </c>
      <c r="L402" s="9">
        <v>5000</v>
      </c>
      <c r="M402" s="9" t="s">
        <v>356</v>
      </c>
      <c r="N402" s="9" t="s">
        <v>42</v>
      </c>
      <c r="O402" s="9" t="s">
        <v>207</v>
      </c>
      <c r="P402" s="9" t="s">
        <v>472</v>
      </c>
      <c r="Q402" s="9" t="s">
        <v>111</v>
      </c>
      <c r="R402" s="10">
        <v>12000</v>
      </c>
      <c r="S402" s="10">
        <v>12000</v>
      </c>
      <c r="T402" s="10">
        <v>11536.41</v>
      </c>
      <c r="U402" s="10">
        <v>5504.41</v>
      </c>
      <c r="V402" s="10">
        <v>5504.41</v>
      </c>
      <c r="W402" s="10">
        <v>5504.41</v>
      </c>
      <c r="X402" s="10">
        <v>5504.41</v>
      </c>
      <c r="Y402" s="15">
        <v>463.59000000000015</v>
      </c>
      <c r="Z402" s="10">
        <v>0</v>
      </c>
      <c r="AA402" s="10">
        <v>0</v>
      </c>
      <c r="AB402" s="10">
        <v>0</v>
      </c>
      <c r="AC402" s="10">
        <v>0</v>
      </c>
      <c r="AD402" s="10">
        <v>0</v>
      </c>
      <c r="AE402" s="10">
        <v>0</v>
      </c>
      <c r="AF402" s="10">
        <v>0</v>
      </c>
      <c r="AG402" s="10">
        <f t="shared" si="6"/>
        <v>12000</v>
      </c>
      <c r="AH402" s="9" t="s">
        <v>837</v>
      </c>
      <c r="AI402" s="9" t="s">
        <v>841</v>
      </c>
    </row>
    <row r="403" spans="1:35" x14ac:dyDescent="0.25">
      <c r="A403" s="16" t="s">
        <v>353</v>
      </c>
      <c r="B403" s="9" t="s">
        <v>210</v>
      </c>
      <c r="C403" s="9" t="s">
        <v>28</v>
      </c>
      <c r="D403" s="9" t="s">
        <v>436</v>
      </c>
      <c r="E403" s="9">
        <v>3</v>
      </c>
      <c r="F403" s="9">
        <v>94</v>
      </c>
      <c r="G403" s="9" t="s">
        <v>451</v>
      </c>
      <c r="H403" s="9">
        <v>5311</v>
      </c>
      <c r="I403" s="9" t="s">
        <v>174</v>
      </c>
      <c r="J403" s="9">
        <v>0</v>
      </c>
      <c r="K403" s="9" t="s">
        <v>258</v>
      </c>
      <c r="L403" s="9">
        <v>5000</v>
      </c>
      <c r="M403" s="9" t="s">
        <v>356</v>
      </c>
      <c r="N403" s="9" t="s">
        <v>42</v>
      </c>
      <c r="O403" s="9" t="s">
        <v>207</v>
      </c>
      <c r="P403" s="9" t="s">
        <v>472</v>
      </c>
      <c r="Q403" s="9" t="s">
        <v>111</v>
      </c>
      <c r="R403" s="10">
        <v>124000</v>
      </c>
      <c r="S403" s="10">
        <v>90000</v>
      </c>
      <c r="T403" s="10">
        <v>122953.04</v>
      </c>
      <c r="U403" s="10">
        <v>114543.03999999999</v>
      </c>
      <c r="V403" s="10">
        <v>114543.03999999999</v>
      </c>
      <c r="W403" s="10">
        <v>4692.2</v>
      </c>
      <c r="X403" s="10">
        <v>4692.2</v>
      </c>
      <c r="Y403" s="15">
        <v>1046.9600000000064</v>
      </c>
      <c r="Z403" s="10">
        <v>0</v>
      </c>
      <c r="AA403" s="10">
        <v>34000</v>
      </c>
      <c r="AB403" s="10">
        <v>0</v>
      </c>
      <c r="AC403" s="10">
        <v>0</v>
      </c>
      <c r="AD403" s="10">
        <v>34000</v>
      </c>
      <c r="AE403" s="10">
        <v>0</v>
      </c>
      <c r="AF403" s="10">
        <v>0</v>
      </c>
      <c r="AG403" s="10">
        <f t="shared" si="6"/>
        <v>124000</v>
      </c>
      <c r="AH403" s="9" t="s">
        <v>837</v>
      </c>
      <c r="AI403" s="9" t="s">
        <v>841</v>
      </c>
    </row>
    <row r="404" spans="1:35" x14ac:dyDescent="0.25">
      <c r="A404" s="16" t="s">
        <v>353</v>
      </c>
      <c r="B404" s="9" t="s">
        <v>210</v>
      </c>
      <c r="C404" s="9" t="s">
        <v>28</v>
      </c>
      <c r="D404" s="9" t="s">
        <v>436</v>
      </c>
      <c r="E404" s="9">
        <v>3</v>
      </c>
      <c r="F404" s="9">
        <v>94</v>
      </c>
      <c r="G404" s="9" t="s">
        <v>451</v>
      </c>
      <c r="H404" s="9">
        <v>5321</v>
      </c>
      <c r="I404" s="9" t="s">
        <v>175</v>
      </c>
      <c r="J404" s="9">
        <v>0</v>
      </c>
      <c r="K404" s="9" t="s">
        <v>258</v>
      </c>
      <c r="L404" s="9">
        <v>5000</v>
      </c>
      <c r="M404" s="9" t="s">
        <v>356</v>
      </c>
      <c r="N404" s="9" t="s">
        <v>42</v>
      </c>
      <c r="O404" s="9" t="s">
        <v>207</v>
      </c>
      <c r="P404" s="9" t="s">
        <v>472</v>
      </c>
      <c r="Q404" s="9" t="s">
        <v>111</v>
      </c>
      <c r="R404" s="10">
        <v>39200</v>
      </c>
      <c r="S404" s="10">
        <v>73200</v>
      </c>
      <c r="T404" s="10">
        <v>38662.800000000003</v>
      </c>
      <c r="U404" s="10">
        <v>26163.8</v>
      </c>
      <c r="V404" s="10">
        <v>26163.8</v>
      </c>
      <c r="W404" s="10">
        <v>26163.8</v>
      </c>
      <c r="X404" s="10">
        <v>26163.8</v>
      </c>
      <c r="Y404" s="15">
        <v>537.19999999999709</v>
      </c>
      <c r="Z404" s="10">
        <v>0</v>
      </c>
      <c r="AA404" s="10">
        <v>0</v>
      </c>
      <c r="AB404" s="10">
        <v>0</v>
      </c>
      <c r="AC404" s="10">
        <v>34000</v>
      </c>
      <c r="AD404" s="10">
        <v>-34000</v>
      </c>
      <c r="AE404" s="10">
        <v>0</v>
      </c>
      <c r="AF404" s="10">
        <v>0</v>
      </c>
      <c r="AG404" s="10">
        <f t="shared" si="6"/>
        <v>39200</v>
      </c>
      <c r="AH404" s="9" t="s">
        <v>837</v>
      </c>
      <c r="AI404" s="9" t="s">
        <v>841</v>
      </c>
    </row>
    <row r="405" spans="1:35" x14ac:dyDescent="0.25">
      <c r="A405" s="16" t="s">
        <v>353</v>
      </c>
      <c r="B405" s="9" t="s">
        <v>210</v>
      </c>
      <c r="C405" s="9" t="s">
        <v>28</v>
      </c>
      <c r="D405" s="9" t="s">
        <v>436</v>
      </c>
      <c r="E405" s="9">
        <v>3</v>
      </c>
      <c r="F405" s="9">
        <v>94</v>
      </c>
      <c r="G405" s="9" t="s">
        <v>451</v>
      </c>
      <c r="H405" s="9">
        <v>5421</v>
      </c>
      <c r="I405" s="9" t="s">
        <v>272</v>
      </c>
      <c r="J405" s="9">
        <v>0</v>
      </c>
      <c r="K405" s="9" t="s">
        <v>258</v>
      </c>
      <c r="L405" s="9">
        <v>5000</v>
      </c>
      <c r="M405" s="9" t="s">
        <v>356</v>
      </c>
      <c r="N405" s="9" t="s">
        <v>42</v>
      </c>
      <c r="O405" s="9" t="s">
        <v>207</v>
      </c>
      <c r="P405" s="9" t="s">
        <v>472</v>
      </c>
      <c r="Q405" s="9" t="s">
        <v>111</v>
      </c>
      <c r="R405" s="10">
        <v>15000</v>
      </c>
      <c r="S405" s="10">
        <v>15000</v>
      </c>
      <c r="T405" s="10">
        <v>0</v>
      </c>
      <c r="U405" s="10">
        <v>0</v>
      </c>
      <c r="V405" s="10">
        <v>0</v>
      </c>
      <c r="W405" s="10">
        <v>0</v>
      </c>
      <c r="X405" s="10">
        <v>0</v>
      </c>
      <c r="Y405" s="15">
        <v>15000</v>
      </c>
      <c r="Z405" s="10">
        <v>0</v>
      </c>
      <c r="AA405" s="10">
        <v>0</v>
      </c>
      <c r="AB405" s="10">
        <v>0</v>
      </c>
      <c r="AC405" s="10">
        <v>0</v>
      </c>
      <c r="AD405" s="10">
        <v>0</v>
      </c>
      <c r="AE405" s="10">
        <v>-650000</v>
      </c>
      <c r="AF405" s="10">
        <v>0</v>
      </c>
      <c r="AG405" s="10">
        <f t="shared" si="6"/>
        <v>15000</v>
      </c>
      <c r="AH405" s="9" t="s">
        <v>837</v>
      </c>
      <c r="AI405" s="9" t="s">
        <v>841</v>
      </c>
    </row>
    <row r="406" spans="1:35" x14ac:dyDescent="0.25">
      <c r="A406" s="16" t="s">
        <v>353</v>
      </c>
      <c r="B406" s="9" t="s">
        <v>210</v>
      </c>
      <c r="C406" s="9" t="s">
        <v>28</v>
      </c>
      <c r="D406" s="9" t="s">
        <v>436</v>
      </c>
      <c r="E406" s="9">
        <v>3</v>
      </c>
      <c r="F406" s="9">
        <v>94</v>
      </c>
      <c r="G406" s="9" t="s">
        <v>451</v>
      </c>
      <c r="H406" s="9">
        <v>5511</v>
      </c>
      <c r="I406" s="9" t="s">
        <v>269</v>
      </c>
      <c r="J406" s="9">
        <v>0</v>
      </c>
      <c r="K406" s="9" t="s">
        <v>258</v>
      </c>
      <c r="L406" s="9">
        <v>5000</v>
      </c>
      <c r="M406" s="9" t="s">
        <v>356</v>
      </c>
      <c r="N406" s="9" t="s">
        <v>42</v>
      </c>
      <c r="O406" s="9" t="s">
        <v>207</v>
      </c>
      <c r="P406" s="9" t="s">
        <v>472</v>
      </c>
      <c r="Q406" s="9" t="s">
        <v>111</v>
      </c>
      <c r="R406" s="10">
        <v>18000</v>
      </c>
      <c r="S406" s="10">
        <v>18000</v>
      </c>
      <c r="T406" s="10">
        <v>0</v>
      </c>
      <c r="U406" s="10">
        <v>0</v>
      </c>
      <c r="V406" s="10">
        <v>0</v>
      </c>
      <c r="W406" s="10">
        <v>0</v>
      </c>
      <c r="X406" s="10">
        <v>0</v>
      </c>
      <c r="Y406" s="15">
        <v>18000</v>
      </c>
      <c r="Z406" s="10">
        <v>0</v>
      </c>
      <c r="AA406" s="10">
        <v>0</v>
      </c>
      <c r="AB406" s="10">
        <v>0</v>
      </c>
      <c r="AC406" s="10">
        <v>0</v>
      </c>
      <c r="AD406" s="10">
        <v>0</v>
      </c>
      <c r="AE406" s="10">
        <v>0</v>
      </c>
      <c r="AF406" s="10">
        <v>0</v>
      </c>
      <c r="AG406" s="10">
        <f t="shared" si="6"/>
        <v>18000</v>
      </c>
      <c r="AH406" s="9" t="s">
        <v>837</v>
      </c>
      <c r="AI406" s="9" t="s">
        <v>841</v>
      </c>
    </row>
    <row r="407" spans="1:35" x14ac:dyDescent="0.25">
      <c r="A407" s="16" t="s">
        <v>353</v>
      </c>
      <c r="B407" s="9" t="s">
        <v>210</v>
      </c>
      <c r="C407" s="9" t="s">
        <v>28</v>
      </c>
      <c r="D407" s="9" t="s">
        <v>436</v>
      </c>
      <c r="E407" s="9">
        <v>3</v>
      </c>
      <c r="F407" s="9">
        <v>94</v>
      </c>
      <c r="G407" s="9" t="s">
        <v>451</v>
      </c>
      <c r="H407" s="9">
        <v>5611</v>
      </c>
      <c r="I407" s="9" t="s">
        <v>90</v>
      </c>
      <c r="J407" s="9">
        <v>0</v>
      </c>
      <c r="K407" s="9" t="s">
        <v>258</v>
      </c>
      <c r="L407" s="9">
        <v>5000</v>
      </c>
      <c r="M407" s="9" t="s">
        <v>356</v>
      </c>
      <c r="N407" s="9" t="s">
        <v>42</v>
      </c>
      <c r="O407" s="9" t="s">
        <v>207</v>
      </c>
      <c r="P407" s="9" t="s">
        <v>472</v>
      </c>
      <c r="Q407" s="9" t="s">
        <v>111</v>
      </c>
      <c r="R407" s="10">
        <v>5000</v>
      </c>
      <c r="S407" s="10">
        <v>0</v>
      </c>
      <c r="T407" s="10">
        <v>4872</v>
      </c>
      <c r="U407" s="10">
        <v>0</v>
      </c>
      <c r="V407" s="10">
        <v>0</v>
      </c>
      <c r="W407" s="10">
        <v>0</v>
      </c>
      <c r="X407" s="10">
        <v>0</v>
      </c>
      <c r="Y407" s="15">
        <v>128</v>
      </c>
      <c r="Z407" s="10">
        <v>0</v>
      </c>
      <c r="AA407" s="10">
        <v>5000</v>
      </c>
      <c r="AB407" s="10">
        <v>0</v>
      </c>
      <c r="AC407" s="10">
        <v>0</v>
      </c>
      <c r="AD407" s="10">
        <v>5000</v>
      </c>
      <c r="AE407" s="10">
        <v>650000</v>
      </c>
      <c r="AF407" s="10">
        <v>0</v>
      </c>
      <c r="AG407" s="10">
        <f t="shared" si="6"/>
        <v>5000</v>
      </c>
      <c r="AH407" s="9" t="s">
        <v>837</v>
      </c>
      <c r="AI407" s="9" t="s">
        <v>841</v>
      </c>
    </row>
    <row r="408" spans="1:35" x14ac:dyDescent="0.25">
      <c r="A408" s="16" t="s">
        <v>353</v>
      </c>
      <c r="B408" s="9" t="s">
        <v>210</v>
      </c>
      <c r="C408" s="9" t="s">
        <v>28</v>
      </c>
      <c r="D408" s="9" t="s">
        <v>436</v>
      </c>
      <c r="E408" s="9">
        <v>3</v>
      </c>
      <c r="F408" s="9">
        <v>94</v>
      </c>
      <c r="G408" s="9" t="s">
        <v>451</v>
      </c>
      <c r="H408" s="9">
        <v>5651</v>
      </c>
      <c r="I408" s="9" t="s">
        <v>83</v>
      </c>
      <c r="J408" s="9">
        <v>0</v>
      </c>
      <c r="K408" s="9" t="s">
        <v>258</v>
      </c>
      <c r="L408" s="9">
        <v>5000</v>
      </c>
      <c r="M408" s="9" t="s">
        <v>356</v>
      </c>
      <c r="N408" s="9" t="s">
        <v>42</v>
      </c>
      <c r="O408" s="9" t="s">
        <v>207</v>
      </c>
      <c r="P408" s="9" t="s">
        <v>472</v>
      </c>
      <c r="Q408" s="9" t="s">
        <v>111</v>
      </c>
      <c r="R408" s="10">
        <v>9000</v>
      </c>
      <c r="S408" s="10">
        <v>9000</v>
      </c>
      <c r="T408" s="10">
        <v>0</v>
      </c>
      <c r="U408" s="10">
        <v>0</v>
      </c>
      <c r="V408" s="10">
        <v>0</v>
      </c>
      <c r="W408" s="10">
        <v>0</v>
      </c>
      <c r="X408" s="10">
        <v>0</v>
      </c>
      <c r="Y408" s="15">
        <v>9000</v>
      </c>
      <c r="Z408" s="10">
        <v>0</v>
      </c>
      <c r="AA408" s="10">
        <v>0</v>
      </c>
      <c r="AB408" s="10">
        <v>0</v>
      </c>
      <c r="AC408" s="10">
        <v>0</v>
      </c>
      <c r="AD408" s="10">
        <v>0</v>
      </c>
      <c r="AE408" s="10">
        <v>0</v>
      </c>
      <c r="AF408" s="10">
        <v>0</v>
      </c>
      <c r="AG408" s="10">
        <f t="shared" si="6"/>
        <v>9000</v>
      </c>
      <c r="AH408" s="9" t="s">
        <v>837</v>
      </c>
      <c r="AI408" s="9" t="s">
        <v>841</v>
      </c>
    </row>
    <row r="409" spans="1:35" x14ac:dyDescent="0.25">
      <c r="A409" s="16" t="s">
        <v>353</v>
      </c>
      <c r="B409" s="9" t="s">
        <v>210</v>
      </c>
      <c r="C409" s="9" t="s">
        <v>28</v>
      </c>
      <c r="D409" s="9" t="s">
        <v>436</v>
      </c>
      <c r="E409" s="9">
        <v>3</v>
      </c>
      <c r="F409" s="9">
        <v>94</v>
      </c>
      <c r="G409" s="9" t="s">
        <v>451</v>
      </c>
      <c r="H409" s="9">
        <v>5671</v>
      </c>
      <c r="I409" s="9" t="s">
        <v>84</v>
      </c>
      <c r="J409" s="9">
        <v>0</v>
      </c>
      <c r="K409" s="9" t="s">
        <v>258</v>
      </c>
      <c r="L409" s="9">
        <v>5000</v>
      </c>
      <c r="M409" s="9" t="s">
        <v>356</v>
      </c>
      <c r="N409" s="9" t="s">
        <v>42</v>
      </c>
      <c r="O409" s="9" t="s">
        <v>207</v>
      </c>
      <c r="P409" s="9" t="s">
        <v>472</v>
      </c>
      <c r="Q409" s="9" t="s">
        <v>111</v>
      </c>
      <c r="R409" s="10">
        <v>1000</v>
      </c>
      <c r="S409" s="10">
        <v>6000</v>
      </c>
      <c r="T409" s="10">
        <v>0</v>
      </c>
      <c r="U409" s="10">
        <v>0</v>
      </c>
      <c r="V409" s="10">
        <v>0</v>
      </c>
      <c r="W409" s="10">
        <v>0</v>
      </c>
      <c r="X409" s="10">
        <v>0</v>
      </c>
      <c r="Y409" s="15">
        <v>1000</v>
      </c>
      <c r="Z409" s="10">
        <v>0</v>
      </c>
      <c r="AA409" s="10">
        <v>0</v>
      </c>
      <c r="AB409" s="10">
        <v>0</v>
      </c>
      <c r="AC409" s="10">
        <v>5000</v>
      </c>
      <c r="AD409" s="10">
        <v>-5000</v>
      </c>
      <c r="AE409" s="10">
        <v>0</v>
      </c>
      <c r="AF409" s="10">
        <v>0</v>
      </c>
      <c r="AG409" s="10">
        <f t="shared" si="6"/>
        <v>1000</v>
      </c>
      <c r="AH409" s="9" t="s">
        <v>837</v>
      </c>
      <c r="AI409" s="9" t="s">
        <v>841</v>
      </c>
    </row>
    <row r="410" spans="1:35" x14ac:dyDescent="0.25">
      <c r="A410" s="16" t="s">
        <v>353</v>
      </c>
      <c r="B410" s="9" t="s">
        <v>210</v>
      </c>
      <c r="C410" s="9" t="s">
        <v>236</v>
      </c>
      <c r="D410" s="9" t="s">
        <v>436</v>
      </c>
      <c r="E410" s="9">
        <v>3</v>
      </c>
      <c r="F410" s="9">
        <v>90</v>
      </c>
      <c r="G410" s="9" t="s">
        <v>470</v>
      </c>
      <c r="H410" s="9">
        <v>5191</v>
      </c>
      <c r="I410" s="9" t="s">
        <v>89</v>
      </c>
      <c r="J410" s="9">
        <v>0</v>
      </c>
      <c r="K410" s="9" t="s">
        <v>258</v>
      </c>
      <c r="L410" s="9">
        <v>5000</v>
      </c>
      <c r="M410" s="9" t="s">
        <v>356</v>
      </c>
      <c r="N410" s="9" t="s">
        <v>42</v>
      </c>
      <c r="O410" s="9" t="s">
        <v>207</v>
      </c>
      <c r="P410" s="9" t="s">
        <v>473</v>
      </c>
      <c r="Q410" s="9" t="s">
        <v>173</v>
      </c>
      <c r="R410" s="10">
        <v>48000</v>
      </c>
      <c r="S410" s="10">
        <v>48000</v>
      </c>
      <c r="T410" s="10">
        <v>0</v>
      </c>
      <c r="U410" s="10">
        <v>0</v>
      </c>
      <c r="V410" s="10">
        <v>0</v>
      </c>
      <c r="W410" s="10">
        <v>0</v>
      </c>
      <c r="X410" s="10">
        <v>0</v>
      </c>
      <c r="Y410" s="15">
        <v>48000</v>
      </c>
      <c r="Z410" s="10">
        <v>0</v>
      </c>
      <c r="AA410" s="10">
        <v>0</v>
      </c>
      <c r="AB410" s="10">
        <v>0</v>
      </c>
      <c r="AC410" s="10">
        <v>0</v>
      </c>
      <c r="AD410" s="10">
        <v>0</v>
      </c>
      <c r="AE410" s="10">
        <v>0</v>
      </c>
      <c r="AF410" s="10">
        <v>0</v>
      </c>
      <c r="AG410" s="10">
        <f t="shared" si="6"/>
        <v>48000</v>
      </c>
      <c r="AH410" s="9" t="s">
        <v>837</v>
      </c>
      <c r="AI410" s="9" t="s">
        <v>841</v>
      </c>
    </row>
    <row r="411" spans="1:35" x14ac:dyDescent="0.25">
      <c r="A411" s="16" t="s">
        <v>353</v>
      </c>
      <c r="B411" s="9" t="s">
        <v>210</v>
      </c>
      <c r="C411" s="9" t="s">
        <v>236</v>
      </c>
      <c r="D411" s="9" t="s">
        <v>436</v>
      </c>
      <c r="E411" s="9">
        <v>3</v>
      </c>
      <c r="F411" s="9">
        <v>90</v>
      </c>
      <c r="G411" s="9" t="s">
        <v>470</v>
      </c>
      <c r="H411" s="9">
        <v>5311</v>
      </c>
      <c r="I411" s="9" t="s">
        <v>174</v>
      </c>
      <c r="J411" s="9">
        <v>0</v>
      </c>
      <c r="K411" s="9" t="s">
        <v>258</v>
      </c>
      <c r="L411" s="9">
        <v>5000</v>
      </c>
      <c r="M411" s="9" t="s">
        <v>356</v>
      </c>
      <c r="N411" s="9" t="s">
        <v>42</v>
      </c>
      <c r="O411" s="9" t="s">
        <v>207</v>
      </c>
      <c r="P411" s="9" t="s">
        <v>473</v>
      </c>
      <c r="Q411" s="9" t="s">
        <v>173</v>
      </c>
      <c r="R411" s="10">
        <v>480000</v>
      </c>
      <c r="S411" s="10">
        <v>480000</v>
      </c>
      <c r="T411" s="10">
        <v>402549</v>
      </c>
      <c r="U411" s="10">
        <v>402549</v>
      </c>
      <c r="V411" s="10">
        <v>402549</v>
      </c>
      <c r="W411" s="10">
        <v>402549</v>
      </c>
      <c r="X411" s="10">
        <v>383107.4</v>
      </c>
      <c r="Y411" s="15">
        <v>77451</v>
      </c>
      <c r="Z411" s="10">
        <v>0</v>
      </c>
      <c r="AA411" s="10">
        <v>0</v>
      </c>
      <c r="AB411" s="10">
        <v>0</v>
      </c>
      <c r="AC411" s="10">
        <v>0</v>
      </c>
      <c r="AD411" s="10">
        <v>0</v>
      </c>
      <c r="AE411" s="10">
        <v>-9000</v>
      </c>
      <c r="AF411" s="10">
        <v>0</v>
      </c>
      <c r="AG411" s="10">
        <f t="shared" si="6"/>
        <v>480000</v>
      </c>
      <c r="AH411" s="9" t="s">
        <v>837</v>
      </c>
      <c r="AI411" s="9" t="s">
        <v>841</v>
      </c>
    </row>
    <row r="412" spans="1:35" x14ac:dyDescent="0.25">
      <c r="A412" s="16" t="s">
        <v>353</v>
      </c>
      <c r="B412" s="9" t="s">
        <v>210</v>
      </c>
      <c r="C412" s="9" t="s">
        <v>236</v>
      </c>
      <c r="D412" s="9" t="s">
        <v>436</v>
      </c>
      <c r="E412" s="9">
        <v>3</v>
      </c>
      <c r="F412" s="9">
        <v>90</v>
      </c>
      <c r="G412" s="9" t="s">
        <v>470</v>
      </c>
      <c r="H412" s="9">
        <v>5321</v>
      </c>
      <c r="I412" s="9" t="s">
        <v>175</v>
      </c>
      <c r="J412" s="9">
        <v>0</v>
      </c>
      <c r="K412" s="9" t="s">
        <v>258</v>
      </c>
      <c r="L412" s="9">
        <v>5000</v>
      </c>
      <c r="M412" s="9" t="s">
        <v>356</v>
      </c>
      <c r="N412" s="9" t="s">
        <v>42</v>
      </c>
      <c r="O412" s="9" t="s">
        <v>207</v>
      </c>
      <c r="P412" s="9" t="s">
        <v>473</v>
      </c>
      <c r="Q412" s="9" t="s">
        <v>173</v>
      </c>
      <c r="R412" s="10">
        <v>0</v>
      </c>
      <c r="S412" s="10">
        <v>300000</v>
      </c>
      <c r="T412" s="10">
        <v>0</v>
      </c>
      <c r="U412" s="10">
        <v>0</v>
      </c>
      <c r="V412" s="10">
        <v>0</v>
      </c>
      <c r="W412" s="10">
        <v>0</v>
      </c>
      <c r="X412" s="10">
        <v>0</v>
      </c>
      <c r="Y412" s="15">
        <v>0</v>
      </c>
      <c r="Z412" s="10">
        <v>0</v>
      </c>
      <c r="AA412" s="10">
        <v>0</v>
      </c>
      <c r="AB412" s="10">
        <v>0</v>
      </c>
      <c r="AC412" s="10">
        <v>300000</v>
      </c>
      <c r="AD412" s="10">
        <v>-300000</v>
      </c>
      <c r="AE412" s="10">
        <v>0</v>
      </c>
      <c r="AF412" s="10">
        <v>0</v>
      </c>
      <c r="AG412" s="10">
        <f t="shared" si="6"/>
        <v>0</v>
      </c>
      <c r="AH412" s="9" t="s">
        <v>837</v>
      </c>
      <c r="AI412" s="9" t="s">
        <v>841</v>
      </c>
    </row>
    <row r="413" spans="1:35" x14ac:dyDescent="0.25">
      <c r="A413" s="16" t="s">
        <v>353</v>
      </c>
      <c r="B413" s="9" t="s">
        <v>171</v>
      </c>
      <c r="C413" s="9" t="s">
        <v>28</v>
      </c>
      <c r="D413" s="9" t="s">
        <v>443</v>
      </c>
      <c r="E413" s="9">
        <v>3</v>
      </c>
      <c r="F413" s="9">
        <v>113</v>
      </c>
      <c r="G413" s="9" t="s">
        <v>444</v>
      </c>
      <c r="H413" s="9">
        <v>2211</v>
      </c>
      <c r="I413" s="9" t="s">
        <v>56</v>
      </c>
      <c r="J413" s="9">
        <v>0</v>
      </c>
      <c r="K413" s="9" t="s">
        <v>258</v>
      </c>
      <c r="L413" s="9">
        <v>2000</v>
      </c>
      <c r="M413" s="9" t="s">
        <v>356</v>
      </c>
      <c r="N413" s="9" t="s">
        <v>445</v>
      </c>
      <c r="O413" s="9" t="s">
        <v>207</v>
      </c>
      <c r="P413" s="9" t="s">
        <v>446</v>
      </c>
      <c r="Q413" s="9" t="s">
        <v>87</v>
      </c>
      <c r="R413" s="10">
        <v>0</v>
      </c>
      <c r="S413" s="10">
        <v>1800</v>
      </c>
      <c r="T413" s="10">
        <v>0</v>
      </c>
      <c r="U413" s="10">
        <v>0</v>
      </c>
      <c r="V413" s="10">
        <v>0</v>
      </c>
      <c r="W413" s="10">
        <v>0</v>
      </c>
      <c r="X413" s="10">
        <v>0</v>
      </c>
      <c r="Y413" s="15">
        <v>0</v>
      </c>
      <c r="Z413" s="10">
        <v>0</v>
      </c>
      <c r="AA413" s="10">
        <v>0</v>
      </c>
      <c r="AB413" s="10">
        <v>0</v>
      </c>
      <c r="AC413" s="10">
        <v>1800</v>
      </c>
      <c r="AD413" s="10">
        <v>-1800</v>
      </c>
      <c r="AE413" s="10">
        <v>0</v>
      </c>
      <c r="AF413" s="10">
        <v>0</v>
      </c>
      <c r="AG413" s="10">
        <f t="shared" si="6"/>
        <v>0</v>
      </c>
      <c r="AH413" s="9" t="s">
        <v>837</v>
      </c>
      <c r="AI413" s="9" t="s">
        <v>840</v>
      </c>
    </row>
    <row r="414" spans="1:35" x14ac:dyDescent="0.25">
      <c r="A414" s="16" t="s">
        <v>353</v>
      </c>
      <c r="B414" s="9" t="s">
        <v>171</v>
      </c>
      <c r="C414" s="9" t="s">
        <v>28</v>
      </c>
      <c r="D414" s="9" t="s">
        <v>443</v>
      </c>
      <c r="E414" s="9">
        <v>3</v>
      </c>
      <c r="F414" s="9">
        <v>113</v>
      </c>
      <c r="G414" s="9" t="s">
        <v>444</v>
      </c>
      <c r="H414" s="9">
        <v>2711</v>
      </c>
      <c r="I414" s="9" t="s">
        <v>93</v>
      </c>
      <c r="J414" s="9">
        <v>0</v>
      </c>
      <c r="K414" s="9" t="s">
        <v>258</v>
      </c>
      <c r="L414" s="9">
        <v>2000</v>
      </c>
      <c r="M414" s="9" t="s">
        <v>356</v>
      </c>
      <c r="N414" s="9" t="s">
        <v>445</v>
      </c>
      <c r="O414" s="9" t="s">
        <v>207</v>
      </c>
      <c r="P414" s="9" t="s">
        <v>446</v>
      </c>
      <c r="Q414" s="9" t="s">
        <v>87</v>
      </c>
      <c r="R414" s="10">
        <v>7196.64</v>
      </c>
      <c r="S414" s="10">
        <v>36000</v>
      </c>
      <c r="T414" s="10">
        <v>7196.64</v>
      </c>
      <c r="U414" s="10">
        <v>7196.64</v>
      </c>
      <c r="V414" s="10">
        <v>7196.64</v>
      </c>
      <c r="W414" s="10">
        <v>7196.64</v>
      </c>
      <c r="X414" s="10">
        <v>7196.64</v>
      </c>
      <c r="Y414" s="15">
        <v>0</v>
      </c>
      <c r="Z414" s="10">
        <v>0</v>
      </c>
      <c r="AA414" s="10">
        <v>0</v>
      </c>
      <c r="AB414" s="10">
        <v>0</v>
      </c>
      <c r="AC414" s="10">
        <v>28803.360000000001</v>
      </c>
      <c r="AD414" s="10">
        <v>-28803.360000000001</v>
      </c>
      <c r="AE414" s="10">
        <v>0</v>
      </c>
      <c r="AF414" s="10">
        <v>0</v>
      </c>
      <c r="AG414" s="10">
        <f t="shared" si="6"/>
        <v>7196.64</v>
      </c>
      <c r="AH414" s="9" t="s">
        <v>837</v>
      </c>
      <c r="AI414" s="9" t="s">
        <v>840</v>
      </c>
    </row>
    <row r="415" spans="1:35" x14ac:dyDescent="0.25">
      <c r="A415" s="16" t="s">
        <v>353</v>
      </c>
      <c r="B415" s="9" t="s">
        <v>171</v>
      </c>
      <c r="C415" s="9" t="s">
        <v>28</v>
      </c>
      <c r="D415" s="9" t="s">
        <v>443</v>
      </c>
      <c r="E415" s="9">
        <v>3</v>
      </c>
      <c r="F415" s="9">
        <v>113</v>
      </c>
      <c r="G415" s="9" t="s">
        <v>444</v>
      </c>
      <c r="H415" s="9">
        <v>2721</v>
      </c>
      <c r="I415" s="9" t="s">
        <v>54</v>
      </c>
      <c r="J415" s="9">
        <v>0</v>
      </c>
      <c r="K415" s="9" t="s">
        <v>258</v>
      </c>
      <c r="L415" s="9">
        <v>2000</v>
      </c>
      <c r="M415" s="9" t="s">
        <v>356</v>
      </c>
      <c r="N415" s="9" t="s">
        <v>445</v>
      </c>
      <c r="O415" s="9" t="s">
        <v>207</v>
      </c>
      <c r="P415" s="9" t="s">
        <v>446</v>
      </c>
      <c r="Q415" s="9" t="s">
        <v>87</v>
      </c>
      <c r="R415" s="10">
        <v>49822.58</v>
      </c>
      <c r="S415" s="10">
        <v>50754</v>
      </c>
      <c r="T415" s="10">
        <v>38220.26</v>
      </c>
      <c r="U415" s="10">
        <v>38220.26</v>
      </c>
      <c r="V415" s="10">
        <v>32166.799999999999</v>
      </c>
      <c r="W415" s="10">
        <v>32166.799999999999</v>
      </c>
      <c r="X415" s="10">
        <v>0</v>
      </c>
      <c r="Y415" s="15">
        <v>11602.32</v>
      </c>
      <c r="Z415" s="10">
        <v>0</v>
      </c>
      <c r="AA415" s="10">
        <v>0</v>
      </c>
      <c r="AB415" s="10">
        <v>0</v>
      </c>
      <c r="AC415" s="10">
        <v>931.42</v>
      </c>
      <c r="AD415" s="10">
        <v>-931.42</v>
      </c>
      <c r="AE415" s="10">
        <v>0</v>
      </c>
      <c r="AF415" s="10">
        <v>0</v>
      </c>
      <c r="AG415" s="10">
        <f t="shared" si="6"/>
        <v>49822.58</v>
      </c>
      <c r="AH415" s="9" t="s">
        <v>837</v>
      </c>
      <c r="AI415" s="9" t="s">
        <v>840</v>
      </c>
    </row>
    <row r="416" spans="1:35" x14ac:dyDescent="0.25">
      <c r="A416" s="16" t="s">
        <v>353</v>
      </c>
      <c r="B416" s="9" t="s">
        <v>171</v>
      </c>
      <c r="C416" s="9" t="s">
        <v>28</v>
      </c>
      <c r="D416" s="9" t="s">
        <v>443</v>
      </c>
      <c r="E416" s="9">
        <v>3</v>
      </c>
      <c r="F416" s="9">
        <v>113</v>
      </c>
      <c r="G416" s="9" t="s">
        <v>444</v>
      </c>
      <c r="H416" s="9">
        <v>2911</v>
      </c>
      <c r="I416" s="9" t="s">
        <v>59</v>
      </c>
      <c r="J416" s="9">
        <v>0</v>
      </c>
      <c r="K416" s="9" t="s">
        <v>258</v>
      </c>
      <c r="L416" s="9">
        <v>2000</v>
      </c>
      <c r="M416" s="9" t="s">
        <v>356</v>
      </c>
      <c r="N416" s="9" t="s">
        <v>445</v>
      </c>
      <c r="O416" s="9" t="s">
        <v>207</v>
      </c>
      <c r="P416" s="9" t="s">
        <v>446</v>
      </c>
      <c r="Q416" s="9" t="s">
        <v>87</v>
      </c>
      <c r="R416" s="10">
        <v>3155.63</v>
      </c>
      <c r="S416" s="10">
        <v>20400</v>
      </c>
      <c r="T416" s="10">
        <v>3155.63</v>
      </c>
      <c r="U416" s="10">
        <v>1415.63</v>
      </c>
      <c r="V416" s="10">
        <v>1415.63</v>
      </c>
      <c r="W416" s="10">
        <v>1415.63</v>
      </c>
      <c r="X416" s="10">
        <v>1415.63</v>
      </c>
      <c r="Y416" s="15">
        <v>0</v>
      </c>
      <c r="Z416" s="10">
        <v>0</v>
      </c>
      <c r="AA416" s="10">
        <v>0</v>
      </c>
      <c r="AB416" s="10">
        <v>0</v>
      </c>
      <c r="AC416" s="10">
        <v>17244.37</v>
      </c>
      <c r="AD416" s="10">
        <v>-17244.37</v>
      </c>
      <c r="AE416" s="10">
        <v>9000</v>
      </c>
      <c r="AF416" s="10">
        <v>0</v>
      </c>
      <c r="AG416" s="10">
        <f t="shared" si="6"/>
        <v>3155.63</v>
      </c>
      <c r="AH416" s="9" t="s">
        <v>837</v>
      </c>
      <c r="AI416" s="9" t="s">
        <v>840</v>
      </c>
    </row>
    <row r="417" spans="1:35" x14ac:dyDescent="0.25">
      <c r="A417" s="16" t="s">
        <v>353</v>
      </c>
      <c r="B417" s="9" t="s">
        <v>171</v>
      </c>
      <c r="C417" s="9" t="s">
        <v>28</v>
      </c>
      <c r="D417" s="9" t="s">
        <v>443</v>
      </c>
      <c r="E417" s="9">
        <v>3</v>
      </c>
      <c r="F417" s="9">
        <v>113</v>
      </c>
      <c r="G417" s="9" t="s">
        <v>444</v>
      </c>
      <c r="H417" s="9">
        <v>3321</v>
      </c>
      <c r="I417" s="9" t="s">
        <v>251</v>
      </c>
      <c r="J417" s="9">
        <v>0</v>
      </c>
      <c r="K417" s="9" t="s">
        <v>258</v>
      </c>
      <c r="L417" s="9">
        <v>3000</v>
      </c>
      <c r="M417" s="9" t="s">
        <v>356</v>
      </c>
      <c r="N417" s="9" t="s">
        <v>445</v>
      </c>
      <c r="O417" s="9" t="s">
        <v>207</v>
      </c>
      <c r="P417" s="9" t="s">
        <v>446</v>
      </c>
      <c r="Q417" s="9" t="s">
        <v>87</v>
      </c>
      <c r="R417" s="10">
        <v>62030</v>
      </c>
      <c r="S417" s="10">
        <v>1200000</v>
      </c>
      <c r="T417" s="10">
        <v>0</v>
      </c>
      <c r="U417" s="10">
        <v>0</v>
      </c>
      <c r="V417" s="10">
        <v>0</v>
      </c>
      <c r="W417" s="10">
        <v>0</v>
      </c>
      <c r="X417" s="10">
        <v>0</v>
      </c>
      <c r="Y417" s="15">
        <v>62030</v>
      </c>
      <c r="Z417" s="10">
        <v>0</v>
      </c>
      <c r="AA417" s="10">
        <v>0</v>
      </c>
      <c r="AB417" s="10">
        <v>0</v>
      </c>
      <c r="AC417" s="10">
        <v>1137970</v>
      </c>
      <c r="AD417" s="10">
        <v>-1137970</v>
      </c>
      <c r="AE417" s="10">
        <v>0</v>
      </c>
      <c r="AF417" s="10">
        <v>0</v>
      </c>
      <c r="AG417" s="10">
        <f t="shared" si="6"/>
        <v>62030</v>
      </c>
      <c r="AH417" s="9" t="s">
        <v>837</v>
      </c>
      <c r="AI417" s="9" t="s">
        <v>840</v>
      </c>
    </row>
    <row r="418" spans="1:35" x14ac:dyDescent="0.25">
      <c r="A418" s="16" t="s">
        <v>353</v>
      </c>
      <c r="B418" s="9" t="s">
        <v>171</v>
      </c>
      <c r="C418" s="9" t="s">
        <v>28</v>
      </c>
      <c r="D418" s="9" t="s">
        <v>443</v>
      </c>
      <c r="E418" s="9">
        <v>3</v>
      </c>
      <c r="F418" s="9">
        <v>113</v>
      </c>
      <c r="G418" s="9" t="s">
        <v>444</v>
      </c>
      <c r="H418" s="9">
        <v>3331</v>
      </c>
      <c r="I418" s="9" t="s">
        <v>233</v>
      </c>
      <c r="J418" s="9">
        <v>0</v>
      </c>
      <c r="K418" s="9" t="s">
        <v>258</v>
      </c>
      <c r="L418" s="9">
        <v>3000</v>
      </c>
      <c r="M418" s="9" t="s">
        <v>356</v>
      </c>
      <c r="N418" s="9" t="s">
        <v>445</v>
      </c>
      <c r="O418" s="9" t="s">
        <v>207</v>
      </c>
      <c r="P418" s="9" t="s">
        <v>446</v>
      </c>
      <c r="Q418" s="9" t="s">
        <v>87</v>
      </c>
      <c r="R418" s="10">
        <v>150000</v>
      </c>
      <c r="S418" s="10">
        <v>300000</v>
      </c>
      <c r="T418" s="10">
        <v>0</v>
      </c>
      <c r="U418" s="10">
        <v>0</v>
      </c>
      <c r="V418" s="10">
        <v>0</v>
      </c>
      <c r="W418" s="10">
        <v>0</v>
      </c>
      <c r="X418" s="10">
        <v>0</v>
      </c>
      <c r="Y418" s="15">
        <v>150000</v>
      </c>
      <c r="Z418" s="10">
        <v>0</v>
      </c>
      <c r="AA418" s="10">
        <v>0</v>
      </c>
      <c r="AB418" s="10">
        <v>0</v>
      </c>
      <c r="AC418" s="10">
        <v>150000</v>
      </c>
      <c r="AD418" s="10">
        <v>-150000</v>
      </c>
      <c r="AE418" s="10">
        <v>0</v>
      </c>
      <c r="AF418" s="10">
        <v>0</v>
      </c>
      <c r="AG418" s="10">
        <f t="shared" si="6"/>
        <v>150000</v>
      </c>
      <c r="AH418" s="9" t="s">
        <v>837</v>
      </c>
      <c r="AI418" s="9" t="s">
        <v>840</v>
      </c>
    </row>
    <row r="419" spans="1:35" x14ac:dyDescent="0.25">
      <c r="A419" s="16" t="s">
        <v>353</v>
      </c>
      <c r="B419" s="9" t="s">
        <v>171</v>
      </c>
      <c r="C419" s="9" t="s">
        <v>28</v>
      </c>
      <c r="D419" s="9" t="s">
        <v>443</v>
      </c>
      <c r="E419" s="9">
        <v>3</v>
      </c>
      <c r="F419" s="9">
        <v>113</v>
      </c>
      <c r="G419" s="9" t="s">
        <v>444</v>
      </c>
      <c r="H419" s="9">
        <v>3711</v>
      </c>
      <c r="I419" s="9" t="s">
        <v>38</v>
      </c>
      <c r="J419" s="9">
        <v>0</v>
      </c>
      <c r="K419" s="9" t="s">
        <v>258</v>
      </c>
      <c r="L419" s="9">
        <v>3000</v>
      </c>
      <c r="M419" s="9" t="s">
        <v>356</v>
      </c>
      <c r="N419" s="9" t="s">
        <v>445</v>
      </c>
      <c r="O419" s="9" t="s">
        <v>207</v>
      </c>
      <c r="P419" s="9" t="s">
        <v>446</v>
      </c>
      <c r="Q419" s="9" t="s">
        <v>87</v>
      </c>
      <c r="R419" s="10">
        <v>14500</v>
      </c>
      <c r="S419" s="10">
        <v>10500</v>
      </c>
      <c r="T419" s="10">
        <v>12394.12</v>
      </c>
      <c r="U419" s="10">
        <v>12394.12</v>
      </c>
      <c r="V419" s="10">
        <v>12394.12</v>
      </c>
      <c r="W419" s="10">
        <v>12394.12</v>
      </c>
      <c r="X419" s="10">
        <v>12394.12</v>
      </c>
      <c r="Y419" s="15">
        <v>2105.8799999999992</v>
      </c>
      <c r="Z419" s="10">
        <v>0</v>
      </c>
      <c r="AA419" s="10">
        <v>4000</v>
      </c>
      <c r="AB419" s="10">
        <v>0</v>
      </c>
      <c r="AC419" s="10">
        <v>0</v>
      </c>
      <c r="AD419" s="10">
        <v>4000</v>
      </c>
      <c r="AE419" s="10">
        <v>0</v>
      </c>
      <c r="AF419" s="10">
        <v>0</v>
      </c>
      <c r="AG419" s="10">
        <f t="shared" si="6"/>
        <v>14500</v>
      </c>
      <c r="AH419" s="9" t="s">
        <v>837</v>
      </c>
      <c r="AI419" s="9" t="s">
        <v>840</v>
      </c>
    </row>
    <row r="420" spans="1:35" x14ac:dyDescent="0.25">
      <c r="A420" s="16" t="s">
        <v>353</v>
      </c>
      <c r="B420" s="9" t="s">
        <v>171</v>
      </c>
      <c r="C420" s="9" t="s">
        <v>28</v>
      </c>
      <c r="D420" s="9" t="s">
        <v>443</v>
      </c>
      <c r="E420" s="9">
        <v>3</v>
      </c>
      <c r="F420" s="9">
        <v>113</v>
      </c>
      <c r="G420" s="9" t="s">
        <v>444</v>
      </c>
      <c r="H420" s="9">
        <v>3751</v>
      </c>
      <c r="I420" s="9" t="s">
        <v>35</v>
      </c>
      <c r="J420" s="9">
        <v>0</v>
      </c>
      <c r="K420" s="9" t="s">
        <v>258</v>
      </c>
      <c r="L420" s="9">
        <v>3000</v>
      </c>
      <c r="M420" s="9" t="s">
        <v>356</v>
      </c>
      <c r="N420" s="9" t="s">
        <v>445</v>
      </c>
      <c r="O420" s="9" t="s">
        <v>207</v>
      </c>
      <c r="P420" s="9" t="s">
        <v>446</v>
      </c>
      <c r="Q420" s="9" t="s">
        <v>87</v>
      </c>
      <c r="R420" s="10">
        <v>21354</v>
      </c>
      <c r="S420" s="10">
        <v>13500</v>
      </c>
      <c r="T420" s="10">
        <v>18605.98</v>
      </c>
      <c r="U420" s="10">
        <v>18605.98</v>
      </c>
      <c r="V420" s="10">
        <v>7837.98</v>
      </c>
      <c r="W420" s="10">
        <v>7837.98</v>
      </c>
      <c r="X420" s="10">
        <v>7837.98</v>
      </c>
      <c r="Y420" s="15">
        <v>2748.0200000000004</v>
      </c>
      <c r="Z420" s="10">
        <v>0</v>
      </c>
      <c r="AA420" s="10">
        <v>7854</v>
      </c>
      <c r="AB420" s="10">
        <v>0</v>
      </c>
      <c r="AC420" s="10">
        <v>0</v>
      </c>
      <c r="AD420" s="10">
        <v>7854</v>
      </c>
      <c r="AE420" s="10">
        <v>0</v>
      </c>
      <c r="AF420" s="10">
        <v>0</v>
      </c>
      <c r="AG420" s="10">
        <f t="shared" si="6"/>
        <v>21354</v>
      </c>
      <c r="AH420" s="9" t="s">
        <v>837</v>
      </c>
      <c r="AI420" s="9" t="s">
        <v>840</v>
      </c>
    </row>
    <row r="421" spans="1:35" x14ac:dyDescent="0.25">
      <c r="A421" s="16" t="s">
        <v>353</v>
      </c>
      <c r="B421" s="9" t="s">
        <v>171</v>
      </c>
      <c r="C421" s="9" t="s">
        <v>28</v>
      </c>
      <c r="D421" s="9" t="s">
        <v>443</v>
      </c>
      <c r="E421" s="9">
        <v>3</v>
      </c>
      <c r="F421" s="9">
        <v>113</v>
      </c>
      <c r="G421" s="9" t="s">
        <v>444</v>
      </c>
      <c r="H421" s="9">
        <v>5231</v>
      </c>
      <c r="I421" s="9" t="s">
        <v>82</v>
      </c>
      <c r="J421" s="9">
        <v>0</v>
      </c>
      <c r="K421" s="9" t="s">
        <v>258</v>
      </c>
      <c r="L421" s="9">
        <v>5000</v>
      </c>
      <c r="M421" s="9" t="s">
        <v>356</v>
      </c>
      <c r="N421" s="9" t="s">
        <v>445</v>
      </c>
      <c r="O421" s="9" t="s">
        <v>207</v>
      </c>
      <c r="P421" s="9" t="s">
        <v>446</v>
      </c>
      <c r="Q421" s="9" t="s">
        <v>87</v>
      </c>
      <c r="R421" s="10">
        <v>22500</v>
      </c>
      <c r="S421" s="10">
        <v>22500</v>
      </c>
      <c r="T421" s="10">
        <v>12209.65</v>
      </c>
      <c r="U421" s="10">
        <v>12209.65</v>
      </c>
      <c r="V421" s="10">
        <v>12209.65</v>
      </c>
      <c r="W421" s="10">
        <v>12209.65</v>
      </c>
      <c r="X421" s="10">
        <v>0</v>
      </c>
      <c r="Y421" s="15">
        <v>10290.35</v>
      </c>
      <c r="Z421" s="10">
        <v>0</v>
      </c>
      <c r="AA421" s="10">
        <v>0</v>
      </c>
      <c r="AB421" s="10">
        <v>0</v>
      </c>
      <c r="AC421" s="10">
        <v>0</v>
      </c>
      <c r="AD421" s="10">
        <v>0</v>
      </c>
      <c r="AE421" s="10">
        <v>0</v>
      </c>
      <c r="AF421" s="10">
        <v>0</v>
      </c>
      <c r="AG421" s="10">
        <f t="shared" si="6"/>
        <v>22500</v>
      </c>
      <c r="AH421" s="9" t="s">
        <v>837</v>
      </c>
      <c r="AI421" s="9" t="s">
        <v>841</v>
      </c>
    </row>
    <row r="422" spans="1:35" x14ac:dyDescent="0.25">
      <c r="A422" s="16" t="s">
        <v>353</v>
      </c>
      <c r="B422" s="9" t="s">
        <v>171</v>
      </c>
      <c r="C422" s="9" t="s">
        <v>28</v>
      </c>
      <c r="D422" s="9" t="s">
        <v>443</v>
      </c>
      <c r="E422" s="9">
        <v>3</v>
      </c>
      <c r="F422" s="9">
        <v>113</v>
      </c>
      <c r="G422" s="9" t="s">
        <v>444</v>
      </c>
      <c r="H422" s="9">
        <v>5671</v>
      </c>
      <c r="I422" s="9" t="s">
        <v>84</v>
      </c>
      <c r="J422" s="9">
        <v>0</v>
      </c>
      <c r="K422" s="9" t="s">
        <v>258</v>
      </c>
      <c r="L422" s="9">
        <v>5000</v>
      </c>
      <c r="M422" s="9" t="s">
        <v>356</v>
      </c>
      <c r="N422" s="9" t="s">
        <v>445</v>
      </c>
      <c r="O422" s="9" t="s">
        <v>207</v>
      </c>
      <c r="P422" s="9" t="s">
        <v>446</v>
      </c>
      <c r="Q422" s="9" t="s">
        <v>87</v>
      </c>
      <c r="R422" s="10">
        <v>185600</v>
      </c>
      <c r="S422" s="10">
        <v>1080000</v>
      </c>
      <c r="T422" s="10">
        <v>175000.04</v>
      </c>
      <c r="U422" s="10">
        <v>175000.04</v>
      </c>
      <c r="V422" s="10">
        <v>0</v>
      </c>
      <c r="W422" s="10">
        <v>0</v>
      </c>
      <c r="X422" s="10">
        <v>0</v>
      </c>
      <c r="Y422" s="15">
        <v>10599.959999999992</v>
      </c>
      <c r="Z422" s="10">
        <v>0</v>
      </c>
      <c r="AA422" s="10">
        <v>0</v>
      </c>
      <c r="AB422" s="10">
        <v>0</v>
      </c>
      <c r="AC422" s="10">
        <v>894400</v>
      </c>
      <c r="AD422" s="10">
        <v>-894400</v>
      </c>
      <c r="AE422" s="10">
        <v>0</v>
      </c>
      <c r="AF422" s="10">
        <v>0</v>
      </c>
      <c r="AG422" s="10">
        <f t="shared" si="6"/>
        <v>185600</v>
      </c>
      <c r="AH422" s="9" t="s">
        <v>837</v>
      </c>
      <c r="AI422" s="9" t="s">
        <v>841</v>
      </c>
    </row>
    <row r="423" spans="1:35" x14ac:dyDescent="0.25">
      <c r="A423" s="16" t="s">
        <v>353</v>
      </c>
      <c r="B423" s="9" t="s">
        <v>171</v>
      </c>
      <c r="C423" s="9" t="s">
        <v>28</v>
      </c>
      <c r="D423" s="9" t="s">
        <v>443</v>
      </c>
      <c r="E423" s="9">
        <v>3</v>
      </c>
      <c r="F423" s="9">
        <v>116</v>
      </c>
      <c r="G423" s="9" t="s">
        <v>447</v>
      </c>
      <c r="H423" s="9">
        <v>2711</v>
      </c>
      <c r="I423" s="9" t="s">
        <v>93</v>
      </c>
      <c r="J423" s="9">
        <v>0</v>
      </c>
      <c r="K423" s="9" t="s">
        <v>258</v>
      </c>
      <c r="L423" s="9">
        <v>2000</v>
      </c>
      <c r="M423" s="9" t="s">
        <v>356</v>
      </c>
      <c r="N423" s="9" t="s">
        <v>445</v>
      </c>
      <c r="O423" s="9" t="s">
        <v>207</v>
      </c>
      <c r="P423" s="9" t="s">
        <v>448</v>
      </c>
      <c r="Q423" s="9" t="s">
        <v>449</v>
      </c>
      <c r="R423" s="10">
        <v>0</v>
      </c>
      <c r="S423" s="10">
        <v>6000</v>
      </c>
      <c r="T423" s="10">
        <v>0</v>
      </c>
      <c r="U423" s="10">
        <v>0</v>
      </c>
      <c r="V423" s="10">
        <v>0</v>
      </c>
      <c r="W423" s="10">
        <v>0</v>
      </c>
      <c r="X423" s="10">
        <v>0</v>
      </c>
      <c r="Y423" s="15">
        <v>0</v>
      </c>
      <c r="Z423" s="10">
        <v>0</v>
      </c>
      <c r="AA423" s="10">
        <v>0</v>
      </c>
      <c r="AB423" s="10">
        <v>0</v>
      </c>
      <c r="AC423" s="10">
        <v>6000</v>
      </c>
      <c r="AD423" s="10">
        <v>-6000</v>
      </c>
      <c r="AE423" s="10">
        <v>9000</v>
      </c>
      <c r="AF423" s="10">
        <v>0</v>
      </c>
      <c r="AG423" s="10">
        <f t="shared" si="6"/>
        <v>0</v>
      </c>
      <c r="AH423" s="9" t="s">
        <v>837</v>
      </c>
      <c r="AI423" s="9" t="s">
        <v>840</v>
      </c>
    </row>
    <row r="424" spans="1:35" x14ac:dyDescent="0.25">
      <c r="A424" s="16" t="s">
        <v>353</v>
      </c>
      <c r="B424" s="9" t="s">
        <v>171</v>
      </c>
      <c r="C424" s="9" t="s">
        <v>28</v>
      </c>
      <c r="D424" s="9" t="s">
        <v>443</v>
      </c>
      <c r="E424" s="9">
        <v>3</v>
      </c>
      <c r="F424" s="9">
        <v>116</v>
      </c>
      <c r="G424" s="9" t="s">
        <v>447</v>
      </c>
      <c r="H424" s="9">
        <v>2721</v>
      </c>
      <c r="I424" s="9" t="s">
        <v>54</v>
      </c>
      <c r="J424" s="9">
        <v>0</v>
      </c>
      <c r="K424" s="9" t="s">
        <v>258</v>
      </c>
      <c r="L424" s="9">
        <v>2000</v>
      </c>
      <c r="M424" s="9" t="s">
        <v>356</v>
      </c>
      <c r="N424" s="9" t="s">
        <v>445</v>
      </c>
      <c r="O424" s="9" t="s">
        <v>207</v>
      </c>
      <c r="P424" s="9" t="s">
        <v>448</v>
      </c>
      <c r="Q424" s="9" t="s">
        <v>449</v>
      </c>
      <c r="R424" s="10">
        <v>0</v>
      </c>
      <c r="S424" s="10">
        <v>3000</v>
      </c>
      <c r="T424" s="10">
        <v>0</v>
      </c>
      <c r="U424" s="10">
        <v>0</v>
      </c>
      <c r="V424" s="10">
        <v>0</v>
      </c>
      <c r="W424" s="10">
        <v>0</v>
      </c>
      <c r="X424" s="10">
        <v>0</v>
      </c>
      <c r="Y424" s="15">
        <v>0</v>
      </c>
      <c r="Z424" s="10">
        <v>0</v>
      </c>
      <c r="AA424" s="10">
        <v>0</v>
      </c>
      <c r="AB424" s="10">
        <v>0</v>
      </c>
      <c r="AC424" s="10">
        <v>3000</v>
      </c>
      <c r="AD424" s="10">
        <v>-3000</v>
      </c>
      <c r="AE424" s="10">
        <v>-9000</v>
      </c>
      <c r="AF424" s="10">
        <v>0</v>
      </c>
      <c r="AG424" s="10">
        <f t="shared" si="6"/>
        <v>0</v>
      </c>
      <c r="AH424" s="9" t="s">
        <v>837</v>
      </c>
      <c r="AI424" s="9" t="s">
        <v>840</v>
      </c>
    </row>
    <row r="425" spans="1:35" x14ac:dyDescent="0.25">
      <c r="A425" s="16" t="s">
        <v>353</v>
      </c>
      <c r="B425" s="9" t="s">
        <v>171</v>
      </c>
      <c r="C425" s="9" t="s">
        <v>236</v>
      </c>
      <c r="D425" s="9" t="s">
        <v>363</v>
      </c>
      <c r="E425" s="9">
        <v>1</v>
      </c>
      <c r="F425" s="9">
        <v>15</v>
      </c>
      <c r="G425" s="9" t="s">
        <v>433</v>
      </c>
      <c r="H425" s="9">
        <v>5671</v>
      </c>
      <c r="I425" s="9" t="s">
        <v>84</v>
      </c>
      <c r="J425" s="9">
        <v>0</v>
      </c>
      <c r="K425" s="9" t="s">
        <v>258</v>
      </c>
      <c r="L425" s="9">
        <v>5000</v>
      </c>
      <c r="M425" s="9" t="s">
        <v>356</v>
      </c>
      <c r="N425" s="9" t="s">
        <v>46</v>
      </c>
      <c r="O425" s="9" t="s">
        <v>351</v>
      </c>
      <c r="P425" s="9" t="s">
        <v>450</v>
      </c>
      <c r="Q425" s="9" t="s">
        <v>163</v>
      </c>
      <c r="R425" s="10">
        <v>24000</v>
      </c>
      <c r="S425" s="10">
        <v>24000</v>
      </c>
      <c r="T425" s="10">
        <v>9238.7099999999991</v>
      </c>
      <c r="U425" s="10">
        <v>9238.7099999999991</v>
      </c>
      <c r="V425" s="10">
        <v>5906.26</v>
      </c>
      <c r="W425" s="10">
        <v>0</v>
      </c>
      <c r="X425" s="10">
        <v>0</v>
      </c>
      <c r="Y425" s="15">
        <v>14761.29</v>
      </c>
      <c r="Z425" s="10">
        <v>0</v>
      </c>
      <c r="AA425" s="10">
        <v>0</v>
      </c>
      <c r="AB425" s="10">
        <v>0</v>
      </c>
      <c r="AC425" s="10">
        <v>0</v>
      </c>
      <c r="AD425" s="10">
        <v>0</v>
      </c>
      <c r="AE425" s="10">
        <v>0</v>
      </c>
      <c r="AF425" s="10">
        <v>0</v>
      </c>
      <c r="AG425" s="10">
        <f t="shared" si="6"/>
        <v>24000</v>
      </c>
      <c r="AH425" s="9" t="s">
        <v>837</v>
      </c>
      <c r="AI425" s="9" t="s">
        <v>841</v>
      </c>
    </row>
    <row r="426" spans="1:35" x14ac:dyDescent="0.25">
      <c r="A426" s="16" t="s">
        <v>353</v>
      </c>
      <c r="B426" s="9" t="s">
        <v>171</v>
      </c>
      <c r="C426" s="9" t="s">
        <v>236</v>
      </c>
      <c r="D426" s="9" t="s">
        <v>363</v>
      </c>
      <c r="E426" s="9">
        <v>1</v>
      </c>
      <c r="F426" s="9">
        <v>15</v>
      </c>
      <c r="G426" s="9" t="s">
        <v>433</v>
      </c>
      <c r="H426" s="9">
        <v>5691</v>
      </c>
      <c r="I426" s="9" t="s">
        <v>49</v>
      </c>
      <c r="J426" s="9">
        <v>0</v>
      </c>
      <c r="K426" s="9" t="s">
        <v>258</v>
      </c>
      <c r="L426" s="9">
        <v>5000</v>
      </c>
      <c r="M426" s="9" t="s">
        <v>356</v>
      </c>
      <c r="N426" s="9" t="s">
        <v>46</v>
      </c>
      <c r="O426" s="9" t="s">
        <v>351</v>
      </c>
      <c r="P426" s="9" t="s">
        <v>450</v>
      </c>
      <c r="Q426" s="9" t="s">
        <v>163</v>
      </c>
      <c r="R426" s="10">
        <v>60000</v>
      </c>
      <c r="S426" s="10">
        <v>60000</v>
      </c>
      <c r="T426" s="10">
        <v>0</v>
      </c>
      <c r="U426" s="10">
        <v>0</v>
      </c>
      <c r="V426" s="10">
        <v>0</v>
      </c>
      <c r="W426" s="10">
        <v>0</v>
      </c>
      <c r="X426" s="10">
        <v>0</v>
      </c>
      <c r="Y426" s="15">
        <v>60000</v>
      </c>
      <c r="Z426" s="10">
        <v>0</v>
      </c>
      <c r="AA426" s="10">
        <v>0</v>
      </c>
      <c r="AB426" s="10">
        <v>0</v>
      </c>
      <c r="AC426" s="10">
        <v>0</v>
      </c>
      <c r="AD426" s="10">
        <v>0</v>
      </c>
      <c r="AE426" s="10">
        <v>0</v>
      </c>
      <c r="AF426" s="10">
        <v>0</v>
      </c>
      <c r="AG426" s="10">
        <f t="shared" si="6"/>
        <v>60000</v>
      </c>
      <c r="AH426" s="9" t="s">
        <v>837</v>
      </c>
      <c r="AI426" s="9" t="s">
        <v>841</v>
      </c>
    </row>
    <row r="427" spans="1:35" x14ac:dyDescent="0.25">
      <c r="A427" s="16" t="s">
        <v>353</v>
      </c>
      <c r="B427" s="9" t="s">
        <v>171</v>
      </c>
      <c r="C427" s="9" t="s">
        <v>236</v>
      </c>
      <c r="D427" s="9" t="s">
        <v>436</v>
      </c>
      <c r="E427" s="9">
        <v>3</v>
      </c>
      <c r="F427" s="9">
        <v>93</v>
      </c>
      <c r="G427" s="9" t="s">
        <v>451</v>
      </c>
      <c r="H427" s="9">
        <v>5691</v>
      </c>
      <c r="I427" s="9" t="s">
        <v>49</v>
      </c>
      <c r="J427" s="9">
        <v>0</v>
      </c>
      <c r="K427" s="9" t="s">
        <v>258</v>
      </c>
      <c r="L427" s="9">
        <v>5000</v>
      </c>
      <c r="M427" s="9" t="s">
        <v>356</v>
      </c>
      <c r="N427" s="9" t="s">
        <v>42</v>
      </c>
      <c r="O427" s="9" t="s">
        <v>207</v>
      </c>
      <c r="P427" s="9" t="s">
        <v>452</v>
      </c>
      <c r="Q427" s="9" t="s">
        <v>111</v>
      </c>
      <c r="R427" s="10">
        <v>200000</v>
      </c>
      <c r="S427" s="10">
        <v>360000</v>
      </c>
      <c r="T427" s="10">
        <v>200000</v>
      </c>
      <c r="U427" s="10">
        <v>200000</v>
      </c>
      <c r="V427" s="10">
        <v>0</v>
      </c>
      <c r="W427" s="10">
        <v>0</v>
      </c>
      <c r="X427" s="10">
        <v>0</v>
      </c>
      <c r="Y427" s="15">
        <v>0</v>
      </c>
      <c r="Z427" s="10">
        <v>0</v>
      </c>
      <c r="AA427" s="10">
        <v>0</v>
      </c>
      <c r="AB427" s="10">
        <v>0</v>
      </c>
      <c r="AC427" s="10">
        <v>160000</v>
      </c>
      <c r="AD427" s="10">
        <v>-160000</v>
      </c>
      <c r="AE427" s="10">
        <v>0</v>
      </c>
      <c r="AF427" s="10">
        <v>0</v>
      </c>
      <c r="AG427" s="10">
        <f t="shared" si="6"/>
        <v>200000</v>
      </c>
      <c r="AH427" s="9" t="s">
        <v>837</v>
      </c>
      <c r="AI427" s="9" t="s">
        <v>841</v>
      </c>
    </row>
    <row r="428" spans="1:35" x14ac:dyDescent="0.25">
      <c r="A428" s="16" t="s">
        <v>353</v>
      </c>
      <c r="B428" s="9" t="s">
        <v>171</v>
      </c>
      <c r="C428" s="9" t="s">
        <v>236</v>
      </c>
      <c r="D428" s="9" t="s">
        <v>443</v>
      </c>
      <c r="E428" s="9">
        <v>3</v>
      </c>
      <c r="F428" s="9">
        <v>115</v>
      </c>
      <c r="G428" s="9" t="s">
        <v>447</v>
      </c>
      <c r="H428" s="9">
        <v>6131</v>
      </c>
      <c r="I428" s="9" t="s">
        <v>208</v>
      </c>
      <c r="J428" s="9">
        <v>3</v>
      </c>
      <c r="K428" s="9" t="s">
        <v>619</v>
      </c>
      <c r="L428" s="9">
        <v>6000</v>
      </c>
      <c r="M428" s="9" t="s">
        <v>356</v>
      </c>
      <c r="N428" s="9" t="s">
        <v>445</v>
      </c>
      <c r="O428" s="9" t="s">
        <v>207</v>
      </c>
      <c r="P428" s="9" t="s">
        <v>582</v>
      </c>
      <c r="Q428" s="9" t="s">
        <v>449</v>
      </c>
      <c r="R428" s="10">
        <v>0</v>
      </c>
      <c r="S428" s="10">
        <v>0</v>
      </c>
      <c r="T428" s="10">
        <v>1415453.95</v>
      </c>
      <c r="U428" s="10">
        <v>1415453.95</v>
      </c>
      <c r="V428" s="10">
        <v>0</v>
      </c>
      <c r="W428" s="10">
        <v>0</v>
      </c>
      <c r="X428" s="10">
        <v>0</v>
      </c>
      <c r="Y428" s="15">
        <v>-1415453.95</v>
      </c>
      <c r="Z428" s="10">
        <v>0</v>
      </c>
      <c r="AA428" s="10">
        <v>0</v>
      </c>
      <c r="AB428" s="10">
        <v>0</v>
      </c>
      <c r="AC428" s="10">
        <v>0</v>
      </c>
      <c r="AD428" s="10">
        <v>0</v>
      </c>
      <c r="AE428" s="10">
        <v>0</v>
      </c>
      <c r="AF428" s="10">
        <v>0</v>
      </c>
      <c r="AG428" s="10">
        <f t="shared" si="6"/>
        <v>0</v>
      </c>
      <c r="AH428" s="9" t="s">
        <v>837</v>
      </c>
      <c r="AI428" s="9" t="s">
        <v>841</v>
      </c>
    </row>
    <row r="429" spans="1:35" x14ac:dyDescent="0.25">
      <c r="A429" s="16" t="s">
        <v>353</v>
      </c>
      <c r="B429" s="9" t="s">
        <v>171</v>
      </c>
      <c r="C429" s="9" t="s">
        <v>236</v>
      </c>
      <c r="D429" s="9" t="s">
        <v>443</v>
      </c>
      <c r="E429" s="9">
        <v>3</v>
      </c>
      <c r="F429" s="9">
        <v>117</v>
      </c>
      <c r="G429" s="9" t="s">
        <v>453</v>
      </c>
      <c r="H429" s="9">
        <v>6121</v>
      </c>
      <c r="I429" s="9" t="s">
        <v>178</v>
      </c>
      <c r="J429" s="9">
        <v>0</v>
      </c>
      <c r="K429" s="9" t="s">
        <v>258</v>
      </c>
      <c r="L429" s="9">
        <v>6000</v>
      </c>
      <c r="M429" s="9" t="s">
        <v>356</v>
      </c>
      <c r="N429" s="9" t="s">
        <v>445</v>
      </c>
      <c r="O429" s="9" t="s">
        <v>207</v>
      </c>
      <c r="P429" s="9" t="s">
        <v>454</v>
      </c>
      <c r="Q429" s="9" t="s">
        <v>455</v>
      </c>
      <c r="R429" s="10">
        <v>260000</v>
      </c>
      <c r="S429" s="10">
        <v>260000</v>
      </c>
      <c r="T429" s="10">
        <v>0</v>
      </c>
      <c r="U429" s="10">
        <v>0</v>
      </c>
      <c r="V429" s="10">
        <v>0</v>
      </c>
      <c r="W429" s="10">
        <v>0</v>
      </c>
      <c r="X429" s="10">
        <v>0</v>
      </c>
      <c r="Y429" s="15">
        <v>260000</v>
      </c>
      <c r="Z429" s="10">
        <v>0</v>
      </c>
      <c r="AA429" s="10">
        <v>0</v>
      </c>
      <c r="AB429" s="10">
        <v>0</v>
      </c>
      <c r="AC429" s="10">
        <v>0</v>
      </c>
      <c r="AD429" s="10">
        <v>0</v>
      </c>
      <c r="AE429" s="10">
        <v>0</v>
      </c>
      <c r="AF429" s="10">
        <v>0</v>
      </c>
      <c r="AG429" s="10">
        <f t="shared" si="6"/>
        <v>260000</v>
      </c>
      <c r="AH429" s="9" t="s">
        <v>837</v>
      </c>
      <c r="AI429" s="9" t="s">
        <v>841</v>
      </c>
    </row>
    <row r="430" spans="1:35" x14ac:dyDescent="0.25">
      <c r="A430" s="16" t="s">
        <v>353</v>
      </c>
      <c r="B430" s="9" t="s">
        <v>171</v>
      </c>
      <c r="C430" s="9" t="s">
        <v>236</v>
      </c>
      <c r="D430" s="9" t="s">
        <v>443</v>
      </c>
      <c r="E430" s="9">
        <v>3</v>
      </c>
      <c r="F430" s="9">
        <v>118</v>
      </c>
      <c r="G430" s="9" t="s">
        <v>453</v>
      </c>
      <c r="H430" s="9">
        <v>6121</v>
      </c>
      <c r="I430" s="9" t="s">
        <v>178</v>
      </c>
      <c r="J430" s="9">
        <v>0</v>
      </c>
      <c r="K430" s="9" t="s">
        <v>258</v>
      </c>
      <c r="L430" s="9">
        <v>6000</v>
      </c>
      <c r="M430" s="9" t="s">
        <v>356</v>
      </c>
      <c r="N430" s="9" t="s">
        <v>445</v>
      </c>
      <c r="O430" s="9" t="s">
        <v>207</v>
      </c>
      <c r="P430" s="9" t="s">
        <v>456</v>
      </c>
      <c r="Q430" s="9" t="s">
        <v>455</v>
      </c>
      <c r="R430" s="10">
        <v>374660</v>
      </c>
      <c r="S430" s="10">
        <v>374660</v>
      </c>
      <c r="T430" s="10">
        <v>0</v>
      </c>
      <c r="U430" s="10">
        <v>0</v>
      </c>
      <c r="V430" s="10">
        <v>0</v>
      </c>
      <c r="W430" s="10">
        <v>0</v>
      </c>
      <c r="X430" s="10">
        <v>0</v>
      </c>
      <c r="Y430" s="15">
        <v>374660</v>
      </c>
      <c r="Z430" s="10">
        <v>0</v>
      </c>
      <c r="AA430" s="10">
        <v>0</v>
      </c>
      <c r="AB430" s="10">
        <v>0</v>
      </c>
      <c r="AC430" s="10">
        <v>0</v>
      </c>
      <c r="AD430" s="10">
        <v>0</v>
      </c>
      <c r="AE430" s="10">
        <v>0</v>
      </c>
      <c r="AF430" s="10">
        <v>0</v>
      </c>
      <c r="AG430" s="10">
        <f t="shared" si="6"/>
        <v>374660</v>
      </c>
      <c r="AH430" s="9" t="s">
        <v>837</v>
      </c>
      <c r="AI430" s="9" t="s">
        <v>841</v>
      </c>
    </row>
    <row r="431" spans="1:35" x14ac:dyDescent="0.25">
      <c r="A431" s="16" t="s">
        <v>353</v>
      </c>
      <c r="B431" s="9" t="s">
        <v>127</v>
      </c>
      <c r="C431" s="9" t="s">
        <v>28</v>
      </c>
      <c r="D431" s="9" t="s">
        <v>349</v>
      </c>
      <c r="E431" s="9">
        <v>1</v>
      </c>
      <c r="F431" s="9">
        <v>49</v>
      </c>
      <c r="G431" s="9" t="s">
        <v>350</v>
      </c>
      <c r="H431" s="9">
        <v>3311</v>
      </c>
      <c r="I431" s="9" t="s">
        <v>217</v>
      </c>
      <c r="J431" s="9">
        <v>0</v>
      </c>
      <c r="K431" s="9" t="s">
        <v>258</v>
      </c>
      <c r="L431" s="9">
        <v>3000</v>
      </c>
      <c r="M431" s="9" t="s">
        <v>356</v>
      </c>
      <c r="N431" s="9" t="s">
        <v>128</v>
      </c>
      <c r="O431" s="9" t="s">
        <v>351</v>
      </c>
      <c r="P431" s="9" t="s">
        <v>457</v>
      </c>
      <c r="Q431" s="9" t="s">
        <v>130</v>
      </c>
      <c r="R431" s="10">
        <v>3547979.79</v>
      </c>
      <c r="S431" s="10">
        <v>16800000</v>
      </c>
      <c r="T431" s="10">
        <v>3547979.79</v>
      </c>
      <c r="U431" s="10">
        <v>3547979.79</v>
      </c>
      <c r="V431" s="10">
        <v>2069675.79</v>
      </c>
      <c r="W431" s="10">
        <v>2069675.79</v>
      </c>
      <c r="X431" s="10">
        <v>2069675.79</v>
      </c>
      <c r="Y431" s="15">
        <v>0</v>
      </c>
      <c r="Z431" s="10">
        <v>0</v>
      </c>
      <c r="AA431" s="10">
        <v>0</v>
      </c>
      <c r="AB431" s="10">
        <v>0</v>
      </c>
      <c r="AC431" s="10">
        <v>13252020.210000001</v>
      </c>
      <c r="AD431" s="10">
        <v>-13252020.210000001</v>
      </c>
      <c r="AE431" s="10">
        <v>0</v>
      </c>
      <c r="AF431" s="10">
        <v>0</v>
      </c>
      <c r="AG431" s="10">
        <f t="shared" si="6"/>
        <v>3547979.79</v>
      </c>
      <c r="AH431" s="9" t="s">
        <v>837</v>
      </c>
      <c r="AI431" s="9" t="s">
        <v>840</v>
      </c>
    </row>
    <row r="432" spans="1:35" x14ac:dyDescent="0.25">
      <c r="A432" s="16" t="s">
        <v>353</v>
      </c>
      <c r="B432" s="9" t="s">
        <v>127</v>
      </c>
      <c r="C432" s="9" t="s">
        <v>28</v>
      </c>
      <c r="D432" s="9" t="s">
        <v>349</v>
      </c>
      <c r="E432" s="9">
        <v>1</v>
      </c>
      <c r="F432" s="9">
        <v>49</v>
      </c>
      <c r="G432" s="9" t="s">
        <v>350</v>
      </c>
      <c r="H432" s="9">
        <v>3331</v>
      </c>
      <c r="I432" s="9" t="s">
        <v>233</v>
      </c>
      <c r="J432" s="9">
        <v>0</v>
      </c>
      <c r="K432" s="9" t="s">
        <v>258</v>
      </c>
      <c r="L432" s="9">
        <v>3000</v>
      </c>
      <c r="M432" s="9" t="s">
        <v>356</v>
      </c>
      <c r="N432" s="9" t="s">
        <v>128</v>
      </c>
      <c r="O432" s="9" t="s">
        <v>351</v>
      </c>
      <c r="P432" s="9" t="s">
        <v>457</v>
      </c>
      <c r="Q432" s="9" t="s">
        <v>130</v>
      </c>
      <c r="R432" s="10">
        <v>2651915.98</v>
      </c>
      <c r="S432" s="10">
        <v>3209400</v>
      </c>
      <c r="T432" s="10">
        <v>2194431.9500000002</v>
      </c>
      <c r="U432" s="10">
        <v>1889931.95</v>
      </c>
      <c r="V432" s="10">
        <v>1812985.32</v>
      </c>
      <c r="W432" s="10">
        <v>1812985.32</v>
      </c>
      <c r="X432" s="10">
        <v>1659092</v>
      </c>
      <c r="Y432" s="15">
        <v>457484.0299999998</v>
      </c>
      <c r="Z432" s="10">
        <v>0</v>
      </c>
      <c r="AA432" s="10">
        <v>0</v>
      </c>
      <c r="AB432" s="10">
        <v>0</v>
      </c>
      <c r="AC432" s="10">
        <v>557484.02</v>
      </c>
      <c r="AD432" s="10">
        <v>-557484.02</v>
      </c>
      <c r="AE432" s="10">
        <v>0</v>
      </c>
      <c r="AF432" s="10">
        <v>0</v>
      </c>
      <c r="AG432" s="10">
        <f t="shared" si="6"/>
        <v>2651915.98</v>
      </c>
      <c r="AH432" s="9" t="s">
        <v>837</v>
      </c>
      <c r="AI432" s="9" t="s">
        <v>840</v>
      </c>
    </row>
    <row r="433" spans="1:35" x14ac:dyDescent="0.25">
      <c r="A433" s="16" t="s">
        <v>353</v>
      </c>
      <c r="B433" s="9" t="s">
        <v>127</v>
      </c>
      <c r="C433" s="9" t="s">
        <v>28</v>
      </c>
      <c r="D433" s="9" t="s">
        <v>349</v>
      </c>
      <c r="E433" s="9">
        <v>1</v>
      </c>
      <c r="F433" s="9">
        <v>49</v>
      </c>
      <c r="G433" s="9" t="s">
        <v>350</v>
      </c>
      <c r="H433" s="9">
        <v>3391</v>
      </c>
      <c r="I433" s="9" t="s">
        <v>215</v>
      </c>
      <c r="J433" s="9">
        <v>0</v>
      </c>
      <c r="K433" s="9" t="s">
        <v>258</v>
      </c>
      <c r="L433" s="9">
        <v>3000</v>
      </c>
      <c r="M433" s="9" t="s">
        <v>356</v>
      </c>
      <c r="N433" s="9" t="s">
        <v>128</v>
      </c>
      <c r="O433" s="9" t="s">
        <v>351</v>
      </c>
      <c r="P433" s="9" t="s">
        <v>457</v>
      </c>
      <c r="Q433" s="9" t="s">
        <v>130</v>
      </c>
      <c r="R433" s="10">
        <v>249054.33</v>
      </c>
      <c r="S433" s="10">
        <v>1242000</v>
      </c>
      <c r="T433" s="10">
        <v>0</v>
      </c>
      <c r="U433" s="10">
        <v>0</v>
      </c>
      <c r="V433" s="10">
        <v>0</v>
      </c>
      <c r="W433" s="10">
        <v>0</v>
      </c>
      <c r="X433" s="10">
        <v>0</v>
      </c>
      <c r="Y433" s="15">
        <v>249054.33</v>
      </c>
      <c r="Z433" s="10">
        <v>0</v>
      </c>
      <c r="AA433" s="10">
        <v>0</v>
      </c>
      <c r="AB433" s="10">
        <v>0</v>
      </c>
      <c r="AC433" s="10">
        <v>992945.67</v>
      </c>
      <c r="AD433" s="10">
        <v>-992945.67</v>
      </c>
      <c r="AE433" s="10">
        <v>0</v>
      </c>
      <c r="AF433" s="10">
        <v>0</v>
      </c>
      <c r="AG433" s="10">
        <f t="shared" si="6"/>
        <v>249054.33</v>
      </c>
      <c r="AH433" s="9" t="s">
        <v>837</v>
      </c>
      <c r="AI433" s="9" t="s">
        <v>840</v>
      </c>
    </row>
    <row r="434" spans="1:35" x14ac:dyDescent="0.25">
      <c r="A434" s="16" t="s">
        <v>353</v>
      </c>
      <c r="B434" s="9" t="s">
        <v>127</v>
      </c>
      <c r="C434" s="9" t="s">
        <v>28</v>
      </c>
      <c r="D434" s="9" t="s">
        <v>349</v>
      </c>
      <c r="E434" s="9">
        <v>1</v>
      </c>
      <c r="F434" s="9">
        <v>50</v>
      </c>
      <c r="G434" s="9" t="s">
        <v>458</v>
      </c>
      <c r="H434" s="9">
        <v>2211</v>
      </c>
      <c r="I434" s="9" t="s">
        <v>56</v>
      </c>
      <c r="J434" s="9">
        <v>0</v>
      </c>
      <c r="K434" s="9" t="s">
        <v>258</v>
      </c>
      <c r="L434" s="9">
        <v>2000</v>
      </c>
      <c r="M434" s="9" t="s">
        <v>356</v>
      </c>
      <c r="N434" s="9" t="s">
        <v>128</v>
      </c>
      <c r="O434" s="9" t="s">
        <v>351</v>
      </c>
      <c r="P434" s="9" t="s">
        <v>459</v>
      </c>
      <c r="Q434" s="9" t="s">
        <v>132</v>
      </c>
      <c r="R434" s="10">
        <v>0</v>
      </c>
      <c r="S434" s="10">
        <v>24000</v>
      </c>
      <c r="T434" s="10">
        <v>0</v>
      </c>
      <c r="U434" s="10">
        <v>0</v>
      </c>
      <c r="V434" s="10">
        <v>0</v>
      </c>
      <c r="W434" s="10">
        <v>0</v>
      </c>
      <c r="X434" s="10">
        <v>0</v>
      </c>
      <c r="Y434" s="15">
        <v>0</v>
      </c>
      <c r="Z434" s="10">
        <v>0</v>
      </c>
      <c r="AA434" s="10">
        <v>0</v>
      </c>
      <c r="AB434" s="10">
        <v>0</v>
      </c>
      <c r="AC434" s="10">
        <v>24000</v>
      </c>
      <c r="AD434" s="10">
        <v>-24000</v>
      </c>
      <c r="AE434" s="10">
        <v>0</v>
      </c>
      <c r="AF434" s="10">
        <v>0</v>
      </c>
      <c r="AG434" s="10">
        <f t="shared" si="6"/>
        <v>0</v>
      </c>
      <c r="AH434" s="9" t="s">
        <v>837</v>
      </c>
      <c r="AI434" s="9" t="s">
        <v>840</v>
      </c>
    </row>
    <row r="435" spans="1:35" x14ac:dyDescent="0.25">
      <c r="A435" s="16" t="s">
        <v>353</v>
      </c>
      <c r="B435" s="9" t="s">
        <v>127</v>
      </c>
      <c r="C435" s="9" t="s">
        <v>28</v>
      </c>
      <c r="D435" s="9" t="s">
        <v>349</v>
      </c>
      <c r="E435" s="9">
        <v>1</v>
      </c>
      <c r="F435" s="9">
        <v>50</v>
      </c>
      <c r="G435" s="9" t="s">
        <v>458</v>
      </c>
      <c r="H435" s="9">
        <v>2451</v>
      </c>
      <c r="I435" s="9" t="s">
        <v>108</v>
      </c>
      <c r="J435" s="9">
        <v>0</v>
      </c>
      <c r="K435" s="9" t="s">
        <v>258</v>
      </c>
      <c r="L435" s="9">
        <v>2000</v>
      </c>
      <c r="M435" s="9" t="s">
        <v>356</v>
      </c>
      <c r="N435" s="9" t="s">
        <v>128</v>
      </c>
      <c r="O435" s="9" t="s">
        <v>351</v>
      </c>
      <c r="P435" s="9" t="s">
        <v>459</v>
      </c>
      <c r="Q435" s="9" t="s">
        <v>132</v>
      </c>
      <c r="R435" s="10">
        <v>0</v>
      </c>
      <c r="S435" s="10">
        <v>6000</v>
      </c>
      <c r="T435" s="10">
        <v>0</v>
      </c>
      <c r="U435" s="10">
        <v>0</v>
      </c>
      <c r="V435" s="10">
        <v>0</v>
      </c>
      <c r="W435" s="10">
        <v>0</v>
      </c>
      <c r="X435" s="10">
        <v>0</v>
      </c>
      <c r="Y435" s="15">
        <v>0</v>
      </c>
      <c r="Z435" s="10">
        <v>0</v>
      </c>
      <c r="AA435" s="10">
        <v>0</v>
      </c>
      <c r="AB435" s="10">
        <v>0</v>
      </c>
      <c r="AC435" s="10">
        <v>6000</v>
      </c>
      <c r="AD435" s="10">
        <v>-6000</v>
      </c>
      <c r="AE435" s="10">
        <v>0</v>
      </c>
      <c r="AF435" s="10">
        <v>0</v>
      </c>
      <c r="AG435" s="10">
        <f t="shared" si="6"/>
        <v>0</v>
      </c>
      <c r="AH435" s="9" t="s">
        <v>837</v>
      </c>
      <c r="AI435" s="9" t="s">
        <v>840</v>
      </c>
    </row>
    <row r="436" spans="1:35" x14ac:dyDescent="0.25">
      <c r="A436" s="16" t="s">
        <v>353</v>
      </c>
      <c r="B436" s="9" t="s">
        <v>127</v>
      </c>
      <c r="C436" s="9" t="s">
        <v>28</v>
      </c>
      <c r="D436" s="9" t="s">
        <v>349</v>
      </c>
      <c r="E436" s="9">
        <v>1</v>
      </c>
      <c r="F436" s="9">
        <v>50</v>
      </c>
      <c r="G436" s="9" t="s">
        <v>458</v>
      </c>
      <c r="H436" s="9">
        <v>2461</v>
      </c>
      <c r="I436" s="9" t="s">
        <v>81</v>
      </c>
      <c r="J436" s="9">
        <v>0</v>
      </c>
      <c r="K436" s="9" t="s">
        <v>258</v>
      </c>
      <c r="L436" s="9">
        <v>2000</v>
      </c>
      <c r="M436" s="9" t="s">
        <v>356</v>
      </c>
      <c r="N436" s="9" t="s">
        <v>128</v>
      </c>
      <c r="O436" s="9" t="s">
        <v>351</v>
      </c>
      <c r="P436" s="9" t="s">
        <v>459</v>
      </c>
      <c r="Q436" s="9" t="s">
        <v>132</v>
      </c>
      <c r="R436" s="10">
        <v>0</v>
      </c>
      <c r="S436" s="10">
        <v>9000</v>
      </c>
      <c r="T436" s="10">
        <v>0</v>
      </c>
      <c r="U436" s="10">
        <v>0</v>
      </c>
      <c r="V436" s="10">
        <v>0</v>
      </c>
      <c r="W436" s="10">
        <v>0</v>
      </c>
      <c r="X436" s="10">
        <v>0</v>
      </c>
      <c r="Y436" s="15">
        <v>0</v>
      </c>
      <c r="Z436" s="10">
        <v>0</v>
      </c>
      <c r="AA436" s="10">
        <v>0</v>
      </c>
      <c r="AB436" s="10">
        <v>0</v>
      </c>
      <c r="AC436" s="10">
        <v>9000</v>
      </c>
      <c r="AD436" s="10">
        <v>-9000</v>
      </c>
      <c r="AE436" s="10">
        <v>-300000</v>
      </c>
      <c r="AF436" s="10">
        <v>0</v>
      </c>
      <c r="AG436" s="10">
        <f t="shared" si="6"/>
        <v>0</v>
      </c>
      <c r="AH436" s="9" t="s">
        <v>837</v>
      </c>
      <c r="AI436" s="9" t="s">
        <v>840</v>
      </c>
    </row>
    <row r="437" spans="1:35" x14ac:dyDescent="0.25">
      <c r="A437" s="16" t="s">
        <v>353</v>
      </c>
      <c r="B437" s="9" t="s">
        <v>127</v>
      </c>
      <c r="C437" s="9" t="s">
        <v>28</v>
      </c>
      <c r="D437" s="9" t="s">
        <v>349</v>
      </c>
      <c r="E437" s="9">
        <v>1</v>
      </c>
      <c r="F437" s="9">
        <v>50</v>
      </c>
      <c r="G437" s="9" t="s">
        <v>458</v>
      </c>
      <c r="H437" s="9">
        <v>2471</v>
      </c>
      <c r="I437" s="9" t="s">
        <v>123</v>
      </c>
      <c r="J437" s="9">
        <v>0</v>
      </c>
      <c r="K437" s="9" t="s">
        <v>258</v>
      </c>
      <c r="L437" s="9">
        <v>2000</v>
      </c>
      <c r="M437" s="9" t="s">
        <v>356</v>
      </c>
      <c r="N437" s="9" t="s">
        <v>128</v>
      </c>
      <c r="O437" s="9" t="s">
        <v>351</v>
      </c>
      <c r="P437" s="9" t="s">
        <v>459</v>
      </c>
      <c r="Q437" s="9" t="s">
        <v>132</v>
      </c>
      <c r="R437" s="10">
        <v>0</v>
      </c>
      <c r="S437" s="10">
        <v>3000</v>
      </c>
      <c r="T437" s="10">
        <v>0</v>
      </c>
      <c r="U437" s="10">
        <v>0</v>
      </c>
      <c r="V437" s="10">
        <v>0</v>
      </c>
      <c r="W437" s="10">
        <v>0</v>
      </c>
      <c r="X437" s="10">
        <v>0</v>
      </c>
      <c r="Y437" s="15">
        <v>0</v>
      </c>
      <c r="Z437" s="10">
        <v>0</v>
      </c>
      <c r="AA437" s="10">
        <v>0</v>
      </c>
      <c r="AB437" s="10">
        <v>0</v>
      </c>
      <c r="AC437" s="10">
        <v>3000</v>
      </c>
      <c r="AD437" s="10">
        <v>-3000</v>
      </c>
      <c r="AE437" s="10">
        <v>0</v>
      </c>
      <c r="AF437" s="10">
        <v>0</v>
      </c>
      <c r="AG437" s="10">
        <f t="shared" si="6"/>
        <v>0</v>
      </c>
      <c r="AH437" s="9" t="s">
        <v>837</v>
      </c>
      <c r="AI437" s="9" t="s">
        <v>840</v>
      </c>
    </row>
    <row r="438" spans="1:35" x14ac:dyDescent="0.25">
      <c r="A438" s="16" t="s">
        <v>353</v>
      </c>
      <c r="B438" s="9" t="s">
        <v>127</v>
      </c>
      <c r="C438" s="9" t="s">
        <v>28</v>
      </c>
      <c r="D438" s="9" t="s">
        <v>349</v>
      </c>
      <c r="E438" s="9">
        <v>1</v>
      </c>
      <c r="F438" s="9">
        <v>50</v>
      </c>
      <c r="G438" s="9" t="s">
        <v>458</v>
      </c>
      <c r="H438" s="9">
        <v>2711</v>
      </c>
      <c r="I438" s="9" t="s">
        <v>93</v>
      </c>
      <c r="J438" s="9">
        <v>0</v>
      </c>
      <c r="K438" s="9" t="s">
        <v>258</v>
      </c>
      <c r="L438" s="9">
        <v>2000</v>
      </c>
      <c r="M438" s="9" t="s">
        <v>356</v>
      </c>
      <c r="N438" s="9" t="s">
        <v>128</v>
      </c>
      <c r="O438" s="9" t="s">
        <v>351</v>
      </c>
      <c r="P438" s="9" t="s">
        <v>459</v>
      </c>
      <c r="Q438" s="9" t="s">
        <v>132</v>
      </c>
      <c r="R438" s="10">
        <v>33408</v>
      </c>
      <c r="S438" s="10">
        <v>180000</v>
      </c>
      <c r="T438" s="10">
        <v>33408</v>
      </c>
      <c r="U438" s="10">
        <v>33408</v>
      </c>
      <c r="V438" s="10">
        <v>33408</v>
      </c>
      <c r="W438" s="10">
        <v>0</v>
      </c>
      <c r="X438" s="10">
        <v>0</v>
      </c>
      <c r="Y438" s="15">
        <v>0</v>
      </c>
      <c r="Z438" s="10">
        <v>0</v>
      </c>
      <c r="AA438" s="10">
        <v>0</v>
      </c>
      <c r="AB438" s="10">
        <v>0</v>
      </c>
      <c r="AC438" s="10">
        <v>146592</v>
      </c>
      <c r="AD438" s="10">
        <v>-146592</v>
      </c>
      <c r="AE438" s="10">
        <v>-374160</v>
      </c>
      <c r="AF438" s="10">
        <v>0</v>
      </c>
      <c r="AG438" s="10">
        <f t="shared" si="6"/>
        <v>33408</v>
      </c>
      <c r="AH438" s="9" t="s">
        <v>837</v>
      </c>
      <c r="AI438" s="9" t="s">
        <v>840</v>
      </c>
    </row>
    <row r="439" spans="1:35" x14ac:dyDescent="0.25">
      <c r="A439" s="16" t="s">
        <v>353</v>
      </c>
      <c r="B439" s="9" t="s">
        <v>127</v>
      </c>
      <c r="C439" s="9" t="s">
        <v>28</v>
      </c>
      <c r="D439" s="9" t="s">
        <v>349</v>
      </c>
      <c r="E439" s="9">
        <v>1</v>
      </c>
      <c r="F439" s="9">
        <v>50</v>
      </c>
      <c r="G439" s="9" t="s">
        <v>458</v>
      </c>
      <c r="H439" s="9">
        <v>2721</v>
      </c>
      <c r="I439" s="9" t="s">
        <v>54</v>
      </c>
      <c r="J439" s="9">
        <v>0</v>
      </c>
      <c r="K439" s="9" t="s">
        <v>258</v>
      </c>
      <c r="L439" s="9">
        <v>2000</v>
      </c>
      <c r="M439" s="9" t="s">
        <v>356</v>
      </c>
      <c r="N439" s="9" t="s">
        <v>128</v>
      </c>
      <c r="O439" s="9" t="s">
        <v>351</v>
      </c>
      <c r="P439" s="9" t="s">
        <v>459</v>
      </c>
      <c r="Q439" s="9" t="s">
        <v>132</v>
      </c>
      <c r="R439" s="10">
        <v>4115.1000000000004</v>
      </c>
      <c r="S439" s="10">
        <v>60000</v>
      </c>
      <c r="T439" s="10">
        <v>4115.1000000000004</v>
      </c>
      <c r="U439" s="10">
        <v>4115.1000000000004</v>
      </c>
      <c r="V439" s="10">
        <v>4115.1000000000004</v>
      </c>
      <c r="W439" s="10">
        <v>4115.1000000000004</v>
      </c>
      <c r="X439" s="10">
        <v>2305.5</v>
      </c>
      <c r="Y439" s="15">
        <v>0</v>
      </c>
      <c r="Z439" s="10">
        <v>0</v>
      </c>
      <c r="AA439" s="10">
        <v>0</v>
      </c>
      <c r="AB439" s="10">
        <v>0</v>
      </c>
      <c r="AC439" s="10">
        <v>55884.9</v>
      </c>
      <c r="AD439" s="10">
        <v>-55884.9</v>
      </c>
      <c r="AE439" s="10">
        <v>6000000</v>
      </c>
      <c r="AF439" s="10">
        <v>0</v>
      </c>
      <c r="AG439" s="10">
        <f t="shared" si="6"/>
        <v>4115.1000000000004</v>
      </c>
      <c r="AH439" s="9" t="s">
        <v>837</v>
      </c>
      <c r="AI439" s="9" t="s">
        <v>840</v>
      </c>
    </row>
    <row r="440" spans="1:35" x14ac:dyDescent="0.25">
      <c r="A440" s="16" t="s">
        <v>353</v>
      </c>
      <c r="B440" s="9" t="s">
        <v>127</v>
      </c>
      <c r="C440" s="9" t="s">
        <v>28</v>
      </c>
      <c r="D440" s="9" t="s">
        <v>349</v>
      </c>
      <c r="E440" s="9">
        <v>1</v>
      </c>
      <c r="F440" s="9">
        <v>50</v>
      </c>
      <c r="G440" s="9" t="s">
        <v>458</v>
      </c>
      <c r="H440" s="9">
        <v>2911</v>
      </c>
      <c r="I440" s="9" t="s">
        <v>59</v>
      </c>
      <c r="J440" s="9">
        <v>0</v>
      </c>
      <c r="K440" s="9" t="s">
        <v>258</v>
      </c>
      <c r="L440" s="9">
        <v>2000</v>
      </c>
      <c r="M440" s="9" t="s">
        <v>356</v>
      </c>
      <c r="N440" s="9" t="s">
        <v>128</v>
      </c>
      <c r="O440" s="9" t="s">
        <v>351</v>
      </c>
      <c r="P440" s="9" t="s">
        <v>459</v>
      </c>
      <c r="Q440" s="9" t="s">
        <v>132</v>
      </c>
      <c r="R440" s="10">
        <v>0</v>
      </c>
      <c r="S440" s="10">
        <v>0</v>
      </c>
      <c r="T440" s="10">
        <v>0</v>
      </c>
      <c r="U440" s="10">
        <v>0</v>
      </c>
      <c r="V440" s="10">
        <v>0</v>
      </c>
      <c r="W440" s="10">
        <v>0</v>
      </c>
      <c r="X440" s="10">
        <v>0</v>
      </c>
      <c r="Y440" s="15">
        <v>0</v>
      </c>
      <c r="Z440" s="10">
        <v>0</v>
      </c>
      <c r="AA440" s="10">
        <v>0</v>
      </c>
      <c r="AB440" s="10">
        <v>0</v>
      </c>
      <c r="AC440" s="10">
        <v>0</v>
      </c>
      <c r="AD440" s="10">
        <v>0</v>
      </c>
      <c r="AE440" s="10">
        <v>-200000</v>
      </c>
      <c r="AF440" s="10">
        <v>0</v>
      </c>
      <c r="AG440" s="10">
        <f t="shared" si="6"/>
        <v>0</v>
      </c>
      <c r="AH440" s="9" t="s">
        <v>837</v>
      </c>
      <c r="AI440" s="9" t="s">
        <v>840</v>
      </c>
    </row>
    <row r="441" spans="1:35" x14ac:dyDescent="0.25">
      <c r="A441" s="16" t="s">
        <v>353</v>
      </c>
      <c r="B441" s="9" t="s">
        <v>127</v>
      </c>
      <c r="C441" s="9" t="s">
        <v>28</v>
      </c>
      <c r="D441" s="9" t="s">
        <v>349</v>
      </c>
      <c r="E441" s="9">
        <v>1</v>
      </c>
      <c r="F441" s="9">
        <v>50</v>
      </c>
      <c r="G441" s="9" t="s">
        <v>458</v>
      </c>
      <c r="H441" s="9">
        <v>2921</v>
      </c>
      <c r="I441" s="9" t="s">
        <v>109</v>
      </c>
      <c r="J441" s="9">
        <v>0</v>
      </c>
      <c r="K441" s="9" t="s">
        <v>258</v>
      </c>
      <c r="L441" s="9">
        <v>2000</v>
      </c>
      <c r="M441" s="9" t="s">
        <v>356</v>
      </c>
      <c r="N441" s="9" t="s">
        <v>128</v>
      </c>
      <c r="O441" s="9" t="s">
        <v>351</v>
      </c>
      <c r="P441" s="9" t="s">
        <v>459</v>
      </c>
      <c r="Q441" s="9" t="s">
        <v>132</v>
      </c>
      <c r="R441" s="10">
        <v>0</v>
      </c>
      <c r="S441" s="10">
        <v>30000</v>
      </c>
      <c r="T441" s="10">
        <v>0</v>
      </c>
      <c r="U441" s="10">
        <v>0</v>
      </c>
      <c r="V441" s="10">
        <v>0</v>
      </c>
      <c r="W441" s="10">
        <v>0</v>
      </c>
      <c r="X441" s="10">
        <v>0</v>
      </c>
      <c r="Y441" s="15">
        <v>0</v>
      </c>
      <c r="Z441" s="10">
        <v>0</v>
      </c>
      <c r="AA441" s="10">
        <v>0</v>
      </c>
      <c r="AB441" s="10">
        <v>0</v>
      </c>
      <c r="AC441" s="10">
        <v>30000</v>
      </c>
      <c r="AD441" s="10">
        <v>-30000</v>
      </c>
      <c r="AE441" s="10">
        <v>-7603416</v>
      </c>
      <c r="AF441" s="10">
        <v>0</v>
      </c>
      <c r="AG441" s="10">
        <f t="shared" si="6"/>
        <v>0</v>
      </c>
      <c r="AH441" s="9" t="s">
        <v>837</v>
      </c>
      <c r="AI441" s="9" t="s">
        <v>840</v>
      </c>
    </row>
    <row r="442" spans="1:35" x14ac:dyDescent="0.25">
      <c r="A442" s="16" t="s">
        <v>353</v>
      </c>
      <c r="B442" s="9" t="s">
        <v>127</v>
      </c>
      <c r="C442" s="9" t="s">
        <v>28</v>
      </c>
      <c r="D442" s="9" t="s">
        <v>349</v>
      </c>
      <c r="E442" s="9">
        <v>1</v>
      </c>
      <c r="F442" s="9">
        <v>50</v>
      </c>
      <c r="G442" s="9" t="s">
        <v>458</v>
      </c>
      <c r="H442" s="9">
        <v>3181</v>
      </c>
      <c r="I442" s="9" t="s">
        <v>74</v>
      </c>
      <c r="J442" s="9">
        <v>0</v>
      </c>
      <c r="K442" s="9" t="s">
        <v>258</v>
      </c>
      <c r="L442" s="9">
        <v>3000</v>
      </c>
      <c r="M442" s="9" t="s">
        <v>356</v>
      </c>
      <c r="N442" s="9" t="s">
        <v>128</v>
      </c>
      <c r="O442" s="9" t="s">
        <v>351</v>
      </c>
      <c r="P442" s="9" t="s">
        <v>459</v>
      </c>
      <c r="Q442" s="9" t="s">
        <v>132</v>
      </c>
      <c r="R442" s="10">
        <v>327400</v>
      </c>
      <c r="S442" s="10">
        <v>672000</v>
      </c>
      <c r="T442" s="10">
        <v>0</v>
      </c>
      <c r="U442" s="10">
        <v>0</v>
      </c>
      <c r="V442" s="10">
        <v>0</v>
      </c>
      <c r="W442" s="10">
        <v>0</v>
      </c>
      <c r="X442" s="10">
        <v>0</v>
      </c>
      <c r="Y442" s="15">
        <v>327400</v>
      </c>
      <c r="Z442" s="10">
        <v>0</v>
      </c>
      <c r="AA442" s="10">
        <v>0</v>
      </c>
      <c r="AB442" s="10">
        <v>0</v>
      </c>
      <c r="AC442" s="10">
        <v>344600</v>
      </c>
      <c r="AD442" s="10">
        <v>-344600</v>
      </c>
      <c r="AE442" s="10">
        <v>-7824</v>
      </c>
      <c r="AF442" s="10">
        <v>0</v>
      </c>
      <c r="AG442" s="10">
        <f t="shared" si="6"/>
        <v>327400</v>
      </c>
      <c r="AH442" s="9" t="s">
        <v>837</v>
      </c>
      <c r="AI442" s="9" t="s">
        <v>840</v>
      </c>
    </row>
    <row r="443" spans="1:35" x14ac:dyDescent="0.25">
      <c r="A443" s="16" t="s">
        <v>353</v>
      </c>
      <c r="B443" s="9" t="s">
        <v>127</v>
      </c>
      <c r="C443" s="9" t="s">
        <v>28</v>
      </c>
      <c r="D443" s="9" t="s">
        <v>349</v>
      </c>
      <c r="E443" s="9">
        <v>1</v>
      </c>
      <c r="F443" s="9">
        <v>50</v>
      </c>
      <c r="G443" s="9" t="s">
        <v>458</v>
      </c>
      <c r="H443" s="9">
        <v>3291</v>
      </c>
      <c r="I443" s="9" t="s">
        <v>60</v>
      </c>
      <c r="J443" s="9">
        <v>0</v>
      </c>
      <c r="K443" s="9" t="s">
        <v>258</v>
      </c>
      <c r="L443" s="9">
        <v>3000</v>
      </c>
      <c r="M443" s="9" t="s">
        <v>356</v>
      </c>
      <c r="N443" s="9" t="s">
        <v>128</v>
      </c>
      <c r="O443" s="9" t="s">
        <v>351</v>
      </c>
      <c r="P443" s="9" t="s">
        <v>459</v>
      </c>
      <c r="Q443" s="9" t="s">
        <v>132</v>
      </c>
      <c r="R443" s="10">
        <v>234036.28</v>
      </c>
      <c r="S443" s="10">
        <v>360000</v>
      </c>
      <c r="T443" s="10">
        <v>108072.56</v>
      </c>
      <c r="U443" s="10">
        <v>108072.56</v>
      </c>
      <c r="V443" s="10">
        <v>100751.02</v>
      </c>
      <c r="W443" s="10">
        <v>100751.02</v>
      </c>
      <c r="X443" s="10">
        <v>24882.28</v>
      </c>
      <c r="Y443" s="15">
        <v>125963.72</v>
      </c>
      <c r="Z443" s="10">
        <v>0</v>
      </c>
      <c r="AA443" s="10">
        <v>0</v>
      </c>
      <c r="AB443" s="10">
        <v>0</v>
      </c>
      <c r="AC443" s="10">
        <v>125963.72</v>
      </c>
      <c r="AD443" s="10">
        <v>-125963.72</v>
      </c>
      <c r="AE443" s="10">
        <v>13679</v>
      </c>
      <c r="AF443" s="10">
        <v>0</v>
      </c>
      <c r="AG443" s="10">
        <f t="shared" si="6"/>
        <v>234036.28</v>
      </c>
      <c r="AH443" s="9" t="s">
        <v>837</v>
      </c>
      <c r="AI443" s="9" t="s">
        <v>840</v>
      </c>
    </row>
    <row r="444" spans="1:35" x14ac:dyDescent="0.25">
      <c r="A444" s="16" t="s">
        <v>353</v>
      </c>
      <c r="B444" s="9" t="s">
        <v>127</v>
      </c>
      <c r="C444" s="9" t="s">
        <v>28</v>
      </c>
      <c r="D444" s="9" t="s">
        <v>349</v>
      </c>
      <c r="E444" s="9">
        <v>1</v>
      </c>
      <c r="F444" s="9">
        <v>50</v>
      </c>
      <c r="G444" s="9" t="s">
        <v>458</v>
      </c>
      <c r="H444" s="9">
        <v>3411</v>
      </c>
      <c r="I444" s="9" t="s">
        <v>129</v>
      </c>
      <c r="J444" s="9">
        <v>0</v>
      </c>
      <c r="K444" s="9" t="s">
        <v>258</v>
      </c>
      <c r="L444" s="9">
        <v>3000</v>
      </c>
      <c r="M444" s="9" t="s">
        <v>356</v>
      </c>
      <c r="N444" s="9" t="s">
        <v>128</v>
      </c>
      <c r="O444" s="9" t="s">
        <v>351</v>
      </c>
      <c r="P444" s="9" t="s">
        <v>459</v>
      </c>
      <c r="Q444" s="9" t="s">
        <v>132</v>
      </c>
      <c r="R444" s="10">
        <v>1183092.58</v>
      </c>
      <c r="S444" s="10">
        <v>2100000</v>
      </c>
      <c r="T444" s="10">
        <v>266185.17</v>
      </c>
      <c r="U444" s="10">
        <v>266185.17</v>
      </c>
      <c r="V444" s="10">
        <v>266185.17</v>
      </c>
      <c r="W444" s="10">
        <v>266185.17</v>
      </c>
      <c r="X444" s="10">
        <v>266185.17</v>
      </c>
      <c r="Y444" s="15">
        <v>916907.41000000015</v>
      </c>
      <c r="Z444" s="10">
        <v>0</v>
      </c>
      <c r="AA444" s="10">
        <v>0</v>
      </c>
      <c r="AB444" s="10">
        <v>0</v>
      </c>
      <c r="AC444" s="10">
        <v>916907.42</v>
      </c>
      <c r="AD444" s="10">
        <v>-916907.42</v>
      </c>
      <c r="AE444" s="10">
        <v>-8431</v>
      </c>
      <c r="AF444" s="10">
        <v>0</v>
      </c>
      <c r="AG444" s="10">
        <f t="shared" si="6"/>
        <v>1183092.58</v>
      </c>
      <c r="AH444" s="9" t="s">
        <v>837</v>
      </c>
      <c r="AI444" s="9" t="s">
        <v>840</v>
      </c>
    </row>
    <row r="445" spans="1:35" x14ac:dyDescent="0.25">
      <c r="A445" s="16" t="s">
        <v>353</v>
      </c>
      <c r="B445" s="9" t="s">
        <v>127</v>
      </c>
      <c r="C445" s="9" t="s">
        <v>28</v>
      </c>
      <c r="D445" s="9" t="s">
        <v>349</v>
      </c>
      <c r="E445" s="9">
        <v>1</v>
      </c>
      <c r="F445" s="9">
        <v>50</v>
      </c>
      <c r="G445" s="9" t="s">
        <v>458</v>
      </c>
      <c r="H445" s="9">
        <v>3521</v>
      </c>
      <c r="I445" s="9" t="s">
        <v>230</v>
      </c>
      <c r="J445" s="9">
        <v>0</v>
      </c>
      <c r="K445" s="9" t="s">
        <v>258</v>
      </c>
      <c r="L445" s="9">
        <v>3000</v>
      </c>
      <c r="M445" s="9" t="s">
        <v>356</v>
      </c>
      <c r="N445" s="9" t="s">
        <v>128</v>
      </c>
      <c r="O445" s="9" t="s">
        <v>351</v>
      </c>
      <c r="P445" s="9" t="s">
        <v>459</v>
      </c>
      <c r="Q445" s="9" t="s">
        <v>132</v>
      </c>
      <c r="R445" s="10">
        <v>15000</v>
      </c>
      <c r="S445" s="10">
        <v>60000</v>
      </c>
      <c r="T445" s="10">
        <v>0</v>
      </c>
      <c r="U445" s="10">
        <v>0</v>
      </c>
      <c r="V445" s="10">
        <v>0</v>
      </c>
      <c r="W445" s="10">
        <v>0</v>
      </c>
      <c r="X445" s="10">
        <v>0</v>
      </c>
      <c r="Y445" s="15">
        <v>15000</v>
      </c>
      <c r="Z445" s="10">
        <v>0</v>
      </c>
      <c r="AA445" s="10">
        <v>0</v>
      </c>
      <c r="AB445" s="10">
        <v>0</v>
      </c>
      <c r="AC445" s="10">
        <v>45000</v>
      </c>
      <c r="AD445" s="10">
        <v>-45000</v>
      </c>
      <c r="AE445" s="10">
        <v>-5279</v>
      </c>
      <c r="AF445" s="10">
        <v>0</v>
      </c>
      <c r="AG445" s="10">
        <f t="shared" si="6"/>
        <v>15000</v>
      </c>
      <c r="AH445" s="9" t="s">
        <v>837</v>
      </c>
      <c r="AI445" s="9" t="s">
        <v>840</v>
      </c>
    </row>
    <row r="446" spans="1:35" x14ac:dyDescent="0.25">
      <c r="A446" s="16" t="s">
        <v>353</v>
      </c>
      <c r="B446" s="9" t="s">
        <v>127</v>
      </c>
      <c r="C446" s="9" t="s">
        <v>28</v>
      </c>
      <c r="D446" s="9" t="s">
        <v>349</v>
      </c>
      <c r="E446" s="9">
        <v>1</v>
      </c>
      <c r="F446" s="9">
        <v>50</v>
      </c>
      <c r="G446" s="9" t="s">
        <v>458</v>
      </c>
      <c r="H446" s="9">
        <v>3531</v>
      </c>
      <c r="I446" s="9" t="s">
        <v>225</v>
      </c>
      <c r="J446" s="9">
        <v>0</v>
      </c>
      <c r="K446" s="9" t="s">
        <v>258</v>
      </c>
      <c r="L446" s="9">
        <v>3000</v>
      </c>
      <c r="M446" s="9" t="s">
        <v>356</v>
      </c>
      <c r="N446" s="9" t="s">
        <v>128</v>
      </c>
      <c r="O446" s="9" t="s">
        <v>351</v>
      </c>
      <c r="P446" s="9" t="s">
        <v>459</v>
      </c>
      <c r="Q446" s="9" t="s">
        <v>132</v>
      </c>
      <c r="R446" s="10">
        <v>34060</v>
      </c>
      <c r="S446" s="10">
        <v>60000</v>
      </c>
      <c r="T446" s="10">
        <v>8120</v>
      </c>
      <c r="U446" s="10">
        <v>8120</v>
      </c>
      <c r="V446" s="10">
        <v>8120</v>
      </c>
      <c r="W446" s="10">
        <v>8120</v>
      </c>
      <c r="X446" s="10">
        <v>8120</v>
      </c>
      <c r="Y446" s="15">
        <v>25940</v>
      </c>
      <c r="Z446" s="10">
        <v>0</v>
      </c>
      <c r="AA446" s="10">
        <v>0</v>
      </c>
      <c r="AB446" s="10">
        <v>0</v>
      </c>
      <c r="AC446" s="10">
        <v>25940</v>
      </c>
      <c r="AD446" s="10">
        <v>-25940</v>
      </c>
      <c r="AE446" s="10">
        <v>3600</v>
      </c>
      <c r="AF446" s="10">
        <v>0</v>
      </c>
      <c r="AG446" s="10">
        <f t="shared" si="6"/>
        <v>34060</v>
      </c>
      <c r="AH446" s="9" t="s">
        <v>837</v>
      </c>
      <c r="AI446" s="9" t="s">
        <v>840</v>
      </c>
    </row>
    <row r="447" spans="1:35" x14ac:dyDescent="0.25">
      <c r="A447" s="16" t="s">
        <v>353</v>
      </c>
      <c r="B447" s="9" t="s">
        <v>127</v>
      </c>
      <c r="C447" s="9" t="s">
        <v>28</v>
      </c>
      <c r="D447" s="9" t="s">
        <v>349</v>
      </c>
      <c r="E447" s="9">
        <v>1</v>
      </c>
      <c r="F447" s="9">
        <v>50</v>
      </c>
      <c r="G447" s="9" t="s">
        <v>458</v>
      </c>
      <c r="H447" s="9">
        <v>3711</v>
      </c>
      <c r="I447" s="9" t="s">
        <v>38</v>
      </c>
      <c r="J447" s="9">
        <v>0</v>
      </c>
      <c r="K447" s="9" t="s">
        <v>258</v>
      </c>
      <c r="L447" s="9">
        <v>3000</v>
      </c>
      <c r="M447" s="9" t="s">
        <v>356</v>
      </c>
      <c r="N447" s="9" t="s">
        <v>128</v>
      </c>
      <c r="O447" s="9" t="s">
        <v>351</v>
      </c>
      <c r="P447" s="9" t="s">
        <v>459</v>
      </c>
      <c r="Q447" s="9" t="s">
        <v>132</v>
      </c>
      <c r="R447" s="10">
        <v>24000</v>
      </c>
      <c r="S447" s="10">
        <v>24000</v>
      </c>
      <c r="T447" s="10">
        <v>10593.1</v>
      </c>
      <c r="U447" s="10">
        <v>10593.1</v>
      </c>
      <c r="V447" s="10">
        <v>3124.08</v>
      </c>
      <c r="W447" s="10">
        <v>3124.08</v>
      </c>
      <c r="X447" s="10">
        <v>3124.08</v>
      </c>
      <c r="Y447" s="15">
        <v>13406.9</v>
      </c>
      <c r="Z447" s="10">
        <v>0</v>
      </c>
      <c r="AA447" s="10">
        <v>0</v>
      </c>
      <c r="AB447" s="10">
        <v>0</v>
      </c>
      <c r="AC447" s="10">
        <v>0</v>
      </c>
      <c r="AD447" s="10">
        <v>0</v>
      </c>
      <c r="AE447" s="10">
        <v>0</v>
      </c>
      <c r="AF447" s="10">
        <v>0</v>
      </c>
      <c r="AG447" s="10">
        <f t="shared" si="6"/>
        <v>24000</v>
      </c>
      <c r="AH447" s="9" t="s">
        <v>837</v>
      </c>
      <c r="AI447" s="9" t="s">
        <v>840</v>
      </c>
    </row>
    <row r="448" spans="1:35" x14ac:dyDescent="0.25">
      <c r="A448" s="16" t="s">
        <v>353</v>
      </c>
      <c r="B448" s="9" t="s">
        <v>127</v>
      </c>
      <c r="C448" s="9" t="s">
        <v>28</v>
      </c>
      <c r="D448" s="9" t="s">
        <v>349</v>
      </c>
      <c r="E448" s="9">
        <v>1</v>
      </c>
      <c r="F448" s="9">
        <v>50</v>
      </c>
      <c r="G448" s="9" t="s">
        <v>458</v>
      </c>
      <c r="H448" s="9">
        <v>3721</v>
      </c>
      <c r="I448" s="9" t="s">
        <v>34</v>
      </c>
      <c r="J448" s="9">
        <v>0</v>
      </c>
      <c r="K448" s="9" t="s">
        <v>258</v>
      </c>
      <c r="L448" s="9">
        <v>3000</v>
      </c>
      <c r="M448" s="9" t="s">
        <v>356</v>
      </c>
      <c r="N448" s="9" t="s">
        <v>128</v>
      </c>
      <c r="O448" s="9" t="s">
        <v>351</v>
      </c>
      <c r="P448" s="9" t="s">
        <v>459</v>
      </c>
      <c r="Q448" s="9" t="s">
        <v>132</v>
      </c>
      <c r="R448" s="10">
        <v>3000</v>
      </c>
      <c r="S448" s="10">
        <v>3000</v>
      </c>
      <c r="T448" s="10">
        <v>0</v>
      </c>
      <c r="U448" s="10">
        <v>0</v>
      </c>
      <c r="V448" s="10">
        <v>0</v>
      </c>
      <c r="W448" s="10">
        <v>0</v>
      </c>
      <c r="X448" s="10">
        <v>0</v>
      </c>
      <c r="Y448" s="15">
        <v>3000</v>
      </c>
      <c r="Z448" s="10">
        <v>0</v>
      </c>
      <c r="AA448" s="10">
        <v>0</v>
      </c>
      <c r="AB448" s="10">
        <v>0</v>
      </c>
      <c r="AC448" s="10">
        <v>0</v>
      </c>
      <c r="AD448" s="10">
        <v>0</v>
      </c>
      <c r="AE448" s="10">
        <v>4255</v>
      </c>
      <c r="AF448" s="10">
        <v>0</v>
      </c>
      <c r="AG448" s="10">
        <f t="shared" si="6"/>
        <v>3000</v>
      </c>
      <c r="AH448" s="9" t="s">
        <v>837</v>
      </c>
      <c r="AI448" s="9" t="s">
        <v>840</v>
      </c>
    </row>
    <row r="449" spans="1:35" x14ac:dyDescent="0.25">
      <c r="A449" s="16" t="s">
        <v>353</v>
      </c>
      <c r="B449" s="9" t="s">
        <v>127</v>
      </c>
      <c r="C449" s="9" t="s">
        <v>28</v>
      </c>
      <c r="D449" s="9" t="s">
        <v>349</v>
      </c>
      <c r="E449" s="9">
        <v>1</v>
      </c>
      <c r="F449" s="9">
        <v>50</v>
      </c>
      <c r="G449" s="9" t="s">
        <v>458</v>
      </c>
      <c r="H449" s="9">
        <v>3751</v>
      </c>
      <c r="I449" s="9" t="s">
        <v>35</v>
      </c>
      <c r="J449" s="9">
        <v>0</v>
      </c>
      <c r="K449" s="9" t="s">
        <v>258</v>
      </c>
      <c r="L449" s="9">
        <v>3000</v>
      </c>
      <c r="M449" s="9" t="s">
        <v>356</v>
      </c>
      <c r="N449" s="9" t="s">
        <v>128</v>
      </c>
      <c r="O449" s="9" t="s">
        <v>351</v>
      </c>
      <c r="P449" s="9" t="s">
        <v>459</v>
      </c>
      <c r="Q449" s="9" t="s">
        <v>132</v>
      </c>
      <c r="R449" s="10">
        <v>15000</v>
      </c>
      <c r="S449" s="10">
        <v>15000</v>
      </c>
      <c r="T449" s="10">
        <v>9269</v>
      </c>
      <c r="U449" s="10">
        <v>9269</v>
      </c>
      <c r="V449" s="10">
        <v>1700</v>
      </c>
      <c r="W449" s="10">
        <v>1700</v>
      </c>
      <c r="X449" s="10">
        <v>1700</v>
      </c>
      <c r="Y449" s="15">
        <v>5731</v>
      </c>
      <c r="Z449" s="10">
        <v>0</v>
      </c>
      <c r="AA449" s="10">
        <v>0</v>
      </c>
      <c r="AB449" s="10">
        <v>0</v>
      </c>
      <c r="AC449" s="10">
        <v>0</v>
      </c>
      <c r="AD449" s="10">
        <v>0</v>
      </c>
      <c r="AE449" s="10">
        <v>0</v>
      </c>
      <c r="AF449" s="10">
        <v>0</v>
      </c>
      <c r="AG449" s="10">
        <f t="shared" si="6"/>
        <v>15000</v>
      </c>
      <c r="AH449" s="9" t="s">
        <v>837</v>
      </c>
      <c r="AI449" s="9" t="s">
        <v>840</v>
      </c>
    </row>
    <row r="450" spans="1:35" x14ac:dyDescent="0.25">
      <c r="A450" s="16" t="s">
        <v>353</v>
      </c>
      <c r="B450" s="9" t="s">
        <v>127</v>
      </c>
      <c r="C450" s="9" t="s">
        <v>28</v>
      </c>
      <c r="D450" s="9" t="s">
        <v>349</v>
      </c>
      <c r="E450" s="9">
        <v>1</v>
      </c>
      <c r="F450" s="9">
        <v>50</v>
      </c>
      <c r="G450" s="9" t="s">
        <v>458</v>
      </c>
      <c r="H450" s="9">
        <v>3791</v>
      </c>
      <c r="I450" s="9" t="s">
        <v>134</v>
      </c>
      <c r="J450" s="9">
        <v>0</v>
      </c>
      <c r="K450" s="9" t="s">
        <v>258</v>
      </c>
      <c r="L450" s="9">
        <v>3000</v>
      </c>
      <c r="M450" s="9" t="s">
        <v>356</v>
      </c>
      <c r="N450" s="9" t="s">
        <v>128</v>
      </c>
      <c r="O450" s="9" t="s">
        <v>351</v>
      </c>
      <c r="P450" s="9" t="s">
        <v>459</v>
      </c>
      <c r="Q450" s="9" t="s">
        <v>132</v>
      </c>
      <c r="R450" s="10">
        <v>2250</v>
      </c>
      <c r="S450" s="10">
        <v>4500</v>
      </c>
      <c r="T450" s="10">
        <v>0</v>
      </c>
      <c r="U450" s="10">
        <v>0</v>
      </c>
      <c r="V450" s="10">
        <v>0</v>
      </c>
      <c r="W450" s="10">
        <v>0</v>
      </c>
      <c r="X450" s="10">
        <v>0</v>
      </c>
      <c r="Y450" s="15">
        <v>2250</v>
      </c>
      <c r="Z450" s="10">
        <v>0</v>
      </c>
      <c r="AA450" s="10">
        <v>0</v>
      </c>
      <c r="AB450" s="10">
        <v>0</v>
      </c>
      <c r="AC450" s="10">
        <v>2250</v>
      </c>
      <c r="AD450" s="10">
        <v>-2250</v>
      </c>
      <c r="AE450" s="10">
        <v>0</v>
      </c>
      <c r="AF450" s="10">
        <v>0</v>
      </c>
      <c r="AG450" s="10">
        <f t="shared" si="6"/>
        <v>2250</v>
      </c>
      <c r="AH450" s="9" t="s">
        <v>837</v>
      </c>
      <c r="AI450" s="9" t="s">
        <v>840</v>
      </c>
    </row>
    <row r="451" spans="1:35" x14ac:dyDescent="0.25">
      <c r="A451" s="16" t="s">
        <v>353</v>
      </c>
      <c r="B451" s="9" t="s">
        <v>127</v>
      </c>
      <c r="C451" s="9" t="s">
        <v>28</v>
      </c>
      <c r="D451" s="9" t="s">
        <v>349</v>
      </c>
      <c r="E451" s="9">
        <v>1</v>
      </c>
      <c r="F451" s="9">
        <v>50</v>
      </c>
      <c r="G451" s="9" t="s">
        <v>458</v>
      </c>
      <c r="H451" s="9">
        <v>3831</v>
      </c>
      <c r="I451" s="9" t="s">
        <v>98</v>
      </c>
      <c r="J451" s="9">
        <v>0</v>
      </c>
      <c r="K451" s="9" t="s">
        <v>258</v>
      </c>
      <c r="L451" s="9">
        <v>3000</v>
      </c>
      <c r="M451" s="9" t="s">
        <v>356</v>
      </c>
      <c r="N451" s="9" t="s">
        <v>128</v>
      </c>
      <c r="O451" s="9" t="s">
        <v>351</v>
      </c>
      <c r="P451" s="9" t="s">
        <v>459</v>
      </c>
      <c r="Q451" s="9" t="s">
        <v>132</v>
      </c>
      <c r="R451" s="10">
        <v>3000</v>
      </c>
      <c r="S451" s="10">
        <v>6000</v>
      </c>
      <c r="T451" s="10">
        <v>0</v>
      </c>
      <c r="U451" s="10">
        <v>0</v>
      </c>
      <c r="V451" s="10">
        <v>0</v>
      </c>
      <c r="W451" s="10">
        <v>0</v>
      </c>
      <c r="X451" s="10">
        <v>0</v>
      </c>
      <c r="Y451" s="15">
        <v>3000</v>
      </c>
      <c r="Z451" s="10">
        <v>0</v>
      </c>
      <c r="AA451" s="10">
        <v>0</v>
      </c>
      <c r="AB451" s="10">
        <v>0</v>
      </c>
      <c r="AC451" s="10">
        <v>3000</v>
      </c>
      <c r="AD451" s="10">
        <v>-3000</v>
      </c>
      <c r="AE451" s="10">
        <v>0</v>
      </c>
      <c r="AF451" s="10">
        <v>0</v>
      </c>
      <c r="AG451" s="10">
        <f t="shared" ref="AG451:AG514" si="7">+R451+AF451</f>
        <v>3000</v>
      </c>
      <c r="AH451" s="9" t="s">
        <v>837</v>
      </c>
      <c r="AI451" s="9" t="s">
        <v>840</v>
      </c>
    </row>
    <row r="452" spans="1:35" x14ac:dyDescent="0.25">
      <c r="A452" s="16" t="s">
        <v>353</v>
      </c>
      <c r="B452" s="9" t="s">
        <v>127</v>
      </c>
      <c r="C452" s="9" t="s">
        <v>28</v>
      </c>
      <c r="D452" s="9" t="s">
        <v>349</v>
      </c>
      <c r="E452" s="9">
        <v>1</v>
      </c>
      <c r="F452" s="9">
        <v>50</v>
      </c>
      <c r="G452" s="9" t="s">
        <v>458</v>
      </c>
      <c r="H452" s="9">
        <v>5191</v>
      </c>
      <c r="I452" s="9" t="s">
        <v>89</v>
      </c>
      <c r="J452" s="9">
        <v>0</v>
      </c>
      <c r="K452" s="9" t="s">
        <v>258</v>
      </c>
      <c r="L452" s="9">
        <v>5000</v>
      </c>
      <c r="M452" s="9" t="s">
        <v>356</v>
      </c>
      <c r="N452" s="9" t="s">
        <v>128</v>
      </c>
      <c r="O452" s="9" t="s">
        <v>351</v>
      </c>
      <c r="P452" s="9" t="s">
        <v>459</v>
      </c>
      <c r="Q452" s="9" t="s">
        <v>132</v>
      </c>
      <c r="R452" s="10">
        <v>66000</v>
      </c>
      <c r="S452" s="10">
        <v>6000</v>
      </c>
      <c r="T452" s="10">
        <v>57304</v>
      </c>
      <c r="U452" s="10">
        <v>26680</v>
      </c>
      <c r="V452" s="10">
        <v>26680</v>
      </c>
      <c r="W452" s="10">
        <v>26680</v>
      </c>
      <c r="X452" s="10">
        <v>26680</v>
      </c>
      <c r="Y452" s="15">
        <v>8696</v>
      </c>
      <c r="Z452" s="10">
        <v>0</v>
      </c>
      <c r="AA452" s="10">
        <v>60000</v>
      </c>
      <c r="AB452" s="10">
        <v>0</v>
      </c>
      <c r="AC452" s="10">
        <v>0</v>
      </c>
      <c r="AD452" s="10">
        <v>60000</v>
      </c>
      <c r="AE452" s="10">
        <v>0</v>
      </c>
      <c r="AF452" s="10">
        <v>0</v>
      </c>
      <c r="AG452" s="10">
        <f t="shared" si="7"/>
        <v>66000</v>
      </c>
      <c r="AH452" s="9" t="s">
        <v>837</v>
      </c>
      <c r="AI452" s="9" t="s">
        <v>841</v>
      </c>
    </row>
    <row r="453" spans="1:35" x14ac:dyDescent="0.25">
      <c r="A453" s="16" t="s">
        <v>353</v>
      </c>
      <c r="B453" s="9" t="s">
        <v>127</v>
      </c>
      <c r="C453" s="9" t="s">
        <v>28</v>
      </c>
      <c r="D453" s="9" t="s">
        <v>349</v>
      </c>
      <c r="E453" s="9">
        <v>1</v>
      </c>
      <c r="F453" s="9">
        <v>50</v>
      </c>
      <c r="G453" s="9" t="s">
        <v>458</v>
      </c>
      <c r="H453" s="9">
        <v>5211</v>
      </c>
      <c r="I453" s="9" t="s">
        <v>64</v>
      </c>
      <c r="J453" s="9">
        <v>0</v>
      </c>
      <c r="K453" s="9" t="s">
        <v>258</v>
      </c>
      <c r="L453" s="9">
        <v>5000</v>
      </c>
      <c r="M453" s="9" t="s">
        <v>356</v>
      </c>
      <c r="N453" s="9" t="s">
        <v>128</v>
      </c>
      <c r="O453" s="9" t="s">
        <v>351</v>
      </c>
      <c r="P453" s="9" t="s">
        <v>459</v>
      </c>
      <c r="Q453" s="9" t="s">
        <v>132</v>
      </c>
      <c r="R453" s="10">
        <v>30000</v>
      </c>
      <c r="S453" s="10">
        <v>30000</v>
      </c>
      <c r="T453" s="10">
        <v>0</v>
      </c>
      <c r="U453" s="10">
        <v>0</v>
      </c>
      <c r="V453" s="10">
        <v>0</v>
      </c>
      <c r="W453" s="10">
        <v>0</v>
      </c>
      <c r="X453" s="10">
        <v>0</v>
      </c>
      <c r="Y453" s="15">
        <v>30000</v>
      </c>
      <c r="Z453" s="10">
        <v>0</v>
      </c>
      <c r="AA453" s="10">
        <v>0</v>
      </c>
      <c r="AB453" s="10">
        <v>0</v>
      </c>
      <c r="AC453" s="10">
        <v>0</v>
      </c>
      <c r="AD453" s="10">
        <v>0</v>
      </c>
      <c r="AE453" s="10">
        <v>0</v>
      </c>
      <c r="AF453" s="10">
        <v>0</v>
      </c>
      <c r="AG453" s="10">
        <f t="shared" si="7"/>
        <v>30000</v>
      </c>
      <c r="AH453" s="9" t="s">
        <v>837</v>
      </c>
      <c r="AI453" s="9" t="s">
        <v>841</v>
      </c>
    </row>
    <row r="454" spans="1:35" x14ac:dyDescent="0.25">
      <c r="A454" s="16" t="s">
        <v>353</v>
      </c>
      <c r="B454" s="9" t="s">
        <v>127</v>
      </c>
      <c r="C454" s="9" t="s">
        <v>28</v>
      </c>
      <c r="D454" s="9" t="s">
        <v>349</v>
      </c>
      <c r="E454" s="9">
        <v>1</v>
      </c>
      <c r="F454" s="9">
        <v>50</v>
      </c>
      <c r="G454" s="9" t="s">
        <v>458</v>
      </c>
      <c r="H454" s="9">
        <v>5911</v>
      </c>
      <c r="I454" s="9" t="s">
        <v>106</v>
      </c>
      <c r="J454" s="9">
        <v>0</v>
      </c>
      <c r="K454" s="9" t="s">
        <v>258</v>
      </c>
      <c r="L454" s="9">
        <v>5000</v>
      </c>
      <c r="M454" s="9" t="s">
        <v>356</v>
      </c>
      <c r="N454" s="9" t="s">
        <v>128</v>
      </c>
      <c r="O454" s="9" t="s">
        <v>351</v>
      </c>
      <c r="P454" s="9" t="s">
        <v>459</v>
      </c>
      <c r="Q454" s="9" t="s">
        <v>132</v>
      </c>
      <c r="R454" s="10">
        <v>30000</v>
      </c>
      <c r="S454" s="10">
        <v>30000</v>
      </c>
      <c r="T454" s="10">
        <v>0</v>
      </c>
      <c r="U454" s="10">
        <v>0</v>
      </c>
      <c r="V454" s="10">
        <v>0</v>
      </c>
      <c r="W454" s="10">
        <v>0</v>
      </c>
      <c r="X454" s="10">
        <v>0</v>
      </c>
      <c r="Y454" s="15">
        <v>30000</v>
      </c>
      <c r="Z454" s="10">
        <v>0</v>
      </c>
      <c r="AA454" s="10">
        <v>0</v>
      </c>
      <c r="AB454" s="10">
        <v>0</v>
      </c>
      <c r="AC454" s="10">
        <v>0</v>
      </c>
      <c r="AD454" s="10">
        <v>0</v>
      </c>
      <c r="AE454" s="10">
        <v>9031435.6400000006</v>
      </c>
      <c r="AF454" s="10">
        <v>0</v>
      </c>
      <c r="AG454" s="10">
        <f t="shared" si="7"/>
        <v>30000</v>
      </c>
      <c r="AH454" s="9" t="s">
        <v>837</v>
      </c>
      <c r="AI454" s="9" t="s">
        <v>841</v>
      </c>
    </row>
    <row r="455" spans="1:35" x14ac:dyDescent="0.25">
      <c r="A455" s="16" t="s">
        <v>353</v>
      </c>
      <c r="B455" s="9" t="s">
        <v>547</v>
      </c>
      <c r="C455" s="9" t="s">
        <v>282</v>
      </c>
      <c r="D455" s="9" t="s">
        <v>532</v>
      </c>
      <c r="E455" s="9">
        <v>3</v>
      </c>
      <c r="F455" s="9">
        <v>131</v>
      </c>
      <c r="G455" s="9" t="s">
        <v>548</v>
      </c>
      <c r="H455" s="9">
        <v>3411</v>
      </c>
      <c r="I455" s="9" t="s">
        <v>129</v>
      </c>
      <c r="J455" s="9">
        <v>0</v>
      </c>
      <c r="K455" s="9" t="s">
        <v>258</v>
      </c>
      <c r="L455" s="9">
        <v>3000</v>
      </c>
      <c r="M455" s="9" t="s">
        <v>356</v>
      </c>
      <c r="N455" s="9" t="s">
        <v>534</v>
      </c>
      <c r="O455" s="9" t="s">
        <v>207</v>
      </c>
      <c r="P455" s="9" t="s">
        <v>549</v>
      </c>
      <c r="Q455" s="9" t="s">
        <v>620</v>
      </c>
      <c r="R455" s="10">
        <v>0</v>
      </c>
      <c r="S455" s="10">
        <v>0</v>
      </c>
      <c r="T455" s="10">
        <v>0</v>
      </c>
      <c r="U455" s="10">
        <v>0</v>
      </c>
      <c r="V455" s="10">
        <v>0</v>
      </c>
      <c r="W455" s="10">
        <v>0</v>
      </c>
      <c r="X455" s="10">
        <v>0</v>
      </c>
      <c r="Y455" s="15">
        <v>0</v>
      </c>
      <c r="Z455" s="10">
        <v>0</v>
      </c>
      <c r="AA455" s="10">
        <v>0</v>
      </c>
      <c r="AB455" s="10">
        <v>0</v>
      </c>
      <c r="AC455" s="10">
        <v>0</v>
      </c>
      <c r="AD455" s="10">
        <v>0</v>
      </c>
      <c r="AE455" s="10">
        <v>-226800</v>
      </c>
      <c r="AF455" s="10">
        <v>0</v>
      </c>
      <c r="AG455" s="10">
        <f t="shared" si="7"/>
        <v>0</v>
      </c>
      <c r="AH455" s="9" t="s">
        <v>837</v>
      </c>
      <c r="AI455" s="9" t="s">
        <v>840</v>
      </c>
    </row>
    <row r="456" spans="1:35" x14ac:dyDescent="0.25">
      <c r="A456" s="16" t="s">
        <v>353</v>
      </c>
      <c r="B456" s="9" t="s">
        <v>547</v>
      </c>
      <c r="C456" s="9" t="s">
        <v>282</v>
      </c>
      <c r="D456" s="9" t="s">
        <v>532</v>
      </c>
      <c r="E456" s="9">
        <v>3</v>
      </c>
      <c r="F456" s="9">
        <v>131</v>
      </c>
      <c r="G456" s="9" t="s">
        <v>548</v>
      </c>
      <c r="H456" s="9">
        <v>4211</v>
      </c>
      <c r="I456" s="9" t="s">
        <v>218</v>
      </c>
      <c r="J456" s="9">
        <v>0</v>
      </c>
      <c r="K456" s="9" t="s">
        <v>258</v>
      </c>
      <c r="L456" s="9">
        <v>4000</v>
      </c>
      <c r="M456" s="9" t="s">
        <v>356</v>
      </c>
      <c r="N456" s="9" t="s">
        <v>534</v>
      </c>
      <c r="O456" s="9" t="s">
        <v>207</v>
      </c>
      <c r="P456" s="9" t="s">
        <v>549</v>
      </c>
      <c r="Q456" s="9" t="s">
        <v>620</v>
      </c>
      <c r="R456" s="10">
        <v>0</v>
      </c>
      <c r="S456" s="10">
        <v>374160</v>
      </c>
      <c r="T456" s="10">
        <v>0</v>
      </c>
      <c r="U456" s="10">
        <v>0</v>
      </c>
      <c r="V456" s="10">
        <v>0</v>
      </c>
      <c r="W456" s="10">
        <v>0</v>
      </c>
      <c r="X456" s="10">
        <v>0</v>
      </c>
      <c r="Y456" s="15">
        <v>0</v>
      </c>
      <c r="Z456" s="10">
        <v>0</v>
      </c>
      <c r="AA456" s="10">
        <v>0</v>
      </c>
      <c r="AB456" s="10">
        <v>0</v>
      </c>
      <c r="AC456" s="10">
        <v>374160</v>
      </c>
      <c r="AD456" s="10">
        <v>-374160</v>
      </c>
      <c r="AE456" s="10">
        <v>191800</v>
      </c>
      <c r="AF456" s="10">
        <v>0</v>
      </c>
      <c r="AG456" s="10">
        <f t="shared" si="7"/>
        <v>0</v>
      </c>
      <c r="AH456" s="9" t="s">
        <v>837</v>
      </c>
      <c r="AI456" s="9" t="s">
        <v>840</v>
      </c>
    </row>
    <row r="457" spans="1:35" x14ac:dyDescent="0.25">
      <c r="A457" s="16" t="s">
        <v>353</v>
      </c>
      <c r="B457" s="9" t="s">
        <v>547</v>
      </c>
      <c r="C457" s="9" t="s">
        <v>282</v>
      </c>
      <c r="D457" s="9" t="s">
        <v>532</v>
      </c>
      <c r="E457" s="9">
        <v>3</v>
      </c>
      <c r="F457" s="9">
        <v>131</v>
      </c>
      <c r="G457" s="9" t="s">
        <v>548</v>
      </c>
      <c r="H457" s="9">
        <v>4411</v>
      </c>
      <c r="I457" s="9" t="s">
        <v>30</v>
      </c>
      <c r="J457" s="9">
        <v>0</v>
      </c>
      <c r="K457" s="9" t="s">
        <v>258</v>
      </c>
      <c r="L457" s="9">
        <v>4000</v>
      </c>
      <c r="M457" s="9" t="s">
        <v>356</v>
      </c>
      <c r="N457" s="9" t="s">
        <v>534</v>
      </c>
      <c r="O457" s="9" t="s">
        <v>207</v>
      </c>
      <c r="P457" s="9" t="s">
        <v>549</v>
      </c>
      <c r="Q457" s="9" t="s">
        <v>620</v>
      </c>
      <c r="R457" s="10">
        <v>6000000</v>
      </c>
      <c r="S457" s="10">
        <v>0</v>
      </c>
      <c r="T457" s="10">
        <v>4808135.4800000004</v>
      </c>
      <c r="U457" s="10">
        <v>4808135.4800000004</v>
      </c>
      <c r="V457" s="10">
        <v>4280039.16</v>
      </c>
      <c r="W457" s="10">
        <v>390950</v>
      </c>
      <c r="X457" s="10">
        <v>380450</v>
      </c>
      <c r="Y457" s="15">
        <v>1191864.5199999996</v>
      </c>
      <c r="Z457" s="10">
        <v>0</v>
      </c>
      <c r="AA457" s="10">
        <v>6000000</v>
      </c>
      <c r="AB457" s="10">
        <v>0</v>
      </c>
      <c r="AC457" s="10">
        <v>0</v>
      </c>
      <c r="AD457" s="10">
        <v>6000000</v>
      </c>
      <c r="AE457" s="10">
        <v>0</v>
      </c>
      <c r="AF457" s="10">
        <v>0</v>
      </c>
      <c r="AG457" s="10">
        <f t="shared" si="7"/>
        <v>6000000</v>
      </c>
      <c r="AH457" s="9" t="s">
        <v>837</v>
      </c>
      <c r="AI457" s="9" t="s">
        <v>840</v>
      </c>
    </row>
    <row r="458" spans="1:35" x14ac:dyDescent="0.25">
      <c r="A458" s="16" t="s">
        <v>353</v>
      </c>
      <c r="B458" s="9" t="s">
        <v>547</v>
      </c>
      <c r="C458" s="9" t="s">
        <v>282</v>
      </c>
      <c r="D458" s="9" t="s">
        <v>532</v>
      </c>
      <c r="E458" s="9">
        <v>3</v>
      </c>
      <c r="F458" s="9">
        <v>132</v>
      </c>
      <c r="G458" s="9" t="s">
        <v>548</v>
      </c>
      <c r="H458" s="9">
        <v>4211</v>
      </c>
      <c r="I458" s="9" t="s">
        <v>218</v>
      </c>
      <c r="J458" s="9">
        <v>0</v>
      </c>
      <c r="K458" s="9" t="s">
        <v>258</v>
      </c>
      <c r="L458" s="9">
        <v>4000</v>
      </c>
      <c r="M458" s="9" t="s">
        <v>356</v>
      </c>
      <c r="N458" s="9" t="s">
        <v>534</v>
      </c>
      <c r="O458" s="9" t="s">
        <v>207</v>
      </c>
      <c r="P458" s="9" t="s">
        <v>550</v>
      </c>
      <c r="Q458" s="9" t="s">
        <v>620</v>
      </c>
      <c r="R458" s="10">
        <v>0</v>
      </c>
      <c r="S458" s="10">
        <v>200000</v>
      </c>
      <c r="T458" s="10">
        <v>0</v>
      </c>
      <c r="U458" s="10">
        <v>0</v>
      </c>
      <c r="V458" s="10">
        <v>0</v>
      </c>
      <c r="W458" s="10">
        <v>0</v>
      </c>
      <c r="X458" s="10">
        <v>0</v>
      </c>
      <c r="Y458" s="15">
        <v>0</v>
      </c>
      <c r="Z458" s="10">
        <v>0</v>
      </c>
      <c r="AA458" s="10">
        <v>0</v>
      </c>
      <c r="AB458" s="10">
        <v>0</v>
      </c>
      <c r="AC458" s="10">
        <v>200000</v>
      </c>
      <c r="AD458" s="10">
        <v>-200000</v>
      </c>
      <c r="AE458" s="10">
        <v>0</v>
      </c>
      <c r="AF458" s="10">
        <v>0</v>
      </c>
      <c r="AG458" s="10">
        <f t="shared" si="7"/>
        <v>0</v>
      </c>
      <c r="AH458" s="9" t="s">
        <v>837</v>
      </c>
      <c r="AI458" s="9" t="s">
        <v>840</v>
      </c>
    </row>
    <row r="459" spans="1:35" x14ac:dyDescent="0.25">
      <c r="A459" s="16" t="s">
        <v>353</v>
      </c>
      <c r="B459" s="9" t="s">
        <v>547</v>
      </c>
      <c r="C459" s="9" t="s">
        <v>282</v>
      </c>
      <c r="D459" s="9" t="s">
        <v>532</v>
      </c>
      <c r="E459" s="9">
        <v>3</v>
      </c>
      <c r="F459" s="9">
        <v>133</v>
      </c>
      <c r="G459" s="9" t="s">
        <v>548</v>
      </c>
      <c r="H459" s="9">
        <v>4211</v>
      </c>
      <c r="I459" s="9" t="s">
        <v>218</v>
      </c>
      <c r="J459" s="9">
        <v>0</v>
      </c>
      <c r="K459" s="9" t="s">
        <v>258</v>
      </c>
      <c r="L459" s="9">
        <v>4000</v>
      </c>
      <c r="M459" s="9" t="s">
        <v>356</v>
      </c>
      <c r="N459" s="9" t="s">
        <v>534</v>
      </c>
      <c r="O459" s="9" t="s">
        <v>207</v>
      </c>
      <c r="P459" s="9" t="s">
        <v>551</v>
      </c>
      <c r="Q459" s="9" t="s">
        <v>620</v>
      </c>
      <c r="R459" s="10">
        <v>0</v>
      </c>
      <c r="S459" s="10">
        <v>7603416</v>
      </c>
      <c r="T459" s="10">
        <v>0</v>
      </c>
      <c r="U459" s="10">
        <v>0</v>
      </c>
      <c r="V459" s="10">
        <v>0</v>
      </c>
      <c r="W459" s="10">
        <v>0</v>
      </c>
      <c r="X459" s="10">
        <v>0</v>
      </c>
      <c r="Y459" s="15">
        <v>0</v>
      </c>
      <c r="Z459" s="10">
        <v>0</v>
      </c>
      <c r="AA459" s="10">
        <v>0</v>
      </c>
      <c r="AB459" s="10">
        <v>0</v>
      </c>
      <c r="AC459" s="10">
        <v>7603416</v>
      </c>
      <c r="AD459" s="10">
        <v>-7603416</v>
      </c>
      <c r="AE459" s="10">
        <v>-1000</v>
      </c>
      <c r="AF459" s="10">
        <v>0</v>
      </c>
      <c r="AG459" s="10">
        <f t="shared" si="7"/>
        <v>0</v>
      </c>
      <c r="AH459" s="9" t="s">
        <v>837</v>
      </c>
      <c r="AI459" s="9" t="s">
        <v>840</v>
      </c>
    </row>
    <row r="460" spans="1:35" x14ac:dyDescent="0.25">
      <c r="A460" s="16" t="s">
        <v>353</v>
      </c>
      <c r="B460" s="9" t="s">
        <v>209</v>
      </c>
      <c r="C460" s="9" t="s">
        <v>28</v>
      </c>
      <c r="D460" s="9" t="s">
        <v>436</v>
      </c>
      <c r="E460" s="9">
        <v>3</v>
      </c>
      <c r="F460" s="9">
        <v>82</v>
      </c>
      <c r="G460" s="9" t="s">
        <v>474</v>
      </c>
      <c r="H460" s="9">
        <v>2421</v>
      </c>
      <c r="I460" s="9" t="s">
        <v>120</v>
      </c>
      <c r="J460" s="9">
        <v>0</v>
      </c>
      <c r="K460" s="9" t="s">
        <v>258</v>
      </c>
      <c r="L460" s="9">
        <v>2000</v>
      </c>
      <c r="M460" s="9" t="s">
        <v>356</v>
      </c>
      <c r="N460" s="9" t="s">
        <v>42</v>
      </c>
      <c r="O460" s="9" t="s">
        <v>207</v>
      </c>
      <c r="P460" s="9" t="s">
        <v>311</v>
      </c>
      <c r="Q460" s="9" t="s">
        <v>117</v>
      </c>
      <c r="R460" s="10">
        <v>3445.2</v>
      </c>
      <c r="S460" s="10">
        <v>12000</v>
      </c>
      <c r="T460" s="10">
        <v>3445.2</v>
      </c>
      <c r="U460" s="10">
        <v>3445.2</v>
      </c>
      <c r="V460" s="10">
        <v>3445.2</v>
      </c>
      <c r="W460" s="10">
        <v>3445.2</v>
      </c>
      <c r="X460" s="10">
        <v>0</v>
      </c>
      <c r="Y460" s="15">
        <v>0</v>
      </c>
      <c r="Z460" s="10">
        <v>0</v>
      </c>
      <c r="AA460" s="10">
        <v>4176</v>
      </c>
      <c r="AB460" s="10">
        <v>0</v>
      </c>
      <c r="AC460" s="10">
        <v>12730.8</v>
      </c>
      <c r="AD460" s="10">
        <v>-8554.7999999999993</v>
      </c>
      <c r="AE460" s="10">
        <v>1000</v>
      </c>
      <c r="AF460" s="10">
        <v>0</v>
      </c>
      <c r="AG460" s="10">
        <f t="shared" si="7"/>
        <v>3445.2</v>
      </c>
      <c r="AH460" s="9" t="s">
        <v>837</v>
      </c>
      <c r="AI460" s="9" t="s">
        <v>840</v>
      </c>
    </row>
    <row r="461" spans="1:35" x14ac:dyDescent="0.25">
      <c r="A461" s="16" t="s">
        <v>353</v>
      </c>
      <c r="B461" s="9" t="s">
        <v>209</v>
      </c>
      <c r="C461" s="9" t="s">
        <v>28</v>
      </c>
      <c r="D461" s="9" t="s">
        <v>436</v>
      </c>
      <c r="E461" s="9">
        <v>3</v>
      </c>
      <c r="F461" s="9">
        <v>82</v>
      </c>
      <c r="G461" s="9" t="s">
        <v>474</v>
      </c>
      <c r="H461" s="9">
        <v>2461</v>
      </c>
      <c r="I461" s="9" t="s">
        <v>81</v>
      </c>
      <c r="J461" s="9">
        <v>0</v>
      </c>
      <c r="K461" s="9" t="s">
        <v>258</v>
      </c>
      <c r="L461" s="9">
        <v>2000</v>
      </c>
      <c r="M461" s="9" t="s">
        <v>356</v>
      </c>
      <c r="N461" s="9" t="s">
        <v>42</v>
      </c>
      <c r="O461" s="9" t="s">
        <v>207</v>
      </c>
      <c r="P461" s="9" t="s">
        <v>311</v>
      </c>
      <c r="Q461" s="9" t="s">
        <v>117</v>
      </c>
      <c r="R461" s="10">
        <v>2854264.44</v>
      </c>
      <c r="S461" s="10">
        <v>1500000</v>
      </c>
      <c r="T461" s="10">
        <v>2175887.69</v>
      </c>
      <c r="U461" s="10">
        <v>2175887.69</v>
      </c>
      <c r="V461" s="10">
        <v>1918383.04</v>
      </c>
      <c r="W461" s="10">
        <v>1918383.04</v>
      </c>
      <c r="X461" s="10">
        <v>1918383.04</v>
      </c>
      <c r="Y461" s="15">
        <v>678376.75</v>
      </c>
      <c r="Z461" s="10">
        <v>0</v>
      </c>
      <c r="AA461" s="10">
        <v>1853105.68</v>
      </c>
      <c r="AB461" s="10">
        <v>0</v>
      </c>
      <c r="AC461" s="10">
        <v>498841.24</v>
      </c>
      <c r="AD461" s="10">
        <v>1354264.44</v>
      </c>
      <c r="AE461" s="10">
        <v>0</v>
      </c>
      <c r="AF461" s="10">
        <v>0</v>
      </c>
      <c r="AG461" s="10">
        <f t="shared" si="7"/>
        <v>2854264.44</v>
      </c>
      <c r="AH461" s="9" t="s">
        <v>837</v>
      </c>
      <c r="AI461" s="9" t="s">
        <v>840</v>
      </c>
    </row>
    <row r="462" spans="1:35" x14ac:dyDescent="0.25">
      <c r="A462" s="16" t="s">
        <v>353</v>
      </c>
      <c r="B462" s="9" t="s">
        <v>209</v>
      </c>
      <c r="C462" s="9" t="s">
        <v>28</v>
      </c>
      <c r="D462" s="9" t="s">
        <v>436</v>
      </c>
      <c r="E462" s="9">
        <v>3</v>
      </c>
      <c r="F462" s="9">
        <v>82</v>
      </c>
      <c r="G462" s="9" t="s">
        <v>474</v>
      </c>
      <c r="H462" s="9">
        <v>2491</v>
      </c>
      <c r="I462" s="9" t="s">
        <v>212</v>
      </c>
      <c r="J462" s="9">
        <v>0</v>
      </c>
      <c r="K462" s="9" t="s">
        <v>258</v>
      </c>
      <c r="L462" s="9">
        <v>2000</v>
      </c>
      <c r="M462" s="9" t="s">
        <v>356</v>
      </c>
      <c r="N462" s="9" t="s">
        <v>42</v>
      </c>
      <c r="O462" s="9" t="s">
        <v>207</v>
      </c>
      <c r="P462" s="9" t="s">
        <v>311</v>
      </c>
      <c r="Q462" s="9" t="s">
        <v>117</v>
      </c>
      <c r="R462" s="10">
        <v>0</v>
      </c>
      <c r="S462" s="10">
        <v>12000</v>
      </c>
      <c r="T462" s="10">
        <v>0</v>
      </c>
      <c r="U462" s="10">
        <v>0</v>
      </c>
      <c r="V462" s="10">
        <v>0</v>
      </c>
      <c r="W462" s="10">
        <v>0</v>
      </c>
      <c r="X462" s="10">
        <v>0</v>
      </c>
      <c r="Y462" s="15">
        <v>0</v>
      </c>
      <c r="Z462" s="10">
        <v>0</v>
      </c>
      <c r="AA462" s="10">
        <v>0</v>
      </c>
      <c r="AB462" s="10">
        <v>0</v>
      </c>
      <c r="AC462" s="10">
        <v>12000</v>
      </c>
      <c r="AD462" s="10">
        <v>-12000</v>
      </c>
      <c r="AE462" s="10">
        <v>0</v>
      </c>
      <c r="AF462" s="10">
        <v>0</v>
      </c>
      <c r="AG462" s="10">
        <f t="shared" si="7"/>
        <v>0</v>
      </c>
      <c r="AH462" s="9" t="s">
        <v>837</v>
      </c>
      <c r="AI462" s="9" t="s">
        <v>840</v>
      </c>
    </row>
    <row r="463" spans="1:35" x14ac:dyDescent="0.25">
      <c r="A463" s="16" t="s">
        <v>353</v>
      </c>
      <c r="B463" s="9" t="s">
        <v>209</v>
      </c>
      <c r="C463" s="9" t="s">
        <v>28</v>
      </c>
      <c r="D463" s="9" t="s">
        <v>436</v>
      </c>
      <c r="E463" s="9">
        <v>3</v>
      </c>
      <c r="F463" s="9">
        <v>82</v>
      </c>
      <c r="G463" s="9" t="s">
        <v>474</v>
      </c>
      <c r="H463" s="9">
        <v>2511</v>
      </c>
      <c r="I463" s="9" t="s">
        <v>118</v>
      </c>
      <c r="J463" s="9">
        <v>0</v>
      </c>
      <c r="K463" s="9" t="s">
        <v>258</v>
      </c>
      <c r="L463" s="9">
        <v>2000</v>
      </c>
      <c r="M463" s="9" t="s">
        <v>356</v>
      </c>
      <c r="N463" s="9" t="s">
        <v>42</v>
      </c>
      <c r="O463" s="9" t="s">
        <v>207</v>
      </c>
      <c r="P463" s="9" t="s">
        <v>311</v>
      </c>
      <c r="Q463" s="9" t="s">
        <v>117</v>
      </c>
      <c r="R463" s="10">
        <v>0</v>
      </c>
      <c r="S463" s="10">
        <v>6000</v>
      </c>
      <c r="T463" s="10">
        <v>0</v>
      </c>
      <c r="U463" s="10">
        <v>0</v>
      </c>
      <c r="V463" s="10">
        <v>0</v>
      </c>
      <c r="W463" s="10">
        <v>0</v>
      </c>
      <c r="X463" s="10">
        <v>0</v>
      </c>
      <c r="Y463" s="15">
        <v>0</v>
      </c>
      <c r="Z463" s="10">
        <v>0</v>
      </c>
      <c r="AA463" s="10">
        <v>0</v>
      </c>
      <c r="AB463" s="10">
        <v>0</v>
      </c>
      <c r="AC463" s="10">
        <v>6000</v>
      </c>
      <c r="AD463" s="10">
        <v>-6000</v>
      </c>
      <c r="AE463" s="10">
        <v>-34000</v>
      </c>
      <c r="AF463" s="10">
        <v>0</v>
      </c>
      <c r="AG463" s="10">
        <f t="shared" si="7"/>
        <v>0</v>
      </c>
      <c r="AH463" s="9" t="s">
        <v>837</v>
      </c>
      <c r="AI463" s="9" t="s">
        <v>840</v>
      </c>
    </row>
    <row r="464" spans="1:35" x14ac:dyDescent="0.25">
      <c r="A464" s="16" t="s">
        <v>353</v>
      </c>
      <c r="B464" s="9" t="s">
        <v>209</v>
      </c>
      <c r="C464" s="9" t="s">
        <v>28</v>
      </c>
      <c r="D464" s="9" t="s">
        <v>436</v>
      </c>
      <c r="E464" s="9">
        <v>3</v>
      </c>
      <c r="F464" s="9">
        <v>82</v>
      </c>
      <c r="G464" s="9" t="s">
        <v>474</v>
      </c>
      <c r="H464" s="9">
        <v>2711</v>
      </c>
      <c r="I464" s="9" t="s">
        <v>93</v>
      </c>
      <c r="J464" s="9">
        <v>0</v>
      </c>
      <c r="K464" s="9" t="s">
        <v>258</v>
      </c>
      <c r="L464" s="9">
        <v>2000</v>
      </c>
      <c r="M464" s="9" t="s">
        <v>356</v>
      </c>
      <c r="N464" s="9" t="s">
        <v>42</v>
      </c>
      <c r="O464" s="9" t="s">
        <v>207</v>
      </c>
      <c r="P464" s="9" t="s">
        <v>311</v>
      </c>
      <c r="Q464" s="9" t="s">
        <v>117</v>
      </c>
      <c r="R464" s="10">
        <v>27137.040000000001</v>
      </c>
      <c r="S464" s="10">
        <v>24000</v>
      </c>
      <c r="T464" s="10">
        <v>27137.040000000001</v>
      </c>
      <c r="U464" s="10">
        <v>27137.040000000001</v>
      </c>
      <c r="V464" s="10">
        <v>27137.040000000001</v>
      </c>
      <c r="W464" s="10">
        <v>27137.040000000001</v>
      </c>
      <c r="X464" s="10">
        <v>27137.040000000001</v>
      </c>
      <c r="Y464" s="15">
        <v>0</v>
      </c>
      <c r="Z464" s="10">
        <v>0</v>
      </c>
      <c r="AA464" s="10">
        <v>3600</v>
      </c>
      <c r="AB464" s="10">
        <v>0</v>
      </c>
      <c r="AC464" s="10">
        <v>462.96</v>
      </c>
      <c r="AD464" s="10">
        <v>3137.04</v>
      </c>
      <c r="AE464" s="10">
        <v>0</v>
      </c>
      <c r="AF464" s="10">
        <v>0</v>
      </c>
      <c r="AG464" s="10">
        <f t="shared" si="7"/>
        <v>27137.040000000001</v>
      </c>
      <c r="AH464" s="9" t="s">
        <v>837</v>
      </c>
      <c r="AI464" s="9" t="s">
        <v>840</v>
      </c>
    </row>
    <row r="465" spans="1:35" x14ac:dyDescent="0.25">
      <c r="A465" s="16" t="s">
        <v>353</v>
      </c>
      <c r="B465" s="9" t="s">
        <v>209</v>
      </c>
      <c r="C465" s="9" t="s">
        <v>28</v>
      </c>
      <c r="D465" s="9" t="s">
        <v>436</v>
      </c>
      <c r="E465" s="9">
        <v>3</v>
      </c>
      <c r="F465" s="9">
        <v>82</v>
      </c>
      <c r="G465" s="9" t="s">
        <v>474</v>
      </c>
      <c r="H465" s="9">
        <v>2721</v>
      </c>
      <c r="I465" s="9" t="s">
        <v>54</v>
      </c>
      <c r="J465" s="9">
        <v>0</v>
      </c>
      <c r="K465" s="9" t="s">
        <v>258</v>
      </c>
      <c r="L465" s="9">
        <v>2000</v>
      </c>
      <c r="M465" s="9" t="s">
        <v>356</v>
      </c>
      <c r="N465" s="9" t="s">
        <v>42</v>
      </c>
      <c r="O465" s="9" t="s">
        <v>207</v>
      </c>
      <c r="P465" s="9" t="s">
        <v>311</v>
      </c>
      <c r="Q465" s="9" t="s">
        <v>117</v>
      </c>
      <c r="R465" s="10">
        <v>25990.959999999999</v>
      </c>
      <c r="S465" s="10">
        <v>30000</v>
      </c>
      <c r="T465" s="10">
        <v>25990.959999999999</v>
      </c>
      <c r="U465" s="10">
        <v>25990.959999999999</v>
      </c>
      <c r="V465" s="10">
        <v>25990.959999999999</v>
      </c>
      <c r="W465" s="10">
        <v>25990.959999999999</v>
      </c>
      <c r="X465" s="10">
        <v>24886.639999999999</v>
      </c>
      <c r="Y465" s="15">
        <v>0</v>
      </c>
      <c r="Z465" s="10">
        <v>0</v>
      </c>
      <c r="AA465" s="10">
        <v>0</v>
      </c>
      <c r="AB465" s="10">
        <v>0</v>
      </c>
      <c r="AC465" s="10">
        <v>4009.04</v>
      </c>
      <c r="AD465" s="10">
        <v>-4009.04</v>
      </c>
      <c r="AE465" s="10">
        <v>0</v>
      </c>
      <c r="AF465" s="10">
        <v>0</v>
      </c>
      <c r="AG465" s="10">
        <f t="shared" si="7"/>
        <v>25990.959999999999</v>
      </c>
      <c r="AH465" s="9" t="s">
        <v>837</v>
      </c>
      <c r="AI465" s="9" t="s">
        <v>840</v>
      </c>
    </row>
    <row r="466" spans="1:35" x14ac:dyDescent="0.25">
      <c r="A466" s="16" t="s">
        <v>353</v>
      </c>
      <c r="B466" s="9" t="s">
        <v>209</v>
      </c>
      <c r="C466" s="9" t="s">
        <v>28</v>
      </c>
      <c r="D466" s="9" t="s">
        <v>436</v>
      </c>
      <c r="E466" s="9">
        <v>3</v>
      </c>
      <c r="F466" s="9">
        <v>82</v>
      </c>
      <c r="G466" s="9" t="s">
        <v>474</v>
      </c>
      <c r="H466" s="9">
        <v>2911</v>
      </c>
      <c r="I466" s="9" t="s">
        <v>59</v>
      </c>
      <c r="J466" s="9">
        <v>0</v>
      </c>
      <c r="K466" s="9" t="s">
        <v>258</v>
      </c>
      <c r="L466" s="9">
        <v>2000</v>
      </c>
      <c r="M466" s="9" t="s">
        <v>356</v>
      </c>
      <c r="N466" s="9" t="s">
        <v>42</v>
      </c>
      <c r="O466" s="9" t="s">
        <v>207</v>
      </c>
      <c r="P466" s="9" t="s">
        <v>311</v>
      </c>
      <c r="Q466" s="9" t="s">
        <v>117</v>
      </c>
      <c r="R466" s="10">
        <v>27180.79</v>
      </c>
      <c r="S466" s="10">
        <v>45000</v>
      </c>
      <c r="T466" s="10">
        <v>27180.79</v>
      </c>
      <c r="U466" s="10">
        <v>27180.79</v>
      </c>
      <c r="V466" s="10">
        <v>27180.79</v>
      </c>
      <c r="W466" s="10">
        <v>14656.09</v>
      </c>
      <c r="X466" s="10">
        <v>14656.09</v>
      </c>
      <c r="Y466" s="15">
        <v>0</v>
      </c>
      <c r="Z466" s="10">
        <v>0</v>
      </c>
      <c r="AA466" s="10">
        <v>5255</v>
      </c>
      <c r="AB466" s="10">
        <v>0</v>
      </c>
      <c r="AC466" s="10">
        <v>23074.21</v>
      </c>
      <c r="AD466" s="10">
        <v>-17819.21</v>
      </c>
      <c r="AE466" s="10">
        <v>-1980000</v>
      </c>
      <c r="AF466" s="10">
        <v>0</v>
      </c>
      <c r="AG466" s="10">
        <f t="shared" si="7"/>
        <v>27180.79</v>
      </c>
      <c r="AH466" s="9" t="s">
        <v>837</v>
      </c>
      <c r="AI466" s="9" t="s">
        <v>840</v>
      </c>
    </row>
    <row r="467" spans="1:35" x14ac:dyDescent="0.25">
      <c r="A467" s="16" t="s">
        <v>353</v>
      </c>
      <c r="B467" s="9" t="s">
        <v>209</v>
      </c>
      <c r="C467" s="9" t="s">
        <v>28</v>
      </c>
      <c r="D467" s="9" t="s">
        <v>436</v>
      </c>
      <c r="E467" s="9">
        <v>3</v>
      </c>
      <c r="F467" s="9">
        <v>82</v>
      </c>
      <c r="G467" s="9" t="s">
        <v>474</v>
      </c>
      <c r="H467" s="9">
        <v>3261</v>
      </c>
      <c r="I467" s="9" t="s">
        <v>224</v>
      </c>
      <c r="J467" s="9">
        <v>0</v>
      </c>
      <c r="K467" s="9" t="s">
        <v>258</v>
      </c>
      <c r="L467" s="9">
        <v>3000</v>
      </c>
      <c r="M467" s="9" t="s">
        <v>356</v>
      </c>
      <c r="N467" s="9" t="s">
        <v>42</v>
      </c>
      <c r="O467" s="9" t="s">
        <v>207</v>
      </c>
      <c r="P467" s="9" t="s">
        <v>311</v>
      </c>
      <c r="Q467" s="9" t="s">
        <v>117</v>
      </c>
      <c r="R467" s="10">
        <v>15000</v>
      </c>
      <c r="S467" s="10">
        <v>30000</v>
      </c>
      <c r="T467" s="10">
        <v>0</v>
      </c>
      <c r="U467" s="10">
        <v>0</v>
      </c>
      <c r="V467" s="10">
        <v>0</v>
      </c>
      <c r="W467" s="10">
        <v>0</v>
      </c>
      <c r="X467" s="10">
        <v>0</v>
      </c>
      <c r="Y467" s="15">
        <v>15000</v>
      </c>
      <c r="Z467" s="10">
        <v>0</v>
      </c>
      <c r="AA467" s="10">
        <v>0</v>
      </c>
      <c r="AB467" s="10">
        <v>0</v>
      </c>
      <c r="AC467" s="10">
        <v>15000</v>
      </c>
      <c r="AD467" s="10">
        <v>-15000</v>
      </c>
      <c r="AE467" s="10">
        <v>0</v>
      </c>
      <c r="AF467" s="10">
        <v>0</v>
      </c>
      <c r="AG467" s="10">
        <f t="shared" si="7"/>
        <v>15000</v>
      </c>
      <c r="AH467" s="9" t="s">
        <v>837</v>
      </c>
      <c r="AI467" s="9" t="s">
        <v>840</v>
      </c>
    </row>
    <row r="468" spans="1:35" x14ac:dyDescent="0.25">
      <c r="A468" s="16" t="s">
        <v>353</v>
      </c>
      <c r="B468" s="9" t="s">
        <v>209</v>
      </c>
      <c r="C468" s="9" t="s">
        <v>28</v>
      </c>
      <c r="D468" s="9" t="s">
        <v>436</v>
      </c>
      <c r="E468" s="9">
        <v>3</v>
      </c>
      <c r="F468" s="9">
        <v>82</v>
      </c>
      <c r="G468" s="9" t="s">
        <v>474</v>
      </c>
      <c r="H468" s="9">
        <v>3531</v>
      </c>
      <c r="I468" s="9" t="s">
        <v>225</v>
      </c>
      <c r="J468" s="9">
        <v>0</v>
      </c>
      <c r="K468" s="9" t="s">
        <v>258</v>
      </c>
      <c r="L468" s="9">
        <v>3000</v>
      </c>
      <c r="M468" s="9" t="s">
        <v>356</v>
      </c>
      <c r="N468" s="9" t="s">
        <v>42</v>
      </c>
      <c r="O468" s="9" t="s">
        <v>207</v>
      </c>
      <c r="P468" s="9" t="s">
        <v>311</v>
      </c>
      <c r="Q468" s="9" t="s">
        <v>117</v>
      </c>
      <c r="R468" s="10">
        <v>4500</v>
      </c>
      <c r="S468" s="10">
        <v>9000</v>
      </c>
      <c r="T468" s="10">
        <v>0</v>
      </c>
      <c r="U468" s="10">
        <v>0</v>
      </c>
      <c r="V468" s="10">
        <v>0</v>
      </c>
      <c r="W468" s="10">
        <v>0</v>
      </c>
      <c r="X468" s="10">
        <v>0</v>
      </c>
      <c r="Y468" s="15">
        <v>4500</v>
      </c>
      <c r="Z468" s="10">
        <v>0</v>
      </c>
      <c r="AA468" s="10">
        <v>0</v>
      </c>
      <c r="AB468" s="10">
        <v>0</v>
      </c>
      <c r="AC468" s="10">
        <v>4500</v>
      </c>
      <c r="AD468" s="10">
        <v>-4500</v>
      </c>
      <c r="AE468" s="10">
        <v>0</v>
      </c>
      <c r="AF468" s="10">
        <v>0</v>
      </c>
      <c r="AG468" s="10">
        <f t="shared" si="7"/>
        <v>4500</v>
      </c>
      <c r="AH468" s="9" t="s">
        <v>837</v>
      </c>
      <c r="AI468" s="9" t="s">
        <v>840</v>
      </c>
    </row>
    <row r="469" spans="1:35" x14ac:dyDescent="0.25">
      <c r="A469" s="16" t="s">
        <v>353</v>
      </c>
      <c r="B469" s="9" t="s">
        <v>209</v>
      </c>
      <c r="C469" s="9" t="s">
        <v>28</v>
      </c>
      <c r="D469" s="9" t="s">
        <v>436</v>
      </c>
      <c r="E469" s="9">
        <v>3</v>
      </c>
      <c r="F469" s="9">
        <v>82</v>
      </c>
      <c r="G469" s="9" t="s">
        <v>474</v>
      </c>
      <c r="H469" s="9">
        <v>5231</v>
      </c>
      <c r="I469" s="9" t="s">
        <v>82</v>
      </c>
      <c r="J469" s="9">
        <v>0</v>
      </c>
      <c r="K469" s="9" t="s">
        <v>258</v>
      </c>
      <c r="L469" s="9">
        <v>5000</v>
      </c>
      <c r="M469" s="9" t="s">
        <v>356</v>
      </c>
      <c r="N469" s="9" t="s">
        <v>42</v>
      </c>
      <c r="O469" s="9" t="s">
        <v>207</v>
      </c>
      <c r="P469" s="9" t="s">
        <v>311</v>
      </c>
      <c r="Q469" s="9" t="s">
        <v>117</v>
      </c>
      <c r="R469" s="10">
        <v>3600</v>
      </c>
      <c r="S469" s="10">
        <v>3600</v>
      </c>
      <c r="T469" s="10">
        <v>0</v>
      </c>
      <c r="U469" s="10">
        <v>0</v>
      </c>
      <c r="V469" s="10">
        <v>0</v>
      </c>
      <c r="W469" s="10">
        <v>0</v>
      </c>
      <c r="X469" s="10">
        <v>0</v>
      </c>
      <c r="Y469" s="15">
        <v>3600</v>
      </c>
      <c r="Z469" s="10">
        <v>0</v>
      </c>
      <c r="AA469" s="10">
        <v>0</v>
      </c>
      <c r="AB469" s="10">
        <v>0</v>
      </c>
      <c r="AC469" s="10">
        <v>0</v>
      </c>
      <c r="AD469" s="10">
        <v>0</v>
      </c>
      <c r="AE469" s="10">
        <v>0</v>
      </c>
      <c r="AF469" s="10">
        <v>0</v>
      </c>
      <c r="AG469" s="10">
        <f t="shared" si="7"/>
        <v>3600</v>
      </c>
      <c r="AH469" s="9" t="s">
        <v>837</v>
      </c>
      <c r="AI469" s="9" t="s">
        <v>841</v>
      </c>
    </row>
    <row r="470" spans="1:35" x14ac:dyDescent="0.25">
      <c r="A470" s="16" t="s">
        <v>353</v>
      </c>
      <c r="B470" s="9" t="s">
        <v>209</v>
      </c>
      <c r="C470" s="9" t="s">
        <v>28</v>
      </c>
      <c r="D470" s="9" t="s">
        <v>436</v>
      </c>
      <c r="E470" s="9">
        <v>3</v>
      </c>
      <c r="F470" s="9">
        <v>82</v>
      </c>
      <c r="G470" s="9" t="s">
        <v>474</v>
      </c>
      <c r="H470" s="9">
        <v>5641</v>
      </c>
      <c r="I470" s="9" t="s">
        <v>252</v>
      </c>
      <c r="J470" s="9">
        <v>0</v>
      </c>
      <c r="K470" s="9" t="s">
        <v>258</v>
      </c>
      <c r="L470" s="9">
        <v>5000</v>
      </c>
      <c r="M470" s="9" t="s">
        <v>356</v>
      </c>
      <c r="N470" s="9" t="s">
        <v>42</v>
      </c>
      <c r="O470" s="9" t="s">
        <v>207</v>
      </c>
      <c r="P470" s="9" t="s">
        <v>311</v>
      </c>
      <c r="Q470" s="9" t="s">
        <v>117</v>
      </c>
      <c r="R470" s="10">
        <v>15000</v>
      </c>
      <c r="S470" s="10">
        <v>15000</v>
      </c>
      <c r="T470" s="10">
        <v>13920</v>
      </c>
      <c r="U470" s="10">
        <v>0</v>
      </c>
      <c r="V470" s="10">
        <v>0</v>
      </c>
      <c r="W470" s="10">
        <v>0</v>
      </c>
      <c r="X470" s="10">
        <v>0</v>
      </c>
      <c r="Y470" s="15">
        <v>1080</v>
      </c>
      <c r="Z470" s="10">
        <v>0</v>
      </c>
      <c r="AA470" s="10">
        <v>0</v>
      </c>
      <c r="AB470" s="10">
        <v>0</v>
      </c>
      <c r="AC470" s="10">
        <v>0</v>
      </c>
      <c r="AD470" s="10">
        <v>0</v>
      </c>
      <c r="AE470" s="10">
        <v>-14000</v>
      </c>
      <c r="AF470" s="10">
        <v>0</v>
      </c>
      <c r="AG470" s="10">
        <f t="shared" si="7"/>
        <v>15000</v>
      </c>
      <c r="AH470" s="9" t="s">
        <v>837</v>
      </c>
      <c r="AI470" s="9" t="s">
        <v>841</v>
      </c>
    </row>
    <row r="471" spans="1:35" x14ac:dyDescent="0.25">
      <c r="A471" s="16" t="s">
        <v>353</v>
      </c>
      <c r="B471" s="9" t="s">
        <v>209</v>
      </c>
      <c r="C471" s="9" t="s">
        <v>28</v>
      </c>
      <c r="D471" s="9" t="s">
        <v>436</v>
      </c>
      <c r="E471" s="9">
        <v>3</v>
      </c>
      <c r="F471" s="9">
        <v>82</v>
      </c>
      <c r="G471" s="9" t="s">
        <v>474</v>
      </c>
      <c r="H471" s="9">
        <v>5661</v>
      </c>
      <c r="I471" s="9" t="s">
        <v>238</v>
      </c>
      <c r="J471" s="9">
        <v>0</v>
      </c>
      <c r="K471" s="9" t="s">
        <v>258</v>
      </c>
      <c r="L471" s="9">
        <v>5000</v>
      </c>
      <c r="M471" s="9" t="s">
        <v>356</v>
      </c>
      <c r="N471" s="9" t="s">
        <v>42</v>
      </c>
      <c r="O471" s="9" t="s">
        <v>207</v>
      </c>
      <c r="P471" s="9" t="s">
        <v>311</v>
      </c>
      <c r="Q471" s="9" t="s">
        <v>117</v>
      </c>
      <c r="R471" s="10">
        <v>42000</v>
      </c>
      <c r="S471" s="10">
        <v>42000</v>
      </c>
      <c r="T471" s="10">
        <v>0</v>
      </c>
      <c r="U471" s="10">
        <v>0</v>
      </c>
      <c r="V471" s="10">
        <v>0</v>
      </c>
      <c r="W471" s="10">
        <v>0</v>
      </c>
      <c r="X471" s="10">
        <v>0</v>
      </c>
      <c r="Y471" s="15">
        <v>42000</v>
      </c>
      <c r="Z471" s="10">
        <v>0</v>
      </c>
      <c r="AA471" s="10">
        <v>0</v>
      </c>
      <c r="AB471" s="10">
        <v>0</v>
      </c>
      <c r="AC471" s="10">
        <v>0</v>
      </c>
      <c r="AD471" s="10">
        <v>0</v>
      </c>
      <c r="AE471" s="10">
        <v>1000</v>
      </c>
      <c r="AF471" s="10">
        <v>0</v>
      </c>
      <c r="AG471" s="10">
        <f t="shared" si="7"/>
        <v>42000</v>
      </c>
      <c r="AH471" s="9" t="s">
        <v>837</v>
      </c>
      <c r="AI471" s="9" t="s">
        <v>841</v>
      </c>
    </row>
    <row r="472" spans="1:35" x14ac:dyDescent="0.25">
      <c r="A472" s="16" t="s">
        <v>353</v>
      </c>
      <c r="B472" s="9" t="s">
        <v>209</v>
      </c>
      <c r="C472" s="9" t="s">
        <v>28</v>
      </c>
      <c r="D472" s="9" t="s">
        <v>436</v>
      </c>
      <c r="E472" s="9">
        <v>3</v>
      </c>
      <c r="F472" s="9">
        <v>83</v>
      </c>
      <c r="G472" s="9" t="s">
        <v>474</v>
      </c>
      <c r="H472" s="9">
        <v>3111</v>
      </c>
      <c r="I472" s="9" t="s">
        <v>110</v>
      </c>
      <c r="J472" s="9">
        <v>1</v>
      </c>
      <c r="K472" s="9" t="s">
        <v>475</v>
      </c>
      <c r="L472" s="9">
        <v>3000</v>
      </c>
      <c r="M472" s="9" t="s">
        <v>356</v>
      </c>
      <c r="N472" s="9" t="s">
        <v>42</v>
      </c>
      <c r="O472" s="9" t="s">
        <v>207</v>
      </c>
      <c r="P472" s="9" t="s">
        <v>476</v>
      </c>
      <c r="Q472" s="9" t="s">
        <v>117</v>
      </c>
      <c r="R472" s="10">
        <v>9031435.6400000006</v>
      </c>
      <c r="S472" s="10">
        <v>0</v>
      </c>
      <c r="T472" s="10">
        <v>9031435.6400000006</v>
      </c>
      <c r="U472" s="10">
        <v>9031435.6400000006</v>
      </c>
      <c r="V472" s="10">
        <v>9031435.6400000006</v>
      </c>
      <c r="W472" s="10">
        <v>9031435.6400000006</v>
      </c>
      <c r="X472" s="10">
        <v>9031435.6400000006</v>
      </c>
      <c r="Y472" s="15">
        <v>0</v>
      </c>
      <c r="Z472" s="10">
        <v>0</v>
      </c>
      <c r="AA472" s="10">
        <v>9031435.6400000006</v>
      </c>
      <c r="AB472" s="10">
        <v>0</v>
      </c>
      <c r="AC472" s="10">
        <v>0</v>
      </c>
      <c r="AD472" s="10">
        <v>9031435.6400000006</v>
      </c>
      <c r="AE472" s="10">
        <v>7000</v>
      </c>
      <c r="AF472" s="10">
        <v>0</v>
      </c>
      <c r="AG472" s="10">
        <f t="shared" si="7"/>
        <v>9031435.6400000006</v>
      </c>
      <c r="AH472" s="9" t="s">
        <v>837</v>
      </c>
      <c r="AI472" s="9" t="s">
        <v>840</v>
      </c>
    </row>
    <row r="473" spans="1:35" x14ac:dyDescent="0.25">
      <c r="A473" s="16" t="s">
        <v>353</v>
      </c>
      <c r="B473" s="9" t="s">
        <v>247</v>
      </c>
      <c r="C473" s="9" t="s">
        <v>282</v>
      </c>
      <c r="D473" s="9" t="s">
        <v>363</v>
      </c>
      <c r="E473" s="9">
        <v>1</v>
      </c>
      <c r="F473" s="9">
        <v>17</v>
      </c>
      <c r="G473" s="9" t="s">
        <v>481</v>
      </c>
      <c r="H473" s="9">
        <v>3231</v>
      </c>
      <c r="I473" s="9" t="s">
        <v>229</v>
      </c>
      <c r="J473" s="9">
        <v>0</v>
      </c>
      <c r="K473" s="9" t="s">
        <v>258</v>
      </c>
      <c r="L473" s="9">
        <v>3000</v>
      </c>
      <c r="M473" s="9" t="s">
        <v>356</v>
      </c>
      <c r="N473" s="9" t="s">
        <v>46</v>
      </c>
      <c r="O473" s="9" t="s">
        <v>351</v>
      </c>
      <c r="P473" s="9" t="s">
        <v>316</v>
      </c>
      <c r="Q473" s="9" t="s">
        <v>164</v>
      </c>
      <c r="R473" s="10">
        <v>0</v>
      </c>
      <c r="S473" s="10">
        <v>226800</v>
      </c>
      <c r="T473" s="10">
        <v>0</v>
      </c>
      <c r="U473" s="10">
        <v>0</v>
      </c>
      <c r="V473" s="10">
        <v>0</v>
      </c>
      <c r="W473" s="10">
        <v>0</v>
      </c>
      <c r="X473" s="10">
        <v>0</v>
      </c>
      <c r="Y473" s="15">
        <v>0</v>
      </c>
      <c r="Z473" s="10">
        <v>0</v>
      </c>
      <c r="AA473" s="10">
        <v>0</v>
      </c>
      <c r="AB473" s="10">
        <v>0</v>
      </c>
      <c r="AC473" s="10">
        <v>226800</v>
      </c>
      <c r="AD473" s="10">
        <v>-226800</v>
      </c>
      <c r="AE473" s="10">
        <v>0</v>
      </c>
      <c r="AF473" s="10">
        <v>0</v>
      </c>
      <c r="AG473" s="10">
        <f t="shared" si="7"/>
        <v>0</v>
      </c>
      <c r="AH473" s="9" t="s">
        <v>837</v>
      </c>
      <c r="AI473" s="9" t="s">
        <v>840</v>
      </c>
    </row>
    <row r="474" spans="1:35" x14ac:dyDescent="0.25">
      <c r="A474" s="16" t="s">
        <v>353</v>
      </c>
      <c r="B474" s="9" t="s">
        <v>247</v>
      </c>
      <c r="C474" s="9" t="s">
        <v>282</v>
      </c>
      <c r="D474" s="9" t="s">
        <v>363</v>
      </c>
      <c r="E474" s="9">
        <v>1</v>
      </c>
      <c r="F474" s="9">
        <v>17</v>
      </c>
      <c r="G474" s="9" t="s">
        <v>481</v>
      </c>
      <c r="H474" s="9">
        <v>3291</v>
      </c>
      <c r="I474" s="9" t="s">
        <v>60</v>
      </c>
      <c r="J474" s="9">
        <v>0</v>
      </c>
      <c r="K474" s="9" t="s">
        <v>258</v>
      </c>
      <c r="L474" s="9">
        <v>3000</v>
      </c>
      <c r="M474" s="9" t="s">
        <v>356</v>
      </c>
      <c r="N474" s="9" t="s">
        <v>46</v>
      </c>
      <c r="O474" s="9" t="s">
        <v>351</v>
      </c>
      <c r="P474" s="9" t="s">
        <v>316</v>
      </c>
      <c r="Q474" s="9" t="s">
        <v>164</v>
      </c>
      <c r="R474" s="10">
        <v>117660</v>
      </c>
      <c r="S474" s="10">
        <v>18000</v>
      </c>
      <c r="T474" s="10">
        <v>25520</v>
      </c>
      <c r="U474" s="10">
        <v>25520</v>
      </c>
      <c r="V474" s="10">
        <v>25520</v>
      </c>
      <c r="W474" s="10">
        <v>12760</v>
      </c>
      <c r="X474" s="10">
        <v>12760</v>
      </c>
      <c r="Y474" s="15">
        <v>92140</v>
      </c>
      <c r="Z474" s="10">
        <v>0</v>
      </c>
      <c r="AA474" s="10">
        <v>226800</v>
      </c>
      <c r="AB474" s="10">
        <v>0</v>
      </c>
      <c r="AC474" s="10">
        <v>127140</v>
      </c>
      <c r="AD474" s="10">
        <v>99660</v>
      </c>
      <c r="AE474" s="10">
        <v>6000</v>
      </c>
      <c r="AF474" s="10">
        <v>0</v>
      </c>
      <c r="AG474" s="10">
        <f t="shared" si="7"/>
        <v>117660</v>
      </c>
      <c r="AH474" s="9" t="s">
        <v>837</v>
      </c>
      <c r="AI474" s="9" t="s">
        <v>840</v>
      </c>
    </row>
    <row r="475" spans="1:35" x14ac:dyDescent="0.25">
      <c r="A475" s="16" t="s">
        <v>353</v>
      </c>
      <c r="B475" s="9" t="s">
        <v>247</v>
      </c>
      <c r="C475" s="9" t="s">
        <v>282</v>
      </c>
      <c r="D475" s="9" t="s">
        <v>363</v>
      </c>
      <c r="E475" s="9">
        <v>1</v>
      </c>
      <c r="F475" s="9">
        <v>17</v>
      </c>
      <c r="G475" s="9" t="s">
        <v>481</v>
      </c>
      <c r="H475" s="9">
        <v>5231</v>
      </c>
      <c r="I475" s="9" t="s">
        <v>82</v>
      </c>
      <c r="J475" s="9">
        <v>0</v>
      </c>
      <c r="K475" s="9" t="s">
        <v>258</v>
      </c>
      <c r="L475" s="9">
        <v>5000</v>
      </c>
      <c r="M475" s="9" t="s">
        <v>356</v>
      </c>
      <c r="N475" s="9" t="s">
        <v>46</v>
      </c>
      <c r="O475" s="9" t="s">
        <v>351</v>
      </c>
      <c r="P475" s="9" t="s">
        <v>316</v>
      </c>
      <c r="Q475" s="9" t="s">
        <v>164</v>
      </c>
      <c r="R475" s="10">
        <v>0</v>
      </c>
      <c r="S475" s="10">
        <v>0</v>
      </c>
      <c r="T475" s="10">
        <v>0</v>
      </c>
      <c r="U475" s="10">
        <v>0</v>
      </c>
      <c r="V475" s="10">
        <v>0</v>
      </c>
      <c r="W475" s="10">
        <v>0</v>
      </c>
      <c r="X475" s="10">
        <v>0</v>
      </c>
      <c r="Y475" s="15">
        <v>0</v>
      </c>
      <c r="Z475" s="10">
        <v>0</v>
      </c>
      <c r="AA475" s="10">
        <v>2437</v>
      </c>
      <c r="AB475" s="10">
        <v>0</v>
      </c>
      <c r="AC475" s="10">
        <v>2437</v>
      </c>
      <c r="AD475" s="10">
        <v>0</v>
      </c>
      <c r="AE475" s="10">
        <v>-967920.32</v>
      </c>
      <c r="AF475" s="10">
        <v>0</v>
      </c>
      <c r="AG475" s="10">
        <f t="shared" si="7"/>
        <v>0</v>
      </c>
      <c r="AH475" s="9" t="s">
        <v>837</v>
      </c>
      <c r="AI475" s="9" t="s">
        <v>841</v>
      </c>
    </row>
    <row r="476" spans="1:35" x14ac:dyDescent="0.25">
      <c r="A476" s="16" t="s">
        <v>353</v>
      </c>
      <c r="B476" s="9" t="s">
        <v>247</v>
      </c>
      <c r="C476" s="9" t="s">
        <v>282</v>
      </c>
      <c r="D476" s="9" t="s">
        <v>464</v>
      </c>
      <c r="E476" s="9">
        <v>1</v>
      </c>
      <c r="F476" s="9">
        <v>56</v>
      </c>
      <c r="G476" s="9" t="s">
        <v>482</v>
      </c>
      <c r="H476" s="9">
        <v>3531</v>
      </c>
      <c r="I476" s="9" t="s">
        <v>225</v>
      </c>
      <c r="J476" s="9">
        <v>0</v>
      </c>
      <c r="K476" s="9" t="s">
        <v>258</v>
      </c>
      <c r="L476" s="9">
        <v>3000</v>
      </c>
      <c r="M476" s="9" t="s">
        <v>356</v>
      </c>
      <c r="N476" s="9" t="s">
        <v>618</v>
      </c>
      <c r="O476" s="9" t="s">
        <v>351</v>
      </c>
      <c r="P476" s="9" t="s">
        <v>483</v>
      </c>
      <c r="Q476" s="9" t="s">
        <v>145</v>
      </c>
      <c r="R476" s="10">
        <v>34408</v>
      </c>
      <c r="S476" s="10">
        <v>60000</v>
      </c>
      <c r="T476" s="10">
        <v>8816</v>
      </c>
      <c r="U476" s="10">
        <v>8816</v>
      </c>
      <c r="V476" s="10">
        <v>0</v>
      </c>
      <c r="W476" s="10">
        <v>0</v>
      </c>
      <c r="X476" s="10">
        <v>0</v>
      </c>
      <c r="Y476" s="15">
        <v>25592</v>
      </c>
      <c r="Z476" s="10">
        <v>0</v>
      </c>
      <c r="AA476" s="10">
        <v>0</v>
      </c>
      <c r="AB476" s="10">
        <v>0</v>
      </c>
      <c r="AC476" s="10">
        <v>25592</v>
      </c>
      <c r="AD476" s="10">
        <v>-25592</v>
      </c>
      <c r="AE476" s="10">
        <v>-54520</v>
      </c>
      <c r="AF476" s="10">
        <v>0</v>
      </c>
      <c r="AG476" s="10">
        <f t="shared" si="7"/>
        <v>34408</v>
      </c>
      <c r="AH476" s="9" t="s">
        <v>837</v>
      </c>
      <c r="AI476" s="9" t="s">
        <v>840</v>
      </c>
    </row>
    <row r="477" spans="1:35" x14ac:dyDescent="0.25">
      <c r="A477" s="16" t="s">
        <v>353</v>
      </c>
      <c r="B477" s="9" t="s">
        <v>247</v>
      </c>
      <c r="C477" s="9" t="s">
        <v>282</v>
      </c>
      <c r="D477" s="9" t="s">
        <v>464</v>
      </c>
      <c r="E477" s="9">
        <v>1</v>
      </c>
      <c r="F477" s="9">
        <v>56</v>
      </c>
      <c r="G477" s="9" t="s">
        <v>482</v>
      </c>
      <c r="H477" s="9">
        <v>3711</v>
      </c>
      <c r="I477" s="9" t="s">
        <v>38</v>
      </c>
      <c r="J477" s="9">
        <v>0</v>
      </c>
      <c r="K477" s="9" t="s">
        <v>258</v>
      </c>
      <c r="L477" s="9">
        <v>3000</v>
      </c>
      <c r="M477" s="9" t="s">
        <v>356</v>
      </c>
      <c r="N477" s="9" t="s">
        <v>618</v>
      </c>
      <c r="O477" s="9" t="s">
        <v>351</v>
      </c>
      <c r="P477" s="9" t="s">
        <v>483</v>
      </c>
      <c r="Q477" s="9" t="s">
        <v>145</v>
      </c>
      <c r="R477" s="10">
        <v>17000</v>
      </c>
      <c r="S477" s="10">
        <v>18000</v>
      </c>
      <c r="T477" s="10">
        <v>5585</v>
      </c>
      <c r="U477" s="10">
        <v>5585</v>
      </c>
      <c r="V477" s="10">
        <v>5585</v>
      </c>
      <c r="W477" s="10">
        <v>5585</v>
      </c>
      <c r="X477" s="10">
        <v>5585</v>
      </c>
      <c r="Y477" s="15">
        <v>11415</v>
      </c>
      <c r="Z477" s="10">
        <v>0</v>
      </c>
      <c r="AA477" s="10">
        <v>0</v>
      </c>
      <c r="AB477" s="10">
        <v>0</v>
      </c>
      <c r="AC477" s="10">
        <v>1000</v>
      </c>
      <c r="AD477" s="10">
        <v>-1000</v>
      </c>
      <c r="AE477" s="10">
        <v>-1800000</v>
      </c>
      <c r="AF477" s="10">
        <v>0</v>
      </c>
      <c r="AG477" s="10">
        <f t="shared" si="7"/>
        <v>17000</v>
      </c>
      <c r="AH477" s="9" t="s">
        <v>837</v>
      </c>
      <c r="AI477" s="9" t="s">
        <v>840</v>
      </c>
    </row>
    <row r="478" spans="1:35" x14ac:dyDescent="0.25">
      <c r="A478" s="16" t="s">
        <v>353</v>
      </c>
      <c r="B478" s="9" t="s">
        <v>247</v>
      </c>
      <c r="C478" s="9" t="s">
        <v>282</v>
      </c>
      <c r="D478" s="9" t="s">
        <v>464</v>
      </c>
      <c r="E478" s="9">
        <v>1</v>
      </c>
      <c r="F478" s="9">
        <v>56</v>
      </c>
      <c r="G478" s="9" t="s">
        <v>482</v>
      </c>
      <c r="H478" s="9">
        <v>3751</v>
      </c>
      <c r="I478" s="9" t="s">
        <v>35</v>
      </c>
      <c r="J478" s="9">
        <v>0</v>
      </c>
      <c r="K478" s="9" t="s">
        <v>258</v>
      </c>
      <c r="L478" s="9">
        <v>3000</v>
      </c>
      <c r="M478" s="9" t="s">
        <v>356</v>
      </c>
      <c r="N478" s="9" t="s">
        <v>618</v>
      </c>
      <c r="O478" s="9" t="s">
        <v>351</v>
      </c>
      <c r="P478" s="9" t="s">
        <v>483</v>
      </c>
      <c r="Q478" s="9" t="s">
        <v>145</v>
      </c>
      <c r="R478" s="10">
        <v>19000</v>
      </c>
      <c r="S478" s="10">
        <v>18000</v>
      </c>
      <c r="T478" s="10">
        <v>18909.62</v>
      </c>
      <c r="U478" s="10">
        <v>18909.62</v>
      </c>
      <c r="V478" s="10">
        <v>18909.62</v>
      </c>
      <c r="W478" s="10">
        <v>18909.62</v>
      </c>
      <c r="X478" s="10">
        <v>18909.62</v>
      </c>
      <c r="Y478" s="15">
        <v>90.380000000001019</v>
      </c>
      <c r="Z478" s="10">
        <v>0</v>
      </c>
      <c r="AA478" s="10">
        <v>1000</v>
      </c>
      <c r="AB478" s="10">
        <v>0</v>
      </c>
      <c r="AC478" s="10">
        <v>0</v>
      </c>
      <c r="AD478" s="10">
        <v>1000</v>
      </c>
      <c r="AE478" s="10">
        <v>0</v>
      </c>
      <c r="AF478" s="10">
        <v>0</v>
      </c>
      <c r="AG478" s="10">
        <f t="shared" si="7"/>
        <v>19000</v>
      </c>
      <c r="AH478" s="9" t="s">
        <v>837</v>
      </c>
      <c r="AI478" s="9" t="s">
        <v>840</v>
      </c>
    </row>
    <row r="479" spans="1:35" x14ac:dyDescent="0.25">
      <c r="A479" s="16" t="s">
        <v>353</v>
      </c>
      <c r="B479" s="9" t="s">
        <v>247</v>
      </c>
      <c r="C479" s="9" t="s">
        <v>282</v>
      </c>
      <c r="D479" s="9" t="s">
        <v>464</v>
      </c>
      <c r="E479" s="9">
        <v>1</v>
      </c>
      <c r="F479" s="9">
        <v>56</v>
      </c>
      <c r="G479" s="9" t="s">
        <v>482</v>
      </c>
      <c r="H479" s="9">
        <v>5691</v>
      </c>
      <c r="I479" s="9" t="s">
        <v>49</v>
      </c>
      <c r="J479" s="9">
        <v>0</v>
      </c>
      <c r="K479" s="9" t="s">
        <v>258</v>
      </c>
      <c r="L479" s="9">
        <v>5000</v>
      </c>
      <c r="M479" s="9" t="s">
        <v>356</v>
      </c>
      <c r="N479" s="9" t="s">
        <v>618</v>
      </c>
      <c r="O479" s="9" t="s">
        <v>351</v>
      </c>
      <c r="P479" s="9" t="s">
        <v>483</v>
      </c>
      <c r="Q479" s="9" t="s">
        <v>145</v>
      </c>
      <c r="R479" s="10">
        <v>0</v>
      </c>
      <c r="S479" s="10">
        <v>270000</v>
      </c>
      <c r="T479" s="10">
        <v>0</v>
      </c>
      <c r="U479" s="10">
        <v>0</v>
      </c>
      <c r="V479" s="10">
        <v>0</v>
      </c>
      <c r="W479" s="10">
        <v>0</v>
      </c>
      <c r="X479" s="10">
        <v>0</v>
      </c>
      <c r="Y479" s="15">
        <v>0</v>
      </c>
      <c r="Z479" s="10">
        <v>0</v>
      </c>
      <c r="AA479" s="10">
        <v>0</v>
      </c>
      <c r="AB479" s="10">
        <v>0</v>
      </c>
      <c r="AC479" s="10">
        <v>270000</v>
      </c>
      <c r="AD479" s="10">
        <v>-270000</v>
      </c>
      <c r="AE479" s="10">
        <v>0</v>
      </c>
      <c r="AF479" s="10">
        <v>0</v>
      </c>
      <c r="AG479" s="10">
        <f t="shared" si="7"/>
        <v>0</v>
      </c>
      <c r="AH479" s="9" t="s">
        <v>837</v>
      </c>
      <c r="AI479" s="9" t="s">
        <v>841</v>
      </c>
    </row>
    <row r="480" spans="1:35" x14ac:dyDescent="0.25">
      <c r="A480" s="16" t="s">
        <v>353</v>
      </c>
      <c r="B480" s="9" t="s">
        <v>247</v>
      </c>
      <c r="C480" s="9" t="s">
        <v>282</v>
      </c>
      <c r="D480" s="9" t="s">
        <v>464</v>
      </c>
      <c r="E480" s="9">
        <v>1</v>
      </c>
      <c r="F480" s="9">
        <v>60</v>
      </c>
      <c r="G480" s="9" t="s">
        <v>484</v>
      </c>
      <c r="H480" s="9">
        <v>3331</v>
      </c>
      <c r="I480" s="9" t="s">
        <v>233</v>
      </c>
      <c r="J480" s="9">
        <v>0</v>
      </c>
      <c r="K480" s="9" t="s">
        <v>258</v>
      </c>
      <c r="L480" s="9">
        <v>3000</v>
      </c>
      <c r="M480" s="9" t="s">
        <v>356</v>
      </c>
      <c r="N480" s="9" t="s">
        <v>618</v>
      </c>
      <c r="O480" s="9" t="s">
        <v>351</v>
      </c>
      <c r="P480" s="9" t="s">
        <v>99</v>
      </c>
      <c r="Q480" s="9" t="s">
        <v>137</v>
      </c>
      <c r="R480" s="10">
        <v>482735.31</v>
      </c>
      <c r="S480" s="10">
        <v>516384</v>
      </c>
      <c r="T480" s="10">
        <v>449086.62</v>
      </c>
      <c r="U480" s="10">
        <v>449086.62</v>
      </c>
      <c r="V480" s="10">
        <v>449086.61</v>
      </c>
      <c r="W480" s="10">
        <v>449086.61</v>
      </c>
      <c r="X480" s="10">
        <v>449086.61</v>
      </c>
      <c r="Y480" s="15">
        <v>33648.69</v>
      </c>
      <c r="Z480" s="10">
        <v>0</v>
      </c>
      <c r="AA480" s="10">
        <v>0</v>
      </c>
      <c r="AB480" s="10">
        <v>0</v>
      </c>
      <c r="AC480" s="10">
        <v>33648.69</v>
      </c>
      <c r="AD480" s="10">
        <v>-33648.69</v>
      </c>
      <c r="AE480" s="10">
        <v>0</v>
      </c>
      <c r="AF480" s="10">
        <v>0</v>
      </c>
      <c r="AG480" s="10">
        <f t="shared" si="7"/>
        <v>482735.31</v>
      </c>
      <c r="AH480" s="9" t="s">
        <v>837</v>
      </c>
      <c r="AI480" s="9" t="s">
        <v>840</v>
      </c>
    </row>
    <row r="481" spans="1:35" x14ac:dyDescent="0.25">
      <c r="A481" s="16" t="s">
        <v>353</v>
      </c>
      <c r="B481" s="9" t="s">
        <v>247</v>
      </c>
      <c r="C481" s="9" t="s">
        <v>292</v>
      </c>
      <c r="D481" s="9" t="s">
        <v>485</v>
      </c>
      <c r="E481" s="9">
        <v>7</v>
      </c>
      <c r="F481" s="9">
        <v>108</v>
      </c>
      <c r="G481" s="9" t="s">
        <v>486</v>
      </c>
      <c r="H481" s="9">
        <v>3821</v>
      </c>
      <c r="I481" s="9" t="s">
        <v>51</v>
      </c>
      <c r="J481" s="9">
        <v>0</v>
      </c>
      <c r="K481" s="9" t="s">
        <v>258</v>
      </c>
      <c r="L481" s="9">
        <v>3000</v>
      </c>
      <c r="M481" s="9" t="s">
        <v>356</v>
      </c>
      <c r="N481" s="9" t="s">
        <v>29</v>
      </c>
      <c r="O481" s="9" t="s">
        <v>232</v>
      </c>
      <c r="P481" s="9" t="s">
        <v>487</v>
      </c>
      <c r="Q481" s="9" t="s">
        <v>488</v>
      </c>
      <c r="R481" s="10">
        <v>2667813</v>
      </c>
      <c r="S481" s="10">
        <v>2850000</v>
      </c>
      <c r="T481" s="10">
        <v>2667813</v>
      </c>
      <c r="U481" s="10">
        <v>2667813</v>
      </c>
      <c r="V481" s="10">
        <v>2438424.52</v>
      </c>
      <c r="W481" s="10">
        <v>2438424.52</v>
      </c>
      <c r="X481" s="10">
        <v>2438424.52</v>
      </c>
      <c r="Y481" s="15">
        <v>0</v>
      </c>
      <c r="Z481" s="10">
        <v>0</v>
      </c>
      <c r="AA481" s="10">
        <v>161813</v>
      </c>
      <c r="AB481" s="10">
        <v>0</v>
      </c>
      <c r="AC481" s="10">
        <v>344000</v>
      </c>
      <c r="AD481" s="10">
        <v>-182187</v>
      </c>
      <c r="AE481" s="10">
        <v>-33000</v>
      </c>
      <c r="AF481" s="10">
        <v>0</v>
      </c>
      <c r="AG481" s="10">
        <f t="shared" si="7"/>
        <v>2667813</v>
      </c>
      <c r="AH481" s="9" t="s">
        <v>837</v>
      </c>
      <c r="AI481" s="9" t="s">
        <v>840</v>
      </c>
    </row>
    <row r="482" spans="1:35" x14ac:dyDescent="0.25">
      <c r="A482" s="16" t="s">
        <v>353</v>
      </c>
      <c r="B482" s="9" t="s">
        <v>247</v>
      </c>
      <c r="C482" s="9" t="s">
        <v>28</v>
      </c>
      <c r="D482" s="9" t="s">
        <v>382</v>
      </c>
      <c r="E482" s="9">
        <v>1</v>
      </c>
      <c r="F482" s="9">
        <v>2</v>
      </c>
      <c r="G482" s="9" t="s">
        <v>489</v>
      </c>
      <c r="H482" s="9">
        <v>3711</v>
      </c>
      <c r="I482" s="9" t="s">
        <v>38</v>
      </c>
      <c r="J482" s="9">
        <v>0</v>
      </c>
      <c r="K482" s="9" t="s">
        <v>258</v>
      </c>
      <c r="L482" s="9">
        <v>3000</v>
      </c>
      <c r="M482" s="9" t="s">
        <v>356</v>
      </c>
      <c r="N482" s="9" t="s">
        <v>37</v>
      </c>
      <c r="O482" s="9" t="s">
        <v>351</v>
      </c>
      <c r="P482" s="9" t="s">
        <v>490</v>
      </c>
      <c r="Q482" s="9" t="s">
        <v>491</v>
      </c>
      <c r="R482" s="10">
        <v>17500</v>
      </c>
      <c r="S482" s="10">
        <v>7500</v>
      </c>
      <c r="T482" s="10">
        <v>17012</v>
      </c>
      <c r="U482" s="10">
        <v>17012</v>
      </c>
      <c r="V482" s="10">
        <v>10248</v>
      </c>
      <c r="W482" s="10">
        <v>10248</v>
      </c>
      <c r="X482" s="10">
        <v>10248</v>
      </c>
      <c r="Y482" s="15">
        <v>488</v>
      </c>
      <c r="Z482" s="10">
        <v>0</v>
      </c>
      <c r="AA482" s="10">
        <v>10000</v>
      </c>
      <c r="AB482" s="10">
        <v>0</v>
      </c>
      <c r="AC482" s="10">
        <v>0</v>
      </c>
      <c r="AD482" s="10">
        <v>10000</v>
      </c>
      <c r="AE482" s="10">
        <v>36420</v>
      </c>
      <c r="AF482" s="10">
        <v>0</v>
      </c>
      <c r="AG482" s="10">
        <f t="shared" si="7"/>
        <v>17500</v>
      </c>
      <c r="AH482" s="9" t="s">
        <v>837</v>
      </c>
      <c r="AI482" s="9" t="s">
        <v>840</v>
      </c>
    </row>
    <row r="483" spans="1:35" x14ac:dyDescent="0.25">
      <c r="A483" s="16" t="s">
        <v>353</v>
      </c>
      <c r="B483" s="9" t="s">
        <v>247</v>
      </c>
      <c r="C483" s="9" t="s">
        <v>28</v>
      </c>
      <c r="D483" s="9" t="s">
        <v>382</v>
      </c>
      <c r="E483" s="9">
        <v>1</v>
      </c>
      <c r="F483" s="9">
        <v>2</v>
      </c>
      <c r="G483" s="9" t="s">
        <v>489</v>
      </c>
      <c r="H483" s="9">
        <v>3751</v>
      </c>
      <c r="I483" s="9" t="s">
        <v>35</v>
      </c>
      <c r="J483" s="9">
        <v>0</v>
      </c>
      <c r="K483" s="9" t="s">
        <v>258</v>
      </c>
      <c r="L483" s="9">
        <v>3000</v>
      </c>
      <c r="M483" s="9" t="s">
        <v>356</v>
      </c>
      <c r="N483" s="9" t="s">
        <v>37</v>
      </c>
      <c r="O483" s="9" t="s">
        <v>351</v>
      </c>
      <c r="P483" s="9" t="s">
        <v>490</v>
      </c>
      <c r="Q483" s="9" t="s">
        <v>491</v>
      </c>
      <c r="R483" s="10">
        <v>15000</v>
      </c>
      <c r="S483" s="10">
        <v>15000</v>
      </c>
      <c r="T483" s="10">
        <v>6157.62</v>
      </c>
      <c r="U483" s="10">
        <v>6157.62</v>
      </c>
      <c r="V483" s="10">
        <v>6157.62</v>
      </c>
      <c r="W483" s="10">
        <v>6157.62</v>
      </c>
      <c r="X483" s="10">
        <v>6157.62</v>
      </c>
      <c r="Y483" s="15">
        <v>8842.380000000001</v>
      </c>
      <c r="Z483" s="10">
        <v>0</v>
      </c>
      <c r="AA483" s="10">
        <v>0</v>
      </c>
      <c r="AB483" s="10">
        <v>0</v>
      </c>
      <c r="AC483" s="10">
        <v>0</v>
      </c>
      <c r="AD483" s="10">
        <v>0</v>
      </c>
      <c r="AE483" s="10">
        <v>0</v>
      </c>
      <c r="AF483" s="10">
        <v>0</v>
      </c>
      <c r="AG483" s="10">
        <f t="shared" si="7"/>
        <v>15000</v>
      </c>
      <c r="AH483" s="9" t="s">
        <v>837</v>
      </c>
      <c r="AI483" s="9" t="s">
        <v>840</v>
      </c>
    </row>
    <row r="484" spans="1:35" x14ac:dyDescent="0.25">
      <c r="A484" s="16" t="s">
        <v>353</v>
      </c>
      <c r="B484" s="9" t="s">
        <v>247</v>
      </c>
      <c r="C484" s="9" t="s">
        <v>28</v>
      </c>
      <c r="D484" s="9" t="s">
        <v>382</v>
      </c>
      <c r="E484" s="9">
        <v>1</v>
      </c>
      <c r="F484" s="9">
        <v>3</v>
      </c>
      <c r="G484" s="9" t="s">
        <v>489</v>
      </c>
      <c r="H484" s="9">
        <v>3631</v>
      </c>
      <c r="I484" s="9" t="s">
        <v>219</v>
      </c>
      <c r="J484" s="9">
        <v>0</v>
      </c>
      <c r="K484" s="9" t="s">
        <v>258</v>
      </c>
      <c r="L484" s="9">
        <v>3000</v>
      </c>
      <c r="M484" s="9" t="s">
        <v>356</v>
      </c>
      <c r="N484" s="9" t="s">
        <v>37</v>
      </c>
      <c r="O484" s="9" t="s">
        <v>351</v>
      </c>
      <c r="P484" s="9" t="s">
        <v>99</v>
      </c>
      <c r="Q484" s="9" t="s">
        <v>491</v>
      </c>
      <c r="R484" s="10">
        <v>0</v>
      </c>
      <c r="S484" s="10">
        <v>1980000</v>
      </c>
      <c r="T484" s="10">
        <v>0</v>
      </c>
      <c r="U484" s="10">
        <v>0</v>
      </c>
      <c r="V484" s="10">
        <v>0</v>
      </c>
      <c r="W484" s="10">
        <v>0</v>
      </c>
      <c r="X484" s="10">
        <v>0</v>
      </c>
      <c r="Y484" s="15">
        <v>0</v>
      </c>
      <c r="Z484" s="10">
        <v>0</v>
      </c>
      <c r="AA484" s="10">
        <v>0</v>
      </c>
      <c r="AB484" s="10">
        <v>0</v>
      </c>
      <c r="AC484" s="10">
        <v>1980000</v>
      </c>
      <c r="AD484" s="10">
        <v>-1980000</v>
      </c>
      <c r="AE484" s="10">
        <v>113680</v>
      </c>
      <c r="AF484" s="10">
        <v>0</v>
      </c>
      <c r="AG484" s="10">
        <f t="shared" si="7"/>
        <v>0</v>
      </c>
      <c r="AH484" s="9" t="s">
        <v>837</v>
      </c>
      <c r="AI484" s="9" t="s">
        <v>840</v>
      </c>
    </row>
    <row r="485" spans="1:35" x14ac:dyDescent="0.25">
      <c r="A485" s="16" t="s">
        <v>353</v>
      </c>
      <c r="B485" s="9" t="s">
        <v>247</v>
      </c>
      <c r="C485" s="9" t="s">
        <v>28</v>
      </c>
      <c r="D485" s="9" t="s">
        <v>382</v>
      </c>
      <c r="E485" s="9">
        <v>1</v>
      </c>
      <c r="F485" s="9">
        <v>3</v>
      </c>
      <c r="G485" s="9" t="s">
        <v>489</v>
      </c>
      <c r="H485" s="9">
        <v>3651</v>
      </c>
      <c r="I485" s="9" t="s">
        <v>220</v>
      </c>
      <c r="J485" s="9">
        <v>0</v>
      </c>
      <c r="K485" s="9" t="s">
        <v>258</v>
      </c>
      <c r="L485" s="9">
        <v>3000</v>
      </c>
      <c r="M485" s="9" t="s">
        <v>356</v>
      </c>
      <c r="N485" s="9" t="s">
        <v>37</v>
      </c>
      <c r="O485" s="9" t="s">
        <v>351</v>
      </c>
      <c r="P485" s="9" t="s">
        <v>99</v>
      </c>
      <c r="Q485" s="9" t="s">
        <v>491</v>
      </c>
      <c r="R485" s="10">
        <v>972457.67</v>
      </c>
      <c r="S485" s="10">
        <v>1699632</v>
      </c>
      <c r="T485" s="10">
        <v>20203.349999999999</v>
      </c>
      <c r="U485" s="10">
        <v>20203.349999999999</v>
      </c>
      <c r="V485" s="10">
        <v>20203.349999999999</v>
      </c>
      <c r="W485" s="10">
        <v>20203.349999999999</v>
      </c>
      <c r="X485" s="10">
        <v>20203.349999999999</v>
      </c>
      <c r="Y485" s="15">
        <v>952254.32000000007</v>
      </c>
      <c r="Z485" s="10">
        <v>0</v>
      </c>
      <c r="AA485" s="10">
        <v>0</v>
      </c>
      <c r="AB485" s="10">
        <v>0</v>
      </c>
      <c r="AC485" s="10">
        <v>727174.33</v>
      </c>
      <c r="AD485" s="10">
        <v>-727174.33</v>
      </c>
      <c r="AE485" s="10">
        <v>-415000</v>
      </c>
      <c r="AF485" s="10">
        <v>0</v>
      </c>
      <c r="AG485" s="10">
        <f t="shared" si="7"/>
        <v>972457.67</v>
      </c>
      <c r="AH485" s="9" t="s">
        <v>837</v>
      </c>
      <c r="AI485" s="9" t="s">
        <v>840</v>
      </c>
    </row>
    <row r="486" spans="1:35" x14ac:dyDescent="0.25">
      <c r="A486" s="16" t="s">
        <v>353</v>
      </c>
      <c r="B486" s="9" t="s">
        <v>247</v>
      </c>
      <c r="C486" s="9" t="s">
        <v>28</v>
      </c>
      <c r="D486" s="9" t="s">
        <v>382</v>
      </c>
      <c r="E486" s="9">
        <v>1</v>
      </c>
      <c r="F486" s="9">
        <v>3</v>
      </c>
      <c r="G486" s="9" t="s">
        <v>489</v>
      </c>
      <c r="H486" s="9">
        <v>3661</v>
      </c>
      <c r="I486" s="9" t="s">
        <v>221</v>
      </c>
      <c r="J486" s="9">
        <v>0</v>
      </c>
      <c r="K486" s="9" t="s">
        <v>258</v>
      </c>
      <c r="L486" s="9">
        <v>3000</v>
      </c>
      <c r="M486" s="9" t="s">
        <v>356</v>
      </c>
      <c r="N486" s="9" t="s">
        <v>37</v>
      </c>
      <c r="O486" s="9" t="s">
        <v>351</v>
      </c>
      <c r="P486" s="9" t="s">
        <v>99</v>
      </c>
      <c r="Q486" s="9" t="s">
        <v>491</v>
      </c>
      <c r="R486" s="10">
        <v>431951.41</v>
      </c>
      <c r="S486" s="10">
        <v>2797293.6</v>
      </c>
      <c r="T486" s="10">
        <v>66609.22</v>
      </c>
      <c r="U486" s="10">
        <v>66609.22</v>
      </c>
      <c r="V486" s="10">
        <v>66609.22</v>
      </c>
      <c r="W486" s="10">
        <v>66609.22</v>
      </c>
      <c r="X486" s="10">
        <v>66609.22</v>
      </c>
      <c r="Y486" s="15">
        <v>365342.18999999994</v>
      </c>
      <c r="Z486" s="10">
        <v>0</v>
      </c>
      <c r="AA486" s="10">
        <v>0</v>
      </c>
      <c r="AB486" s="10">
        <v>0</v>
      </c>
      <c r="AC486" s="10">
        <v>2365342.19</v>
      </c>
      <c r="AD486" s="10">
        <v>-2365342.19</v>
      </c>
      <c r="AE486" s="10">
        <v>1066000</v>
      </c>
      <c r="AF486" s="10">
        <v>0</v>
      </c>
      <c r="AG486" s="10">
        <f t="shared" si="7"/>
        <v>431951.41</v>
      </c>
      <c r="AH486" s="9" t="s">
        <v>837</v>
      </c>
      <c r="AI486" s="9" t="s">
        <v>840</v>
      </c>
    </row>
    <row r="487" spans="1:35" x14ac:dyDescent="0.25">
      <c r="A487" s="16" t="s">
        <v>353</v>
      </c>
      <c r="B487" s="9" t="s">
        <v>247</v>
      </c>
      <c r="C487" s="9" t="s">
        <v>28</v>
      </c>
      <c r="D487" s="9" t="s">
        <v>382</v>
      </c>
      <c r="E487" s="9">
        <v>1</v>
      </c>
      <c r="F487" s="9">
        <v>61</v>
      </c>
      <c r="G487" s="9" t="s">
        <v>492</v>
      </c>
      <c r="H487" s="9">
        <v>2121</v>
      </c>
      <c r="I487" s="9" t="s">
        <v>77</v>
      </c>
      <c r="J487" s="9">
        <v>0</v>
      </c>
      <c r="K487" s="9" t="s">
        <v>258</v>
      </c>
      <c r="L487" s="9">
        <v>2000</v>
      </c>
      <c r="M487" s="9" t="s">
        <v>356</v>
      </c>
      <c r="N487" s="9" t="s">
        <v>37</v>
      </c>
      <c r="O487" s="9" t="s">
        <v>351</v>
      </c>
      <c r="P487" s="9" t="s">
        <v>291</v>
      </c>
      <c r="Q487" s="9" t="s">
        <v>493</v>
      </c>
      <c r="R487" s="10">
        <v>0</v>
      </c>
      <c r="S487" s="10">
        <v>9000</v>
      </c>
      <c r="T487" s="10">
        <v>0</v>
      </c>
      <c r="U487" s="10">
        <v>0</v>
      </c>
      <c r="V487" s="10">
        <v>0</v>
      </c>
      <c r="W487" s="10">
        <v>0</v>
      </c>
      <c r="X487" s="10">
        <v>0</v>
      </c>
      <c r="Y487" s="15">
        <v>0</v>
      </c>
      <c r="Z487" s="10">
        <v>0</v>
      </c>
      <c r="AA487" s="10">
        <v>0</v>
      </c>
      <c r="AB487" s="10">
        <v>0</v>
      </c>
      <c r="AC487" s="10">
        <v>9000</v>
      </c>
      <c r="AD487" s="10">
        <v>-9000</v>
      </c>
      <c r="AE487" s="10">
        <v>0</v>
      </c>
      <c r="AF487" s="10">
        <v>0</v>
      </c>
      <c r="AG487" s="10">
        <f t="shared" si="7"/>
        <v>0</v>
      </c>
      <c r="AH487" s="9" t="s">
        <v>837</v>
      </c>
      <c r="AI487" s="9" t="s">
        <v>840</v>
      </c>
    </row>
    <row r="488" spans="1:35" x14ac:dyDescent="0.25">
      <c r="A488" s="16" t="s">
        <v>353</v>
      </c>
      <c r="B488" s="9" t="s">
        <v>247</v>
      </c>
      <c r="C488" s="9" t="s">
        <v>28</v>
      </c>
      <c r="D488" s="9" t="s">
        <v>382</v>
      </c>
      <c r="E488" s="9">
        <v>1</v>
      </c>
      <c r="F488" s="9">
        <v>61</v>
      </c>
      <c r="G488" s="9" t="s">
        <v>492</v>
      </c>
      <c r="H488" s="9">
        <v>2461</v>
      </c>
      <c r="I488" s="9" t="s">
        <v>81</v>
      </c>
      <c r="J488" s="9">
        <v>0</v>
      </c>
      <c r="K488" s="9" t="s">
        <v>258</v>
      </c>
      <c r="L488" s="9">
        <v>2000</v>
      </c>
      <c r="M488" s="9" t="s">
        <v>356</v>
      </c>
      <c r="N488" s="9" t="s">
        <v>37</v>
      </c>
      <c r="O488" s="9" t="s">
        <v>351</v>
      </c>
      <c r="P488" s="9" t="s">
        <v>291</v>
      </c>
      <c r="Q488" s="9" t="s">
        <v>493</v>
      </c>
      <c r="R488" s="10">
        <v>368393.26</v>
      </c>
      <c r="S488" s="10">
        <v>600000</v>
      </c>
      <c r="T488" s="10">
        <v>359333.66</v>
      </c>
      <c r="U488" s="10">
        <v>359333.66</v>
      </c>
      <c r="V488" s="10">
        <v>35449.26</v>
      </c>
      <c r="W488" s="10">
        <v>35449.26</v>
      </c>
      <c r="X488" s="10">
        <v>8301.26</v>
      </c>
      <c r="Y488" s="15">
        <v>9059.6000000000349</v>
      </c>
      <c r="Z488" s="10">
        <v>0</v>
      </c>
      <c r="AA488" s="10">
        <v>0</v>
      </c>
      <c r="AB488" s="10">
        <v>0</v>
      </c>
      <c r="AC488" s="10">
        <v>231606.74</v>
      </c>
      <c r="AD488" s="10">
        <v>-231606.74</v>
      </c>
      <c r="AE488" s="10">
        <v>-16987962.98</v>
      </c>
      <c r="AF488" s="10">
        <v>0</v>
      </c>
      <c r="AG488" s="10">
        <f t="shared" si="7"/>
        <v>368393.26</v>
      </c>
      <c r="AH488" s="9" t="s">
        <v>837</v>
      </c>
      <c r="AI488" s="9" t="s">
        <v>840</v>
      </c>
    </row>
    <row r="489" spans="1:35" x14ac:dyDescent="0.25">
      <c r="A489" s="16" t="s">
        <v>353</v>
      </c>
      <c r="B489" s="9" t="s">
        <v>247</v>
      </c>
      <c r="C489" s="9" t="s">
        <v>28</v>
      </c>
      <c r="D489" s="9" t="s">
        <v>382</v>
      </c>
      <c r="E489" s="9">
        <v>1</v>
      </c>
      <c r="F489" s="9">
        <v>61</v>
      </c>
      <c r="G489" s="9" t="s">
        <v>492</v>
      </c>
      <c r="H489" s="9">
        <v>2471</v>
      </c>
      <c r="I489" s="9" t="s">
        <v>123</v>
      </c>
      <c r="J489" s="9">
        <v>0</v>
      </c>
      <c r="K489" s="9" t="s">
        <v>258</v>
      </c>
      <c r="L489" s="9">
        <v>2000</v>
      </c>
      <c r="M489" s="9" t="s">
        <v>356</v>
      </c>
      <c r="N489" s="9" t="s">
        <v>37</v>
      </c>
      <c r="O489" s="9" t="s">
        <v>351</v>
      </c>
      <c r="P489" s="9" t="s">
        <v>291</v>
      </c>
      <c r="Q489" s="9" t="s">
        <v>493</v>
      </c>
      <c r="R489" s="10">
        <v>92.8</v>
      </c>
      <c r="S489" s="10">
        <v>0</v>
      </c>
      <c r="T489" s="10">
        <v>92.8</v>
      </c>
      <c r="U489" s="10">
        <v>92.8</v>
      </c>
      <c r="V489" s="10">
        <v>92.8</v>
      </c>
      <c r="W489" s="10">
        <v>92.8</v>
      </c>
      <c r="X489" s="10">
        <v>92.8</v>
      </c>
      <c r="Y489" s="15">
        <v>0</v>
      </c>
      <c r="Z489" s="10">
        <v>0</v>
      </c>
      <c r="AA489" s="10">
        <v>1000</v>
      </c>
      <c r="AB489" s="10">
        <v>0</v>
      </c>
      <c r="AC489" s="10">
        <v>907.2</v>
      </c>
      <c r="AD489" s="10">
        <v>92.8</v>
      </c>
      <c r="AE489" s="10">
        <v>-300000</v>
      </c>
      <c r="AF489" s="10">
        <v>0</v>
      </c>
      <c r="AG489" s="10">
        <f t="shared" si="7"/>
        <v>92.8</v>
      </c>
      <c r="AH489" s="9" t="s">
        <v>837</v>
      </c>
      <c r="AI489" s="9" t="s">
        <v>840</v>
      </c>
    </row>
    <row r="490" spans="1:35" x14ac:dyDescent="0.25">
      <c r="A490" s="16" t="s">
        <v>353</v>
      </c>
      <c r="B490" s="9" t="s">
        <v>247</v>
      </c>
      <c r="C490" s="9" t="s">
        <v>28</v>
      </c>
      <c r="D490" s="9" t="s">
        <v>382</v>
      </c>
      <c r="E490" s="9">
        <v>1</v>
      </c>
      <c r="F490" s="9">
        <v>61</v>
      </c>
      <c r="G490" s="9" t="s">
        <v>492</v>
      </c>
      <c r="H490" s="9">
        <v>2491</v>
      </c>
      <c r="I490" s="9" t="s">
        <v>212</v>
      </c>
      <c r="J490" s="9">
        <v>0</v>
      </c>
      <c r="K490" s="9" t="s">
        <v>258</v>
      </c>
      <c r="L490" s="9">
        <v>2000</v>
      </c>
      <c r="M490" s="9" t="s">
        <v>356</v>
      </c>
      <c r="N490" s="9" t="s">
        <v>37</v>
      </c>
      <c r="O490" s="9" t="s">
        <v>351</v>
      </c>
      <c r="P490" s="9" t="s">
        <v>291</v>
      </c>
      <c r="Q490" s="9" t="s">
        <v>493</v>
      </c>
      <c r="R490" s="10">
        <v>4113.3</v>
      </c>
      <c r="S490" s="10">
        <v>0</v>
      </c>
      <c r="T490" s="10">
        <v>4113.3</v>
      </c>
      <c r="U490" s="10">
        <v>3278.1</v>
      </c>
      <c r="V490" s="10">
        <v>3278.1</v>
      </c>
      <c r="W490" s="10">
        <v>3278.1</v>
      </c>
      <c r="X490" s="10">
        <v>3278.1</v>
      </c>
      <c r="Y490" s="15">
        <v>0</v>
      </c>
      <c r="Z490" s="10">
        <v>0</v>
      </c>
      <c r="AA490" s="10">
        <v>7000</v>
      </c>
      <c r="AB490" s="10">
        <v>0</v>
      </c>
      <c r="AC490" s="10">
        <v>2886.7</v>
      </c>
      <c r="AD490" s="10">
        <v>4113.3</v>
      </c>
      <c r="AE490" s="10">
        <v>0</v>
      </c>
      <c r="AF490" s="10">
        <v>0</v>
      </c>
      <c r="AG490" s="10">
        <f t="shared" si="7"/>
        <v>4113.3</v>
      </c>
      <c r="AH490" s="9" t="s">
        <v>837</v>
      </c>
      <c r="AI490" s="9" t="s">
        <v>840</v>
      </c>
    </row>
    <row r="491" spans="1:35" x14ac:dyDescent="0.25">
      <c r="A491" s="16" t="s">
        <v>353</v>
      </c>
      <c r="B491" s="9" t="s">
        <v>247</v>
      </c>
      <c r="C491" s="9" t="s">
        <v>28</v>
      </c>
      <c r="D491" s="9" t="s">
        <v>382</v>
      </c>
      <c r="E491" s="9">
        <v>1</v>
      </c>
      <c r="F491" s="9">
        <v>61</v>
      </c>
      <c r="G491" s="9" t="s">
        <v>492</v>
      </c>
      <c r="H491" s="9">
        <v>2721</v>
      </c>
      <c r="I491" s="9" t="s">
        <v>54</v>
      </c>
      <c r="J491" s="9">
        <v>0</v>
      </c>
      <c r="K491" s="9" t="s">
        <v>258</v>
      </c>
      <c r="L491" s="9">
        <v>2000</v>
      </c>
      <c r="M491" s="9" t="s">
        <v>356</v>
      </c>
      <c r="N491" s="9" t="s">
        <v>37</v>
      </c>
      <c r="O491" s="9" t="s">
        <v>351</v>
      </c>
      <c r="P491" s="9" t="s">
        <v>291</v>
      </c>
      <c r="Q491" s="9" t="s">
        <v>493</v>
      </c>
      <c r="R491" s="10">
        <v>87639.86</v>
      </c>
      <c r="S491" s="10">
        <v>0</v>
      </c>
      <c r="T491" s="10">
        <v>87639.86</v>
      </c>
      <c r="U491" s="10">
        <v>3260.62</v>
      </c>
      <c r="V491" s="10">
        <v>3260.62</v>
      </c>
      <c r="W491" s="10">
        <v>0</v>
      </c>
      <c r="X491" s="10">
        <v>0</v>
      </c>
      <c r="Y491" s="15">
        <v>0</v>
      </c>
      <c r="Z491" s="10">
        <v>0</v>
      </c>
      <c r="AA491" s="10">
        <v>89000</v>
      </c>
      <c r="AB491" s="10">
        <v>0</v>
      </c>
      <c r="AC491" s="10">
        <v>1360.14</v>
      </c>
      <c r="AD491" s="10">
        <v>87639.86</v>
      </c>
      <c r="AE491" s="10">
        <v>0</v>
      </c>
      <c r="AF491" s="10">
        <v>0</v>
      </c>
      <c r="AG491" s="10">
        <f t="shared" si="7"/>
        <v>87639.86</v>
      </c>
      <c r="AH491" s="9" t="s">
        <v>837</v>
      </c>
      <c r="AI491" s="9" t="s">
        <v>840</v>
      </c>
    </row>
    <row r="492" spans="1:35" x14ac:dyDescent="0.25">
      <c r="A492" s="16" t="s">
        <v>353</v>
      </c>
      <c r="B492" s="9" t="s">
        <v>247</v>
      </c>
      <c r="C492" s="9" t="s">
        <v>28</v>
      </c>
      <c r="D492" s="9" t="s">
        <v>382</v>
      </c>
      <c r="E492" s="9">
        <v>1</v>
      </c>
      <c r="F492" s="9">
        <v>61</v>
      </c>
      <c r="G492" s="9" t="s">
        <v>492</v>
      </c>
      <c r="H492" s="9">
        <v>2911</v>
      </c>
      <c r="I492" s="9" t="s">
        <v>59</v>
      </c>
      <c r="J492" s="9">
        <v>0</v>
      </c>
      <c r="K492" s="9" t="s">
        <v>258</v>
      </c>
      <c r="L492" s="9">
        <v>2000</v>
      </c>
      <c r="M492" s="9" t="s">
        <v>356</v>
      </c>
      <c r="N492" s="9" t="s">
        <v>37</v>
      </c>
      <c r="O492" s="9" t="s">
        <v>351</v>
      </c>
      <c r="P492" s="9" t="s">
        <v>291</v>
      </c>
      <c r="Q492" s="9" t="s">
        <v>493</v>
      </c>
      <c r="R492" s="10">
        <v>23984.080000000002</v>
      </c>
      <c r="S492" s="10">
        <v>55740</v>
      </c>
      <c r="T492" s="10">
        <v>23984.080000000002</v>
      </c>
      <c r="U492" s="10">
        <v>21907.68</v>
      </c>
      <c r="V492" s="10">
        <v>21907.63</v>
      </c>
      <c r="W492" s="10">
        <v>21907.63</v>
      </c>
      <c r="X492" s="10">
        <v>19962.310000000001</v>
      </c>
      <c r="Y492" s="15">
        <v>0</v>
      </c>
      <c r="Z492" s="10">
        <v>0</v>
      </c>
      <c r="AA492" s="10">
        <v>0</v>
      </c>
      <c r="AB492" s="10">
        <v>0</v>
      </c>
      <c r="AC492" s="10">
        <v>31755.919999999998</v>
      </c>
      <c r="AD492" s="10">
        <v>-31755.919999999998</v>
      </c>
      <c r="AE492" s="10">
        <v>1295000</v>
      </c>
      <c r="AF492" s="10">
        <v>0</v>
      </c>
      <c r="AG492" s="10">
        <f t="shared" si="7"/>
        <v>23984.080000000002</v>
      </c>
      <c r="AH492" s="9" t="s">
        <v>837</v>
      </c>
      <c r="AI492" s="9" t="s">
        <v>840</v>
      </c>
    </row>
    <row r="493" spans="1:35" x14ac:dyDescent="0.25">
      <c r="A493" s="16" t="s">
        <v>353</v>
      </c>
      <c r="B493" s="9" t="s">
        <v>247</v>
      </c>
      <c r="C493" s="9" t="s">
        <v>28</v>
      </c>
      <c r="D493" s="9" t="s">
        <v>382</v>
      </c>
      <c r="E493" s="9">
        <v>1</v>
      </c>
      <c r="F493" s="9">
        <v>61</v>
      </c>
      <c r="G493" s="9" t="s">
        <v>492</v>
      </c>
      <c r="H493" s="9">
        <v>2991</v>
      </c>
      <c r="I493" s="9" t="s">
        <v>621</v>
      </c>
      <c r="J493" s="9">
        <v>0</v>
      </c>
      <c r="K493" s="9" t="s">
        <v>258</v>
      </c>
      <c r="L493" s="9">
        <v>2000</v>
      </c>
      <c r="M493" s="9" t="s">
        <v>356</v>
      </c>
      <c r="N493" s="9" t="s">
        <v>37</v>
      </c>
      <c r="O493" s="9" t="s">
        <v>351</v>
      </c>
      <c r="P493" s="9" t="s">
        <v>291</v>
      </c>
      <c r="Q493" s="9" t="s">
        <v>493</v>
      </c>
      <c r="R493" s="10">
        <v>2998.6</v>
      </c>
      <c r="S493" s="10">
        <v>0</v>
      </c>
      <c r="T493" s="10">
        <v>2998.6</v>
      </c>
      <c r="U493" s="10">
        <v>2998.6</v>
      </c>
      <c r="V493" s="10">
        <v>2998.6</v>
      </c>
      <c r="W493" s="10">
        <v>2998.6</v>
      </c>
      <c r="X493" s="10">
        <v>2998.6</v>
      </c>
      <c r="Y493" s="15">
        <v>0</v>
      </c>
      <c r="Z493" s="10">
        <v>0</v>
      </c>
      <c r="AA493" s="10">
        <v>6000</v>
      </c>
      <c r="AB493" s="10">
        <v>0</v>
      </c>
      <c r="AC493" s="10">
        <v>3001.4</v>
      </c>
      <c r="AD493" s="10">
        <v>2998.6</v>
      </c>
      <c r="AE493" s="10">
        <v>-180000</v>
      </c>
      <c r="AF493" s="10">
        <v>0</v>
      </c>
      <c r="AG493" s="10">
        <f t="shared" si="7"/>
        <v>2998.6</v>
      </c>
      <c r="AH493" s="9" t="s">
        <v>837</v>
      </c>
      <c r="AI493" s="9" t="s">
        <v>840</v>
      </c>
    </row>
    <row r="494" spans="1:35" x14ac:dyDescent="0.25">
      <c r="A494" s="16" t="s">
        <v>353</v>
      </c>
      <c r="B494" s="9" t="s">
        <v>247</v>
      </c>
      <c r="C494" s="9" t="s">
        <v>28</v>
      </c>
      <c r="D494" s="9" t="s">
        <v>382</v>
      </c>
      <c r="E494" s="9">
        <v>1</v>
      </c>
      <c r="F494" s="9">
        <v>61</v>
      </c>
      <c r="G494" s="9" t="s">
        <v>492</v>
      </c>
      <c r="H494" s="9">
        <v>3141</v>
      </c>
      <c r="I494" s="9" t="s">
        <v>139</v>
      </c>
      <c r="J494" s="9">
        <v>0</v>
      </c>
      <c r="K494" s="9" t="s">
        <v>258</v>
      </c>
      <c r="L494" s="9">
        <v>3000</v>
      </c>
      <c r="M494" s="9" t="s">
        <v>356</v>
      </c>
      <c r="N494" s="9" t="s">
        <v>37</v>
      </c>
      <c r="O494" s="9" t="s">
        <v>351</v>
      </c>
      <c r="P494" s="9" t="s">
        <v>291</v>
      </c>
      <c r="Q494" s="9" t="s">
        <v>493</v>
      </c>
      <c r="R494" s="10">
        <v>2724517.6</v>
      </c>
      <c r="S494" s="10">
        <v>2669997.6</v>
      </c>
      <c r="T494" s="10">
        <v>1702077.28</v>
      </c>
      <c r="U494" s="10">
        <v>1702077.28</v>
      </c>
      <c r="V494" s="10">
        <v>1702077.28</v>
      </c>
      <c r="W494" s="10">
        <v>0</v>
      </c>
      <c r="X494" s="10">
        <v>0</v>
      </c>
      <c r="Y494" s="15">
        <v>1022440.3200000001</v>
      </c>
      <c r="Z494" s="10">
        <v>0</v>
      </c>
      <c r="AA494" s="10">
        <v>54520</v>
      </c>
      <c r="AB494" s="10">
        <v>0</v>
      </c>
      <c r="AC494" s="10">
        <v>0</v>
      </c>
      <c r="AD494" s="10">
        <v>54520</v>
      </c>
      <c r="AE494" s="10">
        <v>21000</v>
      </c>
      <c r="AF494" s="10">
        <v>0</v>
      </c>
      <c r="AG494" s="10">
        <f t="shared" si="7"/>
        <v>2724517.6</v>
      </c>
      <c r="AH494" s="9" t="s">
        <v>837</v>
      </c>
      <c r="AI494" s="9" t="s">
        <v>840</v>
      </c>
    </row>
    <row r="495" spans="1:35" x14ac:dyDescent="0.25">
      <c r="A495" s="16" t="s">
        <v>353</v>
      </c>
      <c r="B495" s="9" t="s">
        <v>247</v>
      </c>
      <c r="C495" s="9" t="s">
        <v>28</v>
      </c>
      <c r="D495" s="9" t="s">
        <v>382</v>
      </c>
      <c r="E495" s="9">
        <v>1</v>
      </c>
      <c r="F495" s="9">
        <v>61</v>
      </c>
      <c r="G495" s="9" t="s">
        <v>492</v>
      </c>
      <c r="H495" s="9">
        <v>3161</v>
      </c>
      <c r="I495" s="9" t="s">
        <v>267</v>
      </c>
      <c r="J495" s="9">
        <v>0</v>
      </c>
      <c r="K495" s="9" t="s">
        <v>258</v>
      </c>
      <c r="L495" s="9">
        <v>3000</v>
      </c>
      <c r="M495" s="9" t="s">
        <v>356</v>
      </c>
      <c r="N495" s="9" t="s">
        <v>37</v>
      </c>
      <c r="O495" s="9" t="s">
        <v>351</v>
      </c>
      <c r="P495" s="9" t="s">
        <v>291</v>
      </c>
      <c r="Q495" s="9" t="s">
        <v>493</v>
      </c>
      <c r="R495" s="10">
        <v>7117318.8099999996</v>
      </c>
      <c r="S495" s="10">
        <v>7200000</v>
      </c>
      <c r="T495" s="10">
        <v>7089157.6100000003</v>
      </c>
      <c r="U495" s="10">
        <v>7089157.6100000003</v>
      </c>
      <c r="V495" s="10">
        <v>7089157.6200000001</v>
      </c>
      <c r="W495" s="10">
        <v>7089157.6200000001</v>
      </c>
      <c r="X495" s="10">
        <v>2089157.61</v>
      </c>
      <c r="Y495" s="15">
        <v>28161.199999999255</v>
      </c>
      <c r="Z495" s="10">
        <v>0</v>
      </c>
      <c r="AA495" s="10">
        <v>0</v>
      </c>
      <c r="AB495" s="10">
        <v>0</v>
      </c>
      <c r="AC495" s="10">
        <v>82681.19</v>
      </c>
      <c r="AD495" s="10">
        <v>-82681.19</v>
      </c>
      <c r="AE495" s="10">
        <v>-21000</v>
      </c>
      <c r="AF495" s="10">
        <v>0</v>
      </c>
      <c r="AG495" s="10">
        <f t="shared" si="7"/>
        <v>7117318.8099999996</v>
      </c>
      <c r="AH495" s="9" t="s">
        <v>837</v>
      </c>
      <c r="AI495" s="9" t="s">
        <v>840</v>
      </c>
    </row>
    <row r="496" spans="1:35" x14ac:dyDescent="0.25">
      <c r="A496" s="16" t="s">
        <v>353</v>
      </c>
      <c r="B496" s="9" t="s">
        <v>247</v>
      </c>
      <c r="C496" s="9" t="s">
        <v>28</v>
      </c>
      <c r="D496" s="9" t="s">
        <v>382</v>
      </c>
      <c r="E496" s="9">
        <v>1</v>
      </c>
      <c r="F496" s="9">
        <v>61</v>
      </c>
      <c r="G496" s="9" t="s">
        <v>492</v>
      </c>
      <c r="H496" s="9">
        <v>3291</v>
      </c>
      <c r="I496" s="9" t="s">
        <v>60</v>
      </c>
      <c r="J496" s="9">
        <v>0</v>
      </c>
      <c r="K496" s="9" t="s">
        <v>258</v>
      </c>
      <c r="L496" s="9">
        <v>3000</v>
      </c>
      <c r="M496" s="9" t="s">
        <v>356</v>
      </c>
      <c r="N496" s="9" t="s">
        <v>37</v>
      </c>
      <c r="O496" s="9" t="s">
        <v>351</v>
      </c>
      <c r="P496" s="9" t="s">
        <v>291</v>
      </c>
      <c r="Q496" s="9" t="s">
        <v>493</v>
      </c>
      <c r="R496" s="10">
        <v>1800000</v>
      </c>
      <c r="S496" s="10">
        <v>1800000</v>
      </c>
      <c r="T496" s="10">
        <v>0</v>
      </c>
      <c r="U496" s="10">
        <v>0</v>
      </c>
      <c r="V496" s="10">
        <v>0</v>
      </c>
      <c r="W496" s="10">
        <v>0</v>
      </c>
      <c r="X496" s="10">
        <v>0</v>
      </c>
      <c r="Y496" s="15">
        <v>1800000</v>
      </c>
      <c r="Z496" s="10">
        <v>0</v>
      </c>
      <c r="AA496" s="10">
        <v>0</v>
      </c>
      <c r="AB496" s="10">
        <v>0</v>
      </c>
      <c r="AC496" s="10">
        <v>0</v>
      </c>
      <c r="AD496" s="10">
        <v>0</v>
      </c>
      <c r="AE496" s="10">
        <v>0</v>
      </c>
      <c r="AF496" s="10">
        <v>0</v>
      </c>
      <c r="AG496" s="10">
        <f t="shared" si="7"/>
        <v>1800000</v>
      </c>
      <c r="AH496" s="9" t="s">
        <v>837</v>
      </c>
      <c r="AI496" s="9" t="s">
        <v>840</v>
      </c>
    </row>
    <row r="497" spans="1:35" x14ac:dyDescent="0.25">
      <c r="A497" s="16" t="s">
        <v>353</v>
      </c>
      <c r="B497" s="9" t="s">
        <v>247</v>
      </c>
      <c r="C497" s="9" t="s">
        <v>28</v>
      </c>
      <c r="D497" s="9" t="s">
        <v>382</v>
      </c>
      <c r="E497" s="9">
        <v>1</v>
      </c>
      <c r="F497" s="9">
        <v>61</v>
      </c>
      <c r="G497" s="9" t="s">
        <v>492</v>
      </c>
      <c r="H497" s="9">
        <v>3511</v>
      </c>
      <c r="I497" s="9" t="s">
        <v>131</v>
      </c>
      <c r="J497" s="9">
        <v>0</v>
      </c>
      <c r="K497" s="9" t="s">
        <v>258</v>
      </c>
      <c r="L497" s="9">
        <v>3000</v>
      </c>
      <c r="M497" s="9" t="s">
        <v>356</v>
      </c>
      <c r="N497" s="9" t="s">
        <v>37</v>
      </c>
      <c r="O497" s="9" t="s">
        <v>351</v>
      </c>
      <c r="P497" s="9" t="s">
        <v>291</v>
      </c>
      <c r="Q497" s="9" t="s">
        <v>493</v>
      </c>
      <c r="R497" s="10">
        <v>3000</v>
      </c>
      <c r="S497" s="10">
        <v>6000</v>
      </c>
      <c r="T497" s="10">
        <v>0</v>
      </c>
      <c r="U497" s="10">
        <v>0</v>
      </c>
      <c r="V497" s="10">
        <v>0</v>
      </c>
      <c r="W497" s="10">
        <v>0</v>
      </c>
      <c r="X497" s="10">
        <v>0</v>
      </c>
      <c r="Y497" s="15">
        <v>3000</v>
      </c>
      <c r="Z497" s="10">
        <v>0</v>
      </c>
      <c r="AA497" s="10">
        <v>0</v>
      </c>
      <c r="AB497" s="10">
        <v>0</v>
      </c>
      <c r="AC497" s="10">
        <v>3000</v>
      </c>
      <c r="AD497" s="10">
        <v>-3000</v>
      </c>
      <c r="AE497" s="10">
        <v>0</v>
      </c>
      <c r="AF497" s="10">
        <v>0</v>
      </c>
      <c r="AG497" s="10">
        <f t="shared" si="7"/>
        <v>3000</v>
      </c>
      <c r="AH497" s="9" t="s">
        <v>837</v>
      </c>
      <c r="AI497" s="9" t="s">
        <v>840</v>
      </c>
    </row>
    <row r="498" spans="1:35" x14ac:dyDescent="0.25">
      <c r="A498" s="16" t="s">
        <v>353</v>
      </c>
      <c r="B498" s="9" t="s">
        <v>247</v>
      </c>
      <c r="C498" s="9" t="s">
        <v>28</v>
      </c>
      <c r="D498" s="9" t="s">
        <v>382</v>
      </c>
      <c r="E498" s="9">
        <v>1</v>
      </c>
      <c r="F498" s="9">
        <v>61</v>
      </c>
      <c r="G498" s="9" t="s">
        <v>492</v>
      </c>
      <c r="H498" s="9">
        <v>3531</v>
      </c>
      <c r="I498" s="9" t="s">
        <v>225</v>
      </c>
      <c r="J498" s="9">
        <v>0</v>
      </c>
      <c r="K498" s="9" t="s">
        <v>258</v>
      </c>
      <c r="L498" s="9">
        <v>3000</v>
      </c>
      <c r="M498" s="9" t="s">
        <v>356</v>
      </c>
      <c r="N498" s="9" t="s">
        <v>37</v>
      </c>
      <c r="O498" s="9" t="s">
        <v>351</v>
      </c>
      <c r="P498" s="9" t="s">
        <v>291</v>
      </c>
      <c r="Q498" s="9" t="s">
        <v>493</v>
      </c>
      <c r="R498" s="10">
        <v>70719</v>
      </c>
      <c r="S498" s="10">
        <v>139350</v>
      </c>
      <c r="T498" s="10">
        <v>2088</v>
      </c>
      <c r="U498" s="10">
        <v>2088</v>
      </c>
      <c r="V498" s="10">
        <v>2088</v>
      </c>
      <c r="W498" s="10">
        <v>2088</v>
      </c>
      <c r="X498" s="10">
        <v>2088</v>
      </c>
      <c r="Y498" s="15">
        <v>68631</v>
      </c>
      <c r="Z498" s="10">
        <v>0</v>
      </c>
      <c r="AA498" s="10">
        <v>0</v>
      </c>
      <c r="AB498" s="10">
        <v>0</v>
      </c>
      <c r="AC498" s="10">
        <v>68631</v>
      </c>
      <c r="AD498" s="10">
        <v>-68631</v>
      </c>
      <c r="AE498" s="10">
        <v>0</v>
      </c>
      <c r="AF498" s="10">
        <v>0</v>
      </c>
      <c r="AG498" s="10">
        <f t="shared" si="7"/>
        <v>70719</v>
      </c>
      <c r="AH498" s="9" t="s">
        <v>837</v>
      </c>
      <c r="AI498" s="9" t="s">
        <v>840</v>
      </c>
    </row>
    <row r="499" spans="1:35" x14ac:dyDescent="0.25">
      <c r="A499" s="16" t="s">
        <v>353</v>
      </c>
      <c r="B499" s="9" t="s">
        <v>247</v>
      </c>
      <c r="C499" s="9" t="s">
        <v>28</v>
      </c>
      <c r="D499" s="9" t="s">
        <v>382</v>
      </c>
      <c r="E499" s="9">
        <v>1</v>
      </c>
      <c r="F499" s="9">
        <v>61</v>
      </c>
      <c r="G499" s="9" t="s">
        <v>492</v>
      </c>
      <c r="H499" s="9">
        <v>3711</v>
      </c>
      <c r="I499" s="9" t="s">
        <v>38</v>
      </c>
      <c r="J499" s="9">
        <v>0</v>
      </c>
      <c r="K499" s="9" t="s">
        <v>258</v>
      </c>
      <c r="L499" s="9">
        <v>3000</v>
      </c>
      <c r="M499" s="9" t="s">
        <v>356</v>
      </c>
      <c r="N499" s="9" t="s">
        <v>37</v>
      </c>
      <c r="O499" s="9" t="s">
        <v>351</v>
      </c>
      <c r="P499" s="9" t="s">
        <v>291</v>
      </c>
      <c r="Q499" s="9" t="s">
        <v>493</v>
      </c>
      <c r="R499" s="10">
        <v>42000</v>
      </c>
      <c r="S499" s="10">
        <v>42000</v>
      </c>
      <c r="T499" s="10">
        <v>4052</v>
      </c>
      <c r="U499" s="10">
        <v>4052</v>
      </c>
      <c r="V499" s="10">
        <v>4052</v>
      </c>
      <c r="W499" s="10">
        <v>4052</v>
      </c>
      <c r="X499" s="10">
        <v>4052</v>
      </c>
      <c r="Y499" s="15">
        <v>37948</v>
      </c>
      <c r="Z499" s="10">
        <v>0</v>
      </c>
      <c r="AA499" s="10">
        <v>0</v>
      </c>
      <c r="AB499" s="10">
        <v>0</v>
      </c>
      <c r="AC499" s="10">
        <v>0</v>
      </c>
      <c r="AD499" s="10">
        <v>0</v>
      </c>
      <c r="AE499" s="10">
        <v>0</v>
      </c>
      <c r="AF499" s="10">
        <v>0</v>
      </c>
      <c r="AG499" s="10">
        <f t="shared" si="7"/>
        <v>42000</v>
      </c>
      <c r="AH499" s="9" t="s">
        <v>837</v>
      </c>
      <c r="AI499" s="9" t="s">
        <v>840</v>
      </c>
    </row>
    <row r="500" spans="1:35" x14ac:dyDescent="0.25">
      <c r="A500" s="16" t="s">
        <v>353</v>
      </c>
      <c r="B500" s="9" t="s">
        <v>247</v>
      </c>
      <c r="C500" s="9" t="s">
        <v>28</v>
      </c>
      <c r="D500" s="9" t="s">
        <v>382</v>
      </c>
      <c r="E500" s="9">
        <v>1</v>
      </c>
      <c r="F500" s="9">
        <v>61</v>
      </c>
      <c r="G500" s="9" t="s">
        <v>492</v>
      </c>
      <c r="H500" s="9">
        <v>3751</v>
      </c>
      <c r="I500" s="9" t="s">
        <v>35</v>
      </c>
      <c r="J500" s="9">
        <v>0</v>
      </c>
      <c r="K500" s="9" t="s">
        <v>258</v>
      </c>
      <c r="L500" s="9">
        <v>3000</v>
      </c>
      <c r="M500" s="9" t="s">
        <v>356</v>
      </c>
      <c r="N500" s="9" t="s">
        <v>37</v>
      </c>
      <c r="O500" s="9" t="s">
        <v>351</v>
      </c>
      <c r="P500" s="9" t="s">
        <v>291</v>
      </c>
      <c r="Q500" s="9" t="s">
        <v>493</v>
      </c>
      <c r="R500" s="10">
        <v>43500</v>
      </c>
      <c r="S500" s="10">
        <v>76500</v>
      </c>
      <c r="T500" s="10">
        <v>4500</v>
      </c>
      <c r="U500" s="10">
        <v>4500</v>
      </c>
      <c r="V500" s="10">
        <v>0</v>
      </c>
      <c r="W500" s="10">
        <v>0</v>
      </c>
      <c r="X500" s="10">
        <v>0</v>
      </c>
      <c r="Y500" s="15">
        <v>39000</v>
      </c>
      <c r="Z500" s="10">
        <v>0</v>
      </c>
      <c r="AA500" s="10">
        <v>0</v>
      </c>
      <c r="AB500" s="10">
        <v>0</v>
      </c>
      <c r="AC500" s="10">
        <v>33000</v>
      </c>
      <c r="AD500" s="10">
        <v>-33000</v>
      </c>
      <c r="AE500" s="10">
        <v>0</v>
      </c>
      <c r="AF500" s="10">
        <v>0</v>
      </c>
      <c r="AG500" s="10">
        <f t="shared" si="7"/>
        <v>43500</v>
      </c>
      <c r="AH500" s="9" t="s">
        <v>837</v>
      </c>
      <c r="AI500" s="9" t="s">
        <v>840</v>
      </c>
    </row>
    <row r="501" spans="1:35" x14ac:dyDescent="0.25">
      <c r="A501" s="16" t="s">
        <v>353</v>
      </c>
      <c r="B501" s="9" t="s">
        <v>247</v>
      </c>
      <c r="C501" s="9" t="s">
        <v>28</v>
      </c>
      <c r="D501" s="9" t="s">
        <v>382</v>
      </c>
      <c r="E501" s="9">
        <v>1</v>
      </c>
      <c r="F501" s="9">
        <v>61</v>
      </c>
      <c r="G501" s="9" t="s">
        <v>492</v>
      </c>
      <c r="H501" s="9">
        <v>5191</v>
      </c>
      <c r="I501" s="9" t="s">
        <v>89</v>
      </c>
      <c r="J501" s="9">
        <v>0</v>
      </c>
      <c r="K501" s="9" t="s">
        <v>258</v>
      </c>
      <c r="L501" s="9">
        <v>5000</v>
      </c>
      <c r="M501" s="9" t="s">
        <v>356</v>
      </c>
      <c r="N501" s="9" t="s">
        <v>37</v>
      </c>
      <c r="O501" s="9" t="s">
        <v>351</v>
      </c>
      <c r="P501" s="9" t="s">
        <v>291</v>
      </c>
      <c r="Q501" s="9" t="s">
        <v>493</v>
      </c>
      <c r="R501" s="10">
        <v>147420</v>
      </c>
      <c r="S501" s="10">
        <v>60000</v>
      </c>
      <c r="T501" s="10">
        <v>117493.7</v>
      </c>
      <c r="U501" s="10">
        <v>117493.7</v>
      </c>
      <c r="V501" s="10">
        <v>117493.7</v>
      </c>
      <c r="W501" s="10">
        <v>117493.7</v>
      </c>
      <c r="X501" s="10">
        <v>96334.14</v>
      </c>
      <c r="Y501" s="15">
        <v>29926.300000000003</v>
      </c>
      <c r="Z501" s="10">
        <v>0</v>
      </c>
      <c r="AA501" s="10">
        <v>87420</v>
      </c>
      <c r="AB501" s="10">
        <v>0</v>
      </c>
      <c r="AC501" s="10">
        <v>0</v>
      </c>
      <c r="AD501" s="10">
        <v>87420</v>
      </c>
      <c r="AE501" s="10">
        <v>300000</v>
      </c>
      <c r="AF501" s="10">
        <v>0</v>
      </c>
      <c r="AG501" s="10">
        <f t="shared" si="7"/>
        <v>147420</v>
      </c>
      <c r="AH501" s="9" t="s">
        <v>837</v>
      </c>
      <c r="AI501" s="9" t="s">
        <v>841</v>
      </c>
    </row>
    <row r="502" spans="1:35" x14ac:dyDescent="0.25">
      <c r="A502" s="16" t="s">
        <v>353</v>
      </c>
      <c r="B502" s="9" t="s">
        <v>247</v>
      </c>
      <c r="C502" s="9" t="s">
        <v>28</v>
      </c>
      <c r="D502" s="9" t="s">
        <v>382</v>
      </c>
      <c r="E502" s="9">
        <v>1</v>
      </c>
      <c r="F502" s="9">
        <v>61</v>
      </c>
      <c r="G502" s="9" t="s">
        <v>492</v>
      </c>
      <c r="H502" s="9">
        <v>5211</v>
      </c>
      <c r="I502" s="9" t="s">
        <v>64</v>
      </c>
      <c r="J502" s="9">
        <v>0</v>
      </c>
      <c r="K502" s="9" t="s">
        <v>559</v>
      </c>
      <c r="L502" s="9">
        <v>5000</v>
      </c>
      <c r="M502" s="9" t="s">
        <v>356</v>
      </c>
      <c r="N502" s="9" t="s">
        <v>37</v>
      </c>
      <c r="O502" s="9" t="s">
        <v>351</v>
      </c>
      <c r="P502" s="9" t="s">
        <v>291</v>
      </c>
      <c r="Q502" s="9" t="s">
        <v>493</v>
      </c>
      <c r="R502" s="10">
        <v>0</v>
      </c>
      <c r="S502" s="10">
        <v>0</v>
      </c>
      <c r="T502" s="10">
        <v>0</v>
      </c>
      <c r="U502" s="10">
        <v>0</v>
      </c>
      <c r="V502" s="10">
        <v>0</v>
      </c>
      <c r="W502" s="10">
        <v>0</v>
      </c>
      <c r="X502" s="10">
        <v>0</v>
      </c>
      <c r="Y502" s="15">
        <v>0</v>
      </c>
      <c r="Z502" s="10">
        <v>0</v>
      </c>
      <c r="AA502" s="10">
        <v>0</v>
      </c>
      <c r="AB502" s="10">
        <v>0</v>
      </c>
      <c r="AC502" s="10">
        <v>0</v>
      </c>
      <c r="AD502" s="10">
        <v>0</v>
      </c>
      <c r="AE502" s="10">
        <v>-30000</v>
      </c>
      <c r="AF502" s="10">
        <v>0</v>
      </c>
      <c r="AG502" s="10">
        <f t="shared" si="7"/>
        <v>0</v>
      </c>
      <c r="AH502" s="9" t="s">
        <v>837</v>
      </c>
      <c r="AI502" s="9" t="s">
        <v>841</v>
      </c>
    </row>
    <row r="503" spans="1:35" x14ac:dyDescent="0.25">
      <c r="A503" s="16" t="s">
        <v>353</v>
      </c>
      <c r="B503" s="9" t="s">
        <v>247</v>
      </c>
      <c r="C503" s="9" t="s">
        <v>28</v>
      </c>
      <c r="D503" s="9" t="s">
        <v>382</v>
      </c>
      <c r="E503" s="9">
        <v>1</v>
      </c>
      <c r="F503" s="9">
        <v>61</v>
      </c>
      <c r="G503" s="9" t="s">
        <v>492</v>
      </c>
      <c r="H503" s="9">
        <v>5211</v>
      </c>
      <c r="I503" s="9" t="s">
        <v>64</v>
      </c>
      <c r="J503" s="9">
        <v>0</v>
      </c>
      <c r="K503" s="9" t="s">
        <v>258</v>
      </c>
      <c r="L503" s="9">
        <v>5000</v>
      </c>
      <c r="M503" s="9" t="s">
        <v>356</v>
      </c>
      <c r="N503" s="9" t="s">
        <v>37</v>
      </c>
      <c r="O503" s="9" t="s">
        <v>351</v>
      </c>
      <c r="P503" s="9" t="s">
        <v>291</v>
      </c>
      <c r="Q503" s="9" t="s">
        <v>493</v>
      </c>
      <c r="R503" s="10">
        <v>114680</v>
      </c>
      <c r="S503" s="10">
        <v>0</v>
      </c>
      <c r="T503" s="10">
        <v>114608</v>
      </c>
      <c r="U503" s="10">
        <v>113680</v>
      </c>
      <c r="V503" s="10">
        <v>113680</v>
      </c>
      <c r="W503" s="10">
        <v>113680</v>
      </c>
      <c r="X503" s="10">
        <v>113680</v>
      </c>
      <c r="Y503" s="15">
        <v>72</v>
      </c>
      <c r="Z503" s="10">
        <v>0</v>
      </c>
      <c r="AA503" s="10">
        <v>116000</v>
      </c>
      <c r="AB503" s="10">
        <v>0</v>
      </c>
      <c r="AC503" s="10">
        <v>1320</v>
      </c>
      <c r="AD503" s="10">
        <v>114680</v>
      </c>
      <c r="AE503" s="10">
        <v>-2115000</v>
      </c>
      <c r="AF503" s="10">
        <v>0</v>
      </c>
      <c r="AG503" s="10">
        <f t="shared" si="7"/>
        <v>114680</v>
      </c>
      <c r="AH503" s="9" t="s">
        <v>837</v>
      </c>
      <c r="AI503" s="9" t="s">
        <v>841</v>
      </c>
    </row>
    <row r="504" spans="1:35" x14ac:dyDescent="0.25">
      <c r="A504" s="16" t="s">
        <v>353</v>
      </c>
      <c r="B504" s="9" t="s">
        <v>247</v>
      </c>
      <c r="C504" s="9" t="s">
        <v>28</v>
      </c>
      <c r="D504" s="9" t="s">
        <v>382</v>
      </c>
      <c r="E504" s="9">
        <v>1</v>
      </c>
      <c r="F504" s="9">
        <v>61</v>
      </c>
      <c r="G504" s="9" t="s">
        <v>492</v>
      </c>
      <c r="H504" s="9">
        <v>5231</v>
      </c>
      <c r="I504" s="9" t="s">
        <v>82</v>
      </c>
      <c r="J504" s="9">
        <v>0</v>
      </c>
      <c r="K504" s="9" t="s">
        <v>258</v>
      </c>
      <c r="L504" s="9">
        <v>5000</v>
      </c>
      <c r="M504" s="9" t="s">
        <v>356</v>
      </c>
      <c r="N504" s="9" t="s">
        <v>37</v>
      </c>
      <c r="O504" s="9" t="s">
        <v>351</v>
      </c>
      <c r="P504" s="9" t="s">
        <v>291</v>
      </c>
      <c r="Q504" s="9" t="s">
        <v>493</v>
      </c>
      <c r="R504" s="10">
        <v>60000</v>
      </c>
      <c r="S504" s="10">
        <v>0</v>
      </c>
      <c r="T504" s="10">
        <v>51504</v>
      </c>
      <c r="U504" s="10">
        <v>0</v>
      </c>
      <c r="V504" s="10">
        <v>0</v>
      </c>
      <c r="W504" s="10">
        <v>0</v>
      </c>
      <c r="X504" s="10">
        <v>0</v>
      </c>
      <c r="Y504" s="15">
        <v>8496</v>
      </c>
      <c r="Z504" s="10">
        <v>0</v>
      </c>
      <c r="AA504" s="10">
        <v>60000</v>
      </c>
      <c r="AB504" s="10">
        <v>0</v>
      </c>
      <c r="AC504" s="10">
        <v>0</v>
      </c>
      <c r="AD504" s="10">
        <v>60000</v>
      </c>
      <c r="AE504" s="10">
        <v>-300000</v>
      </c>
      <c r="AF504" s="10">
        <v>0</v>
      </c>
      <c r="AG504" s="10">
        <f t="shared" si="7"/>
        <v>60000</v>
      </c>
      <c r="AH504" s="9" t="s">
        <v>837</v>
      </c>
      <c r="AI504" s="9" t="s">
        <v>841</v>
      </c>
    </row>
    <row r="505" spans="1:35" x14ac:dyDescent="0.25">
      <c r="A505" s="16" t="s">
        <v>353</v>
      </c>
      <c r="B505" s="9" t="s">
        <v>247</v>
      </c>
      <c r="C505" s="9" t="s">
        <v>28</v>
      </c>
      <c r="D505" s="9" t="s">
        <v>382</v>
      </c>
      <c r="E505" s="9">
        <v>1</v>
      </c>
      <c r="F505" s="9">
        <v>61</v>
      </c>
      <c r="G505" s="9" t="s">
        <v>492</v>
      </c>
      <c r="H505" s="9">
        <v>5511</v>
      </c>
      <c r="I505" s="9" t="s">
        <v>269</v>
      </c>
      <c r="J505" s="9">
        <v>0</v>
      </c>
      <c r="K505" s="9" t="s">
        <v>258</v>
      </c>
      <c r="L505" s="9">
        <v>5000</v>
      </c>
      <c r="M505" s="9" t="s">
        <v>356</v>
      </c>
      <c r="N505" s="9" t="s">
        <v>37</v>
      </c>
      <c r="O505" s="9" t="s">
        <v>351</v>
      </c>
      <c r="P505" s="9" t="s">
        <v>291</v>
      </c>
      <c r="Q505" s="9" t="s">
        <v>493</v>
      </c>
      <c r="R505" s="10">
        <v>26000</v>
      </c>
      <c r="S505" s="10">
        <v>600000</v>
      </c>
      <c r="T505" s="10">
        <v>0</v>
      </c>
      <c r="U505" s="10">
        <v>0</v>
      </c>
      <c r="V505" s="10">
        <v>0</v>
      </c>
      <c r="W505" s="10">
        <v>0</v>
      </c>
      <c r="X505" s="10">
        <v>0</v>
      </c>
      <c r="Y505" s="15">
        <v>26000</v>
      </c>
      <c r="Z505" s="10">
        <v>0</v>
      </c>
      <c r="AA505" s="10">
        <v>0</v>
      </c>
      <c r="AB505" s="10">
        <v>0</v>
      </c>
      <c r="AC505" s="10">
        <v>574000</v>
      </c>
      <c r="AD505" s="10">
        <v>-574000</v>
      </c>
      <c r="AE505" s="10">
        <v>0</v>
      </c>
      <c r="AF505" s="10">
        <v>0</v>
      </c>
      <c r="AG505" s="10">
        <f t="shared" si="7"/>
        <v>26000</v>
      </c>
      <c r="AH505" s="9" t="s">
        <v>837</v>
      </c>
      <c r="AI505" s="9" t="s">
        <v>841</v>
      </c>
    </row>
    <row r="506" spans="1:35" x14ac:dyDescent="0.25">
      <c r="A506" s="16" t="s">
        <v>353</v>
      </c>
      <c r="B506" s="9" t="s">
        <v>247</v>
      </c>
      <c r="C506" s="9" t="s">
        <v>28</v>
      </c>
      <c r="D506" s="9" t="s">
        <v>382</v>
      </c>
      <c r="E506" s="9">
        <v>1</v>
      </c>
      <c r="F506" s="9">
        <v>61</v>
      </c>
      <c r="G506" s="9" t="s">
        <v>492</v>
      </c>
      <c r="H506" s="9">
        <v>5651</v>
      </c>
      <c r="I506" s="9" t="s">
        <v>83</v>
      </c>
      <c r="J506" s="9">
        <v>0</v>
      </c>
      <c r="K506" s="9" t="s">
        <v>258</v>
      </c>
      <c r="L506" s="9">
        <v>5000</v>
      </c>
      <c r="M506" s="9" t="s">
        <v>356</v>
      </c>
      <c r="N506" s="9" t="s">
        <v>37</v>
      </c>
      <c r="O506" s="9" t="s">
        <v>351</v>
      </c>
      <c r="P506" s="9" t="s">
        <v>291</v>
      </c>
      <c r="Q506" s="9" t="s">
        <v>493</v>
      </c>
      <c r="R506" s="10">
        <v>2667000</v>
      </c>
      <c r="S506" s="10">
        <v>900000</v>
      </c>
      <c r="T506" s="10">
        <v>2564324.9500000002</v>
      </c>
      <c r="U506" s="10">
        <v>2564324.9500000002</v>
      </c>
      <c r="V506" s="10">
        <v>2320724.9500000002</v>
      </c>
      <c r="W506" s="10">
        <v>2025852.95</v>
      </c>
      <c r="X506" s="10">
        <v>1882295.18</v>
      </c>
      <c r="Y506" s="15">
        <v>102675.04999999981</v>
      </c>
      <c r="Z506" s="10">
        <v>0</v>
      </c>
      <c r="AA506" s="10">
        <v>1801000</v>
      </c>
      <c r="AB506" s="10">
        <v>0</v>
      </c>
      <c r="AC506" s="10">
        <v>34000</v>
      </c>
      <c r="AD506" s="10">
        <v>1767000</v>
      </c>
      <c r="AE506" s="10">
        <v>40500</v>
      </c>
      <c r="AF506" s="10">
        <v>0</v>
      </c>
      <c r="AG506" s="10">
        <f t="shared" si="7"/>
        <v>2667000</v>
      </c>
      <c r="AH506" s="9" t="s">
        <v>837</v>
      </c>
      <c r="AI506" s="9" t="s">
        <v>841</v>
      </c>
    </row>
    <row r="507" spans="1:35" x14ac:dyDescent="0.25">
      <c r="A507" s="16" t="s">
        <v>353</v>
      </c>
      <c r="B507" s="9" t="s">
        <v>247</v>
      </c>
      <c r="C507" s="9" t="s">
        <v>28</v>
      </c>
      <c r="D507" s="9" t="s">
        <v>382</v>
      </c>
      <c r="E507" s="9">
        <v>1</v>
      </c>
      <c r="F507" s="9">
        <v>61</v>
      </c>
      <c r="G507" s="9" t="s">
        <v>492</v>
      </c>
      <c r="H507" s="9">
        <v>5661</v>
      </c>
      <c r="I507" s="9" t="s">
        <v>238</v>
      </c>
      <c r="J507" s="9">
        <v>0</v>
      </c>
      <c r="K507" s="9" t="s">
        <v>258</v>
      </c>
      <c r="L507" s="9">
        <v>5000</v>
      </c>
      <c r="M507" s="9" t="s">
        <v>356</v>
      </c>
      <c r="N507" s="9" t="s">
        <v>37</v>
      </c>
      <c r="O507" s="9" t="s">
        <v>351</v>
      </c>
      <c r="P507" s="9" t="s">
        <v>291</v>
      </c>
      <c r="Q507" s="9" t="s">
        <v>493</v>
      </c>
      <c r="R507" s="10">
        <v>501606.55</v>
      </c>
      <c r="S507" s="10">
        <v>168600</v>
      </c>
      <c r="T507" s="10">
        <v>497369.65</v>
      </c>
      <c r="U507" s="10">
        <v>497369.65</v>
      </c>
      <c r="V507" s="10">
        <v>314846.55</v>
      </c>
      <c r="W507" s="10">
        <v>314846.55</v>
      </c>
      <c r="X507" s="10">
        <v>67164</v>
      </c>
      <c r="Y507" s="15">
        <v>4236.8999999999651</v>
      </c>
      <c r="Z507" s="10">
        <v>0</v>
      </c>
      <c r="AA507" s="10">
        <v>333006.55</v>
      </c>
      <c r="AB507" s="10">
        <v>0</v>
      </c>
      <c r="AC507" s="10">
        <v>0</v>
      </c>
      <c r="AD507" s="10">
        <v>333006.55</v>
      </c>
      <c r="AE507" s="10">
        <v>0</v>
      </c>
      <c r="AF507" s="10">
        <v>0</v>
      </c>
      <c r="AG507" s="10">
        <f t="shared" si="7"/>
        <v>501606.55</v>
      </c>
      <c r="AH507" s="9" t="s">
        <v>837</v>
      </c>
      <c r="AI507" s="9" t="s">
        <v>841</v>
      </c>
    </row>
    <row r="508" spans="1:35" x14ac:dyDescent="0.25">
      <c r="A508" s="16" t="s">
        <v>353</v>
      </c>
      <c r="B508" s="9" t="s">
        <v>247</v>
      </c>
      <c r="C508" s="9" t="s">
        <v>28</v>
      </c>
      <c r="D508" s="9" t="s">
        <v>382</v>
      </c>
      <c r="E508" s="9">
        <v>1</v>
      </c>
      <c r="F508" s="9">
        <v>61</v>
      </c>
      <c r="G508" s="9" t="s">
        <v>492</v>
      </c>
      <c r="H508" s="9">
        <v>5691</v>
      </c>
      <c r="I508" s="9" t="s">
        <v>49</v>
      </c>
      <c r="J508" s="9">
        <v>0</v>
      </c>
      <c r="K508" s="9" t="s">
        <v>258</v>
      </c>
      <c r="L508" s="9">
        <v>5000</v>
      </c>
      <c r="M508" s="9" t="s">
        <v>356</v>
      </c>
      <c r="N508" s="9" t="s">
        <v>37</v>
      </c>
      <c r="O508" s="9" t="s">
        <v>351</v>
      </c>
      <c r="P508" s="9" t="s">
        <v>291</v>
      </c>
      <c r="Q508" s="9" t="s">
        <v>493</v>
      </c>
      <c r="R508" s="10">
        <v>5979437.0199999996</v>
      </c>
      <c r="S508" s="10">
        <v>22967400</v>
      </c>
      <c r="T508" s="10">
        <v>5979220</v>
      </c>
      <c r="U508" s="10">
        <v>5979220</v>
      </c>
      <c r="V508" s="10">
        <v>5979220</v>
      </c>
      <c r="W508" s="10">
        <v>5979220</v>
      </c>
      <c r="X508" s="10">
        <v>0</v>
      </c>
      <c r="Y508" s="15">
        <v>217.01999999955297</v>
      </c>
      <c r="Z508" s="10">
        <v>5980537.0199999996</v>
      </c>
      <c r="AA508" s="10">
        <v>0</v>
      </c>
      <c r="AB508" s="10">
        <v>0</v>
      </c>
      <c r="AC508" s="10">
        <v>22968500</v>
      </c>
      <c r="AD508" s="10">
        <v>-16987962.98</v>
      </c>
      <c r="AE508" s="10">
        <v>0</v>
      </c>
      <c r="AF508" s="10">
        <v>0</v>
      </c>
      <c r="AG508" s="10">
        <f t="shared" si="7"/>
        <v>5979437.0199999996</v>
      </c>
      <c r="AH508" s="9" t="s">
        <v>837</v>
      </c>
      <c r="AI508" s="9" t="s">
        <v>841</v>
      </c>
    </row>
    <row r="509" spans="1:35" x14ac:dyDescent="0.25">
      <c r="A509" s="16" t="s">
        <v>353</v>
      </c>
      <c r="B509" s="9" t="s">
        <v>247</v>
      </c>
      <c r="C509" s="9" t="s">
        <v>28</v>
      </c>
      <c r="D509" s="9" t="s">
        <v>382</v>
      </c>
      <c r="E509" s="9">
        <v>1</v>
      </c>
      <c r="F509" s="9">
        <v>61</v>
      </c>
      <c r="G509" s="9" t="s">
        <v>492</v>
      </c>
      <c r="H509" s="9">
        <v>5911</v>
      </c>
      <c r="I509" s="9" t="s">
        <v>106</v>
      </c>
      <c r="J509" s="9">
        <v>0</v>
      </c>
      <c r="K509" s="9" t="s">
        <v>258</v>
      </c>
      <c r="L509" s="9">
        <v>5000</v>
      </c>
      <c r="M509" s="9" t="s">
        <v>356</v>
      </c>
      <c r="N509" s="9" t="s">
        <v>37</v>
      </c>
      <c r="O509" s="9" t="s">
        <v>351</v>
      </c>
      <c r="P509" s="9" t="s">
        <v>291</v>
      </c>
      <c r="Q509" s="9" t="s">
        <v>493</v>
      </c>
      <c r="R509" s="10">
        <v>4126000</v>
      </c>
      <c r="S509" s="10">
        <v>6300000</v>
      </c>
      <c r="T509" s="10">
        <v>3845284</v>
      </c>
      <c r="U509" s="10">
        <v>3845284</v>
      </c>
      <c r="V509" s="10">
        <v>3845284</v>
      </c>
      <c r="W509" s="10">
        <v>3477622</v>
      </c>
      <c r="X509" s="10">
        <v>0</v>
      </c>
      <c r="Y509" s="15">
        <v>280716</v>
      </c>
      <c r="Z509" s="10">
        <v>0</v>
      </c>
      <c r="AA509" s="10">
        <v>0</v>
      </c>
      <c r="AB509" s="10">
        <v>0</v>
      </c>
      <c r="AC509" s="10">
        <v>2174000</v>
      </c>
      <c r="AD509" s="10">
        <v>-2174000</v>
      </c>
      <c r="AE509" s="10">
        <v>0</v>
      </c>
      <c r="AF509" s="10">
        <v>0</v>
      </c>
      <c r="AG509" s="10">
        <f t="shared" si="7"/>
        <v>4126000</v>
      </c>
      <c r="AH509" s="9" t="s">
        <v>837</v>
      </c>
      <c r="AI509" s="9" t="s">
        <v>841</v>
      </c>
    </row>
    <row r="510" spans="1:35" x14ac:dyDescent="0.25">
      <c r="A510" s="16" t="s">
        <v>353</v>
      </c>
      <c r="B510" s="9" t="s">
        <v>247</v>
      </c>
      <c r="C510" s="9" t="s">
        <v>28</v>
      </c>
      <c r="D510" s="9" t="s">
        <v>382</v>
      </c>
      <c r="E510" s="9">
        <v>1</v>
      </c>
      <c r="F510" s="9">
        <v>61</v>
      </c>
      <c r="G510" s="9" t="s">
        <v>492</v>
      </c>
      <c r="H510" s="9">
        <v>5971</v>
      </c>
      <c r="I510" s="9" t="s">
        <v>148</v>
      </c>
      <c r="J510" s="9">
        <v>0</v>
      </c>
      <c r="K510" s="9" t="s">
        <v>258</v>
      </c>
      <c r="L510" s="9">
        <v>5000</v>
      </c>
      <c r="M510" s="9" t="s">
        <v>356</v>
      </c>
      <c r="N510" s="9" t="s">
        <v>37</v>
      </c>
      <c r="O510" s="9" t="s">
        <v>351</v>
      </c>
      <c r="P510" s="9" t="s">
        <v>291</v>
      </c>
      <c r="Q510" s="9" t="s">
        <v>493</v>
      </c>
      <c r="R510" s="10">
        <v>518000</v>
      </c>
      <c r="S510" s="10">
        <v>420000</v>
      </c>
      <c r="T510" s="10">
        <v>413431.57</v>
      </c>
      <c r="U510" s="10">
        <v>280483.96999999997</v>
      </c>
      <c r="V510" s="10">
        <v>175802.78</v>
      </c>
      <c r="W510" s="10">
        <v>21538.880000000001</v>
      </c>
      <c r="X510" s="10">
        <v>21538.880000000001</v>
      </c>
      <c r="Y510" s="15">
        <v>104568.43</v>
      </c>
      <c r="Z510" s="10">
        <v>0</v>
      </c>
      <c r="AA510" s="10">
        <v>150000</v>
      </c>
      <c r="AB510" s="10">
        <v>0</v>
      </c>
      <c r="AC510" s="10">
        <v>52000</v>
      </c>
      <c r="AD510" s="10">
        <v>98000</v>
      </c>
      <c r="AE510" s="10">
        <v>0</v>
      </c>
      <c r="AF510" s="10">
        <v>0</v>
      </c>
      <c r="AG510" s="10">
        <f t="shared" si="7"/>
        <v>518000</v>
      </c>
      <c r="AH510" s="9" t="s">
        <v>837</v>
      </c>
      <c r="AI510" s="9" t="s">
        <v>841</v>
      </c>
    </row>
    <row r="511" spans="1:35" x14ac:dyDescent="0.25">
      <c r="A511" s="16" t="s">
        <v>353</v>
      </c>
      <c r="B511" s="9" t="s">
        <v>247</v>
      </c>
      <c r="C511" s="9" t="s">
        <v>28</v>
      </c>
      <c r="D511" s="9" t="s">
        <v>363</v>
      </c>
      <c r="E511" s="9">
        <v>1</v>
      </c>
      <c r="F511" s="9">
        <v>13</v>
      </c>
      <c r="G511" s="9" t="s">
        <v>494</v>
      </c>
      <c r="H511" s="9">
        <v>3291</v>
      </c>
      <c r="I511" s="9" t="s">
        <v>60</v>
      </c>
      <c r="J511" s="9">
        <v>0</v>
      </c>
      <c r="K511" s="9" t="s">
        <v>258</v>
      </c>
      <c r="L511" s="9">
        <v>3000</v>
      </c>
      <c r="M511" s="9" t="s">
        <v>356</v>
      </c>
      <c r="N511" s="9" t="s">
        <v>46</v>
      </c>
      <c r="O511" s="9" t="s">
        <v>351</v>
      </c>
      <c r="P511" s="9" t="s">
        <v>495</v>
      </c>
      <c r="Q511" s="9" t="s">
        <v>496</v>
      </c>
      <c r="R511" s="10">
        <v>0</v>
      </c>
      <c r="S511" s="10">
        <v>42000</v>
      </c>
      <c r="T511" s="10">
        <v>0</v>
      </c>
      <c r="U511" s="10">
        <v>0</v>
      </c>
      <c r="V511" s="10">
        <v>0</v>
      </c>
      <c r="W511" s="10">
        <v>0</v>
      </c>
      <c r="X511" s="10">
        <v>0</v>
      </c>
      <c r="Y511" s="15">
        <v>0</v>
      </c>
      <c r="Z511" s="10">
        <v>0</v>
      </c>
      <c r="AA511" s="10">
        <v>0</v>
      </c>
      <c r="AB511" s="10">
        <v>0</v>
      </c>
      <c r="AC511" s="10">
        <v>42000</v>
      </c>
      <c r="AD511" s="10">
        <v>-42000</v>
      </c>
      <c r="AE511" s="10">
        <v>0</v>
      </c>
      <c r="AF511" s="10">
        <v>0</v>
      </c>
      <c r="AG511" s="10">
        <f t="shared" si="7"/>
        <v>0</v>
      </c>
      <c r="AH511" s="9" t="s">
        <v>837</v>
      </c>
      <c r="AI511" s="9" t="s">
        <v>840</v>
      </c>
    </row>
    <row r="512" spans="1:35" x14ac:dyDescent="0.25">
      <c r="A512" s="16" t="s">
        <v>353</v>
      </c>
      <c r="B512" s="9" t="s">
        <v>247</v>
      </c>
      <c r="C512" s="9" t="s">
        <v>28</v>
      </c>
      <c r="D512" s="9" t="s">
        <v>363</v>
      </c>
      <c r="E512" s="9">
        <v>1</v>
      </c>
      <c r="F512" s="9">
        <v>13</v>
      </c>
      <c r="G512" s="9" t="s">
        <v>494</v>
      </c>
      <c r="H512" s="9">
        <v>3411</v>
      </c>
      <c r="I512" s="9" t="s">
        <v>129</v>
      </c>
      <c r="J512" s="9">
        <v>0</v>
      </c>
      <c r="K512" s="9" t="s">
        <v>258</v>
      </c>
      <c r="L512" s="9">
        <v>3000</v>
      </c>
      <c r="M512" s="9" t="s">
        <v>356</v>
      </c>
      <c r="N512" s="9" t="s">
        <v>46</v>
      </c>
      <c r="O512" s="9" t="s">
        <v>351</v>
      </c>
      <c r="P512" s="9" t="s">
        <v>495</v>
      </c>
      <c r="Q512" s="9" t="s">
        <v>496</v>
      </c>
      <c r="R512" s="10">
        <v>2376640.27</v>
      </c>
      <c r="S512" s="10">
        <v>180000</v>
      </c>
      <c r="T512" s="10">
        <v>2067510.77</v>
      </c>
      <c r="U512" s="10">
        <v>2067510.77</v>
      </c>
      <c r="V512" s="10">
        <v>2067510.77</v>
      </c>
      <c r="W512" s="10">
        <v>1469480.54</v>
      </c>
      <c r="X512" s="10">
        <v>1444730.54</v>
      </c>
      <c r="Y512" s="15">
        <v>309129.5</v>
      </c>
      <c r="Z512" s="10">
        <v>0</v>
      </c>
      <c r="AA512" s="10">
        <v>2199400</v>
      </c>
      <c r="AB512" s="10">
        <v>0</v>
      </c>
      <c r="AC512" s="10">
        <v>2759.73</v>
      </c>
      <c r="AD512" s="10">
        <v>2196640.27</v>
      </c>
      <c r="AE512" s="10">
        <v>0</v>
      </c>
      <c r="AF512" s="10">
        <v>0</v>
      </c>
      <c r="AG512" s="10">
        <f t="shared" si="7"/>
        <v>2376640.27</v>
      </c>
      <c r="AH512" s="9" t="s">
        <v>837</v>
      </c>
      <c r="AI512" s="9" t="s">
        <v>840</v>
      </c>
    </row>
    <row r="513" spans="1:35" x14ac:dyDescent="0.25">
      <c r="A513" s="16" t="s">
        <v>353</v>
      </c>
      <c r="B513" s="9" t="s">
        <v>247</v>
      </c>
      <c r="C513" s="9" t="s">
        <v>28</v>
      </c>
      <c r="D513" s="9" t="s">
        <v>363</v>
      </c>
      <c r="E513" s="9">
        <v>1</v>
      </c>
      <c r="F513" s="9">
        <v>13</v>
      </c>
      <c r="G513" s="9" t="s">
        <v>494</v>
      </c>
      <c r="H513" s="9">
        <v>3421</v>
      </c>
      <c r="I513" s="9" t="s">
        <v>253</v>
      </c>
      <c r="J513" s="9">
        <v>0</v>
      </c>
      <c r="K513" s="9" t="s">
        <v>258</v>
      </c>
      <c r="L513" s="9">
        <v>3000</v>
      </c>
      <c r="M513" s="9" t="s">
        <v>356</v>
      </c>
      <c r="N513" s="9" t="s">
        <v>46</v>
      </c>
      <c r="O513" s="9" t="s">
        <v>351</v>
      </c>
      <c r="P513" s="9" t="s">
        <v>495</v>
      </c>
      <c r="Q513" s="9" t="s">
        <v>496</v>
      </c>
      <c r="R513" s="10">
        <v>0</v>
      </c>
      <c r="S513" s="10">
        <v>180000</v>
      </c>
      <c r="T513" s="10">
        <v>0</v>
      </c>
      <c r="U513" s="10">
        <v>0</v>
      </c>
      <c r="V513" s="10">
        <v>0</v>
      </c>
      <c r="W513" s="10">
        <v>0</v>
      </c>
      <c r="X513" s="10">
        <v>0</v>
      </c>
      <c r="Y513" s="15">
        <v>0</v>
      </c>
      <c r="Z513" s="10">
        <v>0</v>
      </c>
      <c r="AA513" s="10">
        <v>0</v>
      </c>
      <c r="AB513" s="10">
        <v>0</v>
      </c>
      <c r="AC513" s="10">
        <v>180000</v>
      </c>
      <c r="AD513" s="10">
        <v>-180000</v>
      </c>
      <c r="AE513" s="10">
        <v>0</v>
      </c>
      <c r="AF513" s="10">
        <v>0</v>
      </c>
      <c r="AG513" s="10">
        <f t="shared" si="7"/>
        <v>0</v>
      </c>
      <c r="AH513" s="9" t="s">
        <v>837</v>
      </c>
      <c r="AI513" s="9" t="s">
        <v>840</v>
      </c>
    </row>
    <row r="514" spans="1:35" x14ac:dyDescent="0.25">
      <c r="A514" s="16" t="s">
        <v>353</v>
      </c>
      <c r="B514" s="9" t="s">
        <v>247</v>
      </c>
      <c r="C514" s="9" t="s">
        <v>28</v>
      </c>
      <c r="D514" s="9" t="s">
        <v>363</v>
      </c>
      <c r="E514" s="9">
        <v>1</v>
      </c>
      <c r="F514" s="9">
        <v>13</v>
      </c>
      <c r="G514" s="9" t="s">
        <v>494</v>
      </c>
      <c r="H514" s="9">
        <v>3711</v>
      </c>
      <c r="I514" s="9" t="s">
        <v>38</v>
      </c>
      <c r="J514" s="9">
        <v>0</v>
      </c>
      <c r="K514" s="9" t="s">
        <v>258</v>
      </c>
      <c r="L514" s="9">
        <v>3000</v>
      </c>
      <c r="M514" s="9" t="s">
        <v>356</v>
      </c>
      <c r="N514" s="9" t="s">
        <v>46</v>
      </c>
      <c r="O514" s="9" t="s">
        <v>351</v>
      </c>
      <c r="P514" s="9" t="s">
        <v>495</v>
      </c>
      <c r="Q514" s="9" t="s">
        <v>496</v>
      </c>
      <c r="R514" s="10">
        <v>81000</v>
      </c>
      <c r="S514" s="10">
        <v>60000</v>
      </c>
      <c r="T514" s="10">
        <v>67826.720000000001</v>
      </c>
      <c r="U514" s="10">
        <v>67826.720000000001</v>
      </c>
      <c r="V514" s="10">
        <v>42326.720000000001</v>
      </c>
      <c r="W514" s="10">
        <v>42326.720000000001</v>
      </c>
      <c r="X514" s="10">
        <v>42326.720000000001</v>
      </c>
      <c r="Y514" s="15">
        <v>13173.279999999999</v>
      </c>
      <c r="Z514" s="10">
        <v>0</v>
      </c>
      <c r="AA514" s="10">
        <v>21000</v>
      </c>
      <c r="AB514" s="10">
        <v>0</v>
      </c>
      <c r="AC514" s="10">
        <v>0</v>
      </c>
      <c r="AD514" s="10">
        <v>21000</v>
      </c>
      <c r="AE514" s="10">
        <v>-9000</v>
      </c>
      <c r="AF514" s="10">
        <v>0</v>
      </c>
      <c r="AG514" s="10">
        <f t="shared" si="7"/>
        <v>81000</v>
      </c>
      <c r="AH514" s="9" t="s">
        <v>837</v>
      </c>
      <c r="AI514" s="9" t="s">
        <v>840</v>
      </c>
    </row>
    <row r="515" spans="1:35" x14ac:dyDescent="0.25">
      <c r="A515" s="16" t="s">
        <v>353</v>
      </c>
      <c r="B515" s="9" t="s">
        <v>247</v>
      </c>
      <c r="C515" s="9" t="s">
        <v>28</v>
      </c>
      <c r="D515" s="9" t="s">
        <v>363</v>
      </c>
      <c r="E515" s="9">
        <v>1</v>
      </c>
      <c r="F515" s="9">
        <v>13</v>
      </c>
      <c r="G515" s="9" t="s">
        <v>494</v>
      </c>
      <c r="H515" s="9">
        <v>3721</v>
      </c>
      <c r="I515" s="9" t="s">
        <v>34</v>
      </c>
      <c r="J515" s="9">
        <v>0</v>
      </c>
      <c r="K515" s="9" t="s">
        <v>258</v>
      </c>
      <c r="L515" s="9">
        <v>3000</v>
      </c>
      <c r="M515" s="9" t="s">
        <v>356</v>
      </c>
      <c r="N515" s="9" t="s">
        <v>46</v>
      </c>
      <c r="O515" s="9" t="s">
        <v>351</v>
      </c>
      <c r="P515" s="9" t="s">
        <v>495</v>
      </c>
      <c r="Q515" s="9" t="s">
        <v>496</v>
      </c>
      <c r="R515" s="10">
        <v>0</v>
      </c>
      <c r="S515" s="10">
        <v>21000</v>
      </c>
      <c r="T515" s="10">
        <v>0</v>
      </c>
      <c r="U515" s="10">
        <v>0</v>
      </c>
      <c r="V515" s="10">
        <v>0</v>
      </c>
      <c r="W515" s="10">
        <v>0</v>
      </c>
      <c r="X515" s="10">
        <v>0</v>
      </c>
      <c r="Y515" s="15">
        <v>0</v>
      </c>
      <c r="Z515" s="10">
        <v>0</v>
      </c>
      <c r="AA515" s="10">
        <v>0</v>
      </c>
      <c r="AB515" s="10">
        <v>0</v>
      </c>
      <c r="AC515" s="10">
        <v>21000</v>
      </c>
      <c r="AD515" s="10">
        <v>-21000</v>
      </c>
      <c r="AE515" s="10">
        <v>-6000</v>
      </c>
      <c r="AF515" s="10">
        <v>0</v>
      </c>
      <c r="AG515" s="10">
        <f t="shared" ref="AG515:AG578" si="8">+R515+AF515</f>
        <v>0</v>
      </c>
      <c r="AH515" s="9" t="s">
        <v>837</v>
      </c>
      <c r="AI515" s="9" t="s">
        <v>840</v>
      </c>
    </row>
    <row r="516" spans="1:35" x14ac:dyDescent="0.25">
      <c r="A516" s="16" t="s">
        <v>353</v>
      </c>
      <c r="B516" s="9" t="s">
        <v>247</v>
      </c>
      <c r="C516" s="9" t="s">
        <v>28</v>
      </c>
      <c r="D516" s="9" t="s">
        <v>363</v>
      </c>
      <c r="E516" s="9">
        <v>1</v>
      </c>
      <c r="F516" s="9">
        <v>13</v>
      </c>
      <c r="G516" s="9" t="s">
        <v>494</v>
      </c>
      <c r="H516" s="9">
        <v>3751</v>
      </c>
      <c r="I516" s="9" t="s">
        <v>35</v>
      </c>
      <c r="J516" s="9">
        <v>0</v>
      </c>
      <c r="K516" s="9" t="s">
        <v>258</v>
      </c>
      <c r="L516" s="9">
        <v>3000</v>
      </c>
      <c r="M516" s="9" t="s">
        <v>356</v>
      </c>
      <c r="N516" s="9" t="s">
        <v>46</v>
      </c>
      <c r="O516" s="9" t="s">
        <v>351</v>
      </c>
      <c r="P516" s="9" t="s">
        <v>495</v>
      </c>
      <c r="Q516" s="9" t="s">
        <v>496</v>
      </c>
      <c r="R516" s="10">
        <v>73600</v>
      </c>
      <c r="S516" s="10">
        <v>150000</v>
      </c>
      <c r="T516" s="10">
        <v>73570.69</v>
      </c>
      <c r="U516" s="10">
        <v>73570.69</v>
      </c>
      <c r="V516" s="10">
        <v>21070.69</v>
      </c>
      <c r="W516" s="10">
        <v>21070.69</v>
      </c>
      <c r="X516" s="10">
        <v>21070.69</v>
      </c>
      <c r="Y516" s="15">
        <v>29.309999999997672</v>
      </c>
      <c r="Z516" s="10">
        <v>0</v>
      </c>
      <c r="AA516" s="10">
        <v>0</v>
      </c>
      <c r="AB516" s="10">
        <v>0</v>
      </c>
      <c r="AC516" s="10">
        <v>76400</v>
      </c>
      <c r="AD516" s="10">
        <v>-76400</v>
      </c>
      <c r="AE516" s="10">
        <v>-4500</v>
      </c>
      <c r="AF516" s="10">
        <v>0</v>
      </c>
      <c r="AG516" s="10">
        <f t="shared" si="8"/>
        <v>73600</v>
      </c>
      <c r="AH516" s="9" t="s">
        <v>837</v>
      </c>
      <c r="AI516" s="9" t="s">
        <v>840</v>
      </c>
    </row>
    <row r="517" spans="1:35" x14ac:dyDescent="0.25">
      <c r="A517" s="16" t="s">
        <v>353</v>
      </c>
      <c r="B517" s="9" t="s">
        <v>247</v>
      </c>
      <c r="C517" s="9" t="s">
        <v>28</v>
      </c>
      <c r="D517" s="9" t="s">
        <v>363</v>
      </c>
      <c r="E517" s="9">
        <v>1</v>
      </c>
      <c r="F517" s="9">
        <v>13</v>
      </c>
      <c r="G517" s="9" t="s">
        <v>494</v>
      </c>
      <c r="H517" s="9">
        <v>3761</v>
      </c>
      <c r="I517" s="9" t="s">
        <v>378</v>
      </c>
      <c r="J517" s="9">
        <v>0</v>
      </c>
      <c r="K517" s="9" t="s">
        <v>258</v>
      </c>
      <c r="L517" s="9">
        <v>3000</v>
      </c>
      <c r="M517" s="9" t="s">
        <v>356</v>
      </c>
      <c r="N517" s="9" t="s">
        <v>46</v>
      </c>
      <c r="O517" s="9" t="s">
        <v>351</v>
      </c>
      <c r="P517" s="9" t="s">
        <v>495</v>
      </c>
      <c r="Q517" s="9" t="s">
        <v>496</v>
      </c>
      <c r="R517" s="10">
        <v>0</v>
      </c>
      <c r="S517" s="10">
        <v>150000</v>
      </c>
      <c r="T517" s="10">
        <v>0</v>
      </c>
      <c r="U517" s="10">
        <v>0</v>
      </c>
      <c r="V517" s="10">
        <v>0</v>
      </c>
      <c r="W517" s="10">
        <v>0</v>
      </c>
      <c r="X517" s="10">
        <v>0</v>
      </c>
      <c r="Y517" s="15">
        <v>0</v>
      </c>
      <c r="Z517" s="10">
        <v>0</v>
      </c>
      <c r="AA517" s="10">
        <v>0</v>
      </c>
      <c r="AB517" s="10">
        <v>0</v>
      </c>
      <c r="AC517" s="10">
        <v>150000</v>
      </c>
      <c r="AD517" s="10">
        <v>-150000</v>
      </c>
      <c r="AE517" s="10">
        <v>-6000</v>
      </c>
      <c r="AF517" s="10">
        <v>0</v>
      </c>
      <c r="AG517" s="10">
        <f t="shared" si="8"/>
        <v>0</v>
      </c>
      <c r="AH517" s="9" t="s">
        <v>837</v>
      </c>
      <c r="AI517" s="9" t="s">
        <v>840</v>
      </c>
    </row>
    <row r="518" spans="1:35" x14ac:dyDescent="0.25">
      <c r="A518" s="16" t="s">
        <v>353</v>
      </c>
      <c r="B518" s="9" t="s">
        <v>247</v>
      </c>
      <c r="C518" s="9" t="s">
        <v>28</v>
      </c>
      <c r="D518" s="9" t="s">
        <v>363</v>
      </c>
      <c r="E518" s="9">
        <v>1</v>
      </c>
      <c r="F518" s="9">
        <v>13</v>
      </c>
      <c r="G518" s="9" t="s">
        <v>494</v>
      </c>
      <c r="H518" s="9">
        <v>3791</v>
      </c>
      <c r="I518" s="9" t="s">
        <v>134</v>
      </c>
      <c r="J518" s="9">
        <v>0</v>
      </c>
      <c r="K518" s="9" t="s">
        <v>258</v>
      </c>
      <c r="L518" s="9">
        <v>3000</v>
      </c>
      <c r="M518" s="9" t="s">
        <v>356</v>
      </c>
      <c r="N518" s="9" t="s">
        <v>46</v>
      </c>
      <c r="O518" s="9" t="s">
        <v>351</v>
      </c>
      <c r="P518" s="9" t="s">
        <v>495</v>
      </c>
      <c r="Q518" s="9" t="s">
        <v>496</v>
      </c>
      <c r="R518" s="10">
        <v>30000</v>
      </c>
      <c r="S518" s="10">
        <v>60000</v>
      </c>
      <c r="T518" s="10">
        <v>1500</v>
      </c>
      <c r="U518" s="10">
        <v>1500</v>
      </c>
      <c r="V518" s="10">
        <v>0</v>
      </c>
      <c r="W518" s="10">
        <v>0</v>
      </c>
      <c r="X518" s="10">
        <v>0</v>
      </c>
      <c r="Y518" s="15">
        <v>28500</v>
      </c>
      <c r="Z518" s="10">
        <v>0</v>
      </c>
      <c r="AA518" s="10">
        <v>0</v>
      </c>
      <c r="AB518" s="10">
        <v>0</v>
      </c>
      <c r="AC518" s="10">
        <v>30000</v>
      </c>
      <c r="AD518" s="10">
        <v>-30000</v>
      </c>
      <c r="AE518" s="10">
        <v>-15000</v>
      </c>
      <c r="AF518" s="10">
        <v>0</v>
      </c>
      <c r="AG518" s="10">
        <f t="shared" si="8"/>
        <v>30000</v>
      </c>
      <c r="AH518" s="9" t="s">
        <v>837</v>
      </c>
      <c r="AI518" s="9" t="s">
        <v>840</v>
      </c>
    </row>
    <row r="519" spans="1:35" x14ac:dyDescent="0.25">
      <c r="A519" s="16" t="s">
        <v>353</v>
      </c>
      <c r="B519" s="9" t="s">
        <v>247</v>
      </c>
      <c r="C519" s="9" t="s">
        <v>28</v>
      </c>
      <c r="D519" s="9" t="s">
        <v>363</v>
      </c>
      <c r="E519" s="9">
        <v>1</v>
      </c>
      <c r="F519" s="9">
        <v>13</v>
      </c>
      <c r="G519" s="9" t="s">
        <v>494</v>
      </c>
      <c r="H519" s="9">
        <v>3821</v>
      </c>
      <c r="I519" s="9" t="s">
        <v>51</v>
      </c>
      <c r="J519" s="9">
        <v>0</v>
      </c>
      <c r="K519" s="9" t="s">
        <v>258</v>
      </c>
      <c r="L519" s="9">
        <v>3000</v>
      </c>
      <c r="M519" s="9" t="s">
        <v>356</v>
      </c>
      <c r="N519" s="9" t="s">
        <v>46</v>
      </c>
      <c r="O519" s="9" t="s">
        <v>351</v>
      </c>
      <c r="P519" s="9" t="s">
        <v>495</v>
      </c>
      <c r="Q519" s="9" t="s">
        <v>496</v>
      </c>
      <c r="R519" s="10">
        <v>675000</v>
      </c>
      <c r="S519" s="10">
        <v>300000</v>
      </c>
      <c r="T519" s="10">
        <v>481447</v>
      </c>
      <c r="U519" s="10">
        <v>481447</v>
      </c>
      <c r="V519" s="10">
        <v>111447</v>
      </c>
      <c r="W519" s="10">
        <v>111447</v>
      </c>
      <c r="X519" s="10">
        <v>111447</v>
      </c>
      <c r="Y519" s="15">
        <v>193553</v>
      </c>
      <c r="Z519" s="10">
        <v>0</v>
      </c>
      <c r="AA519" s="10">
        <v>375000</v>
      </c>
      <c r="AB519" s="10">
        <v>0</v>
      </c>
      <c r="AC519" s="10">
        <v>0</v>
      </c>
      <c r="AD519" s="10">
        <v>375000</v>
      </c>
      <c r="AE519" s="10">
        <v>0</v>
      </c>
      <c r="AF519" s="10">
        <v>0</v>
      </c>
      <c r="AG519" s="10">
        <f t="shared" si="8"/>
        <v>675000</v>
      </c>
      <c r="AH519" s="9" t="s">
        <v>837</v>
      </c>
      <c r="AI519" s="9" t="s">
        <v>840</v>
      </c>
    </row>
    <row r="520" spans="1:35" x14ac:dyDescent="0.25">
      <c r="A520" s="16" t="s">
        <v>353</v>
      </c>
      <c r="B520" s="9" t="s">
        <v>247</v>
      </c>
      <c r="C520" s="9" t="s">
        <v>28</v>
      </c>
      <c r="D520" s="9" t="s">
        <v>363</v>
      </c>
      <c r="E520" s="9">
        <v>1</v>
      </c>
      <c r="F520" s="9">
        <v>13</v>
      </c>
      <c r="G520" s="9" t="s">
        <v>494</v>
      </c>
      <c r="H520" s="9">
        <v>3831</v>
      </c>
      <c r="I520" s="9" t="s">
        <v>98</v>
      </c>
      <c r="J520" s="9">
        <v>0</v>
      </c>
      <c r="K520" s="9" t="s">
        <v>258</v>
      </c>
      <c r="L520" s="9">
        <v>3000</v>
      </c>
      <c r="M520" s="9" t="s">
        <v>356</v>
      </c>
      <c r="N520" s="9" t="s">
        <v>46</v>
      </c>
      <c r="O520" s="9" t="s">
        <v>351</v>
      </c>
      <c r="P520" s="9" t="s">
        <v>495</v>
      </c>
      <c r="Q520" s="9" t="s">
        <v>496</v>
      </c>
      <c r="R520" s="10">
        <v>245051.04</v>
      </c>
      <c r="S520" s="10">
        <v>300000</v>
      </c>
      <c r="T520" s="10">
        <v>190102.09</v>
      </c>
      <c r="U520" s="10">
        <v>190102.09</v>
      </c>
      <c r="V520" s="10">
        <v>190102.09</v>
      </c>
      <c r="W520" s="10">
        <v>190102.09</v>
      </c>
      <c r="X520" s="10">
        <v>190102.09</v>
      </c>
      <c r="Y520" s="15">
        <v>54948.950000000012</v>
      </c>
      <c r="Z520" s="10">
        <v>0</v>
      </c>
      <c r="AA520" s="10">
        <v>0</v>
      </c>
      <c r="AB520" s="10">
        <v>0</v>
      </c>
      <c r="AC520" s="10">
        <v>54948.959999999999</v>
      </c>
      <c r="AD520" s="10">
        <v>-54948.959999999999</v>
      </c>
      <c r="AE520" s="10">
        <v>0</v>
      </c>
      <c r="AF520" s="10">
        <v>0</v>
      </c>
      <c r="AG520" s="10">
        <f t="shared" si="8"/>
        <v>245051.04</v>
      </c>
      <c r="AH520" s="9" t="s">
        <v>837</v>
      </c>
      <c r="AI520" s="9" t="s">
        <v>840</v>
      </c>
    </row>
    <row r="521" spans="1:35" x14ac:dyDescent="0.25">
      <c r="A521" s="16" t="s">
        <v>353</v>
      </c>
      <c r="B521" s="9" t="s">
        <v>247</v>
      </c>
      <c r="C521" s="9" t="s">
        <v>28</v>
      </c>
      <c r="D521" s="9" t="s">
        <v>363</v>
      </c>
      <c r="E521" s="9">
        <v>1</v>
      </c>
      <c r="F521" s="9">
        <v>13</v>
      </c>
      <c r="G521" s="9" t="s">
        <v>494</v>
      </c>
      <c r="H521" s="9">
        <v>3922</v>
      </c>
      <c r="I521" s="9" t="s">
        <v>271</v>
      </c>
      <c r="J521" s="9">
        <v>0</v>
      </c>
      <c r="K521" s="9" t="s">
        <v>258</v>
      </c>
      <c r="L521" s="9">
        <v>3000</v>
      </c>
      <c r="M521" s="9" t="s">
        <v>356</v>
      </c>
      <c r="N521" s="9" t="s">
        <v>46</v>
      </c>
      <c r="O521" s="9" t="s">
        <v>351</v>
      </c>
      <c r="P521" s="9" t="s">
        <v>495</v>
      </c>
      <c r="Q521" s="9" t="s">
        <v>496</v>
      </c>
      <c r="R521" s="10">
        <v>0</v>
      </c>
      <c r="S521" s="10">
        <v>300000</v>
      </c>
      <c r="T521" s="10">
        <v>0</v>
      </c>
      <c r="U521" s="10">
        <v>0</v>
      </c>
      <c r="V521" s="10">
        <v>0</v>
      </c>
      <c r="W521" s="10">
        <v>0</v>
      </c>
      <c r="X521" s="10">
        <v>0</v>
      </c>
      <c r="Y521" s="15">
        <v>0</v>
      </c>
      <c r="Z521" s="10">
        <v>0</v>
      </c>
      <c r="AA521" s="10">
        <v>300000</v>
      </c>
      <c r="AB521" s="10">
        <v>0</v>
      </c>
      <c r="AC521" s="10">
        <v>600000</v>
      </c>
      <c r="AD521" s="10">
        <v>-300000</v>
      </c>
      <c r="AE521" s="10">
        <v>0</v>
      </c>
      <c r="AF521" s="10">
        <v>0</v>
      </c>
      <c r="AG521" s="10">
        <f t="shared" si="8"/>
        <v>0</v>
      </c>
      <c r="AH521" s="9" t="s">
        <v>837</v>
      </c>
      <c r="AI521" s="9" t="s">
        <v>840</v>
      </c>
    </row>
    <row r="522" spans="1:35" x14ac:dyDescent="0.25">
      <c r="A522" s="16" t="s">
        <v>353</v>
      </c>
      <c r="B522" s="9" t="s">
        <v>247</v>
      </c>
      <c r="C522" s="9" t="s">
        <v>28</v>
      </c>
      <c r="D522" s="9" t="s">
        <v>363</v>
      </c>
      <c r="E522" s="9">
        <v>1</v>
      </c>
      <c r="F522" s="9">
        <v>13</v>
      </c>
      <c r="G522" s="9" t="s">
        <v>494</v>
      </c>
      <c r="H522" s="9">
        <v>5231</v>
      </c>
      <c r="I522" s="9" t="s">
        <v>82</v>
      </c>
      <c r="J522" s="9">
        <v>0</v>
      </c>
      <c r="K522" s="9" t="s">
        <v>258</v>
      </c>
      <c r="L522" s="9">
        <v>5000</v>
      </c>
      <c r="M522" s="9" t="s">
        <v>356</v>
      </c>
      <c r="N522" s="9" t="s">
        <v>46</v>
      </c>
      <c r="O522" s="9" t="s">
        <v>351</v>
      </c>
      <c r="P522" s="9" t="s">
        <v>495</v>
      </c>
      <c r="Q522" s="9" t="s">
        <v>496</v>
      </c>
      <c r="R522" s="10">
        <v>0</v>
      </c>
      <c r="S522" s="10">
        <v>30000</v>
      </c>
      <c r="T522" s="10">
        <v>0</v>
      </c>
      <c r="U522" s="10">
        <v>0</v>
      </c>
      <c r="V522" s="10">
        <v>0</v>
      </c>
      <c r="W522" s="10">
        <v>0</v>
      </c>
      <c r="X522" s="10">
        <v>0</v>
      </c>
      <c r="Y522" s="15">
        <v>0</v>
      </c>
      <c r="Z522" s="10">
        <v>0</v>
      </c>
      <c r="AA522" s="10">
        <v>0</v>
      </c>
      <c r="AB522" s="10">
        <v>0</v>
      </c>
      <c r="AC522" s="10">
        <v>30000</v>
      </c>
      <c r="AD522" s="10">
        <v>-30000</v>
      </c>
      <c r="AE522" s="10">
        <v>-25000000</v>
      </c>
      <c r="AF522" s="10">
        <v>0</v>
      </c>
      <c r="AG522" s="10">
        <f t="shared" si="8"/>
        <v>0</v>
      </c>
      <c r="AH522" s="9" t="s">
        <v>837</v>
      </c>
      <c r="AI522" s="9" t="s">
        <v>841</v>
      </c>
    </row>
    <row r="523" spans="1:35" x14ac:dyDescent="0.25">
      <c r="A523" s="16" t="s">
        <v>353</v>
      </c>
      <c r="B523" s="9" t="s">
        <v>247</v>
      </c>
      <c r="C523" s="9" t="s">
        <v>28</v>
      </c>
      <c r="D523" s="9" t="s">
        <v>363</v>
      </c>
      <c r="E523" s="9">
        <v>1</v>
      </c>
      <c r="F523" s="9">
        <v>14</v>
      </c>
      <c r="G523" s="9" t="s">
        <v>494</v>
      </c>
      <c r="H523" s="9">
        <v>3311</v>
      </c>
      <c r="I523" s="9" t="s">
        <v>217</v>
      </c>
      <c r="J523" s="9">
        <v>0</v>
      </c>
      <c r="K523" s="9" t="s">
        <v>258</v>
      </c>
      <c r="L523" s="9">
        <v>3000</v>
      </c>
      <c r="M523" s="9" t="s">
        <v>356</v>
      </c>
      <c r="N523" s="9" t="s">
        <v>46</v>
      </c>
      <c r="O523" s="9" t="s">
        <v>351</v>
      </c>
      <c r="P523" s="9" t="s">
        <v>99</v>
      </c>
      <c r="Q523" s="9" t="s">
        <v>496</v>
      </c>
      <c r="R523" s="10">
        <v>0</v>
      </c>
      <c r="S523" s="10">
        <v>2115000</v>
      </c>
      <c r="T523" s="10">
        <v>0</v>
      </c>
      <c r="U523" s="10">
        <v>0</v>
      </c>
      <c r="V523" s="10">
        <v>0</v>
      </c>
      <c r="W523" s="10">
        <v>0</v>
      </c>
      <c r="X523" s="10">
        <v>0</v>
      </c>
      <c r="Y523" s="15">
        <v>0</v>
      </c>
      <c r="Z523" s="10">
        <v>0</v>
      </c>
      <c r="AA523" s="10">
        <v>0</v>
      </c>
      <c r="AB523" s="10">
        <v>0</v>
      </c>
      <c r="AC523" s="10">
        <v>2115000</v>
      </c>
      <c r="AD523" s="10">
        <v>-2115000</v>
      </c>
      <c r="AE523" s="10">
        <v>0</v>
      </c>
      <c r="AF523" s="10">
        <v>0</v>
      </c>
      <c r="AG523" s="10">
        <f t="shared" si="8"/>
        <v>0</v>
      </c>
      <c r="AH523" s="9" t="s">
        <v>837</v>
      </c>
      <c r="AI523" s="9" t="s">
        <v>840</v>
      </c>
    </row>
    <row r="524" spans="1:35" x14ac:dyDescent="0.25">
      <c r="A524" s="16" t="s">
        <v>353</v>
      </c>
      <c r="B524" s="9" t="s">
        <v>247</v>
      </c>
      <c r="C524" s="9" t="s">
        <v>28</v>
      </c>
      <c r="D524" s="9" t="s">
        <v>363</v>
      </c>
      <c r="E524" s="9">
        <v>1</v>
      </c>
      <c r="F524" s="9">
        <v>14</v>
      </c>
      <c r="G524" s="9" t="s">
        <v>494</v>
      </c>
      <c r="H524" s="9">
        <v>3331</v>
      </c>
      <c r="I524" s="9" t="s">
        <v>233</v>
      </c>
      <c r="J524" s="9">
        <v>0</v>
      </c>
      <c r="K524" s="9" t="s">
        <v>258</v>
      </c>
      <c r="L524" s="9">
        <v>3000</v>
      </c>
      <c r="M524" s="9" t="s">
        <v>356</v>
      </c>
      <c r="N524" s="9" t="s">
        <v>46</v>
      </c>
      <c r="O524" s="9" t="s">
        <v>351</v>
      </c>
      <c r="P524" s="9" t="s">
        <v>99</v>
      </c>
      <c r="Q524" s="9" t="s">
        <v>496</v>
      </c>
      <c r="R524" s="10">
        <v>0</v>
      </c>
      <c r="S524" s="10">
        <v>300000</v>
      </c>
      <c r="T524" s="10">
        <v>0</v>
      </c>
      <c r="U524" s="10">
        <v>0</v>
      </c>
      <c r="V524" s="10">
        <v>0</v>
      </c>
      <c r="W524" s="10">
        <v>0</v>
      </c>
      <c r="X524" s="10">
        <v>0</v>
      </c>
      <c r="Y524" s="15">
        <v>0</v>
      </c>
      <c r="Z524" s="10">
        <v>0</v>
      </c>
      <c r="AA524" s="10">
        <v>0</v>
      </c>
      <c r="AB524" s="10">
        <v>0</v>
      </c>
      <c r="AC524" s="10">
        <v>300000</v>
      </c>
      <c r="AD524" s="10">
        <v>-300000</v>
      </c>
      <c r="AE524" s="10">
        <v>0</v>
      </c>
      <c r="AF524" s="10">
        <v>0</v>
      </c>
      <c r="AG524" s="10">
        <f t="shared" si="8"/>
        <v>0</v>
      </c>
      <c r="AH524" s="9" t="s">
        <v>837</v>
      </c>
      <c r="AI524" s="9" t="s">
        <v>840</v>
      </c>
    </row>
    <row r="525" spans="1:35" x14ac:dyDescent="0.25">
      <c r="A525" s="16" t="s">
        <v>353</v>
      </c>
      <c r="B525" s="9" t="s">
        <v>247</v>
      </c>
      <c r="C525" s="9" t="s">
        <v>28</v>
      </c>
      <c r="D525" s="9" t="s">
        <v>363</v>
      </c>
      <c r="E525" s="9">
        <v>1</v>
      </c>
      <c r="F525" s="9">
        <v>18</v>
      </c>
      <c r="G525" s="9" t="s">
        <v>481</v>
      </c>
      <c r="H525" s="9">
        <v>3351</v>
      </c>
      <c r="I525" s="9" t="s">
        <v>248</v>
      </c>
      <c r="J525" s="9">
        <v>0</v>
      </c>
      <c r="K525" s="9" t="s">
        <v>258</v>
      </c>
      <c r="L525" s="9">
        <v>3000</v>
      </c>
      <c r="M525" s="9" t="s">
        <v>356</v>
      </c>
      <c r="N525" s="9" t="s">
        <v>46</v>
      </c>
      <c r="O525" s="9" t="s">
        <v>351</v>
      </c>
      <c r="P525" s="9" t="s">
        <v>99</v>
      </c>
      <c r="Q525" s="9" t="s">
        <v>164</v>
      </c>
      <c r="R525" s="10">
        <v>47000</v>
      </c>
      <c r="S525" s="10">
        <v>324000</v>
      </c>
      <c r="T525" s="10">
        <v>0</v>
      </c>
      <c r="U525" s="10">
        <v>0</v>
      </c>
      <c r="V525" s="10">
        <v>0</v>
      </c>
      <c r="W525" s="10">
        <v>0</v>
      </c>
      <c r="X525" s="10">
        <v>0</v>
      </c>
      <c r="Y525" s="15">
        <v>47000</v>
      </c>
      <c r="Z525" s="10">
        <v>0</v>
      </c>
      <c r="AA525" s="10">
        <v>0</v>
      </c>
      <c r="AB525" s="10">
        <v>0</v>
      </c>
      <c r="AC525" s="10">
        <v>277000</v>
      </c>
      <c r="AD525" s="10">
        <v>-277000</v>
      </c>
      <c r="AE525" s="10">
        <v>0</v>
      </c>
      <c r="AF525" s="10">
        <v>0</v>
      </c>
      <c r="AG525" s="10">
        <f t="shared" si="8"/>
        <v>47000</v>
      </c>
      <c r="AH525" s="9" t="s">
        <v>837</v>
      </c>
      <c r="AI525" s="9" t="s">
        <v>840</v>
      </c>
    </row>
    <row r="526" spans="1:35" x14ac:dyDescent="0.25">
      <c r="A526" s="16" t="s">
        <v>353</v>
      </c>
      <c r="B526" s="9" t="s">
        <v>247</v>
      </c>
      <c r="C526" s="9" t="s">
        <v>28</v>
      </c>
      <c r="D526" s="9" t="s">
        <v>363</v>
      </c>
      <c r="E526" s="9">
        <v>1</v>
      </c>
      <c r="F526" s="9">
        <v>20</v>
      </c>
      <c r="G526" s="9" t="s">
        <v>497</v>
      </c>
      <c r="H526" s="9">
        <v>2181</v>
      </c>
      <c r="I526" s="9" t="s">
        <v>231</v>
      </c>
      <c r="J526" s="9">
        <v>0</v>
      </c>
      <c r="K526" s="9" t="s">
        <v>258</v>
      </c>
      <c r="L526" s="9">
        <v>2000</v>
      </c>
      <c r="M526" s="9" t="s">
        <v>356</v>
      </c>
      <c r="N526" s="9" t="s">
        <v>46</v>
      </c>
      <c r="O526" s="9" t="s">
        <v>351</v>
      </c>
      <c r="P526" s="9" t="s">
        <v>498</v>
      </c>
      <c r="Q526" s="9" t="s">
        <v>136</v>
      </c>
      <c r="R526" s="10">
        <v>0</v>
      </c>
      <c r="S526" s="10">
        <v>540000</v>
      </c>
      <c r="T526" s="10">
        <v>0</v>
      </c>
      <c r="U526" s="10">
        <v>0</v>
      </c>
      <c r="V526" s="10">
        <v>0</v>
      </c>
      <c r="W526" s="10">
        <v>0</v>
      </c>
      <c r="X526" s="10">
        <v>0</v>
      </c>
      <c r="Y526" s="15">
        <v>0</v>
      </c>
      <c r="Z526" s="10">
        <v>0</v>
      </c>
      <c r="AA526" s="10">
        <v>40500</v>
      </c>
      <c r="AB526" s="10">
        <v>0</v>
      </c>
      <c r="AC526" s="10">
        <v>580500</v>
      </c>
      <c r="AD526" s="10">
        <v>-540000</v>
      </c>
      <c r="AE526" s="10">
        <v>-2490000</v>
      </c>
      <c r="AF526" s="10">
        <v>0</v>
      </c>
      <c r="AG526" s="10">
        <f t="shared" si="8"/>
        <v>0</v>
      </c>
      <c r="AH526" s="9" t="s">
        <v>837</v>
      </c>
      <c r="AI526" s="9" t="s">
        <v>840</v>
      </c>
    </row>
    <row r="527" spans="1:35" x14ac:dyDescent="0.25">
      <c r="A527" s="16" t="s">
        <v>353</v>
      </c>
      <c r="B527" s="9" t="s">
        <v>247</v>
      </c>
      <c r="C527" s="9" t="s">
        <v>28</v>
      </c>
      <c r="D527" s="9" t="s">
        <v>363</v>
      </c>
      <c r="E527" s="9">
        <v>1</v>
      </c>
      <c r="F527" s="9">
        <v>20</v>
      </c>
      <c r="G527" s="9" t="s">
        <v>497</v>
      </c>
      <c r="H527" s="9">
        <v>2451</v>
      </c>
      <c r="I527" s="9" t="s">
        <v>108</v>
      </c>
      <c r="J527" s="9">
        <v>0</v>
      </c>
      <c r="K527" s="9" t="s">
        <v>258</v>
      </c>
      <c r="L527" s="9">
        <v>2000</v>
      </c>
      <c r="M527" s="9" t="s">
        <v>356</v>
      </c>
      <c r="N527" s="9" t="s">
        <v>46</v>
      </c>
      <c r="O527" s="9" t="s">
        <v>351</v>
      </c>
      <c r="P527" s="9" t="s">
        <v>498</v>
      </c>
      <c r="Q527" s="9" t="s">
        <v>136</v>
      </c>
      <c r="R527" s="10">
        <v>0</v>
      </c>
      <c r="S527" s="10">
        <v>9000</v>
      </c>
      <c r="T527" s="10">
        <v>0</v>
      </c>
      <c r="U527" s="10">
        <v>0</v>
      </c>
      <c r="V527" s="10">
        <v>0</v>
      </c>
      <c r="W527" s="10">
        <v>0</v>
      </c>
      <c r="X527" s="10">
        <v>0</v>
      </c>
      <c r="Y527" s="15">
        <v>0</v>
      </c>
      <c r="Z527" s="10">
        <v>0</v>
      </c>
      <c r="AA527" s="10">
        <v>0</v>
      </c>
      <c r="AB527" s="10">
        <v>0</v>
      </c>
      <c r="AC527" s="10">
        <v>9000</v>
      </c>
      <c r="AD527" s="10">
        <v>-9000</v>
      </c>
      <c r="AE527" s="10">
        <v>0</v>
      </c>
      <c r="AF527" s="10">
        <v>0</v>
      </c>
      <c r="AG527" s="10">
        <f t="shared" si="8"/>
        <v>0</v>
      </c>
      <c r="AH527" s="9" t="s">
        <v>837</v>
      </c>
      <c r="AI527" s="9" t="s">
        <v>840</v>
      </c>
    </row>
    <row r="528" spans="1:35" x14ac:dyDescent="0.25">
      <c r="A528" s="16" t="s">
        <v>353</v>
      </c>
      <c r="B528" s="9" t="s">
        <v>247</v>
      </c>
      <c r="C528" s="9" t="s">
        <v>28</v>
      </c>
      <c r="D528" s="9" t="s">
        <v>363</v>
      </c>
      <c r="E528" s="9">
        <v>1</v>
      </c>
      <c r="F528" s="9">
        <v>20</v>
      </c>
      <c r="G528" s="9" t="s">
        <v>497</v>
      </c>
      <c r="H528" s="9">
        <v>2461</v>
      </c>
      <c r="I528" s="9" t="s">
        <v>81</v>
      </c>
      <c r="J528" s="9">
        <v>0</v>
      </c>
      <c r="K528" s="9" t="s">
        <v>258</v>
      </c>
      <c r="L528" s="9">
        <v>2000</v>
      </c>
      <c r="M528" s="9" t="s">
        <v>356</v>
      </c>
      <c r="N528" s="9" t="s">
        <v>46</v>
      </c>
      <c r="O528" s="9" t="s">
        <v>351</v>
      </c>
      <c r="P528" s="9" t="s">
        <v>498</v>
      </c>
      <c r="Q528" s="9" t="s">
        <v>136</v>
      </c>
      <c r="R528" s="10">
        <v>0</v>
      </c>
      <c r="S528" s="10">
        <v>9000</v>
      </c>
      <c r="T528" s="10">
        <v>0</v>
      </c>
      <c r="U528" s="10">
        <v>0</v>
      </c>
      <c r="V528" s="10">
        <v>0</v>
      </c>
      <c r="W528" s="10">
        <v>0</v>
      </c>
      <c r="X528" s="10">
        <v>0</v>
      </c>
      <c r="Y528" s="15">
        <v>0</v>
      </c>
      <c r="Z528" s="10">
        <v>0</v>
      </c>
      <c r="AA528" s="10">
        <v>0</v>
      </c>
      <c r="AB528" s="10">
        <v>0</v>
      </c>
      <c r="AC528" s="10">
        <v>9000</v>
      </c>
      <c r="AD528" s="10">
        <v>-9000</v>
      </c>
      <c r="AE528" s="10">
        <v>-475600</v>
      </c>
      <c r="AF528" s="10">
        <v>0</v>
      </c>
      <c r="AG528" s="10">
        <f t="shared" si="8"/>
        <v>0</v>
      </c>
      <c r="AH528" s="9" t="s">
        <v>837</v>
      </c>
      <c r="AI528" s="9" t="s">
        <v>840</v>
      </c>
    </row>
    <row r="529" spans="1:35" x14ac:dyDescent="0.25">
      <c r="A529" s="16" t="s">
        <v>353</v>
      </c>
      <c r="B529" s="9" t="s">
        <v>247</v>
      </c>
      <c r="C529" s="9" t="s">
        <v>28</v>
      </c>
      <c r="D529" s="9" t="s">
        <v>363</v>
      </c>
      <c r="E529" s="9">
        <v>1</v>
      </c>
      <c r="F529" s="9">
        <v>20</v>
      </c>
      <c r="G529" s="9" t="s">
        <v>497</v>
      </c>
      <c r="H529" s="9">
        <v>2711</v>
      </c>
      <c r="I529" s="9" t="s">
        <v>93</v>
      </c>
      <c r="J529" s="9">
        <v>0</v>
      </c>
      <c r="K529" s="9" t="s">
        <v>258</v>
      </c>
      <c r="L529" s="9">
        <v>2000</v>
      </c>
      <c r="M529" s="9" t="s">
        <v>356</v>
      </c>
      <c r="N529" s="9" t="s">
        <v>46</v>
      </c>
      <c r="O529" s="9" t="s">
        <v>351</v>
      </c>
      <c r="P529" s="9" t="s">
        <v>498</v>
      </c>
      <c r="Q529" s="9" t="s">
        <v>136</v>
      </c>
      <c r="R529" s="10">
        <v>0</v>
      </c>
      <c r="S529" s="10">
        <v>60000</v>
      </c>
      <c r="T529" s="10">
        <v>0</v>
      </c>
      <c r="U529" s="10">
        <v>0</v>
      </c>
      <c r="V529" s="10">
        <v>0</v>
      </c>
      <c r="W529" s="10">
        <v>0</v>
      </c>
      <c r="X529" s="10">
        <v>0</v>
      </c>
      <c r="Y529" s="15">
        <v>0</v>
      </c>
      <c r="Z529" s="10">
        <v>0</v>
      </c>
      <c r="AA529" s="10">
        <v>0</v>
      </c>
      <c r="AB529" s="10">
        <v>0</v>
      </c>
      <c r="AC529" s="10">
        <v>60000</v>
      </c>
      <c r="AD529" s="10">
        <v>-60000</v>
      </c>
      <c r="AE529" s="10">
        <v>-455000</v>
      </c>
      <c r="AF529" s="10">
        <v>0</v>
      </c>
      <c r="AG529" s="10">
        <f t="shared" si="8"/>
        <v>0</v>
      </c>
      <c r="AH529" s="9" t="s">
        <v>837</v>
      </c>
      <c r="AI529" s="9" t="s">
        <v>840</v>
      </c>
    </row>
    <row r="530" spans="1:35" x14ac:dyDescent="0.25">
      <c r="A530" s="16" t="s">
        <v>353</v>
      </c>
      <c r="B530" s="9" t="s">
        <v>247</v>
      </c>
      <c r="C530" s="9" t="s">
        <v>28</v>
      </c>
      <c r="D530" s="9" t="s">
        <v>363</v>
      </c>
      <c r="E530" s="9">
        <v>1</v>
      </c>
      <c r="F530" s="9">
        <v>20</v>
      </c>
      <c r="G530" s="9" t="s">
        <v>497</v>
      </c>
      <c r="H530" s="9">
        <v>3181</v>
      </c>
      <c r="I530" s="9" t="s">
        <v>74</v>
      </c>
      <c r="J530" s="9">
        <v>0</v>
      </c>
      <c r="K530" s="9" t="s">
        <v>258</v>
      </c>
      <c r="L530" s="9">
        <v>3000</v>
      </c>
      <c r="M530" s="9" t="s">
        <v>356</v>
      </c>
      <c r="N530" s="9" t="s">
        <v>46</v>
      </c>
      <c r="O530" s="9" t="s">
        <v>351</v>
      </c>
      <c r="P530" s="9" t="s">
        <v>498</v>
      </c>
      <c r="Q530" s="9" t="s">
        <v>136</v>
      </c>
      <c r="R530" s="10">
        <v>30000</v>
      </c>
      <c r="S530" s="10">
        <v>60000</v>
      </c>
      <c r="T530" s="10">
        <v>0</v>
      </c>
      <c r="U530" s="10">
        <v>0</v>
      </c>
      <c r="V530" s="10">
        <v>0</v>
      </c>
      <c r="W530" s="10">
        <v>0</v>
      </c>
      <c r="X530" s="10">
        <v>0</v>
      </c>
      <c r="Y530" s="15">
        <v>30000</v>
      </c>
      <c r="Z530" s="10">
        <v>0</v>
      </c>
      <c r="AA530" s="10">
        <v>0</v>
      </c>
      <c r="AB530" s="10">
        <v>0</v>
      </c>
      <c r="AC530" s="10">
        <v>30000</v>
      </c>
      <c r="AD530" s="10">
        <v>-30000</v>
      </c>
      <c r="AE530" s="10">
        <v>35000</v>
      </c>
      <c r="AF530" s="10">
        <v>0</v>
      </c>
      <c r="AG530" s="10">
        <f t="shared" si="8"/>
        <v>30000</v>
      </c>
      <c r="AH530" s="9" t="s">
        <v>837</v>
      </c>
      <c r="AI530" s="9" t="s">
        <v>840</v>
      </c>
    </row>
    <row r="531" spans="1:35" x14ac:dyDescent="0.25">
      <c r="A531" s="16" t="s">
        <v>353</v>
      </c>
      <c r="B531" s="9" t="s">
        <v>247</v>
      </c>
      <c r="C531" s="9" t="s">
        <v>28</v>
      </c>
      <c r="D531" s="9" t="s">
        <v>363</v>
      </c>
      <c r="E531" s="9">
        <v>1</v>
      </c>
      <c r="F531" s="9">
        <v>20</v>
      </c>
      <c r="G531" s="9" t="s">
        <v>497</v>
      </c>
      <c r="H531" s="9">
        <v>3221</v>
      </c>
      <c r="I531" s="9" t="s">
        <v>141</v>
      </c>
      <c r="J531" s="9">
        <v>0</v>
      </c>
      <c r="K531" s="9" t="s">
        <v>258</v>
      </c>
      <c r="L531" s="9">
        <v>3000</v>
      </c>
      <c r="M531" s="9" t="s">
        <v>356</v>
      </c>
      <c r="N531" s="9" t="s">
        <v>46</v>
      </c>
      <c r="O531" s="9" t="s">
        <v>351</v>
      </c>
      <c r="P531" s="9" t="s">
        <v>498</v>
      </c>
      <c r="Q531" s="9" t="s">
        <v>136</v>
      </c>
      <c r="R531" s="10">
        <v>0</v>
      </c>
      <c r="S531" s="10">
        <v>108000</v>
      </c>
      <c r="T531" s="10">
        <v>0</v>
      </c>
      <c r="U531" s="10">
        <v>0</v>
      </c>
      <c r="V531" s="10">
        <v>0</v>
      </c>
      <c r="W531" s="10">
        <v>0</v>
      </c>
      <c r="X531" s="10">
        <v>0</v>
      </c>
      <c r="Y531" s="15">
        <v>0</v>
      </c>
      <c r="Z531" s="10">
        <v>0</v>
      </c>
      <c r="AA531" s="10">
        <v>0</v>
      </c>
      <c r="AB531" s="10">
        <v>0</v>
      </c>
      <c r="AC531" s="10">
        <v>108000</v>
      </c>
      <c r="AD531" s="10">
        <v>-108000</v>
      </c>
      <c r="AE531" s="10">
        <v>0</v>
      </c>
      <c r="AF531" s="10">
        <v>0</v>
      </c>
      <c r="AG531" s="10">
        <f t="shared" si="8"/>
        <v>0</v>
      </c>
      <c r="AH531" s="9" t="s">
        <v>837</v>
      </c>
      <c r="AI531" s="9" t="s">
        <v>840</v>
      </c>
    </row>
    <row r="532" spans="1:35" x14ac:dyDescent="0.25">
      <c r="A532" s="16" t="s">
        <v>353</v>
      </c>
      <c r="B532" s="9" t="s">
        <v>247</v>
      </c>
      <c r="C532" s="9" t="s">
        <v>28</v>
      </c>
      <c r="D532" s="9" t="s">
        <v>363</v>
      </c>
      <c r="E532" s="9">
        <v>1</v>
      </c>
      <c r="F532" s="9">
        <v>20</v>
      </c>
      <c r="G532" s="9" t="s">
        <v>497</v>
      </c>
      <c r="H532" s="9">
        <v>3231</v>
      </c>
      <c r="I532" s="9" t="s">
        <v>229</v>
      </c>
      <c r="J532" s="9">
        <v>0</v>
      </c>
      <c r="K532" s="9" t="s">
        <v>258</v>
      </c>
      <c r="L532" s="9">
        <v>3000</v>
      </c>
      <c r="M532" s="9" t="s">
        <v>356</v>
      </c>
      <c r="N532" s="9" t="s">
        <v>46</v>
      </c>
      <c r="O532" s="9" t="s">
        <v>351</v>
      </c>
      <c r="P532" s="9" t="s">
        <v>498</v>
      </c>
      <c r="Q532" s="9" t="s">
        <v>136</v>
      </c>
      <c r="R532" s="10">
        <v>0</v>
      </c>
      <c r="S532" s="10">
        <v>90000</v>
      </c>
      <c r="T532" s="10">
        <v>0</v>
      </c>
      <c r="U532" s="10">
        <v>0</v>
      </c>
      <c r="V532" s="10">
        <v>0</v>
      </c>
      <c r="W532" s="10">
        <v>0</v>
      </c>
      <c r="X532" s="10">
        <v>0</v>
      </c>
      <c r="Y532" s="15">
        <v>0</v>
      </c>
      <c r="Z532" s="10">
        <v>0</v>
      </c>
      <c r="AA532" s="10">
        <v>0</v>
      </c>
      <c r="AB532" s="10">
        <v>0</v>
      </c>
      <c r="AC532" s="10">
        <v>90000</v>
      </c>
      <c r="AD532" s="10">
        <v>-90000</v>
      </c>
      <c r="AE532" s="10">
        <v>0</v>
      </c>
      <c r="AF532" s="10">
        <v>0</v>
      </c>
      <c r="AG532" s="10">
        <f t="shared" si="8"/>
        <v>0</v>
      </c>
      <c r="AH532" s="9" t="s">
        <v>837</v>
      </c>
      <c r="AI532" s="9" t="s">
        <v>840</v>
      </c>
    </row>
    <row r="533" spans="1:35" x14ac:dyDescent="0.25">
      <c r="A533" s="16" t="s">
        <v>353</v>
      </c>
      <c r="B533" s="9" t="s">
        <v>247</v>
      </c>
      <c r="C533" s="9" t="s">
        <v>28</v>
      </c>
      <c r="D533" s="9" t="s">
        <v>363</v>
      </c>
      <c r="E533" s="9">
        <v>1</v>
      </c>
      <c r="F533" s="9">
        <v>20</v>
      </c>
      <c r="G533" s="9" t="s">
        <v>497</v>
      </c>
      <c r="H533" s="9">
        <v>3591</v>
      </c>
      <c r="I533" s="9" t="s">
        <v>199</v>
      </c>
      <c r="J533" s="9">
        <v>0</v>
      </c>
      <c r="K533" s="9" t="s">
        <v>258</v>
      </c>
      <c r="L533" s="9">
        <v>3000</v>
      </c>
      <c r="M533" s="9" t="s">
        <v>356</v>
      </c>
      <c r="N533" s="9" t="s">
        <v>46</v>
      </c>
      <c r="O533" s="9" t="s">
        <v>351</v>
      </c>
      <c r="P533" s="9" t="s">
        <v>498</v>
      </c>
      <c r="Q533" s="9" t="s">
        <v>136</v>
      </c>
      <c r="R533" s="10">
        <v>4500</v>
      </c>
      <c r="S533" s="10">
        <v>9000</v>
      </c>
      <c r="T533" s="10">
        <v>0</v>
      </c>
      <c r="U533" s="10">
        <v>0</v>
      </c>
      <c r="V533" s="10">
        <v>0</v>
      </c>
      <c r="W533" s="10">
        <v>0</v>
      </c>
      <c r="X533" s="10">
        <v>0</v>
      </c>
      <c r="Y533" s="15">
        <v>4500</v>
      </c>
      <c r="Z533" s="10">
        <v>0</v>
      </c>
      <c r="AA533" s="10">
        <v>0</v>
      </c>
      <c r="AB533" s="10">
        <v>0</v>
      </c>
      <c r="AC533" s="10">
        <v>4500</v>
      </c>
      <c r="AD533" s="10">
        <v>-4500</v>
      </c>
      <c r="AE533" s="10">
        <v>81200</v>
      </c>
      <c r="AF533" s="10">
        <v>0</v>
      </c>
      <c r="AG533" s="10">
        <f t="shared" si="8"/>
        <v>4500</v>
      </c>
      <c r="AH533" s="9" t="s">
        <v>837</v>
      </c>
      <c r="AI533" s="9" t="s">
        <v>840</v>
      </c>
    </row>
    <row r="534" spans="1:35" x14ac:dyDescent="0.25">
      <c r="A534" s="16" t="s">
        <v>353</v>
      </c>
      <c r="B534" s="9" t="s">
        <v>247</v>
      </c>
      <c r="C534" s="9" t="s">
        <v>28</v>
      </c>
      <c r="D534" s="9" t="s">
        <v>363</v>
      </c>
      <c r="E534" s="9">
        <v>1</v>
      </c>
      <c r="F534" s="9">
        <v>20</v>
      </c>
      <c r="G534" s="9" t="s">
        <v>497</v>
      </c>
      <c r="H534" s="9">
        <v>3711</v>
      </c>
      <c r="I534" s="9" t="s">
        <v>38</v>
      </c>
      <c r="J534" s="9">
        <v>0</v>
      </c>
      <c r="K534" s="9" t="s">
        <v>258</v>
      </c>
      <c r="L534" s="9">
        <v>3000</v>
      </c>
      <c r="M534" s="9" t="s">
        <v>356</v>
      </c>
      <c r="N534" s="9" t="s">
        <v>46</v>
      </c>
      <c r="O534" s="9" t="s">
        <v>351</v>
      </c>
      <c r="P534" s="9" t="s">
        <v>498</v>
      </c>
      <c r="Q534" s="9" t="s">
        <v>136</v>
      </c>
      <c r="R534" s="10">
        <v>0</v>
      </c>
      <c r="S534" s="10">
        <v>9000</v>
      </c>
      <c r="T534" s="10">
        <v>0</v>
      </c>
      <c r="U534" s="10">
        <v>0</v>
      </c>
      <c r="V534" s="10">
        <v>0</v>
      </c>
      <c r="W534" s="10">
        <v>0</v>
      </c>
      <c r="X534" s="10">
        <v>0</v>
      </c>
      <c r="Y534" s="15">
        <v>0</v>
      </c>
      <c r="Z534" s="10">
        <v>0</v>
      </c>
      <c r="AA534" s="10">
        <v>0</v>
      </c>
      <c r="AB534" s="10">
        <v>0</v>
      </c>
      <c r="AC534" s="10">
        <v>9000</v>
      </c>
      <c r="AD534" s="10">
        <v>-9000</v>
      </c>
      <c r="AE534" s="10">
        <v>377000</v>
      </c>
      <c r="AF534" s="10">
        <v>0</v>
      </c>
      <c r="AG534" s="10">
        <f t="shared" si="8"/>
        <v>0</v>
      </c>
      <c r="AH534" s="9" t="s">
        <v>837</v>
      </c>
      <c r="AI534" s="9" t="s">
        <v>840</v>
      </c>
    </row>
    <row r="535" spans="1:35" x14ac:dyDescent="0.25">
      <c r="A535" s="16" t="s">
        <v>353</v>
      </c>
      <c r="B535" s="9" t="s">
        <v>247</v>
      </c>
      <c r="C535" s="9" t="s">
        <v>28</v>
      </c>
      <c r="D535" s="9" t="s">
        <v>363</v>
      </c>
      <c r="E535" s="9">
        <v>1</v>
      </c>
      <c r="F535" s="9">
        <v>20</v>
      </c>
      <c r="G535" s="9" t="s">
        <v>497</v>
      </c>
      <c r="H535" s="9">
        <v>3721</v>
      </c>
      <c r="I535" s="9" t="s">
        <v>34</v>
      </c>
      <c r="J535" s="9">
        <v>0</v>
      </c>
      <c r="K535" s="9" t="s">
        <v>258</v>
      </c>
      <c r="L535" s="9">
        <v>3000</v>
      </c>
      <c r="M535" s="9" t="s">
        <v>356</v>
      </c>
      <c r="N535" s="9" t="s">
        <v>46</v>
      </c>
      <c r="O535" s="9" t="s">
        <v>351</v>
      </c>
      <c r="P535" s="9" t="s">
        <v>498</v>
      </c>
      <c r="Q535" s="9" t="s">
        <v>136</v>
      </c>
      <c r="R535" s="10">
        <v>0</v>
      </c>
      <c r="S535" s="10">
        <v>6000</v>
      </c>
      <c r="T535" s="10">
        <v>0</v>
      </c>
      <c r="U535" s="10">
        <v>0</v>
      </c>
      <c r="V535" s="10">
        <v>0</v>
      </c>
      <c r="W535" s="10">
        <v>0</v>
      </c>
      <c r="X535" s="10">
        <v>0</v>
      </c>
      <c r="Y535" s="15">
        <v>0</v>
      </c>
      <c r="Z535" s="10">
        <v>0</v>
      </c>
      <c r="AA535" s="10">
        <v>0</v>
      </c>
      <c r="AB535" s="10">
        <v>0</v>
      </c>
      <c r="AC535" s="10">
        <v>6000</v>
      </c>
      <c r="AD535" s="10">
        <v>-6000</v>
      </c>
      <c r="AE535" s="10">
        <v>2000</v>
      </c>
      <c r="AF535" s="10">
        <v>0</v>
      </c>
      <c r="AG535" s="10">
        <f t="shared" si="8"/>
        <v>0</v>
      </c>
      <c r="AH535" s="9" t="s">
        <v>837</v>
      </c>
      <c r="AI535" s="9" t="s">
        <v>840</v>
      </c>
    </row>
    <row r="536" spans="1:35" x14ac:dyDescent="0.25">
      <c r="A536" s="16" t="s">
        <v>353</v>
      </c>
      <c r="B536" s="9" t="s">
        <v>247</v>
      </c>
      <c r="C536" s="9" t="s">
        <v>28</v>
      </c>
      <c r="D536" s="9" t="s">
        <v>363</v>
      </c>
      <c r="E536" s="9">
        <v>1</v>
      </c>
      <c r="F536" s="9">
        <v>20</v>
      </c>
      <c r="G536" s="9" t="s">
        <v>497</v>
      </c>
      <c r="H536" s="9">
        <v>3751</v>
      </c>
      <c r="I536" s="9" t="s">
        <v>35</v>
      </c>
      <c r="J536" s="9">
        <v>0</v>
      </c>
      <c r="K536" s="9" t="s">
        <v>258</v>
      </c>
      <c r="L536" s="9">
        <v>3000</v>
      </c>
      <c r="M536" s="9" t="s">
        <v>356</v>
      </c>
      <c r="N536" s="9" t="s">
        <v>46</v>
      </c>
      <c r="O536" s="9" t="s">
        <v>351</v>
      </c>
      <c r="P536" s="9" t="s">
        <v>498</v>
      </c>
      <c r="Q536" s="9" t="s">
        <v>136</v>
      </c>
      <c r="R536" s="10">
        <v>0</v>
      </c>
      <c r="S536" s="10">
        <v>4500</v>
      </c>
      <c r="T536" s="10">
        <v>0</v>
      </c>
      <c r="U536" s="10">
        <v>0</v>
      </c>
      <c r="V536" s="10">
        <v>0</v>
      </c>
      <c r="W536" s="10">
        <v>0</v>
      </c>
      <c r="X536" s="10">
        <v>0</v>
      </c>
      <c r="Y536" s="15">
        <v>0</v>
      </c>
      <c r="Z536" s="10">
        <v>0</v>
      </c>
      <c r="AA536" s="10">
        <v>0</v>
      </c>
      <c r="AB536" s="10">
        <v>0</v>
      </c>
      <c r="AC536" s="10">
        <v>4500</v>
      </c>
      <c r="AD536" s="10">
        <v>-4500</v>
      </c>
      <c r="AE536" s="10">
        <v>0</v>
      </c>
      <c r="AF536" s="10">
        <v>0</v>
      </c>
      <c r="AG536" s="10">
        <f t="shared" si="8"/>
        <v>0</v>
      </c>
      <c r="AH536" s="9" t="s">
        <v>837</v>
      </c>
      <c r="AI536" s="9" t="s">
        <v>840</v>
      </c>
    </row>
    <row r="537" spans="1:35" x14ac:dyDescent="0.25">
      <c r="A537" s="16" t="s">
        <v>353</v>
      </c>
      <c r="B537" s="9" t="s">
        <v>247</v>
      </c>
      <c r="C537" s="9" t="s">
        <v>28</v>
      </c>
      <c r="D537" s="9" t="s">
        <v>363</v>
      </c>
      <c r="E537" s="9">
        <v>1</v>
      </c>
      <c r="F537" s="9">
        <v>20</v>
      </c>
      <c r="G537" s="9" t="s">
        <v>497</v>
      </c>
      <c r="H537" s="9">
        <v>3761</v>
      </c>
      <c r="I537" s="9" t="s">
        <v>378</v>
      </c>
      <c r="J537" s="9">
        <v>0</v>
      </c>
      <c r="K537" s="9" t="s">
        <v>258</v>
      </c>
      <c r="L537" s="9">
        <v>3000</v>
      </c>
      <c r="M537" s="9" t="s">
        <v>356</v>
      </c>
      <c r="N537" s="9" t="s">
        <v>46</v>
      </c>
      <c r="O537" s="9" t="s">
        <v>351</v>
      </c>
      <c r="P537" s="9" t="s">
        <v>498</v>
      </c>
      <c r="Q537" s="9" t="s">
        <v>136</v>
      </c>
      <c r="R537" s="10">
        <v>0</v>
      </c>
      <c r="S537" s="10">
        <v>6000</v>
      </c>
      <c r="T537" s="10">
        <v>0</v>
      </c>
      <c r="U537" s="10">
        <v>0</v>
      </c>
      <c r="V537" s="10">
        <v>0</v>
      </c>
      <c r="W537" s="10">
        <v>0</v>
      </c>
      <c r="X537" s="10">
        <v>0</v>
      </c>
      <c r="Y537" s="15">
        <v>0</v>
      </c>
      <c r="Z537" s="10">
        <v>0</v>
      </c>
      <c r="AA537" s="10">
        <v>0</v>
      </c>
      <c r="AB537" s="10">
        <v>0</v>
      </c>
      <c r="AC537" s="10">
        <v>6000</v>
      </c>
      <c r="AD537" s="10">
        <v>-6000</v>
      </c>
      <c r="AE537" s="10">
        <v>0</v>
      </c>
      <c r="AF537" s="10">
        <v>0</v>
      </c>
      <c r="AG537" s="10">
        <f t="shared" si="8"/>
        <v>0</v>
      </c>
      <c r="AH537" s="9" t="s">
        <v>837</v>
      </c>
      <c r="AI537" s="9" t="s">
        <v>840</v>
      </c>
    </row>
    <row r="538" spans="1:35" x14ac:dyDescent="0.25">
      <c r="A538" s="16" t="s">
        <v>353</v>
      </c>
      <c r="B538" s="9" t="s">
        <v>247</v>
      </c>
      <c r="C538" s="9" t="s">
        <v>28</v>
      </c>
      <c r="D538" s="9" t="s">
        <v>363</v>
      </c>
      <c r="E538" s="9">
        <v>1</v>
      </c>
      <c r="F538" s="9">
        <v>20</v>
      </c>
      <c r="G538" s="9" t="s">
        <v>497</v>
      </c>
      <c r="H538" s="9">
        <v>3791</v>
      </c>
      <c r="I538" s="9" t="s">
        <v>134</v>
      </c>
      <c r="J538" s="9">
        <v>0</v>
      </c>
      <c r="K538" s="9" t="s">
        <v>258</v>
      </c>
      <c r="L538" s="9">
        <v>3000</v>
      </c>
      <c r="M538" s="9" t="s">
        <v>356</v>
      </c>
      <c r="N538" s="9" t="s">
        <v>46</v>
      </c>
      <c r="O538" s="9" t="s">
        <v>351</v>
      </c>
      <c r="P538" s="9" t="s">
        <v>498</v>
      </c>
      <c r="Q538" s="9" t="s">
        <v>136</v>
      </c>
      <c r="R538" s="10">
        <v>0</v>
      </c>
      <c r="S538" s="10">
        <v>15000</v>
      </c>
      <c r="T538" s="10">
        <v>0</v>
      </c>
      <c r="U538" s="10">
        <v>0</v>
      </c>
      <c r="V538" s="10">
        <v>0</v>
      </c>
      <c r="W538" s="10">
        <v>0</v>
      </c>
      <c r="X538" s="10">
        <v>0</v>
      </c>
      <c r="Y538" s="15">
        <v>0</v>
      </c>
      <c r="Z538" s="10">
        <v>0</v>
      </c>
      <c r="AA538" s="10">
        <v>0</v>
      </c>
      <c r="AB538" s="10">
        <v>0</v>
      </c>
      <c r="AC538" s="10">
        <v>15000</v>
      </c>
      <c r="AD538" s="10">
        <v>-15000</v>
      </c>
      <c r="AE538" s="10">
        <v>0</v>
      </c>
      <c r="AF538" s="10">
        <v>0</v>
      </c>
      <c r="AG538" s="10">
        <f t="shared" si="8"/>
        <v>0</v>
      </c>
      <c r="AH538" s="9" t="s">
        <v>837</v>
      </c>
      <c r="AI538" s="9" t="s">
        <v>840</v>
      </c>
    </row>
    <row r="539" spans="1:35" x14ac:dyDescent="0.25">
      <c r="A539" s="16" t="s">
        <v>353</v>
      </c>
      <c r="B539" s="9" t="s">
        <v>247</v>
      </c>
      <c r="C539" s="9" t="s">
        <v>28</v>
      </c>
      <c r="D539" s="9" t="s">
        <v>363</v>
      </c>
      <c r="E539" s="9">
        <v>1</v>
      </c>
      <c r="F539" s="9">
        <v>20</v>
      </c>
      <c r="G539" s="9" t="s">
        <v>497</v>
      </c>
      <c r="H539" s="9">
        <v>3821</v>
      </c>
      <c r="I539" s="9" t="s">
        <v>51</v>
      </c>
      <c r="J539" s="9">
        <v>0</v>
      </c>
      <c r="K539" s="9" t="s">
        <v>258</v>
      </c>
      <c r="L539" s="9">
        <v>3000</v>
      </c>
      <c r="M539" s="9" t="s">
        <v>356</v>
      </c>
      <c r="N539" s="9" t="s">
        <v>46</v>
      </c>
      <c r="O539" s="9" t="s">
        <v>351</v>
      </c>
      <c r="P539" s="9" t="s">
        <v>498</v>
      </c>
      <c r="Q539" s="9" t="s">
        <v>136</v>
      </c>
      <c r="R539" s="10">
        <v>0</v>
      </c>
      <c r="S539" s="10">
        <v>48000</v>
      </c>
      <c r="T539" s="10">
        <v>0</v>
      </c>
      <c r="U539" s="10">
        <v>0</v>
      </c>
      <c r="V539" s="10">
        <v>0</v>
      </c>
      <c r="W539" s="10">
        <v>0</v>
      </c>
      <c r="X539" s="10">
        <v>0</v>
      </c>
      <c r="Y539" s="15">
        <v>0</v>
      </c>
      <c r="Z539" s="10">
        <v>0</v>
      </c>
      <c r="AA539" s="10">
        <v>0</v>
      </c>
      <c r="AB539" s="10">
        <v>0</v>
      </c>
      <c r="AC539" s="10">
        <v>48000</v>
      </c>
      <c r="AD539" s="10">
        <v>-48000</v>
      </c>
      <c r="AE539" s="10">
        <v>0</v>
      </c>
      <c r="AF539" s="10">
        <v>0</v>
      </c>
      <c r="AG539" s="10">
        <f t="shared" si="8"/>
        <v>0</v>
      </c>
      <c r="AH539" s="9" t="s">
        <v>837</v>
      </c>
      <c r="AI539" s="9" t="s">
        <v>840</v>
      </c>
    </row>
    <row r="540" spans="1:35" x14ac:dyDescent="0.25">
      <c r="A540" s="16" t="s">
        <v>353</v>
      </c>
      <c r="B540" s="9" t="s">
        <v>247</v>
      </c>
      <c r="C540" s="9" t="s">
        <v>28</v>
      </c>
      <c r="D540" s="9" t="s">
        <v>363</v>
      </c>
      <c r="E540" s="9">
        <v>1</v>
      </c>
      <c r="F540" s="9">
        <v>20</v>
      </c>
      <c r="G540" s="9" t="s">
        <v>497</v>
      </c>
      <c r="H540" s="9">
        <v>3831</v>
      </c>
      <c r="I540" s="9" t="s">
        <v>98</v>
      </c>
      <c r="J540" s="9">
        <v>0</v>
      </c>
      <c r="K540" s="9" t="s">
        <v>258</v>
      </c>
      <c r="L540" s="9">
        <v>3000</v>
      </c>
      <c r="M540" s="9" t="s">
        <v>356</v>
      </c>
      <c r="N540" s="9" t="s">
        <v>46</v>
      </c>
      <c r="O540" s="9" t="s">
        <v>351</v>
      </c>
      <c r="P540" s="9" t="s">
        <v>498</v>
      </c>
      <c r="Q540" s="9" t="s">
        <v>136</v>
      </c>
      <c r="R540" s="10">
        <v>0</v>
      </c>
      <c r="S540" s="10">
        <v>60000</v>
      </c>
      <c r="T540" s="10">
        <v>0</v>
      </c>
      <c r="U540" s="10">
        <v>0</v>
      </c>
      <c r="V540" s="10">
        <v>0</v>
      </c>
      <c r="W540" s="10">
        <v>0</v>
      </c>
      <c r="X540" s="10">
        <v>0</v>
      </c>
      <c r="Y540" s="15">
        <v>0</v>
      </c>
      <c r="Z540" s="10">
        <v>0</v>
      </c>
      <c r="AA540" s="10">
        <v>0</v>
      </c>
      <c r="AB540" s="10">
        <v>0</v>
      </c>
      <c r="AC540" s="10">
        <v>60000</v>
      </c>
      <c r="AD540" s="10">
        <v>-60000</v>
      </c>
      <c r="AE540" s="10">
        <v>0</v>
      </c>
      <c r="AF540" s="10">
        <v>0</v>
      </c>
      <c r="AG540" s="10">
        <f t="shared" si="8"/>
        <v>0</v>
      </c>
      <c r="AH540" s="9" t="s">
        <v>837</v>
      </c>
      <c r="AI540" s="9" t="s">
        <v>840</v>
      </c>
    </row>
    <row r="541" spans="1:35" x14ac:dyDescent="0.25">
      <c r="A541" s="16" t="s">
        <v>353</v>
      </c>
      <c r="B541" s="9" t="s">
        <v>247</v>
      </c>
      <c r="C541" s="9" t="s">
        <v>28</v>
      </c>
      <c r="D541" s="9" t="s">
        <v>349</v>
      </c>
      <c r="E541" s="9">
        <v>1</v>
      </c>
      <c r="F541" s="9">
        <v>47</v>
      </c>
      <c r="G541" s="9" t="s">
        <v>350</v>
      </c>
      <c r="H541" s="9">
        <v>3511</v>
      </c>
      <c r="I541" s="9" t="s">
        <v>131</v>
      </c>
      <c r="J541" s="9">
        <v>0</v>
      </c>
      <c r="K541" s="9" t="s">
        <v>258</v>
      </c>
      <c r="L541" s="9">
        <v>3000</v>
      </c>
      <c r="M541" s="9" t="s">
        <v>356</v>
      </c>
      <c r="N541" s="9" t="s">
        <v>128</v>
      </c>
      <c r="O541" s="9" t="s">
        <v>351</v>
      </c>
      <c r="P541" s="9" t="s">
        <v>499</v>
      </c>
      <c r="Q541" s="9" t="s">
        <v>130</v>
      </c>
      <c r="R541" s="10">
        <v>13505851.23</v>
      </c>
      <c r="S541" s="10">
        <v>16800000</v>
      </c>
      <c r="T541" s="10">
        <v>12059626.23</v>
      </c>
      <c r="U541" s="10">
        <v>12059626.23</v>
      </c>
      <c r="V541" s="10">
        <v>12059626.23</v>
      </c>
      <c r="W541" s="10">
        <v>12059626.23</v>
      </c>
      <c r="X541" s="10">
        <v>12059626.23</v>
      </c>
      <c r="Y541" s="15">
        <v>1446225</v>
      </c>
      <c r="Z541" s="10">
        <v>0</v>
      </c>
      <c r="AA541" s="10">
        <v>0</v>
      </c>
      <c r="AB541" s="10">
        <v>0</v>
      </c>
      <c r="AC541" s="10">
        <v>3294148.77</v>
      </c>
      <c r="AD541" s="10">
        <v>-3294148.77</v>
      </c>
      <c r="AE541" s="10">
        <v>-9000</v>
      </c>
      <c r="AF541" s="10">
        <v>0</v>
      </c>
      <c r="AG541" s="10">
        <f t="shared" si="8"/>
        <v>13505851.23</v>
      </c>
      <c r="AH541" s="9" t="s">
        <v>837</v>
      </c>
      <c r="AI541" s="9" t="s">
        <v>840</v>
      </c>
    </row>
    <row r="542" spans="1:35" x14ac:dyDescent="0.25">
      <c r="A542" s="16" t="s">
        <v>353</v>
      </c>
      <c r="B542" s="9" t="s">
        <v>247</v>
      </c>
      <c r="C542" s="9" t="s">
        <v>28</v>
      </c>
      <c r="D542" s="9" t="s">
        <v>464</v>
      </c>
      <c r="E542" s="9">
        <v>1</v>
      </c>
      <c r="F542" s="9">
        <v>52</v>
      </c>
      <c r="G542" s="9" t="s">
        <v>465</v>
      </c>
      <c r="H542" s="9">
        <v>2611</v>
      </c>
      <c r="I542" s="9" t="s">
        <v>58</v>
      </c>
      <c r="J542" s="9">
        <v>0</v>
      </c>
      <c r="K542" s="9" t="s">
        <v>258</v>
      </c>
      <c r="L542" s="9">
        <v>2000</v>
      </c>
      <c r="M542" s="9" t="s">
        <v>356</v>
      </c>
      <c r="N542" s="9" t="s">
        <v>618</v>
      </c>
      <c r="O542" s="9" t="s">
        <v>351</v>
      </c>
      <c r="P542" s="9" t="s">
        <v>296</v>
      </c>
      <c r="Q542" s="9" t="s">
        <v>466</v>
      </c>
      <c r="R542" s="10">
        <v>34980000</v>
      </c>
      <c r="S542" s="10">
        <v>59980000</v>
      </c>
      <c r="T542" s="10">
        <v>26487917.109999999</v>
      </c>
      <c r="U542" s="10">
        <v>26487118.75</v>
      </c>
      <c r="V542" s="10">
        <v>25478723.059999999</v>
      </c>
      <c r="W542" s="10">
        <v>24109733.460000001</v>
      </c>
      <c r="X542" s="10">
        <v>20904549.140000001</v>
      </c>
      <c r="Y542" s="15">
        <v>8492082.8900000006</v>
      </c>
      <c r="Z542" s="10">
        <v>0</v>
      </c>
      <c r="AA542" s="10">
        <v>0</v>
      </c>
      <c r="AB542" s="10">
        <v>0</v>
      </c>
      <c r="AC542" s="10">
        <v>25000000</v>
      </c>
      <c r="AD542" s="10">
        <v>-25000000</v>
      </c>
      <c r="AE542" s="10">
        <v>-81200</v>
      </c>
      <c r="AF542" s="10">
        <v>0</v>
      </c>
      <c r="AG542" s="10">
        <f t="shared" si="8"/>
        <v>34980000</v>
      </c>
      <c r="AH542" s="9" t="s">
        <v>837</v>
      </c>
      <c r="AI542" s="9" t="s">
        <v>840</v>
      </c>
    </row>
    <row r="543" spans="1:35" x14ac:dyDescent="0.25">
      <c r="A543" s="16" t="s">
        <v>353</v>
      </c>
      <c r="B543" s="9" t="s">
        <v>247</v>
      </c>
      <c r="C543" s="9" t="s">
        <v>28</v>
      </c>
      <c r="D543" s="9" t="s">
        <v>464</v>
      </c>
      <c r="E543" s="9">
        <v>1</v>
      </c>
      <c r="F543" s="9">
        <v>52</v>
      </c>
      <c r="G543" s="9" t="s">
        <v>465</v>
      </c>
      <c r="H543" s="9">
        <v>2611</v>
      </c>
      <c r="I543" s="9" t="s">
        <v>58</v>
      </c>
      <c r="J543" s="9">
        <v>2</v>
      </c>
      <c r="K543" s="9" t="s">
        <v>500</v>
      </c>
      <c r="L543" s="9">
        <v>2000</v>
      </c>
      <c r="M543" s="9" t="s">
        <v>356</v>
      </c>
      <c r="N543" s="9" t="s">
        <v>618</v>
      </c>
      <c r="O543" s="9" t="s">
        <v>351</v>
      </c>
      <c r="P543" s="9" t="s">
        <v>296</v>
      </c>
      <c r="Q543" s="9" t="s">
        <v>466</v>
      </c>
      <c r="R543" s="10">
        <v>0</v>
      </c>
      <c r="S543" s="10">
        <v>0</v>
      </c>
      <c r="T543" s="10">
        <v>0.52</v>
      </c>
      <c r="U543" s="10">
        <v>0.51</v>
      </c>
      <c r="V543" s="10">
        <v>0</v>
      </c>
      <c r="W543" s="10">
        <v>0</v>
      </c>
      <c r="X543" s="10">
        <v>0</v>
      </c>
      <c r="Y543" s="15">
        <v>-0.52</v>
      </c>
      <c r="Z543" s="10">
        <v>0</v>
      </c>
      <c r="AA543" s="10">
        <v>25000000</v>
      </c>
      <c r="AB543" s="10">
        <v>0</v>
      </c>
      <c r="AC543" s="10">
        <v>25000000</v>
      </c>
      <c r="AD543" s="10">
        <v>0</v>
      </c>
      <c r="AE543" s="10">
        <v>0</v>
      </c>
      <c r="AF543" s="10">
        <v>0</v>
      </c>
      <c r="AG543" s="10">
        <f t="shared" si="8"/>
        <v>0</v>
      </c>
      <c r="AH543" s="9" t="s">
        <v>837</v>
      </c>
      <c r="AI543" s="9" t="s">
        <v>840</v>
      </c>
    </row>
    <row r="544" spans="1:35" x14ac:dyDescent="0.25">
      <c r="A544" s="16" t="s">
        <v>353</v>
      </c>
      <c r="B544" s="9" t="s">
        <v>247</v>
      </c>
      <c r="C544" s="9" t="s">
        <v>28</v>
      </c>
      <c r="D544" s="9" t="s">
        <v>464</v>
      </c>
      <c r="E544" s="9">
        <v>1</v>
      </c>
      <c r="F544" s="9">
        <v>52</v>
      </c>
      <c r="G544" s="9" t="s">
        <v>465</v>
      </c>
      <c r="H544" s="9">
        <v>3941</v>
      </c>
      <c r="I544" s="9" t="s">
        <v>149</v>
      </c>
      <c r="J544" s="9">
        <v>0</v>
      </c>
      <c r="K544" s="9" t="s">
        <v>258</v>
      </c>
      <c r="L544" s="9">
        <v>3000</v>
      </c>
      <c r="M544" s="9" t="s">
        <v>356</v>
      </c>
      <c r="N544" s="9" t="s">
        <v>618</v>
      </c>
      <c r="O544" s="9" t="s">
        <v>351</v>
      </c>
      <c r="P544" s="9" t="s">
        <v>296</v>
      </c>
      <c r="Q544" s="9" t="s">
        <v>466</v>
      </c>
      <c r="R544" s="10">
        <v>11876090.369999999</v>
      </c>
      <c r="S544" s="10">
        <v>11880000</v>
      </c>
      <c r="T544" s="10">
        <v>11982775.220000001</v>
      </c>
      <c r="U544" s="10">
        <v>11982775.220000001</v>
      </c>
      <c r="V544" s="10">
        <v>11982775.220000001</v>
      </c>
      <c r="W544" s="10">
        <v>10109189.619999999</v>
      </c>
      <c r="X544" s="10">
        <v>8790160.0999999996</v>
      </c>
      <c r="Y544" s="15">
        <v>-106684.85000000149</v>
      </c>
      <c r="Z544" s="10">
        <v>0</v>
      </c>
      <c r="AA544" s="10">
        <v>0</v>
      </c>
      <c r="AB544" s="10">
        <v>0</v>
      </c>
      <c r="AC544" s="10">
        <v>3909.63</v>
      </c>
      <c r="AD544" s="10">
        <v>-3909.63</v>
      </c>
      <c r="AE544" s="10">
        <v>9000</v>
      </c>
      <c r="AF544" s="10">
        <v>0</v>
      </c>
      <c r="AG544" s="10">
        <f t="shared" si="8"/>
        <v>11876090.369999999</v>
      </c>
      <c r="AH544" s="9" t="s">
        <v>837</v>
      </c>
      <c r="AI544" s="9" t="s">
        <v>840</v>
      </c>
    </row>
    <row r="545" spans="1:35" x14ac:dyDescent="0.25">
      <c r="A545" s="16" t="s">
        <v>353</v>
      </c>
      <c r="B545" s="9" t="s">
        <v>247</v>
      </c>
      <c r="C545" s="9" t="s">
        <v>28</v>
      </c>
      <c r="D545" s="9" t="s">
        <v>464</v>
      </c>
      <c r="E545" s="9">
        <v>1</v>
      </c>
      <c r="F545" s="9">
        <v>52</v>
      </c>
      <c r="G545" s="9" t="s">
        <v>465</v>
      </c>
      <c r="H545" s="9">
        <v>5231</v>
      </c>
      <c r="I545" s="9" t="s">
        <v>82</v>
      </c>
      <c r="J545" s="9">
        <v>0</v>
      </c>
      <c r="K545" s="9" t="s">
        <v>258</v>
      </c>
      <c r="L545" s="9">
        <v>5000</v>
      </c>
      <c r="M545" s="9" t="s">
        <v>356</v>
      </c>
      <c r="N545" s="9" t="s">
        <v>618</v>
      </c>
      <c r="O545" s="9" t="s">
        <v>351</v>
      </c>
      <c r="P545" s="9" t="s">
        <v>296</v>
      </c>
      <c r="Q545" s="9" t="s">
        <v>466</v>
      </c>
      <c r="R545" s="10">
        <v>10296</v>
      </c>
      <c r="S545" s="10">
        <v>10296</v>
      </c>
      <c r="T545" s="10">
        <v>0</v>
      </c>
      <c r="U545" s="10">
        <v>0</v>
      </c>
      <c r="V545" s="10">
        <v>0</v>
      </c>
      <c r="W545" s="10">
        <v>0</v>
      </c>
      <c r="X545" s="10">
        <v>0</v>
      </c>
      <c r="Y545" s="15">
        <v>10296</v>
      </c>
      <c r="Z545" s="10">
        <v>0</v>
      </c>
      <c r="AA545" s="10">
        <v>0</v>
      </c>
      <c r="AB545" s="10">
        <v>0</v>
      </c>
      <c r="AC545" s="10">
        <v>0</v>
      </c>
      <c r="AD545" s="10">
        <v>0</v>
      </c>
      <c r="AE545" s="10">
        <v>0</v>
      </c>
      <c r="AF545" s="10">
        <v>0</v>
      </c>
      <c r="AG545" s="10">
        <f t="shared" si="8"/>
        <v>10296</v>
      </c>
      <c r="AH545" s="9" t="s">
        <v>837</v>
      </c>
      <c r="AI545" s="9" t="s">
        <v>841</v>
      </c>
    </row>
    <row r="546" spans="1:35" x14ac:dyDescent="0.25">
      <c r="A546" s="16" t="s">
        <v>353</v>
      </c>
      <c r="B546" s="9" t="s">
        <v>247</v>
      </c>
      <c r="C546" s="9" t="s">
        <v>28</v>
      </c>
      <c r="D546" s="9" t="s">
        <v>464</v>
      </c>
      <c r="E546" s="9">
        <v>1</v>
      </c>
      <c r="F546" s="9">
        <v>52</v>
      </c>
      <c r="G546" s="9" t="s">
        <v>465</v>
      </c>
      <c r="H546" s="9">
        <v>5411</v>
      </c>
      <c r="I546" s="9" t="s">
        <v>242</v>
      </c>
      <c r="J546" s="9">
        <v>0</v>
      </c>
      <c r="K546" s="9" t="s">
        <v>258</v>
      </c>
      <c r="L546" s="9">
        <v>5000</v>
      </c>
      <c r="M546" s="9" t="s">
        <v>356</v>
      </c>
      <c r="N546" s="9" t="s">
        <v>618</v>
      </c>
      <c r="O546" s="9" t="s">
        <v>351</v>
      </c>
      <c r="P546" s="9" t="s">
        <v>296</v>
      </c>
      <c r="Q546" s="9" t="s">
        <v>466</v>
      </c>
      <c r="R546" s="10">
        <v>0</v>
      </c>
      <c r="S546" s="10">
        <v>2490000</v>
      </c>
      <c r="T546" s="10">
        <v>0</v>
      </c>
      <c r="U546" s="10">
        <v>0</v>
      </c>
      <c r="V546" s="10">
        <v>0</v>
      </c>
      <c r="W546" s="10">
        <v>0</v>
      </c>
      <c r="X546" s="10">
        <v>0</v>
      </c>
      <c r="Y546" s="15">
        <v>0</v>
      </c>
      <c r="Z546" s="10">
        <v>0</v>
      </c>
      <c r="AA546" s="10">
        <v>0</v>
      </c>
      <c r="AB546" s="10">
        <v>0</v>
      </c>
      <c r="AC546" s="10">
        <v>2490000</v>
      </c>
      <c r="AD546" s="10">
        <v>-2490000</v>
      </c>
      <c r="AE546" s="10">
        <v>0</v>
      </c>
      <c r="AF546" s="10">
        <v>0</v>
      </c>
      <c r="AG546" s="10">
        <f t="shared" si="8"/>
        <v>0</v>
      </c>
      <c r="AH546" s="9" t="s">
        <v>837</v>
      </c>
      <c r="AI546" s="9" t="s">
        <v>841</v>
      </c>
    </row>
    <row r="547" spans="1:35" x14ac:dyDescent="0.25">
      <c r="A547" s="16" t="s">
        <v>353</v>
      </c>
      <c r="B547" s="9" t="s">
        <v>247</v>
      </c>
      <c r="C547" s="9" t="s">
        <v>28</v>
      </c>
      <c r="D547" s="9" t="s">
        <v>464</v>
      </c>
      <c r="E547" s="9">
        <v>1</v>
      </c>
      <c r="F547" s="9">
        <v>52</v>
      </c>
      <c r="G547" s="9" t="s">
        <v>465</v>
      </c>
      <c r="H547" s="9">
        <v>5421</v>
      </c>
      <c r="I547" s="9" t="s">
        <v>272</v>
      </c>
      <c r="J547" s="9">
        <v>0</v>
      </c>
      <c r="K547" s="9" t="s">
        <v>258</v>
      </c>
      <c r="L547" s="9">
        <v>5000</v>
      </c>
      <c r="M547" s="9" t="s">
        <v>356</v>
      </c>
      <c r="N547" s="9" t="s">
        <v>618</v>
      </c>
      <c r="O547" s="9" t="s">
        <v>351</v>
      </c>
      <c r="P547" s="9" t="s">
        <v>296</v>
      </c>
      <c r="Q547" s="9" t="s">
        <v>466</v>
      </c>
      <c r="R547" s="10">
        <v>144000</v>
      </c>
      <c r="S547" s="10">
        <v>144000</v>
      </c>
      <c r="T547" s="10">
        <v>111360</v>
      </c>
      <c r="U547" s="10">
        <v>111360</v>
      </c>
      <c r="V547" s="10">
        <v>111360</v>
      </c>
      <c r="W547" s="10">
        <v>111360</v>
      </c>
      <c r="X547" s="10">
        <v>0</v>
      </c>
      <c r="Y547" s="15">
        <v>32640</v>
      </c>
      <c r="Z547" s="10">
        <v>0</v>
      </c>
      <c r="AA547" s="10">
        <v>0</v>
      </c>
      <c r="AB547" s="10">
        <v>0</v>
      </c>
      <c r="AC547" s="10">
        <v>0</v>
      </c>
      <c r="AD547" s="10">
        <v>0</v>
      </c>
      <c r="AE547" s="10">
        <v>0</v>
      </c>
      <c r="AF547" s="10">
        <v>0</v>
      </c>
      <c r="AG547" s="10">
        <f t="shared" si="8"/>
        <v>144000</v>
      </c>
      <c r="AH547" s="9" t="s">
        <v>837</v>
      </c>
      <c r="AI547" s="9" t="s">
        <v>841</v>
      </c>
    </row>
    <row r="548" spans="1:35" x14ac:dyDescent="0.25">
      <c r="A548" s="16" t="s">
        <v>353</v>
      </c>
      <c r="B548" s="9" t="s">
        <v>247</v>
      </c>
      <c r="C548" s="9" t="s">
        <v>28</v>
      </c>
      <c r="D548" s="9" t="s">
        <v>464</v>
      </c>
      <c r="E548" s="9">
        <v>1</v>
      </c>
      <c r="F548" s="9">
        <v>55</v>
      </c>
      <c r="G548" s="9" t="s">
        <v>501</v>
      </c>
      <c r="H548" s="9">
        <v>3331</v>
      </c>
      <c r="I548" s="9" t="s">
        <v>233</v>
      </c>
      <c r="J548" s="9">
        <v>0</v>
      </c>
      <c r="K548" s="9" t="s">
        <v>258</v>
      </c>
      <c r="L548" s="9">
        <v>3000</v>
      </c>
      <c r="M548" s="9" t="s">
        <v>356</v>
      </c>
      <c r="N548" s="9" t="s">
        <v>618</v>
      </c>
      <c r="O548" s="9" t="s">
        <v>351</v>
      </c>
      <c r="P548" s="9" t="s">
        <v>99</v>
      </c>
      <c r="Q548" s="9" t="s">
        <v>150</v>
      </c>
      <c r="R548" s="10">
        <v>2200</v>
      </c>
      <c r="S548" s="10">
        <v>480000</v>
      </c>
      <c r="T548" s="10">
        <v>0</v>
      </c>
      <c r="U548" s="10">
        <v>0</v>
      </c>
      <c r="V548" s="10">
        <v>0</v>
      </c>
      <c r="W548" s="10">
        <v>0</v>
      </c>
      <c r="X548" s="10">
        <v>0</v>
      </c>
      <c r="Y548" s="15">
        <v>2200</v>
      </c>
      <c r="Z548" s="10">
        <v>0</v>
      </c>
      <c r="AA548" s="10">
        <v>0</v>
      </c>
      <c r="AB548" s="10">
        <v>0</v>
      </c>
      <c r="AC548" s="10">
        <v>477800</v>
      </c>
      <c r="AD548" s="10">
        <v>-477800</v>
      </c>
      <c r="AE548" s="10">
        <v>76000</v>
      </c>
      <c r="AF548" s="10">
        <v>0</v>
      </c>
      <c r="AG548" s="10">
        <f t="shared" si="8"/>
        <v>2200</v>
      </c>
      <c r="AH548" s="9" t="s">
        <v>837</v>
      </c>
      <c r="AI548" s="9" t="s">
        <v>840</v>
      </c>
    </row>
    <row r="549" spans="1:35" x14ac:dyDescent="0.25">
      <c r="A549" s="16" t="s">
        <v>353</v>
      </c>
      <c r="B549" s="9" t="s">
        <v>247</v>
      </c>
      <c r="C549" s="9" t="s">
        <v>28</v>
      </c>
      <c r="D549" s="9" t="s">
        <v>464</v>
      </c>
      <c r="E549" s="9">
        <v>1</v>
      </c>
      <c r="F549" s="9">
        <v>57</v>
      </c>
      <c r="G549" s="9" t="s">
        <v>502</v>
      </c>
      <c r="H549" s="9">
        <v>2111</v>
      </c>
      <c r="I549" s="9" t="s">
        <v>53</v>
      </c>
      <c r="J549" s="9">
        <v>0</v>
      </c>
      <c r="K549" s="9" t="s">
        <v>258</v>
      </c>
      <c r="L549" s="9">
        <v>2000</v>
      </c>
      <c r="M549" s="9" t="s">
        <v>356</v>
      </c>
      <c r="N549" s="9" t="s">
        <v>618</v>
      </c>
      <c r="O549" s="9" t="s">
        <v>351</v>
      </c>
      <c r="P549" s="9" t="s">
        <v>321</v>
      </c>
      <c r="Q549" s="9" t="s">
        <v>156</v>
      </c>
      <c r="R549" s="10">
        <v>1928024.15</v>
      </c>
      <c r="S549" s="10">
        <v>2850120</v>
      </c>
      <c r="T549" s="10">
        <v>1826781.32</v>
      </c>
      <c r="U549" s="10">
        <v>1826781.32</v>
      </c>
      <c r="V549" s="10">
        <v>1612702.45</v>
      </c>
      <c r="W549" s="10">
        <v>1235686.0900000001</v>
      </c>
      <c r="X549" s="10">
        <v>818871.76</v>
      </c>
      <c r="Y549" s="15">
        <v>101242.82999999984</v>
      </c>
      <c r="Z549" s="10">
        <v>0</v>
      </c>
      <c r="AA549" s="10">
        <v>105000</v>
      </c>
      <c r="AB549" s="10">
        <v>0</v>
      </c>
      <c r="AC549" s="10">
        <v>1027095.85</v>
      </c>
      <c r="AD549" s="10">
        <v>-922095.85</v>
      </c>
      <c r="AE549" s="10">
        <v>0</v>
      </c>
      <c r="AF549" s="10">
        <v>0</v>
      </c>
      <c r="AG549" s="10">
        <f t="shared" si="8"/>
        <v>1928024.15</v>
      </c>
      <c r="AH549" s="9" t="s">
        <v>837</v>
      </c>
      <c r="AI549" s="9" t="s">
        <v>840</v>
      </c>
    </row>
    <row r="550" spans="1:35" x14ac:dyDescent="0.25">
      <c r="A550" s="16" t="s">
        <v>353</v>
      </c>
      <c r="B550" s="9" t="s">
        <v>247</v>
      </c>
      <c r="C550" s="9" t="s">
        <v>28</v>
      </c>
      <c r="D550" s="9" t="s">
        <v>464</v>
      </c>
      <c r="E550" s="9">
        <v>1</v>
      </c>
      <c r="F550" s="9">
        <v>57</v>
      </c>
      <c r="G550" s="9" t="s">
        <v>502</v>
      </c>
      <c r="H550" s="9">
        <v>3291</v>
      </c>
      <c r="I550" s="9" t="s">
        <v>60</v>
      </c>
      <c r="J550" s="9">
        <v>0</v>
      </c>
      <c r="K550" s="9" t="s">
        <v>258</v>
      </c>
      <c r="L550" s="9">
        <v>3000</v>
      </c>
      <c r="M550" s="9" t="s">
        <v>356</v>
      </c>
      <c r="N550" s="9" t="s">
        <v>618</v>
      </c>
      <c r="O550" s="9" t="s">
        <v>351</v>
      </c>
      <c r="P550" s="9" t="s">
        <v>321</v>
      </c>
      <c r="Q550" s="9" t="s">
        <v>156</v>
      </c>
      <c r="R550" s="10">
        <v>93470.49</v>
      </c>
      <c r="S550" s="10">
        <v>58800</v>
      </c>
      <c r="T550" s="10">
        <v>93140.98</v>
      </c>
      <c r="U550" s="10">
        <v>93140.98</v>
      </c>
      <c r="V550" s="10">
        <v>75587</v>
      </c>
      <c r="W550" s="10">
        <v>75587</v>
      </c>
      <c r="X550" s="10">
        <v>75587</v>
      </c>
      <c r="Y550" s="15">
        <v>329.51000000000931</v>
      </c>
      <c r="Z550" s="10">
        <v>0</v>
      </c>
      <c r="AA550" s="10">
        <v>35000</v>
      </c>
      <c r="AB550" s="10">
        <v>0</v>
      </c>
      <c r="AC550" s="10">
        <v>329.51</v>
      </c>
      <c r="AD550" s="10">
        <v>34670.49</v>
      </c>
      <c r="AE550" s="10">
        <v>0</v>
      </c>
      <c r="AF550" s="10">
        <v>0</v>
      </c>
      <c r="AG550" s="10">
        <f t="shared" si="8"/>
        <v>93470.49</v>
      </c>
      <c r="AH550" s="9" t="s">
        <v>837</v>
      </c>
      <c r="AI550" s="9" t="s">
        <v>840</v>
      </c>
    </row>
    <row r="551" spans="1:35" x14ac:dyDescent="0.25">
      <c r="A551" s="16" t="s">
        <v>353</v>
      </c>
      <c r="B551" s="9" t="s">
        <v>247</v>
      </c>
      <c r="C551" s="9" t="s">
        <v>28</v>
      </c>
      <c r="D551" s="9" t="s">
        <v>464</v>
      </c>
      <c r="E551" s="9">
        <v>1</v>
      </c>
      <c r="F551" s="9">
        <v>59</v>
      </c>
      <c r="G551" s="9" t="s">
        <v>484</v>
      </c>
      <c r="H551" s="9">
        <v>2121</v>
      </c>
      <c r="I551" s="9" t="s">
        <v>77</v>
      </c>
      <c r="J551" s="9">
        <v>0</v>
      </c>
      <c r="K551" s="9" t="s">
        <v>258</v>
      </c>
      <c r="L551" s="9">
        <v>2000</v>
      </c>
      <c r="M551" s="9" t="s">
        <v>356</v>
      </c>
      <c r="N551" s="9" t="s">
        <v>618</v>
      </c>
      <c r="O551" s="9" t="s">
        <v>351</v>
      </c>
      <c r="P551" s="9" t="s">
        <v>503</v>
      </c>
      <c r="Q551" s="9" t="s">
        <v>137</v>
      </c>
      <c r="R551" s="10">
        <v>0</v>
      </c>
      <c r="S551" s="10">
        <v>15840</v>
      </c>
      <c r="T551" s="10">
        <v>0</v>
      </c>
      <c r="U551" s="10">
        <v>0</v>
      </c>
      <c r="V551" s="10">
        <v>0</v>
      </c>
      <c r="W551" s="10">
        <v>0</v>
      </c>
      <c r="X551" s="10">
        <v>0</v>
      </c>
      <c r="Y551" s="15">
        <v>0</v>
      </c>
      <c r="Z551" s="10">
        <v>0</v>
      </c>
      <c r="AA551" s="10">
        <v>0</v>
      </c>
      <c r="AB551" s="10">
        <v>0</v>
      </c>
      <c r="AC551" s="10">
        <v>15840</v>
      </c>
      <c r="AD551" s="10">
        <v>-15840</v>
      </c>
      <c r="AE551" s="10">
        <v>0</v>
      </c>
      <c r="AF551" s="10">
        <v>0</v>
      </c>
      <c r="AG551" s="10">
        <f t="shared" si="8"/>
        <v>0</v>
      </c>
      <c r="AH551" s="9" t="s">
        <v>837</v>
      </c>
      <c r="AI551" s="9" t="s">
        <v>840</v>
      </c>
    </row>
    <row r="552" spans="1:35" x14ac:dyDescent="0.25">
      <c r="A552" s="16" t="s">
        <v>353</v>
      </c>
      <c r="B552" s="9" t="s">
        <v>247</v>
      </c>
      <c r="C552" s="9" t="s">
        <v>28</v>
      </c>
      <c r="D552" s="9" t="s">
        <v>464</v>
      </c>
      <c r="E552" s="9">
        <v>1</v>
      </c>
      <c r="F552" s="9">
        <v>59</v>
      </c>
      <c r="G552" s="9" t="s">
        <v>484</v>
      </c>
      <c r="H552" s="9">
        <v>2141</v>
      </c>
      <c r="I552" s="9" t="s">
        <v>211</v>
      </c>
      <c r="J552" s="9">
        <v>0</v>
      </c>
      <c r="K552" s="9" t="s">
        <v>258</v>
      </c>
      <c r="L552" s="9">
        <v>2000</v>
      </c>
      <c r="M552" s="9" t="s">
        <v>356</v>
      </c>
      <c r="N552" s="9" t="s">
        <v>618</v>
      </c>
      <c r="O552" s="9" t="s">
        <v>351</v>
      </c>
      <c r="P552" s="9" t="s">
        <v>503</v>
      </c>
      <c r="Q552" s="9" t="s">
        <v>137</v>
      </c>
      <c r="R552" s="10">
        <v>326372.45</v>
      </c>
      <c r="S552" s="10">
        <v>605273</v>
      </c>
      <c r="T552" s="10">
        <v>326372.45</v>
      </c>
      <c r="U552" s="10">
        <v>194315.73</v>
      </c>
      <c r="V552" s="10">
        <v>194315.73</v>
      </c>
      <c r="W552" s="10">
        <v>164146.79999999999</v>
      </c>
      <c r="X552" s="10">
        <v>113222.31</v>
      </c>
      <c r="Y552" s="15">
        <v>0</v>
      </c>
      <c r="Z552" s="10">
        <v>0</v>
      </c>
      <c r="AA552" s="10">
        <v>0</v>
      </c>
      <c r="AB552" s="10">
        <v>0</v>
      </c>
      <c r="AC552" s="10">
        <v>278900.55</v>
      </c>
      <c r="AD552" s="10">
        <v>-278900.55</v>
      </c>
      <c r="AE552" s="10">
        <v>0</v>
      </c>
      <c r="AF552" s="10">
        <v>0</v>
      </c>
      <c r="AG552" s="10">
        <f t="shared" si="8"/>
        <v>326372.45</v>
      </c>
      <c r="AH552" s="9" t="s">
        <v>837</v>
      </c>
      <c r="AI552" s="9" t="s">
        <v>840</v>
      </c>
    </row>
    <row r="553" spans="1:35" x14ac:dyDescent="0.25">
      <c r="A553" s="16" t="s">
        <v>353</v>
      </c>
      <c r="B553" s="9" t="s">
        <v>247</v>
      </c>
      <c r="C553" s="9" t="s">
        <v>28</v>
      </c>
      <c r="D553" s="9" t="s">
        <v>464</v>
      </c>
      <c r="E553" s="9">
        <v>1</v>
      </c>
      <c r="F553" s="9">
        <v>59</v>
      </c>
      <c r="G553" s="9" t="s">
        <v>484</v>
      </c>
      <c r="H553" s="9">
        <v>2161</v>
      </c>
      <c r="I553" s="9" t="s">
        <v>80</v>
      </c>
      <c r="J553" s="9">
        <v>0</v>
      </c>
      <c r="K553" s="9" t="s">
        <v>258</v>
      </c>
      <c r="L553" s="9">
        <v>2000</v>
      </c>
      <c r="M553" s="9" t="s">
        <v>356</v>
      </c>
      <c r="N553" s="9" t="s">
        <v>618</v>
      </c>
      <c r="O553" s="9" t="s">
        <v>351</v>
      </c>
      <c r="P553" s="9" t="s">
        <v>503</v>
      </c>
      <c r="Q553" s="9" t="s">
        <v>137</v>
      </c>
      <c r="R553" s="10">
        <v>1837703.03</v>
      </c>
      <c r="S553" s="10">
        <v>1089936</v>
      </c>
      <c r="T553" s="10">
        <v>1837703.03</v>
      </c>
      <c r="U553" s="10">
        <v>1837703.03</v>
      </c>
      <c r="V553" s="10">
        <v>1793413.03</v>
      </c>
      <c r="W553" s="10">
        <v>1793413.03</v>
      </c>
      <c r="X553" s="10">
        <v>1348358.29</v>
      </c>
      <c r="Y553" s="15">
        <v>0</v>
      </c>
      <c r="Z553" s="10">
        <v>0</v>
      </c>
      <c r="AA553" s="10">
        <v>747767.03</v>
      </c>
      <c r="AB553" s="10">
        <v>0</v>
      </c>
      <c r="AC553" s="10">
        <v>0</v>
      </c>
      <c r="AD553" s="10">
        <v>747767.03</v>
      </c>
      <c r="AE553" s="10">
        <v>0</v>
      </c>
      <c r="AF553" s="10">
        <v>0</v>
      </c>
      <c r="AG553" s="10">
        <f t="shared" si="8"/>
        <v>1837703.03</v>
      </c>
      <c r="AH553" s="9" t="s">
        <v>837</v>
      </c>
      <c r="AI553" s="9" t="s">
        <v>840</v>
      </c>
    </row>
    <row r="554" spans="1:35" x14ac:dyDescent="0.25">
      <c r="A554" s="16" t="s">
        <v>353</v>
      </c>
      <c r="B554" s="9" t="s">
        <v>247</v>
      </c>
      <c r="C554" s="9" t="s">
        <v>28</v>
      </c>
      <c r="D554" s="9" t="s">
        <v>464</v>
      </c>
      <c r="E554" s="9">
        <v>1</v>
      </c>
      <c r="F554" s="9">
        <v>59</v>
      </c>
      <c r="G554" s="9" t="s">
        <v>484</v>
      </c>
      <c r="H554" s="9">
        <v>2211</v>
      </c>
      <c r="I554" s="9" t="s">
        <v>56</v>
      </c>
      <c r="J554" s="9">
        <v>0</v>
      </c>
      <c r="K554" s="9" t="s">
        <v>258</v>
      </c>
      <c r="L554" s="9">
        <v>2000</v>
      </c>
      <c r="M554" s="9" t="s">
        <v>356</v>
      </c>
      <c r="N554" s="9" t="s">
        <v>618</v>
      </c>
      <c r="O554" s="9" t="s">
        <v>351</v>
      </c>
      <c r="P554" s="9" t="s">
        <v>503</v>
      </c>
      <c r="Q554" s="9" t="s">
        <v>137</v>
      </c>
      <c r="R554" s="10">
        <v>419913.89</v>
      </c>
      <c r="S554" s="10">
        <v>0</v>
      </c>
      <c r="T554" s="10">
        <v>419913.89</v>
      </c>
      <c r="U554" s="10">
        <v>419913.89</v>
      </c>
      <c r="V554" s="10">
        <v>419913.89</v>
      </c>
      <c r="W554" s="10">
        <v>366995.39</v>
      </c>
      <c r="X554" s="10">
        <v>297736.89</v>
      </c>
      <c r="Y554" s="15">
        <v>0</v>
      </c>
      <c r="Z554" s="10">
        <v>0</v>
      </c>
      <c r="AA554" s="10">
        <v>484250.4</v>
      </c>
      <c r="AB554" s="10">
        <v>0</v>
      </c>
      <c r="AC554" s="10">
        <v>64336.51</v>
      </c>
      <c r="AD554" s="10">
        <v>419913.89</v>
      </c>
      <c r="AE554" s="10">
        <v>0</v>
      </c>
      <c r="AF554" s="10">
        <v>0</v>
      </c>
      <c r="AG554" s="10">
        <f t="shared" si="8"/>
        <v>419913.89</v>
      </c>
      <c r="AH554" s="9" t="s">
        <v>837</v>
      </c>
      <c r="AI554" s="9" t="s">
        <v>840</v>
      </c>
    </row>
    <row r="555" spans="1:35" x14ac:dyDescent="0.25">
      <c r="A555" s="16" t="s">
        <v>353</v>
      </c>
      <c r="B555" s="9" t="s">
        <v>247</v>
      </c>
      <c r="C555" s="9" t="s">
        <v>28</v>
      </c>
      <c r="D555" s="9" t="s">
        <v>464</v>
      </c>
      <c r="E555" s="9">
        <v>1</v>
      </c>
      <c r="F555" s="9">
        <v>59</v>
      </c>
      <c r="G555" s="9" t="s">
        <v>484</v>
      </c>
      <c r="H555" s="9">
        <v>2231</v>
      </c>
      <c r="I555" s="9" t="s">
        <v>57</v>
      </c>
      <c r="J555" s="9">
        <v>0</v>
      </c>
      <c r="K555" s="9" t="s">
        <v>258</v>
      </c>
      <c r="L555" s="9">
        <v>2000</v>
      </c>
      <c r="M555" s="9" t="s">
        <v>356</v>
      </c>
      <c r="N555" s="9" t="s">
        <v>618</v>
      </c>
      <c r="O555" s="9" t="s">
        <v>351</v>
      </c>
      <c r="P555" s="9" t="s">
        <v>503</v>
      </c>
      <c r="Q555" s="9" t="s">
        <v>137</v>
      </c>
      <c r="R555" s="10">
        <v>1159</v>
      </c>
      <c r="S555" s="10">
        <v>0</v>
      </c>
      <c r="T555" s="10">
        <v>1159</v>
      </c>
      <c r="U555" s="10">
        <v>1159</v>
      </c>
      <c r="V555" s="10">
        <v>1159</v>
      </c>
      <c r="W555" s="10">
        <v>1159</v>
      </c>
      <c r="X555" s="10">
        <v>1159</v>
      </c>
      <c r="Y555" s="15">
        <v>0</v>
      </c>
      <c r="Z555" s="10">
        <v>0</v>
      </c>
      <c r="AA555" s="10">
        <v>2000</v>
      </c>
      <c r="AB555" s="10">
        <v>0</v>
      </c>
      <c r="AC555" s="10">
        <v>841</v>
      </c>
      <c r="AD555" s="10">
        <v>1159</v>
      </c>
      <c r="AE555" s="10">
        <v>0</v>
      </c>
      <c r="AF555" s="10">
        <v>0</v>
      </c>
      <c r="AG555" s="10">
        <f t="shared" si="8"/>
        <v>1159</v>
      </c>
      <c r="AH555" s="9" t="s">
        <v>837</v>
      </c>
      <c r="AI555" s="9" t="s">
        <v>840</v>
      </c>
    </row>
    <row r="556" spans="1:35" x14ac:dyDescent="0.25">
      <c r="A556" s="16" t="s">
        <v>353</v>
      </c>
      <c r="B556" s="9" t="s">
        <v>247</v>
      </c>
      <c r="C556" s="9" t="s">
        <v>28</v>
      </c>
      <c r="D556" s="9" t="s">
        <v>464</v>
      </c>
      <c r="E556" s="9">
        <v>1</v>
      </c>
      <c r="F556" s="9">
        <v>59</v>
      </c>
      <c r="G556" s="9" t="s">
        <v>484</v>
      </c>
      <c r="H556" s="9">
        <v>2411</v>
      </c>
      <c r="I556" s="9" t="s">
        <v>119</v>
      </c>
      <c r="J556" s="9">
        <v>0</v>
      </c>
      <c r="K556" s="9" t="s">
        <v>258</v>
      </c>
      <c r="L556" s="9">
        <v>2000</v>
      </c>
      <c r="M556" s="9" t="s">
        <v>356</v>
      </c>
      <c r="N556" s="9" t="s">
        <v>618</v>
      </c>
      <c r="O556" s="9" t="s">
        <v>351</v>
      </c>
      <c r="P556" s="9" t="s">
        <v>503</v>
      </c>
      <c r="Q556" s="9" t="s">
        <v>137</v>
      </c>
      <c r="R556" s="10">
        <v>79059.429999999993</v>
      </c>
      <c r="S556" s="10">
        <v>79200</v>
      </c>
      <c r="T556" s="10">
        <v>72343.03</v>
      </c>
      <c r="U556" s="10">
        <v>57662.07</v>
      </c>
      <c r="V556" s="10">
        <v>39392.07</v>
      </c>
      <c r="W556" s="10">
        <v>39392.07</v>
      </c>
      <c r="X556" s="10">
        <v>13738.07</v>
      </c>
      <c r="Y556" s="15">
        <v>6716.3999999999942</v>
      </c>
      <c r="Z556" s="10">
        <v>0</v>
      </c>
      <c r="AA556" s="10">
        <v>0</v>
      </c>
      <c r="AB556" s="10">
        <v>0</v>
      </c>
      <c r="AC556" s="10">
        <v>140.57</v>
      </c>
      <c r="AD556" s="10">
        <v>-140.57</v>
      </c>
      <c r="AE556" s="10">
        <v>150000</v>
      </c>
      <c r="AF556" s="10">
        <v>0</v>
      </c>
      <c r="AG556" s="10">
        <f t="shared" si="8"/>
        <v>79059.429999999993</v>
      </c>
      <c r="AH556" s="9" t="s">
        <v>837</v>
      </c>
      <c r="AI556" s="9" t="s">
        <v>840</v>
      </c>
    </row>
    <row r="557" spans="1:35" x14ac:dyDescent="0.25">
      <c r="A557" s="16" t="s">
        <v>353</v>
      </c>
      <c r="B557" s="9" t="s">
        <v>247</v>
      </c>
      <c r="C557" s="9" t="s">
        <v>28</v>
      </c>
      <c r="D557" s="9" t="s">
        <v>464</v>
      </c>
      <c r="E557" s="9">
        <v>1</v>
      </c>
      <c r="F557" s="9">
        <v>59</v>
      </c>
      <c r="G557" s="9" t="s">
        <v>484</v>
      </c>
      <c r="H557" s="9">
        <v>2421</v>
      </c>
      <c r="I557" s="9" t="s">
        <v>120</v>
      </c>
      <c r="J557" s="9">
        <v>0</v>
      </c>
      <c r="K557" s="9" t="s">
        <v>258</v>
      </c>
      <c r="L557" s="9">
        <v>2000</v>
      </c>
      <c r="M557" s="9" t="s">
        <v>356</v>
      </c>
      <c r="N557" s="9" t="s">
        <v>618</v>
      </c>
      <c r="O557" s="9" t="s">
        <v>351</v>
      </c>
      <c r="P557" s="9" t="s">
        <v>503</v>
      </c>
      <c r="Q557" s="9" t="s">
        <v>137</v>
      </c>
      <c r="R557" s="10">
        <v>52372.65</v>
      </c>
      <c r="S557" s="10">
        <v>53064</v>
      </c>
      <c r="T557" s="10">
        <v>52372.65</v>
      </c>
      <c r="U557" s="10">
        <v>52372.65</v>
      </c>
      <c r="V557" s="10">
        <v>52372.65</v>
      </c>
      <c r="W557" s="10">
        <v>52372.65</v>
      </c>
      <c r="X557" s="10">
        <v>52372.65</v>
      </c>
      <c r="Y557" s="15">
        <v>0</v>
      </c>
      <c r="Z557" s="10">
        <v>0</v>
      </c>
      <c r="AA557" s="10">
        <v>0</v>
      </c>
      <c r="AB557" s="10">
        <v>0</v>
      </c>
      <c r="AC557" s="10">
        <v>691.35</v>
      </c>
      <c r="AD557" s="10">
        <v>-691.35</v>
      </c>
      <c r="AE557" s="10">
        <v>0</v>
      </c>
      <c r="AF557" s="10">
        <v>0</v>
      </c>
      <c r="AG557" s="10">
        <f t="shared" si="8"/>
        <v>52372.65</v>
      </c>
      <c r="AH557" s="9" t="s">
        <v>837</v>
      </c>
      <c r="AI557" s="9" t="s">
        <v>840</v>
      </c>
    </row>
    <row r="558" spans="1:35" x14ac:dyDescent="0.25">
      <c r="A558" s="16" t="s">
        <v>353</v>
      </c>
      <c r="B558" s="9" t="s">
        <v>247</v>
      </c>
      <c r="C558" s="9" t="s">
        <v>28</v>
      </c>
      <c r="D558" s="9" t="s">
        <v>464</v>
      </c>
      <c r="E558" s="9">
        <v>1</v>
      </c>
      <c r="F558" s="9">
        <v>59</v>
      </c>
      <c r="G558" s="9" t="s">
        <v>484</v>
      </c>
      <c r="H558" s="9">
        <v>2431</v>
      </c>
      <c r="I558" s="9" t="s">
        <v>121</v>
      </c>
      <c r="J558" s="9">
        <v>0</v>
      </c>
      <c r="K558" s="9" t="s">
        <v>258</v>
      </c>
      <c r="L558" s="9">
        <v>2000</v>
      </c>
      <c r="M558" s="9" t="s">
        <v>356</v>
      </c>
      <c r="N558" s="9" t="s">
        <v>618</v>
      </c>
      <c r="O558" s="9" t="s">
        <v>351</v>
      </c>
      <c r="P558" s="9" t="s">
        <v>503</v>
      </c>
      <c r="Q558" s="9" t="s">
        <v>137</v>
      </c>
      <c r="R558" s="10">
        <v>2487.5</v>
      </c>
      <c r="S558" s="10">
        <v>16632</v>
      </c>
      <c r="T558" s="10">
        <v>2487.5</v>
      </c>
      <c r="U558" s="10">
        <v>2487.5</v>
      </c>
      <c r="V558" s="10">
        <v>2487.5</v>
      </c>
      <c r="W558" s="10">
        <v>2487.5</v>
      </c>
      <c r="X558" s="10">
        <v>2487.5</v>
      </c>
      <c r="Y558" s="15">
        <v>0</v>
      </c>
      <c r="Z558" s="10">
        <v>0</v>
      </c>
      <c r="AA558" s="10">
        <v>0</v>
      </c>
      <c r="AB558" s="10">
        <v>0</v>
      </c>
      <c r="AC558" s="10">
        <v>14144.5</v>
      </c>
      <c r="AD558" s="10">
        <v>-14144.5</v>
      </c>
      <c r="AE558" s="10">
        <v>0</v>
      </c>
      <c r="AF558" s="10">
        <v>0</v>
      </c>
      <c r="AG558" s="10">
        <f t="shared" si="8"/>
        <v>2487.5</v>
      </c>
      <c r="AH558" s="9" t="s">
        <v>837</v>
      </c>
      <c r="AI558" s="9" t="s">
        <v>840</v>
      </c>
    </row>
    <row r="559" spans="1:35" x14ac:dyDescent="0.25">
      <c r="A559" s="16" t="s">
        <v>353</v>
      </c>
      <c r="B559" s="9" t="s">
        <v>247</v>
      </c>
      <c r="C559" s="9" t="s">
        <v>28</v>
      </c>
      <c r="D559" s="9" t="s">
        <v>464</v>
      </c>
      <c r="E559" s="9">
        <v>1</v>
      </c>
      <c r="F559" s="9">
        <v>59</v>
      </c>
      <c r="G559" s="9" t="s">
        <v>484</v>
      </c>
      <c r="H559" s="9">
        <v>2441</v>
      </c>
      <c r="I559" s="9" t="s">
        <v>122</v>
      </c>
      <c r="J559" s="9">
        <v>0</v>
      </c>
      <c r="K559" s="9" t="s">
        <v>258</v>
      </c>
      <c r="L559" s="9">
        <v>2000</v>
      </c>
      <c r="M559" s="9" t="s">
        <v>356</v>
      </c>
      <c r="N559" s="9" t="s">
        <v>618</v>
      </c>
      <c r="O559" s="9" t="s">
        <v>351</v>
      </c>
      <c r="P559" s="9" t="s">
        <v>503</v>
      </c>
      <c r="Q559" s="9" t="s">
        <v>137</v>
      </c>
      <c r="R559" s="10">
        <v>9436.94</v>
      </c>
      <c r="S559" s="10">
        <v>26532</v>
      </c>
      <c r="T559" s="10">
        <v>9436.94</v>
      </c>
      <c r="U559" s="10">
        <v>9436.94</v>
      </c>
      <c r="V559" s="10">
        <v>9436.94</v>
      </c>
      <c r="W559" s="10">
        <v>9436.94</v>
      </c>
      <c r="X559" s="10">
        <v>9436.94</v>
      </c>
      <c r="Y559" s="15">
        <v>0</v>
      </c>
      <c r="Z559" s="10">
        <v>0</v>
      </c>
      <c r="AA559" s="10">
        <v>0</v>
      </c>
      <c r="AB559" s="10">
        <v>0</v>
      </c>
      <c r="AC559" s="10">
        <v>17095.060000000001</v>
      </c>
      <c r="AD559" s="10">
        <v>-17095.060000000001</v>
      </c>
      <c r="AE559" s="10">
        <v>755753</v>
      </c>
      <c r="AF559" s="10">
        <v>0</v>
      </c>
      <c r="AG559" s="10">
        <f t="shared" si="8"/>
        <v>9436.94</v>
      </c>
      <c r="AH559" s="9" t="s">
        <v>837</v>
      </c>
      <c r="AI559" s="9" t="s">
        <v>840</v>
      </c>
    </row>
    <row r="560" spans="1:35" x14ac:dyDescent="0.25">
      <c r="A560" s="16" t="s">
        <v>353</v>
      </c>
      <c r="B560" s="9" t="s">
        <v>247</v>
      </c>
      <c r="C560" s="9" t="s">
        <v>28</v>
      </c>
      <c r="D560" s="9" t="s">
        <v>464</v>
      </c>
      <c r="E560" s="9">
        <v>1</v>
      </c>
      <c r="F560" s="9">
        <v>59</v>
      </c>
      <c r="G560" s="9" t="s">
        <v>484</v>
      </c>
      <c r="H560" s="9">
        <v>2451</v>
      </c>
      <c r="I560" s="9" t="s">
        <v>108</v>
      </c>
      <c r="J560" s="9">
        <v>0</v>
      </c>
      <c r="K560" s="9" t="s">
        <v>258</v>
      </c>
      <c r="L560" s="9">
        <v>2000</v>
      </c>
      <c r="M560" s="9" t="s">
        <v>356</v>
      </c>
      <c r="N560" s="9" t="s">
        <v>618</v>
      </c>
      <c r="O560" s="9" t="s">
        <v>351</v>
      </c>
      <c r="P560" s="9" t="s">
        <v>503</v>
      </c>
      <c r="Q560" s="9" t="s">
        <v>137</v>
      </c>
      <c r="R560" s="10">
        <v>9319.44</v>
      </c>
      <c r="S560" s="10">
        <v>16632</v>
      </c>
      <c r="T560" s="10">
        <v>9319.44</v>
      </c>
      <c r="U560" s="10">
        <v>0</v>
      </c>
      <c r="V560" s="10">
        <v>0</v>
      </c>
      <c r="W560" s="10">
        <v>0</v>
      </c>
      <c r="X560" s="10">
        <v>0</v>
      </c>
      <c r="Y560" s="15">
        <v>0</v>
      </c>
      <c r="Z560" s="10">
        <v>0</v>
      </c>
      <c r="AA560" s="10">
        <v>0</v>
      </c>
      <c r="AB560" s="10">
        <v>0</v>
      </c>
      <c r="AC560" s="10">
        <v>7312.56</v>
      </c>
      <c r="AD560" s="10">
        <v>-7312.56</v>
      </c>
      <c r="AE560" s="10">
        <v>-1845360</v>
      </c>
      <c r="AF560" s="10">
        <v>0</v>
      </c>
      <c r="AG560" s="10">
        <f t="shared" si="8"/>
        <v>9319.44</v>
      </c>
      <c r="AH560" s="9" t="s">
        <v>837</v>
      </c>
      <c r="AI560" s="9" t="s">
        <v>840</v>
      </c>
    </row>
    <row r="561" spans="1:35" x14ac:dyDescent="0.25">
      <c r="A561" s="16" t="s">
        <v>353</v>
      </c>
      <c r="B561" s="9" t="s">
        <v>247</v>
      </c>
      <c r="C561" s="9" t="s">
        <v>28</v>
      </c>
      <c r="D561" s="9" t="s">
        <v>464</v>
      </c>
      <c r="E561" s="9">
        <v>1</v>
      </c>
      <c r="F561" s="9">
        <v>59</v>
      </c>
      <c r="G561" s="9" t="s">
        <v>484</v>
      </c>
      <c r="H561" s="9">
        <v>2461</v>
      </c>
      <c r="I561" s="9" t="s">
        <v>81</v>
      </c>
      <c r="J561" s="9">
        <v>0</v>
      </c>
      <c r="K561" s="9" t="s">
        <v>258</v>
      </c>
      <c r="L561" s="9">
        <v>2000</v>
      </c>
      <c r="M561" s="9" t="s">
        <v>356</v>
      </c>
      <c r="N561" s="9" t="s">
        <v>618</v>
      </c>
      <c r="O561" s="9" t="s">
        <v>351</v>
      </c>
      <c r="P561" s="9" t="s">
        <v>503</v>
      </c>
      <c r="Q561" s="9" t="s">
        <v>137</v>
      </c>
      <c r="R561" s="10">
        <v>157116.42000000001</v>
      </c>
      <c r="S561" s="10">
        <v>233040</v>
      </c>
      <c r="T561" s="10">
        <v>156716.44</v>
      </c>
      <c r="U561" s="10">
        <v>134979.43</v>
      </c>
      <c r="V561" s="10">
        <v>134823.14000000001</v>
      </c>
      <c r="W561" s="10">
        <v>134823.14000000001</v>
      </c>
      <c r="X561" s="10">
        <v>42644.5</v>
      </c>
      <c r="Y561" s="15">
        <v>399.98000000001048</v>
      </c>
      <c r="Z561" s="10">
        <v>0</v>
      </c>
      <c r="AA561" s="10">
        <v>0</v>
      </c>
      <c r="AB561" s="10">
        <v>0</v>
      </c>
      <c r="AC561" s="10">
        <v>75923.58</v>
      </c>
      <c r="AD561" s="10">
        <v>-75923.58</v>
      </c>
      <c r="AE561" s="10">
        <v>0</v>
      </c>
      <c r="AF561" s="10">
        <v>0</v>
      </c>
      <c r="AG561" s="10">
        <f t="shared" si="8"/>
        <v>157116.42000000001</v>
      </c>
      <c r="AH561" s="9" t="s">
        <v>837</v>
      </c>
      <c r="AI561" s="9" t="s">
        <v>840</v>
      </c>
    </row>
    <row r="562" spans="1:35" x14ac:dyDescent="0.25">
      <c r="A562" s="16" t="s">
        <v>353</v>
      </c>
      <c r="B562" s="9" t="s">
        <v>247</v>
      </c>
      <c r="C562" s="9" t="s">
        <v>28</v>
      </c>
      <c r="D562" s="9" t="s">
        <v>464</v>
      </c>
      <c r="E562" s="9">
        <v>1</v>
      </c>
      <c r="F562" s="9">
        <v>59</v>
      </c>
      <c r="G562" s="9" t="s">
        <v>484</v>
      </c>
      <c r="H562" s="9">
        <v>2471</v>
      </c>
      <c r="I562" s="9" t="s">
        <v>123</v>
      </c>
      <c r="J562" s="9">
        <v>0</v>
      </c>
      <c r="K562" s="9" t="s">
        <v>258</v>
      </c>
      <c r="L562" s="9">
        <v>2000</v>
      </c>
      <c r="M562" s="9" t="s">
        <v>356</v>
      </c>
      <c r="N562" s="9" t="s">
        <v>618</v>
      </c>
      <c r="O562" s="9" t="s">
        <v>351</v>
      </c>
      <c r="P562" s="9" t="s">
        <v>503</v>
      </c>
      <c r="Q562" s="9" t="s">
        <v>137</v>
      </c>
      <c r="R562" s="10">
        <v>273978.56</v>
      </c>
      <c r="S562" s="10">
        <v>495000</v>
      </c>
      <c r="T562" s="10">
        <v>273978.56</v>
      </c>
      <c r="U562" s="10">
        <v>241400.42</v>
      </c>
      <c r="V562" s="10">
        <v>235860.39</v>
      </c>
      <c r="W562" s="10">
        <v>224971.64</v>
      </c>
      <c r="X562" s="10">
        <v>139657.10999999999</v>
      </c>
      <c r="Y562" s="15">
        <v>0</v>
      </c>
      <c r="Z562" s="10">
        <v>0</v>
      </c>
      <c r="AA562" s="10">
        <v>0</v>
      </c>
      <c r="AB562" s="10">
        <v>0</v>
      </c>
      <c r="AC562" s="10">
        <v>221021.44</v>
      </c>
      <c r="AD562" s="10">
        <v>-221021.44</v>
      </c>
      <c r="AE562" s="10">
        <v>707600</v>
      </c>
      <c r="AF562" s="10">
        <v>0</v>
      </c>
      <c r="AG562" s="10">
        <f t="shared" si="8"/>
        <v>273978.56</v>
      </c>
      <c r="AH562" s="9" t="s">
        <v>837</v>
      </c>
      <c r="AI562" s="9" t="s">
        <v>840</v>
      </c>
    </row>
    <row r="563" spans="1:35" x14ac:dyDescent="0.25">
      <c r="A563" s="16" t="s">
        <v>353</v>
      </c>
      <c r="B563" s="9" t="s">
        <v>247</v>
      </c>
      <c r="C563" s="9" t="s">
        <v>28</v>
      </c>
      <c r="D563" s="9" t="s">
        <v>464</v>
      </c>
      <c r="E563" s="9">
        <v>1</v>
      </c>
      <c r="F563" s="9">
        <v>59</v>
      </c>
      <c r="G563" s="9" t="s">
        <v>484</v>
      </c>
      <c r="H563" s="9">
        <v>2481</v>
      </c>
      <c r="I563" s="9" t="s">
        <v>86</v>
      </c>
      <c r="J563" s="9">
        <v>0</v>
      </c>
      <c r="K563" s="9" t="s">
        <v>258</v>
      </c>
      <c r="L563" s="9">
        <v>2000</v>
      </c>
      <c r="M563" s="9" t="s">
        <v>356</v>
      </c>
      <c r="N563" s="9" t="s">
        <v>618</v>
      </c>
      <c r="O563" s="9" t="s">
        <v>351</v>
      </c>
      <c r="P563" s="9" t="s">
        <v>503</v>
      </c>
      <c r="Q563" s="9" t="s">
        <v>137</v>
      </c>
      <c r="R563" s="10">
        <v>18321.259999999998</v>
      </c>
      <c r="S563" s="10">
        <v>30000</v>
      </c>
      <c r="T563" s="10">
        <v>18321.259999999998</v>
      </c>
      <c r="U563" s="10">
        <v>18321.259999999998</v>
      </c>
      <c r="V563" s="10">
        <v>18321.259999999998</v>
      </c>
      <c r="W563" s="10">
        <v>18321.259999999998</v>
      </c>
      <c r="X563" s="10">
        <v>18321.259999999998</v>
      </c>
      <c r="Y563" s="15">
        <v>0</v>
      </c>
      <c r="Z563" s="10">
        <v>0</v>
      </c>
      <c r="AA563" s="10">
        <v>0</v>
      </c>
      <c r="AB563" s="10">
        <v>0</v>
      </c>
      <c r="AC563" s="10">
        <v>11678.74</v>
      </c>
      <c r="AD563" s="10">
        <v>-11678.74</v>
      </c>
      <c r="AE563" s="10">
        <v>0</v>
      </c>
      <c r="AF563" s="10">
        <v>0</v>
      </c>
      <c r="AG563" s="10">
        <f t="shared" si="8"/>
        <v>18321.259999999998</v>
      </c>
      <c r="AH563" s="9" t="s">
        <v>837</v>
      </c>
      <c r="AI563" s="9" t="s">
        <v>840</v>
      </c>
    </row>
    <row r="564" spans="1:35" x14ac:dyDescent="0.25">
      <c r="A564" s="16" t="s">
        <v>353</v>
      </c>
      <c r="B564" s="9" t="s">
        <v>247</v>
      </c>
      <c r="C564" s="9" t="s">
        <v>28</v>
      </c>
      <c r="D564" s="9" t="s">
        <v>464</v>
      </c>
      <c r="E564" s="9">
        <v>1</v>
      </c>
      <c r="F564" s="9">
        <v>59</v>
      </c>
      <c r="G564" s="9" t="s">
        <v>484</v>
      </c>
      <c r="H564" s="9">
        <v>2491</v>
      </c>
      <c r="I564" s="9" t="s">
        <v>212</v>
      </c>
      <c r="J564" s="9">
        <v>0</v>
      </c>
      <c r="K564" s="9" t="s">
        <v>258</v>
      </c>
      <c r="L564" s="9">
        <v>2000</v>
      </c>
      <c r="M564" s="9" t="s">
        <v>356</v>
      </c>
      <c r="N564" s="9" t="s">
        <v>618</v>
      </c>
      <c r="O564" s="9" t="s">
        <v>351</v>
      </c>
      <c r="P564" s="9" t="s">
        <v>503</v>
      </c>
      <c r="Q564" s="9" t="s">
        <v>137</v>
      </c>
      <c r="R564" s="10">
        <v>438959.24</v>
      </c>
      <c r="S564" s="10">
        <v>281160</v>
      </c>
      <c r="T564" s="10">
        <v>438959.24</v>
      </c>
      <c r="U564" s="10">
        <v>436523.24</v>
      </c>
      <c r="V564" s="10">
        <v>436523.24</v>
      </c>
      <c r="W564" s="10">
        <v>436523.24</v>
      </c>
      <c r="X564" s="10">
        <v>217121.43</v>
      </c>
      <c r="Y564" s="15">
        <v>0</v>
      </c>
      <c r="Z564" s="10">
        <v>0</v>
      </c>
      <c r="AA564" s="10">
        <v>200000</v>
      </c>
      <c r="AB564" s="10">
        <v>0</v>
      </c>
      <c r="AC564" s="10">
        <v>42200.76</v>
      </c>
      <c r="AD564" s="10">
        <v>157799.24</v>
      </c>
      <c r="AE564" s="10">
        <v>8752</v>
      </c>
      <c r="AF564" s="10">
        <v>0</v>
      </c>
      <c r="AG564" s="10">
        <f t="shared" si="8"/>
        <v>438959.24</v>
      </c>
      <c r="AH564" s="9" t="s">
        <v>837</v>
      </c>
      <c r="AI564" s="9" t="s">
        <v>840</v>
      </c>
    </row>
    <row r="565" spans="1:35" x14ac:dyDescent="0.25">
      <c r="A565" s="16" t="s">
        <v>353</v>
      </c>
      <c r="B565" s="9" t="s">
        <v>247</v>
      </c>
      <c r="C565" s="9" t="s">
        <v>28</v>
      </c>
      <c r="D565" s="9" t="s">
        <v>464</v>
      </c>
      <c r="E565" s="9">
        <v>1</v>
      </c>
      <c r="F565" s="9">
        <v>59</v>
      </c>
      <c r="G565" s="9" t="s">
        <v>484</v>
      </c>
      <c r="H565" s="9">
        <v>2521</v>
      </c>
      <c r="I565" s="9" t="s">
        <v>116</v>
      </c>
      <c r="J565" s="9">
        <v>0</v>
      </c>
      <c r="K565" s="9" t="s">
        <v>258</v>
      </c>
      <c r="L565" s="9">
        <v>2000</v>
      </c>
      <c r="M565" s="9" t="s">
        <v>356</v>
      </c>
      <c r="N565" s="9" t="s">
        <v>618</v>
      </c>
      <c r="O565" s="9" t="s">
        <v>351</v>
      </c>
      <c r="P565" s="9" t="s">
        <v>503</v>
      </c>
      <c r="Q565" s="9" t="s">
        <v>137</v>
      </c>
      <c r="R565" s="10">
        <v>24974</v>
      </c>
      <c r="S565" s="10">
        <v>53064</v>
      </c>
      <c r="T565" s="10">
        <v>24974</v>
      </c>
      <c r="U565" s="10">
        <v>24974</v>
      </c>
      <c r="V565" s="10">
        <v>24974</v>
      </c>
      <c r="W565" s="10">
        <v>24974</v>
      </c>
      <c r="X565" s="10">
        <v>8774</v>
      </c>
      <c r="Y565" s="15">
        <v>0</v>
      </c>
      <c r="Z565" s="10">
        <v>0</v>
      </c>
      <c r="AA565" s="10">
        <v>0</v>
      </c>
      <c r="AB565" s="10">
        <v>0</v>
      </c>
      <c r="AC565" s="10">
        <v>28090</v>
      </c>
      <c r="AD565" s="10">
        <v>-28090</v>
      </c>
      <c r="AE565" s="10">
        <v>1000000</v>
      </c>
      <c r="AF565" s="10">
        <v>0</v>
      </c>
      <c r="AG565" s="10">
        <f t="shared" si="8"/>
        <v>24974</v>
      </c>
      <c r="AH565" s="9" t="s">
        <v>837</v>
      </c>
      <c r="AI565" s="9" t="s">
        <v>840</v>
      </c>
    </row>
    <row r="566" spans="1:35" x14ac:dyDescent="0.25">
      <c r="A566" s="16" t="s">
        <v>353</v>
      </c>
      <c r="B566" s="9" t="s">
        <v>247</v>
      </c>
      <c r="C566" s="9" t="s">
        <v>28</v>
      </c>
      <c r="D566" s="9" t="s">
        <v>464</v>
      </c>
      <c r="E566" s="9">
        <v>1</v>
      </c>
      <c r="F566" s="9">
        <v>59</v>
      </c>
      <c r="G566" s="9" t="s">
        <v>484</v>
      </c>
      <c r="H566" s="9">
        <v>2531</v>
      </c>
      <c r="I566" s="9" t="s">
        <v>113</v>
      </c>
      <c r="J566" s="9">
        <v>0</v>
      </c>
      <c r="K566" s="9" t="s">
        <v>258</v>
      </c>
      <c r="L566" s="9">
        <v>2000</v>
      </c>
      <c r="M566" s="9" t="s">
        <v>356</v>
      </c>
      <c r="N566" s="9" t="s">
        <v>618</v>
      </c>
      <c r="O566" s="9" t="s">
        <v>351</v>
      </c>
      <c r="P566" s="9" t="s">
        <v>503</v>
      </c>
      <c r="Q566" s="9" t="s">
        <v>137</v>
      </c>
      <c r="R566" s="10">
        <v>1556</v>
      </c>
      <c r="S566" s="10">
        <v>1584</v>
      </c>
      <c r="T566" s="10">
        <v>1556</v>
      </c>
      <c r="U566" s="10">
        <v>1556</v>
      </c>
      <c r="V566" s="10">
        <v>1556</v>
      </c>
      <c r="W566" s="10">
        <v>778</v>
      </c>
      <c r="X566" s="10">
        <v>778</v>
      </c>
      <c r="Y566" s="15">
        <v>0</v>
      </c>
      <c r="Z566" s="10">
        <v>0</v>
      </c>
      <c r="AA566" s="10">
        <v>0</v>
      </c>
      <c r="AB566" s="10">
        <v>0</v>
      </c>
      <c r="AC566" s="10">
        <v>28</v>
      </c>
      <c r="AD566" s="10">
        <v>-28</v>
      </c>
      <c r="AE566" s="10">
        <v>150000</v>
      </c>
      <c r="AF566" s="10">
        <v>0</v>
      </c>
      <c r="AG566" s="10">
        <f t="shared" si="8"/>
        <v>1556</v>
      </c>
      <c r="AH566" s="9" t="s">
        <v>837</v>
      </c>
      <c r="AI566" s="9" t="s">
        <v>840</v>
      </c>
    </row>
    <row r="567" spans="1:35" x14ac:dyDescent="0.25">
      <c r="A567" s="16" t="s">
        <v>353</v>
      </c>
      <c r="B567" s="9" t="s">
        <v>247</v>
      </c>
      <c r="C567" s="9" t="s">
        <v>28</v>
      </c>
      <c r="D567" s="9" t="s">
        <v>464</v>
      </c>
      <c r="E567" s="9">
        <v>1</v>
      </c>
      <c r="F567" s="9">
        <v>59</v>
      </c>
      <c r="G567" s="9" t="s">
        <v>484</v>
      </c>
      <c r="H567" s="9">
        <v>2561</v>
      </c>
      <c r="I567" s="9" t="s">
        <v>168</v>
      </c>
      <c r="J567" s="9">
        <v>0</v>
      </c>
      <c r="K567" s="9" t="s">
        <v>258</v>
      </c>
      <c r="L567" s="9">
        <v>2000</v>
      </c>
      <c r="M567" s="9" t="s">
        <v>356</v>
      </c>
      <c r="N567" s="9" t="s">
        <v>618</v>
      </c>
      <c r="O567" s="9" t="s">
        <v>351</v>
      </c>
      <c r="P567" s="9" t="s">
        <v>503</v>
      </c>
      <c r="Q567" s="9" t="s">
        <v>137</v>
      </c>
      <c r="R567" s="10">
        <v>8294.83</v>
      </c>
      <c r="S567" s="10">
        <v>9900</v>
      </c>
      <c r="T567" s="10">
        <v>8294.83</v>
      </c>
      <c r="U567" s="10">
        <v>8294.83</v>
      </c>
      <c r="V567" s="10">
        <v>8294.84</v>
      </c>
      <c r="W567" s="10">
        <v>8294.84</v>
      </c>
      <c r="X567" s="10">
        <v>4963.82</v>
      </c>
      <c r="Y567" s="15">
        <v>0</v>
      </c>
      <c r="Z567" s="10">
        <v>0</v>
      </c>
      <c r="AA567" s="10">
        <v>0</v>
      </c>
      <c r="AB567" s="10">
        <v>0</v>
      </c>
      <c r="AC567" s="10">
        <v>1605.17</v>
      </c>
      <c r="AD567" s="10">
        <v>-1605.17</v>
      </c>
      <c r="AE567" s="10">
        <v>153120</v>
      </c>
      <c r="AF567" s="10">
        <v>0</v>
      </c>
      <c r="AG567" s="10">
        <f t="shared" si="8"/>
        <v>8294.83</v>
      </c>
      <c r="AH567" s="9" t="s">
        <v>837</v>
      </c>
      <c r="AI567" s="9" t="s">
        <v>840</v>
      </c>
    </row>
    <row r="568" spans="1:35" x14ac:dyDescent="0.25">
      <c r="A568" s="16" t="s">
        <v>353</v>
      </c>
      <c r="B568" s="9" t="s">
        <v>247</v>
      </c>
      <c r="C568" s="9" t="s">
        <v>28</v>
      </c>
      <c r="D568" s="9" t="s">
        <v>464</v>
      </c>
      <c r="E568" s="9">
        <v>1</v>
      </c>
      <c r="F568" s="9">
        <v>59</v>
      </c>
      <c r="G568" s="9" t="s">
        <v>484</v>
      </c>
      <c r="H568" s="9">
        <v>2711</v>
      </c>
      <c r="I568" s="9" t="s">
        <v>93</v>
      </c>
      <c r="J568" s="9">
        <v>0</v>
      </c>
      <c r="K568" s="9" t="s">
        <v>258</v>
      </c>
      <c r="L568" s="9">
        <v>2000</v>
      </c>
      <c r="M568" s="9" t="s">
        <v>356</v>
      </c>
      <c r="N568" s="9" t="s">
        <v>618</v>
      </c>
      <c r="O568" s="9" t="s">
        <v>351</v>
      </c>
      <c r="P568" s="9" t="s">
        <v>503</v>
      </c>
      <c r="Q568" s="9" t="s">
        <v>137</v>
      </c>
      <c r="R568" s="10">
        <v>59508</v>
      </c>
      <c r="S568" s="10">
        <v>0</v>
      </c>
      <c r="T568" s="10">
        <v>59508</v>
      </c>
      <c r="U568" s="10">
        <v>59508</v>
      </c>
      <c r="V568" s="10">
        <v>0</v>
      </c>
      <c r="W568" s="10">
        <v>0</v>
      </c>
      <c r="X568" s="10">
        <v>0</v>
      </c>
      <c r="Y568" s="15">
        <v>0</v>
      </c>
      <c r="Z568" s="10">
        <v>0</v>
      </c>
      <c r="AA568" s="10">
        <v>76000</v>
      </c>
      <c r="AB568" s="10">
        <v>0</v>
      </c>
      <c r="AC568" s="10">
        <v>16492</v>
      </c>
      <c r="AD568" s="10">
        <v>59508</v>
      </c>
      <c r="AE568" s="10">
        <v>0</v>
      </c>
      <c r="AF568" s="10">
        <v>0</v>
      </c>
      <c r="AG568" s="10">
        <f t="shared" si="8"/>
        <v>59508</v>
      </c>
      <c r="AH568" s="9" t="s">
        <v>837</v>
      </c>
      <c r="AI568" s="9" t="s">
        <v>840</v>
      </c>
    </row>
    <row r="569" spans="1:35" x14ac:dyDescent="0.25">
      <c r="A569" s="16" t="s">
        <v>353</v>
      </c>
      <c r="B569" s="9" t="s">
        <v>247</v>
      </c>
      <c r="C569" s="9" t="s">
        <v>28</v>
      </c>
      <c r="D569" s="9" t="s">
        <v>464</v>
      </c>
      <c r="E569" s="9">
        <v>1</v>
      </c>
      <c r="F569" s="9">
        <v>59</v>
      </c>
      <c r="G569" s="9" t="s">
        <v>484</v>
      </c>
      <c r="H569" s="9">
        <v>2721</v>
      </c>
      <c r="I569" s="9" t="s">
        <v>54</v>
      </c>
      <c r="J569" s="9">
        <v>0</v>
      </c>
      <c r="K569" s="9" t="s">
        <v>258</v>
      </c>
      <c r="L569" s="9">
        <v>2000</v>
      </c>
      <c r="M569" s="9" t="s">
        <v>356</v>
      </c>
      <c r="N569" s="9" t="s">
        <v>618</v>
      </c>
      <c r="O569" s="9" t="s">
        <v>351</v>
      </c>
      <c r="P569" s="9" t="s">
        <v>503</v>
      </c>
      <c r="Q569" s="9" t="s">
        <v>137</v>
      </c>
      <c r="R569" s="10">
        <v>74737.64</v>
      </c>
      <c r="S569" s="10">
        <v>99000</v>
      </c>
      <c r="T569" s="10">
        <v>74737.64</v>
      </c>
      <c r="U569" s="10">
        <v>74737.64</v>
      </c>
      <c r="V569" s="10">
        <v>67287.42</v>
      </c>
      <c r="W569" s="10">
        <v>67287.42</v>
      </c>
      <c r="X569" s="10">
        <v>17898.8</v>
      </c>
      <c r="Y569" s="15">
        <v>0</v>
      </c>
      <c r="Z569" s="10">
        <v>0</v>
      </c>
      <c r="AA569" s="10">
        <v>0</v>
      </c>
      <c r="AB569" s="10">
        <v>0</v>
      </c>
      <c r="AC569" s="10">
        <v>24262.36</v>
      </c>
      <c r="AD569" s="10">
        <v>-24262.36</v>
      </c>
      <c r="AE569" s="10">
        <v>0</v>
      </c>
      <c r="AF569" s="10">
        <v>0</v>
      </c>
      <c r="AG569" s="10">
        <f t="shared" si="8"/>
        <v>74737.64</v>
      </c>
      <c r="AH569" s="9" t="s">
        <v>837</v>
      </c>
      <c r="AI569" s="9" t="s">
        <v>840</v>
      </c>
    </row>
    <row r="570" spans="1:35" x14ac:dyDescent="0.25">
      <c r="A570" s="16" t="s">
        <v>353</v>
      </c>
      <c r="B570" s="9" t="s">
        <v>247</v>
      </c>
      <c r="C570" s="9" t="s">
        <v>28</v>
      </c>
      <c r="D570" s="9" t="s">
        <v>464</v>
      </c>
      <c r="E570" s="9">
        <v>1</v>
      </c>
      <c r="F570" s="9">
        <v>59</v>
      </c>
      <c r="G570" s="9" t="s">
        <v>484</v>
      </c>
      <c r="H570" s="9">
        <v>2911</v>
      </c>
      <c r="I570" s="9" t="s">
        <v>59</v>
      </c>
      <c r="J570" s="9">
        <v>0</v>
      </c>
      <c r="K570" s="9" t="s">
        <v>258</v>
      </c>
      <c r="L570" s="9">
        <v>2000</v>
      </c>
      <c r="M570" s="9" t="s">
        <v>356</v>
      </c>
      <c r="N570" s="9" t="s">
        <v>618</v>
      </c>
      <c r="O570" s="9" t="s">
        <v>351</v>
      </c>
      <c r="P570" s="9" t="s">
        <v>503</v>
      </c>
      <c r="Q570" s="9" t="s">
        <v>137</v>
      </c>
      <c r="R570" s="10">
        <v>141884.54</v>
      </c>
      <c r="S570" s="10">
        <v>118800</v>
      </c>
      <c r="T570" s="10">
        <v>138300.6</v>
      </c>
      <c r="U570" s="10">
        <v>113510.24</v>
      </c>
      <c r="V570" s="10">
        <v>111819.76</v>
      </c>
      <c r="W570" s="10">
        <v>111819.76</v>
      </c>
      <c r="X570" s="10">
        <v>83608.850000000006</v>
      </c>
      <c r="Y570" s="15">
        <v>3583.9400000000023</v>
      </c>
      <c r="Z570" s="10">
        <v>0</v>
      </c>
      <c r="AA570" s="10">
        <v>25000</v>
      </c>
      <c r="AB570" s="10">
        <v>0</v>
      </c>
      <c r="AC570" s="10">
        <v>1915.46</v>
      </c>
      <c r="AD570" s="10">
        <v>23084.54</v>
      </c>
      <c r="AE570" s="10">
        <v>0</v>
      </c>
      <c r="AF570" s="10">
        <v>0</v>
      </c>
      <c r="AG570" s="10">
        <f t="shared" si="8"/>
        <v>141884.54</v>
      </c>
      <c r="AH570" s="9" t="s">
        <v>837</v>
      </c>
      <c r="AI570" s="9" t="s">
        <v>840</v>
      </c>
    </row>
    <row r="571" spans="1:35" x14ac:dyDescent="0.25">
      <c r="A571" s="16" t="s">
        <v>353</v>
      </c>
      <c r="B571" s="9" t="s">
        <v>247</v>
      </c>
      <c r="C571" s="9" t="s">
        <v>28</v>
      </c>
      <c r="D571" s="9" t="s">
        <v>464</v>
      </c>
      <c r="E571" s="9">
        <v>1</v>
      </c>
      <c r="F571" s="9">
        <v>59</v>
      </c>
      <c r="G571" s="9" t="s">
        <v>484</v>
      </c>
      <c r="H571" s="9">
        <v>2921</v>
      </c>
      <c r="I571" s="9" t="s">
        <v>109</v>
      </c>
      <c r="J571" s="9">
        <v>0</v>
      </c>
      <c r="K571" s="9" t="s">
        <v>258</v>
      </c>
      <c r="L571" s="9">
        <v>2000</v>
      </c>
      <c r="M571" s="9" t="s">
        <v>356</v>
      </c>
      <c r="N571" s="9" t="s">
        <v>618</v>
      </c>
      <c r="O571" s="9" t="s">
        <v>351</v>
      </c>
      <c r="P571" s="9" t="s">
        <v>503</v>
      </c>
      <c r="Q571" s="9" t="s">
        <v>137</v>
      </c>
      <c r="R571" s="10">
        <v>36801.74</v>
      </c>
      <c r="S571" s="10">
        <v>47520</v>
      </c>
      <c r="T571" s="10">
        <v>36801.74</v>
      </c>
      <c r="U571" s="10">
        <v>36328.46</v>
      </c>
      <c r="V571" s="10">
        <v>36328.46</v>
      </c>
      <c r="W571" s="10">
        <v>36328.46</v>
      </c>
      <c r="X571" s="10">
        <v>28725.73</v>
      </c>
      <c r="Y571" s="15">
        <v>0</v>
      </c>
      <c r="Z571" s="10">
        <v>0</v>
      </c>
      <c r="AA571" s="10">
        <v>0</v>
      </c>
      <c r="AB571" s="10">
        <v>0</v>
      </c>
      <c r="AC571" s="10">
        <v>10718.26</v>
      </c>
      <c r="AD571" s="10">
        <v>-10718.26</v>
      </c>
      <c r="AE571" s="10">
        <v>-1997813</v>
      </c>
      <c r="AF571" s="10">
        <v>0</v>
      </c>
      <c r="AG571" s="10">
        <f t="shared" si="8"/>
        <v>36801.74</v>
      </c>
      <c r="AH571" s="9" t="s">
        <v>837</v>
      </c>
      <c r="AI571" s="9" t="s">
        <v>840</v>
      </c>
    </row>
    <row r="572" spans="1:35" x14ac:dyDescent="0.25">
      <c r="A572" s="16" t="s">
        <v>353</v>
      </c>
      <c r="B572" s="9" t="s">
        <v>247</v>
      </c>
      <c r="C572" s="9" t="s">
        <v>28</v>
      </c>
      <c r="D572" s="9" t="s">
        <v>464</v>
      </c>
      <c r="E572" s="9">
        <v>1</v>
      </c>
      <c r="F572" s="9">
        <v>59</v>
      </c>
      <c r="G572" s="9" t="s">
        <v>484</v>
      </c>
      <c r="H572" s="9">
        <v>2941</v>
      </c>
      <c r="I572" s="9" t="s">
        <v>223</v>
      </c>
      <c r="J572" s="9">
        <v>0</v>
      </c>
      <c r="K572" s="9" t="s">
        <v>258</v>
      </c>
      <c r="L572" s="9">
        <v>2000</v>
      </c>
      <c r="M572" s="9" t="s">
        <v>356</v>
      </c>
      <c r="N572" s="9" t="s">
        <v>618</v>
      </c>
      <c r="O572" s="9" t="s">
        <v>351</v>
      </c>
      <c r="P572" s="9" t="s">
        <v>503</v>
      </c>
      <c r="Q572" s="9" t="s">
        <v>137</v>
      </c>
      <c r="R572" s="10">
        <v>440556.36</v>
      </c>
      <c r="S572" s="10">
        <v>565140</v>
      </c>
      <c r="T572" s="10">
        <v>434510.7</v>
      </c>
      <c r="U572" s="10">
        <v>375919.1</v>
      </c>
      <c r="V572" s="10">
        <v>374786.97</v>
      </c>
      <c r="W572" s="10">
        <v>374786.97</v>
      </c>
      <c r="X572" s="10">
        <v>96738.48</v>
      </c>
      <c r="Y572" s="15">
        <v>6045.6599999999744</v>
      </c>
      <c r="Z572" s="10">
        <v>0</v>
      </c>
      <c r="AA572" s="10">
        <v>0</v>
      </c>
      <c r="AB572" s="10">
        <v>0</v>
      </c>
      <c r="AC572" s="10">
        <v>124583.64</v>
      </c>
      <c r="AD572" s="10">
        <v>-124583.64</v>
      </c>
      <c r="AE572" s="10">
        <v>0</v>
      </c>
      <c r="AF572" s="10">
        <v>0</v>
      </c>
      <c r="AG572" s="10">
        <f t="shared" si="8"/>
        <v>440556.36</v>
      </c>
      <c r="AH572" s="9" t="s">
        <v>837</v>
      </c>
      <c r="AI572" s="9" t="s">
        <v>840</v>
      </c>
    </row>
    <row r="573" spans="1:35" x14ac:dyDescent="0.25">
      <c r="A573" s="16" t="s">
        <v>353</v>
      </c>
      <c r="B573" s="9" t="s">
        <v>247</v>
      </c>
      <c r="C573" s="9" t="s">
        <v>28</v>
      </c>
      <c r="D573" s="9" t="s">
        <v>464</v>
      </c>
      <c r="E573" s="9">
        <v>1</v>
      </c>
      <c r="F573" s="9">
        <v>59</v>
      </c>
      <c r="G573" s="9" t="s">
        <v>484</v>
      </c>
      <c r="H573" s="9">
        <v>2961</v>
      </c>
      <c r="I573" s="9" t="s">
        <v>227</v>
      </c>
      <c r="J573" s="9">
        <v>0</v>
      </c>
      <c r="K573" s="9" t="s">
        <v>258</v>
      </c>
      <c r="L573" s="9">
        <v>2000</v>
      </c>
      <c r="M573" s="9" t="s">
        <v>356</v>
      </c>
      <c r="N573" s="9" t="s">
        <v>618</v>
      </c>
      <c r="O573" s="9" t="s">
        <v>351</v>
      </c>
      <c r="P573" s="9" t="s">
        <v>503</v>
      </c>
      <c r="Q573" s="9" t="s">
        <v>137</v>
      </c>
      <c r="R573" s="10">
        <v>4379003.53</v>
      </c>
      <c r="S573" s="10">
        <v>4371000</v>
      </c>
      <c r="T573" s="10">
        <v>4350665.22</v>
      </c>
      <c r="U573" s="10">
        <v>4141331.62</v>
      </c>
      <c r="V573" s="10">
        <v>3930335.53</v>
      </c>
      <c r="W573" s="10">
        <v>3793355.42</v>
      </c>
      <c r="X573" s="10">
        <v>2630430.42</v>
      </c>
      <c r="Y573" s="15">
        <v>28338.310000000522</v>
      </c>
      <c r="Z573" s="10">
        <v>0</v>
      </c>
      <c r="AA573" s="10">
        <v>8003.53</v>
      </c>
      <c r="AB573" s="10">
        <v>0</v>
      </c>
      <c r="AC573" s="10">
        <v>0</v>
      </c>
      <c r="AD573" s="10">
        <v>8003.53</v>
      </c>
      <c r="AE573" s="10">
        <v>1000</v>
      </c>
      <c r="AF573" s="10">
        <v>0</v>
      </c>
      <c r="AG573" s="10">
        <f t="shared" si="8"/>
        <v>4379003.53</v>
      </c>
      <c r="AH573" s="9" t="s">
        <v>837</v>
      </c>
      <c r="AI573" s="9" t="s">
        <v>840</v>
      </c>
    </row>
    <row r="574" spans="1:35" x14ac:dyDescent="0.25">
      <c r="A574" s="16" t="s">
        <v>353</v>
      </c>
      <c r="B574" s="9" t="s">
        <v>247</v>
      </c>
      <c r="C574" s="9" t="s">
        <v>28</v>
      </c>
      <c r="D574" s="9" t="s">
        <v>464</v>
      </c>
      <c r="E574" s="9">
        <v>1</v>
      </c>
      <c r="F574" s="9">
        <v>59</v>
      </c>
      <c r="G574" s="9" t="s">
        <v>484</v>
      </c>
      <c r="H574" s="9">
        <v>2981</v>
      </c>
      <c r="I574" s="9" t="s">
        <v>228</v>
      </c>
      <c r="J574" s="9">
        <v>0</v>
      </c>
      <c r="K574" s="9" t="s">
        <v>258</v>
      </c>
      <c r="L574" s="9">
        <v>2000</v>
      </c>
      <c r="M574" s="9" t="s">
        <v>356</v>
      </c>
      <c r="N574" s="9" t="s">
        <v>618</v>
      </c>
      <c r="O574" s="9" t="s">
        <v>351</v>
      </c>
      <c r="P574" s="9" t="s">
        <v>503</v>
      </c>
      <c r="Q574" s="9" t="s">
        <v>137</v>
      </c>
      <c r="R574" s="10">
        <v>1027804.6</v>
      </c>
      <c r="S574" s="10">
        <v>1832460</v>
      </c>
      <c r="T574" s="10">
        <v>892042.13</v>
      </c>
      <c r="U574" s="10">
        <v>892042.13</v>
      </c>
      <c r="V574" s="10">
        <v>744937.89</v>
      </c>
      <c r="W574" s="10">
        <v>687312.14</v>
      </c>
      <c r="X574" s="10">
        <v>549903.18000000005</v>
      </c>
      <c r="Y574" s="15">
        <v>135762.46999999997</v>
      </c>
      <c r="Z574" s="10">
        <v>0</v>
      </c>
      <c r="AA574" s="10">
        <v>187054.79</v>
      </c>
      <c r="AB574" s="10">
        <v>0</v>
      </c>
      <c r="AC574" s="10">
        <v>991710.19</v>
      </c>
      <c r="AD574" s="10">
        <v>-804655.4</v>
      </c>
      <c r="AE574" s="10">
        <v>0</v>
      </c>
      <c r="AF574" s="10">
        <v>0</v>
      </c>
      <c r="AG574" s="10">
        <f t="shared" si="8"/>
        <v>1027804.6</v>
      </c>
      <c r="AH574" s="9" t="s">
        <v>837</v>
      </c>
      <c r="AI574" s="9" t="s">
        <v>840</v>
      </c>
    </row>
    <row r="575" spans="1:35" x14ac:dyDescent="0.25">
      <c r="A575" s="16" t="s">
        <v>353</v>
      </c>
      <c r="B575" s="9" t="s">
        <v>247</v>
      </c>
      <c r="C575" s="9" t="s">
        <v>28</v>
      </c>
      <c r="D575" s="9" t="s">
        <v>464</v>
      </c>
      <c r="E575" s="9">
        <v>1</v>
      </c>
      <c r="F575" s="9">
        <v>59</v>
      </c>
      <c r="G575" s="9" t="s">
        <v>484</v>
      </c>
      <c r="H575" s="9">
        <v>3141</v>
      </c>
      <c r="I575" s="9" t="s">
        <v>139</v>
      </c>
      <c r="J575" s="9">
        <v>0</v>
      </c>
      <c r="K575" s="9" t="s">
        <v>258</v>
      </c>
      <c r="L575" s="9">
        <v>3000</v>
      </c>
      <c r="M575" s="9" t="s">
        <v>356</v>
      </c>
      <c r="N575" s="9" t="s">
        <v>618</v>
      </c>
      <c r="O575" s="9" t="s">
        <v>351</v>
      </c>
      <c r="P575" s="9" t="s">
        <v>503</v>
      </c>
      <c r="Q575" s="9" t="s">
        <v>137</v>
      </c>
      <c r="R575" s="10">
        <v>2304400</v>
      </c>
      <c r="S575" s="10">
        <v>2138400</v>
      </c>
      <c r="T575" s="10">
        <v>2124180.7200000002</v>
      </c>
      <c r="U575" s="10">
        <v>2124180.7200000002</v>
      </c>
      <c r="V575" s="10">
        <v>1587491.53</v>
      </c>
      <c r="W575" s="10">
        <v>1587491.53</v>
      </c>
      <c r="X575" s="10">
        <v>1329879.58</v>
      </c>
      <c r="Y575" s="15">
        <v>180219.2799999998</v>
      </c>
      <c r="Z575" s="10">
        <v>0</v>
      </c>
      <c r="AA575" s="10">
        <v>166000</v>
      </c>
      <c r="AB575" s="10">
        <v>0</v>
      </c>
      <c r="AC575" s="10">
        <v>0</v>
      </c>
      <c r="AD575" s="10">
        <v>166000</v>
      </c>
      <c r="AE575" s="10">
        <v>0</v>
      </c>
      <c r="AF575" s="10">
        <v>0</v>
      </c>
      <c r="AG575" s="10">
        <f t="shared" si="8"/>
        <v>2304400</v>
      </c>
      <c r="AH575" s="9" t="s">
        <v>837</v>
      </c>
      <c r="AI575" s="9" t="s">
        <v>840</v>
      </c>
    </row>
    <row r="576" spans="1:35" x14ac:dyDescent="0.25">
      <c r="A576" s="16" t="s">
        <v>353</v>
      </c>
      <c r="B576" s="9" t="s">
        <v>247</v>
      </c>
      <c r="C576" s="9" t="s">
        <v>28</v>
      </c>
      <c r="D576" s="9" t="s">
        <v>464</v>
      </c>
      <c r="E576" s="9">
        <v>1</v>
      </c>
      <c r="F576" s="9">
        <v>59</v>
      </c>
      <c r="G576" s="9" t="s">
        <v>484</v>
      </c>
      <c r="H576" s="9">
        <v>3151</v>
      </c>
      <c r="I576" s="9" t="s">
        <v>140</v>
      </c>
      <c r="J576" s="9">
        <v>0</v>
      </c>
      <c r="K576" s="9" t="s">
        <v>258</v>
      </c>
      <c r="L576" s="9">
        <v>3000</v>
      </c>
      <c r="M576" s="9" t="s">
        <v>356</v>
      </c>
      <c r="N576" s="9" t="s">
        <v>618</v>
      </c>
      <c r="O576" s="9" t="s">
        <v>351</v>
      </c>
      <c r="P576" s="9" t="s">
        <v>503</v>
      </c>
      <c r="Q576" s="9" t="s">
        <v>137</v>
      </c>
      <c r="R576" s="10">
        <v>366786.57</v>
      </c>
      <c r="S576" s="10">
        <v>198000</v>
      </c>
      <c r="T576" s="10">
        <v>366786.57</v>
      </c>
      <c r="U576" s="10">
        <v>366786.57</v>
      </c>
      <c r="V576" s="10">
        <v>254817.57</v>
      </c>
      <c r="W576" s="10">
        <v>30879.57</v>
      </c>
      <c r="X576" s="10">
        <v>30879.57</v>
      </c>
      <c r="Y576" s="15">
        <v>0</v>
      </c>
      <c r="Z576" s="10">
        <v>0</v>
      </c>
      <c r="AA576" s="10">
        <v>168786.57</v>
      </c>
      <c r="AB576" s="10">
        <v>0</v>
      </c>
      <c r="AC576" s="10">
        <v>0</v>
      </c>
      <c r="AD576" s="10">
        <v>168786.57</v>
      </c>
      <c r="AE576" s="10">
        <v>100000</v>
      </c>
      <c r="AF576" s="10">
        <v>0</v>
      </c>
      <c r="AG576" s="10">
        <f t="shared" si="8"/>
        <v>366786.57</v>
      </c>
      <c r="AH576" s="9" t="s">
        <v>837</v>
      </c>
      <c r="AI576" s="9" t="s">
        <v>840</v>
      </c>
    </row>
    <row r="577" spans="1:35" x14ac:dyDescent="0.25">
      <c r="A577" s="16" t="s">
        <v>353</v>
      </c>
      <c r="B577" s="9" t="s">
        <v>247</v>
      </c>
      <c r="C577" s="9" t="s">
        <v>28</v>
      </c>
      <c r="D577" s="9" t="s">
        <v>464</v>
      </c>
      <c r="E577" s="9">
        <v>1</v>
      </c>
      <c r="F577" s="9">
        <v>59</v>
      </c>
      <c r="G577" s="9" t="s">
        <v>484</v>
      </c>
      <c r="H577" s="9">
        <v>3161</v>
      </c>
      <c r="I577" s="9" t="s">
        <v>267</v>
      </c>
      <c r="J577" s="9">
        <v>0</v>
      </c>
      <c r="K577" s="9" t="s">
        <v>258</v>
      </c>
      <c r="L577" s="9">
        <v>3000</v>
      </c>
      <c r="M577" s="9" t="s">
        <v>356</v>
      </c>
      <c r="N577" s="9" t="s">
        <v>618</v>
      </c>
      <c r="O577" s="9" t="s">
        <v>351</v>
      </c>
      <c r="P577" s="9" t="s">
        <v>503</v>
      </c>
      <c r="Q577" s="9" t="s">
        <v>137</v>
      </c>
      <c r="R577" s="10">
        <v>1583474.96</v>
      </c>
      <c r="S577" s="10">
        <v>1584000</v>
      </c>
      <c r="T577" s="10">
        <v>1582949.92</v>
      </c>
      <c r="U577" s="10">
        <v>1582949.92</v>
      </c>
      <c r="V577" s="10">
        <v>1110124.6399999999</v>
      </c>
      <c r="W577" s="10">
        <v>1110124.6399999999</v>
      </c>
      <c r="X577" s="10">
        <v>942331.8</v>
      </c>
      <c r="Y577" s="15">
        <v>525.04000000003725</v>
      </c>
      <c r="Z577" s="10">
        <v>0</v>
      </c>
      <c r="AA577" s="10">
        <v>0</v>
      </c>
      <c r="AB577" s="10">
        <v>0</v>
      </c>
      <c r="AC577" s="10">
        <v>525.04</v>
      </c>
      <c r="AD577" s="10">
        <v>-525.04</v>
      </c>
      <c r="AE577" s="10">
        <v>0</v>
      </c>
      <c r="AF577" s="10">
        <v>0</v>
      </c>
      <c r="AG577" s="10">
        <f t="shared" si="8"/>
        <v>1583474.96</v>
      </c>
      <c r="AH577" s="9" t="s">
        <v>837</v>
      </c>
      <c r="AI577" s="9" t="s">
        <v>840</v>
      </c>
    </row>
    <row r="578" spans="1:35" x14ac:dyDescent="0.25">
      <c r="A578" s="16" t="s">
        <v>353</v>
      </c>
      <c r="B578" s="9" t="s">
        <v>247</v>
      </c>
      <c r="C578" s="9" t="s">
        <v>28</v>
      </c>
      <c r="D578" s="9" t="s">
        <v>464</v>
      </c>
      <c r="E578" s="9">
        <v>1</v>
      </c>
      <c r="F578" s="9">
        <v>59</v>
      </c>
      <c r="G578" s="9" t="s">
        <v>484</v>
      </c>
      <c r="H578" s="9">
        <v>3181</v>
      </c>
      <c r="I578" s="9" t="s">
        <v>74</v>
      </c>
      <c r="J578" s="9">
        <v>0</v>
      </c>
      <c r="K578" s="9" t="s">
        <v>258</v>
      </c>
      <c r="L578" s="9">
        <v>3000</v>
      </c>
      <c r="M578" s="9" t="s">
        <v>356</v>
      </c>
      <c r="N578" s="9" t="s">
        <v>618</v>
      </c>
      <c r="O578" s="9" t="s">
        <v>351</v>
      </c>
      <c r="P578" s="9" t="s">
        <v>503</v>
      </c>
      <c r="Q578" s="9" t="s">
        <v>137</v>
      </c>
      <c r="R578" s="10">
        <v>7920</v>
      </c>
      <c r="S578" s="10">
        <v>15840</v>
      </c>
      <c r="T578" s="10">
        <v>0</v>
      </c>
      <c r="U578" s="10">
        <v>0</v>
      </c>
      <c r="V578" s="10">
        <v>0</v>
      </c>
      <c r="W578" s="10">
        <v>0</v>
      </c>
      <c r="X578" s="10">
        <v>0</v>
      </c>
      <c r="Y578" s="15">
        <v>7920</v>
      </c>
      <c r="Z578" s="10">
        <v>0</v>
      </c>
      <c r="AA578" s="10">
        <v>0</v>
      </c>
      <c r="AB578" s="10">
        <v>0</v>
      </c>
      <c r="AC578" s="10">
        <v>7920</v>
      </c>
      <c r="AD578" s="10">
        <v>-7920</v>
      </c>
      <c r="AE578" s="10">
        <v>0</v>
      </c>
      <c r="AF578" s="10">
        <v>0</v>
      </c>
      <c r="AG578" s="10">
        <f t="shared" si="8"/>
        <v>7920</v>
      </c>
      <c r="AH578" s="9" t="s">
        <v>837</v>
      </c>
      <c r="AI578" s="9" t="s">
        <v>840</v>
      </c>
    </row>
    <row r="579" spans="1:35" x14ac:dyDescent="0.25">
      <c r="A579" s="16" t="s">
        <v>353</v>
      </c>
      <c r="B579" s="9" t="s">
        <v>247</v>
      </c>
      <c r="C579" s="9" t="s">
        <v>28</v>
      </c>
      <c r="D579" s="9" t="s">
        <v>464</v>
      </c>
      <c r="E579" s="9">
        <v>1</v>
      </c>
      <c r="F579" s="9">
        <v>59</v>
      </c>
      <c r="G579" s="9" t="s">
        <v>484</v>
      </c>
      <c r="H579" s="9">
        <v>3221</v>
      </c>
      <c r="I579" s="9" t="s">
        <v>141</v>
      </c>
      <c r="J579" s="9">
        <v>0</v>
      </c>
      <c r="K579" s="9" t="s">
        <v>258</v>
      </c>
      <c r="L579" s="9">
        <v>3000</v>
      </c>
      <c r="M579" s="9" t="s">
        <v>356</v>
      </c>
      <c r="N579" s="9" t="s">
        <v>618</v>
      </c>
      <c r="O579" s="9" t="s">
        <v>351</v>
      </c>
      <c r="P579" s="9" t="s">
        <v>503</v>
      </c>
      <c r="Q579" s="9" t="s">
        <v>137</v>
      </c>
      <c r="R579" s="10">
        <v>2946353</v>
      </c>
      <c r="S579" s="10">
        <v>2138400</v>
      </c>
      <c r="T579" s="10">
        <v>2877649.27</v>
      </c>
      <c r="U579" s="10">
        <v>2877649.27</v>
      </c>
      <c r="V579" s="10">
        <v>2542677.8199999998</v>
      </c>
      <c r="W579" s="10">
        <v>2442539.14</v>
      </c>
      <c r="X579" s="10">
        <v>2022167.18</v>
      </c>
      <c r="Y579" s="15">
        <v>68703.729999999981</v>
      </c>
      <c r="Z579" s="10">
        <v>0</v>
      </c>
      <c r="AA579" s="10">
        <v>807953</v>
      </c>
      <c r="AB579" s="10">
        <v>0</v>
      </c>
      <c r="AC579" s="10">
        <v>0</v>
      </c>
      <c r="AD579" s="10">
        <v>807953</v>
      </c>
      <c r="AE579" s="10">
        <v>0</v>
      </c>
      <c r="AF579" s="10">
        <v>0</v>
      </c>
      <c r="AG579" s="10">
        <f t="shared" ref="AG579:AG642" si="9">+R579+AF579</f>
        <v>2946353</v>
      </c>
      <c r="AH579" s="9" t="s">
        <v>837</v>
      </c>
      <c r="AI579" s="9" t="s">
        <v>840</v>
      </c>
    </row>
    <row r="580" spans="1:35" x14ac:dyDescent="0.25">
      <c r="A580" s="16" t="s">
        <v>353</v>
      </c>
      <c r="B580" s="9" t="s">
        <v>247</v>
      </c>
      <c r="C580" s="9" t="s">
        <v>28</v>
      </c>
      <c r="D580" s="9" t="s">
        <v>464</v>
      </c>
      <c r="E580" s="9">
        <v>1</v>
      </c>
      <c r="F580" s="9">
        <v>59</v>
      </c>
      <c r="G580" s="9" t="s">
        <v>484</v>
      </c>
      <c r="H580" s="9">
        <v>3231</v>
      </c>
      <c r="I580" s="9" t="s">
        <v>229</v>
      </c>
      <c r="J580" s="9">
        <v>0</v>
      </c>
      <c r="K580" s="9" t="s">
        <v>258</v>
      </c>
      <c r="L580" s="9">
        <v>3000</v>
      </c>
      <c r="M580" s="9" t="s">
        <v>356</v>
      </c>
      <c r="N580" s="9" t="s">
        <v>618</v>
      </c>
      <c r="O580" s="9" t="s">
        <v>351</v>
      </c>
      <c r="P580" s="9" t="s">
        <v>503</v>
      </c>
      <c r="Q580" s="9" t="s">
        <v>137</v>
      </c>
      <c r="R580" s="10">
        <v>1414815.19</v>
      </c>
      <c r="S580" s="10">
        <v>1845360</v>
      </c>
      <c r="T580" s="10">
        <v>1414815.19</v>
      </c>
      <c r="U580" s="10">
        <v>1414815.19</v>
      </c>
      <c r="V580" s="10">
        <v>893924.81</v>
      </c>
      <c r="W580" s="10">
        <v>239312.3</v>
      </c>
      <c r="X580" s="10">
        <v>239312.3</v>
      </c>
      <c r="Y580" s="15">
        <v>0</v>
      </c>
      <c r="Z580" s="10">
        <v>0</v>
      </c>
      <c r="AA580" s="10">
        <v>1414815.19</v>
      </c>
      <c r="AB580" s="10">
        <v>0</v>
      </c>
      <c r="AC580" s="10">
        <v>1845360</v>
      </c>
      <c r="AD580" s="10">
        <v>-430544.81</v>
      </c>
      <c r="AE580" s="10">
        <v>-1000</v>
      </c>
      <c r="AF580" s="10">
        <v>0</v>
      </c>
      <c r="AG580" s="10">
        <f t="shared" si="9"/>
        <v>1414815.19</v>
      </c>
      <c r="AH580" s="9" t="s">
        <v>837</v>
      </c>
      <c r="AI580" s="9" t="s">
        <v>840</v>
      </c>
    </row>
    <row r="581" spans="1:35" x14ac:dyDescent="0.25">
      <c r="A581" s="16" t="s">
        <v>353</v>
      </c>
      <c r="B581" s="9" t="s">
        <v>247</v>
      </c>
      <c r="C581" s="9" t="s">
        <v>28</v>
      </c>
      <c r="D581" s="9" t="s">
        <v>464</v>
      </c>
      <c r="E581" s="9">
        <v>1</v>
      </c>
      <c r="F581" s="9">
        <v>59</v>
      </c>
      <c r="G581" s="9" t="s">
        <v>484</v>
      </c>
      <c r="H581" s="9">
        <v>3261</v>
      </c>
      <c r="I581" s="9" t="s">
        <v>224</v>
      </c>
      <c r="J581" s="9">
        <v>0</v>
      </c>
      <c r="K581" s="9" t="s">
        <v>258</v>
      </c>
      <c r="L581" s="9">
        <v>3000</v>
      </c>
      <c r="M581" s="9" t="s">
        <v>356</v>
      </c>
      <c r="N581" s="9" t="s">
        <v>618</v>
      </c>
      <c r="O581" s="9" t="s">
        <v>351</v>
      </c>
      <c r="P581" s="9" t="s">
        <v>503</v>
      </c>
      <c r="Q581" s="9" t="s">
        <v>137</v>
      </c>
      <c r="R581" s="10">
        <v>166048.79999999999</v>
      </c>
      <c r="S581" s="10">
        <v>183153.6</v>
      </c>
      <c r="T581" s="10">
        <v>148944</v>
      </c>
      <c r="U581" s="10">
        <v>148944</v>
      </c>
      <c r="V581" s="10">
        <v>135024</v>
      </c>
      <c r="W581" s="10">
        <v>135024</v>
      </c>
      <c r="X581" s="10">
        <v>135024</v>
      </c>
      <c r="Y581" s="15">
        <v>17104.799999999988</v>
      </c>
      <c r="Z581" s="10">
        <v>0</v>
      </c>
      <c r="AA581" s="10">
        <v>0</v>
      </c>
      <c r="AB581" s="10">
        <v>0</v>
      </c>
      <c r="AC581" s="10">
        <v>17104.8</v>
      </c>
      <c r="AD581" s="10">
        <v>-17104.8</v>
      </c>
      <c r="AE581" s="10">
        <v>0</v>
      </c>
      <c r="AF581" s="10">
        <v>0</v>
      </c>
      <c r="AG581" s="10">
        <f t="shared" si="9"/>
        <v>166048.79999999999</v>
      </c>
      <c r="AH581" s="9" t="s">
        <v>837</v>
      </c>
      <c r="AI581" s="9" t="s">
        <v>840</v>
      </c>
    </row>
    <row r="582" spans="1:35" x14ac:dyDescent="0.25">
      <c r="A582" s="16" t="s">
        <v>353</v>
      </c>
      <c r="B582" s="9" t="s">
        <v>247</v>
      </c>
      <c r="C582" s="9" t="s">
        <v>28</v>
      </c>
      <c r="D582" s="9" t="s">
        <v>464</v>
      </c>
      <c r="E582" s="9">
        <v>1</v>
      </c>
      <c r="F582" s="9">
        <v>59</v>
      </c>
      <c r="G582" s="9" t="s">
        <v>484</v>
      </c>
      <c r="H582" s="9">
        <v>3311</v>
      </c>
      <c r="I582" s="9" t="s">
        <v>217</v>
      </c>
      <c r="J582" s="9">
        <v>0</v>
      </c>
      <c r="K582" s="9" t="s">
        <v>258</v>
      </c>
      <c r="L582" s="9">
        <v>3000</v>
      </c>
      <c r="M582" s="9" t="s">
        <v>356</v>
      </c>
      <c r="N582" s="9" t="s">
        <v>618</v>
      </c>
      <c r="O582" s="9" t="s">
        <v>351</v>
      </c>
      <c r="P582" s="9" t="s">
        <v>503</v>
      </c>
      <c r="Q582" s="9" t="s">
        <v>137</v>
      </c>
      <c r="R582" s="10">
        <v>675900</v>
      </c>
      <c r="S582" s="10">
        <v>0</v>
      </c>
      <c r="T582" s="10">
        <v>644200</v>
      </c>
      <c r="U582" s="10">
        <v>644200</v>
      </c>
      <c r="V582" s="10">
        <v>261200</v>
      </c>
      <c r="W582" s="10">
        <v>261200</v>
      </c>
      <c r="X582" s="10">
        <v>102860</v>
      </c>
      <c r="Y582" s="15">
        <v>31700</v>
      </c>
      <c r="Z582" s="10">
        <v>0</v>
      </c>
      <c r="AA582" s="10">
        <v>707600</v>
      </c>
      <c r="AB582" s="10">
        <v>0</v>
      </c>
      <c r="AC582" s="10">
        <v>31700</v>
      </c>
      <c r="AD582" s="10">
        <v>675900</v>
      </c>
      <c r="AE582" s="10">
        <v>0</v>
      </c>
      <c r="AF582" s="10">
        <v>0</v>
      </c>
      <c r="AG582" s="10">
        <f t="shared" si="9"/>
        <v>675900</v>
      </c>
      <c r="AH582" s="9" t="s">
        <v>837</v>
      </c>
      <c r="AI582" s="9" t="s">
        <v>840</v>
      </c>
    </row>
    <row r="583" spans="1:35" x14ac:dyDescent="0.25">
      <c r="A583" s="16" t="s">
        <v>353</v>
      </c>
      <c r="B583" s="9" t="s">
        <v>247</v>
      </c>
      <c r="C583" s="9" t="s">
        <v>28</v>
      </c>
      <c r="D583" s="9" t="s">
        <v>464</v>
      </c>
      <c r="E583" s="9">
        <v>1</v>
      </c>
      <c r="F583" s="9">
        <v>59</v>
      </c>
      <c r="G583" s="9" t="s">
        <v>484</v>
      </c>
      <c r="H583" s="9">
        <v>3331</v>
      </c>
      <c r="I583" s="9" t="s">
        <v>233</v>
      </c>
      <c r="J583" s="9">
        <v>0</v>
      </c>
      <c r="K583" s="9" t="s">
        <v>258</v>
      </c>
      <c r="L583" s="9">
        <v>3000</v>
      </c>
      <c r="M583" s="9" t="s">
        <v>356</v>
      </c>
      <c r="N583" s="9" t="s">
        <v>618</v>
      </c>
      <c r="O583" s="9" t="s">
        <v>351</v>
      </c>
      <c r="P583" s="9" t="s">
        <v>503</v>
      </c>
      <c r="Q583" s="9" t="s">
        <v>137</v>
      </c>
      <c r="R583" s="10">
        <v>0</v>
      </c>
      <c r="S583" s="10">
        <v>0</v>
      </c>
      <c r="T583" s="10">
        <v>0</v>
      </c>
      <c r="U583" s="10">
        <v>0</v>
      </c>
      <c r="V583" s="10">
        <v>0</v>
      </c>
      <c r="W583" s="10">
        <v>0</v>
      </c>
      <c r="X583" s="10">
        <v>0</v>
      </c>
      <c r="Y583" s="15">
        <v>0</v>
      </c>
      <c r="Z583" s="10">
        <v>0</v>
      </c>
      <c r="AA583" s="10">
        <v>0</v>
      </c>
      <c r="AB583" s="10">
        <v>0</v>
      </c>
      <c r="AC583" s="10">
        <v>0</v>
      </c>
      <c r="AD583" s="10">
        <v>0</v>
      </c>
      <c r="AE583" s="10">
        <v>0</v>
      </c>
      <c r="AF583" s="10">
        <v>0</v>
      </c>
      <c r="AG583" s="10">
        <f t="shared" si="9"/>
        <v>0</v>
      </c>
      <c r="AH583" s="9" t="s">
        <v>837</v>
      </c>
      <c r="AI583" s="9" t="s">
        <v>840</v>
      </c>
    </row>
    <row r="584" spans="1:35" x14ac:dyDescent="0.25">
      <c r="A584" s="16" t="s">
        <v>353</v>
      </c>
      <c r="B584" s="9" t="s">
        <v>247</v>
      </c>
      <c r="C584" s="9" t="s">
        <v>28</v>
      </c>
      <c r="D584" s="9" t="s">
        <v>464</v>
      </c>
      <c r="E584" s="9">
        <v>1</v>
      </c>
      <c r="F584" s="9">
        <v>59</v>
      </c>
      <c r="G584" s="9" t="s">
        <v>484</v>
      </c>
      <c r="H584" s="9">
        <v>3441</v>
      </c>
      <c r="I584" s="9" t="s">
        <v>142</v>
      </c>
      <c r="J584" s="9">
        <v>0</v>
      </c>
      <c r="K584" s="9" t="s">
        <v>258</v>
      </c>
      <c r="L584" s="9">
        <v>3000</v>
      </c>
      <c r="M584" s="9" t="s">
        <v>356</v>
      </c>
      <c r="N584" s="9" t="s">
        <v>618</v>
      </c>
      <c r="O584" s="9" t="s">
        <v>351</v>
      </c>
      <c r="P584" s="9" t="s">
        <v>503</v>
      </c>
      <c r="Q584" s="9" t="s">
        <v>137</v>
      </c>
      <c r="R584" s="10">
        <v>95872</v>
      </c>
      <c r="S584" s="10">
        <v>87120</v>
      </c>
      <c r="T584" s="10">
        <v>95871.1</v>
      </c>
      <c r="U584" s="10">
        <v>95871.1</v>
      </c>
      <c r="V584" s="10">
        <v>95871.1</v>
      </c>
      <c r="W584" s="10">
        <v>95871.1</v>
      </c>
      <c r="X584" s="10">
        <v>95871.1</v>
      </c>
      <c r="Y584" s="15">
        <v>0.89999999999417923</v>
      </c>
      <c r="Z584" s="10">
        <v>0</v>
      </c>
      <c r="AA584" s="10">
        <v>8752</v>
      </c>
      <c r="AB584" s="10">
        <v>0</v>
      </c>
      <c r="AC584" s="10">
        <v>0</v>
      </c>
      <c r="AD584" s="10">
        <v>8752</v>
      </c>
      <c r="AE584" s="10">
        <v>0</v>
      </c>
      <c r="AF584" s="10">
        <v>0</v>
      </c>
      <c r="AG584" s="10">
        <f t="shared" si="9"/>
        <v>95872</v>
      </c>
      <c r="AH584" s="9" t="s">
        <v>837</v>
      </c>
      <c r="AI584" s="9" t="s">
        <v>840</v>
      </c>
    </row>
    <row r="585" spans="1:35" x14ac:dyDescent="0.25">
      <c r="A585" s="16" t="s">
        <v>353</v>
      </c>
      <c r="B585" s="9" t="s">
        <v>247</v>
      </c>
      <c r="C585" s="9" t="s">
        <v>28</v>
      </c>
      <c r="D585" s="9" t="s">
        <v>464</v>
      </c>
      <c r="E585" s="9">
        <v>1</v>
      </c>
      <c r="F585" s="9">
        <v>59</v>
      </c>
      <c r="G585" s="9" t="s">
        <v>484</v>
      </c>
      <c r="H585" s="9">
        <v>3451</v>
      </c>
      <c r="I585" s="9" t="s">
        <v>143</v>
      </c>
      <c r="J585" s="9">
        <v>0</v>
      </c>
      <c r="K585" s="9" t="s">
        <v>258</v>
      </c>
      <c r="L585" s="9">
        <v>3000</v>
      </c>
      <c r="M585" s="9" t="s">
        <v>356</v>
      </c>
      <c r="N585" s="9" t="s">
        <v>618</v>
      </c>
      <c r="O585" s="9" t="s">
        <v>351</v>
      </c>
      <c r="P585" s="9" t="s">
        <v>503</v>
      </c>
      <c r="Q585" s="9" t="s">
        <v>137</v>
      </c>
      <c r="R585" s="10">
        <v>5426584.0599999996</v>
      </c>
      <c r="S585" s="10">
        <v>4435200</v>
      </c>
      <c r="T585" s="10">
        <v>5417968.1100000003</v>
      </c>
      <c r="U585" s="10">
        <v>5417968.1100000003</v>
      </c>
      <c r="V585" s="10">
        <v>5417968.0999999996</v>
      </c>
      <c r="W585" s="10">
        <v>5417968.0999999996</v>
      </c>
      <c r="X585" s="10">
        <v>5417968.0999999996</v>
      </c>
      <c r="Y585" s="15">
        <v>8615.9499999992549</v>
      </c>
      <c r="Z585" s="10">
        <v>0</v>
      </c>
      <c r="AA585" s="10">
        <v>1000000</v>
      </c>
      <c r="AB585" s="10">
        <v>0</v>
      </c>
      <c r="AC585" s="10">
        <v>8615.94</v>
      </c>
      <c r="AD585" s="10">
        <v>991384.06</v>
      </c>
      <c r="AE585" s="10">
        <v>0</v>
      </c>
      <c r="AF585" s="10">
        <v>0</v>
      </c>
      <c r="AG585" s="10">
        <f t="shared" si="9"/>
        <v>5426584.0599999996</v>
      </c>
      <c r="AH585" s="9" t="s">
        <v>837</v>
      </c>
      <c r="AI585" s="9" t="s">
        <v>840</v>
      </c>
    </row>
    <row r="586" spans="1:35" x14ac:dyDescent="0.25">
      <c r="A586" s="16" t="s">
        <v>353</v>
      </c>
      <c r="B586" s="9" t="s">
        <v>247</v>
      </c>
      <c r="C586" s="9" t="s">
        <v>28</v>
      </c>
      <c r="D586" s="9" t="s">
        <v>464</v>
      </c>
      <c r="E586" s="9">
        <v>1</v>
      </c>
      <c r="F586" s="9">
        <v>59</v>
      </c>
      <c r="G586" s="9" t="s">
        <v>484</v>
      </c>
      <c r="H586" s="9">
        <v>3481</v>
      </c>
      <c r="I586" s="9" t="s">
        <v>334</v>
      </c>
      <c r="J586" s="9">
        <v>0</v>
      </c>
      <c r="K586" s="9" t="s">
        <v>258</v>
      </c>
      <c r="L586" s="9">
        <v>3000</v>
      </c>
      <c r="M586" s="9" t="s">
        <v>356</v>
      </c>
      <c r="N586" s="9" t="s">
        <v>618</v>
      </c>
      <c r="O586" s="9" t="s">
        <v>351</v>
      </c>
      <c r="P586" s="9" t="s">
        <v>503</v>
      </c>
      <c r="Q586" s="9" t="s">
        <v>137</v>
      </c>
      <c r="R586" s="10">
        <v>147423.89000000001</v>
      </c>
      <c r="S586" s="10">
        <v>0</v>
      </c>
      <c r="T586" s="10">
        <v>144847.78</v>
      </c>
      <c r="U586" s="10">
        <v>144847.78</v>
      </c>
      <c r="V586" s="10">
        <v>144752.67000000001</v>
      </c>
      <c r="W586" s="10">
        <v>144752.67000000001</v>
      </c>
      <c r="X586" s="10">
        <v>144752.67000000001</v>
      </c>
      <c r="Y586" s="15">
        <v>2576.1100000000151</v>
      </c>
      <c r="Z586" s="10">
        <v>0</v>
      </c>
      <c r="AA586" s="10">
        <v>150000</v>
      </c>
      <c r="AB586" s="10">
        <v>0</v>
      </c>
      <c r="AC586" s="10">
        <v>2576.11</v>
      </c>
      <c r="AD586" s="10">
        <v>147423.89000000001</v>
      </c>
      <c r="AE586" s="10">
        <v>0</v>
      </c>
      <c r="AF586" s="10">
        <v>0</v>
      </c>
      <c r="AG586" s="10">
        <f t="shared" si="9"/>
        <v>147423.89000000001</v>
      </c>
      <c r="AH586" s="9" t="s">
        <v>837</v>
      </c>
      <c r="AI586" s="9" t="s">
        <v>840</v>
      </c>
    </row>
    <row r="587" spans="1:35" x14ac:dyDescent="0.25">
      <c r="A587" s="16" t="s">
        <v>353</v>
      </c>
      <c r="B587" s="9" t="s">
        <v>247</v>
      </c>
      <c r="C587" s="9" t="s">
        <v>28</v>
      </c>
      <c r="D587" s="9" t="s">
        <v>464</v>
      </c>
      <c r="E587" s="9">
        <v>1</v>
      </c>
      <c r="F587" s="9">
        <v>59</v>
      </c>
      <c r="G587" s="9" t="s">
        <v>484</v>
      </c>
      <c r="H587" s="9">
        <v>3511</v>
      </c>
      <c r="I587" s="9" t="s">
        <v>131</v>
      </c>
      <c r="J587" s="9">
        <v>0</v>
      </c>
      <c r="K587" s="9" t="s">
        <v>258</v>
      </c>
      <c r="L587" s="9">
        <v>3000</v>
      </c>
      <c r="M587" s="9" t="s">
        <v>356</v>
      </c>
      <c r="N587" s="9" t="s">
        <v>618</v>
      </c>
      <c r="O587" s="9" t="s">
        <v>351</v>
      </c>
      <c r="P587" s="9" t="s">
        <v>503</v>
      </c>
      <c r="Q587" s="9" t="s">
        <v>137</v>
      </c>
      <c r="R587" s="10">
        <v>523313.23</v>
      </c>
      <c r="S587" s="10">
        <v>467280</v>
      </c>
      <c r="T587" s="10">
        <v>432166.46</v>
      </c>
      <c r="U587" s="10">
        <v>432166.46</v>
      </c>
      <c r="V587" s="10">
        <v>427000.94</v>
      </c>
      <c r="W587" s="10">
        <v>418989.86</v>
      </c>
      <c r="X587" s="10">
        <v>214829.86</v>
      </c>
      <c r="Y587" s="15">
        <v>91146.76999999996</v>
      </c>
      <c r="Z587" s="10">
        <v>0</v>
      </c>
      <c r="AA587" s="10">
        <v>153120</v>
      </c>
      <c r="AB587" s="10">
        <v>0</v>
      </c>
      <c r="AC587" s="10">
        <v>97086.77</v>
      </c>
      <c r="AD587" s="10">
        <v>56033.23</v>
      </c>
      <c r="AE587" s="10">
        <v>0</v>
      </c>
      <c r="AF587" s="10">
        <v>0</v>
      </c>
      <c r="AG587" s="10">
        <f t="shared" si="9"/>
        <v>523313.23</v>
      </c>
      <c r="AH587" s="9" t="s">
        <v>837</v>
      </c>
      <c r="AI587" s="9" t="s">
        <v>840</v>
      </c>
    </row>
    <row r="588" spans="1:35" x14ac:dyDescent="0.25">
      <c r="A588" s="16" t="s">
        <v>353</v>
      </c>
      <c r="B588" s="9" t="s">
        <v>247</v>
      </c>
      <c r="C588" s="9" t="s">
        <v>28</v>
      </c>
      <c r="D588" s="9" t="s">
        <v>464</v>
      </c>
      <c r="E588" s="9">
        <v>1</v>
      </c>
      <c r="F588" s="9">
        <v>59</v>
      </c>
      <c r="G588" s="9" t="s">
        <v>484</v>
      </c>
      <c r="H588" s="9">
        <v>3521</v>
      </c>
      <c r="I588" s="9" t="s">
        <v>230</v>
      </c>
      <c r="J588" s="9">
        <v>0</v>
      </c>
      <c r="K588" s="9" t="s">
        <v>258</v>
      </c>
      <c r="L588" s="9">
        <v>3000</v>
      </c>
      <c r="M588" s="9" t="s">
        <v>356</v>
      </c>
      <c r="N588" s="9" t="s">
        <v>618</v>
      </c>
      <c r="O588" s="9" t="s">
        <v>351</v>
      </c>
      <c r="P588" s="9" t="s">
        <v>503</v>
      </c>
      <c r="Q588" s="9" t="s">
        <v>137</v>
      </c>
      <c r="R588" s="10">
        <v>43416.9</v>
      </c>
      <c r="S588" s="10">
        <v>66528</v>
      </c>
      <c r="T588" s="10">
        <v>10788</v>
      </c>
      <c r="U588" s="10">
        <v>10788</v>
      </c>
      <c r="V588" s="10">
        <v>10788</v>
      </c>
      <c r="W588" s="10">
        <v>8584</v>
      </c>
      <c r="X588" s="10">
        <v>8584</v>
      </c>
      <c r="Y588" s="15">
        <v>32628.9</v>
      </c>
      <c r="Z588" s="10">
        <v>0</v>
      </c>
      <c r="AA588" s="10">
        <v>0</v>
      </c>
      <c r="AB588" s="10">
        <v>0</v>
      </c>
      <c r="AC588" s="10">
        <v>23111.1</v>
      </c>
      <c r="AD588" s="10">
        <v>-23111.1</v>
      </c>
      <c r="AE588" s="10">
        <v>-7200</v>
      </c>
      <c r="AF588" s="10">
        <v>0</v>
      </c>
      <c r="AG588" s="10">
        <f t="shared" si="9"/>
        <v>43416.9</v>
      </c>
      <c r="AH588" s="9" t="s">
        <v>837</v>
      </c>
      <c r="AI588" s="9" t="s">
        <v>840</v>
      </c>
    </row>
    <row r="589" spans="1:35" x14ac:dyDescent="0.25">
      <c r="A589" s="16" t="s">
        <v>353</v>
      </c>
      <c r="B589" s="9" t="s">
        <v>247</v>
      </c>
      <c r="C589" s="9" t="s">
        <v>28</v>
      </c>
      <c r="D589" s="9" t="s">
        <v>464</v>
      </c>
      <c r="E589" s="9">
        <v>1</v>
      </c>
      <c r="F589" s="9">
        <v>59</v>
      </c>
      <c r="G589" s="9" t="s">
        <v>484</v>
      </c>
      <c r="H589" s="9">
        <v>3531</v>
      </c>
      <c r="I589" s="9" t="s">
        <v>225</v>
      </c>
      <c r="J589" s="9">
        <v>0</v>
      </c>
      <c r="K589" s="9" t="s">
        <v>258</v>
      </c>
      <c r="L589" s="9">
        <v>3000</v>
      </c>
      <c r="M589" s="9" t="s">
        <v>356</v>
      </c>
      <c r="N589" s="9" t="s">
        <v>618</v>
      </c>
      <c r="O589" s="9" t="s">
        <v>351</v>
      </c>
      <c r="P589" s="9" t="s">
        <v>503</v>
      </c>
      <c r="Q589" s="9" t="s">
        <v>137</v>
      </c>
      <c r="R589" s="10">
        <v>14494.5</v>
      </c>
      <c r="S589" s="10">
        <v>26928</v>
      </c>
      <c r="T589" s="10">
        <v>2061</v>
      </c>
      <c r="U589" s="10">
        <v>2061</v>
      </c>
      <c r="V589" s="10">
        <v>2061</v>
      </c>
      <c r="W589" s="10">
        <v>2061</v>
      </c>
      <c r="X589" s="10">
        <v>2061</v>
      </c>
      <c r="Y589" s="15">
        <v>12433.5</v>
      </c>
      <c r="Z589" s="10">
        <v>0</v>
      </c>
      <c r="AA589" s="10">
        <v>0</v>
      </c>
      <c r="AB589" s="10">
        <v>0</v>
      </c>
      <c r="AC589" s="10">
        <v>12433.5</v>
      </c>
      <c r="AD589" s="10">
        <v>-12433.5</v>
      </c>
      <c r="AE589" s="10">
        <v>-261600</v>
      </c>
      <c r="AF589" s="10">
        <v>0</v>
      </c>
      <c r="AG589" s="10">
        <f t="shared" si="9"/>
        <v>14494.5</v>
      </c>
      <c r="AH589" s="9" t="s">
        <v>837</v>
      </c>
      <c r="AI589" s="9" t="s">
        <v>840</v>
      </c>
    </row>
    <row r="590" spans="1:35" x14ac:dyDescent="0.25">
      <c r="A590" s="16" t="s">
        <v>353</v>
      </c>
      <c r="B590" s="9" t="s">
        <v>247</v>
      </c>
      <c r="C590" s="9" t="s">
        <v>28</v>
      </c>
      <c r="D590" s="9" t="s">
        <v>464</v>
      </c>
      <c r="E590" s="9">
        <v>1</v>
      </c>
      <c r="F590" s="9">
        <v>59</v>
      </c>
      <c r="G590" s="9" t="s">
        <v>484</v>
      </c>
      <c r="H590" s="9">
        <v>3551</v>
      </c>
      <c r="I590" s="9" t="s">
        <v>144</v>
      </c>
      <c r="J590" s="9">
        <v>0</v>
      </c>
      <c r="K590" s="9" t="s">
        <v>258</v>
      </c>
      <c r="L590" s="9">
        <v>3000</v>
      </c>
      <c r="M590" s="9" t="s">
        <v>356</v>
      </c>
      <c r="N590" s="9" t="s">
        <v>618</v>
      </c>
      <c r="O590" s="9" t="s">
        <v>351</v>
      </c>
      <c r="P590" s="9" t="s">
        <v>503</v>
      </c>
      <c r="Q590" s="9" t="s">
        <v>137</v>
      </c>
      <c r="R590" s="10">
        <v>7882414.9199999999</v>
      </c>
      <c r="S590" s="10">
        <v>5860800</v>
      </c>
      <c r="T590" s="10">
        <v>7797709.6600000001</v>
      </c>
      <c r="U590" s="10">
        <v>7780392.9000000004</v>
      </c>
      <c r="V590" s="10">
        <v>6550284.9699999997</v>
      </c>
      <c r="W590" s="10">
        <v>6451383.3700000001</v>
      </c>
      <c r="X590" s="10">
        <v>5577529.3799999999</v>
      </c>
      <c r="Y590" s="15">
        <v>84705.259999999776</v>
      </c>
      <c r="Z590" s="10">
        <v>0</v>
      </c>
      <c r="AA590" s="10">
        <v>2052000.09</v>
      </c>
      <c r="AB590" s="10">
        <v>0</v>
      </c>
      <c r="AC590" s="10">
        <v>30385.17</v>
      </c>
      <c r="AD590" s="10">
        <v>2021614.92</v>
      </c>
      <c r="AE590" s="10">
        <v>-960</v>
      </c>
      <c r="AF590" s="10">
        <v>0</v>
      </c>
      <c r="AG590" s="10">
        <f t="shared" si="9"/>
        <v>7882414.9199999999</v>
      </c>
      <c r="AH590" s="9" t="s">
        <v>837</v>
      </c>
      <c r="AI590" s="9" t="s">
        <v>840</v>
      </c>
    </row>
    <row r="591" spans="1:35" x14ac:dyDescent="0.25">
      <c r="A591" s="16" t="s">
        <v>353</v>
      </c>
      <c r="B591" s="9" t="s">
        <v>247</v>
      </c>
      <c r="C591" s="9" t="s">
        <v>28</v>
      </c>
      <c r="D591" s="9" t="s">
        <v>464</v>
      </c>
      <c r="E591" s="9">
        <v>1</v>
      </c>
      <c r="F591" s="9">
        <v>59</v>
      </c>
      <c r="G591" s="9" t="s">
        <v>484</v>
      </c>
      <c r="H591" s="9">
        <v>3571</v>
      </c>
      <c r="I591" s="9" t="s">
        <v>226</v>
      </c>
      <c r="J591" s="9">
        <v>0</v>
      </c>
      <c r="K591" s="9" t="s">
        <v>258</v>
      </c>
      <c r="L591" s="9">
        <v>3000</v>
      </c>
      <c r="M591" s="9" t="s">
        <v>356</v>
      </c>
      <c r="N591" s="9" t="s">
        <v>618</v>
      </c>
      <c r="O591" s="9" t="s">
        <v>351</v>
      </c>
      <c r="P591" s="9" t="s">
        <v>503</v>
      </c>
      <c r="Q591" s="9" t="s">
        <v>137</v>
      </c>
      <c r="R591" s="10">
        <v>11770659.119999999</v>
      </c>
      <c r="S591" s="10">
        <v>8390400</v>
      </c>
      <c r="T591" s="10">
        <v>11748003.449999999</v>
      </c>
      <c r="U591" s="10">
        <v>10739828.779999999</v>
      </c>
      <c r="V591" s="10">
        <v>10448224.5</v>
      </c>
      <c r="W591" s="10">
        <v>10379159.220000001</v>
      </c>
      <c r="X591" s="10">
        <v>6000699.0499999998</v>
      </c>
      <c r="Y591" s="15">
        <v>22655.669999999925</v>
      </c>
      <c r="Z591" s="10">
        <v>0</v>
      </c>
      <c r="AA591" s="10">
        <v>5378072.1200000001</v>
      </c>
      <c r="AB591" s="10">
        <v>0</v>
      </c>
      <c r="AC591" s="10">
        <v>1997813</v>
      </c>
      <c r="AD591" s="10">
        <v>3380259.12</v>
      </c>
      <c r="AE591" s="10">
        <v>-166800</v>
      </c>
      <c r="AF591" s="10">
        <v>0</v>
      </c>
      <c r="AG591" s="10">
        <f t="shared" si="9"/>
        <v>11770659.119999999</v>
      </c>
      <c r="AH591" s="9" t="s">
        <v>837</v>
      </c>
      <c r="AI591" s="9" t="s">
        <v>840</v>
      </c>
    </row>
    <row r="592" spans="1:35" x14ac:dyDescent="0.25">
      <c r="A592" s="16" t="s">
        <v>353</v>
      </c>
      <c r="B592" s="9" t="s">
        <v>247</v>
      </c>
      <c r="C592" s="9" t="s">
        <v>28</v>
      </c>
      <c r="D592" s="9" t="s">
        <v>464</v>
      </c>
      <c r="E592" s="9">
        <v>1</v>
      </c>
      <c r="F592" s="9">
        <v>59</v>
      </c>
      <c r="G592" s="9" t="s">
        <v>484</v>
      </c>
      <c r="H592" s="9">
        <v>3591</v>
      </c>
      <c r="I592" s="9" t="s">
        <v>199</v>
      </c>
      <c r="J592" s="9">
        <v>0</v>
      </c>
      <c r="K592" s="9" t="s">
        <v>258</v>
      </c>
      <c r="L592" s="9">
        <v>3000</v>
      </c>
      <c r="M592" s="9" t="s">
        <v>356</v>
      </c>
      <c r="N592" s="9" t="s">
        <v>618</v>
      </c>
      <c r="O592" s="9" t="s">
        <v>351</v>
      </c>
      <c r="P592" s="9" t="s">
        <v>503</v>
      </c>
      <c r="Q592" s="9" t="s">
        <v>137</v>
      </c>
      <c r="R592" s="10">
        <v>8910</v>
      </c>
      <c r="S592" s="10">
        <v>17820</v>
      </c>
      <c r="T592" s="10">
        <v>0</v>
      </c>
      <c r="U592" s="10">
        <v>0</v>
      </c>
      <c r="V592" s="10">
        <v>0</v>
      </c>
      <c r="W592" s="10">
        <v>0</v>
      </c>
      <c r="X592" s="10">
        <v>0</v>
      </c>
      <c r="Y592" s="15">
        <v>8910</v>
      </c>
      <c r="Z592" s="10">
        <v>0</v>
      </c>
      <c r="AA592" s="10">
        <v>0</v>
      </c>
      <c r="AB592" s="10">
        <v>0</v>
      </c>
      <c r="AC592" s="10">
        <v>8910</v>
      </c>
      <c r="AD592" s="10">
        <v>-8910</v>
      </c>
      <c r="AE592" s="10">
        <v>-117588.43</v>
      </c>
      <c r="AF592" s="10">
        <v>0</v>
      </c>
      <c r="AG592" s="10">
        <f t="shared" si="9"/>
        <v>8910</v>
      </c>
      <c r="AH592" s="9" t="s">
        <v>837</v>
      </c>
      <c r="AI592" s="9" t="s">
        <v>840</v>
      </c>
    </row>
    <row r="593" spans="1:35" x14ac:dyDescent="0.25">
      <c r="A593" s="16" t="s">
        <v>353</v>
      </c>
      <c r="B593" s="9" t="s">
        <v>247</v>
      </c>
      <c r="C593" s="9" t="s">
        <v>28</v>
      </c>
      <c r="D593" s="9" t="s">
        <v>464</v>
      </c>
      <c r="E593" s="9">
        <v>1</v>
      </c>
      <c r="F593" s="9">
        <v>59</v>
      </c>
      <c r="G593" s="9" t="s">
        <v>484</v>
      </c>
      <c r="H593" s="9">
        <v>3661</v>
      </c>
      <c r="I593" s="9" t="s">
        <v>221</v>
      </c>
      <c r="J593" s="9">
        <v>0</v>
      </c>
      <c r="K593" s="9" t="s">
        <v>258</v>
      </c>
      <c r="L593" s="9">
        <v>3000</v>
      </c>
      <c r="M593" s="9" t="s">
        <v>356</v>
      </c>
      <c r="N593" s="9" t="s">
        <v>618</v>
      </c>
      <c r="O593" s="9" t="s">
        <v>351</v>
      </c>
      <c r="P593" s="9" t="s">
        <v>503</v>
      </c>
      <c r="Q593" s="9" t="s">
        <v>137</v>
      </c>
      <c r="R593" s="10">
        <v>680</v>
      </c>
      <c r="S593" s="10">
        <v>0</v>
      </c>
      <c r="T593" s="10">
        <v>360.01</v>
      </c>
      <c r="U593" s="10">
        <v>360.01</v>
      </c>
      <c r="V593" s="10">
        <v>360.01</v>
      </c>
      <c r="W593" s="10">
        <v>360.01</v>
      </c>
      <c r="X593" s="10">
        <v>360.01</v>
      </c>
      <c r="Y593" s="15">
        <v>319.99</v>
      </c>
      <c r="Z593" s="10">
        <v>0</v>
      </c>
      <c r="AA593" s="10">
        <v>1000</v>
      </c>
      <c r="AB593" s="10">
        <v>0</v>
      </c>
      <c r="AC593" s="10">
        <v>320</v>
      </c>
      <c r="AD593" s="10">
        <v>680</v>
      </c>
      <c r="AE593" s="10">
        <v>-12300</v>
      </c>
      <c r="AF593" s="10">
        <v>0</v>
      </c>
      <c r="AG593" s="10">
        <f t="shared" si="9"/>
        <v>680</v>
      </c>
      <c r="AH593" s="9" t="s">
        <v>837</v>
      </c>
      <c r="AI593" s="9" t="s">
        <v>840</v>
      </c>
    </row>
    <row r="594" spans="1:35" x14ac:dyDescent="0.25">
      <c r="A594" s="16" t="s">
        <v>353</v>
      </c>
      <c r="B594" s="9" t="s">
        <v>247</v>
      </c>
      <c r="C594" s="9" t="s">
        <v>28</v>
      </c>
      <c r="D594" s="9" t="s">
        <v>464</v>
      </c>
      <c r="E594" s="9">
        <v>1</v>
      </c>
      <c r="F594" s="9">
        <v>59</v>
      </c>
      <c r="G594" s="9" t="s">
        <v>484</v>
      </c>
      <c r="H594" s="9">
        <v>3791</v>
      </c>
      <c r="I594" s="9" t="s">
        <v>134</v>
      </c>
      <c r="J594" s="9">
        <v>0</v>
      </c>
      <c r="K594" s="9" t="s">
        <v>258</v>
      </c>
      <c r="L594" s="9">
        <v>3000</v>
      </c>
      <c r="M594" s="9" t="s">
        <v>356</v>
      </c>
      <c r="N594" s="9" t="s">
        <v>618</v>
      </c>
      <c r="O594" s="9" t="s">
        <v>351</v>
      </c>
      <c r="P594" s="9" t="s">
        <v>503</v>
      </c>
      <c r="Q594" s="9" t="s">
        <v>137</v>
      </c>
      <c r="R594" s="10">
        <v>21600</v>
      </c>
      <c r="S594" s="10">
        <v>43200</v>
      </c>
      <c r="T594" s="10">
        <v>0</v>
      </c>
      <c r="U594" s="10">
        <v>0</v>
      </c>
      <c r="V594" s="10">
        <v>0</v>
      </c>
      <c r="W594" s="10">
        <v>0</v>
      </c>
      <c r="X594" s="10">
        <v>0</v>
      </c>
      <c r="Y594" s="15">
        <v>21600</v>
      </c>
      <c r="Z594" s="10">
        <v>0</v>
      </c>
      <c r="AA594" s="10">
        <v>0</v>
      </c>
      <c r="AB594" s="10">
        <v>0</v>
      </c>
      <c r="AC594" s="10">
        <v>21600</v>
      </c>
      <c r="AD594" s="10">
        <v>-21600</v>
      </c>
      <c r="AE594" s="10">
        <v>-15926.19</v>
      </c>
      <c r="AF594" s="10">
        <v>0</v>
      </c>
      <c r="AG594" s="10">
        <f t="shared" si="9"/>
        <v>21600</v>
      </c>
      <c r="AH594" s="9" t="s">
        <v>837</v>
      </c>
      <c r="AI594" s="9" t="s">
        <v>840</v>
      </c>
    </row>
    <row r="595" spans="1:35" x14ac:dyDescent="0.25">
      <c r="A595" s="16" t="s">
        <v>353</v>
      </c>
      <c r="B595" s="9" t="s">
        <v>247</v>
      </c>
      <c r="C595" s="9" t="s">
        <v>28</v>
      </c>
      <c r="D595" s="9" t="s">
        <v>464</v>
      </c>
      <c r="E595" s="9">
        <v>1</v>
      </c>
      <c r="F595" s="9">
        <v>59</v>
      </c>
      <c r="G595" s="9" t="s">
        <v>484</v>
      </c>
      <c r="H595" s="9">
        <v>3821</v>
      </c>
      <c r="I595" s="9" t="s">
        <v>51</v>
      </c>
      <c r="J595" s="9">
        <v>0</v>
      </c>
      <c r="K595" s="9" t="s">
        <v>258</v>
      </c>
      <c r="L595" s="9">
        <v>3000</v>
      </c>
      <c r="M595" s="9" t="s">
        <v>356</v>
      </c>
      <c r="N595" s="9" t="s">
        <v>618</v>
      </c>
      <c r="O595" s="9" t="s">
        <v>351</v>
      </c>
      <c r="P595" s="9" t="s">
        <v>503</v>
      </c>
      <c r="Q595" s="9" t="s">
        <v>137</v>
      </c>
      <c r="R595" s="10">
        <v>479280</v>
      </c>
      <c r="S595" s="10">
        <v>269280</v>
      </c>
      <c r="T595" s="10">
        <v>361168.32</v>
      </c>
      <c r="U595" s="10">
        <v>361168.32</v>
      </c>
      <c r="V595" s="10">
        <v>361168.32</v>
      </c>
      <c r="W595" s="10">
        <v>297574.8</v>
      </c>
      <c r="X595" s="10">
        <v>90967.2</v>
      </c>
      <c r="Y595" s="15">
        <v>118111.67999999999</v>
      </c>
      <c r="Z595" s="10">
        <v>0</v>
      </c>
      <c r="AA595" s="10">
        <v>210000</v>
      </c>
      <c r="AB595" s="10">
        <v>0</v>
      </c>
      <c r="AC595" s="10">
        <v>0</v>
      </c>
      <c r="AD595" s="10">
        <v>210000</v>
      </c>
      <c r="AE595" s="10">
        <v>-3056</v>
      </c>
      <c r="AF595" s="10">
        <v>0</v>
      </c>
      <c r="AG595" s="10">
        <f t="shared" si="9"/>
        <v>479280</v>
      </c>
      <c r="AH595" s="9" t="s">
        <v>837</v>
      </c>
      <c r="AI595" s="9" t="s">
        <v>840</v>
      </c>
    </row>
    <row r="596" spans="1:35" x14ac:dyDescent="0.25">
      <c r="A596" s="16" t="s">
        <v>353</v>
      </c>
      <c r="B596" s="9" t="s">
        <v>247</v>
      </c>
      <c r="C596" s="9" t="s">
        <v>28</v>
      </c>
      <c r="D596" s="9" t="s">
        <v>464</v>
      </c>
      <c r="E596" s="9">
        <v>1</v>
      </c>
      <c r="F596" s="9">
        <v>59</v>
      </c>
      <c r="G596" s="9" t="s">
        <v>484</v>
      </c>
      <c r="H596" s="9">
        <v>3911</v>
      </c>
      <c r="I596" s="9" t="s">
        <v>146</v>
      </c>
      <c r="J596" s="9">
        <v>0</v>
      </c>
      <c r="K596" s="9" t="s">
        <v>258</v>
      </c>
      <c r="L596" s="9">
        <v>3000</v>
      </c>
      <c r="M596" s="9" t="s">
        <v>356</v>
      </c>
      <c r="N596" s="9" t="s">
        <v>618</v>
      </c>
      <c r="O596" s="9" t="s">
        <v>351</v>
      </c>
      <c r="P596" s="9" t="s">
        <v>503</v>
      </c>
      <c r="Q596" s="9" t="s">
        <v>137</v>
      </c>
      <c r="R596" s="10">
        <v>426238.94</v>
      </c>
      <c r="S596" s="10">
        <v>174240</v>
      </c>
      <c r="T596" s="10">
        <v>390237.88</v>
      </c>
      <c r="U596" s="10">
        <v>390237.88</v>
      </c>
      <c r="V596" s="10">
        <v>390237.88</v>
      </c>
      <c r="W596" s="10">
        <v>350175.28</v>
      </c>
      <c r="X596" s="10">
        <v>350175.28</v>
      </c>
      <c r="Y596" s="15">
        <v>36001.06</v>
      </c>
      <c r="Z596" s="10">
        <v>0</v>
      </c>
      <c r="AA596" s="10">
        <v>300000</v>
      </c>
      <c r="AB596" s="10">
        <v>0</v>
      </c>
      <c r="AC596" s="10">
        <v>48001.06</v>
      </c>
      <c r="AD596" s="10">
        <v>251998.94</v>
      </c>
      <c r="AE596" s="10">
        <v>-90000</v>
      </c>
      <c r="AF596" s="10">
        <v>0</v>
      </c>
      <c r="AG596" s="10">
        <f t="shared" si="9"/>
        <v>426238.94</v>
      </c>
      <c r="AH596" s="9" t="s">
        <v>837</v>
      </c>
      <c r="AI596" s="9" t="s">
        <v>840</v>
      </c>
    </row>
    <row r="597" spans="1:35" x14ac:dyDescent="0.25">
      <c r="A597" s="16" t="s">
        <v>353</v>
      </c>
      <c r="B597" s="9" t="s">
        <v>247</v>
      </c>
      <c r="C597" s="9" t="s">
        <v>28</v>
      </c>
      <c r="D597" s="9" t="s">
        <v>464</v>
      </c>
      <c r="E597" s="9">
        <v>1</v>
      </c>
      <c r="F597" s="9">
        <v>59</v>
      </c>
      <c r="G597" s="9" t="s">
        <v>484</v>
      </c>
      <c r="H597" s="9">
        <v>3962</v>
      </c>
      <c r="I597" s="9" t="s">
        <v>307</v>
      </c>
      <c r="J597" s="9">
        <v>0</v>
      </c>
      <c r="K597" s="9" t="s">
        <v>258</v>
      </c>
      <c r="L597" s="9">
        <v>3000</v>
      </c>
      <c r="M597" s="9" t="s">
        <v>356</v>
      </c>
      <c r="N597" s="9" t="s">
        <v>618</v>
      </c>
      <c r="O597" s="9" t="s">
        <v>351</v>
      </c>
      <c r="P597" s="9" t="s">
        <v>503</v>
      </c>
      <c r="Q597" s="9" t="s">
        <v>137</v>
      </c>
      <c r="R597" s="10">
        <v>181500</v>
      </c>
      <c r="S597" s="10">
        <v>120000</v>
      </c>
      <c r="T597" s="10">
        <v>133056.24</v>
      </c>
      <c r="U597" s="10">
        <v>133056.24</v>
      </c>
      <c r="V597" s="10">
        <v>110777.31</v>
      </c>
      <c r="W597" s="10">
        <v>110777.31</v>
      </c>
      <c r="X597" s="10">
        <v>110777.31</v>
      </c>
      <c r="Y597" s="15">
        <v>48443.760000000009</v>
      </c>
      <c r="Z597" s="10">
        <v>0</v>
      </c>
      <c r="AA597" s="10">
        <v>61500</v>
      </c>
      <c r="AB597" s="10">
        <v>0</v>
      </c>
      <c r="AC597" s="10">
        <v>0</v>
      </c>
      <c r="AD597" s="10">
        <v>61500</v>
      </c>
      <c r="AE597" s="10">
        <v>-131997.6</v>
      </c>
      <c r="AF597" s="10">
        <v>0</v>
      </c>
      <c r="AG597" s="10">
        <f t="shared" si="9"/>
        <v>181500</v>
      </c>
      <c r="AH597" s="9" t="s">
        <v>837</v>
      </c>
      <c r="AI597" s="9" t="s">
        <v>840</v>
      </c>
    </row>
    <row r="598" spans="1:35" x14ac:dyDescent="0.25">
      <c r="A598" s="16" t="s">
        <v>353</v>
      </c>
      <c r="B598" s="9" t="s">
        <v>247</v>
      </c>
      <c r="C598" s="9" t="s">
        <v>28</v>
      </c>
      <c r="D598" s="9" t="s">
        <v>464</v>
      </c>
      <c r="E598" s="9">
        <v>1</v>
      </c>
      <c r="F598" s="9">
        <v>59</v>
      </c>
      <c r="G598" s="9" t="s">
        <v>484</v>
      </c>
      <c r="H598" s="9">
        <v>5111</v>
      </c>
      <c r="I598" s="9" t="s">
        <v>63</v>
      </c>
      <c r="J598" s="9">
        <v>0</v>
      </c>
      <c r="K598" s="9" t="s">
        <v>258</v>
      </c>
      <c r="L598" s="9">
        <v>5000</v>
      </c>
      <c r="M598" s="9" t="s">
        <v>356</v>
      </c>
      <c r="N598" s="9" t="s">
        <v>618</v>
      </c>
      <c r="O598" s="9" t="s">
        <v>351</v>
      </c>
      <c r="P598" s="9" t="s">
        <v>503</v>
      </c>
      <c r="Q598" s="9" t="s">
        <v>137</v>
      </c>
      <c r="R598" s="10">
        <v>2877570.22</v>
      </c>
      <c r="S598" s="10">
        <v>2022129.84</v>
      </c>
      <c r="T598" s="10">
        <v>2853504.28</v>
      </c>
      <c r="U598" s="10">
        <v>2834016.28</v>
      </c>
      <c r="V598" s="10">
        <v>2825896.28</v>
      </c>
      <c r="W598" s="10">
        <v>2781011.82</v>
      </c>
      <c r="X598" s="10">
        <v>918910.24</v>
      </c>
      <c r="Y598" s="15">
        <v>24065.94000000041</v>
      </c>
      <c r="Z598" s="10">
        <v>0</v>
      </c>
      <c r="AA598" s="10">
        <v>855440.38</v>
      </c>
      <c r="AB598" s="10">
        <v>0</v>
      </c>
      <c r="AC598" s="10">
        <v>0</v>
      </c>
      <c r="AD598" s="10">
        <v>855440.38</v>
      </c>
      <c r="AE598" s="10">
        <v>-311064</v>
      </c>
      <c r="AF598" s="10">
        <v>0</v>
      </c>
      <c r="AG598" s="10">
        <f t="shared" si="9"/>
        <v>2877570.22</v>
      </c>
      <c r="AH598" s="9" t="s">
        <v>837</v>
      </c>
      <c r="AI598" s="9" t="s">
        <v>841</v>
      </c>
    </row>
    <row r="599" spans="1:35" x14ac:dyDescent="0.25">
      <c r="A599" s="16" t="s">
        <v>353</v>
      </c>
      <c r="B599" s="9" t="s">
        <v>247</v>
      </c>
      <c r="C599" s="9" t="s">
        <v>28</v>
      </c>
      <c r="D599" s="9" t="s">
        <v>464</v>
      </c>
      <c r="E599" s="9">
        <v>1</v>
      </c>
      <c r="F599" s="9">
        <v>59</v>
      </c>
      <c r="G599" s="9" t="s">
        <v>484</v>
      </c>
      <c r="H599" s="9">
        <v>5151</v>
      </c>
      <c r="I599" s="9" t="s">
        <v>268</v>
      </c>
      <c r="J599" s="9">
        <v>0</v>
      </c>
      <c r="K599" s="9" t="s">
        <v>258</v>
      </c>
      <c r="L599" s="9">
        <v>5000</v>
      </c>
      <c r="M599" s="9" t="s">
        <v>356</v>
      </c>
      <c r="N599" s="9" t="s">
        <v>618</v>
      </c>
      <c r="O599" s="9" t="s">
        <v>351</v>
      </c>
      <c r="P599" s="9" t="s">
        <v>503</v>
      </c>
      <c r="Q599" s="9" t="s">
        <v>137</v>
      </c>
      <c r="R599" s="10">
        <v>5468200</v>
      </c>
      <c r="S599" s="10">
        <v>4183200</v>
      </c>
      <c r="T599" s="10">
        <v>5414414.9000000004</v>
      </c>
      <c r="U599" s="10">
        <v>4086845.94</v>
      </c>
      <c r="V599" s="10">
        <v>4057019.19</v>
      </c>
      <c r="W599" s="10">
        <v>2192081.38</v>
      </c>
      <c r="X599" s="10">
        <v>31966.62</v>
      </c>
      <c r="Y599" s="15">
        <v>53785.099999999627</v>
      </c>
      <c r="Z599" s="10">
        <v>0</v>
      </c>
      <c r="AA599" s="10">
        <v>1285000</v>
      </c>
      <c r="AB599" s="10">
        <v>0</v>
      </c>
      <c r="AC599" s="10">
        <v>0</v>
      </c>
      <c r="AD599" s="10">
        <v>1285000</v>
      </c>
      <c r="AE599" s="10">
        <v>63542.8</v>
      </c>
      <c r="AF599" s="10">
        <v>0</v>
      </c>
      <c r="AG599" s="10">
        <f t="shared" si="9"/>
        <v>5468200</v>
      </c>
      <c r="AH599" s="9" t="s">
        <v>837</v>
      </c>
      <c r="AI599" s="9" t="s">
        <v>841</v>
      </c>
    </row>
    <row r="600" spans="1:35" x14ac:dyDescent="0.25">
      <c r="A600" s="16" t="s">
        <v>353</v>
      </c>
      <c r="B600" s="9" t="s">
        <v>247</v>
      </c>
      <c r="C600" s="9" t="s">
        <v>28</v>
      </c>
      <c r="D600" s="9" t="s">
        <v>464</v>
      </c>
      <c r="E600" s="9">
        <v>1</v>
      </c>
      <c r="F600" s="9">
        <v>59</v>
      </c>
      <c r="G600" s="9" t="s">
        <v>484</v>
      </c>
      <c r="H600" s="9">
        <v>5191</v>
      </c>
      <c r="I600" s="9" t="s">
        <v>89</v>
      </c>
      <c r="J600" s="9">
        <v>0</v>
      </c>
      <c r="K600" s="9" t="s">
        <v>258</v>
      </c>
      <c r="L600" s="9">
        <v>5000</v>
      </c>
      <c r="M600" s="9" t="s">
        <v>356</v>
      </c>
      <c r="N600" s="9" t="s">
        <v>618</v>
      </c>
      <c r="O600" s="9" t="s">
        <v>351</v>
      </c>
      <c r="P600" s="9" t="s">
        <v>503</v>
      </c>
      <c r="Q600" s="9" t="s">
        <v>137</v>
      </c>
      <c r="R600" s="10">
        <v>59000</v>
      </c>
      <c r="S600" s="10">
        <v>60000</v>
      </c>
      <c r="T600" s="10">
        <v>21038.28</v>
      </c>
      <c r="U600" s="10">
        <v>21038.28</v>
      </c>
      <c r="V600" s="10">
        <v>21038.28</v>
      </c>
      <c r="W600" s="10">
        <v>21038.28</v>
      </c>
      <c r="X600" s="10">
        <v>21038.28</v>
      </c>
      <c r="Y600" s="15">
        <v>37961.72</v>
      </c>
      <c r="Z600" s="10">
        <v>0</v>
      </c>
      <c r="AA600" s="10">
        <v>0</v>
      </c>
      <c r="AB600" s="10">
        <v>0</v>
      </c>
      <c r="AC600" s="10">
        <v>1000</v>
      </c>
      <c r="AD600" s="10">
        <v>-1000</v>
      </c>
      <c r="AE600" s="10">
        <v>-21600</v>
      </c>
      <c r="AF600" s="10">
        <v>0</v>
      </c>
      <c r="AG600" s="10">
        <f t="shared" si="9"/>
        <v>59000</v>
      </c>
      <c r="AH600" s="9" t="s">
        <v>837</v>
      </c>
      <c r="AI600" s="9" t="s">
        <v>841</v>
      </c>
    </row>
    <row r="601" spans="1:35" x14ac:dyDescent="0.25">
      <c r="A601" s="16" t="s">
        <v>353</v>
      </c>
      <c r="B601" s="9" t="s">
        <v>247</v>
      </c>
      <c r="C601" s="9" t="s">
        <v>28</v>
      </c>
      <c r="D601" s="9" t="s">
        <v>464</v>
      </c>
      <c r="E601" s="9">
        <v>1</v>
      </c>
      <c r="F601" s="9">
        <v>59</v>
      </c>
      <c r="G601" s="9" t="s">
        <v>484</v>
      </c>
      <c r="H601" s="9">
        <v>5421</v>
      </c>
      <c r="I601" s="9" t="s">
        <v>272</v>
      </c>
      <c r="J601" s="9">
        <v>0</v>
      </c>
      <c r="K601" s="9" t="s">
        <v>258</v>
      </c>
      <c r="L601" s="9">
        <v>5000</v>
      </c>
      <c r="M601" s="9" t="s">
        <v>356</v>
      </c>
      <c r="N601" s="9" t="s">
        <v>618</v>
      </c>
      <c r="O601" s="9" t="s">
        <v>351</v>
      </c>
      <c r="P601" s="9" t="s">
        <v>503</v>
      </c>
      <c r="Q601" s="9" t="s">
        <v>137</v>
      </c>
      <c r="R601" s="10">
        <v>71280</v>
      </c>
      <c r="S601" s="10">
        <v>71280</v>
      </c>
      <c r="T601" s="10">
        <v>55680</v>
      </c>
      <c r="U601" s="10">
        <v>55680</v>
      </c>
      <c r="V601" s="10">
        <v>55680</v>
      </c>
      <c r="W601" s="10">
        <v>55680</v>
      </c>
      <c r="X601" s="10">
        <v>0</v>
      </c>
      <c r="Y601" s="15">
        <v>15600</v>
      </c>
      <c r="Z601" s="10">
        <v>0</v>
      </c>
      <c r="AA601" s="10">
        <v>0</v>
      </c>
      <c r="AB601" s="10">
        <v>0</v>
      </c>
      <c r="AC601" s="10">
        <v>0</v>
      </c>
      <c r="AD601" s="10">
        <v>0</v>
      </c>
      <c r="AE601" s="10">
        <v>-120000</v>
      </c>
      <c r="AF601" s="10">
        <v>0</v>
      </c>
      <c r="AG601" s="10">
        <f t="shared" si="9"/>
        <v>71280</v>
      </c>
      <c r="AH601" s="9" t="s">
        <v>837</v>
      </c>
      <c r="AI601" s="9" t="s">
        <v>841</v>
      </c>
    </row>
    <row r="602" spans="1:35" x14ac:dyDescent="0.25">
      <c r="A602" s="16" t="s">
        <v>353</v>
      </c>
      <c r="B602" s="9" t="s">
        <v>247</v>
      </c>
      <c r="C602" s="9" t="s">
        <v>28</v>
      </c>
      <c r="D602" s="9" t="s">
        <v>464</v>
      </c>
      <c r="E602" s="9">
        <v>1</v>
      </c>
      <c r="F602" s="9">
        <v>59</v>
      </c>
      <c r="G602" s="9" t="s">
        <v>484</v>
      </c>
      <c r="H602" s="9">
        <v>5621</v>
      </c>
      <c r="I602" s="9" t="s">
        <v>88</v>
      </c>
      <c r="J602" s="9">
        <v>0</v>
      </c>
      <c r="K602" s="9" t="s">
        <v>258</v>
      </c>
      <c r="L602" s="9">
        <v>5000</v>
      </c>
      <c r="M602" s="9" t="s">
        <v>356</v>
      </c>
      <c r="N602" s="9" t="s">
        <v>618</v>
      </c>
      <c r="O602" s="9" t="s">
        <v>351</v>
      </c>
      <c r="P602" s="9" t="s">
        <v>503</v>
      </c>
      <c r="Q602" s="9" t="s">
        <v>137</v>
      </c>
      <c r="R602" s="10">
        <v>2771.82</v>
      </c>
      <c r="S602" s="10">
        <v>138000</v>
      </c>
      <c r="T602" s="10">
        <v>2771.82</v>
      </c>
      <c r="U602" s="10">
        <v>2771.82</v>
      </c>
      <c r="V602" s="10">
        <v>2771.82</v>
      </c>
      <c r="W602" s="10">
        <v>2771.82</v>
      </c>
      <c r="X602" s="10">
        <v>0</v>
      </c>
      <c r="Y602" s="15">
        <v>0</v>
      </c>
      <c r="Z602" s="10">
        <v>0</v>
      </c>
      <c r="AA602" s="10">
        <v>0</v>
      </c>
      <c r="AB602" s="10">
        <v>0</v>
      </c>
      <c r="AC602" s="10">
        <v>135228.18</v>
      </c>
      <c r="AD602" s="10">
        <v>-135228.18</v>
      </c>
      <c r="AE602" s="10">
        <v>-36000</v>
      </c>
      <c r="AF602" s="10">
        <v>0</v>
      </c>
      <c r="AG602" s="10">
        <f t="shared" si="9"/>
        <v>2771.82</v>
      </c>
      <c r="AH602" s="9" t="s">
        <v>837</v>
      </c>
      <c r="AI602" s="9" t="s">
        <v>841</v>
      </c>
    </row>
    <row r="603" spans="1:35" x14ac:dyDescent="0.25">
      <c r="A603" s="16" t="s">
        <v>353</v>
      </c>
      <c r="B603" s="9" t="s">
        <v>247</v>
      </c>
      <c r="C603" s="9" t="s">
        <v>28</v>
      </c>
      <c r="D603" s="9" t="s">
        <v>464</v>
      </c>
      <c r="E603" s="9">
        <v>1</v>
      </c>
      <c r="F603" s="9">
        <v>59</v>
      </c>
      <c r="G603" s="9" t="s">
        <v>484</v>
      </c>
      <c r="H603" s="9">
        <v>5641</v>
      </c>
      <c r="I603" s="9" t="s">
        <v>252</v>
      </c>
      <c r="J603" s="9">
        <v>0</v>
      </c>
      <c r="K603" s="9" t="s">
        <v>258</v>
      </c>
      <c r="L603" s="9">
        <v>5000</v>
      </c>
      <c r="M603" s="9" t="s">
        <v>356</v>
      </c>
      <c r="N603" s="9" t="s">
        <v>618</v>
      </c>
      <c r="O603" s="9" t="s">
        <v>351</v>
      </c>
      <c r="P603" s="9" t="s">
        <v>503</v>
      </c>
      <c r="Q603" s="9" t="s">
        <v>137</v>
      </c>
      <c r="R603" s="10">
        <v>55440</v>
      </c>
      <c r="S603" s="10">
        <v>55440</v>
      </c>
      <c r="T603" s="10">
        <v>10074.6</v>
      </c>
      <c r="U603" s="10">
        <v>0</v>
      </c>
      <c r="V603" s="10">
        <v>0</v>
      </c>
      <c r="W603" s="10">
        <v>0</v>
      </c>
      <c r="X603" s="10">
        <v>0</v>
      </c>
      <c r="Y603" s="15">
        <v>45365.4</v>
      </c>
      <c r="Z603" s="10">
        <v>0</v>
      </c>
      <c r="AA603" s="10">
        <v>0</v>
      </c>
      <c r="AB603" s="10">
        <v>0</v>
      </c>
      <c r="AC603" s="10">
        <v>0</v>
      </c>
      <c r="AD603" s="10">
        <v>0</v>
      </c>
      <c r="AE603" s="10">
        <v>1131256</v>
      </c>
      <c r="AF603" s="10">
        <v>0</v>
      </c>
      <c r="AG603" s="10">
        <f t="shared" si="9"/>
        <v>55440</v>
      </c>
      <c r="AH603" s="9" t="s">
        <v>837</v>
      </c>
      <c r="AI603" s="9" t="s">
        <v>841</v>
      </c>
    </row>
    <row r="604" spans="1:35" x14ac:dyDescent="0.25">
      <c r="A604" s="16" t="s">
        <v>353</v>
      </c>
      <c r="B604" s="9" t="s">
        <v>247</v>
      </c>
      <c r="C604" s="9" t="s">
        <v>28</v>
      </c>
      <c r="D604" s="9" t="s">
        <v>464</v>
      </c>
      <c r="E604" s="9">
        <v>1</v>
      </c>
      <c r="F604" s="9">
        <v>59</v>
      </c>
      <c r="G604" s="9" t="s">
        <v>484</v>
      </c>
      <c r="H604" s="9">
        <v>5651</v>
      </c>
      <c r="I604" s="9" t="s">
        <v>83</v>
      </c>
      <c r="J604" s="9">
        <v>0</v>
      </c>
      <c r="K604" s="9" t="s">
        <v>258</v>
      </c>
      <c r="L604" s="9">
        <v>5000</v>
      </c>
      <c r="M604" s="9" t="s">
        <v>356</v>
      </c>
      <c r="N604" s="9" t="s">
        <v>618</v>
      </c>
      <c r="O604" s="9" t="s">
        <v>351</v>
      </c>
      <c r="P604" s="9" t="s">
        <v>503</v>
      </c>
      <c r="Q604" s="9" t="s">
        <v>137</v>
      </c>
      <c r="R604" s="10">
        <v>132519.72</v>
      </c>
      <c r="S604" s="10">
        <v>324720</v>
      </c>
      <c r="T604" s="10">
        <v>128876</v>
      </c>
      <c r="U604" s="10">
        <v>128876</v>
      </c>
      <c r="V604" s="10">
        <v>127558.24</v>
      </c>
      <c r="W604" s="10">
        <v>12296</v>
      </c>
      <c r="X604" s="10">
        <v>12296</v>
      </c>
      <c r="Y604" s="15">
        <v>3643.7200000000012</v>
      </c>
      <c r="Z604" s="10">
        <v>0</v>
      </c>
      <c r="AA604" s="10">
        <v>0</v>
      </c>
      <c r="AB604" s="10">
        <v>0</v>
      </c>
      <c r="AC604" s="10">
        <v>192200.28</v>
      </c>
      <c r="AD604" s="10">
        <v>-192200.28</v>
      </c>
      <c r="AE604" s="10">
        <v>-724380</v>
      </c>
      <c r="AF604" s="10">
        <v>0</v>
      </c>
      <c r="AG604" s="10">
        <f t="shared" si="9"/>
        <v>132519.72</v>
      </c>
      <c r="AH604" s="9" t="s">
        <v>837</v>
      </c>
      <c r="AI604" s="9" t="s">
        <v>841</v>
      </c>
    </row>
    <row r="605" spans="1:35" x14ac:dyDescent="0.25">
      <c r="A605" s="16" t="s">
        <v>353</v>
      </c>
      <c r="B605" s="9" t="s">
        <v>247</v>
      </c>
      <c r="C605" s="9" t="s">
        <v>28</v>
      </c>
      <c r="D605" s="9" t="s">
        <v>464</v>
      </c>
      <c r="E605" s="9">
        <v>1</v>
      </c>
      <c r="F605" s="9">
        <v>59</v>
      </c>
      <c r="G605" s="9" t="s">
        <v>484</v>
      </c>
      <c r="H605" s="9">
        <v>5661</v>
      </c>
      <c r="I605" s="9" t="s">
        <v>238</v>
      </c>
      <c r="J605" s="9">
        <v>0</v>
      </c>
      <c r="K605" s="9" t="s">
        <v>258</v>
      </c>
      <c r="L605" s="9">
        <v>5000</v>
      </c>
      <c r="M605" s="9" t="s">
        <v>356</v>
      </c>
      <c r="N605" s="9" t="s">
        <v>618</v>
      </c>
      <c r="O605" s="9" t="s">
        <v>351</v>
      </c>
      <c r="P605" s="9" t="s">
        <v>503</v>
      </c>
      <c r="Q605" s="9" t="s">
        <v>137</v>
      </c>
      <c r="R605" s="10">
        <v>31680</v>
      </c>
      <c r="S605" s="10">
        <v>31680</v>
      </c>
      <c r="T605" s="10">
        <v>0</v>
      </c>
      <c r="U605" s="10">
        <v>0</v>
      </c>
      <c r="V605" s="10">
        <v>0</v>
      </c>
      <c r="W605" s="10">
        <v>0</v>
      </c>
      <c r="X605" s="10">
        <v>0</v>
      </c>
      <c r="Y605" s="15">
        <v>31680</v>
      </c>
      <c r="Z605" s="10">
        <v>0</v>
      </c>
      <c r="AA605" s="10">
        <v>0</v>
      </c>
      <c r="AB605" s="10">
        <v>0</v>
      </c>
      <c r="AC605" s="10">
        <v>0</v>
      </c>
      <c r="AD605" s="10">
        <v>0</v>
      </c>
      <c r="AE605" s="10">
        <v>-1967700</v>
      </c>
      <c r="AF605" s="10">
        <v>0</v>
      </c>
      <c r="AG605" s="10">
        <f t="shared" si="9"/>
        <v>31680</v>
      </c>
      <c r="AH605" s="9" t="s">
        <v>837</v>
      </c>
      <c r="AI605" s="9" t="s">
        <v>841</v>
      </c>
    </row>
    <row r="606" spans="1:35" x14ac:dyDescent="0.25">
      <c r="A606" s="16" t="s">
        <v>353</v>
      </c>
      <c r="B606" s="9" t="s">
        <v>247</v>
      </c>
      <c r="C606" s="9" t="s">
        <v>28</v>
      </c>
      <c r="D606" s="9" t="s">
        <v>464</v>
      </c>
      <c r="E606" s="9">
        <v>1</v>
      </c>
      <c r="F606" s="9">
        <v>59</v>
      </c>
      <c r="G606" s="9" t="s">
        <v>484</v>
      </c>
      <c r="H606" s="9">
        <v>5671</v>
      </c>
      <c r="I606" s="9" t="s">
        <v>84</v>
      </c>
      <c r="J606" s="9">
        <v>0</v>
      </c>
      <c r="K606" s="9" t="s">
        <v>258</v>
      </c>
      <c r="L606" s="9">
        <v>5000</v>
      </c>
      <c r="M606" s="9" t="s">
        <v>356</v>
      </c>
      <c r="N606" s="9" t="s">
        <v>618</v>
      </c>
      <c r="O606" s="9" t="s">
        <v>351</v>
      </c>
      <c r="P606" s="9" t="s">
        <v>503</v>
      </c>
      <c r="Q606" s="9" t="s">
        <v>137</v>
      </c>
      <c r="R606" s="10">
        <v>7920</v>
      </c>
      <c r="S606" s="10">
        <v>7920</v>
      </c>
      <c r="T606" s="10">
        <v>1915.65</v>
      </c>
      <c r="U606" s="10">
        <v>1915.65</v>
      </c>
      <c r="V606" s="10">
        <v>1915.65</v>
      </c>
      <c r="W606" s="10">
        <v>1915.65</v>
      </c>
      <c r="X606" s="10">
        <v>1915.65</v>
      </c>
      <c r="Y606" s="15">
        <v>6004.35</v>
      </c>
      <c r="Z606" s="10">
        <v>0</v>
      </c>
      <c r="AA606" s="10">
        <v>0</v>
      </c>
      <c r="AB606" s="10">
        <v>0</v>
      </c>
      <c r="AC606" s="10">
        <v>0</v>
      </c>
      <c r="AD606" s="10">
        <v>0</v>
      </c>
      <c r="AE606" s="10">
        <v>0</v>
      </c>
      <c r="AF606" s="10">
        <v>0</v>
      </c>
      <c r="AG606" s="10">
        <f t="shared" si="9"/>
        <v>7920</v>
      </c>
      <c r="AH606" s="9" t="s">
        <v>837</v>
      </c>
      <c r="AI606" s="9" t="s">
        <v>841</v>
      </c>
    </row>
    <row r="607" spans="1:35" x14ac:dyDescent="0.25">
      <c r="A607" s="16" t="s">
        <v>353</v>
      </c>
      <c r="B607" s="9" t="s">
        <v>247</v>
      </c>
      <c r="C607" s="9" t="s">
        <v>28</v>
      </c>
      <c r="D607" s="9" t="s">
        <v>370</v>
      </c>
      <c r="E607" s="9">
        <v>4</v>
      </c>
      <c r="F607" s="9">
        <v>70</v>
      </c>
      <c r="G607" s="9" t="s">
        <v>371</v>
      </c>
      <c r="H607" s="9">
        <v>4411</v>
      </c>
      <c r="I607" s="9" t="s">
        <v>30</v>
      </c>
      <c r="J607" s="9">
        <v>0</v>
      </c>
      <c r="K607" s="9" t="s">
        <v>258</v>
      </c>
      <c r="L607" s="9">
        <v>4000</v>
      </c>
      <c r="M607" s="9" t="s">
        <v>356</v>
      </c>
      <c r="N607" s="9" t="s">
        <v>39</v>
      </c>
      <c r="O607" s="9" t="s">
        <v>373</v>
      </c>
      <c r="P607" s="9" t="s">
        <v>504</v>
      </c>
      <c r="Q607" s="9" t="s">
        <v>40</v>
      </c>
      <c r="R607" s="10">
        <v>300000</v>
      </c>
      <c r="S607" s="10">
        <v>300000</v>
      </c>
      <c r="T607" s="10">
        <v>300000</v>
      </c>
      <c r="U607" s="10">
        <v>300000</v>
      </c>
      <c r="V607" s="10">
        <v>0</v>
      </c>
      <c r="W607" s="10">
        <v>0</v>
      </c>
      <c r="X607" s="10">
        <v>0</v>
      </c>
      <c r="Y607" s="15">
        <v>0</v>
      </c>
      <c r="Z607" s="10">
        <v>0</v>
      </c>
      <c r="AA607" s="10">
        <v>0</v>
      </c>
      <c r="AB607" s="10">
        <v>0</v>
      </c>
      <c r="AC607" s="10">
        <v>0</v>
      </c>
      <c r="AD607" s="10">
        <v>0</v>
      </c>
      <c r="AE607" s="10">
        <v>0</v>
      </c>
      <c r="AF607" s="10">
        <v>0</v>
      </c>
      <c r="AG607" s="10">
        <f t="shared" si="9"/>
        <v>300000</v>
      </c>
      <c r="AH607" s="9" t="s">
        <v>837</v>
      </c>
      <c r="AI607" s="9" t="s">
        <v>840</v>
      </c>
    </row>
    <row r="608" spans="1:35" x14ac:dyDescent="0.25">
      <c r="A608" s="16" t="s">
        <v>353</v>
      </c>
      <c r="B608" s="9" t="s">
        <v>247</v>
      </c>
      <c r="C608" s="9" t="s">
        <v>28</v>
      </c>
      <c r="D608" s="9" t="s">
        <v>436</v>
      </c>
      <c r="E608" s="9">
        <v>3</v>
      </c>
      <c r="F608" s="9">
        <v>86</v>
      </c>
      <c r="G608" s="9" t="s">
        <v>505</v>
      </c>
      <c r="H608" s="9">
        <v>2211</v>
      </c>
      <c r="I608" s="9" t="s">
        <v>56</v>
      </c>
      <c r="J608" s="9">
        <v>0</v>
      </c>
      <c r="K608" s="9" t="s">
        <v>258</v>
      </c>
      <c r="L608" s="9">
        <v>2000</v>
      </c>
      <c r="M608" s="9" t="s">
        <v>356</v>
      </c>
      <c r="N608" s="9" t="s">
        <v>42</v>
      </c>
      <c r="O608" s="9" t="s">
        <v>207</v>
      </c>
      <c r="P608" s="9" t="s">
        <v>506</v>
      </c>
      <c r="Q608" s="9" t="s">
        <v>507</v>
      </c>
      <c r="R608" s="10">
        <v>0</v>
      </c>
      <c r="S608" s="10">
        <v>7200</v>
      </c>
      <c r="T608" s="10">
        <v>0</v>
      </c>
      <c r="U608" s="10">
        <v>0</v>
      </c>
      <c r="V608" s="10">
        <v>0</v>
      </c>
      <c r="W608" s="10">
        <v>0</v>
      </c>
      <c r="X608" s="10">
        <v>0</v>
      </c>
      <c r="Y608" s="15">
        <v>0</v>
      </c>
      <c r="Z608" s="10">
        <v>0</v>
      </c>
      <c r="AA608" s="10">
        <v>0</v>
      </c>
      <c r="AB608" s="10">
        <v>0</v>
      </c>
      <c r="AC608" s="10">
        <v>7200</v>
      </c>
      <c r="AD608" s="10">
        <v>-7200</v>
      </c>
      <c r="AE608" s="10">
        <v>0</v>
      </c>
      <c r="AF608" s="10">
        <v>0</v>
      </c>
      <c r="AG608" s="10">
        <f t="shared" si="9"/>
        <v>0</v>
      </c>
      <c r="AH608" s="9" t="s">
        <v>837</v>
      </c>
      <c r="AI608" s="9" t="s">
        <v>840</v>
      </c>
    </row>
    <row r="609" spans="1:35" x14ac:dyDescent="0.25">
      <c r="A609" s="16" t="s">
        <v>353</v>
      </c>
      <c r="B609" s="9" t="s">
        <v>247</v>
      </c>
      <c r="C609" s="9" t="s">
        <v>28</v>
      </c>
      <c r="D609" s="9" t="s">
        <v>436</v>
      </c>
      <c r="E609" s="9">
        <v>3</v>
      </c>
      <c r="F609" s="9">
        <v>86</v>
      </c>
      <c r="G609" s="9" t="s">
        <v>505</v>
      </c>
      <c r="H609" s="9">
        <v>2421</v>
      </c>
      <c r="I609" s="9" t="s">
        <v>120</v>
      </c>
      <c r="J609" s="9">
        <v>0</v>
      </c>
      <c r="K609" s="9" t="s">
        <v>258</v>
      </c>
      <c r="L609" s="9">
        <v>2000</v>
      </c>
      <c r="M609" s="9" t="s">
        <v>356</v>
      </c>
      <c r="N609" s="9" t="s">
        <v>42</v>
      </c>
      <c r="O609" s="9" t="s">
        <v>207</v>
      </c>
      <c r="P609" s="9" t="s">
        <v>506</v>
      </c>
      <c r="Q609" s="9" t="s">
        <v>507</v>
      </c>
      <c r="R609" s="10">
        <v>0</v>
      </c>
      <c r="S609" s="10">
        <v>261600</v>
      </c>
      <c r="T609" s="10">
        <v>0</v>
      </c>
      <c r="U609" s="10">
        <v>0</v>
      </c>
      <c r="V609" s="10">
        <v>0</v>
      </c>
      <c r="W609" s="10">
        <v>0</v>
      </c>
      <c r="X609" s="10">
        <v>0</v>
      </c>
      <c r="Y609" s="15">
        <v>0</v>
      </c>
      <c r="Z609" s="10">
        <v>0</v>
      </c>
      <c r="AA609" s="10">
        <v>0</v>
      </c>
      <c r="AB609" s="10">
        <v>0</v>
      </c>
      <c r="AC609" s="10">
        <v>261600</v>
      </c>
      <c r="AD609" s="10">
        <v>-261600</v>
      </c>
      <c r="AE609" s="10">
        <v>-30000</v>
      </c>
      <c r="AF609" s="10">
        <v>0</v>
      </c>
      <c r="AG609" s="10">
        <f t="shared" si="9"/>
        <v>0</v>
      </c>
      <c r="AH609" s="9" t="s">
        <v>837</v>
      </c>
      <c r="AI609" s="9" t="s">
        <v>840</v>
      </c>
    </row>
    <row r="610" spans="1:35" x14ac:dyDescent="0.25">
      <c r="A610" s="16" t="s">
        <v>353</v>
      </c>
      <c r="B610" s="9" t="s">
        <v>247</v>
      </c>
      <c r="C610" s="9" t="s">
        <v>28</v>
      </c>
      <c r="D610" s="9" t="s">
        <v>436</v>
      </c>
      <c r="E610" s="9">
        <v>3</v>
      </c>
      <c r="F610" s="9">
        <v>86</v>
      </c>
      <c r="G610" s="9" t="s">
        <v>505</v>
      </c>
      <c r="H610" s="9">
        <v>2431</v>
      </c>
      <c r="I610" s="9" t="s">
        <v>121</v>
      </c>
      <c r="J610" s="9">
        <v>0</v>
      </c>
      <c r="K610" s="9" t="s">
        <v>258</v>
      </c>
      <c r="L610" s="9">
        <v>2000</v>
      </c>
      <c r="M610" s="9" t="s">
        <v>356</v>
      </c>
      <c r="N610" s="9" t="s">
        <v>42</v>
      </c>
      <c r="O610" s="9" t="s">
        <v>207</v>
      </c>
      <c r="P610" s="9" t="s">
        <v>506</v>
      </c>
      <c r="Q610" s="9" t="s">
        <v>507</v>
      </c>
      <c r="R610" s="10">
        <v>0</v>
      </c>
      <c r="S610" s="10">
        <v>960</v>
      </c>
      <c r="T610" s="10">
        <v>0</v>
      </c>
      <c r="U610" s="10">
        <v>0</v>
      </c>
      <c r="V610" s="10">
        <v>0</v>
      </c>
      <c r="W610" s="10">
        <v>0</v>
      </c>
      <c r="X610" s="10">
        <v>0</v>
      </c>
      <c r="Y610" s="15">
        <v>0</v>
      </c>
      <c r="Z610" s="10">
        <v>0</v>
      </c>
      <c r="AA610" s="10">
        <v>0</v>
      </c>
      <c r="AB610" s="10">
        <v>0</v>
      </c>
      <c r="AC610" s="10">
        <v>960</v>
      </c>
      <c r="AD610" s="10">
        <v>-960</v>
      </c>
      <c r="AE610" s="10">
        <v>-90000</v>
      </c>
      <c r="AF610" s="10">
        <v>0</v>
      </c>
      <c r="AG610" s="10">
        <f t="shared" si="9"/>
        <v>0</v>
      </c>
      <c r="AH610" s="9" t="s">
        <v>837</v>
      </c>
      <c r="AI610" s="9" t="s">
        <v>840</v>
      </c>
    </row>
    <row r="611" spans="1:35" x14ac:dyDescent="0.25">
      <c r="A611" s="16" t="s">
        <v>353</v>
      </c>
      <c r="B611" s="9" t="s">
        <v>247</v>
      </c>
      <c r="C611" s="9" t="s">
        <v>28</v>
      </c>
      <c r="D611" s="9" t="s">
        <v>436</v>
      </c>
      <c r="E611" s="9">
        <v>3</v>
      </c>
      <c r="F611" s="9">
        <v>86</v>
      </c>
      <c r="G611" s="9" t="s">
        <v>505</v>
      </c>
      <c r="H611" s="9">
        <v>2461</v>
      </c>
      <c r="I611" s="9" t="s">
        <v>81</v>
      </c>
      <c r="J611" s="9">
        <v>0</v>
      </c>
      <c r="K611" s="9" t="s">
        <v>258</v>
      </c>
      <c r="L611" s="9">
        <v>2000</v>
      </c>
      <c r="M611" s="9" t="s">
        <v>356</v>
      </c>
      <c r="N611" s="9" t="s">
        <v>42</v>
      </c>
      <c r="O611" s="9" t="s">
        <v>207</v>
      </c>
      <c r="P611" s="9" t="s">
        <v>506</v>
      </c>
      <c r="Q611" s="9" t="s">
        <v>507</v>
      </c>
      <c r="R611" s="10">
        <v>0</v>
      </c>
      <c r="S611" s="10">
        <v>166800</v>
      </c>
      <c r="T611" s="10">
        <v>0</v>
      </c>
      <c r="U611" s="10">
        <v>0</v>
      </c>
      <c r="V611" s="10">
        <v>0</v>
      </c>
      <c r="W611" s="10">
        <v>0</v>
      </c>
      <c r="X611" s="10">
        <v>0</v>
      </c>
      <c r="Y611" s="15">
        <v>0</v>
      </c>
      <c r="Z611" s="10">
        <v>0</v>
      </c>
      <c r="AA611" s="10">
        <v>0</v>
      </c>
      <c r="AB611" s="10">
        <v>0</v>
      </c>
      <c r="AC611" s="10">
        <v>166800</v>
      </c>
      <c r="AD611" s="10">
        <v>-166800</v>
      </c>
      <c r="AE611" s="10">
        <v>0</v>
      </c>
      <c r="AF611" s="10">
        <v>0</v>
      </c>
      <c r="AG611" s="10">
        <f t="shared" si="9"/>
        <v>0</v>
      </c>
      <c r="AH611" s="9" t="s">
        <v>837</v>
      </c>
      <c r="AI611" s="9" t="s">
        <v>840</v>
      </c>
    </row>
    <row r="612" spans="1:35" x14ac:dyDescent="0.25">
      <c r="A612" s="16" t="s">
        <v>353</v>
      </c>
      <c r="B612" s="9" t="s">
        <v>247</v>
      </c>
      <c r="C612" s="9" t="s">
        <v>28</v>
      </c>
      <c r="D612" s="9" t="s">
        <v>436</v>
      </c>
      <c r="E612" s="9">
        <v>3</v>
      </c>
      <c r="F612" s="9">
        <v>86</v>
      </c>
      <c r="G612" s="9" t="s">
        <v>505</v>
      </c>
      <c r="H612" s="9">
        <v>2471</v>
      </c>
      <c r="I612" s="9" t="s">
        <v>123</v>
      </c>
      <c r="J612" s="9">
        <v>0</v>
      </c>
      <c r="K612" s="9" t="s">
        <v>258</v>
      </c>
      <c r="L612" s="9">
        <v>2000</v>
      </c>
      <c r="M612" s="9" t="s">
        <v>356</v>
      </c>
      <c r="N612" s="9" t="s">
        <v>42</v>
      </c>
      <c r="O612" s="9" t="s">
        <v>207</v>
      </c>
      <c r="P612" s="9" t="s">
        <v>506</v>
      </c>
      <c r="Q612" s="9" t="s">
        <v>507</v>
      </c>
      <c r="R612" s="10">
        <v>41411.57</v>
      </c>
      <c r="S612" s="10">
        <v>159000</v>
      </c>
      <c r="T612" s="10">
        <v>41411.57</v>
      </c>
      <c r="U612" s="10">
        <v>41411.57</v>
      </c>
      <c r="V612" s="10">
        <v>39741.17</v>
      </c>
      <c r="W612" s="10">
        <v>39741.17</v>
      </c>
      <c r="X612" s="10">
        <v>17368.099999999999</v>
      </c>
      <c r="Y612" s="15">
        <v>0</v>
      </c>
      <c r="Z612" s="10">
        <v>0</v>
      </c>
      <c r="AA612" s="10">
        <v>0</v>
      </c>
      <c r="AB612" s="10">
        <v>0</v>
      </c>
      <c r="AC612" s="10">
        <v>117588.43</v>
      </c>
      <c r="AD612" s="10">
        <v>-117588.43</v>
      </c>
      <c r="AE612" s="10">
        <v>-50000</v>
      </c>
      <c r="AF612" s="10">
        <v>0</v>
      </c>
      <c r="AG612" s="10">
        <f t="shared" si="9"/>
        <v>41411.57</v>
      </c>
      <c r="AH612" s="9" t="s">
        <v>837</v>
      </c>
      <c r="AI612" s="9" t="s">
        <v>840</v>
      </c>
    </row>
    <row r="613" spans="1:35" x14ac:dyDescent="0.25">
      <c r="A613" s="16" t="s">
        <v>353</v>
      </c>
      <c r="B613" s="9" t="s">
        <v>247</v>
      </c>
      <c r="C613" s="9" t="s">
        <v>28</v>
      </c>
      <c r="D613" s="9" t="s">
        <v>436</v>
      </c>
      <c r="E613" s="9">
        <v>3</v>
      </c>
      <c r="F613" s="9">
        <v>86</v>
      </c>
      <c r="G613" s="9" t="s">
        <v>505</v>
      </c>
      <c r="H613" s="9">
        <v>2481</v>
      </c>
      <c r="I613" s="9" t="s">
        <v>86</v>
      </c>
      <c r="J613" s="9">
        <v>0</v>
      </c>
      <c r="K613" s="9" t="s">
        <v>258</v>
      </c>
      <c r="L613" s="9">
        <v>2000</v>
      </c>
      <c r="M613" s="9" t="s">
        <v>356</v>
      </c>
      <c r="N613" s="9" t="s">
        <v>42</v>
      </c>
      <c r="O613" s="9" t="s">
        <v>207</v>
      </c>
      <c r="P613" s="9" t="s">
        <v>506</v>
      </c>
      <c r="Q613" s="9" t="s">
        <v>507</v>
      </c>
      <c r="R613" s="10">
        <v>0</v>
      </c>
      <c r="S613" s="10">
        <v>12300</v>
      </c>
      <c r="T613" s="10">
        <v>0</v>
      </c>
      <c r="U613" s="10">
        <v>0</v>
      </c>
      <c r="V613" s="10">
        <v>0</v>
      </c>
      <c r="W613" s="10">
        <v>0</v>
      </c>
      <c r="X613" s="10">
        <v>0</v>
      </c>
      <c r="Y613" s="15">
        <v>0</v>
      </c>
      <c r="Z613" s="10">
        <v>0</v>
      </c>
      <c r="AA613" s="10">
        <v>0</v>
      </c>
      <c r="AB613" s="10">
        <v>0</v>
      </c>
      <c r="AC613" s="10">
        <v>12300</v>
      </c>
      <c r="AD613" s="10">
        <v>-12300</v>
      </c>
      <c r="AE613" s="10">
        <v>500000</v>
      </c>
      <c r="AF613" s="10">
        <v>0</v>
      </c>
      <c r="AG613" s="10">
        <f t="shared" si="9"/>
        <v>0</v>
      </c>
      <c r="AH613" s="9" t="s">
        <v>837</v>
      </c>
      <c r="AI613" s="9" t="s">
        <v>840</v>
      </c>
    </row>
    <row r="614" spans="1:35" x14ac:dyDescent="0.25">
      <c r="A614" s="16" t="s">
        <v>353</v>
      </c>
      <c r="B614" s="9" t="s">
        <v>247</v>
      </c>
      <c r="C614" s="9" t="s">
        <v>28</v>
      </c>
      <c r="D614" s="9" t="s">
        <v>436</v>
      </c>
      <c r="E614" s="9">
        <v>3</v>
      </c>
      <c r="F614" s="9">
        <v>86</v>
      </c>
      <c r="G614" s="9" t="s">
        <v>505</v>
      </c>
      <c r="H614" s="9">
        <v>2491</v>
      </c>
      <c r="I614" s="9" t="s">
        <v>212</v>
      </c>
      <c r="J614" s="9">
        <v>0</v>
      </c>
      <c r="K614" s="9" t="s">
        <v>258</v>
      </c>
      <c r="L614" s="9">
        <v>2000</v>
      </c>
      <c r="M614" s="9" t="s">
        <v>356</v>
      </c>
      <c r="N614" s="9" t="s">
        <v>42</v>
      </c>
      <c r="O614" s="9" t="s">
        <v>207</v>
      </c>
      <c r="P614" s="9" t="s">
        <v>506</v>
      </c>
      <c r="Q614" s="9" t="s">
        <v>507</v>
      </c>
      <c r="R614" s="10">
        <v>606904.75</v>
      </c>
      <c r="S614" s="10">
        <v>449995.2</v>
      </c>
      <c r="T614" s="10">
        <v>606904.75</v>
      </c>
      <c r="U614" s="10">
        <v>606904.75</v>
      </c>
      <c r="V614" s="10">
        <v>606904.74</v>
      </c>
      <c r="W614" s="10">
        <v>606904.74</v>
      </c>
      <c r="X614" s="10">
        <v>191884.88</v>
      </c>
      <c r="Y614" s="15">
        <v>0</v>
      </c>
      <c r="Z614" s="10">
        <v>0</v>
      </c>
      <c r="AA614" s="10">
        <v>202296.55</v>
      </c>
      <c r="AB614" s="10">
        <v>0</v>
      </c>
      <c r="AC614" s="10">
        <v>45387</v>
      </c>
      <c r="AD614" s="10">
        <v>156909.54999999999</v>
      </c>
      <c r="AE614" s="10">
        <v>898200</v>
      </c>
      <c r="AF614" s="10">
        <v>0</v>
      </c>
      <c r="AG614" s="10">
        <f t="shared" si="9"/>
        <v>606904.75</v>
      </c>
      <c r="AH614" s="9" t="s">
        <v>837</v>
      </c>
      <c r="AI614" s="9" t="s">
        <v>840</v>
      </c>
    </row>
    <row r="615" spans="1:35" x14ac:dyDescent="0.25">
      <c r="A615" s="16" t="s">
        <v>353</v>
      </c>
      <c r="B615" s="9" t="s">
        <v>247</v>
      </c>
      <c r="C615" s="9" t="s">
        <v>28</v>
      </c>
      <c r="D615" s="9" t="s">
        <v>436</v>
      </c>
      <c r="E615" s="9">
        <v>3</v>
      </c>
      <c r="F615" s="9">
        <v>86</v>
      </c>
      <c r="G615" s="9" t="s">
        <v>505</v>
      </c>
      <c r="H615" s="9">
        <v>2511</v>
      </c>
      <c r="I615" s="9" t="s">
        <v>118</v>
      </c>
      <c r="J615" s="9">
        <v>0</v>
      </c>
      <c r="K615" s="9" t="s">
        <v>258</v>
      </c>
      <c r="L615" s="9">
        <v>2000</v>
      </c>
      <c r="M615" s="9" t="s">
        <v>356</v>
      </c>
      <c r="N615" s="9" t="s">
        <v>42</v>
      </c>
      <c r="O615" s="9" t="s">
        <v>207</v>
      </c>
      <c r="P615" s="9" t="s">
        <v>506</v>
      </c>
      <c r="Q615" s="9" t="s">
        <v>507</v>
      </c>
      <c r="R615" s="10">
        <v>32944</v>
      </c>
      <c r="S615" s="10">
        <v>36000</v>
      </c>
      <c r="T615" s="10">
        <v>32944</v>
      </c>
      <c r="U615" s="10">
        <v>32944</v>
      </c>
      <c r="V615" s="10">
        <v>32944</v>
      </c>
      <c r="W615" s="10">
        <v>32944</v>
      </c>
      <c r="X615" s="10">
        <v>32944</v>
      </c>
      <c r="Y615" s="15">
        <v>0</v>
      </c>
      <c r="Z615" s="10">
        <v>0</v>
      </c>
      <c r="AA615" s="10">
        <v>0</v>
      </c>
      <c r="AB615" s="10">
        <v>0</v>
      </c>
      <c r="AC615" s="10">
        <v>3056</v>
      </c>
      <c r="AD615" s="10">
        <v>-3056</v>
      </c>
      <c r="AE615" s="10">
        <v>-500000</v>
      </c>
      <c r="AF615" s="10">
        <v>0</v>
      </c>
      <c r="AG615" s="10">
        <f t="shared" si="9"/>
        <v>32944</v>
      </c>
      <c r="AH615" s="9" t="s">
        <v>837</v>
      </c>
      <c r="AI615" s="9" t="s">
        <v>840</v>
      </c>
    </row>
    <row r="616" spans="1:35" x14ac:dyDescent="0.25">
      <c r="A616" s="16" t="s">
        <v>353</v>
      </c>
      <c r="B616" s="9" t="s">
        <v>247</v>
      </c>
      <c r="C616" s="9" t="s">
        <v>28</v>
      </c>
      <c r="D616" s="9" t="s">
        <v>436</v>
      </c>
      <c r="E616" s="9">
        <v>3</v>
      </c>
      <c r="F616" s="9">
        <v>86</v>
      </c>
      <c r="G616" s="9" t="s">
        <v>505</v>
      </c>
      <c r="H616" s="9">
        <v>2521</v>
      </c>
      <c r="I616" s="9" t="s">
        <v>116</v>
      </c>
      <c r="J616" s="9">
        <v>0</v>
      </c>
      <c r="K616" s="9" t="s">
        <v>258</v>
      </c>
      <c r="L616" s="9">
        <v>2000</v>
      </c>
      <c r="M616" s="9" t="s">
        <v>356</v>
      </c>
      <c r="N616" s="9" t="s">
        <v>42</v>
      </c>
      <c r="O616" s="9" t="s">
        <v>207</v>
      </c>
      <c r="P616" s="9" t="s">
        <v>506</v>
      </c>
      <c r="Q616" s="9" t="s">
        <v>507</v>
      </c>
      <c r="R616" s="10">
        <v>0</v>
      </c>
      <c r="S616" s="10">
        <v>90000</v>
      </c>
      <c r="T616" s="10">
        <v>0</v>
      </c>
      <c r="U616" s="10">
        <v>0</v>
      </c>
      <c r="V616" s="10">
        <v>0</v>
      </c>
      <c r="W616" s="10">
        <v>0</v>
      </c>
      <c r="X616" s="10">
        <v>0</v>
      </c>
      <c r="Y616" s="15">
        <v>0</v>
      </c>
      <c r="Z616" s="10">
        <v>0</v>
      </c>
      <c r="AA616" s="10">
        <v>0</v>
      </c>
      <c r="AB616" s="10">
        <v>0</v>
      </c>
      <c r="AC616" s="10">
        <v>90000</v>
      </c>
      <c r="AD616" s="10">
        <v>-90000</v>
      </c>
      <c r="AE616" s="10">
        <v>-20000</v>
      </c>
      <c r="AF616" s="10">
        <v>0</v>
      </c>
      <c r="AG616" s="10">
        <f t="shared" si="9"/>
        <v>0</v>
      </c>
      <c r="AH616" s="9" t="s">
        <v>837</v>
      </c>
      <c r="AI616" s="9" t="s">
        <v>840</v>
      </c>
    </row>
    <row r="617" spans="1:35" x14ac:dyDescent="0.25">
      <c r="A617" s="16" t="s">
        <v>353</v>
      </c>
      <c r="B617" s="9" t="s">
        <v>247</v>
      </c>
      <c r="C617" s="9" t="s">
        <v>28</v>
      </c>
      <c r="D617" s="9" t="s">
        <v>436</v>
      </c>
      <c r="E617" s="9">
        <v>3</v>
      </c>
      <c r="F617" s="9">
        <v>86</v>
      </c>
      <c r="G617" s="9" t="s">
        <v>505</v>
      </c>
      <c r="H617" s="9">
        <v>2591</v>
      </c>
      <c r="I617" s="9" t="s">
        <v>125</v>
      </c>
      <c r="J617" s="9">
        <v>0</v>
      </c>
      <c r="K617" s="9" t="s">
        <v>258</v>
      </c>
      <c r="L617" s="9">
        <v>2000</v>
      </c>
      <c r="M617" s="9" t="s">
        <v>356</v>
      </c>
      <c r="N617" s="9" t="s">
        <v>42</v>
      </c>
      <c r="O617" s="9" t="s">
        <v>207</v>
      </c>
      <c r="P617" s="9" t="s">
        <v>506</v>
      </c>
      <c r="Q617" s="9" t="s">
        <v>507</v>
      </c>
      <c r="R617" s="10">
        <v>0</v>
      </c>
      <c r="S617" s="10">
        <v>131997.6</v>
      </c>
      <c r="T617" s="10">
        <v>0</v>
      </c>
      <c r="U617" s="10">
        <v>0</v>
      </c>
      <c r="V617" s="10">
        <v>0</v>
      </c>
      <c r="W617" s="10">
        <v>0</v>
      </c>
      <c r="X617" s="10">
        <v>0</v>
      </c>
      <c r="Y617" s="15">
        <v>0</v>
      </c>
      <c r="Z617" s="10">
        <v>0</v>
      </c>
      <c r="AA617" s="10">
        <v>0</v>
      </c>
      <c r="AB617" s="10">
        <v>0</v>
      </c>
      <c r="AC617" s="10">
        <v>131997.6</v>
      </c>
      <c r="AD617" s="10">
        <v>-131997.6</v>
      </c>
      <c r="AE617" s="10">
        <v>-25000</v>
      </c>
      <c r="AF617" s="10">
        <v>0</v>
      </c>
      <c r="AG617" s="10">
        <f t="shared" si="9"/>
        <v>0</v>
      </c>
      <c r="AH617" s="9" t="s">
        <v>837</v>
      </c>
      <c r="AI617" s="9" t="s">
        <v>840</v>
      </c>
    </row>
    <row r="618" spans="1:35" x14ac:dyDescent="0.25">
      <c r="A618" s="16" t="s">
        <v>353</v>
      </c>
      <c r="B618" s="9" t="s">
        <v>247</v>
      </c>
      <c r="C618" s="9" t="s">
        <v>28</v>
      </c>
      <c r="D618" s="9" t="s">
        <v>436</v>
      </c>
      <c r="E618" s="9">
        <v>3</v>
      </c>
      <c r="F618" s="9">
        <v>86</v>
      </c>
      <c r="G618" s="9" t="s">
        <v>505</v>
      </c>
      <c r="H618" s="9">
        <v>2711</v>
      </c>
      <c r="I618" s="9" t="s">
        <v>93</v>
      </c>
      <c r="J618" s="9">
        <v>0</v>
      </c>
      <c r="K618" s="9" t="s">
        <v>258</v>
      </c>
      <c r="L618" s="9">
        <v>2000</v>
      </c>
      <c r="M618" s="9" t="s">
        <v>356</v>
      </c>
      <c r="N618" s="9" t="s">
        <v>42</v>
      </c>
      <c r="O618" s="9" t="s">
        <v>207</v>
      </c>
      <c r="P618" s="9" t="s">
        <v>506</v>
      </c>
      <c r="Q618" s="9" t="s">
        <v>507</v>
      </c>
      <c r="R618" s="10">
        <v>183280</v>
      </c>
      <c r="S618" s="10">
        <v>444000</v>
      </c>
      <c r="T618" s="10">
        <v>183280</v>
      </c>
      <c r="U618" s="10">
        <v>183280</v>
      </c>
      <c r="V618" s="10">
        <v>183280</v>
      </c>
      <c r="W618" s="10">
        <v>0</v>
      </c>
      <c r="X618" s="10">
        <v>0</v>
      </c>
      <c r="Y618" s="15">
        <v>0</v>
      </c>
      <c r="Z618" s="10">
        <v>0</v>
      </c>
      <c r="AA618" s="10">
        <v>76864</v>
      </c>
      <c r="AB618" s="10">
        <v>0</v>
      </c>
      <c r="AC618" s="10">
        <v>337584</v>
      </c>
      <c r="AD618" s="10">
        <v>-260720</v>
      </c>
      <c r="AE618" s="10">
        <v>-50000</v>
      </c>
      <c r="AF618" s="10">
        <v>0</v>
      </c>
      <c r="AG618" s="10">
        <f t="shared" si="9"/>
        <v>183280</v>
      </c>
      <c r="AH618" s="9" t="s">
        <v>837</v>
      </c>
      <c r="AI618" s="9" t="s">
        <v>840</v>
      </c>
    </row>
    <row r="619" spans="1:35" x14ac:dyDescent="0.25">
      <c r="A619" s="16" t="s">
        <v>353</v>
      </c>
      <c r="B619" s="9" t="s">
        <v>247</v>
      </c>
      <c r="C619" s="9" t="s">
        <v>28</v>
      </c>
      <c r="D619" s="9" t="s">
        <v>436</v>
      </c>
      <c r="E619" s="9">
        <v>3</v>
      </c>
      <c r="F619" s="9">
        <v>86</v>
      </c>
      <c r="G619" s="9" t="s">
        <v>505</v>
      </c>
      <c r="H619" s="9">
        <v>2721</v>
      </c>
      <c r="I619" s="9" t="s">
        <v>54</v>
      </c>
      <c r="J619" s="9">
        <v>0</v>
      </c>
      <c r="K619" s="9" t="s">
        <v>258</v>
      </c>
      <c r="L619" s="9">
        <v>2000</v>
      </c>
      <c r="M619" s="9" t="s">
        <v>356</v>
      </c>
      <c r="N619" s="9" t="s">
        <v>42</v>
      </c>
      <c r="O619" s="9" t="s">
        <v>207</v>
      </c>
      <c r="P619" s="9" t="s">
        <v>506</v>
      </c>
      <c r="Q619" s="9" t="s">
        <v>507</v>
      </c>
      <c r="R619" s="10">
        <v>453239.84</v>
      </c>
      <c r="S619" s="10">
        <v>390237.6</v>
      </c>
      <c r="T619" s="10">
        <v>453239.84</v>
      </c>
      <c r="U619" s="10">
        <v>453239.84</v>
      </c>
      <c r="V619" s="10">
        <v>453239.84</v>
      </c>
      <c r="W619" s="10">
        <v>453239.84</v>
      </c>
      <c r="X619" s="10">
        <v>177700.4</v>
      </c>
      <c r="Y619" s="15">
        <v>0</v>
      </c>
      <c r="Z619" s="10">
        <v>0</v>
      </c>
      <c r="AA619" s="10">
        <v>150000</v>
      </c>
      <c r="AB619" s="10">
        <v>0</v>
      </c>
      <c r="AC619" s="10">
        <v>86997.759999999995</v>
      </c>
      <c r="AD619" s="10">
        <v>63002.239999999998</v>
      </c>
      <c r="AE619" s="10">
        <v>-1145972</v>
      </c>
      <c r="AF619" s="10">
        <v>0</v>
      </c>
      <c r="AG619" s="10">
        <f t="shared" si="9"/>
        <v>453239.84</v>
      </c>
      <c r="AH619" s="9" t="s">
        <v>837</v>
      </c>
      <c r="AI619" s="9" t="s">
        <v>840</v>
      </c>
    </row>
    <row r="620" spans="1:35" x14ac:dyDescent="0.25">
      <c r="A620" s="16" t="s">
        <v>353</v>
      </c>
      <c r="B620" s="9" t="s">
        <v>247</v>
      </c>
      <c r="C620" s="9" t="s">
        <v>28</v>
      </c>
      <c r="D620" s="9" t="s">
        <v>436</v>
      </c>
      <c r="E620" s="9">
        <v>3</v>
      </c>
      <c r="F620" s="9">
        <v>86</v>
      </c>
      <c r="G620" s="9" t="s">
        <v>505</v>
      </c>
      <c r="H620" s="9">
        <v>2821</v>
      </c>
      <c r="I620" s="9" t="s">
        <v>279</v>
      </c>
      <c r="J620" s="9">
        <v>0</v>
      </c>
      <c r="K620" s="9" t="s">
        <v>258</v>
      </c>
      <c r="L620" s="9">
        <v>2000</v>
      </c>
      <c r="M620" s="9" t="s">
        <v>356</v>
      </c>
      <c r="N620" s="9" t="s">
        <v>42</v>
      </c>
      <c r="O620" s="9" t="s">
        <v>207</v>
      </c>
      <c r="P620" s="9" t="s">
        <v>506</v>
      </c>
      <c r="Q620" s="9" t="s">
        <v>507</v>
      </c>
      <c r="R620" s="10">
        <v>0</v>
      </c>
      <c r="S620" s="10">
        <v>21600</v>
      </c>
      <c r="T620" s="10">
        <v>0</v>
      </c>
      <c r="U620" s="10">
        <v>0</v>
      </c>
      <c r="V620" s="10">
        <v>0</v>
      </c>
      <c r="W620" s="10">
        <v>0</v>
      </c>
      <c r="X620" s="10">
        <v>0</v>
      </c>
      <c r="Y620" s="15">
        <v>0</v>
      </c>
      <c r="Z620" s="10">
        <v>0</v>
      </c>
      <c r="AA620" s="10">
        <v>0</v>
      </c>
      <c r="AB620" s="10">
        <v>0</v>
      </c>
      <c r="AC620" s="10">
        <v>21600</v>
      </c>
      <c r="AD620" s="10">
        <v>-21600</v>
      </c>
      <c r="AE620" s="10">
        <v>460800</v>
      </c>
      <c r="AF620" s="10">
        <v>0</v>
      </c>
      <c r="AG620" s="10">
        <f t="shared" si="9"/>
        <v>0</v>
      </c>
      <c r="AH620" s="9" t="s">
        <v>837</v>
      </c>
      <c r="AI620" s="9" t="s">
        <v>840</v>
      </c>
    </row>
    <row r="621" spans="1:35" x14ac:dyDescent="0.25">
      <c r="A621" s="16" t="s">
        <v>353</v>
      </c>
      <c r="B621" s="9" t="s">
        <v>247</v>
      </c>
      <c r="C621" s="9" t="s">
        <v>28</v>
      </c>
      <c r="D621" s="9" t="s">
        <v>436</v>
      </c>
      <c r="E621" s="9">
        <v>3</v>
      </c>
      <c r="F621" s="9">
        <v>86</v>
      </c>
      <c r="G621" s="9" t="s">
        <v>505</v>
      </c>
      <c r="H621" s="9">
        <v>2911</v>
      </c>
      <c r="I621" s="9" t="s">
        <v>59</v>
      </c>
      <c r="J621" s="9">
        <v>0</v>
      </c>
      <c r="K621" s="9" t="s">
        <v>258</v>
      </c>
      <c r="L621" s="9">
        <v>2000</v>
      </c>
      <c r="M621" s="9" t="s">
        <v>356</v>
      </c>
      <c r="N621" s="9" t="s">
        <v>42</v>
      </c>
      <c r="O621" s="9" t="s">
        <v>207</v>
      </c>
      <c r="P621" s="9" t="s">
        <v>506</v>
      </c>
      <c r="Q621" s="9" t="s">
        <v>507</v>
      </c>
      <c r="R621" s="10">
        <v>0</v>
      </c>
      <c r="S621" s="10">
        <v>120000</v>
      </c>
      <c r="T621" s="10">
        <v>0</v>
      </c>
      <c r="U621" s="10">
        <v>0</v>
      </c>
      <c r="V621" s="10">
        <v>0</v>
      </c>
      <c r="W621" s="10">
        <v>0</v>
      </c>
      <c r="X621" s="10">
        <v>0</v>
      </c>
      <c r="Y621" s="15">
        <v>0</v>
      </c>
      <c r="Z621" s="10">
        <v>0</v>
      </c>
      <c r="AA621" s="10">
        <v>35000</v>
      </c>
      <c r="AB621" s="10">
        <v>0</v>
      </c>
      <c r="AC621" s="10">
        <v>155000</v>
      </c>
      <c r="AD621" s="10">
        <v>-120000</v>
      </c>
      <c r="AE621" s="10">
        <v>500000</v>
      </c>
      <c r="AF621" s="10">
        <v>0</v>
      </c>
      <c r="AG621" s="10">
        <f t="shared" si="9"/>
        <v>0</v>
      </c>
      <c r="AH621" s="9" t="s">
        <v>837</v>
      </c>
      <c r="AI621" s="9" t="s">
        <v>840</v>
      </c>
    </row>
    <row r="622" spans="1:35" x14ac:dyDescent="0.25">
      <c r="A622" s="16" t="s">
        <v>353</v>
      </c>
      <c r="B622" s="9" t="s">
        <v>247</v>
      </c>
      <c r="C622" s="9" t="s">
        <v>28</v>
      </c>
      <c r="D622" s="9" t="s">
        <v>436</v>
      </c>
      <c r="E622" s="9">
        <v>3</v>
      </c>
      <c r="F622" s="9">
        <v>86</v>
      </c>
      <c r="G622" s="9" t="s">
        <v>505</v>
      </c>
      <c r="H622" s="9">
        <v>3161</v>
      </c>
      <c r="I622" s="9" t="s">
        <v>267</v>
      </c>
      <c r="J622" s="9">
        <v>0</v>
      </c>
      <c r="K622" s="9" t="s">
        <v>258</v>
      </c>
      <c r="L622" s="9">
        <v>3000</v>
      </c>
      <c r="M622" s="9" t="s">
        <v>356</v>
      </c>
      <c r="N622" s="9" t="s">
        <v>42</v>
      </c>
      <c r="O622" s="9" t="s">
        <v>207</v>
      </c>
      <c r="P622" s="9" t="s">
        <v>506</v>
      </c>
      <c r="Q622" s="9" t="s">
        <v>507</v>
      </c>
      <c r="R622" s="10">
        <v>0</v>
      </c>
      <c r="S622" s="10">
        <v>36000</v>
      </c>
      <c r="T622" s="10">
        <v>0</v>
      </c>
      <c r="U622" s="10">
        <v>0</v>
      </c>
      <c r="V622" s="10">
        <v>0</v>
      </c>
      <c r="W622" s="10">
        <v>0</v>
      </c>
      <c r="X622" s="10">
        <v>0</v>
      </c>
      <c r="Y622" s="15">
        <v>0</v>
      </c>
      <c r="Z622" s="10">
        <v>0</v>
      </c>
      <c r="AA622" s="10">
        <v>0</v>
      </c>
      <c r="AB622" s="10">
        <v>0</v>
      </c>
      <c r="AC622" s="10">
        <v>36000</v>
      </c>
      <c r="AD622" s="10">
        <v>-36000</v>
      </c>
      <c r="AE622" s="10">
        <v>0</v>
      </c>
      <c r="AF622" s="10">
        <v>0</v>
      </c>
      <c r="AG622" s="10">
        <f t="shared" si="9"/>
        <v>0</v>
      </c>
      <c r="AH622" s="9" t="s">
        <v>837</v>
      </c>
      <c r="AI622" s="9" t="s">
        <v>840</v>
      </c>
    </row>
    <row r="623" spans="1:35" x14ac:dyDescent="0.25">
      <c r="A623" s="16" t="s">
        <v>353</v>
      </c>
      <c r="B623" s="9" t="s">
        <v>247</v>
      </c>
      <c r="C623" s="9" t="s">
        <v>28</v>
      </c>
      <c r="D623" s="9" t="s">
        <v>436</v>
      </c>
      <c r="E623" s="9">
        <v>3</v>
      </c>
      <c r="F623" s="9">
        <v>86</v>
      </c>
      <c r="G623" s="9" t="s">
        <v>505</v>
      </c>
      <c r="H623" s="9">
        <v>3261</v>
      </c>
      <c r="I623" s="9" t="s">
        <v>224</v>
      </c>
      <c r="J623" s="9">
        <v>0</v>
      </c>
      <c r="K623" s="9" t="s">
        <v>258</v>
      </c>
      <c r="L623" s="9">
        <v>3000</v>
      </c>
      <c r="M623" s="9" t="s">
        <v>356</v>
      </c>
      <c r="N623" s="9" t="s">
        <v>42</v>
      </c>
      <c r="O623" s="9" t="s">
        <v>207</v>
      </c>
      <c r="P623" s="9" t="s">
        <v>506</v>
      </c>
      <c r="Q623" s="9" t="s">
        <v>507</v>
      </c>
      <c r="R623" s="10">
        <v>3785366.52</v>
      </c>
      <c r="S623" s="10">
        <v>1680000</v>
      </c>
      <c r="T623" s="10">
        <v>3785366.52</v>
      </c>
      <c r="U623" s="10">
        <v>3785366.52</v>
      </c>
      <c r="V623" s="10">
        <v>3785366.52</v>
      </c>
      <c r="W623" s="10">
        <v>2929266.8</v>
      </c>
      <c r="X623" s="10">
        <v>1960579.8</v>
      </c>
      <c r="Y623" s="15">
        <v>0</v>
      </c>
      <c r="Z623" s="10">
        <v>0</v>
      </c>
      <c r="AA623" s="10">
        <v>2105366.52</v>
      </c>
      <c r="AB623" s="10">
        <v>0</v>
      </c>
      <c r="AC623" s="10">
        <v>0</v>
      </c>
      <c r="AD623" s="10">
        <v>2105366.52</v>
      </c>
      <c r="AE623" s="10">
        <v>-100000</v>
      </c>
      <c r="AF623" s="10">
        <v>0</v>
      </c>
      <c r="AG623" s="10">
        <f t="shared" si="9"/>
        <v>3785366.52</v>
      </c>
      <c r="AH623" s="9" t="s">
        <v>837</v>
      </c>
      <c r="AI623" s="9" t="s">
        <v>840</v>
      </c>
    </row>
    <row r="624" spans="1:35" x14ac:dyDescent="0.25">
      <c r="A624" s="16" t="s">
        <v>353</v>
      </c>
      <c r="B624" s="9" t="s">
        <v>247</v>
      </c>
      <c r="C624" s="9" t="s">
        <v>28</v>
      </c>
      <c r="D624" s="9" t="s">
        <v>436</v>
      </c>
      <c r="E624" s="9">
        <v>3</v>
      </c>
      <c r="F624" s="9">
        <v>86</v>
      </c>
      <c r="G624" s="9" t="s">
        <v>505</v>
      </c>
      <c r="H624" s="9">
        <v>3511</v>
      </c>
      <c r="I624" s="9" t="s">
        <v>131</v>
      </c>
      <c r="J624" s="9">
        <v>0</v>
      </c>
      <c r="K624" s="9" t="s">
        <v>258</v>
      </c>
      <c r="L624" s="9">
        <v>3000</v>
      </c>
      <c r="M624" s="9" t="s">
        <v>356</v>
      </c>
      <c r="N624" s="9" t="s">
        <v>42</v>
      </c>
      <c r="O624" s="9" t="s">
        <v>207</v>
      </c>
      <c r="P624" s="9" t="s">
        <v>506</v>
      </c>
      <c r="Q624" s="9" t="s">
        <v>507</v>
      </c>
      <c r="R624" s="10">
        <v>0</v>
      </c>
      <c r="S624" s="10">
        <v>724380</v>
      </c>
      <c r="T624" s="10">
        <v>0</v>
      </c>
      <c r="U624" s="10">
        <v>0</v>
      </c>
      <c r="V624" s="10">
        <v>0</v>
      </c>
      <c r="W624" s="10">
        <v>0</v>
      </c>
      <c r="X624" s="10">
        <v>0</v>
      </c>
      <c r="Y624" s="15">
        <v>0</v>
      </c>
      <c r="Z624" s="10">
        <v>0</v>
      </c>
      <c r="AA624" s="10">
        <v>0</v>
      </c>
      <c r="AB624" s="10">
        <v>0</v>
      </c>
      <c r="AC624" s="10">
        <v>724380</v>
      </c>
      <c r="AD624" s="10">
        <v>-724380</v>
      </c>
      <c r="AE624" s="10">
        <v>-300000</v>
      </c>
      <c r="AF624" s="10">
        <v>0</v>
      </c>
      <c r="AG624" s="10">
        <f t="shared" si="9"/>
        <v>0</v>
      </c>
      <c r="AH624" s="9" t="s">
        <v>837</v>
      </c>
      <c r="AI624" s="9" t="s">
        <v>840</v>
      </c>
    </row>
    <row r="625" spans="1:35" x14ac:dyDescent="0.25">
      <c r="A625" s="16" t="s">
        <v>353</v>
      </c>
      <c r="B625" s="9" t="s">
        <v>247</v>
      </c>
      <c r="C625" s="9" t="s">
        <v>28</v>
      </c>
      <c r="D625" s="9" t="s">
        <v>436</v>
      </c>
      <c r="E625" s="9">
        <v>3</v>
      </c>
      <c r="F625" s="9">
        <v>86</v>
      </c>
      <c r="G625" s="9" t="s">
        <v>505</v>
      </c>
      <c r="H625" s="9">
        <v>3521</v>
      </c>
      <c r="I625" s="9" t="s">
        <v>230</v>
      </c>
      <c r="J625" s="9">
        <v>0</v>
      </c>
      <c r="K625" s="9" t="s">
        <v>258</v>
      </c>
      <c r="L625" s="9">
        <v>3000</v>
      </c>
      <c r="M625" s="9" t="s">
        <v>356</v>
      </c>
      <c r="N625" s="9" t="s">
        <v>42</v>
      </c>
      <c r="O625" s="9" t="s">
        <v>207</v>
      </c>
      <c r="P625" s="9" t="s">
        <v>506</v>
      </c>
      <c r="Q625" s="9" t="s">
        <v>507</v>
      </c>
      <c r="R625" s="10">
        <v>0</v>
      </c>
      <c r="S625" s="10">
        <v>1967700</v>
      </c>
      <c r="T625" s="10">
        <v>0</v>
      </c>
      <c r="U625" s="10">
        <v>0</v>
      </c>
      <c r="V625" s="10">
        <v>0</v>
      </c>
      <c r="W625" s="10">
        <v>0</v>
      </c>
      <c r="X625" s="10">
        <v>0</v>
      </c>
      <c r="Y625" s="15">
        <v>0</v>
      </c>
      <c r="Z625" s="10">
        <v>0</v>
      </c>
      <c r="AA625" s="10">
        <v>0</v>
      </c>
      <c r="AB625" s="10">
        <v>0</v>
      </c>
      <c r="AC625" s="10">
        <v>1967700</v>
      </c>
      <c r="AD625" s="10">
        <v>-1967700</v>
      </c>
      <c r="AE625" s="10">
        <v>820000</v>
      </c>
      <c r="AF625" s="10">
        <v>0</v>
      </c>
      <c r="AG625" s="10">
        <f t="shared" si="9"/>
        <v>0</v>
      </c>
      <c r="AH625" s="9" t="s">
        <v>837</v>
      </c>
      <c r="AI625" s="9" t="s">
        <v>840</v>
      </c>
    </row>
    <row r="626" spans="1:35" x14ac:dyDescent="0.25">
      <c r="A626" s="16" t="s">
        <v>353</v>
      </c>
      <c r="B626" s="9" t="s">
        <v>247</v>
      </c>
      <c r="C626" s="9" t="s">
        <v>28</v>
      </c>
      <c r="D626" s="9" t="s">
        <v>436</v>
      </c>
      <c r="E626" s="9">
        <v>3</v>
      </c>
      <c r="F626" s="9">
        <v>86</v>
      </c>
      <c r="G626" s="9" t="s">
        <v>505</v>
      </c>
      <c r="H626" s="9">
        <v>5611</v>
      </c>
      <c r="I626" s="9" t="s">
        <v>90</v>
      </c>
      <c r="J626" s="9">
        <v>0</v>
      </c>
      <c r="K626" s="9" t="s">
        <v>258</v>
      </c>
      <c r="L626" s="9">
        <v>5000</v>
      </c>
      <c r="M626" s="9" t="s">
        <v>356</v>
      </c>
      <c r="N626" s="9" t="s">
        <v>42</v>
      </c>
      <c r="O626" s="9" t="s">
        <v>207</v>
      </c>
      <c r="P626" s="9" t="s">
        <v>506</v>
      </c>
      <c r="Q626" s="9" t="s">
        <v>507</v>
      </c>
      <c r="R626" s="10">
        <v>344028.18</v>
      </c>
      <c r="S626" s="10">
        <v>420000</v>
      </c>
      <c r="T626" s="10">
        <v>304000</v>
      </c>
      <c r="U626" s="10">
        <v>304000</v>
      </c>
      <c r="V626" s="10">
        <v>0</v>
      </c>
      <c r="W626" s="10">
        <v>0</v>
      </c>
      <c r="X626" s="10">
        <v>0</v>
      </c>
      <c r="Y626" s="15">
        <v>40028.179999999993</v>
      </c>
      <c r="Z626" s="10">
        <v>0</v>
      </c>
      <c r="AA626" s="10">
        <v>0</v>
      </c>
      <c r="AB626" s="10">
        <v>0</v>
      </c>
      <c r="AC626" s="10">
        <v>75971.820000000007</v>
      </c>
      <c r="AD626" s="10">
        <v>-75971.820000000007</v>
      </c>
      <c r="AE626" s="10">
        <v>-730505</v>
      </c>
      <c r="AF626" s="10">
        <v>0</v>
      </c>
      <c r="AG626" s="10">
        <f t="shared" si="9"/>
        <v>344028.18</v>
      </c>
      <c r="AH626" s="9" t="s">
        <v>837</v>
      </c>
      <c r="AI626" s="9" t="s">
        <v>841</v>
      </c>
    </row>
    <row r="627" spans="1:35" x14ac:dyDescent="0.25">
      <c r="A627" s="16" t="s">
        <v>353</v>
      </c>
      <c r="B627" s="9" t="s">
        <v>247</v>
      </c>
      <c r="C627" s="9" t="s">
        <v>28</v>
      </c>
      <c r="D627" s="9" t="s">
        <v>436</v>
      </c>
      <c r="E627" s="9">
        <v>3</v>
      </c>
      <c r="F627" s="9">
        <v>86</v>
      </c>
      <c r="G627" s="9" t="s">
        <v>505</v>
      </c>
      <c r="H627" s="9">
        <v>5621</v>
      </c>
      <c r="I627" s="9" t="s">
        <v>88</v>
      </c>
      <c r="J627" s="9">
        <v>0</v>
      </c>
      <c r="K627" s="9" t="s">
        <v>258</v>
      </c>
      <c r="L627" s="9">
        <v>5000</v>
      </c>
      <c r="M627" s="9" t="s">
        <v>356</v>
      </c>
      <c r="N627" s="9" t="s">
        <v>42</v>
      </c>
      <c r="O627" s="9" t="s">
        <v>207</v>
      </c>
      <c r="P627" s="9" t="s">
        <v>506</v>
      </c>
      <c r="Q627" s="9" t="s">
        <v>507</v>
      </c>
      <c r="R627" s="10">
        <v>120000</v>
      </c>
      <c r="S627" s="10">
        <v>120000</v>
      </c>
      <c r="T627" s="10">
        <v>120000</v>
      </c>
      <c r="U627" s="10">
        <v>120000</v>
      </c>
      <c r="V627" s="10">
        <v>0</v>
      </c>
      <c r="W627" s="10">
        <v>0</v>
      </c>
      <c r="X627" s="10">
        <v>0</v>
      </c>
      <c r="Y627" s="15">
        <v>0</v>
      </c>
      <c r="Z627" s="10">
        <v>0</v>
      </c>
      <c r="AA627" s="10">
        <v>0</v>
      </c>
      <c r="AB627" s="10">
        <v>0</v>
      </c>
      <c r="AC627" s="10">
        <v>0</v>
      </c>
      <c r="AD627" s="10">
        <v>0</v>
      </c>
      <c r="AE627" s="10">
        <v>0</v>
      </c>
      <c r="AF627" s="10">
        <v>0</v>
      </c>
      <c r="AG627" s="10">
        <f t="shared" si="9"/>
        <v>120000</v>
      </c>
      <c r="AH627" s="9" t="s">
        <v>837</v>
      </c>
      <c r="AI627" s="9" t="s">
        <v>841</v>
      </c>
    </row>
    <row r="628" spans="1:35" x14ac:dyDescent="0.25">
      <c r="A628" s="16" t="s">
        <v>353</v>
      </c>
      <c r="B628" s="9" t="s">
        <v>247</v>
      </c>
      <c r="C628" s="9" t="s">
        <v>28</v>
      </c>
      <c r="D628" s="9" t="s">
        <v>436</v>
      </c>
      <c r="E628" s="9">
        <v>3</v>
      </c>
      <c r="F628" s="9">
        <v>86</v>
      </c>
      <c r="G628" s="9" t="s">
        <v>505</v>
      </c>
      <c r="H628" s="9">
        <v>5671</v>
      </c>
      <c r="I628" s="9" t="s">
        <v>84</v>
      </c>
      <c r="J628" s="9">
        <v>0</v>
      </c>
      <c r="K628" s="9" t="s">
        <v>258</v>
      </c>
      <c r="L628" s="9">
        <v>5000</v>
      </c>
      <c r="M628" s="9" t="s">
        <v>356</v>
      </c>
      <c r="N628" s="9" t="s">
        <v>42</v>
      </c>
      <c r="O628" s="9" t="s">
        <v>207</v>
      </c>
      <c r="P628" s="9" t="s">
        <v>506</v>
      </c>
      <c r="Q628" s="9" t="s">
        <v>507</v>
      </c>
      <c r="R628" s="10">
        <v>180000</v>
      </c>
      <c r="S628" s="10">
        <v>180000</v>
      </c>
      <c r="T628" s="10">
        <v>180000</v>
      </c>
      <c r="U628" s="10">
        <v>180000</v>
      </c>
      <c r="V628" s="10">
        <v>70887.600000000006</v>
      </c>
      <c r="W628" s="10">
        <v>70887.600000000006</v>
      </c>
      <c r="X628" s="10">
        <v>70887.600000000006</v>
      </c>
      <c r="Y628" s="15">
        <v>0</v>
      </c>
      <c r="Z628" s="10">
        <v>0</v>
      </c>
      <c r="AA628" s="10">
        <v>0</v>
      </c>
      <c r="AB628" s="10">
        <v>0</v>
      </c>
      <c r="AC628" s="10">
        <v>0</v>
      </c>
      <c r="AD628" s="10">
        <v>0</v>
      </c>
      <c r="AE628" s="10">
        <v>0</v>
      </c>
      <c r="AF628" s="10">
        <v>0</v>
      </c>
      <c r="AG628" s="10">
        <f t="shared" si="9"/>
        <v>180000</v>
      </c>
      <c r="AH628" s="9" t="s">
        <v>837</v>
      </c>
      <c r="AI628" s="9" t="s">
        <v>841</v>
      </c>
    </row>
    <row r="629" spans="1:35" x14ac:dyDescent="0.25">
      <c r="A629" s="16" t="s">
        <v>353</v>
      </c>
      <c r="B629" s="9" t="s">
        <v>247</v>
      </c>
      <c r="C629" s="9" t="s">
        <v>28</v>
      </c>
      <c r="D629" s="9" t="s">
        <v>485</v>
      </c>
      <c r="E629" s="9">
        <v>7</v>
      </c>
      <c r="F629" s="9">
        <v>99</v>
      </c>
      <c r="G629" s="9" t="s">
        <v>508</v>
      </c>
      <c r="H629" s="9">
        <v>2121</v>
      </c>
      <c r="I629" s="9" t="s">
        <v>77</v>
      </c>
      <c r="J629" s="9">
        <v>0</v>
      </c>
      <c r="K629" s="9" t="s">
        <v>258</v>
      </c>
      <c r="L629" s="9">
        <v>2000</v>
      </c>
      <c r="M629" s="9" t="s">
        <v>356</v>
      </c>
      <c r="N629" s="9" t="s">
        <v>29</v>
      </c>
      <c r="O629" s="9" t="s">
        <v>232</v>
      </c>
      <c r="P629" s="9" t="s">
        <v>509</v>
      </c>
      <c r="Q629" s="9" t="s">
        <v>510</v>
      </c>
      <c r="R629" s="10">
        <v>0</v>
      </c>
      <c r="S629" s="10">
        <v>30000</v>
      </c>
      <c r="T629" s="10">
        <v>0</v>
      </c>
      <c r="U629" s="10">
        <v>0</v>
      </c>
      <c r="V629" s="10">
        <v>0</v>
      </c>
      <c r="W629" s="10">
        <v>0</v>
      </c>
      <c r="X629" s="10">
        <v>0</v>
      </c>
      <c r="Y629" s="15">
        <v>0</v>
      </c>
      <c r="Z629" s="10">
        <v>0</v>
      </c>
      <c r="AA629" s="10">
        <v>0</v>
      </c>
      <c r="AB629" s="10">
        <v>0</v>
      </c>
      <c r="AC629" s="10">
        <v>30000</v>
      </c>
      <c r="AD629" s="10">
        <v>-30000</v>
      </c>
      <c r="AE629" s="10">
        <v>350000</v>
      </c>
      <c r="AF629" s="10">
        <v>0</v>
      </c>
      <c r="AG629" s="10">
        <f t="shared" si="9"/>
        <v>0</v>
      </c>
      <c r="AH629" s="9" t="s">
        <v>837</v>
      </c>
      <c r="AI629" s="9" t="s">
        <v>840</v>
      </c>
    </row>
    <row r="630" spans="1:35" x14ac:dyDescent="0.25">
      <c r="A630" s="16" t="s">
        <v>353</v>
      </c>
      <c r="B630" s="9" t="s">
        <v>247</v>
      </c>
      <c r="C630" s="9" t="s">
        <v>28</v>
      </c>
      <c r="D630" s="9" t="s">
        <v>485</v>
      </c>
      <c r="E630" s="9">
        <v>7</v>
      </c>
      <c r="F630" s="9">
        <v>99</v>
      </c>
      <c r="G630" s="9" t="s">
        <v>508</v>
      </c>
      <c r="H630" s="9">
        <v>2151</v>
      </c>
      <c r="I630" s="9" t="s">
        <v>85</v>
      </c>
      <c r="J630" s="9">
        <v>0</v>
      </c>
      <c r="K630" s="9" t="s">
        <v>258</v>
      </c>
      <c r="L630" s="9">
        <v>2000</v>
      </c>
      <c r="M630" s="9" t="s">
        <v>356</v>
      </c>
      <c r="N630" s="9" t="s">
        <v>29</v>
      </c>
      <c r="O630" s="9" t="s">
        <v>232</v>
      </c>
      <c r="P630" s="9" t="s">
        <v>509</v>
      </c>
      <c r="Q630" s="9" t="s">
        <v>510</v>
      </c>
      <c r="R630" s="10">
        <v>0</v>
      </c>
      <c r="S630" s="10">
        <v>90000</v>
      </c>
      <c r="T630" s="10">
        <v>0</v>
      </c>
      <c r="U630" s="10">
        <v>0</v>
      </c>
      <c r="V630" s="10">
        <v>0</v>
      </c>
      <c r="W630" s="10">
        <v>0</v>
      </c>
      <c r="X630" s="10">
        <v>0</v>
      </c>
      <c r="Y630" s="15">
        <v>0</v>
      </c>
      <c r="Z630" s="10">
        <v>0</v>
      </c>
      <c r="AA630" s="10">
        <v>0</v>
      </c>
      <c r="AB630" s="10">
        <v>0</v>
      </c>
      <c r="AC630" s="10">
        <v>90000</v>
      </c>
      <c r="AD630" s="10">
        <v>-90000</v>
      </c>
      <c r="AE630" s="10">
        <v>505</v>
      </c>
      <c r="AF630" s="10">
        <v>0</v>
      </c>
      <c r="AG630" s="10">
        <f t="shared" si="9"/>
        <v>0</v>
      </c>
      <c r="AH630" s="9" t="s">
        <v>837</v>
      </c>
      <c r="AI630" s="9" t="s">
        <v>840</v>
      </c>
    </row>
    <row r="631" spans="1:35" x14ac:dyDescent="0.25">
      <c r="A631" s="16" t="s">
        <v>353</v>
      </c>
      <c r="B631" s="9" t="s">
        <v>247</v>
      </c>
      <c r="C631" s="9" t="s">
        <v>28</v>
      </c>
      <c r="D631" s="9" t="s">
        <v>485</v>
      </c>
      <c r="E631" s="9">
        <v>7</v>
      </c>
      <c r="F631" s="9">
        <v>99</v>
      </c>
      <c r="G631" s="9" t="s">
        <v>508</v>
      </c>
      <c r="H631" s="9">
        <v>2211</v>
      </c>
      <c r="I631" s="9" t="s">
        <v>56</v>
      </c>
      <c r="J631" s="9">
        <v>0</v>
      </c>
      <c r="K631" s="9" t="s">
        <v>258</v>
      </c>
      <c r="L631" s="9">
        <v>2000</v>
      </c>
      <c r="M631" s="9" t="s">
        <v>356</v>
      </c>
      <c r="N631" s="9" t="s">
        <v>29</v>
      </c>
      <c r="O631" s="9" t="s">
        <v>232</v>
      </c>
      <c r="P631" s="9" t="s">
        <v>509</v>
      </c>
      <c r="Q631" s="9" t="s">
        <v>510</v>
      </c>
      <c r="R631" s="10">
        <v>70000</v>
      </c>
      <c r="S631" s="10">
        <v>70000</v>
      </c>
      <c r="T631" s="10">
        <v>70000</v>
      </c>
      <c r="U631" s="10">
        <v>70000</v>
      </c>
      <c r="V631" s="10">
        <v>70000</v>
      </c>
      <c r="W631" s="10">
        <v>70000</v>
      </c>
      <c r="X631" s="10">
        <v>70000</v>
      </c>
      <c r="Y631" s="15">
        <v>0</v>
      </c>
      <c r="Z631" s="10">
        <v>0</v>
      </c>
      <c r="AA631" s="10">
        <v>0</v>
      </c>
      <c r="AB631" s="10">
        <v>0</v>
      </c>
      <c r="AC631" s="10">
        <v>0</v>
      </c>
      <c r="AD631" s="10">
        <v>0</v>
      </c>
      <c r="AE631" s="10">
        <v>0</v>
      </c>
      <c r="AF631" s="10">
        <v>0</v>
      </c>
      <c r="AG631" s="10">
        <f t="shared" si="9"/>
        <v>70000</v>
      </c>
      <c r="AH631" s="9" t="s">
        <v>837</v>
      </c>
      <c r="AI631" s="9" t="s">
        <v>840</v>
      </c>
    </row>
    <row r="632" spans="1:35" x14ac:dyDescent="0.25">
      <c r="A632" s="16" t="s">
        <v>353</v>
      </c>
      <c r="B632" s="9" t="s">
        <v>247</v>
      </c>
      <c r="C632" s="9" t="s">
        <v>28</v>
      </c>
      <c r="D632" s="9" t="s">
        <v>485</v>
      </c>
      <c r="E632" s="9">
        <v>7</v>
      </c>
      <c r="F632" s="9">
        <v>100</v>
      </c>
      <c r="G632" s="9" t="s">
        <v>508</v>
      </c>
      <c r="H632" s="9">
        <v>3251</v>
      </c>
      <c r="I632" s="9" t="s">
        <v>198</v>
      </c>
      <c r="J632" s="9">
        <v>0</v>
      </c>
      <c r="K632" s="9" t="s">
        <v>258</v>
      </c>
      <c r="L632" s="9">
        <v>3000</v>
      </c>
      <c r="M632" s="9" t="s">
        <v>356</v>
      </c>
      <c r="N632" s="9" t="s">
        <v>29</v>
      </c>
      <c r="O632" s="9" t="s">
        <v>232</v>
      </c>
      <c r="P632" s="9" t="s">
        <v>511</v>
      </c>
      <c r="Q632" s="9" t="s">
        <v>510</v>
      </c>
      <c r="R632" s="10">
        <v>0</v>
      </c>
      <c r="S632" s="10">
        <v>50000</v>
      </c>
      <c r="T632" s="10">
        <v>0</v>
      </c>
      <c r="U632" s="10">
        <v>0</v>
      </c>
      <c r="V632" s="10">
        <v>0</v>
      </c>
      <c r="W632" s="10">
        <v>0</v>
      </c>
      <c r="X632" s="10">
        <v>0</v>
      </c>
      <c r="Y632" s="15">
        <v>0</v>
      </c>
      <c r="Z632" s="10">
        <v>0</v>
      </c>
      <c r="AA632" s="10">
        <v>0</v>
      </c>
      <c r="AB632" s="10">
        <v>0</v>
      </c>
      <c r="AC632" s="10">
        <v>50000</v>
      </c>
      <c r="AD632" s="10">
        <v>-50000</v>
      </c>
      <c r="AE632" s="10">
        <v>0</v>
      </c>
      <c r="AF632" s="10">
        <v>0</v>
      </c>
      <c r="AG632" s="10">
        <f t="shared" si="9"/>
        <v>0</v>
      </c>
      <c r="AH632" s="9" t="s">
        <v>837</v>
      </c>
      <c r="AI632" s="9" t="s">
        <v>840</v>
      </c>
    </row>
    <row r="633" spans="1:35" x14ac:dyDescent="0.25">
      <c r="A633" s="16" t="s">
        <v>353</v>
      </c>
      <c r="B633" s="9" t="s">
        <v>247</v>
      </c>
      <c r="C633" s="9" t="s">
        <v>28</v>
      </c>
      <c r="D633" s="9" t="s">
        <v>485</v>
      </c>
      <c r="E633" s="9">
        <v>7</v>
      </c>
      <c r="F633" s="9">
        <v>100</v>
      </c>
      <c r="G633" s="9" t="s">
        <v>508</v>
      </c>
      <c r="H633" s="9">
        <v>3261</v>
      </c>
      <c r="I633" s="9" t="s">
        <v>224</v>
      </c>
      <c r="J633" s="9">
        <v>0</v>
      </c>
      <c r="K633" s="9" t="s">
        <v>258</v>
      </c>
      <c r="L633" s="9">
        <v>3000</v>
      </c>
      <c r="M633" s="9" t="s">
        <v>356</v>
      </c>
      <c r="N633" s="9" t="s">
        <v>29</v>
      </c>
      <c r="O633" s="9" t="s">
        <v>232</v>
      </c>
      <c r="P633" s="9" t="s">
        <v>511</v>
      </c>
      <c r="Q633" s="9" t="s">
        <v>510</v>
      </c>
      <c r="R633" s="10">
        <v>499070.28</v>
      </c>
      <c r="S633" s="10">
        <v>0</v>
      </c>
      <c r="T633" s="10">
        <v>499070.28</v>
      </c>
      <c r="U633" s="10">
        <v>499070.28</v>
      </c>
      <c r="V633" s="10">
        <v>485434.48</v>
      </c>
      <c r="W633" s="10">
        <v>485434.48</v>
      </c>
      <c r="X633" s="10">
        <v>485434.48</v>
      </c>
      <c r="Y633" s="15">
        <v>0</v>
      </c>
      <c r="Z633" s="10">
        <v>0</v>
      </c>
      <c r="AA633" s="10">
        <v>500000</v>
      </c>
      <c r="AB633" s="10">
        <v>0</v>
      </c>
      <c r="AC633" s="10">
        <v>929.72</v>
      </c>
      <c r="AD633" s="10">
        <v>499070.28</v>
      </c>
      <c r="AE633" s="10">
        <v>40000</v>
      </c>
      <c r="AF633" s="10">
        <v>0</v>
      </c>
      <c r="AG633" s="10">
        <f t="shared" si="9"/>
        <v>499070.28</v>
      </c>
      <c r="AH633" s="9" t="s">
        <v>837</v>
      </c>
      <c r="AI633" s="9" t="s">
        <v>840</v>
      </c>
    </row>
    <row r="634" spans="1:35" x14ac:dyDescent="0.25">
      <c r="A634" s="16" t="s">
        <v>353</v>
      </c>
      <c r="B634" s="9" t="s">
        <v>247</v>
      </c>
      <c r="C634" s="9" t="s">
        <v>28</v>
      </c>
      <c r="D634" s="9" t="s">
        <v>485</v>
      </c>
      <c r="E634" s="9">
        <v>7</v>
      </c>
      <c r="F634" s="9">
        <v>100</v>
      </c>
      <c r="G634" s="9" t="s">
        <v>508</v>
      </c>
      <c r="H634" s="9">
        <v>3391</v>
      </c>
      <c r="I634" s="9" t="s">
        <v>215</v>
      </c>
      <c r="J634" s="9">
        <v>0</v>
      </c>
      <c r="K634" s="9" t="s">
        <v>258</v>
      </c>
      <c r="L634" s="9">
        <v>3000</v>
      </c>
      <c r="M634" s="9" t="s">
        <v>356</v>
      </c>
      <c r="N634" s="9" t="s">
        <v>29</v>
      </c>
      <c r="O634" s="9" t="s">
        <v>232</v>
      </c>
      <c r="P634" s="9" t="s">
        <v>511</v>
      </c>
      <c r="Q634" s="9" t="s">
        <v>510</v>
      </c>
      <c r="R634" s="10">
        <v>23200</v>
      </c>
      <c r="S634" s="10">
        <v>0</v>
      </c>
      <c r="T634" s="10">
        <v>23200</v>
      </c>
      <c r="U634" s="10">
        <v>23200</v>
      </c>
      <c r="V634" s="10">
        <v>23200</v>
      </c>
      <c r="W634" s="10">
        <v>23200</v>
      </c>
      <c r="X634" s="10">
        <v>23200</v>
      </c>
      <c r="Y634" s="15">
        <v>0</v>
      </c>
      <c r="Z634" s="10">
        <v>0</v>
      </c>
      <c r="AA634" s="10">
        <v>898200</v>
      </c>
      <c r="AB634" s="10">
        <v>0</v>
      </c>
      <c r="AC634" s="10">
        <v>875000</v>
      </c>
      <c r="AD634" s="10">
        <v>23200</v>
      </c>
      <c r="AE634" s="10">
        <v>530000</v>
      </c>
      <c r="AF634" s="10">
        <v>0</v>
      </c>
      <c r="AG634" s="10">
        <f t="shared" si="9"/>
        <v>23200</v>
      </c>
      <c r="AH634" s="9" t="s">
        <v>837</v>
      </c>
      <c r="AI634" s="9" t="s">
        <v>840</v>
      </c>
    </row>
    <row r="635" spans="1:35" x14ac:dyDescent="0.25">
      <c r="A635" s="16" t="s">
        <v>353</v>
      </c>
      <c r="B635" s="9" t="s">
        <v>247</v>
      </c>
      <c r="C635" s="9" t="s">
        <v>28</v>
      </c>
      <c r="D635" s="9" t="s">
        <v>485</v>
      </c>
      <c r="E635" s="9">
        <v>7</v>
      </c>
      <c r="F635" s="9">
        <v>100</v>
      </c>
      <c r="G635" s="9" t="s">
        <v>508</v>
      </c>
      <c r="H635" s="9">
        <v>3511</v>
      </c>
      <c r="I635" s="9" t="s">
        <v>131</v>
      </c>
      <c r="J635" s="9">
        <v>0</v>
      </c>
      <c r="K635" s="9" t="s">
        <v>258</v>
      </c>
      <c r="L635" s="9">
        <v>3000</v>
      </c>
      <c r="M635" s="9" t="s">
        <v>356</v>
      </c>
      <c r="N635" s="9" t="s">
        <v>29</v>
      </c>
      <c r="O635" s="9" t="s">
        <v>232</v>
      </c>
      <c r="P635" s="9" t="s">
        <v>511</v>
      </c>
      <c r="Q635" s="9" t="s">
        <v>510</v>
      </c>
      <c r="R635" s="10">
        <v>0</v>
      </c>
      <c r="S635" s="10">
        <v>500000</v>
      </c>
      <c r="T635" s="10">
        <v>0</v>
      </c>
      <c r="U635" s="10">
        <v>0</v>
      </c>
      <c r="V635" s="10">
        <v>0</v>
      </c>
      <c r="W635" s="10">
        <v>0</v>
      </c>
      <c r="X635" s="10">
        <v>0</v>
      </c>
      <c r="Y635" s="15">
        <v>0</v>
      </c>
      <c r="Z635" s="10">
        <v>0</v>
      </c>
      <c r="AA635" s="10">
        <v>0</v>
      </c>
      <c r="AB635" s="10">
        <v>0</v>
      </c>
      <c r="AC635" s="10">
        <v>500000</v>
      </c>
      <c r="AD635" s="10">
        <v>-500000</v>
      </c>
      <c r="AE635" s="10">
        <v>0</v>
      </c>
      <c r="AF635" s="10">
        <v>0</v>
      </c>
      <c r="AG635" s="10">
        <f t="shared" si="9"/>
        <v>0</v>
      </c>
      <c r="AH635" s="9" t="s">
        <v>837</v>
      </c>
      <c r="AI635" s="9" t="s">
        <v>840</v>
      </c>
    </row>
    <row r="636" spans="1:35" x14ac:dyDescent="0.25">
      <c r="A636" s="16" t="s">
        <v>353</v>
      </c>
      <c r="B636" s="9" t="s">
        <v>247</v>
      </c>
      <c r="C636" s="9" t="s">
        <v>28</v>
      </c>
      <c r="D636" s="9" t="s">
        <v>485</v>
      </c>
      <c r="E636" s="9">
        <v>7</v>
      </c>
      <c r="F636" s="9">
        <v>100</v>
      </c>
      <c r="G636" s="9" t="s">
        <v>508</v>
      </c>
      <c r="H636" s="9">
        <v>3711</v>
      </c>
      <c r="I636" s="9" t="s">
        <v>38</v>
      </c>
      <c r="J636" s="9">
        <v>0</v>
      </c>
      <c r="K636" s="9" t="s">
        <v>258</v>
      </c>
      <c r="L636" s="9">
        <v>3000</v>
      </c>
      <c r="M636" s="9" t="s">
        <v>356</v>
      </c>
      <c r="N636" s="9" t="s">
        <v>29</v>
      </c>
      <c r="O636" s="9" t="s">
        <v>232</v>
      </c>
      <c r="P636" s="9" t="s">
        <v>511</v>
      </c>
      <c r="Q636" s="9" t="s">
        <v>510</v>
      </c>
      <c r="R636" s="10">
        <v>0</v>
      </c>
      <c r="S636" s="10">
        <v>20000</v>
      </c>
      <c r="T636" s="10">
        <v>0</v>
      </c>
      <c r="U636" s="10">
        <v>0</v>
      </c>
      <c r="V636" s="10">
        <v>0</v>
      </c>
      <c r="W636" s="10">
        <v>0</v>
      </c>
      <c r="X636" s="10">
        <v>0</v>
      </c>
      <c r="Y636" s="15">
        <v>0</v>
      </c>
      <c r="Z636" s="10">
        <v>0</v>
      </c>
      <c r="AA636" s="10">
        <v>0</v>
      </c>
      <c r="AB636" s="10">
        <v>0</v>
      </c>
      <c r="AC636" s="10">
        <v>20000</v>
      </c>
      <c r="AD636" s="10">
        <v>-20000</v>
      </c>
      <c r="AE636" s="10">
        <v>0</v>
      </c>
      <c r="AF636" s="10">
        <v>0</v>
      </c>
      <c r="AG636" s="10">
        <f t="shared" si="9"/>
        <v>0</v>
      </c>
      <c r="AH636" s="9" t="s">
        <v>837</v>
      </c>
      <c r="AI636" s="9" t="s">
        <v>840</v>
      </c>
    </row>
    <row r="637" spans="1:35" x14ac:dyDescent="0.25">
      <c r="A637" s="16" t="s">
        <v>353</v>
      </c>
      <c r="B637" s="9" t="s">
        <v>247</v>
      </c>
      <c r="C637" s="9" t="s">
        <v>28</v>
      </c>
      <c r="D637" s="9" t="s">
        <v>485</v>
      </c>
      <c r="E637" s="9">
        <v>7</v>
      </c>
      <c r="F637" s="9">
        <v>100</v>
      </c>
      <c r="G637" s="9" t="s">
        <v>508</v>
      </c>
      <c r="H637" s="9">
        <v>3721</v>
      </c>
      <c r="I637" s="9" t="s">
        <v>34</v>
      </c>
      <c r="J637" s="9">
        <v>0</v>
      </c>
      <c r="K637" s="9" t="s">
        <v>258</v>
      </c>
      <c r="L637" s="9">
        <v>3000</v>
      </c>
      <c r="M637" s="9" t="s">
        <v>356</v>
      </c>
      <c r="N637" s="9" t="s">
        <v>29</v>
      </c>
      <c r="O637" s="9" t="s">
        <v>232</v>
      </c>
      <c r="P637" s="9" t="s">
        <v>511</v>
      </c>
      <c r="Q637" s="9" t="s">
        <v>510</v>
      </c>
      <c r="R637" s="10">
        <v>0</v>
      </c>
      <c r="S637" s="10">
        <v>25000</v>
      </c>
      <c r="T637" s="10">
        <v>0</v>
      </c>
      <c r="U637" s="10">
        <v>0</v>
      </c>
      <c r="V637" s="10">
        <v>0</v>
      </c>
      <c r="W637" s="10">
        <v>0</v>
      </c>
      <c r="X637" s="10">
        <v>0</v>
      </c>
      <c r="Y637" s="15">
        <v>0</v>
      </c>
      <c r="Z637" s="10">
        <v>0</v>
      </c>
      <c r="AA637" s="10">
        <v>0</v>
      </c>
      <c r="AB637" s="10">
        <v>0</v>
      </c>
      <c r="AC637" s="10">
        <v>25000</v>
      </c>
      <c r="AD637" s="10">
        <v>-25000</v>
      </c>
      <c r="AE637" s="10">
        <v>0</v>
      </c>
      <c r="AF637" s="10">
        <v>0</v>
      </c>
      <c r="AG637" s="10">
        <f t="shared" si="9"/>
        <v>0</v>
      </c>
      <c r="AH637" s="9" t="s">
        <v>837</v>
      </c>
      <c r="AI637" s="9" t="s">
        <v>840</v>
      </c>
    </row>
    <row r="638" spans="1:35" x14ac:dyDescent="0.25">
      <c r="A638" s="16" t="s">
        <v>353</v>
      </c>
      <c r="B638" s="9" t="s">
        <v>247</v>
      </c>
      <c r="C638" s="9" t="s">
        <v>28</v>
      </c>
      <c r="D638" s="9" t="s">
        <v>485</v>
      </c>
      <c r="E638" s="9">
        <v>7</v>
      </c>
      <c r="F638" s="9">
        <v>100</v>
      </c>
      <c r="G638" s="9" t="s">
        <v>508</v>
      </c>
      <c r="H638" s="9">
        <v>3751</v>
      </c>
      <c r="I638" s="9" t="s">
        <v>35</v>
      </c>
      <c r="J638" s="9">
        <v>0</v>
      </c>
      <c r="K638" s="9" t="s">
        <v>258</v>
      </c>
      <c r="L638" s="9">
        <v>3000</v>
      </c>
      <c r="M638" s="9" t="s">
        <v>356</v>
      </c>
      <c r="N638" s="9" t="s">
        <v>29</v>
      </c>
      <c r="O638" s="9" t="s">
        <v>232</v>
      </c>
      <c r="P638" s="9" t="s">
        <v>511</v>
      </c>
      <c r="Q638" s="9" t="s">
        <v>510</v>
      </c>
      <c r="R638" s="10">
        <v>0</v>
      </c>
      <c r="S638" s="10">
        <v>50000</v>
      </c>
      <c r="T638" s="10">
        <v>0</v>
      </c>
      <c r="U638" s="10">
        <v>0</v>
      </c>
      <c r="V638" s="10">
        <v>0</v>
      </c>
      <c r="W638" s="10">
        <v>0</v>
      </c>
      <c r="X638" s="10">
        <v>0</v>
      </c>
      <c r="Y638" s="15">
        <v>0</v>
      </c>
      <c r="Z638" s="10">
        <v>0</v>
      </c>
      <c r="AA638" s="10">
        <v>0</v>
      </c>
      <c r="AB638" s="10">
        <v>0</v>
      </c>
      <c r="AC638" s="10">
        <v>50000</v>
      </c>
      <c r="AD638" s="10">
        <v>-50000</v>
      </c>
      <c r="AE638" s="10">
        <v>0</v>
      </c>
      <c r="AF638" s="10">
        <v>0</v>
      </c>
      <c r="AG638" s="10">
        <f t="shared" si="9"/>
        <v>0</v>
      </c>
      <c r="AH638" s="9" t="s">
        <v>837</v>
      </c>
      <c r="AI638" s="9" t="s">
        <v>840</v>
      </c>
    </row>
    <row r="639" spans="1:35" x14ac:dyDescent="0.25">
      <c r="A639" s="16" t="s">
        <v>353</v>
      </c>
      <c r="B639" s="9" t="s">
        <v>247</v>
      </c>
      <c r="C639" s="9" t="s">
        <v>28</v>
      </c>
      <c r="D639" s="9" t="s">
        <v>485</v>
      </c>
      <c r="E639" s="9">
        <v>7</v>
      </c>
      <c r="F639" s="9">
        <v>100</v>
      </c>
      <c r="G639" s="9" t="s">
        <v>508</v>
      </c>
      <c r="H639" s="9">
        <v>3821</v>
      </c>
      <c r="I639" s="9" t="s">
        <v>51</v>
      </c>
      <c r="J639" s="9">
        <v>0</v>
      </c>
      <c r="K639" s="9" t="s">
        <v>258</v>
      </c>
      <c r="L639" s="9">
        <v>3000</v>
      </c>
      <c r="M639" s="9" t="s">
        <v>356</v>
      </c>
      <c r="N639" s="9" t="s">
        <v>29</v>
      </c>
      <c r="O639" s="9" t="s">
        <v>232</v>
      </c>
      <c r="P639" s="9" t="s">
        <v>511</v>
      </c>
      <c r="Q639" s="9" t="s">
        <v>510</v>
      </c>
      <c r="R639" s="10">
        <v>430000</v>
      </c>
      <c r="S639" s="10">
        <v>1580000</v>
      </c>
      <c r="T639" s="10">
        <v>430000</v>
      </c>
      <c r="U639" s="10">
        <v>430000</v>
      </c>
      <c r="V639" s="10">
        <v>430000</v>
      </c>
      <c r="W639" s="10">
        <v>430000</v>
      </c>
      <c r="X639" s="10">
        <v>430000</v>
      </c>
      <c r="Y639" s="15">
        <v>0</v>
      </c>
      <c r="Z639" s="10">
        <v>0</v>
      </c>
      <c r="AA639" s="10">
        <v>4028</v>
      </c>
      <c r="AB639" s="10">
        <v>0</v>
      </c>
      <c r="AC639" s="10">
        <v>1154028</v>
      </c>
      <c r="AD639" s="10">
        <v>-1150000</v>
      </c>
      <c r="AE639" s="10">
        <v>0</v>
      </c>
      <c r="AF639" s="10">
        <v>0</v>
      </c>
      <c r="AG639" s="10">
        <f t="shared" si="9"/>
        <v>430000</v>
      </c>
      <c r="AH639" s="9" t="s">
        <v>837</v>
      </c>
      <c r="AI639" s="9" t="s">
        <v>840</v>
      </c>
    </row>
    <row r="640" spans="1:35" x14ac:dyDescent="0.25">
      <c r="A640" s="16" t="s">
        <v>353</v>
      </c>
      <c r="B640" s="9" t="s">
        <v>247</v>
      </c>
      <c r="C640" s="9" t="s">
        <v>28</v>
      </c>
      <c r="D640" s="9" t="s">
        <v>485</v>
      </c>
      <c r="E640" s="9">
        <v>7</v>
      </c>
      <c r="F640" s="9">
        <v>100</v>
      </c>
      <c r="G640" s="9" t="s">
        <v>508</v>
      </c>
      <c r="H640" s="9">
        <v>3821</v>
      </c>
      <c r="I640" s="9" t="s">
        <v>51</v>
      </c>
      <c r="J640" s="9">
        <v>1</v>
      </c>
      <c r="K640" s="9" t="s">
        <v>512</v>
      </c>
      <c r="L640" s="9">
        <v>3000</v>
      </c>
      <c r="M640" s="9" t="s">
        <v>356</v>
      </c>
      <c r="N640" s="9" t="s">
        <v>29</v>
      </c>
      <c r="O640" s="9" t="s">
        <v>232</v>
      </c>
      <c r="P640" s="9" t="s">
        <v>511</v>
      </c>
      <c r="Q640" s="9" t="s">
        <v>510</v>
      </c>
      <c r="R640" s="10">
        <v>906757.72</v>
      </c>
      <c r="S640" s="10">
        <v>0</v>
      </c>
      <c r="T640" s="10">
        <v>906757.47</v>
      </c>
      <c r="U640" s="10">
        <v>906757.47</v>
      </c>
      <c r="V640" s="10">
        <v>498847.47</v>
      </c>
      <c r="W640" s="10">
        <v>498847.47</v>
      </c>
      <c r="X640" s="10">
        <v>498847.47</v>
      </c>
      <c r="Y640" s="15">
        <v>0.25</v>
      </c>
      <c r="Z640" s="10">
        <v>0</v>
      </c>
      <c r="AA640" s="10">
        <v>1663957.72</v>
      </c>
      <c r="AB640" s="10">
        <v>0</v>
      </c>
      <c r="AC640" s="10">
        <v>757200</v>
      </c>
      <c r="AD640" s="10">
        <v>906757.72</v>
      </c>
      <c r="AE640" s="10">
        <v>0</v>
      </c>
      <c r="AF640" s="10">
        <v>0</v>
      </c>
      <c r="AG640" s="10">
        <f t="shared" si="9"/>
        <v>906757.72</v>
      </c>
      <c r="AH640" s="9" t="s">
        <v>837</v>
      </c>
      <c r="AI640" s="9" t="s">
        <v>840</v>
      </c>
    </row>
    <row r="641" spans="1:35" x14ac:dyDescent="0.25">
      <c r="A641" s="16" t="s">
        <v>353</v>
      </c>
      <c r="B641" s="9" t="s">
        <v>247</v>
      </c>
      <c r="C641" s="9" t="s">
        <v>28</v>
      </c>
      <c r="D641" s="9" t="s">
        <v>485</v>
      </c>
      <c r="E641" s="9">
        <v>7</v>
      </c>
      <c r="F641" s="9">
        <v>100</v>
      </c>
      <c r="G641" s="9" t="s">
        <v>508</v>
      </c>
      <c r="H641" s="9">
        <v>3821</v>
      </c>
      <c r="I641" s="9" t="s">
        <v>51</v>
      </c>
      <c r="J641" s="9">
        <v>2</v>
      </c>
      <c r="K641" s="9" t="s">
        <v>318</v>
      </c>
      <c r="L641" s="9">
        <v>3000</v>
      </c>
      <c r="M641" s="9" t="s">
        <v>356</v>
      </c>
      <c r="N641" s="9" t="s">
        <v>29</v>
      </c>
      <c r="O641" s="9" t="s">
        <v>232</v>
      </c>
      <c r="P641" s="9" t="s">
        <v>511</v>
      </c>
      <c r="Q641" s="9" t="s">
        <v>510</v>
      </c>
      <c r="R641" s="10">
        <v>800000</v>
      </c>
      <c r="S641" s="10">
        <v>0</v>
      </c>
      <c r="T641" s="10">
        <v>800000</v>
      </c>
      <c r="U641" s="10">
        <v>800000</v>
      </c>
      <c r="V641" s="10">
        <v>0</v>
      </c>
      <c r="W641" s="10">
        <v>0</v>
      </c>
      <c r="X641" s="10">
        <v>0</v>
      </c>
      <c r="Y641" s="15">
        <v>0</v>
      </c>
      <c r="Z641" s="10">
        <v>0</v>
      </c>
      <c r="AA641" s="10">
        <v>800000</v>
      </c>
      <c r="AB641" s="10">
        <v>0</v>
      </c>
      <c r="AC641" s="10">
        <v>0</v>
      </c>
      <c r="AD641" s="10">
        <v>800000</v>
      </c>
      <c r="AE641" s="10">
        <v>0</v>
      </c>
      <c r="AF641" s="10">
        <v>0</v>
      </c>
      <c r="AG641" s="10">
        <f t="shared" si="9"/>
        <v>800000</v>
      </c>
      <c r="AH641" s="9" t="s">
        <v>837</v>
      </c>
      <c r="AI641" s="9" t="s">
        <v>840</v>
      </c>
    </row>
    <row r="642" spans="1:35" x14ac:dyDescent="0.25">
      <c r="A642" s="16" t="s">
        <v>353</v>
      </c>
      <c r="B642" s="9" t="s">
        <v>247</v>
      </c>
      <c r="C642" s="9" t="s">
        <v>28</v>
      </c>
      <c r="D642" s="9" t="s">
        <v>485</v>
      </c>
      <c r="E642" s="9">
        <v>7</v>
      </c>
      <c r="F642" s="9">
        <v>100</v>
      </c>
      <c r="G642" s="9" t="s">
        <v>508</v>
      </c>
      <c r="H642" s="9">
        <v>3821</v>
      </c>
      <c r="I642" s="9" t="s">
        <v>51</v>
      </c>
      <c r="J642" s="9">
        <v>3</v>
      </c>
      <c r="K642" s="9" t="s">
        <v>622</v>
      </c>
      <c r="L642" s="9">
        <v>3000</v>
      </c>
      <c r="M642" s="9" t="s">
        <v>356</v>
      </c>
      <c r="N642" s="9" t="s">
        <v>29</v>
      </c>
      <c r="O642" s="9" t="s">
        <v>232</v>
      </c>
      <c r="P642" s="9" t="s">
        <v>511</v>
      </c>
      <c r="Q642" s="9" t="s">
        <v>510</v>
      </c>
      <c r="R642" s="10">
        <v>134000</v>
      </c>
      <c r="S642" s="10">
        <v>0</v>
      </c>
      <c r="T642" s="10">
        <v>134000</v>
      </c>
      <c r="U642" s="10">
        <v>134000</v>
      </c>
      <c r="V642" s="10">
        <v>133999.99</v>
      </c>
      <c r="W642" s="10">
        <v>133999.99</v>
      </c>
      <c r="X642" s="10">
        <v>133999.99</v>
      </c>
      <c r="Y642" s="15">
        <v>0</v>
      </c>
      <c r="Z642" s="10">
        <v>0</v>
      </c>
      <c r="AA642" s="10">
        <v>134000</v>
      </c>
      <c r="AB642" s="10">
        <v>0</v>
      </c>
      <c r="AC642" s="10">
        <v>0</v>
      </c>
      <c r="AD642" s="10">
        <v>134000</v>
      </c>
      <c r="AE642" s="10">
        <v>54800</v>
      </c>
      <c r="AF642" s="10">
        <v>0</v>
      </c>
      <c r="AG642" s="10">
        <f t="shared" si="9"/>
        <v>134000</v>
      </c>
      <c r="AH642" s="9" t="s">
        <v>837</v>
      </c>
      <c r="AI642" s="9" t="s">
        <v>840</v>
      </c>
    </row>
    <row r="643" spans="1:35" x14ac:dyDescent="0.25">
      <c r="A643" s="16" t="s">
        <v>353</v>
      </c>
      <c r="B643" s="9" t="s">
        <v>247</v>
      </c>
      <c r="C643" s="9" t="s">
        <v>28</v>
      </c>
      <c r="D643" s="9" t="s">
        <v>485</v>
      </c>
      <c r="E643" s="9">
        <v>7</v>
      </c>
      <c r="F643" s="9">
        <v>100</v>
      </c>
      <c r="G643" s="9" t="s">
        <v>508</v>
      </c>
      <c r="H643" s="9">
        <v>3831</v>
      </c>
      <c r="I643" s="9" t="s">
        <v>98</v>
      </c>
      <c r="J643" s="9">
        <v>0</v>
      </c>
      <c r="K643" s="9" t="s">
        <v>258</v>
      </c>
      <c r="L643" s="9">
        <v>3000</v>
      </c>
      <c r="M643" s="9" t="s">
        <v>356</v>
      </c>
      <c r="N643" s="9" t="s">
        <v>29</v>
      </c>
      <c r="O643" s="9" t="s">
        <v>232</v>
      </c>
      <c r="P643" s="9" t="s">
        <v>511</v>
      </c>
      <c r="Q643" s="9" t="s">
        <v>510</v>
      </c>
      <c r="R643" s="10">
        <v>0</v>
      </c>
      <c r="S643" s="10">
        <v>100000</v>
      </c>
      <c r="T643" s="10">
        <v>0</v>
      </c>
      <c r="U643" s="10">
        <v>0</v>
      </c>
      <c r="V643" s="10">
        <v>0</v>
      </c>
      <c r="W643" s="10">
        <v>0</v>
      </c>
      <c r="X643" s="10">
        <v>0</v>
      </c>
      <c r="Y643" s="15">
        <v>0</v>
      </c>
      <c r="Z643" s="10">
        <v>0</v>
      </c>
      <c r="AA643" s="10">
        <v>0</v>
      </c>
      <c r="AB643" s="10">
        <v>0</v>
      </c>
      <c r="AC643" s="10">
        <v>100000</v>
      </c>
      <c r="AD643" s="10">
        <v>-100000</v>
      </c>
      <c r="AE643" s="10">
        <v>47000</v>
      </c>
      <c r="AF643" s="10">
        <v>0</v>
      </c>
      <c r="AG643" s="10">
        <f t="shared" ref="AG643:AG706" si="10">+R643+AF643</f>
        <v>0</v>
      </c>
      <c r="AH643" s="9" t="s">
        <v>837</v>
      </c>
      <c r="AI643" s="9" t="s">
        <v>840</v>
      </c>
    </row>
    <row r="644" spans="1:35" x14ac:dyDescent="0.25">
      <c r="A644" s="16" t="s">
        <v>353</v>
      </c>
      <c r="B644" s="9" t="s">
        <v>247</v>
      </c>
      <c r="C644" s="9" t="s">
        <v>28</v>
      </c>
      <c r="D644" s="9" t="s">
        <v>485</v>
      </c>
      <c r="E644" s="9">
        <v>7</v>
      </c>
      <c r="F644" s="9">
        <v>103</v>
      </c>
      <c r="G644" s="9" t="s">
        <v>513</v>
      </c>
      <c r="H644" s="9">
        <v>3541</v>
      </c>
      <c r="I644" s="9" t="s">
        <v>216</v>
      </c>
      <c r="J644" s="9">
        <v>0</v>
      </c>
      <c r="K644" s="9" t="s">
        <v>258</v>
      </c>
      <c r="L644" s="9">
        <v>3000</v>
      </c>
      <c r="M644" s="9" t="s">
        <v>356</v>
      </c>
      <c r="N644" s="9" t="s">
        <v>29</v>
      </c>
      <c r="O644" s="9" t="s">
        <v>232</v>
      </c>
      <c r="P644" s="9" t="s">
        <v>514</v>
      </c>
      <c r="Q644" s="9" t="s">
        <v>515</v>
      </c>
      <c r="R644" s="10">
        <v>49835.6</v>
      </c>
      <c r="S644" s="10">
        <v>350000</v>
      </c>
      <c r="T644" s="10">
        <v>49671.199999999997</v>
      </c>
      <c r="U644" s="10">
        <v>40971.199999999997</v>
      </c>
      <c r="V644" s="10">
        <v>40971.199999999997</v>
      </c>
      <c r="W644" s="10">
        <v>0</v>
      </c>
      <c r="X644" s="10">
        <v>0</v>
      </c>
      <c r="Y644" s="15">
        <v>164.40000000000146</v>
      </c>
      <c r="Z644" s="10">
        <v>0</v>
      </c>
      <c r="AA644" s="10">
        <v>0</v>
      </c>
      <c r="AB644" s="10">
        <v>0</v>
      </c>
      <c r="AC644" s="10">
        <v>300164.40000000002</v>
      </c>
      <c r="AD644" s="10">
        <v>-300164.40000000002</v>
      </c>
      <c r="AE644" s="10">
        <v>0</v>
      </c>
      <c r="AF644" s="10">
        <v>0</v>
      </c>
      <c r="AG644" s="10">
        <f t="shared" si="10"/>
        <v>49835.6</v>
      </c>
      <c r="AH644" s="9" t="s">
        <v>837</v>
      </c>
      <c r="AI644" s="9" t="s">
        <v>840</v>
      </c>
    </row>
    <row r="645" spans="1:35" x14ac:dyDescent="0.25">
      <c r="A645" s="16" t="s">
        <v>353</v>
      </c>
      <c r="B645" s="9" t="s">
        <v>247</v>
      </c>
      <c r="C645" s="9" t="s">
        <v>28</v>
      </c>
      <c r="D645" s="9" t="s">
        <v>485</v>
      </c>
      <c r="E645" s="9">
        <v>7</v>
      </c>
      <c r="F645" s="9">
        <v>104</v>
      </c>
      <c r="G645" s="9" t="s">
        <v>513</v>
      </c>
      <c r="H645" s="9">
        <v>2351</v>
      </c>
      <c r="I645" s="9" t="s">
        <v>243</v>
      </c>
      <c r="J645" s="9">
        <v>0</v>
      </c>
      <c r="K645" s="9" t="s">
        <v>258</v>
      </c>
      <c r="L645" s="9">
        <v>2000</v>
      </c>
      <c r="M645" s="9" t="s">
        <v>356</v>
      </c>
      <c r="N645" s="9" t="s">
        <v>29</v>
      </c>
      <c r="O645" s="9" t="s">
        <v>232</v>
      </c>
      <c r="P645" s="9" t="s">
        <v>516</v>
      </c>
      <c r="Q645" s="9" t="s">
        <v>515</v>
      </c>
      <c r="R645" s="10">
        <v>1154108.77</v>
      </c>
      <c r="S645" s="10">
        <v>150000</v>
      </c>
      <c r="T645" s="10">
        <v>1143498.4099999999</v>
      </c>
      <c r="U645" s="10">
        <v>1140918.3400000001</v>
      </c>
      <c r="V645" s="10">
        <v>892340.1</v>
      </c>
      <c r="W645" s="10">
        <v>892340.1</v>
      </c>
      <c r="X645" s="10">
        <v>486792.8</v>
      </c>
      <c r="Y645" s="15">
        <v>10610.360000000102</v>
      </c>
      <c r="Z645" s="10">
        <v>0</v>
      </c>
      <c r="AA645" s="10">
        <v>1470109.14</v>
      </c>
      <c r="AB645" s="10">
        <v>0</v>
      </c>
      <c r="AC645" s="10">
        <v>466000.37</v>
      </c>
      <c r="AD645" s="10">
        <v>1004108.77</v>
      </c>
      <c r="AE645" s="10">
        <v>0</v>
      </c>
      <c r="AF645" s="10">
        <v>0</v>
      </c>
      <c r="AG645" s="10">
        <f t="shared" si="10"/>
        <v>1154108.77</v>
      </c>
      <c r="AH645" s="9" t="s">
        <v>837</v>
      </c>
      <c r="AI645" s="9" t="s">
        <v>840</v>
      </c>
    </row>
    <row r="646" spans="1:35" x14ac:dyDescent="0.25">
      <c r="A646" s="16" t="s">
        <v>353</v>
      </c>
      <c r="B646" s="9" t="s">
        <v>247</v>
      </c>
      <c r="C646" s="9" t="s">
        <v>28</v>
      </c>
      <c r="D646" s="9" t="s">
        <v>485</v>
      </c>
      <c r="E646" s="9">
        <v>7</v>
      </c>
      <c r="F646" s="9">
        <v>104</v>
      </c>
      <c r="G646" s="9" t="s">
        <v>513</v>
      </c>
      <c r="H646" s="9">
        <v>2391</v>
      </c>
      <c r="I646" s="9" t="s">
        <v>162</v>
      </c>
      <c r="J646" s="9">
        <v>0</v>
      </c>
      <c r="K646" s="9" t="s">
        <v>258</v>
      </c>
      <c r="L646" s="9">
        <v>2000</v>
      </c>
      <c r="M646" s="9" t="s">
        <v>356</v>
      </c>
      <c r="N646" s="9" t="s">
        <v>29</v>
      </c>
      <c r="O646" s="9" t="s">
        <v>232</v>
      </c>
      <c r="P646" s="9" t="s">
        <v>516</v>
      </c>
      <c r="Q646" s="9" t="s">
        <v>515</v>
      </c>
      <c r="R646" s="10">
        <v>1394125</v>
      </c>
      <c r="S646" s="10">
        <v>2000000</v>
      </c>
      <c r="T646" s="10">
        <v>1387175</v>
      </c>
      <c r="U646" s="10">
        <v>1387175</v>
      </c>
      <c r="V646" s="10">
        <v>1387175</v>
      </c>
      <c r="W646" s="10">
        <v>994500</v>
      </c>
      <c r="X646" s="10">
        <v>994500</v>
      </c>
      <c r="Y646" s="15">
        <v>6950</v>
      </c>
      <c r="Z646" s="10">
        <v>0</v>
      </c>
      <c r="AA646" s="10">
        <v>399625</v>
      </c>
      <c r="AB646" s="10">
        <v>0</v>
      </c>
      <c r="AC646" s="10">
        <v>1005500</v>
      </c>
      <c r="AD646" s="10">
        <v>-605875</v>
      </c>
      <c r="AE646" s="10">
        <v>-20000</v>
      </c>
      <c r="AF646" s="10">
        <v>0</v>
      </c>
      <c r="AG646" s="10">
        <f t="shared" si="10"/>
        <v>1394125</v>
      </c>
      <c r="AH646" s="9" t="s">
        <v>837</v>
      </c>
      <c r="AI646" s="9" t="s">
        <v>840</v>
      </c>
    </row>
    <row r="647" spans="1:35" x14ac:dyDescent="0.25">
      <c r="A647" s="16" t="s">
        <v>353</v>
      </c>
      <c r="B647" s="9" t="s">
        <v>247</v>
      </c>
      <c r="C647" s="9" t="s">
        <v>28</v>
      </c>
      <c r="D647" s="9" t="s">
        <v>485</v>
      </c>
      <c r="E647" s="9">
        <v>7</v>
      </c>
      <c r="F647" s="9">
        <v>104</v>
      </c>
      <c r="G647" s="9" t="s">
        <v>513</v>
      </c>
      <c r="H647" s="9">
        <v>2431</v>
      </c>
      <c r="I647" s="9" t="s">
        <v>121</v>
      </c>
      <c r="J647" s="9">
        <v>0</v>
      </c>
      <c r="K647" s="9" t="s">
        <v>258</v>
      </c>
      <c r="L647" s="9">
        <v>2000</v>
      </c>
      <c r="M647" s="9" t="s">
        <v>356</v>
      </c>
      <c r="N647" s="9" t="s">
        <v>29</v>
      </c>
      <c r="O647" s="9" t="s">
        <v>232</v>
      </c>
      <c r="P647" s="9" t="s">
        <v>516</v>
      </c>
      <c r="Q647" s="9" t="s">
        <v>515</v>
      </c>
      <c r="R647" s="10">
        <v>4837.57</v>
      </c>
      <c r="S647" s="10">
        <v>5000</v>
      </c>
      <c r="T647" s="10">
        <v>4837.57</v>
      </c>
      <c r="U647" s="10">
        <v>4837.57</v>
      </c>
      <c r="V647" s="10">
        <v>4837.57</v>
      </c>
      <c r="W647" s="10">
        <v>4837.57</v>
      </c>
      <c r="X647" s="10">
        <v>0</v>
      </c>
      <c r="Y647" s="15">
        <v>0</v>
      </c>
      <c r="Z647" s="10">
        <v>0</v>
      </c>
      <c r="AA647" s="10">
        <v>0</v>
      </c>
      <c r="AB647" s="10">
        <v>0</v>
      </c>
      <c r="AC647" s="10">
        <v>162.43</v>
      </c>
      <c r="AD647" s="10">
        <v>-162.43</v>
      </c>
      <c r="AE647" s="10">
        <v>0</v>
      </c>
      <c r="AF647" s="10">
        <v>0</v>
      </c>
      <c r="AG647" s="10">
        <f t="shared" si="10"/>
        <v>4837.57</v>
      </c>
      <c r="AH647" s="9" t="s">
        <v>837</v>
      </c>
      <c r="AI647" s="9" t="s">
        <v>840</v>
      </c>
    </row>
    <row r="648" spans="1:35" x14ac:dyDescent="0.25">
      <c r="A648" s="16" t="s">
        <v>353</v>
      </c>
      <c r="B648" s="9" t="s">
        <v>247</v>
      </c>
      <c r="C648" s="9" t="s">
        <v>28</v>
      </c>
      <c r="D648" s="9" t="s">
        <v>485</v>
      </c>
      <c r="E648" s="9">
        <v>7</v>
      </c>
      <c r="F648" s="9">
        <v>104</v>
      </c>
      <c r="G648" s="9" t="s">
        <v>513</v>
      </c>
      <c r="H648" s="9">
        <v>2451</v>
      </c>
      <c r="I648" s="9" t="s">
        <v>108</v>
      </c>
      <c r="J648" s="9">
        <v>0</v>
      </c>
      <c r="K648" s="9" t="s">
        <v>258</v>
      </c>
      <c r="L648" s="9">
        <v>2000</v>
      </c>
      <c r="M648" s="9" t="s">
        <v>356</v>
      </c>
      <c r="N648" s="9" t="s">
        <v>29</v>
      </c>
      <c r="O648" s="9" t="s">
        <v>232</v>
      </c>
      <c r="P648" s="9" t="s">
        <v>516</v>
      </c>
      <c r="Q648" s="9" t="s">
        <v>515</v>
      </c>
      <c r="R648" s="10">
        <v>0</v>
      </c>
      <c r="S648" s="10">
        <v>50000</v>
      </c>
      <c r="T648" s="10">
        <v>0</v>
      </c>
      <c r="U648" s="10">
        <v>0</v>
      </c>
      <c r="V648" s="10">
        <v>0</v>
      </c>
      <c r="W648" s="10">
        <v>0</v>
      </c>
      <c r="X648" s="10">
        <v>0</v>
      </c>
      <c r="Y648" s="15">
        <v>0</v>
      </c>
      <c r="Z648" s="10">
        <v>0</v>
      </c>
      <c r="AA648" s="10">
        <v>0</v>
      </c>
      <c r="AB648" s="10">
        <v>0</v>
      </c>
      <c r="AC648" s="10">
        <v>50000</v>
      </c>
      <c r="AD648" s="10">
        <v>-50000</v>
      </c>
      <c r="AE648" s="10">
        <v>0</v>
      </c>
      <c r="AF648" s="10">
        <v>0</v>
      </c>
      <c r="AG648" s="10">
        <f t="shared" si="10"/>
        <v>0</v>
      </c>
      <c r="AH648" s="9" t="s">
        <v>837</v>
      </c>
      <c r="AI648" s="9" t="s">
        <v>840</v>
      </c>
    </row>
    <row r="649" spans="1:35" x14ac:dyDescent="0.25">
      <c r="A649" s="16" t="s">
        <v>353</v>
      </c>
      <c r="B649" s="9" t="s">
        <v>247</v>
      </c>
      <c r="C649" s="9" t="s">
        <v>28</v>
      </c>
      <c r="D649" s="9" t="s">
        <v>485</v>
      </c>
      <c r="E649" s="9">
        <v>7</v>
      </c>
      <c r="F649" s="9">
        <v>104</v>
      </c>
      <c r="G649" s="9" t="s">
        <v>513</v>
      </c>
      <c r="H649" s="9">
        <v>2491</v>
      </c>
      <c r="I649" s="9" t="s">
        <v>212</v>
      </c>
      <c r="J649" s="9">
        <v>0</v>
      </c>
      <c r="K649" s="9" t="s">
        <v>258</v>
      </c>
      <c r="L649" s="9">
        <v>2000</v>
      </c>
      <c r="M649" s="9" t="s">
        <v>356</v>
      </c>
      <c r="N649" s="9" t="s">
        <v>29</v>
      </c>
      <c r="O649" s="9" t="s">
        <v>232</v>
      </c>
      <c r="P649" s="9" t="s">
        <v>516</v>
      </c>
      <c r="Q649" s="9" t="s">
        <v>515</v>
      </c>
      <c r="R649" s="10">
        <v>43945.56</v>
      </c>
      <c r="S649" s="10">
        <v>0</v>
      </c>
      <c r="T649" s="10">
        <v>41541.81</v>
      </c>
      <c r="U649" s="10">
        <v>41541.81</v>
      </c>
      <c r="V649" s="10">
        <v>0</v>
      </c>
      <c r="W649" s="10">
        <v>0</v>
      </c>
      <c r="X649" s="10">
        <v>0</v>
      </c>
      <c r="Y649" s="15">
        <v>2403.75</v>
      </c>
      <c r="Z649" s="10">
        <v>0</v>
      </c>
      <c r="AA649" s="10">
        <v>44200</v>
      </c>
      <c r="AB649" s="10">
        <v>0</v>
      </c>
      <c r="AC649" s="10">
        <v>254.44</v>
      </c>
      <c r="AD649" s="10">
        <v>43945.56</v>
      </c>
      <c r="AE649" s="10">
        <v>15000</v>
      </c>
      <c r="AF649" s="10">
        <v>0</v>
      </c>
      <c r="AG649" s="10">
        <f t="shared" si="10"/>
        <v>43945.56</v>
      </c>
      <c r="AH649" s="9" t="s">
        <v>837</v>
      </c>
      <c r="AI649" s="9" t="s">
        <v>840</v>
      </c>
    </row>
    <row r="650" spans="1:35" x14ac:dyDescent="0.25">
      <c r="A650" s="16" t="s">
        <v>353</v>
      </c>
      <c r="B650" s="9" t="s">
        <v>247</v>
      </c>
      <c r="C650" s="9" t="s">
        <v>28</v>
      </c>
      <c r="D650" s="9" t="s">
        <v>485</v>
      </c>
      <c r="E650" s="9">
        <v>7</v>
      </c>
      <c r="F650" s="9">
        <v>104</v>
      </c>
      <c r="G650" s="9" t="s">
        <v>513</v>
      </c>
      <c r="H650" s="9">
        <v>2521</v>
      </c>
      <c r="I650" s="9" t="s">
        <v>116</v>
      </c>
      <c r="J650" s="9">
        <v>0</v>
      </c>
      <c r="K650" s="9" t="s">
        <v>258</v>
      </c>
      <c r="L650" s="9">
        <v>2000</v>
      </c>
      <c r="M650" s="9" t="s">
        <v>356</v>
      </c>
      <c r="N650" s="9" t="s">
        <v>29</v>
      </c>
      <c r="O650" s="9" t="s">
        <v>232</v>
      </c>
      <c r="P650" s="9" t="s">
        <v>516</v>
      </c>
      <c r="Q650" s="9" t="s">
        <v>515</v>
      </c>
      <c r="R650" s="10">
        <v>338627.2</v>
      </c>
      <c r="S650" s="10">
        <v>0</v>
      </c>
      <c r="T650" s="10">
        <v>338627.2</v>
      </c>
      <c r="U650" s="10">
        <v>338627.2</v>
      </c>
      <c r="V650" s="10">
        <v>338627.2</v>
      </c>
      <c r="W650" s="10">
        <v>338627.2</v>
      </c>
      <c r="X650" s="10">
        <v>338627.2</v>
      </c>
      <c r="Y650" s="15">
        <v>0</v>
      </c>
      <c r="Z650" s="10">
        <v>0</v>
      </c>
      <c r="AA650" s="10">
        <v>350000</v>
      </c>
      <c r="AB650" s="10">
        <v>0</v>
      </c>
      <c r="AC650" s="10">
        <v>11372.8</v>
      </c>
      <c r="AD650" s="10">
        <v>338627.2</v>
      </c>
      <c r="AE650" s="10">
        <v>-15000</v>
      </c>
      <c r="AF650" s="10">
        <v>0</v>
      </c>
      <c r="AG650" s="10">
        <f t="shared" si="10"/>
        <v>338627.2</v>
      </c>
      <c r="AH650" s="9" t="s">
        <v>837</v>
      </c>
      <c r="AI650" s="9" t="s">
        <v>840</v>
      </c>
    </row>
    <row r="651" spans="1:35" x14ac:dyDescent="0.25">
      <c r="A651" s="16" t="s">
        <v>353</v>
      </c>
      <c r="B651" s="9" t="s">
        <v>247</v>
      </c>
      <c r="C651" s="9" t="s">
        <v>28</v>
      </c>
      <c r="D651" s="9" t="s">
        <v>485</v>
      </c>
      <c r="E651" s="9">
        <v>7</v>
      </c>
      <c r="F651" s="9">
        <v>104</v>
      </c>
      <c r="G651" s="9" t="s">
        <v>513</v>
      </c>
      <c r="H651" s="9">
        <v>2551</v>
      </c>
      <c r="I651" s="9" t="s">
        <v>213</v>
      </c>
      <c r="J651" s="9">
        <v>0</v>
      </c>
      <c r="K651" s="9" t="s">
        <v>258</v>
      </c>
      <c r="L651" s="9">
        <v>2000</v>
      </c>
      <c r="M651" s="9" t="s">
        <v>356</v>
      </c>
      <c r="N651" s="9" t="s">
        <v>29</v>
      </c>
      <c r="O651" s="9" t="s">
        <v>232</v>
      </c>
      <c r="P651" s="9" t="s">
        <v>516</v>
      </c>
      <c r="Q651" s="9" t="s">
        <v>515</v>
      </c>
      <c r="R651" s="10">
        <v>29994.12</v>
      </c>
      <c r="S651" s="10">
        <v>30000</v>
      </c>
      <c r="T651" s="10">
        <v>29994.12</v>
      </c>
      <c r="U651" s="10">
        <v>29994.12</v>
      </c>
      <c r="V651" s="10">
        <v>29994.12</v>
      </c>
      <c r="W651" s="10">
        <v>29994.12</v>
      </c>
      <c r="X651" s="10">
        <v>29994.12</v>
      </c>
      <c r="Y651" s="15">
        <v>0</v>
      </c>
      <c r="Z651" s="10">
        <v>0</v>
      </c>
      <c r="AA651" s="10">
        <v>505</v>
      </c>
      <c r="AB651" s="10">
        <v>0</v>
      </c>
      <c r="AC651" s="10">
        <v>510.88</v>
      </c>
      <c r="AD651" s="10">
        <v>-5.88</v>
      </c>
      <c r="AE651" s="10">
        <v>0</v>
      </c>
      <c r="AF651" s="10">
        <v>0</v>
      </c>
      <c r="AG651" s="10">
        <f t="shared" si="10"/>
        <v>29994.12</v>
      </c>
      <c r="AH651" s="9" t="s">
        <v>837</v>
      </c>
      <c r="AI651" s="9" t="s">
        <v>840</v>
      </c>
    </row>
    <row r="652" spans="1:35" x14ac:dyDescent="0.25">
      <c r="A652" s="16" t="s">
        <v>353</v>
      </c>
      <c r="B652" s="9" t="s">
        <v>247</v>
      </c>
      <c r="C652" s="9" t="s">
        <v>28</v>
      </c>
      <c r="D652" s="9" t="s">
        <v>485</v>
      </c>
      <c r="E652" s="9">
        <v>7</v>
      </c>
      <c r="F652" s="9">
        <v>104</v>
      </c>
      <c r="G652" s="9" t="s">
        <v>513</v>
      </c>
      <c r="H652" s="9">
        <v>2561</v>
      </c>
      <c r="I652" s="9" t="s">
        <v>168</v>
      </c>
      <c r="J652" s="9">
        <v>0</v>
      </c>
      <c r="K652" s="9" t="s">
        <v>258</v>
      </c>
      <c r="L652" s="9">
        <v>2000</v>
      </c>
      <c r="M652" s="9" t="s">
        <v>356</v>
      </c>
      <c r="N652" s="9" t="s">
        <v>29</v>
      </c>
      <c r="O652" s="9" t="s">
        <v>232</v>
      </c>
      <c r="P652" s="9" t="s">
        <v>516</v>
      </c>
      <c r="Q652" s="9" t="s">
        <v>515</v>
      </c>
      <c r="R652" s="10">
        <v>106720</v>
      </c>
      <c r="S652" s="10">
        <v>110000</v>
      </c>
      <c r="T652" s="10">
        <v>106720</v>
      </c>
      <c r="U652" s="10">
        <v>106720</v>
      </c>
      <c r="V652" s="10">
        <v>106720</v>
      </c>
      <c r="W652" s="10">
        <v>106720</v>
      </c>
      <c r="X652" s="10">
        <v>106720</v>
      </c>
      <c r="Y652" s="15">
        <v>0</v>
      </c>
      <c r="Z652" s="10">
        <v>0</v>
      </c>
      <c r="AA652" s="10">
        <v>0</v>
      </c>
      <c r="AB652" s="10">
        <v>0</v>
      </c>
      <c r="AC652" s="10">
        <v>3280</v>
      </c>
      <c r="AD652" s="10">
        <v>-3280</v>
      </c>
      <c r="AE652" s="10">
        <v>0</v>
      </c>
      <c r="AF652" s="10">
        <v>0</v>
      </c>
      <c r="AG652" s="10">
        <f t="shared" si="10"/>
        <v>106720</v>
      </c>
      <c r="AH652" s="9" t="s">
        <v>837</v>
      </c>
      <c r="AI652" s="9" t="s">
        <v>840</v>
      </c>
    </row>
    <row r="653" spans="1:35" x14ac:dyDescent="0.25">
      <c r="A653" s="16" t="s">
        <v>353</v>
      </c>
      <c r="B653" s="9" t="s">
        <v>247</v>
      </c>
      <c r="C653" s="9" t="s">
        <v>28</v>
      </c>
      <c r="D653" s="9" t="s">
        <v>485</v>
      </c>
      <c r="E653" s="9">
        <v>7</v>
      </c>
      <c r="F653" s="9">
        <v>104</v>
      </c>
      <c r="G653" s="9" t="s">
        <v>513</v>
      </c>
      <c r="H653" s="9">
        <v>2711</v>
      </c>
      <c r="I653" s="9" t="s">
        <v>93</v>
      </c>
      <c r="J653" s="9">
        <v>0</v>
      </c>
      <c r="K653" s="9" t="s">
        <v>258</v>
      </c>
      <c r="L653" s="9">
        <v>2000</v>
      </c>
      <c r="M653" s="9" t="s">
        <v>356</v>
      </c>
      <c r="N653" s="9" t="s">
        <v>29</v>
      </c>
      <c r="O653" s="9" t="s">
        <v>232</v>
      </c>
      <c r="P653" s="9" t="s">
        <v>516</v>
      </c>
      <c r="Q653" s="9" t="s">
        <v>515</v>
      </c>
      <c r="R653" s="10">
        <v>0</v>
      </c>
      <c r="S653" s="10">
        <v>0</v>
      </c>
      <c r="T653" s="10">
        <v>0</v>
      </c>
      <c r="U653" s="10">
        <v>0</v>
      </c>
      <c r="V653" s="10">
        <v>0</v>
      </c>
      <c r="W653" s="10">
        <v>0</v>
      </c>
      <c r="X653" s="10">
        <v>0</v>
      </c>
      <c r="Y653" s="15">
        <v>0</v>
      </c>
      <c r="Z653" s="10">
        <v>0</v>
      </c>
      <c r="AA653" s="10">
        <v>20000</v>
      </c>
      <c r="AB653" s="10">
        <v>0</v>
      </c>
      <c r="AC653" s="10">
        <v>20000</v>
      </c>
      <c r="AD653" s="10">
        <v>0</v>
      </c>
      <c r="AE653" s="10">
        <v>0</v>
      </c>
      <c r="AF653" s="10">
        <v>0</v>
      </c>
      <c r="AG653" s="10">
        <f t="shared" si="10"/>
        <v>0</v>
      </c>
      <c r="AH653" s="9" t="s">
        <v>837</v>
      </c>
      <c r="AI653" s="9" t="s">
        <v>840</v>
      </c>
    </row>
    <row r="654" spans="1:35" x14ac:dyDescent="0.25">
      <c r="A654" s="16" t="s">
        <v>353</v>
      </c>
      <c r="B654" s="9" t="s">
        <v>247</v>
      </c>
      <c r="C654" s="9" t="s">
        <v>28</v>
      </c>
      <c r="D654" s="9" t="s">
        <v>485</v>
      </c>
      <c r="E654" s="9">
        <v>7</v>
      </c>
      <c r="F654" s="9">
        <v>104</v>
      </c>
      <c r="G654" s="9" t="s">
        <v>513</v>
      </c>
      <c r="H654" s="9">
        <v>2721</v>
      </c>
      <c r="I654" s="9" t="s">
        <v>54</v>
      </c>
      <c r="J654" s="9">
        <v>0</v>
      </c>
      <c r="K654" s="9" t="s">
        <v>258</v>
      </c>
      <c r="L654" s="9">
        <v>2000</v>
      </c>
      <c r="M654" s="9" t="s">
        <v>356</v>
      </c>
      <c r="N654" s="9" t="s">
        <v>29</v>
      </c>
      <c r="O654" s="9" t="s">
        <v>232</v>
      </c>
      <c r="P654" s="9" t="s">
        <v>516</v>
      </c>
      <c r="Q654" s="9" t="s">
        <v>515</v>
      </c>
      <c r="R654" s="10">
        <v>49701.09</v>
      </c>
      <c r="S654" s="10">
        <v>20000</v>
      </c>
      <c r="T654" s="10">
        <v>49701.09</v>
      </c>
      <c r="U654" s="10">
        <v>49701.09</v>
      </c>
      <c r="V654" s="10">
        <v>48851.27</v>
      </c>
      <c r="W654" s="10">
        <v>48851.27</v>
      </c>
      <c r="X654" s="10">
        <v>48851.27</v>
      </c>
      <c r="Y654" s="15">
        <v>0</v>
      </c>
      <c r="Z654" s="10">
        <v>0</v>
      </c>
      <c r="AA654" s="10">
        <v>60000</v>
      </c>
      <c r="AB654" s="10">
        <v>0</v>
      </c>
      <c r="AC654" s="10">
        <v>30298.91</v>
      </c>
      <c r="AD654" s="10">
        <v>29701.09</v>
      </c>
      <c r="AE654" s="10">
        <v>0</v>
      </c>
      <c r="AF654" s="10">
        <v>0</v>
      </c>
      <c r="AG654" s="10">
        <f t="shared" si="10"/>
        <v>49701.09</v>
      </c>
      <c r="AH654" s="9" t="s">
        <v>837</v>
      </c>
      <c r="AI654" s="9" t="s">
        <v>840</v>
      </c>
    </row>
    <row r="655" spans="1:35" x14ac:dyDescent="0.25">
      <c r="A655" s="16" t="s">
        <v>353</v>
      </c>
      <c r="B655" s="9" t="s">
        <v>247</v>
      </c>
      <c r="C655" s="9" t="s">
        <v>28</v>
      </c>
      <c r="D655" s="9" t="s">
        <v>485</v>
      </c>
      <c r="E655" s="9">
        <v>7</v>
      </c>
      <c r="F655" s="9">
        <v>104</v>
      </c>
      <c r="G655" s="9" t="s">
        <v>513</v>
      </c>
      <c r="H655" s="9">
        <v>2911</v>
      </c>
      <c r="I655" s="9" t="s">
        <v>59</v>
      </c>
      <c r="J655" s="9">
        <v>0</v>
      </c>
      <c r="K655" s="9" t="s">
        <v>258</v>
      </c>
      <c r="L655" s="9">
        <v>2000</v>
      </c>
      <c r="M655" s="9" t="s">
        <v>356</v>
      </c>
      <c r="N655" s="9" t="s">
        <v>29</v>
      </c>
      <c r="O655" s="9" t="s">
        <v>232</v>
      </c>
      <c r="P655" s="9" t="s">
        <v>516</v>
      </c>
      <c r="Q655" s="9" t="s">
        <v>515</v>
      </c>
      <c r="R655" s="10">
        <v>5800</v>
      </c>
      <c r="S655" s="10">
        <v>0</v>
      </c>
      <c r="T655" s="10">
        <v>5800</v>
      </c>
      <c r="U655" s="10">
        <v>0</v>
      </c>
      <c r="V655" s="10">
        <v>0</v>
      </c>
      <c r="W655" s="10">
        <v>0</v>
      </c>
      <c r="X655" s="10">
        <v>0</v>
      </c>
      <c r="Y655" s="15">
        <v>0</v>
      </c>
      <c r="Z655" s="10">
        <v>0</v>
      </c>
      <c r="AA655" s="10">
        <v>5800</v>
      </c>
      <c r="AB655" s="10">
        <v>0</v>
      </c>
      <c r="AC655" s="10">
        <v>0</v>
      </c>
      <c r="AD655" s="10">
        <v>5800</v>
      </c>
      <c r="AE655" s="10">
        <v>20000</v>
      </c>
      <c r="AF655" s="10">
        <v>0</v>
      </c>
      <c r="AG655" s="10">
        <f t="shared" si="10"/>
        <v>5800</v>
      </c>
      <c r="AH655" s="9" t="s">
        <v>837</v>
      </c>
      <c r="AI655" s="9" t="s">
        <v>840</v>
      </c>
    </row>
    <row r="656" spans="1:35" x14ac:dyDescent="0.25">
      <c r="A656" s="16" t="s">
        <v>353</v>
      </c>
      <c r="B656" s="9" t="s">
        <v>247</v>
      </c>
      <c r="C656" s="9" t="s">
        <v>28</v>
      </c>
      <c r="D656" s="9" t="s">
        <v>485</v>
      </c>
      <c r="E656" s="9">
        <v>7</v>
      </c>
      <c r="F656" s="9">
        <v>104</v>
      </c>
      <c r="G656" s="9" t="s">
        <v>513</v>
      </c>
      <c r="H656" s="9">
        <v>3821</v>
      </c>
      <c r="I656" s="9" t="s">
        <v>51</v>
      </c>
      <c r="J656" s="9">
        <v>0</v>
      </c>
      <c r="K656" s="9" t="s">
        <v>258</v>
      </c>
      <c r="L656" s="9">
        <v>3000</v>
      </c>
      <c r="M656" s="9" t="s">
        <v>356</v>
      </c>
      <c r="N656" s="9" t="s">
        <v>29</v>
      </c>
      <c r="O656" s="9" t="s">
        <v>232</v>
      </c>
      <c r="P656" s="9" t="s">
        <v>516</v>
      </c>
      <c r="Q656" s="9" t="s">
        <v>515</v>
      </c>
      <c r="R656" s="10">
        <v>1050000</v>
      </c>
      <c r="S656" s="10">
        <v>520000</v>
      </c>
      <c r="T656" s="10">
        <v>1050000</v>
      </c>
      <c r="U656" s="10">
        <v>1050000</v>
      </c>
      <c r="V656" s="10">
        <v>1050000</v>
      </c>
      <c r="W656" s="10">
        <v>1050000</v>
      </c>
      <c r="X656" s="10">
        <v>1050000</v>
      </c>
      <c r="Y656" s="15">
        <v>0</v>
      </c>
      <c r="Z656" s="10">
        <v>0</v>
      </c>
      <c r="AA656" s="10">
        <v>530000</v>
      </c>
      <c r="AB656" s="10">
        <v>0</v>
      </c>
      <c r="AC656" s="10">
        <v>0</v>
      </c>
      <c r="AD656" s="10">
        <v>530000</v>
      </c>
      <c r="AE656" s="10">
        <v>0</v>
      </c>
      <c r="AF656" s="10">
        <v>0</v>
      </c>
      <c r="AG656" s="10">
        <f t="shared" si="10"/>
        <v>1050000</v>
      </c>
      <c r="AH656" s="9" t="s">
        <v>837</v>
      </c>
      <c r="AI656" s="9" t="s">
        <v>840</v>
      </c>
    </row>
    <row r="657" spans="1:35" x14ac:dyDescent="0.25">
      <c r="A657" s="16" t="s">
        <v>353</v>
      </c>
      <c r="B657" s="9" t="s">
        <v>247</v>
      </c>
      <c r="C657" s="9" t="s">
        <v>28</v>
      </c>
      <c r="D657" s="9" t="s">
        <v>443</v>
      </c>
      <c r="E657" s="9">
        <v>3</v>
      </c>
      <c r="F657" s="9">
        <v>112</v>
      </c>
      <c r="G657" s="9" t="s">
        <v>517</v>
      </c>
      <c r="H657" s="9">
        <v>2711</v>
      </c>
      <c r="I657" s="9" t="s">
        <v>93</v>
      </c>
      <c r="J657" s="9">
        <v>0</v>
      </c>
      <c r="K657" s="9" t="s">
        <v>258</v>
      </c>
      <c r="L657" s="9">
        <v>2000</v>
      </c>
      <c r="M657" s="9" t="s">
        <v>356</v>
      </c>
      <c r="N657" s="9" t="s">
        <v>445</v>
      </c>
      <c r="O657" s="9" t="s">
        <v>207</v>
      </c>
      <c r="P657" s="9" t="s">
        <v>518</v>
      </c>
      <c r="Q657" s="9" t="s">
        <v>519</v>
      </c>
      <c r="R657" s="10">
        <v>0</v>
      </c>
      <c r="S657" s="10">
        <v>3000</v>
      </c>
      <c r="T657" s="10">
        <v>0</v>
      </c>
      <c r="U657" s="10">
        <v>0</v>
      </c>
      <c r="V657" s="10">
        <v>0</v>
      </c>
      <c r="W657" s="10">
        <v>0</v>
      </c>
      <c r="X657" s="10">
        <v>0</v>
      </c>
      <c r="Y657" s="15">
        <v>0</v>
      </c>
      <c r="Z657" s="10">
        <v>0</v>
      </c>
      <c r="AA657" s="10">
        <v>0</v>
      </c>
      <c r="AB657" s="10">
        <v>0</v>
      </c>
      <c r="AC657" s="10">
        <v>3000</v>
      </c>
      <c r="AD657" s="10">
        <v>-3000</v>
      </c>
      <c r="AE657" s="10">
        <v>0</v>
      </c>
      <c r="AF657" s="10">
        <v>0</v>
      </c>
      <c r="AG657" s="10">
        <f t="shared" si="10"/>
        <v>0</v>
      </c>
      <c r="AH657" s="9" t="s">
        <v>837</v>
      </c>
      <c r="AI657" s="9" t="s">
        <v>840</v>
      </c>
    </row>
    <row r="658" spans="1:35" x14ac:dyDescent="0.25">
      <c r="A658" s="16" t="s">
        <v>353</v>
      </c>
      <c r="B658" s="9" t="s">
        <v>247</v>
      </c>
      <c r="C658" s="9" t="s">
        <v>28</v>
      </c>
      <c r="D658" s="9" t="s">
        <v>443</v>
      </c>
      <c r="E658" s="9">
        <v>3</v>
      </c>
      <c r="F658" s="9">
        <v>112</v>
      </c>
      <c r="G658" s="9" t="s">
        <v>517</v>
      </c>
      <c r="H658" s="9">
        <v>2721</v>
      </c>
      <c r="I658" s="9" t="s">
        <v>54</v>
      </c>
      <c r="J658" s="9">
        <v>0</v>
      </c>
      <c r="K658" s="9" t="s">
        <v>258</v>
      </c>
      <c r="L658" s="9">
        <v>2000</v>
      </c>
      <c r="M658" s="9" t="s">
        <v>356</v>
      </c>
      <c r="N658" s="9" t="s">
        <v>445</v>
      </c>
      <c r="O658" s="9" t="s">
        <v>207</v>
      </c>
      <c r="P658" s="9" t="s">
        <v>518</v>
      </c>
      <c r="Q658" s="9" t="s">
        <v>519</v>
      </c>
      <c r="R658" s="10">
        <v>0</v>
      </c>
      <c r="S658" s="10">
        <v>12000</v>
      </c>
      <c r="T658" s="10">
        <v>0</v>
      </c>
      <c r="U658" s="10">
        <v>0</v>
      </c>
      <c r="V658" s="10">
        <v>0</v>
      </c>
      <c r="W658" s="10">
        <v>0</v>
      </c>
      <c r="X658" s="10">
        <v>0</v>
      </c>
      <c r="Y658" s="15">
        <v>0</v>
      </c>
      <c r="Z658" s="10">
        <v>0</v>
      </c>
      <c r="AA658" s="10">
        <v>0</v>
      </c>
      <c r="AB658" s="10">
        <v>0</v>
      </c>
      <c r="AC658" s="10">
        <v>12000</v>
      </c>
      <c r="AD658" s="10">
        <v>-12000</v>
      </c>
      <c r="AE658" s="10">
        <v>0</v>
      </c>
      <c r="AF658" s="10">
        <v>0</v>
      </c>
      <c r="AG658" s="10">
        <f t="shared" si="10"/>
        <v>0</v>
      </c>
      <c r="AH658" s="9" t="s">
        <v>837</v>
      </c>
      <c r="AI658" s="9" t="s">
        <v>840</v>
      </c>
    </row>
    <row r="659" spans="1:35" x14ac:dyDescent="0.25">
      <c r="A659" s="16" t="s">
        <v>353</v>
      </c>
      <c r="B659" s="9" t="s">
        <v>247</v>
      </c>
      <c r="C659" s="9" t="s">
        <v>28</v>
      </c>
      <c r="D659" s="9" t="s">
        <v>443</v>
      </c>
      <c r="E659" s="9">
        <v>3</v>
      </c>
      <c r="F659" s="9">
        <v>112</v>
      </c>
      <c r="G659" s="9" t="s">
        <v>517</v>
      </c>
      <c r="H659" s="9">
        <v>3111</v>
      </c>
      <c r="I659" s="9" t="s">
        <v>110</v>
      </c>
      <c r="J659" s="9">
        <v>1</v>
      </c>
      <c r="K659" s="9" t="s">
        <v>623</v>
      </c>
      <c r="L659" s="9">
        <v>3000</v>
      </c>
      <c r="M659" s="9" t="s">
        <v>356</v>
      </c>
      <c r="N659" s="9" t="s">
        <v>445</v>
      </c>
      <c r="O659" s="9" t="s">
        <v>207</v>
      </c>
      <c r="P659" s="9" t="s">
        <v>518</v>
      </c>
      <c r="Q659" s="9" t="s">
        <v>519</v>
      </c>
      <c r="R659" s="10">
        <v>0</v>
      </c>
      <c r="S659" s="10">
        <v>0</v>
      </c>
      <c r="T659" s="10">
        <v>0</v>
      </c>
      <c r="U659" s="10">
        <v>0</v>
      </c>
      <c r="V659" s="10">
        <v>0</v>
      </c>
      <c r="W659" s="10">
        <v>0</v>
      </c>
      <c r="X659" s="10">
        <v>0</v>
      </c>
      <c r="Y659" s="15">
        <v>0</v>
      </c>
      <c r="Z659" s="10">
        <v>0</v>
      </c>
      <c r="AA659" s="10">
        <v>0</v>
      </c>
      <c r="AB659" s="10">
        <v>0</v>
      </c>
      <c r="AC659" s="10">
        <v>0</v>
      </c>
      <c r="AD659" s="10">
        <v>0</v>
      </c>
      <c r="AE659" s="10">
        <v>0</v>
      </c>
      <c r="AF659" s="10">
        <v>0</v>
      </c>
      <c r="AG659" s="10">
        <f t="shared" si="10"/>
        <v>0</v>
      </c>
      <c r="AH659" s="9" t="s">
        <v>837</v>
      </c>
      <c r="AI659" s="9" t="s">
        <v>840</v>
      </c>
    </row>
    <row r="660" spans="1:35" x14ac:dyDescent="0.25">
      <c r="A660" s="16" t="s">
        <v>353</v>
      </c>
      <c r="B660" s="9" t="s">
        <v>247</v>
      </c>
      <c r="C660" s="9" t="s">
        <v>28</v>
      </c>
      <c r="D660" s="9" t="s">
        <v>443</v>
      </c>
      <c r="E660" s="9">
        <v>3</v>
      </c>
      <c r="F660" s="9">
        <v>112</v>
      </c>
      <c r="G660" s="9" t="s">
        <v>517</v>
      </c>
      <c r="H660" s="9">
        <v>3111</v>
      </c>
      <c r="I660" s="9" t="s">
        <v>110</v>
      </c>
      <c r="J660" s="9">
        <v>2</v>
      </c>
      <c r="K660" s="9" t="s">
        <v>624</v>
      </c>
      <c r="L660" s="9">
        <v>3000</v>
      </c>
      <c r="M660" s="9" t="s">
        <v>356</v>
      </c>
      <c r="N660" s="9" t="s">
        <v>445</v>
      </c>
      <c r="O660" s="9" t="s">
        <v>207</v>
      </c>
      <c r="P660" s="9" t="s">
        <v>518</v>
      </c>
      <c r="Q660" s="9" t="s">
        <v>519</v>
      </c>
      <c r="R660" s="10">
        <v>0</v>
      </c>
      <c r="S660" s="10">
        <v>0</v>
      </c>
      <c r="T660" s="10">
        <v>0</v>
      </c>
      <c r="U660" s="10">
        <v>0</v>
      </c>
      <c r="V660" s="10">
        <v>0</v>
      </c>
      <c r="W660" s="10">
        <v>0</v>
      </c>
      <c r="X660" s="10">
        <v>0</v>
      </c>
      <c r="Y660" s="15">
        <v>0</v>
      </c>
      <c r="Z660" s="10">
        <v>0</v>
      </c>
      <c r="AA660" s="10">
        <v>0</v>
      </c>
      <c r="AB660" s="10">
        <v>0</v>
      </c>
      <c r="AC660" s="10">
        <v>0</v>
      </c>
      <c r="AD660" s="10">
        <v>0</v>
      </c>
      <c r="AE660" s="10">
        <v>0</v>
      </c>
      <c r="AF660" s="10">
        <v>0</v>
      </c>
      <c r="AG660" s="10">
        <f t="shared" si="10"/>
        <v>0</v>
      </c>
      <c r="AH660" s="9" t="s">
        <v>837</v>
      </c>
      <c r="AI660" s="9" t="s">
        <v>840</v>
      </c>
    </row>
    <row r="661" spans="1:35" x14ac:dyDescent="0.25">
      <c r="A661" s="16" t="s">
        <v>353</v>
      </c>
      <c r="B661" s="9" t="s">
        <v>247</v>
      </c>
      <c r="C661" s="9" t="s">
        <v>28</v>
      </c>
      <c r="D661" s="9" t="s">
        <v>443</v>
      </c>
      <c r="E661" s="9">
        <v>3</v>
      </c>
      <c r="F661" s="9">
        <v>112</v>
      </c>
      <c r="G661" s="9" t="s">
        <v>517</v>
      </c>
      <c r="H661" s="9">
        <v>3261</v>
      </c>
      <c r="I661" s="9" t="s">
        <v>224</v>
      </c>
      <c r="J661" s="9">
        <v>1</v>
      </c>
      <c r="K661" s="9" t="s">
        <v>624</v>
      </c>
      <c r="L661" s="9">
        <v>3000</v>
      </c>
      <c r="M661" s="9" t="s">
        <v>356</v>
      </c>
      <c r="N661" s="9" t="s">
        <v>445</v>
      </c>
      <c r="O661" s="9" t="s">
        <v>207</v>
      </c>
      <c r="P661" s="9" t="s">
        <v>518</v>
      </c>
      <c r="Q661" s="9" t="s">
        <v>519</v>
      </c>
      <c r="R661" s="10">
        <v>0</v>
      </c>
      <c r="S661" s="10">
        <v>0</v>
      </c>
      <c r="T661" s="10">
        <v>0</v>
      </c>
      <c r="U661" s="10">
        <v>0</v>
      </c>
      <c r="V661" s="10">
        <v>0</v>
      </c>
      <c r="W661" s="10">
        <v>0</v>
      </c>
      <c r="X661" s="10">
        <v>0</v>
      </c>
      <c r="Y661" s="15">
        <v>0</v>
      </c>
      <c r="Z661" s="10">
        <v>0</v>
      </c>
      <c r="AA661" s="10">
        <v>0</v>
      </c>
      <c r="AB661" s="10">
        <v>0</v>
      </c>
      <c r="AC661" s="10">
        <v>0</v>
      </c>
      <c r="AD661" s="10">
        <v>0</v>
      </c>
      <c r="AE661" s="10">
        <v>-4800</v>
      </c>
      <c r="AF661" s="10">
        <v>0</v>
      </c>
      <c r="AG661" s="10">
        <f t="shared" si="10"/>
        <v>0</v>
      </c>
      <c r="AH661" s="9" t="s">
        <v>837</v>
      </c>
      <c r="AI661" s="9" t="s">
        <v>840</v>
      </c>
    </row>
    <row r="662" spans="1:35" x14ac:dyDescent="0.25">
      <c r="A662" s="16" t="s">
        <v>353</v>
      </c>
      <c r="B662" s="9" t="s">
        <v>247</v>
      </c>
      <c r="C662" s="9" t="s">
        <v>28</v>
      </c>
      <c r="D662" s="9" t="s">
        <v>443</v>
      </c>
      <c r="E662" s="9">
        <v>3</v>
      </c>
      <c r="F662" s="9">
        <v>112</v>
      </c>
      <c r="G662" s="9" t="s">
        <v>517</v>
      </c>
      <c r="H662" s="9">
        <v>3261</v>
      </c>
      <c r="I662" s="9" t="s">
        <v>224</v>
      </c>
      <c r="J662" s="9">
        <v>2</v>
      </c>
      <c r="K662" s="9" t="s">
        <v>623</v>
      </c>
      <c r="L662" s="9">
        <v>3000</v>
      </c>
      <c r="M662" s="9" t="s">
        <v>356</v>
      </c>
      <c r="N662" s="9" t="s">
        <v>445</v>
      </c>
      <c r="O662" s="9" t="s">
        <v>207</v>
      </c>
      <c r="P662" s="9" t="s">
        <v>518</v>
      </c>
      <c r="Q662" s="9" t="s">
        <v>519</v>
      </c>
      <c r="R662" s="10">
        <v>0</v>
      </c>
      <c r="S662" s="10">
        <v>0</v>
      </c>
      <c r="T662" s="10">
        <v>0</v>
      </c>
      <c r="U662" s="10">
        <v>0</v>
      </c>
      <c r="V662" s="10">
        <v>0</v>
      </c>
      <c r="W662" s="10">
        <v>0</v>
      </c>
      <c r="X662" s="10">
        <v>0</v>
      </c>
      <c r="Y662" s="15">
        <v>0</v>
      </c>
      <c r="Z662" s="10">
        <v>0</v>
      </c>
      <c r="AA662" s="10">
        <v>0</v>
      </c>
      <c r="AB662" s="10">
        <v>0</v>
      </c>
      <c r="AC662" s="10">
        <v>0</v>
      </c>
      <c r="AD662" s="10">
        <v>0</v>
      </c>
      <c r="AE662" s="10">
        <v>0</v>
      </c>
      <c r="AF662" s="10">
        <v>0</v>
      </c>
      <c r="AG662" s="10">
        <f t="shared" si="10"/>
        <v>0</v>
      </c>
      <c r="AH662" s="9" t="s">
        <v>837</v>
      </c>
      <c r="AI662" s="9" t="s">
        <v>840</v>
      </c>
    </row>
    <row r="663" spans="1:35" x14ac:dyDescent="0.25">
      <c r="A663" s="16" t="s">
        <v>353</v>
      </c>
      <c r="B663" s="9" t="s">
        <v>247</v>
      </c>
      <c r="C663" s="9" t="s">
        <v>28</v>
      </c>
      <c r="D663" s="9" t="s">
        <v>443</v>
      </c>
      <c r="E663" s="9">
        <v>3</v>
      </c>
      <c r="F663" s="9">
        <v>112</v>
      </c>
      <c r="G663" s="9" t="s">
        <v>517</v>
      </c>
      <c r="H663" s="9">
        <v>3411</v>
      </c>
      <c r="I663" s="9" t="s">
        <v>129</v>
      </c>
      <c r="J663" s="9">
        <v>0</v>
      </c>
      <c r="K663" s="9" t="s">
        <v>258</v>
      </c>
      <c r="L663" s="9">
        <v>3000</v>
      </c>
      <c r="M663" s="9" t="s">
        <v>356</v>
      </c>
      <c r="N663" s="9" t="s">
        <v>445</v>
      </c>
      <c r="O663" s="9" t="s">
        <v>207</v>
      </c>
      <c r="P663" s="9" t="s">
        <v>518</v>
      </c>
      <c r="Q663" s="9" t="s">
        <v>519</v>
      </c>
      <c r="R663" s="10">
        <v>0</v>
      </c>
      <c r="S663" s="10">
        <v>0</v>
      </c>
      <c r="T663" s="10">
        <v>0</v>
      </c>
      <c r="U663" s="10">
        <v>0</v>
      </c>
      <c r="V663" s="10">
        <v>0</v>
      </c>
      <c r="W663" s="10">
        <v>0</v>
      </c>
      <c r="X663" s="10">
        <v>0</v>
      </c>
      <c r="Y663" s="15">
        <v>0</v>
      </c>
      <c r="Z663" s="10">
        <v>0</v>
      </c>
      <c r="AA663" s="10">
        <v>0</v>
      </c>
      <c r="AB663" s="10">
        <v>0</v>
      </c>
      <c r="AC663" s="10">
        <v>0</v>
      </c>
      <c r="AD663" s="10">
        <v>0</v>
      </c>
      <c r="AE663" s="10">
        <v>-97000</v>
      </c>
      <c r="AF663" s="10">
        <v>0</v>
      </c>
      <c r="AG663" s="10">
        <f t="shared" si="10"/>
        <v>0</v>
      </c>
      <c r="AH663" s="9" t="s">
        <v>837</v>
      </c>
      <c r="AI663" s="9" t="s">
        <v>840</v>
      </c>
    </row>
    <row r="664" spans="1:35" x14ac:dyDescent="0.25">
      <c r="A664" s="16" t="s">
        <v>353</v>
      </c>
      <c r="B664" s="9" t="s">
        <v>247</v>
      </c>
      <c r="C664" s="9" t="s">
        <v>28</v>
      </c>
      <c r="D664" s="9" t="s">
        <v>443</v>
      </c>
      <c r="E664" s="9">
        <v>3</v>
      </c>
      <c r="F664" s="9">
        <v>112</v>
      </c>
      <c r="G664" s="9" t="s">
        <v>517</v>
      </c>
      <c r="H664" s="9">
        <v>3711</v>
      </c>
      <c r="I664" s="9" t="s">
        <v>38</v>
      </c>
      <c r="J664" s="9">
        <v>0</v>
      </c>
      <c r="K664" s="9" t="s">
        <v>258</v>
      </c>
      <c r="L664" s="9">
        <v>3000</v>
      </c>
      <c r="M664" s="9" t="s">
        <v>356</v>
      </c>
      <c r="N664" s="9" t="s">
        <v>445</v>
      </c>
      <c r="O664" s="9" t="s">
        <v>207</v>
      </c>
      <c r="P664" s="9" t="s">
        <v>518</v>
      </c>
      <c r="Q664" s="9" t="s">
        <v>519</v>
      </c>
      <c r="R664" s="10">
        <v>104800</v>
      </c>
      <c r="S664" s="10">
        <v>0</v>
      </c>
      <c r="T664" s="10">
        <v>105928.37</v>
      </c>
      <c r="U664" s="10">
        <v>105928.37</v>
      </c>
      <c r="V664" s="10">
        <v>34722.370000000003</v>
      </c>
      <c r="W664" s="10">
        <v>34722.370000000003</v>
      </c>
      <c r="X664" s="10">
        <v>34722.370000000003</v>
      </c>
      <c r="Y664" s="15">
        <v>-1128.3699999999953</v>
      </c>
      <c r="Z664" s="10">
        <v>0</v>
      </c>
      <c r="AA664" s="10">
        <v>104800</v>
      </c>
      <c r="AB664" s="10">
        <v>0</v>
      </c>
      <c r="AC664" s="10">
        <v>0</v>
      </c>
      <c r="AD664" s="10">
        <v>104800</v>
      </c>
      <c r="AE664" s="10">
        <v>0</v>
      </c>
      <c r="AF664" s="10">
        <v>0</v>
      </c>
      <c r="AG664" s="10">
        <f t="shared" si="10"/>
        <v>104800</v>
      </c>
      <c r="AH664" s="9" t="s">
        <v>837</v>
      </c>
      <c r="AI664" s="9" t="s">
        <v>840</v>
      </c>
    </row>
    <row r="665" spans="1:35" x14ac:dyDescent="0.25">
      <c r="A665" s="16" t="s">
        <v>353</v>
      </c>
      <c r="B665" s="9" t="s">
        <v>247</v>
      </c>
      <c r="C665" s="9" t="s">
        <v>28</v>
      </c>
      <c r="D665" s="9" t="s">
        <v>443</v>
      </c>
      <c r="E665" s="9">
        <v>3</v>
      </c>
      <c r="F665" s="9">
        <v>112</v>
      </c>
      <c r="G665" s="9" t="s">
        <v>517</v>
      </c>
      <c r="H665" s="9">
        <v>3751</v>
      </c>
      <c r="I665" s="9" t="s">
        <v>35</v>
      </c>
      <c r="J665" s="9">
        <v>0</v>
      </c>
      <c r="K665" s="9" t="s">
        <v>258</v>
      </c>
      <c r="L665" s="9">
        <v>3000</v>
      </c>
      <c r="M665" s="9" t="s">
        <v>356</v>
      </c>
      <c r="N665" s="9" t="s">
        <v>445</v>
      </c>
      <c r="O665" s="9" t="s">
        <v>207</v>
      </c>
      <c r="P665" s="9" t="s">
        <v>518</v>
      </c>
      <c r="Q665" s="9" t="s">
        <v>519</v>
      </c>
      <c r="R665" s="10">
        <v>97000</v>
      </c>
      <c r="S665" s="10">
        <v>0</v>
      </c>
      <c r="T665" s="10">
        <v>143032.21</v>
      </c>
      <c r="U665" s="10">
        <v>143032.21</v>
      </c>
      <c r="V665" s="10">
        <v>47592.08</v>
      </c>
      <c r="W665" s="10">
        <v>47592.08</v>
      </c>
      <c r="X665" s="10">
        <v>47592.08</v>
      </c>
      <c r="Y665" s="15">
        <v>-46032.209999999992</v>
      </c>
      <c r="Z665" s="10">
        <v>0</v>
      </c>
      <c r="AA665" s="10">
        <v>100000</v>
      </c>
      <c r="AB665" s="10">
        <v>0</v>
      </c>
      <c r="AC665" s="10">
        <v>3000</v>
      </c>
      <c r="AD665" s="10">
        <v>97000</v>
      </c>
      <c r="AE665" s="10">
        <v>0</v>
      </c>
      <c r="AF665" s="10">
        <v>0</v>
      </c>
      <c r="AG665" s="10">
        <f t="shared" si="10"/>
        <v>97000</v>
      </c>
      <c r="AH665" s="9" t="s">
        <v>837</v>
      </c>
      <c r="AI665" s="9" t="s">
        <v>840</v>
      </c>
    </row>
    <row r="666" spans="1:35" x14ac:dyDescent="0.25">
      <c r="A666" s="16" t="s">
        <v>353</v>
      </c>
      <c r="B666" s="9" t="s">
        <v>247</v>
      </c>
      <c r="C666" s="9" t="s">
        <v>28</v>
      </c>
      <c r="D666" s="9" t="s">
        <v>443</v>
      </c>
      <c r="E666" s="9">
        <v>3</v>
      </c>
      <c r="F666" s="9">
        <v>112</v>
      </c>
      <c r="G666" s="9" t="s">
        <v>517</v>
      </c>
      <c r="H666" s="9">
        <v>3922</v>
      </c>
      <c r="I666" s="9" t="s">
        <v>271</v>
      </c>
      <c r="J666" s="9">
        <v>1</v>
      </c>
      <c r="K666" s="9" t="s">
        <v>625</v>
      </c>
      <c r="L666" s="9">
        <v>3000</v>
      </c>
      <c r="M666" s="9" t="s">
        <v>356</v>
      </c>
      <c r="N666" s="9" t="s">
        <v>445</v>
      </c>
      <c r="O666" s="9" t="s">
        <v>207</v>
      </c>
      <c r="P666" s="9" t="s">
        <v>518</v>
      </c>
      <c r="Q666" s="9" t="s">
        <v>519</v>
      </c>
      <c r="R666" s="10">
        <v>0</v>
      </c>
      <c r="S666" s="10">
        <v>0</v>
      </c>
      <c r="T666" s="10">
        <v>0</v>
      </c>
      <c r="U666" s="10">
        <v>0</v>
      </c>
      <c r="V666" s="10">
        <v>0</v>
      </c>
      <c r="W666" s="10">
        <v>0</v>
      </c>
      <c r="X666" s="10">
        <v>0</v>
      </c>
      <c r="Y666" s="15">
        <v>0</v>
      </c>
      <c r="Z666" s="10">
        <v>0</v>
      </c>
      <c r="AA666" s="10">
        <v>0</v>
      </c>
      <c r="AB666" s="10">
        <v>0</v>
      </c>
      <c r="AC666" s="10">
        <v>0</v>
      </c>
      <c r="AD666" s="10">
        <v>0</v>
      </c>
      <c r="AE666" s="10">
        <v>0</v>
      </c>
      <c r="AF666" s="10">
        <v>0</v>
      </c>
      <c r="AG666" s="10">
        <f t="shared" si="10"/>
        <v>0</v>
      </c>
      <c r="AH666" s="9" t="s">
        <v>837</v>
      </c>
      <c r="AI666" s="9" t="s">
        <v>840</v>
      </c>
    </row>
    <row r="667" spans="1:35" x14ac:dyDescent="0.25">
      <c r="A667" s="16" t="s">
        <v>353</v>
      </c>
      <c r="B667" s="9" t="s">
        <v>247</v>
      </c>
      <c r="C667" s="9" t="s">
        <v>28</v>
      </c>
      <c r="D667" s="9" t="s">
        <v>443</v>
      </c>
      <c r="E667" s="9">
        <v>3</v>
      </c>
      <c r="F667" s="9">
        <v>112</v>
      </c>
      <c r="G667" s="9" t="s">
        <v>517</v>
      </c>
      <c r="H667" s="9">
        <v>5911</v>
      </c>
      <c r="I667" s="9" t="s">
        <v>106</v>
      </c>
      <c r="J667" s="9">
        <v>0</v>
      </c>
      <c r="K667" s="9" t="s">
        <v>258</v>
      </c>
      <c r="L667" s="9">
        <v>5000</v>
      </c>
      <c r="M667" s="9" t="s">
        <v>356</v>
      </c>
      <c r="N667" s="9" t="s">
        <v>445</v>
      </c>
      <c r="O667" s="9" t="s">
        <v>207</v>
      </c>
      <c r="P667" s="9" t="s">
        <v>518</v>
      </c>
      <c r="Q667" s="9" t="s">
        <v>519</v>
      </c>
      <c r="R667" s="10">
        <v>90000</v>
      </c>
      <c r="S667" s="10">
        <v>90000</v>
      </c>
      <c r="T667" s="10">
        <v>0</v>
      </c>
      <c r="U667" s="10">
        <v>0</v>
      </c>
      <c r="V667" s="10">
        <v>0</v>
      </c>
      <c r="W667" s="10">
        <v>0</v>
      </c>
      <c r="X667" s="10">
        <v>0</v>
      </c>
      <c r="Y667" s="15">
        <v>90000</v>
      </c>
      <c r="Z667" s="10">
        <v>0</v>
      </c>
      <c r="AA667" s="10">
        <v>0</v>
      </c>
      <c r="AB667" s="10">
        <v>0</v>
      </c>
      <c r="AC667" s="10">
        <v>0</v>
      </c>
      <c r="AD667" s="10">
        <v>0</v>
      </c>
      <c r="AE667" s="10">
        <v>0</v>
      </c>
      <c r="AF667" s="10">
        <v>0</v>
      </c>
      <c r="AG667" s="10">
        <f t="shared" si="10"/>
        <v>90000</v>
      </c>
      <c r="AH667" s="9" t="s">
        <v>837</v>
      </c>
      <c r="AI667" s="9" t="s">
        <v>841</v>
      </c>
    </row>
    <row r="668" spans="1:35" x14ac:dyDescent="0.25">
      <c r="A668" s="16" t="s">
        <v>353</v>
      </c>
      <c r="B668" s="9" t="s">
        <v>247</v>
      </c>
      <c r="C668" s="9" t="s">
        <v>28</v>
      </c>
      <c r="D668" s="9" t="s">
        <v>443</v>
      </c>
      <c r="E668" s="9">
        <v>3</v>
      </c>
      <c r="F668" s="9">
        <v>119</v>
      </c>
      <c r="G668" s="9" t="s">
        <v>453</v>
      </c>
      <c r="H668" s="9">
        <v>2211</v>
      </c>
      <c r="I668" s="9" t="s">
        <v>56</v>
      </c>
      <c r="J668" s="9">
        <v>0</v>
      </c>
      <c r="K668" s="9" t="s">
        <v>258</v>
      </c>
      <c r="L668" s="9">
        <v>2000</v>
      </c>
      <c r="M668" s="9" t="s">
        <v>356</v>
      </c>
      <c r="N668" s="9" t="s">
        <v>445</v>
      </c>
      <c r="O668" s="9" t="s">
        <v>207</v>
      </c>
      <c r="P668" s="9" t="s">
        <v>290</v>
      </c>
      <c r="Q668" s="9" t="s">
        <v>455</v>
      </c>
      <c r="R668" s="10">
        <v>42691.05</v>
      </c>
      <c r="S668" s="10">
        <v>87600</v>
      </c>
      <c r="T668" s="10">
        <v>42691.05</v>
      </c>
      <c r="U668" s="10">
        <v>42691.05</v>
      </c>
      <c r="V668" s="10">
        <v>32691.05</v>
      </c>
      <c r="W668" s="10">
        <v>32691.05</v>
      </c>
      <c r="X668" s="10">
        <v>32691.05</v>
      </c>
      <c r="Y668" s="15">
        <v>0</v>
      </c>
      <c r="Z668" s="10">
        <v>0</v>
      </c>
      <c r="AA668" s="10">
        <v>9911.0499999999993</v>
      </c>
      <c r="AB668" s="10">
        <v>0</v>
      </c>
      <c r="AC668" s="10">
        <v>54820</v>
      </c>
      <c r="AD668" s="10">
        <v>-44908.95</v>
      </c>
      <c r="AE668" s="10">
        <v>0</v>
      </c>
      <c r="AF668" s="10">
        <v>0</v>
      </c>
      <c r="AG668" s="10">
        <f t="shared" si="10"/>
        <v>42691.05</v>
      </c>
      <c r="AH668" s="9" t="s">
        <v>837</v>
      </c>
      <c r="AI668" s="9" t="s">
        <v>840</v>
      </c>
    </row>
    <row r="669" spans="1:35" x14ac:dyDescent="0.25">
      <c r="A669" s="16" t="s">
        <v>353</v>
      </c>
      <c r="B669" s="9" t="s">
        <v>247</v>
      </c>
      <c r="C669" s="9" t="s">
        <v>28</v>
      </c>
      <c r="D669" s="9" t="s">
        <v>443</v>
      </c>
      <c r="E669" s="9">
        <v>3</v>
      </c>
      <c r="F669" s="9">
        <v>119</v>
      </c>
      <c r="G669" s="9" t="s">
        <v>453</v>
      </c>
      <c r="H669" s="9">
        <v>2231</v>
      </c>
      <c r="I669" s="9" t="s">
        <v>57</v>
      </c>
      <c r="J669" s="9">
        <v>0</v>
      </c>
      <c r="K669" s="9" t="s">
        <v>258</v>
      </c>
      <c r="L669" s="9">
        <v>2000</v>
      </c>
      <c r="M669" s="9" t="s">
        <v>356</v>
      </c>
      <c r="N669" s="9" t="s">
        <v>445</v>
      </c>
      <c r="O669" s="9" t="s">
        <v>207</v>
      </c>
      <c r="P669" s="9" t="s">
        <v>290</v>
      </c>
      <c r="Q669" s="9" t="s">
        <v>455</v>
      </c>
      <c r="R669" s="10">
        <v>0</v>
      </c>
      <c r="S669" s="10">
        <v>30000</v>
      </c>
      <c r="T669" s="10">
        <v>0</v>
      </c>
      <c r="U669" s="10">
        <v>0</v>
      </c>
      <c r="V669" s="10">
        <v>0</v>
      </c>
      <c r="W669" s="10">
        <v>0</v>
      </c>
      <c r="X669" s="10">
        <v>0</v>
      </c>
      <c r="Y669" s="15">
        <v>0</v>
      </c>
      <c r="Z669" s="10">
        <v>0</v>
      </c>
      <c r="AA669" s="10">
        <v>0</v>
      </c>
      <c r="AB669" s="10">
        <v>0</v>
      </c>
      <c r="AC669" s="10">
        <v>30000</v>
      </c>
      <c r="AD669" s="10">
        <v>-30000</v>
      </c>
      <c r="AE669" s="10">
        <v>0</v>
      </c>
      <c r="AF669" s="10">
        <v>0</v>
      </c>
      <c r="AG669" s="10">
        <f t="shared" si="10"/>
        <v>0</v>
      </c>
      <c r="AH669" s="9" t="s">
        <v>837</v>
      </c>
      <c r="AI669" s="9" t="s">
        <v>840</v>
      </c>
    </row>
    <row r="670" spans="1:35" x14ac:dyDescent="0.25">
      <c r="A670" s="16" t="s">
        <v>353</v>
      </c>
      <c r="B670" s="9" t="s">
        <v>247</v>
      </c>
      <c r="C670" s="9" t="s">
        <v>28</v>
      </c>
      <c r="D670" s="9" t="s">
        <v>443</v>
      </c>
      <c r="E670" s="9">
        <v>3</v>
      </c>
      <c r="F670" s="9">
        <v>119</v>
      </c>
      <c r="G670" s="9" t="s">
        <v>453</v>
      </c>
      <c r="H670" s="9">
        <v>2361</v>
      </c>
      <c r="I670" s="9" t="s">
        <v>239</v>
      </c>
      <c r="J670" s="9">
        <v>0</v>
      </c>
      <c r="K670" s="9" t="s">
        <v>258</v>
      </c>
      <c r="L670" s="9">
        <v>2000</v>
      </c>
      <c r="M670" s="9" t="s">
        <v>356</v>
      </c>
      <c r="N670" s="9" t="s">
        <v>445</v>
      </c>
      <c r="O670" s="9" t="s">
        <v>207</v>
      </c>
      <c r="P670" s="9" t="s">
        <v>290</v>
      </c>
      <c r="Q670" s="9" t="s">
        <v>455</v>
      </c>
      <c r="R670" s="10">
        <v>0</v>
      </c>
      <c r="S670" s="10">
        <v>24000</v>
      </c>
      <c r="T670" s="10">
        <v>0</v>
      </c>
      <c r="U670" s="10">
        <v>0</v>
      </c>
      <c r="V670" s="10">
        <v>0</v>
      </c>
      <c r="W670" s="10">
        <v>0</v>
      </c>
      <c r="X670" s="10">
        <v>0</v>
      </c>
      <c r="Y670" s="15">
        <v>0</v>
      </c>
      <c r="Z670" s="10">
        <v>0</v>
      </c>
      <c r="AA670" s="10">
        <v>0</v>
      </c>
      <c r="AB670" s="10">
        <v>0</v>
      </c>
      <c r="AC670" s="10">
        <v>24000</v>
      </c>
      <c r="AD670" s="10">
        <v>-24000</v>
      </c>
      <c r="AE670" s="10">
        <v>0</v>
      </c>
      <c r="AF670" s="10">
        <v>0</v>
      </c>
      <c r="AG670" s="10">
        <f t="shared" si="10"/>
        <v>0</v>
      </c>
      <c r="AH670" s="9" t="s">
        <v>837</v>
      </c>
      <c r="AI670" s="9" t="s">
        <v>840</v>
      </c>
    </row>
    <row r="671" spans="1:35" x14ac:dyDescent="0.25">
      <c r="A671" s="16" t="s">
        <v>353</v>
      </c>
      <c r="B671" s="9" t="s">
        <v>247</v>
      </c>
      <c r="C671" s="9" t="s">
        <v>28</v>
      </c>
      <c r="D671" s="9" t="s">
        <v>443</v>
      </c>
      <c r="E671" s="9">
        <v>3</v>
      </c>
      <c r="F671" s="9">
        <v>119</v>
      </c>
      <c r="G671" s="9" t="s">
        <v>453</v>
      </c>
      <c r="H671" s="9">
        <v>2391</v>
      </c>
      <c r="I671" s="9" t="s">
        <v>162</v>
      </c>
      <c r="J671" s="9">
        <v>0</v>
      </c>
      <c r="K671" s="9" t="s">
        <v>258</v>
      </c>
      <c r="L671" s="9">
        <v>2000</v>
      </c>
      <c r="M671" s="9" t="s">
        <v>356</v>
      </c>
      <c r="N671" s="9" t="s">
        <v>445</v>
      </c>
      <c r="O671" s="9" t="s">
        <v>207</v>
      </c>
      <c r="P671" s="9" t="s">
        <v>290</v>
      </c>
      <c r="Q671" s="9" t="s">
        <v>455</v>
      </c>
      <c r="R671" s="10">
        <v>12669.8</v>
      </c>
      <c r="S671" s="10">
        <v>0</v>
      </c>
      <c r="T671" s="10">
        <v>12669.8</v>
      </c>
      <c r="U671" s="10">
        <v>7000</v>
      </c>
      <c r="V671" s="10">
        <v>7000</v>
      </c>
      <c r="W671" s="10">
        <v>7000</v>
      </c>
      <c r="X671" s="10">
        <v>0</v>
      </c>
      <c r="Y671" s="15">
        <v>0</v>
      </c>
      <c r="Z671" s="10">
        <v>0</v>
      </c>
      <c r="AA671" s="10">
        <v>15000</v>
      </c>
      <c r="AB671" s="10">
        <v>0</v>
      </c>
      <c r="AC671" s="10">
        <v>2330.1999999999998</v>
      </c>
      <c r="AD671" s="10">
        <v>12669.8</v>
      </c>
      <c r="AE671" s="10">
        <v>0</v>
      </c>
      <c r="AF671" s="10">
        <v>0</v>
      </c>
      <c r="AG671" s="10">
        <f t="shared" si="10"/>
        <v>12669.8</v>
      </c>
      <c r="AH671" s="9" t="s">
        <v>837</v>
      </c>
      <c r="AI671" s="9" t="s">
        <v>840</v>
      </c>
    </row>
    <row r="672" spans="1:35" x14ac:dyDescent="0.25">
      <c r="A672" s="16" t="s">
        <v>353</v>
      </c>
      <c r="B672" s="9" t="s">
        <v>247</v>
      </c>
      <c r="C672" s="9" t="s">
        <v>28</v>
      </c>
      <c r="D672" s="9" t="s">
        <v>443</v>
      </c>
      <c r="E672" s="9">
        <v>3</v>
      </c>
      <c r="F672" s="9">
        <v>119</v>
      </c>
      <c r="G672" s="9" t="s">
        <v>453</v>
      </c>
      <c r="H672" s="9">
        <v>2521</v>
      </c>
      <c r="I672" s="9" t="s">
        <v>116</v>
      </c>
      <c r="J672" s="9">
        <v>0</v>
      </c>
      <c r="K672" s="9" t="s">
        <v>258</v>
      </c>
      <c r="L672" s="9">
        <v>2000</v>
      </c>
      <c r="M672" s="9" t="s">
        <v>356</v>
      </c>
      <c r="N672" s="9" t="s">
        <v>445</v>
      </c>
      <c r="O672" s="9" t="s">
        <v>207</v>
      </c>
      <c r="P672" s="9" t="s">
        <v>290</v>
      </c>
      <c r="Q672" s="9" t="s">
        <v>455</v>
      </c>
      <c r="R672" s="10">
        <v>124702</v>
      </c>
      <c r="S672" s="10">
        <v>321000</v>
      </c>
      <c r="T672" s="10">
        <v>2800</v>
      </c>
      <c r="U672" s="10">
        <v>2800</v>
      </c>
      <c r="V672" s="10">
        <v>2800</v>
      </c>
      <c r="W672" s="10">
        <v>2800</v>
      </c>
      <c r="X672" s="10">
        <v>0</v>
      </c>
      <c r="Y672" s="15">
        <v>121902</v>
      </c>
      <c r="Z672" s="10">
        <v>0</v>
      </c>
      <c r="AA672" s="10">
        <v>0</v>
      </c>
      <c r="AB672" s="10">
        <v>0</v>
      </c>
      <c r="AC672" s="10">
        <v>196298</v>
      </c>
      <c r="AD672" s="10">
        <v>-196298</v>
      </c>
      <c r="AE672" s="10">
        <v>0</v>
      </c>
      <c r="AF672" s="10">
        <v>0</v>
      </c>
      <c r="AG672" s="10">
        <f t="shared" si="10"/>
        <v>124702</v>
      </c>
      <c r="AH672" s="9" t="s">
        <v>837</v>
      </c>
      <c r="AI672" s="9" t="s">
        <v>840</v>
      </c>
    </row>
    <row r="673" spans="1:35" x14ac:dyDescent="0.25">
      <c r="A673" s="16" t="s">
        <v>353</v>
      </c>
      <c r="B673" s="9" t="s">
        <v>247</v>
      </c>
      <c r="C673" s="9" t="s">
        <v>28</v>
      </c>
      <c r="D673" s="9" t="s">
        <v>443</v>
      </c>
      <c r="E673" s="9">
        <v>3</v>
      </c>
      <c r="F673" s="9">
        <v>119</v>
      </c>
      <c r="G673" s="9" t="s">
        <v>453</v>
      </c>
      <c r="H673" s="9">
        <v>2561</v>
      </c>
      <c r="I673" s="9" t="s">
        <v>168</v>
      </c>
      <c r="J673" s="9">
        <v>0</v>
      </c>
      <c r="K673" s="9" t="s">
        <v>258</v>
      </c>
      <c r="L673" s="9">
        <v>2000</v>
      </c>
      <c r="M673" s="9" t="s">
        <v>356</v>
      </c>
      <c r="N673" s="9" t="s">
        <v>445</v>
      </c>
      <c r="O673" s="9" t="s">
        <v>207</v>
      </c>
      <c r="P673" s="9" t="s">
        <v>290</v>
      </c>
      <c r="Q673" s="9" t="s">
        <v>455</v>
      </c>
      <c r="R673" s="10">
        <v>8773.84</v>
      </c>
      <c r="S673" s="10">
        <v>36000</v>
      </c>
      <c r="T673" s="10">
        <v>8773.84</v>
      </c>
      <c r="U673" s="10">
        <v>8773.84</v>
      </c>
      <c r="V673" s="10">
        <v>0</v>
      </c>
      <c r="W673" s="10">
        <v>0</v>
      </c>
      <c r="X673" s="10">
        <v>0</v>
      </c>
      <c r="Y673" s="15">
        <v>0</v>
      </c>
      <c r="Z673" s="10">
        <v>0</v>
      </c>
      <c r="AA673" s="10">
        <v>0</v>
      </c>
      <c r="AB673" s="10">
        <v>0</v>
      </c>
      <c r="AC673" s="10">
        <v>27226.16</v>
      </c>
      <c r="AD673" s="10">
        <v>-27226.16</v>
      </c>
      <c r="AE673" s="10">
        <v>0</v>
      </c>
      <c r="AF673" s="10">
        <v>0</v>
      </c>
      <c r="AG673" s="10">
        <f t="shared" si="10"/>
        <v>8773.84</v>
      </c>
      <c r="AH673" s="9" t="s">
        <v>837</v>
      </c>
      <c r="AI673" s="9" t="s">
        <v>840</v>
      </c>
    </row>
    <row r="674" spans="1:35" x14ac:dyDescent="0.25">
      <c r="A674" s="16" t="s">
        <v>353</v>
      </c>
      <c r="B674" s="9" t="s">
        <v>247</v>
      </c>
      <c r="C674" s="9" t="s">
        <v>28</v>
      </c>
      <c r="D674" s="9" t="s">
        <v>443</v>
      </c>
      <c r="E674" s="9">
        <v>3</v>
      </c>
      <c r="F674" s="9">
        <v>119</v>
      </c>
      <c r="G674" s="9" t="s">
        <v>453</v>
      </c>
      <c r="H674" s="9">
        <v>2711</v>
      </c>
      <c r="I674" s="9" t="s">
        <v>93</v>
      </c>
      <c r="J674" s="9">
        <v>0</v>
      </c>
      <c r="K674" s="9" t="s">
        <v>258</v>
      </c>
      <c r="L674" s="9">
        <v>2000</v>
      </c>
      <c r="M674" s="9" t="s">
        <v>356</v>
      </c>
      <c r="N674" s="9" t="s">
        <v>445</v>
      </c>
      <c r="O674" s="9" t="s">
        <v>207</v>
      </c>
      <c r="P674" s="9" t="s">
        <v>290</v>
      </c>
      <c r="Q674" s="9" t="s">
        <v>455</v>
      </c>
      <c r="R674" s="10">
        <v>64536.6</v>
      </c>
      <c r="S674" s="10">
        <v>66000</v>
      </c>
      <c r="T674" s="10">
        <v>64536.6</v>
      </c>
      <c r="U674" s="10">
        <v>19227</v>
      </c>
      <c r="V674" s="10">
        <v>19227</v>
      </c>
      <c r="W674" s="10">
        <v>19227</v>
      </c>
      <c r="X674" s="10">
        <v>0</v>
      </c>
      <c r="Y674" s="15">
        <v>0</v>
      </c>
      <c r="Z674" s="10">
        <v>0</v>
      </c>
      <c r="AA674" s="10">
        <v>0</v>
      </c>
      <c r="AB674" s="10">
        <v>0</v>
      </c>
      <c r="AC674" s="10">
        <v>1463.4</v>
      </c>
      <c r="AD674" s="10">
        <v>-1463.4</v>
      </c>
      <c r="AE674" s="10">
        <v>0</v>
      </c>
      <c r="AF674" s="10">
        <v>0</v>
      </c>
      <c r="AG674" s="10">
        <f t="shared" si="10"/>
        <v>64536.6</v>
      </c>
      <c r="AH674" s="9" t="s">
        <v>837</v>
      </c>
      <c r="AI674" s="9" t="s">
        <v>840</v>
      </c>
    </row>
    <row r="675" spans="1:35" x14ac:dyDescent="0.25">
      <c r="A675" s="16" t="s">
        <v>353</v>
      </c>
      <c r="B675" s="9" t="s">
        <v>247</v>
      </c>
      <c r="C675" s="9" t="s">
        <v>28</v>
      </c>
      <c r="D675" s="9" t="s">
        <v>443</v>
      </c>
      <c r="E675" s="9">
        <v>3</v>
      </c>
      <c r="F675" s="9">
        <v>119</v>
      </c>
      <c r="G675" s="9" t="s">
        <v>453</v>
      </c>
      <c r="H675" s="9">
        <v>2721</v>
      </c>
      <c r="I675" s="9" t="s">
        <v>54</v>
      </c>
      <c r="J675" s="9">
        <v>0</v>
      </c>
      <c r="K675" s="9" t="s">
        <v>258</v>
      </c>
      <c r="L675" s="9">
        <v>2000</v>
      </c>
      <c r="M675" s="9" t="s">
        <v>356</v>
      </c>
      <c r="N675" s="9" t="s">
        <v>445</v>
      </c>
      <c r="O675" s="9" t="s">
        <v>207</v>
      </c>
      <c r="P675" s="9" t="s">
        <v>290</v>
      </c>
      <c r="Q675" s="9" t="s">
        <v>455</v>
      </c>
      <c r="R675" s="10">
        <v>96387.65</v>
      </c>
      <c r="S675" s="10">
        <v>260280</v>
      </c>
      <c r="T675" s="10">
        <v>96387.65</v>
      </c>
      <c r="U675" s="10">
        <v>96387.65</v>
      </c>
      <c r="V675" s="10">
        <v>96387.65</v>
      </c>
      <c r="W675" s="10">
        <v>52412.05</v>
      </c>
      <c r="X675" s="10">
        <v>16974.05</v>
      </c>
      <c r="Y675" s="15">
        <v>0</v>
      </c>
      <c r="Z675" s="10">
        <v>0</v>
      </c>
      <c r="AA675" s="10">
        <v>0</v>
      </c>
      <c r="AB675" s="10">
        <v>0</v>
      </c>
      <c r="AC675" s="10">
        <v>163892.35</v>
      </c>
      <c r="AD675" s="10">
        <v>-163892.35</v>
      </c>
      <c r="AE675" s="10">
        <v>0</v>
      </c>
      <c r="AF675" s="10">
        <v>0</v>
      </c>
      <c r="AG675" s="10">
        <f t="shared" si="10"/>
        <v>96387.65</v>
      </c>
      <c r="AH675" s="9" t="s">
        <v>837</v>
      </c>
      <c r="AI675" s="9" t="s">
        <v>840</v>
      </c>
    </row>
    <row r="676" spans="1:35" x14ac:dyDescent="0.25">
      <c r="A676" s="16" t="s">
        <v>353</v>
      </c>
      <c r="B676" s="9" t="s">
        <v>247</v>
      </c>
      <c r="C676" s="9" t="s">
        <v>28</v>
      </c>
      <c r="D676" s="9" t="s">
        <v>443</v>
      </c>
      <c r="E676" s="9">
        <v>3</v>
      </c>
      <c r="F676" s="9">
        <v>119</v>
      </c>
      <c r="G676" s="9" t="s">
        <v>453</v>
      </c>
      <c r="H676" s="9">
        <v>2911</v>
      </c>
      <c r="I676" s="9" t="s">
        <v>59</v>
      </c>
      <c r="J676" s="9">
        <v>0</v>
      </c>
      <c r="K676" s="9" t="s">
        <v>258</v>
      </c>
      <c r="L676" s="9">
        <v>2000</v>
      </c>
      <c r="M676" s="9" t="s">
        <v>356</v>
      </c>
      <c r="N676" s="9" t="s">
        <v>445</v>
      </c>
      <c r="O676" s="9" t="s">
        <v>207</v>
      </c>
      <c r="P676" s="9" t="s">
        <v>290</v>
      </c>
      <c r="Q676" s="9" t="s">
        <v>455</v>
      </c>
      <c r="R676" s="10">
        <v>28137.01</v>
      </c>
      <c r="S676" s="10">
        <v>66000</v>
      </c>
      <c r="T676" s="10">
        <v>28137.01</v>
      </c>
      <c r="U676" s="10">
        <v>28137.01</v>
      </c>
      <c r="V676" s="10">
        <v>6336.7</v>
      </c>
      <c r="W676" s="10">
        <v>3105.4</v>
      </c>
      <c r="X676" s="10">
        <v>1607.3</v>
      </c>
      <c r="Y676" s="15">
        <v>0</v>
      </c>
      <c r="Z676" s="10">
        <v>0</v>
      </c>
      <c r="AA676" s="10">
        <v>0</v>
      </c>
      <c r="AB676" s="10">
        <v>0</v>
      </c>
      <c r="AC676" s="10">
        <v>37862.99</v>
      </c>
      <c r="AD676" s="10">
        <v>-37862.99</v>
      </c>
      <c r="AE676" s="10">
        <v>0</v>
      </c>
      <c r="AF676" s="10">
        <v>0</v>
      </c>
      <c r="AG676" s="10">
        <f t="shared" si="10"/>
        <v>28137.01</v>
      </c>
      <c r="AH676" s="9" t="s">
        <v>837</v>
      </c>
      <c r="AI676" s="9" t="s">
        <v>840</v>
      </c>
    </row>
    <row r="677" spans="1:35" x14ac:dyDescent="0.25">
      <c r="A677" s="16" t="s">
        <v>353</v>
      </c>
      <c r="B677" s="9" t="s">
        <v>247</v>
      </c>
      <c r="C677" s="9" t="s">
        <v>28</v>
      </c>
      <c r="D677" s="9" t="s">
        <v>443</v>
      </c>
      <c r="E677" s="9">
        <v>3</v>
      </c>
      <c r="F677" s="9">
        <v>119</v>
      </c>
      <c r="G677" s="9" t="s">
        <v>453</v>
      </c>
      <c r="H677" s="9">
        <v>2991</v>
      </c>
      <c r="I677" s="9" t="s">
        <v>621</v>
      </c>
      <c r="J677" s="9">
        <v>0</v>
      </c>
      <c r="K677" s="9" t="s">
        <v>258</v>
      </c>
      <c r="L677" s="9">
        <v>2000</v>
      </c>
      <c r="M677" s="9" t="s">
        <v>356</v>
      </c>
      <c r="N677" s="9" t="s">
        <v>445</v>
      </c>
      <c r="O677" s="9" t="s">
        <v>207</v>
      </c>
      <c r="P677" s="9" t="s">
        <v>290</v>
      </c>
      <c r="Q677" s="9" t="s">
        <v>455</v>
      </c>
      <c r="R677" s="10">
        <v>8861.24</v>
      </c>
      <c r="S677" s="10">
        <v>0</v>
      </c>
      <c r="T677" s="10">
        <v>8861.24</v>
      </c>
      <c r="U677" s="10">
        <v>8861.24</v>
      </c>
      <c r="V677" s="10">
        <v>8861.24</v>
      </c>
      <c r="W677" s="10">
        <v>8861.24</v>
      </c>
      <c r="X677" s="10">
        <v>0</v>
      </c>
      <c r="Y677" s="15">
        <v>0</v>
      </c>
      <c r="Z677" s="10">
        <v>0</v>
      </c>
      <c r="AA677" s="10">
        <v>20000</v>
      </c>
      <c r="AB677" s="10">
        <v>0</v>
      </c>
      <c r="AC677" s="10">
        <v>11138.76</v>
      </c>
      <c r="AD677" s="10">
        <v>8861.24</v>
      </c>
      <c r="AE677" s="10">
        <v>0</v>
      </c>
      <c r="AF677" s="10">
        <v>0</v>
      </c>
      <c r="AG677" s="10">
        <f t="shared" si="10"/>
        <v>8861.24</v>
      </c>
      <c r="AH677" s="9" t="s">
        <v>837</v>
      </c>
      <c r="AI677" s="9" t="s">
        <v>840</v>
      </c>
    </row>
    <row r="678" spans="1:35" x14ac:dyDescent="0.25">
      <c r="A678" s="16" t="s">
        <v>353</v>
      </c>
      <c r="B678" s="9" t="s">
        <v>247</v>
      </c>
      <c r="C678" s="9" t="s">
        <v>28</v>
      </c>
      <c r="D678" s="9" t="s">
        <v>443</v>
      </c>
      <c r="E678" s="9">
        <v>3</v>
      </c>
      <c r="F678" s="9">
        <v>119</v>
      </c>
      <c r="G678" s="9" t="s">
        <v>453</v>
      </c>
      <c r="H678" s="9">
        <v>3251</v>
      </c>
      <c r="I678" s="9" t="s">
        <v>198</v>
      </c>
      <c r="J678" s="9">
        <v>0</v>
      </c>
      <c r="K678" s="9" t="s">
        <v>258</v>
      </c>
      <c r="L678" s="9">
        <v>3000</v>
      </c>
      <c r="M678" s="9" t="s">
        <v>356</v>
      </c>
      <c r="N678" s="9" t="s">
        <v>445</v>
      </c>
      <c r="O678" s="9" t="s">
        <v>207</v>
      </c>
      <c r="P678" s="9" t="s">
        <v>290</v>
      </c>
      <c r="Q678" s="9" t="s">
        <v>455</v>
      </c>
      <c r="R678" s="10">
        <v>173800</v>
      </c>
      <c r="S678" s="10">
        <v>178800</v>
      </c>
      <c r="T678" s="10">
        <v>8700</v>
      </c>
      <c r="U678" s="10">
        <v>8700</v>
      </c>
      <c r="V678" s="10">
        <v>8700</v>
      </c>
      <c r="W678" s="10">
        <v>8700</v>
      </c>
      <c r="X678" s="10">
        <v>0</v>
      </c>
      <c r="Y678" s="15">
        <v>165100</v>
      </c>
      <c r="Z678" s="10">
        <v>0</v>
      </c>
      <c r="AA678" s="10">
        <v>0</v>
      </c>
      <c r="AB678" s="10">
        <v>0</v>
      </c>
      <c r="AC678" s="10">
        <v>5000</v>
      </c>
      <c r="AD678" s="10">
        <v>-5000</v>
      </c>
      <c r="AE678" s="10">
        <v>-182000</v>
      </c>
      <c r="AF678" s="10">
        <v>0</v>
      </c>
      <c r="AG678" s="10">
        <f t="shared" si="10"/>
        <v>173800</v>
      </c>
      <c r="AH678" s="9" t="s">
        <v>837</v>
      </c>
      <c r="AI678" s="9" t="s">
        <v>840</v>
      </c>
    </row>
    <row r="679" spans="1:35" x14ac:dyDescent="0.25">
      <c r="A679" s="16" t="s">
        <v>353</v>
      </c>
      <c r="B679" s="9" t="s">
        <v>247</v>
      </c>
      <c r="C679" s="9" t="s">
        <v>28</v>
      </c>
      <c r="D679" s="9" t="s">
        <v>443</v>
      </c>
      <c r="E679" s="9">
        <v>3</v>
      </c>
      <c r="F679" s="9">
        <v>119</v>
      </c>
      <c r="G679" s="9" t="s">
        <v>453</v>
      </c>
      <c r="H679" s="9">
        <v>3321</v>
      </c>
      <c r="I679" s="9" t="s">
        <v>251</v>
      </c>
      <c r="J679" s="9">
        <v>0</v>
      </c>
      <c r="K679" s="9" t="s">
        <v>258</v>
      </c>
      <c r="L679" s="9">
        <v>3000</v>
      </c>
      <c r="M679" s="9" t="s">
        <v>356</v>
      </c>
      <c r="N679" s="9" t="s">
        <v>445</v>
      </c>
      <c r="O679" s="9" t="s">
        <v>207</v>
      </c>
      <c r="P679" s="9" t="s">
        <v>290</v>
      </c>
      <c r="Q679" s="9" t="s">
        <v>455</v>
      </c>
      <c r="R679" s="10">
        <v>16200</v>
      </c>
      <c r="S679" s="10">
        <v>32400</v>
      </c>
      <c r="T679" s="10">
        <v>0</v>
      </c>
      <c r="U679" s="10">
        <v>0</v>
      </c>
      <c r="V679" s="10">
        <v>0</v>
      </c>
      <c r="W679" s="10">
        <v>0</v>
      </c>
      <c r="X679" s="10">
        <v>0</v>
      </c>
      <c r="Y679" s="15">
        <v>16200</v>
      </c>
      <c r="Z679" s="10">
        <v>0</v>
      </c>
      <c r="AA679" s="10">
        <v>0</v>
      </c>
      <c r="AB679" s="10">
        <v>0</v>
      </c>
      <c r="AC679" s="10">
        <v>16200</v>
      </c>
      <c r="AD679" s="10">
        <v>-16200</v>
      </c>
      <c r="AE679" s="10">
        <v>182000</v>
      </c>
      <c r="AF679" s="10">
        <v>0</v>
      </c>
      <c r="AG679" s="10">
        <f t="shared" si="10"/>
        <v>16200</v>
      </c>
      <c r="AH679" s="9" t="s">
        <v>837</v>
      </c>
      <c r="AI679" s="9" t="s">
        <v>840</v>
      </c>
    </row>
    <row r="680" spans="1:35" x14ac:dyDescent="0.25">
      <c r="A680" s="16" t="s">
        <v>353</v>
      </c>
      <c r="B680" s="9" t="s">
        <v>247</v>
      </c>
      <c r="C680" s="9" t="s">
        <v>28</v>
      </c>
      <c r="D680" s="9" t="s">
        <v>443</v>
      </c>
      <c r="E680" s="9">
        <v>3</v>
      </c>
      <c r="F680" s="9">
        <v>119</v>
      </c>
      <c r="G680" s="9" t="s">
        <v>453</v>
      </c>
      <c r="H680" s="9">
        <v>3351</v>
      </c>
      <c r="I680" s="9" t="s">
        <v>248</v>
      </c>
      <c r="J680" s="9">
        <v>0</v>
      </c>
      <c r="K680" s="9" t="s">
        <v>258</v>
      </c>
      <c r="L680" s="9">
        <v>3000</v>
      </c>
      <c r="M680" s="9" t="s">
        <v>356</v>
      </c>
      <c r="N680" s="9" t="s">
        <v>445</v>
      </c>
      <c r="O680" s="9" t="s">
        <v>207</v>
      </c>
      <c r="P680" s="9" t="s">
        <v>290</v>
      </c>
      <c r="Q680" s="9" t="s">
        <v>455</v>
      </c>
      <c r="R680" s="10">
        <v>420000</v>
      </c>
      <c r="S680" s="10">
        <v>420000</v>
      </c>
      <c r="T680" s="10">
        <v>419999.99</v>
      </c>
      <c r="U680" s="10">
        <v>419999.99</v>
      </c>
      <c r="V680" s="10">
        <v>419999.99</v>
      </c>
      <c r="W680" s="10">
        <v>0</v>
      </c>
      <c r="X680" s="10">
        <v>0</v>
      </c>
      <c r="Y680" s="15">
        <v>1.0000000009313226E-2</v>
      </c>
      <c r="Z680" s="10">
        <v>0</v>
      </c>
      <c r="AA680" s="10">
        <v>0</v>
      </c>
      <c r="AB680" s="10">
        <v>0</v>
      </c>
      <c r="AC680" s="10">
        <v>0</v>
      </c>
      <c r="AD680" s="10">
        <v>0</v>
      </c>
      <c r="AE680" s="10">
        <v>0</v>
      </c>
      <c r="AF680" s="10">
        <v>0</v>
      </c>
      <c r="AG680" s="10">
        <f t="shared" si="10"/>
        <v>420000</v>
      </c>
      <c r="AH680" s="9" t="s">
        <v>837</v>
      </c>
      <c r="AI680" s="9" t="s">
        <v>840</v>
      </c>
    </row>
    <row r="681" spans="1:35" x14ac:dyDescent="0.25">
      <c r="A681" s="16" t="s">
        <v>353</v>
      </c>
      <c r="B681" s="9" t="s">
        <v>247</v>
      </c>
      <c r="C681" s="9" t="s">
        <v>28</v>
      </c>
      <c r="D681" s="9" t="s">
        <v>443</v>
      </c>
      <c r="E681" s="9">
        <v>3</v>
      </c>
      <c r="F681" s="9">
        <v>119</v>
      </c>
      <c r="G681" s="9" t="s">
        <v>453</v>
      </c>
      <c r="H681" s="9">
        <v>3391</v>
      </c>
      <c r="I681" s="9" t="s">
        <v>215</v>
      </c>
      <c r="J681" s="9">
        <v>0</v>
      </c>
      <c r="K681" s="9" t="s">
        <v>258</v>
      </c>
      <c r="L681" s="9">
        <v>3000</v>
      </c>
      <c r="M681" s="9" t="s">
        <v>356</v>
      </c>
      <c r="N681" s="9" t="s">
        <v>445</v>
      </c>
      <c r="O681" s="9" t="s">
        <v>207</v>
      </c>
      <c r="P681" s="9" t="s">
        <v>290</v>
      </c>
      <c r="Q681" s="9" t="s">
        <v>455</v>
      </c>
      <c r="R681" s="10">
        <v>60000</v>
      </c>
      <c r="S681" s="10">
        <v>60000</v>
      </c>
      <c r="T681" s="10">
        <v>0</v>
      </c>
      <c r="U681" s="10">
        <v>0</v>
      </c>
      <c r="V681" s="10">
        <v>0</v>
      </c>
      <c r="W681" s="10">
        <v>0</v>
      </c>
      <c r="X681" s="10">
        <v>0</v>
      </c>
      <c r="Y681" s="15">
        <v>60000</v>
      </c>
      <c r="Z681" s="10">
        <v>0</v>
      </c>
      <c r="AA681" s="10">
        <v>0</v>
      </c>
      <c r="AB681" s="10">
        <v>0</v>
      </c>
      <c r="AC681" s="10">
        <v>0</v>
      </c>
      <c r="AD681" s="10">
        <v>0</v>
      </c>
      <c r="AE681" s="10">
        <v>0</v>
      </c>
      <c r="AF681" s="10">
        <v>0</v>
      </c>
      <c r="AG681" s="10">
        <f t="shared" si="10"/>
        <v>60000</v>
      </c>
      <c r="AH681" s="9" t="s">
        <v>837</v>
      </c>
      <c r="AI681" s="9" t="s">
        <v>840</v>
      </c>
    </row>
    <row r="682" spans="1:35" x14ac:dyDescent="0.25">
      <c r="A682" s="16" t="s">
        <v>353</v>
      </c>
      <c r="B682" s="9" t="s">
        <v>247</v>
      </c>
      <c r="C682" s="9" t="s">
        <v>28</v>
      </c>
      <c r="D682" s="9" t="s">
        <v>443</v>
      </c>
      <c r="E682" s="9">
        <v>3</v>
      </c>
      <c r="F682" s="9">
        <v>119</v>
      </c>
      <c r="G682" s="9" t="s">
        <v>453</v>
      </c>
      <c r="H682" s="9">
        <v>3411</v>
      </c>
      <c r="I682" s="9" t="s">
        <v>129</v>
      </c>
      <c r="J682" s="9">
        <v>0</v>
      </c>
      <c r="K682" s="9" t="s">
        <v>258</v>
      </c>
      <c r="L682" s="9">
        <v>3000</v>
      </c>
      <c r="M682" s="9" t="s">
        <v>356</v>
      </c>
      <c r="N682" s="9" t="s">
        <v>445</v>
      </c>
      <c r="O682" s="9" t="s">
        <v>207</v>
      </c>
      <c r="P682" s="9" t="s">
        <v>290</v>
      </c>
      <c r="Q682" s="9" t="s">
        <v>455</v>
      </c>
      <c r="R682" s="10">
        <v>0</v>
      </c>
      <c r="S682" s="10">
        <v>0</v>
      </c>
      <c r="T682" s="10">
        <v>0</v>
      </c>
      <c r="U682" s="10">
        <v>0</v>
      </c>
      <c r="V682" s="10">
        <v>0</v>
      </c>
      <c r="W682" s="10">
        <v>0</v>
      </c>
      <c r="X682" s="10">
        <v>0</v>
      </c>
      <c r="Y682" s="15">
        <v>0</v>
      </c>
      <c r="Z682" s="10">
        <v>0</v>
      </c>
      <c r="AA682" s="10">
        <v>0</v>
      </c>
      <c r="AB682" s="10">
        <v>0</v>
      </c>
      <c r="AC682" s="10">
        <v>0</v>
      </c>
      <c r="AD682" s="10">
        <v>0</v>
      </c>
      <c r="AE682" s="10">
        <v>0</v>
      </c>
      <c r="AF682" s="10">
        <v>0</v>
      </c>
      <c r="AG682" s="10">
        <f t="shared" si="10"/>
        <v>0</v>
      </c>
      <c r="AH682" s="9" t="s">
        <v>837</v>
      </c>
      <c r="AI682" s="9" t="s">
        <v>840</v>
      </c>
    </row>
    <row r="683" spans="1:35" x14ac:dyDescent="0.25">
      <c r="A683" s="16" t="s">
        <v>353</v>
      </c>
      <c r="B683" s="9" t="s">
        <v>247</v>
      </c>
      <c r="C683" s="9" t="s">
        <v>28</v>
      </c>
      <c r="D683" s="9" t="s">
        <v>443</v>
      </c>
      <c r="E683" s="9">
        <v>3</v>
      </c>
      <c r="F683" s="9">
        <v>119</v>
      </c>
      <c r="G683" s="9" t="s">
        <v>453</v>
      </c>
      <c r="H683" s="9">
        <v>3751</v>
      </c>
      <c r="I683" s="9" t="s">
        <v>35</v>
      </c>
      <c r="J683" s="9">
        <v>0</v>
      </c>
      <c r="K683" s="9" t="s">
        <v>258</v>
      </c>
      <c r="L683" s="9">
        <v>3000</v>
      </c>
      <c r="M683" s="9" t="s">
        <v>356</v>
      </c>
      <c r="N683" s="9" t="s">
        <v>445</v>
      </c>
      <c r="O683" s="9" t="s">
        <v>207</v>
      </c>
      <c r="P683" s="9" t="s">
        <v>290</v>
      </c>
      <c r="Q683" s="9" t="s">
        <v>455</v>
      </c>
      <c r="R683" s="10">
        <v>5000</v>
      </c>
      <c r="S683" s="10">
        <v>4800</v>
      </c>
      <c r="T683" s="10">
        <v>3274.21</v>
      </c>
      <c r="U683" s="10">
        <v>3274.21</v>
      </c>
      <c r="V683" s="10">
        <v>3274.21</v>
      </c>
      <c r="W683" s="10">
        <v>3274.21</v>
      </c>
      <c r="X683" s="10">
        <v>3274.21</v>
      </c>
      <c r="Y683" s="15">
        <v>1725.79</v>
      </c>
      <c r="Z683" s="10">
        <v>0</v>
      </c>
      <c r="AA683" s="10">
        <v>5000</v>
      </c>
      <c r="AB683" s="10">
        <v>0</v>
      </c>
      <c r="AC683" s="10">
        <v>4800</v>
      </c>
      <c r="AD683" s="10">
        <v>200</v>
      </c>
      <c r="AE683" s="10">
        <v>0</v>
      </c>
      <c r="AF683" s="10">
        <v>0</v>
      </c>
      <c r="AG683" s="10">
        <f t="shared" si="10"/>
        <v>5000</v>
      </c>
      <c r="AH683" s="9" t="s">
        <v>837</v>
      </c>
      <c r="AI683" s="9" t="s">
        <v>840</v>
      </c>
    </row>
    <row r="684" spans="1:35" x14ac:dyDescent="0.25">
      <c r="A684" s="16" t="s">
        <v>353</v>
      </c>
      <c r="B684" s="9" t="s">
        <v>247</v>
      </c>
      <c r="C684" s="9" t="s">
        <v>28</v>
      </c>
      <c r="D684" s="9" t="s">
        <v>443</v>
      </c>
      <c r="E684" s="9">
        <v>3</v>
      </c>
      <c r="F684" s="9">
        <v>119</v>
      </c>
      <c r="G684" s="9" t="s">
        <v>453</v>
      </c>
      <c r="H684" s="9">
        <v>3821</v>
      </c>
      <c r="I684" s="9" t="s">
        <v>51</v>
      </c>
      <c r="J684" s="9">
        <v>0</v>
      </c>
      <c r="K684" s="9" t="s">
        <v>258</v>
      </c>
      <c r="L684" s="9">
        <v>3000</v>
      </c>
      <c r="M684" s="9" t="s">
        <v>356</v>
      </c>
      <c r="N684" s="9" t="s">
        <v>445</v>
      </c>
      <c r="O684" s="9" t="s">
        <v>207</v>
      </c>
      <c r="P684" s="9" t="s">
        <v>290</v>
      </c>
      <c r="Q684" s="9" t="s">
        <v>455</v>
      </c>
      <c r="R684" s="10">
        <v>524043</v>
      </c>
      <c r="S684" s="10">
        <v>42000</v>
      </c>
      <c r="T684" s="10">
        <v>41890.33</v>
      </c>
      <c r="U684" s="10">
        <v>41890.33</v>
      </c>
      <c r="V684" s="10">
        <v>41890.33</v>
      </c>
      <c r="W684" s="10">
        <v>41890.33</v>
      </c>
      <c r="X684" s="10">
        <v>41890.33</v>
      </c>
      <c r="Y684" s="15">
        <v>482152.67</v>
      </c>
      <c r="Z684" s="10">
        <v>0</v>
      </c>
      <c r="AA684" s="10">
        <v>482043</v>
      </c>
      <c r="AB684" s="10">
        <v>0</v>
      </c>
      <c r="AC684" s="10">
        <v>0</v>
      </c>
      <c r="AD684" s="10">
        <v>482043</v>
      </c>
      <c r="AE684" s="10">
        <v>0</v>
      </c>
      <c r="AF684" s="10">
        <v>0</v>
      </c>
      <c r="AG684" s="10">
        <f t="shared" si="10"/>
        <v>524043</v>
      </c>
      <c r="AH684" s="9" t="s">
        <v>837</v>
      </c>
      <c r="AI684" s="9" t="s">
        <v>840</v>
      </c>
    </row>
    <row r="685" spans="1:35" x14ac:dyDescent="0.25">
      <c r="A685" s="16" t="s">
        <v>353</v>
      </c>
      <c r="B685" s="9" t="s">
        <v>247</v>
      </c>
      <c r="C685" s="9" t="s">
        <v>28</v>
      </c>
      <c r="D685" s="9" t="s">
        <v>443</v>
      </c>
      <c r="E685" s="9">
        <v>3</v>
      </c>
      <c r="F685" s="9">
        <v>119</v>
      </c>
      <c r="G685" s="9" t="s">
        <v>453</v>
      </c>
      <c r="H685" s="9">
        <v>3831</v>
      </c>
      <c r="I685" s="9" t="s">
        <v>98</v>
      </c>
      <c r="J685" s="9">
        <v>0</v>
      </c>
      <c r="K685" s="9" t="s">
        <v>258</v>
      </c>
      <c r="L685" s="9">
        <v>3000</v>
      </c>
      <c r="M685" s="9" t="s">
        <v>356</v>
      </c>
      <c r="N685" s="9" t="s">
        <v>445</v>
      </c>
      <c r="O685" s="9" t="s">
        <v>207</v>
      </c>
      <c r="P685" s="9" t="s">
        <v>290</v>
      </c>
      <c r="Q685" s="9" t="s">
        <v>455</v>
      </c>
      <c r="R685" s="10">
        <v>68311.990000000005</v>
      </c>
      <c r="S685" s="10">
        <v>210000</v>
      </c>
      <c r="T685" s="10">
        <v>23623.98</v>
      </c>
      <c r="U685" s="10">
        <v>23623.98</v>
      </c>
      <c r="V685" s="10">
        <v>23623.98</v>
      </c>
      <c r="W685" s="10">
        <v>23623.98</v>
      </c>
      <c r="X685" s="10">
        <v>3480</v>
      </c>
      <c r="Y685" s="15">
        <v>44688.010000000009</v>
      </c>
      <c r="Z685" s="10">
        <v>0</v>
      </c>
      <c r="AA685" s="10">
        <v>0</v>
      </c>
      <c r="AB685" s="10">
        <v>0</v>
      </c>
      <c r="AC685" s="10">
        <v>141688.01</v>
      </c>
      <c r="AD685" s="10">
        <v>-141688.01</v>
      </c>
      <c r="AE685" s="10">
        <v>0</v>
      </c>
      <c r="AF685" s="10">
        <v>0</v>
      </c>
      <c r="AG685" s="10">
        <f t="shared" si="10"/>
        <v>68311.990000000005</v>
      </c>
      <c r="AH685" s="9" t="s">
        <v>837</v>
      </c>
      <c r="AI685" s="9" t="s">
        <v>840</v>
      </c>
    </row>
    <row r="686" spans="1:35" x14ac:dyDescent="0.25">
      <c r="A686" s="16" t="s">
        <v>353</v>
      </c>
      <c r="B686" s="9" t="s">
        <v>247</v>
      </c>
      <c r="C686" s="9" t="s">
        <v>28</v>
      </c>
      <c r="D686" s="9" t="s">
        <v>443</v>
      </c>
      <c r="E686" s="9">
        <v>3</v>
      </c>
      <c r="F686" s="9">
        <v>119</v>
      </c>
      <c r="G686" s="9" t="s">
        <v>453</v>
      </c>
      <c r="H686" s="9">
        <v>3841</v>
      </c>
      <c r="I686" s="9" t="s">
        <v>275</v>
      </c>
      <c r="J686" s="9">
        <v>0</v>
      </c>
      <c r="K686" s="9" t="s">
        <v>258</v>
      </c>
      <c r="L686" s="9">
        <v>3000</v>
      </c>
      <c r="M686" s="9" t="s">
        <v>356</v>
      </c>
      <c r="N686" s="9" t="s">
        <v>445</v>
      </c>
      <c r="O686" s="9" t="s">
        <v>207</v>
      </c>
      <c r="P686" s="9" t="s">
        <v>290</v>
      </c>
      <c r="Q686" s="9" t="s">
        <v>455</v>
      </c>
      <c r="R686" s="10">
        <v>6000</v>
      </c>
      <c r="S686" s="10">
        <v>12000</v>
      </c>
      <c r="T686" s="10">
        <v>0</v>
      </c>
      <c r="U686" s="10">
        <v>0</v>
      </c>
      <c r="V686" s="10">
        <v>0</v>
      </c>
      <c r="W686" s="10">
        <v>0</v>
      </c>
      <c r="X686" s="10">
        <v>0</v>
      </c>
      <c r="Y686" s="15">
        <v>6000</v>
      </c>
      <c r="Z686" s="10">
        <v>0</v>
      </c>
      <c r="AA686" s="10">
        <v>0</v>
      </c>
      <c r="AB686" s="10">
        <v>0</v>
      </c>
      <c r="AC686" s="10">
        <v>6000</v>
      </c>
      <c r="AD686" s="10">
        <v>-6000</v>
      </c>
      <c r="AE686" s="10">
        <v>0</v>
      </c>
      <c r="AF686" s="10">
        <v>0</v>
      </c>
      <c r="AG686" s="10">
        <f t="shared" si="10"/>
        <v>6000</v>
      </c>
      <c r="AH686" s="9" t="s">
        <v>837</v>
      </c>
      <c r="AI686" s="9" t="s">
        <v>840</v>
      </c>
    </row>
    <row r="687" spans="1:35" x14ac:dyDescent="0.25">
      <c r="A687" s="16" t="s">
        <v>353</v>
      </c>
      <c r="B687" s="9" t="s">
        <v>247</v>
      </c>
      <c r="C687" s="9" t="s">
        <v>28</v>
      </c>
      <c r="D687" s="9" t="s">
        <v>443</v>
      </c>
      <c r="E687" s="9">
        <v>3</v>
      </c>
      <c r="F687" s="9">
        <v>119</v>
      </c>
      <c r="G687" s="9" t="s">
        <v>453</v>
      </c>
      <c r="H687" s="9">
        <v>4211</v>
      </c>
      <c r="I687" s="9" t="s">
        <v>218</v>
      </c>
      <c r="J687" s="9">
        <v>0</v>
      </c>
      <c r="K687" s="9" t="s">
        <v>258</v>
      </c>
      <c r="L687" s="9">
        <v>4000</v>
      </c>
      <c r="M687" s="9" t="s">
        <v>356</v>
      </c>
      <c r="N687" s="9" t="s">
        <v>445</v>
      </c>
      <c r="O687" s="9" t="s">
        <v>207</v>
      </c>
      <c r="P687" s="9" t="s">
        <v>290</v>
      </c>
      <c r="Q687" s="9" t="s">
        <v>455</v>
      </c>
      <c r="R687" s="10">
        <v>260000</v>
      </c>
      <c r="S687" s="10">
        <v>260000</v>
      </c>
      <c r="T687" s="10">
        <v>1286112.99</v>
      </c>
      <c r="U687" s="10">
        <v>1286112.99</v>
      </c>
      <c r="V687" s="10">
        <v>1286112.99</v>
      </c>
      <c r="W687" s="10">
        <v>1286112.99</v>
      </c>
      <c r="X687" s="10">
        <v>1286112.99</v>
      </c>
      <c r="Y687" s="15">
        <v>-1026112.99</v>
      </c>
      <c r="Z687" s="10">
        <v>0</v>
      </c>
      <c r="AA687" s="10">
        <v>0</v>
      </c>
      <c r="AB687" s="10">
        <v>0</v>
      </c>
      <c r="AC687" s="10">
        <v>0</v>
      </c>
      <c r="AD687" s="10">
        <v>0</v>
      </c>
      <c r="AE687" s="10">
        <v>0</v>
      </c>
      <c r="AF687" s="10">
        <v>0</v>
      </c>
      <c r="AG687" s="10">
        <f t="shared" si="10"/>
        <v>260000</v>
      </c>
      <c r="AH687" s="9" t="s">
        <v>837</v>
      </c>
      <c r="AI687" s="9" t="s">
        <v>840</v>
      </c>
    </row>
    <row r="688" spans="1:35" x14ac:dyDescent="0.25">
      <c r="A688" s="16" t="s">
        <v>353</v>
      </c>
      <c r="B688" s="9" t="s">
        <v>247</v>
      </c>
      <c r="C688" s="9" t="s">
        <v>28</v>
      </c>
      <c r="D688" s="9" t="s">
        <v>443</v>
      </c>
      <c r="E688" s="9">
        <v>3</v>
      </c>
      <c r="F688" s="9">
        <v>119</v>
      </c>
      <c r="G688" s="9" t="s">
        <v>453</v>
      </c>
      <c r="H688" s="9">
        <v>4421</v>
      </c>
      <c r="I688" s="9" t="s">
        <v>234</v>
      </c>
      <c r="J688" s="9">
        <v>0</v>
      </c>
      <c r="K688" s="9" t="s">
        <v>258</v>
      </c>
      <c r="L688" s="9">
        <v>4000</v>
      </c>
      <c r="M688" s="9" t="s">
        <v>356</v>
      </c>
      <c r="N688" s="9" t="s">
        <v>445</v>
      </c>
      <c r="O688" s="9" t="s">
        <v>207</v>
      </c>
      <c r="P688" s="9" t="s">
        <v>290</v>
      </c>
      <c r="Q688" s="9" t="s">
        <v>455</v>
      </c>
      <c r="R688" s="10">
        <v>156000</v>
      </c>
      <c r="S688" s="10">
        <v>156000</v>
      </c>
      <c r="T688" s="10">
        <v>50000</v>
      </c>
      <c r="U688" s="10">
        <v>50000</v>
      </c>
      <c r="V688" s="10">
        <v>0</v>
      </c>
      <c r="W688" s="10">
        <v>0</v>
      </c>
      <c r="X688" s="10">
        <v>0</v>
      </c>
      <c r="Y688" s="15">
        <v>106000</v>
      </c>
      <c r="Z688" s="10">
        <v>0</v>
      </c>
      <c r="AA688" s="10">
        <v>0</v>
      </c>
      <c r="AB688" s="10">
        <v>0</v>
      </c>
      <c r="AC688" s="10">
        <v>0</v>
      </c>
      <c r="AD688" s="10">
        <v>0</v>
      </c>
      <c r="AE688" s="10">
        <v>0</v>
      </c>
      <c r="AF688" s="10">
        <v>0</v>
      </c>
      <c r="AG688" s="10">
        <f t="shared" si="10"/>
        <v>156000</v>
      </c>
      <c r="AH688" s="9" t="s">
        <v>837</v>
      </c>
      <c r="AI688" s="9" t="s">
        <v>840</v>
      </c>
    </row>
    <row r="689" spans="1:35" x14ac:dyDescent="0.25">
      <c r="A689" s="16" t="s">
        <v>353</v>
      </c>
      <c r="B689" s="9" t="s">
        <v>247</v>
      </c>
      <c r="C689" s="9" t="s">
        <v>28</v>
      </c>
      <c r="D689" s="9" t="s">
        <v>443</v>
      </c>
      <c r="E689" s="9">
        <v>3</v>
      </c>
      <c r="F689" s="9">
        <v>119</v>
      </c>
      <c r="G689" s="9" t="s">
        <v>453</v>
      </c>
      <c r="H689" s="9">
        <v>4431</v>
      </c>
      <c r="I689" s="9" t="s">
        <v>32</v>
      </c>
      <c r="J689" s="9">
        <v>0</v>
      </c>
      <c r="K689" s="9" t="s">
        <v>258</v>
      </c>
      <c r="L689" s="9">
        <v>4000</v>
      </c>
      <c r="M689" s="9" t="s">
        <v>356</v>
      </c>
      <c r="N689" s="9" t="s">
        <v>445</v>
      </c>
      <c r="O689" s="9" t="s">
        <v>207</v>
      </c>
      <c r="P689" s="9" t="s">
        <v>290</v>
      </c>
      <c r="Q689" s="9" t="s">
        <v>455</v>
      </c>
      <c r="R689" s="10">
        <v>208000</v>
      </c>
      <c r="S689" s="10">
        <v>208000</v>
      </c>
      <c r="T689" s="10">
        <v>122666</v>
      </c>
      <c r="U689" s="10">
        <v>122666</v>
      </c>
      <c r="V689" s="10">
        <v>72666</v>
      </c>
      <c r="W689" s="10">
        <v>72666</v>
      </c>
      <c r="X689" s="10">
        <v>72666</v>
      </c>
      <c r="Y689" s="15">
        <v>85334</v>
      </c>
      <c r="Z689" s="10">
        <v>0</v>
      </c>
      <c r="AA689" s="10">
        <v>0</v>
      </c>
      <c r="AB689" s="10">
        <v>0</v>
      </c>
      <c r="AC689" s="10">
        <v>0</v>
      </c>
      <c r="AD689" s="10">
        <v>0</v>
      </c>
      <c r="AE689" s="10">
        <v>0</v>
      </c>
      <c r="AF689" s="10">
        <v>0</v>
      </c>
      <c r="AG689" s="10">
        <f t="shared" si="10"/>
        <v>208000</v>
      </c>
      <c r="AH689" s="9" t="s">
        <v>837</v>
      </c>
      <c r="AI689" s="9" t="s">
        <v>840</v>
      </c>
    </row>
    <row r="690" spans="1:35" x14ac:dyDescent="0.25">
      <c r="A690" s="16" t="s">
        <v>353</v>
      </c>
      <c r="B690" s="9" t="s">
        <v>247</v>
      </c>
      <c r="C690" s="9" t="s">
        <v>28</v>
      </c>
      <c r="D690" s="9" t="s">
        <v>443</v>
      </c>
      <c r="E690" s="9">
        <v>3</v>
      </c>
      <c r="F690" s="9">
        <v>119</v>
      </c>
      <c r="G690" s="9" t="s">
        <v>453</v>
      </c>
      <c r="H690" s="9">
        <v>5191</v>
      </c>
      <c r="I690" s="9" t="s">
        <v>89</v>
      </c>
      <c r="J690" s="9">
        <v>0</v>
      </c>
      <c r="K690" s="9" t="s">
        <v>258</v>
      </c>
      <c r="L690" s="9">
        <v>5000</v>
      </c>
      <c r="M690" s="9" t="s">
        <v>356</v>
      </c>
      <c r="N690" s="9" t="s">
        <v>445</v>
      </c>
      <c r="O690" s="9" t="s">
        <v>207</v>
      </c>
      <c r="P690" s="9" t="s">
        <v>290</v>
      </c>
      <c r="Q690" s="9" t="s">
        <v>455</v>
      </c>
      <c r="R690" s="10">
        <v>10000</v>
      </c>
      <c r="S690" s="10">
        <v>0</v>
      </c>
      <c r="T690" s="10">
        <v>6948.4</v>
      </c>
      <c r="U690" s="10">
        <v>6948.4</v>
      </c>
      <c r="V690" s="10">
        <v>6948.4</v>
      </c>
      <c r="W690" s="10">
        <v>6948.4</v>
      </c>
      <c r="X690" s="10">
        <v>0</v>
      </c>
      <c r="Y690" s="15">
        <v>3051.6000000000004</v>
      </c>
      <c r="Z690" s="10">
        <v>0</v>
      </c>
      <c r="AA690" s="10">
        <v>10000</v>
      </c>
      <c r="AB690" s="10">
        <v>0</v>
      </c>
      <c r="AC690" s="10">
        <v>0</v>
      </c>
      <c r="AD690" s="10">
        <v>10000</v>
      </c>
      <c r="AE690" s="10">
        <v>34379.800000000003</v>
      </c>
      <c r="AF690" s="10">
        <v>0</v>
      </c>
      <c r="AG690" s="10">
        <f t="shared" si="10"/>
        <v>10000</v>
      </c>
      <c r="AH690" s="9" t="s">
        <v>837</v>
      </c>
      <c r="AI690" s="9" t="s">
        <v>841</v>
      </c>
    </row>
    <row r="691" spans="1:35" x14ac:dyDescent="0.25">
      <c r="A691" s="16" t="s">
        <v>353</v>
      </c>
      <c r="B691" s="9" t="s">
        <v>247</v>
      </c>
      <c r="C691" s="9" t="s">
        <v>28</v>
      </c>
      <c r="D691" s="9" t="s">
        <v>443</v>
      </c>
      <c r="E691" s="9">
        <v>3</v>
      </c>
      <c r="F691" s="9">
        <v>119</v>
      </c>
      <c r="G691" s="9" t="s">
        <v>453</v>
      </c>
      <c r="H691" s="9">
        <v>5211</v>
      </c>
      <c r="I691" s="9" t="s">
        <v>64</v>
      </c>
      <c r="J691" s="9">
        <v>0</v>
      </c>
      <c r="K691" s="9" t="s">
        <v>258</v>
      </c>
      <c r="L691" s="9">
        <v>5000</v>
      </c>
      <c r="M691" s="9" t="s">
        <v>356</v>
      </c>
      <c r="N691" s="9" t="s">
        <v>445</v>
      </c>
      <c r="O691" s="9" t="s">
        <v>207</v>
      </c>
      <c r="P691" s="9" t="s">
        <v>290</v>
      </c>
      <c r="Q691" s="9" t="s">
        <v>455</v>
      </c>
      <c r="R691" s="10">
        <v>12000</v>
      </c>
      <c r="S691" s="10">
        <v>12000</v>
      </c>
      <c r="T691" s="10">
        <v>0</v>
      </c>
      <c r="U691" s="10">
        <v>0</v>
      </c>
      <c r="V691" s="10">
        <v>0</v>
      </c>
      <c r="W691" s="10">
        <v>0</v>
      </c>
      <c r="X691" s="10">
        <v>0</v>
      </c>
      <c r="Y691" s="15">
        <v>12000</v>
      </c>
      <c r="Z691" s="10">
        <v>0</v>
      </c>
      <c r="AA691" s="10">
        <v>0</v>
      </c>
      <c r="AB691" s="10">
        <v>0</v>
      </c>
      <c r="AC691" s="10">
        <v>0</v>
      </c>
      <c r="AD691" s="10">
        <v>0</v>
      </c>
      <c r="AE691" s="10">
        <v>0</v>
      </c>
      <c r="AF691" s="10">
        <v>0</v>
      </c>
      <c r="AG691" s="10">
        <f t="shared" si="10"/>
        <v>12000</v>
      </c>
      <c r="AH691" s="9" t="s">
        <v>837</v>
      </c>
      <c r="AI691" s="9" t="s">
        <v>841</v>
      </c>
    </row>
    <row r="692" spans="1:35" x14ac:dyDescent="0.25">
      <c r="A692" s="16" t="s">
        <v>353</v>
      </c>
      <c r="B692" s="9" t="s">
        <v>247</v>
      </c>
      <c r="C692" s="9" t="s">
        <v>28</v>
      </c>
      <c r="D692" s="9" t="s">
        <v>443</v>
      </c>
      <c r="E692" s="9">
        <v>3</v>
      </c>
      <c r="F692" s="9">
        <v>119</v>
      </c>
      <c r="G692" s="9" t="s">
        <v>453</v>
      </c>
      <c r="H692" s="9">
        <v>5231</v>
      </c>
      <c r="I692" s="9" t="s">
        <v>82</v>
      </c>
      <c r="J692" s="9">
        <v>0</v>
      </c>
      <c r="K692" s="9" t="s">
        <v>258</v>
      </c>
      <c r="L692" s="9">
        <v>5000</v>
      </c>
      <c r="M692" s="9" t="s">
        <v>356</v>
      </c>
      <c r="N692" s="9" t="s">
        <v>445</v>
      </c>
      <c r="O692" s="9" t="s">
        <v>207</v>
      </c>
      <c r="P692" s="9" t="s">
        <v>290</v>
      </c>
      <c r="Q692" s="9" t="s">
        <v>455</v>
      </c>
      <c r="R692" s="10">
        <v>12000</v>
      </c>
      <c r="S692" s="10">
        <v>12000</v>
      </c>
      <c r="T692" s="10">
        <v>0</v>
      </c>
      <c r="U692" s="10">
        <v>0</v>
      </c>
      <c r="V692" s="10">
        <v>0</v>
      </c>
      <c r="W692" s="10">
        <v>0</v>
      </c>
      <c r="X692" s="10">
        <v>0</v>
      </c>
      <c r="Y692" s="15">
        <v>12000</v>
      </c>
      <c r="Z692" s="10">
        <v>0</v>
      </c>
      <c r="AA692" s="10">
        <v>0</v>
      </c>
      <c r="AB692" s="10">
        <v>0</v>
      </c>
      <c r="AC692" s="10">
        <v>0</v>
      </c>
      <c r="AD692" s="10">
        <v>0</v>
      </c>
      <c r="AE692" s="10">
        <v>-15000</v>
      </c>
      <c r="AF692" s="10">
        <v>0</v>
      </c>
      <c r="AG692" s="10">
        <f t="shared" si="10"/>
        <v>12000</v>
      </c>
      <c r="AH692" s="9" t="s">
        <v>837</v>
      </c>
      <c r="AI692" s="9" t="s">
        <v>841</v>
      </c>
    </row>
    <row r="693" spans="1:35" x14ac:dyDescent="0.25">
      <c r="A693" s="16" t="s">
        <v>353</v>
      </c>
      <c r="B693" s="9" t="s">
        <v>247</v>
      </c>
      <c r="C693" s="9" t="s">
        <v>28</v>
      </c>
      <c r="D693" s="9" t="s">
        <v>443</v>
      </c>
      <c r="E693" s="9">
        <v>3</v>
      </c>
      <c r="F693" s="9">
        <v>119</v>
      </c>
      <c r="G693" s="9" t="s">
        <v>453</v>
      </c>
      <c r="H693" s="9">
        <v>5291</v>
      </c>
      <c r="I693" s="9" t="s">
        <v>203</v>
      </c>
      <c r="J693" s="9">
        <v>0</v>
      </c>
      <c r="K693" s="9" t="s">
        <v>258</v>
      </c>
      <c r="L693" s="9">
        <v>5000</v>
      </c>
      <c r="M693" s="9" t="s">
        <v>356</v>
      </c>
      <c r="N693" s="9" t="s">
        <v>445</v>
      </c>
      <c r="O693" s="9" t="s">
        <v>207</v>
      </c>
      <c r="P693" s="9" t="s">
        <v>290</v>
      </c>
      <c r="Q693" s="9" t="s">
        <v>455</v>
      </c>
      <c r="R693" s="10">
        <v>19773.919999999998</v>
      </c>
      <c r="S693" s="10">
        <v>48000</v>
      </c>
      <c r="T693" s="10">
        <v>0</v>
      </c>
      <c r="U693" s="10">
        <v>0</v>
      </c>
      <c r="V693" s="10">
        <v>0</v>
      </c>
      <c r="W693" s="10">
        <v>0</v>
      </c>
      <c r="X693" s="10">
        <v>0</v>
      </c>
      <c r="Y693" s="15">
        <v>19773.919999999998</v>
      </c>
      <c r="Z693" s="10">
        <v>0</v>
      </c>
      <c r="AA693" s="10">
        <v>0</v>
      </c>
      <c r="AB693" s="10">
        <v>0</v>
      </c>
      <c r="AC693" s="10">
        <v>28226.080000000002</v>
      </c>
      <c r="AD693" s="10">
        <v>-28226.080000000002</v>
      </c>
      <c r="AE693" s="10">
        <v>-5000</v>
      </c>
      <c r="AF693" s="10">
        <v>0</v>
      </c>
      <c r="AG693" s="10">
        <f t="shared" si="10"/>
        <v>19773.919999999998</v>
      </c>
      <c r="AH693" s="9" t="s">
        <v>837</v>
      </c>
      <c r="AI693" s="9" t="s">
        <v>841</v>
      </c>
    </row>
    <row r="694" spans="1:35" x14ac:dyDescent="0.25">
      <c r="A694" s="16" t="s">
        <v>353</v>
      </c>
      <c r="B694" s="9" t="s">
        <v>247</v>
      </c>
      <c r="C694" s="9" t="s">
        <v>28</v>
      </c>
      <c r="D694" s="9" t="s">
        <v>443</v>
      </c>
      <c r="E694" s="9">
        <v>3</v>
      </c>
      <c r="F694" s="9">
        <v>119</v>
      </c>
      <c r="G694" s="9" t="s">
        <v>453</v>
      </c>
      <c r="H694" s="9">
        <v>5611</v>
      </c>
      <c r="I694" s="9" t="s">
        <v>90</v>
      </c>
      <c r="J694" s="9">
        <v>0</v>
      </c>
      <c r="K694" s="9" t="s">
        <v>258</v>
      </c>
      <c r="L694" s="9">
        <v>5000</v>
      </c>
      <c r="M694" s="9" t="s">
        <v>356</v>
      </c>
      <c r="N694" s="9" t="s">
        <v>445</v>
      </c>
      <c r="O694" s="9" t="s">
        <v>207</v>
      </c>
      <c r="P694" s="9" t="s">
        <v>290</v>
      </c>
      <c r="Q694" s="9" t="s">
        <v>455</v>
      </c>
      <c r="R694" s="10">
        <v>1900</v>
      </c>
      <c r="S694" s="10">
        <v>276000</v>
      </c>
      <c r="T694" s="10">
        <v>1900</v>
      </c>
      <c r="U694" s="10">
        <v>1900</v>
      </c>
      <c r="V694" s="10">
        <v>0</v>
      </c>
      <c r="W694" s="10">
        <v>0</v>
      </c>
      <c r="X694" s="10">
        <v>0</v>
      </c>
      <c r="Y694" s="15">
        <v>0</v>
      </c>
      <c r="Z694" s="10">
        <v>0</v>
      </c>
      <c r="AA694" s="10">
        <v>0</v>
      </c>
      <c r="AB694" s="10">
        <v>0</v>
      </c>
      <c r="AC694" s="10">
        <v>274100</v>
      </c>
      <c r="AD694" s="10">
        <v>-274100</v>
      </c>
      <c r="AE694" s="10">
        <v>5000</v>
      </c>
      <c r="AF694" s="10">
        <v>0</v>
      </c>
      <c r="AG694" s="10">
        <f t="shared" si="10"/>
        <v>1900</v>
      </c>
      <c r="AH694" s="9" t="s">
        <v>837</v>
      </c>
      <c r="AI694" s="9" t="s">
        <v>841</v>
      </c>
    </row>
    <row r="695" spans="1:35" x14ac:dyDescent="0.25">
      <c r="A695" s="16" t="s">
        <v>353</v>
      </c>
      <c r="B695" s="9" t="s">
        <v>247</v>
      </c>
      <c r="C695" s="9" t="s">
        <v>28</v>
      </c>
      <c r="D695" s="9" t="s">
        <v>443</v>
      </c>
      <c r="E695" s="9">
        <v>3</v>
      </c>
      <c r="F695" s="9">
        <v>119</v>
      </c>
      <c r="G695" s="9" t="s">
        <v>453</v>
      </c>
      <c r="H695" s="9">
        <v>5621</v>
      </c>
      <c r="I695" s="9" t="s">
        <v>88</v>
      </c>
      <c r="J695" s="9">
        <v>0</v>
      </c>
      <c r="K695" s="9" t="s">
        <v>258</v>
      </c>
      <c r="L695" s="9">
        <v>5000</v>
      </c>
      <c r="M695" s="9" t="s">
        <v>356</v>
      </c>
      <c r="N695" s="9" t="s">
        <v>445</v>
      </c>
      <c r="O695" s="9" t="s">
        <v>207</v>
      </c>
      <c r="P695" s="9" t="s">
        <v>290</v>
      </c>
      <c r="Q695" s="9" t="s">
        <v>455</v>
      </c>
      <c r="R695" s="10">
        <v>6326.08</v>
      </c>
      <c r="S695" s="10">
        <v>114000</v>
      </c>
      <c r="T695" s="10">
        <v>6326.08</v>
      </c>
      <c r="U695" s="10">
        <v>6326.08</v>
      </c>
      <c r="V695" s="10">
        <v>6326.08</v>
      </c>
      <c r="W695" s="10">
        <v>6326.08</v>
      </c>
      <c r="X695" s="10">
        <v>0</v>
      </c>
      <c r="Y695" s="15">
        <v>0</v>
      </c>
      <c r="Z695" s="10">
        <v>0</v>
      </c>
      <c r="AA695" s="10">
        <v>0</v>
      </c>
      <c r="AB695" s="10">
        <v>0</v>
      </c>
      <c r="AC695" s="10">
        <v>107673.92</v>
      </c>
      <c r="AD695" s="10">
        <v>-107673.92</v>
      </c>
      <c r="AE695" s="10">
        <v>-1675710.28</v>
      </c>
      <c r="AF695" s="10">
        <v>0</v>
      </c>
      <c r="AG695" s="10">
        <f t="shared" si="10"/>
        <v>6326.08</v>
      </c>
      <c r="AH695" s="9" t="s">
        <v>837</v>
      </c>
      <c r="AI695" s="9" t="s">
        <v>841</v>
      </c>
    </row>
    <row r="696" spans="1:35" x14ac:dyDescent="0.25">
      <c r="A696" s="16" t="s">
        <v>353</v>
      </c>
      <c r="B696" s="9" t="s">
        <v>247</v>
      </c>
      <c r="C696" s="9" t="s">
        <v>28</v>
      </c>
      <c r="D696" s="9" t="s">
        <v>443</v>
      </c>
      <c r="E696" s="9">
        <v>3</v>
      </c>
      <c r="F696" s="9">
        <v>119</v>
      </c>
      <c r="G696" s="9" t="s">
        <v>453</v>
      </c>
      <c r="H696" s="9">
        <v>5621</v>
      </c>
      <c r="I696" s="9" t="s">
        <v>88</v>
      </c>
      <c r="J696" s="9">
        <v>1</v>
      </c>
      <c r="K696" s="9" t="s">
        <v>656</v>
      </c>
      <c r="L696" s="9">
        <v>5000</v>
      </c>
      <c r="M696" s="9" t="s">
        <v>356</v>
      </c>
      <c r="N696" s="9" t="s">
        <v>445</v>
      </c>
      <c r="O696" s="9" t="s">
        <v>207</v>
      </c>
      <c r="P696" s="9" t="s">
        <v>290</v>
      </c>
      <c r="Q696" s="9" t="s">
        <v>455</v>
      </c>
      <c r="R696" s="10">
        <v>18096</v>
      </c>
      <c r="S696" s="10">
        <v>0</v>
      </c>
      <c r="T696" s="10">
        <v>18096</v>
      </c>
      <c r="U696" s="10">
        <v>0</v>
      </c>
      <c r="V696" s="10">
        <v>0</v>
      </c>
      <c r="W696" s="10">
        <v>0</v>
      </c>
      <c r="X696" s="10">
        <v>0</v>
      </c>
      <c r="Y696" s="15">
        <v>0</v>
      </c>
      <c r="Z696" s="10">
        <v>0</v>
      </c>
      <c r="AA696" s="10">
        <v>1000000</v>
      </c>
      <c r="AB696" s="10">
        <v>0</v>
      </c>
      <c r="AC696" s="10">
        <v>981904</v>
      </c>
      <c r="AD696" s="10">
        <v>18096</v>
      </c>
      <c r="AE696" s="10">
        <v>34379.800000000003</v>
      </c>
      <c r="AF696" s="10">
        <v>0</v>
      </c>
      <c r="AG696" s="10">
        <f t="shared" si="10"/>
        <v>18096</v>
      </c>
      <c r="AH696" s="9" t="s">
        <v>837</v>
      </c>
      <c r="AI696" s="9" t="s">
        <v>841</v>
      </c>
    </row>
    <row r="697" spans="1:35" x14ac:dyDescent="0.25">
      <c r="A697" s="16" t="s">
        <v>353</v>
      </c>
      <c r="B697" s="9" t="s">
        <v>247</v>
      </c>
      <c r="C697" s="9" t="s">
        <v>28</v>
      </c>
      <c r="D697" s="9" t="s">
        <v>443</v>
      </c>
      <c r="E697" s="9">
        <v>3</v>
      </c>
      <c r="F697" s="9">
        <v>119</v>
      </c>
      <c r="G697" s="9" t="s">
        <v>453</v>
      </c>
      <c r="H697" s="9">
        <v>5651</v>
      </c>
      <c r="I697" s="9" t="s">
        <v>83</v>
      </c>
      <c r="J697" s="9">
        <v>0</v>
      </c>
      <c r="K697" s="9" t="s">
        <v>258</v>
      </c>
      <c r="L697" s="9">
        <v>5000</v>
      </c>
      <c r="M697" s="9" t="s">
        <v>356</v>
      </c>
      <c r="N697" s="9" t="s">
        <v>445</v>
      </c>
      <c r="O697" s="9" t="s">
        <v>207</v>
      </c>
      <c r="P697" s="9" t="s">
        <v>290</v>
      </c>
      <c r="Q697" s="9" t="s">
        <v>455</v>
      </c>
      <c r="R697" s="10">
        <v>15000</v>
      </c>
      <c r="S697" s="10">
        <v>15000</v>
      </c>
      <c r="T697" s="10">
        <v>0</v>
      </c>
      <c r="U697" s="10">
        <v>0</v>
      </c>
      <c r="V697" s="10">
        <v>0</v>
      </c>
      <c r="W697" s="10">
        <v>0</v>
      </c>
      <c r="X697" s="10">
        <v>0</v>
      </c>
      <c r="Y697" s="15">
        <v>15000</v>
      </c>
      <c r="Z697" s="10">
        <v>0</v>
      </c>
      <c r="AA697" s="10">
        <v>0</v>
      </c>
      <c r="AB697" s="10">
        <v>0</v>
      </c>
      <c r="AC697" s="10">
        <v>0</v>
      </c>
      <c r="AD697" s="10">
        <v>0</v>
      </c>
      <c r="AE697" s="10">
        <v>4153110.28</v>
      </c>
      <c r="AF697" s="10">
        <v>0</v>
      </c>
      <c r="AG697" s="10">
        <f t="shared" si="10"/>
        <v>15000</v>
      </c>
      <c r="AH697" s="9" t="s">
        <v>837</v>
      </c>
      <c r="AI697" s="9" t="s">
        <v>841</v>
      </c>
    </row>
    <row r="698" spans="1:35" x14ac:dyDescent="0.25">
      <c r="A698" s="16" t="s">
        <v>353</v>
      </c>
      <c r="B698" s="9" t="s">
        <v>247</v>
      </c>
      <c r="C698" s="9" t="s">
        <v>28</v>
      </c>
      <c r="D698" s="9" t="s">
        <v>443</v>
      </c>
      <c r="E698" s="9">
        <v>3</v>
      </c>
      <c r="F698" s="9">
        <v>119</v>
      </c>
      <c r="G698" s="9" t="s">
        <v>453</v>
      </c>
      <c r="H698" s="9">
        <v>5671</v>
      </c>
      <c r="I698" s="9" t="s">
        <v>84</v>
      </c>
      <c r="J698" s="9">
        <v>0</v>
      </c>
      <c r="K698" s="9" t="s">
        <v>258</v>
      </c>
      <c r="L698" s="9">
        <v>5000</v>
      </c>
      <c r="M698" s="9" t="s">
        <v>356</v>
      </c>
      <c r="N698" s="9" t="s">
        <v>445</v>
      </c>
      <c r="O698" s="9" t="s">
        <v>207</v>
      </c>
      <c r="P698" s="9" t="s">
        <v>290</v>
      </c>
      <c r="Q698" s="9" t="s">
        <v>455</v>
      </c>
      <c r="R698" s="10">
        <v>20000</v>
      </c>
      <c r="S698" s="10">
        <v>60000</v>
      </c>
      <c r="T698" s="10">
        <v>4582</v>
      </c>
      <c r="U698" s="10">
        <v>4582</v>
      </c>
      <c r="V698" s="10">
        <v>0</v>
      </c>
      <c r="W698" s="10">
        <v>0</v>
      </c>
      <c r="X698" s="10">
        <v>0</v>
      </c>
      <c r="Y698" s="15">
        <v>15418</v>
      </c>
      <c r="Z698" s="10">
        <v>0</v>
      </c>
      <c r="AA698" s="10">
        <v>0</v>
      </c>
      <c r="AB698" s="10">
        <v>0</v>
      </c>
      <c r="AC698" s="10">
        <v>40000</v>
      </c>
      <c r="AD698" s="10">
        <v>-40000</v>
      </c>
      <c r="AE698" s="10">
        <v>34379.800000000003</v>
      </c>
      <c r="AF698" s="10">
        <v>0</v>
      </c>
      <c r="AG698" s="10">
        <f t="shared" si="10"/>
        <v>20000</v>
      </c>
      <c r="AH698" s="9" t="s">
        <v>837</v>
      </c>
      <c r="AI698" s="9" t="s">
        <v>841</v>
      </c>
    </row>
    <row r="699" spans="1:35" x14ac:dyDescent="0.25">
      <c r="A699" s="16" t="s">
        <v>353</v>
      </c>
      <c r="B699" s="9" t="s">
        <v>247</v>
      </c>
      <c r="C699" s="9" t="s">
        <v>28</v>
      </c>
      <c r="D699" s="9" t="s">
        <v>443</v>
      </c>
      <c r="E699" s="9">
        <v>3</v>
      </c>
      <c r="F699" s="9">
        <v>119</v>
      </c>
      <c r="G699" s="9" t="s">
        <v>453</v>
      </c>
      <c r="H699" s="9">
        <v>5691</v>
      </c>
      <c r="I699" s="9" t="s">
        <v>49</v>
      </c>
      <c r="J699" s="9">
        <v>0</v>
      </c>
      <c r="K699" s="9" t="s">
        <v>258</v>
      </c>
      <c r="L699" s="9">
        <v>5000</v>
      </c>
      <c r="M699" s="9" t="s">
        <v>356</v>
      </c>
      <c r="N699" s="9" t="s">
        <v>445</v>
      </c>
      <c r="O699" s="9" t="s">
        <v>207</v>
      </c>
      <c r="P699" s="9" t="s">
        <v>290</v>
      </c>
      <c r="Q699" s="9" t="s">
        <v>455</v>
      </c>
      <c r="R699" s="10">
        <v>46000</v>
      </c>
      <c r="S699" s="10">
        <v>6000</v>
      </c>
      <c r="T699" s="10">
        <v>0</v>
      </c>
      <c r="U699" s="10">
        <v>0</v>
      </c>
      <c r="V699" s="10">
        <v>0</v>
      </c>
      <c r="W699" s="10">
        <v>0</v>
      </c>
      <c r="X699" s="10">
        <v>0</v>
      </c>
      <c r="Y699" s="15">
        <v>46000</v>
      </c>
      <c r="Z699" s="10">
        <v>0</v>
      </c>
      <c r="AA699" s="10">
        <v>40000</v>
      </c>
      <c r="AB699" s="10">
        <v>0</v>
      </c>
      <c r="AC699" s="10">
        <v>0</v>
      </c>
      <c r="AD699" s="10">
        <v>40000</v>
      </c>
      <c r="AE699" s="10">
        <v>-137519.20000000001</v>
      </c>
      <c r="AF699" s="10">
        <v>0</v>
      </c>
      <c r="AG699" s="10">
        <f t="shared" si="10"/>
        <v>46000</v>
      </c>
      <c r="AH699" s="9" t="s">
        <v>837</v>
      </c>
      <c r="AI699" s="9" t="s">
        <v>841</v>
      </c>
    </row>
    <row r="700" spans="1:35" x14ac:dyDescent="0.25">
      <c r="A700" s="16" t="s">
        <v>353</v>
      </c>
      <c r="B700" s="9" t="s">
        <v>247</v>
      </c>
      <c r="C700" s="9" t="s">
        <v>28</v>
      </c>
      <c r="D700" s="9" t="s">
        <v>532</v>
      </c>
      <c r="E700" s="9">
        <v>1</v>
      </c>
      <c r="F700" s="9">
        <v>135</v>
      </c>
      <c r="G700" s="9" t="s">
        <v>626</v>
      </c>
      <c r="H700" s="9">
        <v>4411</v>
      </c>
      <c r="I700" s="9" t="s">
        <v>30</v>
      </c>
      <c r="J700" s="9">
        <v>0</v>
      </c>
      <c r="K700" s="9" t="s">
        <v>258</v>
      </c>
      <c r="L700" s="9">
        <v>4000</v>
      </c>
      <c r="M700" s="9" t="s">
        <v>356</v>
      </c>
      <c r="N700" s="9" t="s">
        <v>534</v>
      </c>
      <c r="O700" s="9" t="s">
        <v>351</v>
      </c>
      <c r="P700" s="9" t="s">
        <v>627</v>
      </c>
      <c r="Q700" s="9" t="s">
        <v>628</v>
      </c>
      <c r="R700" s="10">
        <v>0</v>
      </c>
      <c r="S700" s="10">
        <v>0</v>
      </c>
      <c r="T700" s="10">
        <v>0</v>
      </c>
      <c r="U700" s="10">
        <v>0</v>
      </c>
      <c r="V700" s="10">
        <v>0</v>
      </c>
      <c r="W700" s="10">
        <v>0</v>
      </c>
      <c r="X700" s="10">
        <v>0</v>
      </c>
      <c r="Y700" s="15">
        <v>0</v>
      </c>
      <c r="Z700" s="10">
        <v>0</v>
      </c>
      <c r="AA700" s="10">
        <v>0</v>
      </c>
      <c r="AB700" s="10">
        <v>0</v>
      </c>
      <c r="AC700" s="10">
        <v>0</v>
      </c>
      <c r="AD700" s="10">
        <v>0</v>
      </c>
      <c r="AE700" s="10">
        <v>34379.800000000003</v>
      </c>
      <c r="AF700" s="10">
        <v>0</v>
      </c>
      <c r="AG700" s="10">
        <f t="shared" si="10"/>
        <v>0</v>
      </c>
      <c r="AH700" s="9" t="s">
        <v>837</v>
      </c>
      <c r="AI700" s="9" t="s">
        <v>840</v>
      </c>
    </row>
    <row r="701" spans="1:35" x14ac:dyDescent="0.25">
      <c r="A701" s="16" t="s">
        <v>353</v>
      </c>
      <c r="B701" s="9" t="s">
        <v>247</v>
      </c>
      <c r="C701" s="9" t="s">
        <v>299</v>
      </c>
      <c r="D701" s="9" t="s">
        <v>520</v>
      </c>
      <c r="E701" s="9">
        <v>3</v>
      </c>
      <c r="F701" s="9">
        <v>125</v>
      </c>
      <c r="G701" s="9" t="s">
        <v>521</v>
      </c>
      <c r="H701" s="9">
        <v>4211</v>
      </c>
      <c r="I701" s="9" t="s">
        <v>218</v>
      </c>
      <c r="J701" s="9">
        <v>0</v>
      </c>
      <c r="K701" s="9" t="s">
        <v>258</v>
      </c>
      <c r="L701" s="9">
        <v>4000</v>
      </c>
      <c r="M701" s="9" t="s">
        <v>356</v>
      </c>
      <c r="N701" s="9" t="s">
        <v>183</v>
      </c>
      <c r="O701" s="9" t="s">
        <v>207</v>
      </c>
      <c r="P701" s="9" t="s">
        <v>522</v>
      </c>
      <c r="Q701" s="9" t="s">
        <v>184</v>
      </c>
      <c r="R701" s="10">
        <v>3554787.23</v>
      </c>
      <c r="S701" s="10">
        <v>3554787.23</v>
      </c>
      <c r="T701" s="10">
        <v>3258554.97</v>
      </c>
      <c r="U701" s="10">
        <v>3258554.97</v>
      </c>
      <c r="V701" s="10">
        <v>3258554.97</v>
      </c>
      <c r="W701" s="10">
        <v>2962322.7</v>
      </c>
      <c r="X701" s="10">
        <v>2962322.7</v>
      </c>
      <c r="Y701" s="15">
        <v>296232.25999999978</v>
      </c>
      <c r="Z701" s="10">
        <v>0</v>
      </c>
      <c r="AA701" s="10">
        <v>0</v>
      </c>
      <c r="AB701" s="10">
        <v>0</v>
      </c>
      <c r="AC701" s="10">
        <v>0</v>
      </c>
      <c r="AD701" s="10">
        <v>0</v>
      </c>
      <c r="AE701" s="10">
        <v>-2477400</v>
      </c>
      <c r="AF701" s="10">
        <v>0</v>
      </c>
      <c r="AG701" s="10">
        <f t="shared" si="10"/>
        <v>3554787.23</v>
      </c>
      <c r="AH701" s="9" t="s">
        <v>837</v>
      </c>
      <c r="AI701" s="9" t="s">
        <v>840</v>
      </c>
    </row>
    <row r="702" spans="1:35" x14ac:dyDescent="0.25">
      <c r="A702" s="16" t="s">
        <v>353</v>
      </c>
      <c r="B702" s="9" t="s">
        <v>247</v>
      </c>
      <c r="C702" s="9" t="s">
        <v>289</v>
      </c>
      <c r="D702" s="9" t="s">
        <v>370</v>
      </c>
      <c r="E702" s="9">
        <v>4</v>
      </c>
      <c r="F702" s="9">
        <v>72</v>
      </c>
      <c r="G702" s="9" t="s">
        <v>434</v>
      </c>
      <c r="H702" s="9">
        <v>4431</v>
      </c>
      <c r="I702" s="9" t="s">
        <v>32</v>
      </c>
      <c r="J702" s="9">
        <v>0</v>
      </c>
      <c r="K702" s="9" t="s">
        <v>258</v>
      </c>
      <c r="L702" s="9">
        <v>4000</v>
      </c>
      <c r="M702" s="9" t="s">
        <v>356</v>
      </c>
      <c r="N702" s="9" t="s">
        <v>39</v>
      </c>
      <c r="O702" s="9" t="s">
        <v>373</v>
      </c>
      <c r="P702" s="9" t="s">
        <v>254</v>
      </c>
      <c r="Q702" s="9" t="s">
        <v>435</v>
      </c>
      <c r="R702" s="10">
        <v>1980992</v>
      </c>
      <c r="S702" s="10">
        <v>1980992</v>
      </c>
      <c r="T702" s="10">
        <v>214622</v>
      </c>
      <c r="U702" s="10">
        <v>214622</v>
      </c>
      <c r="V702" s="10">
        <v>214622</v>
      </c>
      <c r="W702" s="10">
        <v>0</v>
      </c>
      <c r="X702" s="10">
        <v>0</v>
      </c>
      <c r="Y702" s="15">
        <v>1766370</v>
      </c>
      <c r="Z702" s="10">
        <v>0</v>
      </c>
      <c r="AA702" s="10">
        <v>0</v>
      </c>
      <c r="AB702" s="10">
        <v>0</v>
      </c>
      <c r="AC702" s="10">
        <v>0</v>
      </c>
      <c r="AD702" s="10">
        <v>0</v>
      </c>
      <c r="AE702" s="10">
        <v>0</v>
      </c>
      <c r="AF702" s="10">
        <v>0</v>
      </c>
      <c r="AG702" s="10">
        <f t="shared" si="10"/>
        <v>1980992</v>
      </c>
      <c r="AH702" s="9" t="s">
        <v>837</v>
      </c>
      <c r="AI702" s="9" t="s">
        <v>840</v>
      </c>
    </row>
    <row r="703" spans="1:35" x14ac:dyDescent="0.25">
      <c r="A703" s="16" t="s">
        <v>353</v>
      </c>
      <c r="B703" s="9" t="s">
        <v>247</v>
      </c>
      <c r="C703" s="9" t="s">
        <v>289</v>
      </c>
      <c r="D703" s="9" t="s">
        <v>370</v>
      </c>
      <c r="E703" s="9">
        <v>4</v>
      </c>
      <c r="F703" s="9">
        <v>73</v>
      </c>
      <c r="G703" s="9" t="s">
        <v>434</v>
      </c>
      <c r="H703" s="9">
        <v>4331</v>
      </c>
      <c r="I703" s="9" t="s">
        <v>185</v>
      </c>
      <c r="J703" s="9">
        <v>0</v>
      </c>
      <c r="K703" s="9" t="s">
        <v>258</v>
      </c>
      <c r="L703" s="9">
        <v>4000</v>
      </c>
      <c r="M703" s="9" t="s">
        <v>356</v>
      </c>
      <c r="N703" s="9" t="s">
        <v>39</v>
      </c>
      <c r="O703" s="9" t="s">
        <v>373</v>
      </c>
      <c r="P703" s="9" t="s">
        <v>523</v>
      </c>
      <c r="Q703" s="9" t="s">
        <v>435</v>
      </c>
      <c r="R703" s="10">
        <v>0</v>
      </c>
      <c r="S703" s="10">
        <v>182000</v>
      </c>
      <c r="T703" s="10">
        <v>0</v>
      </c>
      <c r="U703" s="10">
        <v>0</v>
      </c>
      <c r="V703" s="10">
        <v>0</v>
      </c>
      <c r="W703" s="10">
        <v>0</v>
      </c>
      <c r="X703" s="10">
        <v>0</v>
      </c>
      <c r="Y703" s="15">
        <v>0</v>
      </c>
      <c r="Z703" s="10">
        <v>0</v>
      </c>
      <c r="AA703" s="10">
        <v>0</v>
      </c>
      <c r="AB703" s="10">
        <v>0</v>
      </c>
      <c r="AC703" s="10">
        <v>182000</v>
      </c>
      <c r="AD703" s="10">
        <v>-182000</v>
      </c>
      <c r="AE703" s="10">
        <v>0</v>
      </c>
      <c r="AF703" s="10">
        <v>0</v>
      </c>
      <c r="AG703" s="10">
        <f t="shared" si="10"/>
        <v>0</v>
      </c>
      <c r="AH703" s="9" t="s">
        <v>837</v>
      </c>
      <c r="AI703" s="9" t="s">
        <v>840</v>
      </c>
    </row>
    <row r="704" spans="1:35" x14ac:dyDescent="0.25">
      <c r="A704" s="16" t="s">
        <v>353</v>
      </c>
      <c r="B704" s="9" t="s">
        <v>247</v>
      </c>
      <c r="C704" s="9" t="s">
        <v>289</v>
      </c>
      <c r="D704" s="9" t="s">
        <v>370</v>
      </c>
      <c r="E704" s="9">
        <v>4</v>
      </c>
      <c r="F704" s="9">
        <v>73</v>
      </c>
      <c r="G704" s="9" t="s">
        <v>434</v>
      </c>
      <c r="H704" s="9">
        <v>4431</v>
      </c>
      <c r="I704" s="9" t="s">
        <v>32</v>
      </c>
      <c r="J704" s="9">
        <v>0</v>
      </c>
      <c r="K704" s="9" t="s">
        <v>258</v>
      </c>
      <c r="L704" s="9">
        <v>4000</v>
      </c>
      <c r="M704" s="9" t="s">
        <v>356</v>
      </c>
      <c r="N704" s="9" t="s">
        <v>39</v>
      </c>
      <c r="O704" s="9" t="s">
        <v>373</v>
      </c>
      <c r="P704" s="9" t="s">
        <v>523</v>
      </c>
      <c r="Q704" s="9" t="s">
        <v>435</v>
      </c>
      <c r="R704" s="10">
        <v>182000</v>
      </c>
      <c r="S704" s="10">
        <v>0</v>
      </c>
      <c r="T704" s="10">
        <v>175044</v>
      </c>
      <c r="U704" s="10">
        <v>175044</v>
      </c>
      <c r="V704" s="10">
        <v>175044</v>
      </c>
      <c r="W704" s="10">
        <v>175044</v>
      </c>
      <c r="X704" s="10">
        <v>0</v>
      </c>
      <c r="Y704" s="15">
        <v>6956</v>
      </c>
      <c r="Z704" s="10">
        <v>0</v>
      </c>
      <c r="AA704" s="10">
        <v>182000</v>
      </c>
      <c r="AB704" s="10">
        <v>0</v>
      </c>
      <c r="AC704" s="10">
        <v>0</v>
      </c>
      <c r="AD704" s="10">
        <v>182000</v>
      </c>
      <c r="AE704" s="10">
        <v>536000</v>
      </c>
      <c r="AF704" s="10">
        <v>0</v>
      </c>
      <c r="AG704" s="10">
        <f t="shared" si="10"/>
        <v>182000</v>
      </c>
      <c r="AH704" s="9" t="s">
        <v>837</v>
      </c>
      <c r="AI704" s="9" t="s">
        <v>840</v>
      </c>
    </row>
    <row r="705" spans="1:35" x14ac:dyDescent="0.25">
      <c r="A705" s="16" t="s">
        <v>353</v>
      </c>
      <c r="B705" s="9" t="s">
        <v>241</v>
      </c>
      <c r="C705" s="9" t="s">
        <v>28</v>
      </c>
      <c r="D705" s="9" t="s">
        <v>354</v>
      </c>
      <c r="E705" s="9">
        <v>1</v>
      </c>
      <c r="F705" s="9">
        <v>111</v>
      </c>
      <c r="G705" s="9" t="s">
        <v>355</v>
      </c>
      <c r="H705" s="9">
        <v>2711</v>
      </c>
      <c r="I705" s="9" t="s">
        <v>93</v>
      </c>
      <c r="J705" s="9">
        <v>0</v>
      </c>
      <c r="K705" s="9" t="s">
        <v>258</v>
      </c>
      <c r="L705" s="9">
        <v>2000</v>
      </c>
      <c r="M705" s="9" t="s">
        <v>356</v>
      </c>
      <c r="N705" s="9" t="s">
        <v>100</v>
      </c>
      <c r="O705" s="9" t="s">
        <v>351</v>
      </c>
      <c r="P705" s="9" t="s">
        <v>319</v>
      </c>
      <c r="Q705" s="9" t="s">
        <v>101</v>
      </c>
      <c r="R705" s="10">
        <v>10495.68</v>
      </c>
      <c r="S705" s="10">
        <v>18000</v>
      </c>
      <c r="T705" s="10">
        <v>10495.68</v>
      </c>
      <c r="U705" s="10">
        <v>10495.68</v>
      </c>
      <c r="V705" s="10">
        <v>10495.68</v>
      </c>
      <c r="W705" s="10">
        <v>10495.68</v>
      </c>
      <c r="X705" s="10">
        <v>0</v>
      </c>
      <c r="Y705" s="15">
        <v>0</v>
      </c>
      <c r="Z705" s="10">
        <v>0</v>
      </c>
      <c r="AA705" s="10">
        <v>0</v>
      </c>
      <c r="AB705" s="10">
        <v>0</v>
      </c>
      <c r="AC705" s="10">
        <v>7504.32</v>
      </c>
      <c r="AD705" s="10">
        <v>-7504.32</v>
      </c>
      <c r="AE705" s="10">
        <v>0</v>
      </c>
      <c r="AF705" s="10">
        <v>0</v>
      </c>
      <c r="AG705" s="10">
        <f t="shared" si="10"/>
        <v>10495.68</v>
      </c>
      <c r="AH705" s="9" t="s">
        <v>837</v>
      </c>
      <c r="AI705" s="9" t="s">
        <v>840</v>
      </c>
    </row>
    <row r="706" spans="1:35" x14ac:dyDescent="0.25">
      <c r="A706" s="16" t="s">
        <v>353</v>
      </c>
      <c r="B706" s="9" t="s">
        <v>241</v>
      </c>
      <c r="C706" s="9" t="s">
        <v>28</v>
      </c>
      <c r="D706" s="9" t="s">
        <v>354</v>
      </c>
      <c r="E706" s="9">
        <v>1</v>
      </c>
      <c r="F706" s="9">
        <v>111</v>
      </c>
      <c r="G706" s="9" t="s">
        <v>355</v>
      </c>
      <c r="H706" s="9">
        <v>3751</v>
      </c>
      <c r="I706" s="9" t="s">
        <v>35</v>
      </c>
      <c r="J706" s="9">
        <v>0</v>
      </c>
      <c r="K706" s="9" t="s">
        <v>258</v>
      </c>
      <c r="L706" s="9">
        <v>3000</v>
      </c>
      <c r="M706" s="9" t="s">
        <v>356</v>
      </c>
      <c r="N706" s="9" t="s">
        <v>100</v>
      </c>
      <c r="O706" s="9" t="s">
        <v>351</v>
      </c>
      <c r="P706" s="9" t="s">
        <v>319</v>
      </c>
      <c r="Q706" s="9" t="s">
        <v>101</v>
      </c>
      <c r="R706" s="10">
        <v>9000</v>
      </c>
      <c r="S706" s="10">
        <v>9000</v>
      </c>
      <c r="T706" s="10">
        <v>1680</v>
      </c>
      <c r="U706" s="10">
        <v>1680</v>
      </c>
      <c r="V706" s="10">
        <v>1680</v>
      </c>
      <c r="W706" s="10">
        <v>1680</v>
      </c>
      <c r="X706" s="10">
        <v>1680</v>
      </c>
      <c r="Y706" s="15">
        <v>7320</v>
      </c>
      <c r="Z706" s="10">
        <v>0</v>
      </c>
      <c r="AA706" s="10">
        <v>0</v>
      </c>
      <c r="AB706" s="10">
        <v>0</v>
      </c>
      <c r="AC706" s="10">
        <v>0</v>
      </c>
      <c r="AD706" s="10">
        <v>0</v>
      </c>
      <c r="AE706" s="10">
        <v>-35000</v>
      </c>
      <c r="AF706" s="10">
        <v>0</v>
      </c>
      <c r="AG706" s="10">
        <f t="shared" si="10"/>
        <v>9000</v>
      </c>
      <c r="AH706" s="9" t="s">
        <v>837</v>
      </c>
      <c r="AI706" s="9" t="s">
        <v>840</v>
      </c>
    </row>
    <row r="707" spans="1:35" x14ac:dyDescent="0.25">
      <c r="A707" s="16" t="s">
        <v>353</v>
      </c>
      <c r="B707" s="9" t="s">
        <v>241</v>
      </c>
      <c r="C707" s="9" t="s">
        <v>28</v>
      </c>
      <c r="D707" s="9" t="s">
        <v>354</v>
      </c>
      <c r="E707" s="9">
        <v>1</v>
      </c>
      <c r="F707" s="9">
        <v>111</v>
      </c>
      <c r="G707" s="9" t="s">
        <v>355</v>
      </c>
      <c r="H707" s="9">
        <v>5211</v>
      </c>
      <c r="I707" s="9" t="s">
        <v>64</v>
      </c>
      <c r="J707" s="9">
        <v>0</v>
      </c>
      <c r="K707" s="9" t="s">
        <v>258</v>
      </c>
      <c r="L707" s="9">
        <v>5000</v>
      </c>
      <c r="M707" s="9" t="s">
        <v>356</v>
      </c>
      <c r="N707" s="9" t="s">
        <v>100</v>
      </c>
      <c r="O707" s="9" t="s">
        <v>351</v>
      </c>
      <c r="P707" s="9" t="s">
        <v>319</v>
      </c>
      <c r="Q707" s="9" t="s">
        <v>101</v>
      </c>
      <c r="R707" s="10">
        <v>12000</v>
      </c>
      <c r="S707" s="10">
        <v>12000</v>
      </c>
      <c r="T707" s="10">
        <v>11149.73</v>
      </c>
      <c r="U707" s="10">
        <v>11149.73</v>
      </c>
      <c r="V707" s="10">
        <v>11149.73</v>
      </c>
      <c r="W707" s="10">
        <v>11149.73</v>
      </c>
      <c r="X707" s="10">
        <v>11149.73</v>
      </c>
      <c r="Y707" s="15">
        <v>850.27000000000044</v>
      </c>
      <c r="Z707" s="10">
        <v>0</v>
      </c>
      <c r="AA707" s="10">
        <v>0</v>
      </c>
      <c r="AB707" s="10">
        <v>0</v>
      </c>
      <c r="AC707" s="10">
        <v>0</v>
      </c>
      <c r="AD707" s="10">
        <v>0</v>
      </c>
      <c r="AE707" s="10">
        <v>1000</v>
      </c>
      <c r="AF707" s="10">
        <v>0</v>
      </c>
      <c r="AG707" s="10">
        <f t="shared" ref="AG707:AG770" si="11">+R707+AF707</f>
        <v>12000</v>
      </c>
      <c r="AH707" s="9" t="s">
        <v>837</v>
      </c>
      <c r="AI707" s="9" t="s">
        <v>841</v>
      </c>
    </row>
    <row r="708" spans="1:35" x14ac:dyDescent="0.25">
      <c r="A708" s="16" t="s">
        <v>353</v>
      </c>
      <c r="B708" s="9" t="s">
        <v>241</v>
      </c>
      <c r="C708" s="9" t="s">
        <v>287</v>
      </c>
      <c r="D708" s="9" t="s">
        <v>349</v>
      </c>
      <c r="E708" s="9">
        <v>1</v>
      </c>
      <c r="F708" s="9">
        <v>48</v>
      </c>
      <c r="G708" s="9" t="s">
        <v>350</v>
      </c>
      <c r="H708" s="9">
        <v>3411</v>
      </c>
      <c r="I708" s="9" t="s">
        <v>129</v>
      </c>
      <c r="J708" s="9">
        <v>0</v>
      </c>
      <c r="K708" s="9" t="s">
        <v>258</v>
      </c>
      <c r="L708" s="9">
        <v>3000</v>
      </c>
      <c r="M708" s="9" t="s">
        <v>356</v>
      </c>
      <c r="N708" s="9" t="s">
        <v>128</v>
      </c>
      <c r="O708" s="9" t="s">
        <v>351</v>
      </c>
      <c r="P708" s="9" t="s">
        <v>352</v>
      </c>
      <c r="Q708" s="9" t="s">
        <v>130</v>
      </c>
      <c r="R708" s="10">
        <v>63.8</v>
      </c>
      <c r="S708" s="10">
        <v>0</v>
      </c>
      <c r="T708" s="10">
        <v>63.8</v>
      </c>
      <c r="U708" s="10">
        <v>63.8</v>
      </c>
      <c r="V708" s="10">
        <v>63.8</v>
      </c>
      <c r="W708" s="10">
        <v>63.8</v>
      </c>
      <c r="X708" s="10">
        <v>63.8</v>
      </c>
      <c r="Y708" s="15">
        <v>0</v>
      </c>
      <c r="Z708" s="10">
        <v>0</v>
      </c>
      <c r="AA708" s="10">
        <v>63.8</v>
      </c>
      <c r="AB708" s="10">
        <v>0</v>
      </c>
      <c r="AC708" s="10">
        <v>0</v>
      </c>
      <c r="AD708" s="10">
        <v>63.8</v>
      </c>
      <c r="AE708" s="10">
        <v>3022440.32</v>
      </c>
      <c r="AF708" s="10">
        <v>0</v>
      </c>
      <c r="AG708" s="10">
        <f t="shared" si="11"/>
        <v>63.8</v>
      </c>
      <c r="AH708" s="9" t="s">
        <v>837</v>
      </c>
      <c r="AI708" s="9" t="s">
        <v>840</v>
      </c>
    </row>
    <row r="709" spans="1:35" x14ac:dyDescent="0.25">
      <c r="A709" s="16" t="s">
        <v>353</v>
      </c>
      <c r="B709" s="9" t="s">
        <v>241</v>
      </c>
      <c r="C709" s="9" t="s">
        <v>287</v>
      </c>
      <c r="D709" s="9" t="s">
        <v>349</v>
      </c>
      <c r="E709" s="9">
        <v>1</v>
      </c>
      <c r="F709" s="9">
        <v>48</v>
      </c>
      <c r="G709" s="9" t="s">
        <v>350</v>
      </c>
      <c r="H709" s="9">
        <v>9211</v>
      </c>
      <c r="I709" s="9" t="s">
        <v>206</v>
      </c>
      <c r="J709" s="9">
        <v>0</v>
      </c>
      <c r="K709" s="9" t="s">
        <v>258</v>
      </c>
      <c r="L709" s="9">
        <v>9000</v>
      </c>
      <c r="M709" s="9" t="s">
        <v>356</v>
      </c>
      <c r="N709" s="9" t="s">
        <v>128</v>
      </c>
      <c r="O709" s="9" t="s">
        <v>351</v>
      </c>
      <c r="P709" s="9" t="s">
        <v>352</v>
      </c>
      <c r="Q709" s="9" t="s">
        <v>130</v>
      </c>
      <c r="R709" s="10">
        <v>0</v>
      </c>
      <c r="S709" s="10">
        <v>0</v>
      </c>
      <c r="T709" s="10">
        <v>0</v>
      </c>
      <c r="U709" s="10">
        <v>0</v>
      </c>
      <c r="V709" s="10">
        <v>0</v>
      </c>
      <c r="W709" s="10">
        <v>0</v>
      </c>
      <c r="X709" s="10">
        <v>0</v>
      </c>
      <c r="Y709" s="15">
        <v>0</v>
      </c>
      <c r="Z709" s="10">
        <v>0</v>
      </c>
      <c r="AA709" s="10">
        <v>0</v>
      </c>
      <c r="AB709" s="10">
        <v>0</v>
      </c>
      <c r="AC709" s="10">
        <v>0</v>
      </c>
      <c r="AD709" s="10">
        <v>0</v>
      </c>
      <c r="AE709" s="10">
        <v>0</v>
      </c>
      <c r="AF709" s="10">
        <v>0</v>
      </c>
      <c r="AG709" s="10">
        <f t="shared" si="11"/>
        <v>0</v>
      </c>
      <c r="AH709" s="9" t="s">
        <v>837</v>
      </c>
      <c r="AI709" t="s">
        <v>842</v>
      </c>
    </row>
    <row r="710" spans="1:35" x14ac:dyDescent="0.25">
      <c r="A710" s="16" t="s">
        <v>353</v>
      </c>
      <c r="B710" s="9" t="s">
        <v>159</v>
      </c>
      <c r="C710" s="9" t="s">
        <v>28</v>
      </c>
      <c r="D710" s="9" t="s">
        <v>382</v>
      </c>
      <c r="E710" s="9">
        <v>1</v>
      </c>
      <c r="F710" s="9">
        <v>7</v>
      </c>
      <c r="G710" s="9" t="s">
        <v>480</v>
      </c>
      <c r="H710" s="9">
        <v>2711</v>
      </c>
      <c r="I710" s="9" t="s">
        <v>93</v>
      </c>
      <c r="J710" s="9">
        <v>0</v>
      </c>
      <c r="K710" s="9" t="s">
        <v>258</v>
      </c>
      <c r="L710" s="9">
        <v>2000</v>
      </c>
      <c r="M710" s="9" t="s">
        <v>356</v>
      </c>
      <c r="N710" s="9" t="s">
        <v>37</v>
      </c>
      <c r="O710" s="9" t="s">
        <v>351</v>
      </c>
      <c r="P710" s="9" t="s">
        <v>160</v>
      </c>
      <c r="Q710" s="9" t="s">
        <v>161</v>
      </c>
      <c r="R710" s="10">
        <v>0</v>
      </c>
      <c r="S710" s="10">
        <v>9000</v>
      </c>
      <c r="T710" s="10">
        <v>0</v>
      </c>
      <c r="U710" s="10">
        <v>0</v>
      </c>
      <c r="V710" s="10">
        <v>0</v>
      </c>
      <c r="W710" s="10">
        <v>0</v>
      </c>
      <c r="X710" s="10">
        <v>0</v>
      </c>
      <c r="Y710" s="15">
        <v>0</v>
      </c>
      <c r="Z710" s="10">
        <v>0</v>
      </c>
      <c r="AA710" s="10">
        <v>0</v>
      </c>
      <c r="AB710" s="10">
        <v>0</v>
      </c>
      <c r="AC710" s="10">
        <v>9000</v>
      </c>
      <c r="AD710" s="10">
        <v>-9000</v>
      </c>
      <c r="AE710" s="10">
        <v>1602824</v>
      </c>
      <c r="AF710" s="10">
        <v>0</v>
      </c>
      <c r="AG710" s="10">
        <f t="shared" si="11"/>
        <v>0</v>
      </c>
      <c r="AH710" s="9" t="s">
        <v>837</v>
      </c>
      <c r="AI710" s="9" t="s">
        <v>840</v>
      </c>
    </row>
    <row r="711" spans="1:35" x14ac:dyDescent="0.25">
      <c r="A711" s="16" t="s">
        <v>353</v>
      </c>
      <c r="B711" s="9" t="s">
        <v>159</v>
      </c>
      <c r="C711" s="9" t="s">
        <v>28</v>
      </c>
      <c r="D711" s="9" t="s">
        <v>382</v>
      </c>
      <c r="E711" s="9">
        <v>1</v>
      </c>
      <c r="F711" s="9">
        <v>7</v>
      </c>
      <c r="G711" s="9" t="s">
        <v>480</v>
      </c>
      <c r="H711" s="9">
        <v>3391</v>
      </c>
      <c r="I711" s="9" t="s">
        <v>215</v>
      </c>
      <c r="J711" s="9">
        <v>0</v>
      </c>
      <c r="K711" s="9" t="s">
        <v>258</v>
      </c>
      <c r="L711" s="9">
        <v>3000</v>
      </c>
      <c r="M711" s="9" t="s">
        <v>356</v>
      </c>
      <c r="N711" s="9" t="s">
        <v>37</v>
      </c>
      <c r="O711" s="9" t="s">
        <v>351</v>
      </c>
      <c r="P711" s="9" t="s">
        <v>160</v>
      </c>
      <c r="Q711" s="9" t="s">
        <v>161</v>
      </c>
      <c r="R711" s="10">
        <v>109375</v>
      </c>
      <c r="S711" s="10">
        <v>74995.199999999997</v>
      </c>
      <c r="T711" s="10">
        <v>109375</v>
      </c>
      <c r="U711" s="10">
        <v>109375</v>
      </c>
      <c r="V711" s="10">
        <v>109374.99</v>
      </c>
      <c r="W711" s="10">
        <v>94791.66</v>
      </c>
      <c r="X711" s="10">
        <v>87499.99</v>
      </c>
      <c r="Y711" s="15">
        <v>0</v>
      </c>
      <c r="Z711" s="10">
        <v>0</v>
      </c>
      <c r="AA711" s="10">
        <v>34379.800000000003</v>
      </c>
      <c r="AB711" s="10">
        <v>0</v>
      </c>
      <c r="AC711" s="10">
        <v>0</v>
      </c>
      <c r="AD711" s="10">
        <v>34379.800000000003</v>
      </c>
      <c r="AE711" s="10">
        <v>0</v>
      </c>
      <c r="AF711" s="10">
        <v>0</v>
      </c>
      <c r="AG711" s="10">
        <f t="shared" si="11"/>
        <v>109375</v>
      </c>
      <c r="AH711" s="9" t="s">
        <v>837</v>
      </c>
      <c r="AI711" s="9" t="s">
        <v>840</v>
      </c>
    </row>
    <row r="712" spans="1:35" x14ac:dyDescent="0.25">
      <c r="A712" s="16" t="s">
        <v>353</v>
      </c>
      <c r="B712" s="9" t="s">
        <v>159</v>
      </c>
      <c r="C712" s="9" t="s">
        <v>28</v>
      </c>
      <c r="D712" s="9" t="s">
        <v>382</v>
      </c>
      <c r="E712" s="9">
        <v>1</v>
      </c>
      <c r="F712" s="9">
        <v>7</v>
      </c>
      <c r="G712" s="9" t="s">
        <v>480</v>
      </c>
      <c r="H712" s="9">
        <v>3611</v>
      </c>
      <c r="I712" s="9" t="s">
        <v>222</v>
      </c>
      <c r="J712" s="9">
        <v>0</v>
      </c>
      <c r="K712" s="9" t="s">
        <v>258</v>
      </c>
      <c r="L712" s="9">
        <v>3000</v>
      </c>
      <c r="M712" s="9" t="s">
        <v>356</v>
      </c>
      <c r="N712" s="9" t="s">
        <v>37</v>
      </c>
      <c r="O712" s="9" t="s">
        <v>351</v>
      </c>
      <c r="P712" s="9" t="s">
        <v>160</v>
      </c>
      <c r="Q712" s="9" t="s">
        <v>161</v>
      </c>
      <c r="R712" s="10">
        <v>3991544.7</v>
      </c>
      <c r="S712" s="10">
        <v>4200000</v>
      </c>
      <c r="T712" s="10">
        <v>3991544.7</v>
      </c>
      <c r="U712" s="10">
        <v>3991544.7</v>
      </c>
      <c r="V712" s="10">
        <v>3991544.7</v>
      </c>
      <c r="W712" s="10">
        <v>3930344.7</v>
      </c>
      <c r="X712" s="10">
        <v>3200617.7</v>
      </c>
      <c r="Y712" s="15">
        <v>0</v>
      </c>
      <c r="Z712" s="10">
        <v>0</v>
      </c>
      <c r="AA712" s="10">
        <v>0</v>
      </c>
      <c r="AB712" s="10">
        <v>0</v>
      </c>
      <c r="AC712" s="10">
        <v>208455.3</v>
      </c>
      <c r="AD712" s="10">
        <v>-208455.3</v>
      </c>
      <c r="AE712" s="10">
        <v>0</v>
      </c>
      <c r="AF712" s="10">
        <v>0</v>
      </c>
      <c r="AG712" s="10">
        <f t="shared" si="11"/>
        <v>3991544.7</v>
      </c>
      <c r="AH712" s="9" t="s">
        <v>837</v>
      </c>
      <c r="AI712" s="9" t="s">
        <v>840</v>
      </c>
    </row>
    <row r="713" spans="1:35" x14ac:dyDescent="0.25">
      <c r="A713" s="16" t="s">
        <v>353</v>
      </c>
      <c r="B713" s="9" t="s">
        <v>159</v>
      </c>
      <c r="C713" s="9" t="s">
        <v>28</v>
      </c>
      <c r="D713" s="9" t="s">
        <v>382</v>
      </c>
      <c r="E713" s="9">
        <v>1</v>
      </c>
      <c r="F713" s="9">
        <v>7</v>
      </c>
      <c r="G713" s="9" t="s">
        <v>480</v>
      </c>
      <c r="H713" s="9">
        <v>3751</v>
      </c>
      <c r="I713" s="9" t="s">
        <v>35</v>
      </c>
      <c r="J713" s="9">
        <v>0</v>
      </c>
      <c r="K713" s="9" t="s">
        <v>258</v>
      </c>
      <c r="L713" s="9">
        <v>3000</v>
      </c>
      <c r="M713" s="9" t="s">
        <v>356</v>
      </c>
      <c r="N713" s="9" t="s">
        <v>37</v>
      </c>
      <c r="O713" s="9" t="s">
        <v>351</v>
      </c>
      <c r="P713" s="9" t="s">
        <v>160</v>
      </c>
      <c r="Q713" s="9" t="s">
        <v>161</v>
      </c>
      <c r="R713" s="10">
        <v>15000</v>
      </c>
      <c r="S713" s="10">
        <v>30000</v>
      </c>
      <c r="T713" s="10">
        <v>15000</v>
      </c>
      <c r="U713" s="10">
        <v>15000</v>
      </c>
      <c r="V713" s="10">
        <v>658</v>
      </c>
      <c r="W713" s="10">
        <v>658</v>
      </c>
      <c r="X713" s="10">
        <v>658</v>
      </c>
      <c r="Y713" s="15">
        <v>0</v>
      </c>
      <c r="Z713" s="10">
        <v>0</v>
      </c>
      <c r="AA713" s="10">
        <v>0</v>
      </c>
      <c r="AB713" s="10">
        <v>0</v>
      </c>
      <c r="AC713" s="10">
        <v>15000</v>
      </c>
      <c r="AD713" s="10">
        <v>-15000</v>
      </c>
      <c r="AE713" s="10">
        <v>0</v>
      </c>
      <c r="AF713" s="10">
        <v>0</v>
      </c>
      <c r="AG713" s="10">
        <f t="shared" si="11"/>
        <v>15000</v>
      </c>
      <c r="AH713" s="9" t="s">
        <v>837</v>
      </c>
      <c r="AI713" s="9" t="s">
        <v>840</v>
      </c>
    </row>
    <row r="714" spans="1:35" x14ac:dyDescent="0.25">
      <c r="A714" s="16" t="s">
        <v>353</v>
      </c>
      <c r="B714" s="9" t="s">
        <v>159</v>
      </c>
      <c r="C714" s="9" t="s">
        <v>28</v>
      </c>
      <c r="D714" s="9" t="s">
        <v>382</v>
      </c>
      <c r="E714" s="9">
        <v>1</v>
      </c>
      <c r="F714" s="9">
        <v>7</v>
      </c>
      <c r="G714" s="9" t="s">
        <v>480</v>
      </c>
      <c r="H714" s="9">
        <v>5211</v>
      </c>
      <c r="I714" s="9" t="s">
        <v>64</v>
      </c>
      <c r="J714" s="9">
        <v>0</v>
      </c>
      <c r="K714" s="9" t="s">
        <v>258</v>
      </c>
      <c r="L714" s="9">
        <v>5000</v>
      </c>
      <c r="M714" s="9" t="s">
        <v>356</v>
      </c>
      <c r="N714" s="9" t="s">
        <v>37</v>
      </c>
      <c r="O714" s="9" t="s">
        <v>351</v>
      </c>
      <c r="P714" s="9" t="s">
        <v>160</v>
      </c>
      <c r="Q714" s="9" t="s">
        <v>161</v>
      </c>
      <c r="R714" s="10">
        <v>25000</v>
      </c>
      <c r="S714" s="10">
        <v>48000</v>
      </c>
      <c r="T714" s="10">
        <v>21302.42</v>
      </c>
      <c r="U714" s="10">
        <v>21302.42</v>
      </c>
      <c r="V714" s="10">
        <v>21302.42</v>
      </c>
      <c r="W714" s="10">
        <v>21302.42</v>
      </c>
      <c r="X714" s="10">
        <v>19889.439999999999</v>
      </c>
      <c r="Y714" s="15">
        <v>3697.5800000000017</v>
      </c>
      <c r="Z714" s="10">
        <v>0</v>
      </c>
      <c r="AA714" s="10">
        <v>0</v>
      </c>
      <c r="AB714" s="10">
        <v>0</v>
      </c>
      <c r="AC714" s="10">
        <v>23000</v>
      </c>
      <c r="AD714" s="10">
        <v>-23000</v>
      </c>
      <c r="AE714" s="10">
        <v>0</v>
      </c>
      <c r="AF714" s="10">
        <v>0</v>
      </c>
      <c r="AG714" s="10">
        <f t="shared" si="11"/>
        <v>25000</v>
      </c>
      <c r="AH714" s="9" t="s">
        <v>837</v>
      </c>
      <c r="AI714" s="9" t="s">
        <v>841</v>
      </c>
    </row>
    <row r="715" spans="1:35" x14ac:dyDescent="0.25">
      <c r="A715" s="16" t="s">
        <v>353</v>
      </c>
      <c r="B715" s="9" t="s">
        <v>159</v>
      </c>
      <c r="C715" s="9" t="s">
        <v>28</v>
      </c>
      <c r="D715" s="9" t="s">
        <v>382</v>
      </c>
      <c r="E715" s="9">
        <v>1</v>
      </c>
      <c r="F715" s="9">
        <v>7</v>
      </c>
      <c r="G715" s="9" t="s">
        <v>480</v>
      </c>
      <c r="H715" s="9">
        <v>5231</v>
      </c>
      <c r="I715" s="9" t="s">
        <v>82</v>
      </c>
      <c r="J715" s="9">
        <v>0</v>
      </c>
      <c r="K715" s="9" t="s">
        <v>258</v>
      </c>
      <c r="L715" s="9">
        <v>5000</v>
      </c>
      <c r="M715" s="9" t="s">
        <v>356</v>
      </c>
      <c r="N715" s="9" t="s">
        <v>37</v>
      </c>
      <c r="O715" s="9" t="s">
        <v>351</v>
      </c>
      <c r="P715" s="9" t="s">
        <v>160</v>
      </c>
      <c r="Q715" s="9" t="s">
        <v>161</v>
      </c>
      <c r="R715" s="10">
        <v>113000</v>
      </c>
      <c r="S715" s="10">
        <v>90000</v>
      </c>
      <c r="T715" s="10">
        <v>98554.05</v>
      </c>
      <c r="U715" s="10">
        <v>98554.05</v>
      </c>
      <c r="V715" s="10">
        <v>95310.69</v>
      </c>
      <c r="W715" s="10">
        <v>85580.61</v>
      </c>
      <c r="X715" s="10">
        <v>48617.79</v>
      </c>
      <c r="Y715" s="15">
        <v>14445.949999999997</v>
      </c>
      <c r="Z715" s="10">
        <v>0</v>
      </c>
      <c r="AA715" s="10">
        <v>23000</v>
      </c>
      <c r="AB715" s="10">
        <v>0</v>
      </c>
      <c r="AC715" s="10">
        <v>0</v>
      </c>
      <c r="AD715" s="10">
        <v>23000</v>
      </c>
      <c r="AE715" s="10">
        <v>399700</v>
      </c>
      <c r="AF715" s="10">
        <v>0</v>
      </c>
      <c r="AG715" s="10">
        <f t="shared" si="11"/>
        <v>113000</v>
      </c>
      <c r="AH715" s="9" t="s">
        <v>837</v>
      </c>
      <c r="AI715" s="9" t="s">
        <v>841</v>
      </c>
    </row>
    <row r="716" spans="1:35" x14ac:dyDescent="0.25">
      <c r="A716" s="16" t="s">
        <v>353</v>
      </c>
      <c r="B716" s="9" t="s">
        <v>159</v>
      </c>
      <c r="C716" s="9" t="s">
        <v>28</v>
      </c>
      <c r="D716" s="9" t="s">
        <v>382</v>
      </c>
      <c r="E716" s="9">
        <v>1</v>
      </c>
      <c r="F716" s="9">
        <v>8</v>
      </c>
      <c r="G716" s="9" t="s">
        <v>480</v>
      </c>
      <c r="H716" s="9">
        <v>3611</v>
      </c>
      <c r="I716" s="9" t="s">
        <v>222</v>
      </c>
      <c r="J716" s="9">
        <v>0</v>
      </c>
      <c r="K716" s="9" t="s">
        <v>258</v>
      </c>
      <c r="L716" s="9">
        <v>3000</v>
      </c>
      <c r="M716" s="9" t="s">
        <v>356</v>
      </c>
      <c r="N716" s="9" t="s">
        <v>37</v>
      </c>
      <c r="O716" s="9" t="s">
        <v>351</v>
      </c>
      <c r="P716" s="9" t="s">
        <v>99</v>
      </c>
      <c r="Q716" s="9" t="s">
        <v>161</v>
      </c>
      <c r="R716" s="10">
        <v>1122456.69</v>
      </c>
      <c r="S716" s="10">
        <v>2100000</v>
      </c>
      <c r="T716" s="10">
        <v>1120330.72</v>
      </c>
      <c r="U716" s="10">
        <v>1120330.72</v>
      </c>
      <c r="V716" s="10">
        <v>1075461.1200000001</v>
      </c>
      <c r="W716" s="10">
        <v>1075461.1200000001</v>
      </c>
      <c r="X716" s="10">
        <v>515896.4</v>
      </c>
      <c r="Y716" s="15">
        <v>2125.9699999999721</v>
      </c>
      <c r="Z716" s="10">
        <v>0</v>
      </c>
      <c r="AA716" s="10">
        <v>700292.93</v>
      </c>
      <c r="AB716" s="10">
        <v>0</v>
      </c>
      <c r="AC716" s="10">
        <v>1677836.24</v>
      </c>
      <c r="AD716" s="10">
        <v>-977543.31</v>
      </c>
      <c r="AE716" s="10">
        <v>-7200</v>
      </c>
      <c r="AF716" s="10">
        <v>0</v>
      </c>
      <c r="AG716" s="10">
        <f t="shared" si="11"/>
        <v>1122456.69</v>
      </c>
      <c r="AH716" s="9" t="s">
        <v>837</v>
      </c>
      <c r="AI716" s="9" t="s">
        <v>840</v>
      </c>
    </row>
    <row r="717" spans="1:35" x14ac:dyDescent="0.25">
      <c r="A717" s="16" t="s">
        <v>353</v>
      </c>
      <c r="B717" s="9" t="s">
        <v>159</v>
      </c>
      <c r="C717" s="9" t="s">
        <v>28</v>
      </c>
      <c r="D717" s="9" t="s">
        <v>382</v>
      </c>
      <c r="E717" s="9">
        <v>1</v>
      </c>
      <c r="F717" s="9">
        <v>9</v>
      </c>
      <c r="G717" s="9" t="s">
        <v>480</v>
      </c>
      <c r="H717" s="9">
        <v>3391</v>
      </c>
      <c r="I717" s="9" t="s">
        <v>215</v>
      </c>
      <c r="J717" s="9">
        <v>0</v>
      </c>
      <c r="K717" s="9" t="s">
        <v>258</v>
      </c>
      <c r="L717" s="9">
        <v>3000</v>
      </c>
      <c r="M717" s="9" t="s">
        <v>356</v>
      </c>
      <c r="N717" s="9" t="s">
        <v>37</v>
      </c>
      <c r="O717" s="9" t="s">
        <v>351</v>
      </c>
      <c r="P717" s="9" t="s">
        <v>102</v>
      </c>
      <c r="Q717" s="9" t="s">
        <v>161</v>
      </c>
      <c r="R717" s="10">
        <v>109375</v>
      </c>
      <c r="S717" s="10">
        <v>74995.199999999997</v>
      </c>
      <c r="T717" s="10">
        <v>109375</v>
      </c>
      <c r="U717" s="10">
        <v>109375</v>
      </c>
      <c r="V717" s="10">
        <v>109374.95</v>
      </c>
      <c r="W717" s="10">
        <v>94791.63</v>
      </c>
      <c r="X717" s="10">
        <v>87499.97</v>
      </c>
      <c r="Y717" s="15">
        <v>0</v>
      </c>
      <c r="Z717" s="10">
        <v>0</v>
      </c>
      <c r="AA717" s="10">
        <v>34379.800000000003</v>
      </c>
      <c r="AB717" s="10">
        <v>0</v>
      </c>
      <c r="AC717" s="10">
        <v>0</v>
      </c>
      <c r="AD717" s="10">
        <v>34379.800000000003</v>
      </c>
      <c r="AE717" s="10">
        <v>-2100</v>
      </c>
      <c r="AF717" s="10">
        <v>0</v>
      </c>
      <c r="AG717" s="10">
        <f t="shared" si="11"/>
        <v>109375</v>
      </c>
      <c r="AH717" s="9" t="s">
        <v>837</v>
      </c>
      <c r="AI717" s="9" t="s">
        <v>840</v>
      </c>
    </row>
    <row r="718" spans="1:35" x14ac:dyDescent="0.25">
      <c r="A718" s="16" t="s">
        <v>353</v>
      </c>
      <c r="B718" s="9" t="s">
        <v>159</v>
      </c>
      <c r="C718" s="9" t="s">
        <v>28</v>
      </c>
      <c r="D718" s="9" t="s">
        <v>382</v>
      </c>
      <c r="E718" s="9">
        <v>1</v>
      </c>
      <c r="F718" s="9">
        <v>9</v>
      </c>
      <c r="G718" s="9" t="s">
        <v>480</v>
      </c>
      <c r="H718" s="9">
        <v>3611</v>
      </c>
      <c r="I718" s="9" t="s">
        <v>222</v>
      </c>
      <c r="J718" s="9">
        <v>0</v>
      </c>
      <c r="K718" s="9" t="s">
        <v>258</v>
      </c>
      <c r="L718" s="9">
        <v>3000</v>
      </c>
      <c r="M718" s="9" t="s">
        <v>356</v>
      </c>
      <c r="N718" s="9" t="s">
        <v>37</v>
      </c>
      <c r="O718" s="9" t="s">
        <v>351</v>
      </c>
      <c r="P718" s="9" t="s">
        <v>102</v>
      </c>
      <c r="Q718" s="9" t="s">
        <v>161</v>
      </c>
      <c r="R718" s="10">
        <v>7217983.7199999997</v>
      </c>
      <c r="S718" s="10">
        <v>3090000</v>
      </c>
      <c r="T718" s="10">
        <v>7217983.7199999997</v>
      </c>
      <c r="U718" s="10">
        <v>7167983.7199999997</v>
      </c>
      <c r="V718" s="10">
        <v>7167983.7199999997</v>
      </c>
      <c r="W718" s="10">
        <v>7084583.7199999997</v>
      </c>
      <c r="X718" s="10">
        <v>4031003.49</v>
      </c>
      <c r="Y718" s="15">
        <v>0</v>
      </c>
      <c r="Z718" s="10">
        <v>0</v>
      </c>
      <c r="AA718" s="10">
        <v>4153110.28</v>
      </c>
      <c r="AB718" s="10">
        <v>0</v>
      </c>
      <c r="AC718" s="10">
        <v>25126.560000000001</v>
      </c>
      <c r="AD718" s="10">
        <v>4127983.72</v>
      </c>
      <c r="AE718" s="10">
        <v>-6000</v>
      </c>
      <c r="AF718" s="10">
        <v>0</v>
      </c>
      <c r="AG718" s="10">
        <f t="shared" si="11"/>
        <v>7217983.7199999997</v>
      </c>
      <c r="AH718" s="9" t="s">
        <v>837</v>
      </c>
      <c r="AI718" s="9" t="s">
        <v>840</v>
      </c>
    </row>
    <row r="719" spans="1:35" x14ac:dyDescent="0.25">
      <c r="A719" s="16" t="s">
        <v>353</v>
      </c>
      <c r="B719" s="9" t="s">
        <v>159</v>
      </c>
      <c r="C719" s="9" t="s">
        <v>28</v>
      </c>
      <c r="D719" s="9" t="s">
        <v>382</v>
      </c>
      <c r="E719" s="9">
        <v>1</v>
      </c>
      <c r="F719" s="9">
        <v>10</v>
      </c>
      <c r="G719" s="9" t="s">
        <v>480</v>
      </c>
      <c r="H719" s="9">
        <v>3391</v>
      </c>
      <c r="I719" s="9" t="s">
        <v>215</v>
      </c>
      <c r="J719" s="9">
        <v>0</v>
      </c>
      <c r="K719" s="9" t="s">
        <v>258</v>
      </c>
      <c r="L719" s="9">
        <v>3000</v>
      </c>
      <c r="M719" s="9" t="s">
        <v>356</v>
      </c>
      <c r="N719" s="9" t="s">
        <v>37</v>
      </c>
      <c r="O719" s="9" t="s">
        <v>351</v>
      </c>
      <c r="P719" s="9" t="s">
        <v>103</v>
      </c>
      <c r="Q719" s="9" t="s">
        <v>161</v>
      </c>
      <c r="R719" s="10">
        <v>109375</v>
      </c>
      <c r="S719" s="10">
        <v>74995.199999999997</v>
      </c>
      <c r="T719" s="10">
        <v>109375</v>
      </c>
      <c r="U719" s="10">
        <v>109375</v>
      </c>
      <c r="V719" s="10">
        <v>109374.98</v>
      </c>
      <c r="W719" s="10">
        <v>94791.64</v>
      </c>
      <c r="X719" s="10">
        <v>87499.98</v>
      </c>
      <c r="Y719" s="15">
        <v>0</v>
      </c>
      <c r="Z719" s="10">
        <v>0</v>
      </c>
      <c r="AA719" s="10">
        <v>34379.800000000003</v>
      </c>
      <c r="AB719" s="10">
        <v>0</v>
      </c>
      <c r="AC719" s="10">
        <v>0</v>
      </c>
      <c r="AD719" s="10">
        <v>34379.800000000003</v>
      </c>
      <c r="AE719" s="10">
        <v>-3000</v>
      </c>
      <c r="AF719" s="10">
        <v>0</v>
      </c>
      <c r="AG719" s="10">
        <f t="shared" si="11"/>
        <v>109375</v>
      </c>
      <c r="AH719" s="9" t="s">
        <v>837</v>
      </c>
      <c r="AI719" s="9" t="s">
        <v>840</v>
      </c>
    </row>
    <row r="720" spans="1:35" x14ac:dyDescent="0.25">
      <c r="A720" s="16" t="s">
        <v>353</v>
      </c>
      <c r="B720" s="9" t="s">
        <v>159</v>
      </c>
      <c r="C720" s="9" t="s">
        <v>28</v>
      </c>
      <c r="D720" s="9" t="s">
        <v>382</v>
      </c>
      <c r="E720" s="9">
        <v>1</v>
      </c>
      <c r="F720" s="9">
        <v>10</v>
      </c>
      <c r="G720" s="9" t="s">
        <v>480</v>
      </c>
      <c r="H720" s="9">
        <v>3611</v>
      </c>
      <c r="I720" s="9" t="s">
        <v>222</v>
      </c>
      <c r="J720" s="9">
        <v>0</v>
      </c>
      <c r="K720" s="9" t="s">
        <v>258</v>
      </c>
      <c r="L720" s="9">
        <v>3000</v>
      </c>
      <c r="M720" s="9" t="s">
        <v>356</v>
      </c>
      <c r="N720" s="9" t="s">
        <v>37</v>
      </c>
      <c r="O720" s="9" t="s">
        <v>351</v>
      </c>
      <c r="P720" s="9" t="s">
        <v>103</v>
      </c>
      <c r="Q720" s="9" t="s">
        <v>161</v>
      </c>
      <c r="R720" s="10">
        <v>2395769.73</v>
      </c>
      <c r="S720" s="10">
        <v>3000000</v>
      </c>
      <c r="T720" s="10">
        <v>2395769.73</v>
      </c>
      <c r="U720" s="10">
        <v>2395769.73</v>
      </c>
      <c r="V720" s="10">
        <v>2387069.73</v>
      </c>
      <c r="W720" s="10">
        <v>2327369.73</v>
      </c>
      <c r="X720" s="10">
        <v>1659345.93</v>
      </c>
      <c r="Y720" s="15">
        <v>0</v>
      </c>
      <c r="Z720" s="10">
        <v>0</v>
      </c>
      <c r="AA720" s="10">
        <v>0</v>
      </c>
      <c r="AB720" s="10">
        <v>0</v>
      </c>
      <c r="AC720" s="10">
        <v>604230.27</v>
      </c>
      <c r="AD720" s="10">
        <v>-604230.27</v>
      </c>
      <c r="AE720" s="10">
        <v>0</v>
      </c>
      <c r="AF720" s="10">
        <v>0</v>
      </c>
      <c r="AG720" s="10">
        <f t="shared" si="11"/>
        <v>2395769.73</v>
      </c>
      <c r="AH720" s="9" t="s">
        <v>837</v>
      </c>
      <c r="AI720" s="9" t="s">
        <v>840</v>
      </c>
    </row>
    <row r="721" spans="1:35" x14ac:dyDescent="0.25">
      <c r="A721" s="16" t="s">
        <v>353</v>
      </c>
      <c r="B721" s="9" t="s">
        <v>159</v>
      </c>
      <c r="C721" s="9" t="s">
        <v>28</v>
      </c>
      <c r="D721" s="9" t="s">
        <v>382</v>
      </c>
      <c r="E721" s="9">
        <v>1</v>
      </c>
      <c r="F721" s="9">
        <v>11</v>
      </c>
      <c r="G721" s="9" t="s">
        <v>480</v>
      </c>
      <c r="H721" s="9">
        <v>3391</v>
      </c>
      <c r="I721" s="9" t="s">
        <v>215</v>
      </c>
      <c r="J721" s="9">
        <v>0</v>
      </c>
      <c r="K721" s="9" t="s">
        <v>258</v>
      </c>
      <c r="L721" s="9">
        <v>3000</v>
      </c>
      <c r="M721" s="9" t="s">
        <v>356</v>
      </c>
      <c r="N721" s="9" t="s">
        <v>37</v>
      </c>
      <c r="O721" s="9" t="s">
        <v>351</v>
      </c>
      <c r="P721" s="9" t="s">
        <v>104</v>
      </c>
      <c r="Q721" s="9" t="s">
        <v>161</v>
      </c>
      <c r="R721" s="10">
        <v>109375</v>
      </c>
      <c r="S721" s="10">
        <v>74995.199999999997</v>
      </c>
      <c r="T721" s="10">
        <v>109375</v>
      </c>
      <c r="U721" s="10">
        <v>109375</v>
      </c>
      <c r="V721" s="10">
        <v>109375</v>
      </c>
      <c r="W721" s="10">
        <v>94791.67</v>
      </c>
      <c r="X721" s="10">
        <v>87500</v>
      </c>
      <c r="Y721" s="15">
        <v>0</v>
      </c>
      <c r="Z721" s="10">
        <v>0</v>
      </c>
      <c r="AA721" s="10">
        <v>34379.800000000003</v>
      </c>
      <c r="AB721" s="10">
        <v>0</v>
      </c>
      <c r="AC721" s="10">
        <v>0</v>
      </c>
      <c r="AD721" s="10">
        <v>34379.800000000003</v>
      </c>
      <c r="AE721" s="10">
        <v>0</v>
      </c>
      <c r="AF721" s="10">
        <v>0</v>
      </c>
      <c r="AG721" s="10">
        <f t="shared" si="11"/>
        <v>109375</v>
      </c>
      <c r="AH721" s="9" t="s">
        <v>837</v>
      </c>
      <c r="AI721" s="9" t="s">
        <v>840</v>
      </c>
    </row>
    <row r="722" spans="1:35" x14ac:dyDescent="0.25">
      <c r="A722" s="16" t="s">
        <v>353</v>
      </c>
      <c r="B722" s="9" t="s">
        <v>159</v>
      </c>
      <c r="C722" s="9" t="s">
        <v>28</v>
      </c>
      <c r="D722" s="9" t="s">
        <v>382</v>
      </c>
      <c r="E722" s="9">
        <v>1</v>
      </c>
      <c r="F722" s="9">
        <v>11</v>
      </c>
      <c r="G722" s="9" t="s">
        <v>480</v>
      </c>
      <c r="H722" s="9">
        <v>3611</v>
      </c>
      <c r="I722" s="9" t="s">
        <v>222</v>
      </c>
      <c r="J722" s="9">
        <v>0</v>
      </c>
      <c r="K722" s="9" t="s">
        <v>258</v>
      </c>
      <c r="L722" s="9">
        <v>3000</v>
      </c>
      <c r="M722" s="9" t="s">
        <v>356</v>
      </c>
      <c r="N722" s="9" t="s">
        <v>37</v>
      </c>
      <c r="O722" s="9" t="s">
        <v>351</v>
      </c>
      <c r="P722" s="9" t="s">
        <v>104</v>
      </c>
      <c r="Q722" s="9" t="s">
        <v>161</v>
      </c>
      <c r="R722" s="10">
        <v>222600</v>
      </c>
      <c r="S722" s="10">
        <v>2700000</v>
      </c>
      <c r="T722" s="10">
        <v>222600</v>
      </c>
      <c r="U722" s="10">
        <v>222600</v>
      </c>
      <c r="V722" s="10">
        <v>231300</v>
      </c>
      <c r="W722" s="10">
        <v>174000</v>
      </c>
      <c r="X722" s="10">
        <v>156600</v>
      </c>
      <c r="Y722" s="15">
        <v>0</v>
      </c>
      <c r="Z722" s="10">
        <v>0</v>
      </c>
      <c r="AA722" s="10">
        <v>0</v>
      </c>
      <c r="AB722" s="10">
        <v>0</v>
      </c>
      <c r="AC722" s="10">
        <v>2477400</v>
      </c>
      <c r="AD722" s="10">
        <v>-2477400</v>
      </c>
      <c r="AE722" s="10">
        <v>0</v>
      </c>
      <c r="AF722" s="10">
        <v>0</v>
      </c>
      <c r="AG722" s="10">
        <f t="shared" si="11"/>
        <v>222600</v>
      </c>
      <c r="AH722" s="9" t="s">
        <v>837</v>
      </c>
      <c r="AI722" s="9" t="s">
        <v>840</v>
      </c>
    </row>
    <row r="723" spans="1:35" x14ac:dyDescent="0.25">
      <c r="A723" s="16" t="s">
        <v>353</v>
      </c>
      <c r="B723" s="9" t="s">
        <v>159</v>
      </c>
      <c r="C723" s="9" t="s">
        <v>28</v>
      </c>
      <c r="D723" s="9" t="s">
        <v>382</v>
      </c>
      <c r="E723" s="9">
        <v>1</v>
      </c>
      <c r="F723" s="9">
        <v>139</v>
      </c>
      <c r="G723" s="9" t="s">
        <v>489</v>
      </c>
      <c r="H723" s="9">
        <v>3651</v>
      </c>
      <c r="I723" s="9" t="s">
        <v>220</v>
      </c>
      <c r="J723" s="9">
        <v>0</v>
      </c>
      <c r="K723" s="9" t="s">
        <v>258</v>
      </c>
      <c r="L723" s="9">
        <v>3000</v>
      </c>
      <c r="M723" s="9" t="s">
        <v>356</v>
      </c>
      <c r="N723" s="9" t="s">
        <v>37</v>
      </c>
      <c r="O723" s="9" t="s">
        <v>351</v>
      </c>
      <c r="P723" s="9" t="s">
        <v>629</v>
      </c>
      <c r="Q723" s="9" t="s">
        <v>491</v>
      </c>
      <c r="R723" s="10">
        <v>0</v>
      </c>
      <c r="S723" s="10">
        <v>0</v>
      </c>
      <c r="T723" s="10">
        <v>0</v>
      </c>
      <c r="U723" s="10">
        <v>0</v>
      </c>
      <c r="V723" s="10">
        <v>0</v>
      </c>
      <c r="W723" s="10">
        <v>0</v>
      </c>
      <c r="X723" s="10">
        <v>0</v>
      </c>
      <c r="Y723" s="15">
        <v>0</v>
      </c>
      <c r="Z723" s="10">
        <v>0</v>
      </c>
      <c r="AA723" s="10">
        <v>0</v>
      </c>
      <c r="AB723" s="10">
        <v>0</v>
      </c>
      <c r="AC723" s="10">
        <v>0</v>
      </c>
      <c r="AD723" s="10">
        <v>0</v>
      </c>
      <c r="AE723" s="10">
        <v>-841200</v>
      </c>
      <c r="AF723" s="10">
        <v>0</v>
      </c>
      <c r="AG723" s="10">
        <f t="shared" si="11"/>
        <v>0</v>
      </c>
      <c r="AH723" s="9" t="s">
        <v>837</v>
      </c>
      <c r="AI723" s="9" t="s">
        <v>840</v>
      </c>
    </row>
    <row r="724" spans="1:35" x14ac:dyDescent="0.25">
      <c r="A724" s="16" t="s">
        <v>353</v>
      </c>
      <c r="B724" s="9" t="s">
        <v>159</v>
      </c>
      <c r="C724" s="9" t="s">
        <v>28</v>
      </c>
      <c r="D724" s="9" t="s">
        <v>382</v>
      </c>
      <c r="E724" s="9">
        <v>1</v>
      </c>
      <c r="F724" s="9">
        <v>139</v>
      </c>
      <c r="G724" s="9" t="s">
        <v>489</v>
      </c>
      <c r="H724" s="9">
        <v>3661</v>
      </c>
      <c r="I724" s="9" t="s">
        <v>221</v>
      </c>
      <c r="J724" s="9">
        <v>0</v>
      </c>
      <c r="K724" s="9" t="s">
        <v>258</v>
      </c>
      <c r="L724" s="9">
        <v>3000</v>
      </c>
      <c r="M724" s="9" t="s">
        <v>356</v>
      </c>
      <c r="N724" s="9" t="s">
        <v>37</v>
      </c>
      <c r="O724" s="9" t="s">
        <v>351</v>
      </c>
      <c r="P724" s="9" t="s">
        <v>629</v>
      </c>
      <c r="Q724" s="9" t="s">
        <v>491</v>
      </c>
      <c r="R724" s="10">
        <v>0</v>
      </c>
      <c r="S724" s="10">
        <v>0</v>
      </c>
      <c r="T724" s="10">
        <v>0</v>
      </c>
      <c r="U724" s="10">
        <v>0</v>
      </c>
      <c r="V724" s="10">
        <v>0</v>
      </c>
      <c r="W724" s="10">
        <v>0</v>
      </c>
      <c r="X724" s="10">
        <v>0</v>
      </c>
      <c r="Y724" s="15">
        <v>0</v>
      </c>
      <c r="Z724" s="10">
        <v>0</v>
      </c>
      <c r="AA724" s="10">
        <v>0</v>
      </c>
      <c r="AB724" s="10">
        <v>0</v>
      </c>
      <c r="AC724" s="10">
        <v>0</v>
      </c>
      <c r="AD724" s="10">
        <v>0</v>
      </c>
      <c r="AE724" s="10">
        <v>515950</v>
      </c>
      <c r="AF724" s="10">
        <v>0</v>
      </c>
      <c r="AG724" s="10">
        <f t="shared" si="11"/>
        <v>0</v>
      </c>
      <c r="AH724" s="9" t="s">
        <v>837</v>
      </c>
      <c r="AI724" s="9" t="s">
        <v>840</v>
      </c>
    </row>
    <row r="725" spans="1:35" x14ac:dyDescent="0.25">
      <c r="A725" s="16" t="s">
        <v>353</v>
      </c>
      <c r="B725" s="9" t="s">
        <v>159</v>
      </c>
      <c r="C725" s="9" t="s">
        <v>28</v>
      </c>
      <c r="D725" s="9" t="s">
        <v>464</v>
      </c>
      <c r="E725" s="9">
        <v>1</v>
      </c>
      <c r="F725" s="9">
        <v>144</v>
      </c>
      <c r="G725" s="9" t="s">
        <v>465</v>
      </c>
      <c r="H725" s="9">
        <v>3631</v>
      </c>
      <c r="I725" s="9" t="s">
        <v>219</v>
      </c>
      <c r="J725" s="9">
        <v>0</v>
      </c>
      <c r="K725" s="9" t="s">
        <v>258</v>
      </c>
      <c r="L725" s="9">
        <v>3000</v>
      </c>
      <c r="M725" s="9" t="s">
        <v>356</v>
      </c>
      <c r="N725" s="9" t="s">
        <v>618</v>
      </c>
      <c r="O725" s="9" t="s">
        <v>351</v>
      </c>
      <c r="P725" s="9" t="s">
        <v>629</v>
      </c>
      <c r="Q725" s="9" t="s">
        <v>466</v>
      </c>
      <c r="R725" s="10">
        <v>756898.86</v>
      </c>
      <c r="S725" s="10">
        <v>0</v>
      </c>
      <c r="T725" s="10">
        <v>756898.85</v>
      </c>
      <c r="U725" s="10">
        <v>504599.23</v>
      </c>
      <c r="V725" s="10">
        <v>504599.22</v>
      </c>
      <c r="W725" s="10">
        <v>504599.22</v>
      </c>
      <c r="X725" s="10">
        <v>504599.22</v>
      </c>
      <c r="Y725" s="15">
        <v>1.0000000009313226E-2</v>
      </c>
      <c r="Z725" s="10">
        <v>0</v>
      </c>
      <c r="AA725" s="10">
        <v>756898.86</v>
      </c>
      <c r="AB725" s="10">
        <v>0</v>
      </c>
      <c r="AC725" s="10">
        <v>0</v>
      </c>
      <c r="AD725" s="10">
        <v>756898.86</v>
      </c>
      <c r="AE725" s="10">
        <v>325250</v>
      </c>
      <c r="AF725" s="10">
        <v>0</v>
      </c>
      <c r="AG725" s="10">
        <f t="shared" si="11"/>
        <v>756898.86</v>
      </c>
      <c r="AH725" s="9" t="s">
        <v>837</v>
      </c>
      <c r="AI725" s="9" t="s">
        <v>840</v>
      </c>
    </row>
    <row r="726" spans="1:35" x14ac:dyDescent="0.25">
      <c r="A726" s="16" t="s">
        <v>353</v>
      </c>
      <c r="B726" s="9" t="s">
        <v>284</v>
      </c>
      <c r="C726" s="9" t="s">
        <v>28</v>
      </c>
      <c r="D726" s="9" t="s">
        <v>443</v>
      </c>
      <c r="E726" s="9">
        <v>3</v>
      </c>
      <c r="F726" s="9">
        <v>114</v>
      </c>
      <c r="G726" s="9" t="s">
        <v>479</v>
      </c>
      <c r="H726" s="9">
        <v>2711</v>
      </c>
      <c r="I726" s="9" t="s">
        <v>93</v>
      </c>
      <c r="J726" s="9">
        <v>0</v>
      </c>
      <c r="K726" s="9" t="s">
        <v>258</v>
      </c>
      <c r="L726" s="9">
        <v>2000</v>
      </c>
      <c r="M726" s="9" t="s">
        <v>356</v>
      </c>
      <c r="N726" s="9" t="s">
        <v>445</v>
      </c>
      <c r="O726" s="9" t="s">
        <v>207</v>
      </c>
      <c r="P726" s="9" t="s">
        <v>61</v>
      </c>
      <c r="Q726" s="9" t="s">
        <v>126</v>
      </c>
      <c r="R726" s="10">
        <v>31002.16</v>
      </c>
      <c r="S726" s="10">
        <v>41999.98</v>
      </c>
      <c r="T726" s="10">
        <v>31002.16</v>
      </c>
      <c r="U726" s="10">
        <v>31002.16</v>
      </c>
      <c r="V726" s="10">
        <v>0</v>
      </c>
      <c r="W726" s="10">
        <v>0</v>
      </c>
      <c r="X726" s="10">
        <v>0</v>
      </c>
      <c r="Y726" s="15">
        <v>0</v>
      </c>
      <c r="Z726" s="10">
        <v>0</v>
      </c>
      <c r="AA726" s="10">
        <v>0</v>
      </c>
      <c r="AB726" s="10">
        <v>0</v>
      </c>
      <c r="AC726" s="10">
        <v>10997.82</v>
      </c>
      <c r="AD726" s="10">
        <v>-10997.82</v>
      </c>
      <c r="AE726" s="10">
        <v>0</v>
      </c>
      <c r="AF726" s="10">
        <v>0</v>
      </c>
      <c r="AG726" s="10">
        <f t="shared" si="11"/>
        <v>31002.16</v>
      </c>
      <c r="AH726" s="9" t="s">
        <v>837</v>
      </c>
      <c r="AI726" s="9" t="s">
        <v>840</v>
      </c>
    </row>
    <row r="727" spans="1:35" x14ac:dyDescent="0.25">
      <c r="A727" s="16" t="s">
        <v>353</v>
      </c>
      <c r="B727" s="9" t="s">
        <v>284</v>
      </c>
      <c r="C727" s="9" t="s">
        <v>28</v>
      </c>
      <c r="D727" s="9" t="s">
        <v>443</v>
      </c>
      <c r="E727" s="9">
        <v>3</v>
      </c>
      <c r="F727" s="9">
        <v>114</v>
      </c>
      <c r="G727" s="9" t="s">
        <v>479</v>
      </c>
      <c r="H727" s="9">
        <v>2721</v>
      </c>
      <c r="I727" s="9" t="s">
        <v>54</v>
      </c>
      <c r="J727" s="9">
        <v>0</v>
      </c>
      <c r="K727" s="9" t="s">
        <v>258</v>
      </c>
      <c r="L727" s="9">
        <v>2000</v>
      </c>
      <c r="M727" s="9" t="s">
        <v>356</v>
      </c>
      <c r="N727" s="9" t="s">
        <v>445</v>
      </c>
      <c r="O727" s="9" t="s">
        <v>207</v>
      </c>
      <c r="P727" s="9" t="s">
        <v>61</v>
      </c>
      <c r="Q727" s="9" t="s">
        <v>126</v>
      </c>
      <c r="R727" s="10">
        <v>15881.79</v>
      </c>
      <c r="S727" s="10">
        <v>23999.98</v>
      </c>
      <c r="T727" s="10">
        <v>15881.79</v>
      </c>
      <c r="U727" s="10">
        <v>15881.79</v>
      </c>
      <c r="V727" s="10">
        <v>0</v>
      </c>
      <c r="W727" s="10">
        <v>0</v>
      </c>
      <c r="X727" s="10">
        <v>0</v>
      </c>
      <c r="Y727" s="15">
        <v>0</v>
      </c>
      <c r="Z727" s="10">
        <v>0</v>
      </c>
      <c r="AA727" s="10">
        <v>0</v>
      </c>
      <c r="AB727" s="10">
        <v>0</v>
      </c>
      <c r="AC727" s="10">
        <v>8118.19</v>
      </c>
      <c r="AD727" s="10">
        <v>-8118.19</v>
      </c>
      <c r="AE727" s="10">
        <v>-15000000</v>
      </c>
      <c r="AF727" s="10">
        <v>0</v>
      </c>
      <c r="AG727" s="10">
        <f t="shared" si="11"/>
        <v>15881.79</v>
      </c>
      <c r="AH727" s="9" t="s">
        <v>837</v>
      </c>
      <c r="AI727" s="9" t="s">
        <v>840</v>
      </c>
    </row>
    <row r="728" spans="1:35" x14ac:dyDescent="0.25">
      <c r="A728" s="16" t="s">
        <v>353</v>
      </c>
      <c r="B728" s="9" t="s">
        <v>284</v>
      </c>
      <c r="C728" s="9" t="s">
        <v>28</v>
      </c>
      <c r="D728" s="9" t="s">
        <v>443</v>
      </c>
      <c r="E728" s="9">
        <v>3</v>
      </c>
      <c r="F728" s="9">
        <v>114</v>
      </c>
      <c r="G728" s="9" t="s">
        <v>479</v>
      </c>
      <c r="H728" s="9">
        <v>2911</v>
      </c>
      <c r="I728" s="9" t="s">
        <v>59</v>
      </c>
      <c r="J728" s="9">
        <v>0</v>
      </c>
      <c r="K728" s="9" t="s">
        <v>258</v>
      </c>
      <c r="L728" s="9">
        <v>2000</v>
      </c>
      <c r="M728" s="9" t="s">
        <v>356</v>
      </c>
      <c r="N728" s="9" t="s">
        <v>445</v>
      </c>
      <c r="O728" s="9" t="s">
        <v>207</v>
      </c>
      <c r="P728" s="9" t="s">
        <v>61</v>
      </c>
      <c r="Q728" s="9" t="s">
        <v>126</v>
      </c>
      <c r="R728" s="10">
        <v>10936.89</v>
      </c>
      <c r="S728" s="10">
        <v>36000</v>
      </c>
      <c r="T728" s="10">
        <v>10936.89</v>
      </c>
      <c r="U728" s="10">
        <v>10936.89</v>
      </c>
      <c r="V728" s="10">
        <v>0</v>
      </c>
      <c r="W728" s="10">
        <v>0</v>
      </c>
      <c r="X728" s="10">
        <v>0</v>
      </c>
      <c r="Y728" s="15">
        <v>0</v>
      </c>
      <c r="Z728" s="10">
        <v>0</v>
      </c>
      <c r="AA728" s="10">
        <v>0</v>
      </c>
      <c r="AB728" s="10">
        <v>0</v>
      </c>
      <c r="AC728" s="10">
        <v>25063.11</v>
      </c>
      <c r="AD728" s="10">
        <v>-25063.11</v>
      </c>
      <c r="AE728" s="10">
        <v>0</v>
      </c>
      <c r="AF728" s="10">
        <v>0</v>
      </c>
      <c r="AG728" s="10">
        <f t="shared" si="11"/>
        <v>10936.89</v>
      </c>
      <c r="AH728" s="9" t="s">
        <v>837</v>
      </c>
      <c r="AI728" s="9" t="s">
        <v>840</v>
      </c>
    </row>
    <row r="729" spans="1:35" x14ac:dyDescent="0.25">
      <c r="A729" s="16" t="s">
        <v>353</v>
      </c>
      <c r="B729" s="9" t="s">
        <v>284</v>
      </c>
      <c r="C729" s="9" t="s">
        <v>28</v>
      </c>
      <c r="D729" s="9" t="s">
        <v>443</v>
      </c>
      <c r="E729" s="9">
        <v>3</v>
      </c>
      <c r="F729" s="9">
        <v>114</v>
      </c>
      <c r="G729" s="9" t="s">
        <v>479</v>
      </c>
      <c r="H729" s="9">
        <v>3261</v>
      </c>
      <c r="I729" s="9" t="s">
        <v>224</v>
      </c>
      <c r="J729" s="9">
        <v>0</v>
      </c>
      <c r="K729" s="9" t="s">
        <v>258</v>
      </c>
      <c r="L729" s="9">
        <v>3000</v>
      </c>
      <c r="M729" s="9" t="s">
        <v>356</v>
      </c>
      <c r="N729" s="9" t="s">
        <v>445</v>
      </c>
      <c r="O729" s="9" t="s">
        <v>207</v>
      </c>
      <c r="P729" s="9" t="s">
        <v>61</v>
      </c>
      <c r="Q729" s="9" t="s">
        <v>126</v>
      </c>
      <c r="R729" s="10">
        <v>41999.97</v>
      </c>
      <c r="S729" s="10">
        <v>83999.95</v>
      </c>
      <c r="T729" s="10">
        <v>0</v>
      </c>
      <c r="U729" s="10">
        <v>0</v>
      </c>
      <c r="V729" s="10">
        <v>0</v>
      </c>
      <c r="W729" s="10">
        <v>0</v>
      </c>
      <c r="X729" s="10">
        <v>0</v>
      </c>
      <c r="Y729" s="15">
        <v>41999.97</v>
      </c>
      <c r="Z729" s="10">
        <v>0</v>
      </c>
      <c r="AA729" s="10">
        <v>0</v>
      </c>
      <c r="AB729" s="10">
        <v>0</v>
      </c>
      <c r="AC729" s="10">
        <v>41999.98</v>
      </c>
      <c r="AD729" s="10">
        <v>-41999.98</v>
      </c>
      <c r="AE729" s="10">
        <v>0</v>
      </c>
      <c r="AF729" s="10">
        <v>0</v>
      </c>
      <c r="AG729" s="10">
        <f t="shared" si="11"/>
        <v>41999.97</v>
      </c>
      <c r="AH729" s="9" t="s">
        <v>837</v>
      </c>
      <c r="AI729" s="9" t="s">
        <v>840</v>
      </c>
    </row>
    <row r="730" spans="1:35" x14ac:dyDescent="0.25">
      <c r="A730" s="16" t="s">
        <v>353</v>
      </c>
      <c r="B730" s="9" t="s">
        <v>284</v>
      </c>
      <c r="C730" s="9" t="s">
        <v>28</v>
      </c>
      <c r="D730" s="9" t="s">
        <v>443</v>
      </c>
      <c r="E730" s="9">
        <v>3</v>
      </c>
      <c r="F730" s="9">
        <v>114</v>
      </c>
      <c r="G730" s="9" t="s">
        <v>479</v>
      </c>
      <c r="H730" s="9">
        <v>5231</v>
      </c>
      <c r="I730" s="9" t="s">
        <v>82</v>
      </c>
      <c r="J730" s="9">
        <v>0</v>
      </c>
      <c r="K730" s="9" t="s">
        <v>258</v>
      </c>
      <c r="L730" s="9">
        <v>5000</v>
      </c>
      <c r="M730" s="9" t="s">
        <v>356</v>
      </c>
      <c r="N730" s="9" t="s">
        <v>445</v>
      </c>
      <c r="O730" s="9" t="s">
        <v>207</v>
      </c>
      <c r="P730" s="9" t="s">
        <v>61</v>
      </c>
      <c r="Q730" s="9" t="s">
        <v>126</v>
      </c>
      <c r="R730" s="10">
        <v>9000</v>
      </c>
      <c r="S730" s="10">
        <v>9000</v>
      </c>
      <c r="T730" s="10">
        <v>0</v>
      </c>
      <c r="U730" s="10">
        <v>0</v>
      </c>
      <c r="V730" s="10">
        <v>0</v>
      </c>
      <c r="W730" s="10">
        <v>0</v>
      </c>
      <c r="X730" s="10">
        <v>0</v>
      </c>
      <c r="Y730" s="15">
        <v>9000</v>
      </c>
      <c r="Z730" s="10">
        <v>0</v>
      </c>
      <c r="AA730" s="10">
        <v>0</v>
      </c>
      <c r="AB730" s="10">
        <v>0</v>
      </c>
      <c r="AC730" s="10">
        <v>0</v>
      </c>
      <c r="AD730" s="10">
        <v>0</v>
      </c>
      <c r="AE730" s="10">
        <v>0</v>
      </c>
      <c r="AF730" s="10">
        <v>0</v>
      </c>
      <c r="AG730" s="10">
        <f t="shared" si="11"/>
        <v>9000</v>
      </c>
      <c r="AH730" s="9" t="s">
        <v>837</v>
      </c>
      <c r="AI730" s="9" t="s">
        <v>841</v>
      </c>
    </row>
    <row r="731" spans="1:35" x14ac:dyDescent="0.25">
      <c r="A731" s="16" t="s">
        <v>353</v>
      </c>
      <c r="B731" s="9" t="s">
        <v>135</v>
      </c>
      <c r="C731" s="9" t="s">
        <v>286</v>
      </c>
      <c r="D731" s="9" t="s">
        <v>464</v>
      </c>
      <c r="E731" s="9">
        <v>1</v>
      </c>
      <c r="F731" s="9">
        <v>54</v>
      </c>
      <c r="G731" s="9" t="s">
        <v>501</v>
      </c>
      <c r="H731" s="9">
        <v>2911</v>
      </c>
      <c r="I731" s="9" t="s">
        <v>59</v>
      </c>
      <c r="J731" s="9">
        <v>0</v>
      </c>
      <c r="K731" s="9" t="s">
        <v>258</v>
      </c>
      <c r="L731" s="9">
        <v>2000</v>
      </c>
      <c r="M731" s="9" t="s">
        <v>356</v>
      </c>
      <c r="N731" s="9" t="s">
        <v>618</v>
      </c>
      <c r="O731" s="9" t="s">
        <v>351</v>
      </c>
      <c r="P731" s="9" t="s">
        <v>297</v>
      </c>
      <c r="Q731" s="9" t="s">
        <v>150</v>
      </c>
      <c r="R731" s="10">
        <v>2941.18</v>
      </c>
      <c r="S731" s="10">
        <v>11995.2</v>
      </c>
      <c r="T731" s="10">
        <v>2941.18</v>
      </c>
      <c r="U731" s="10">
        <v>2941.18</v>
      </c>
      <c r="V731" s="10">
        <v>2941.18</v>
      </c>
      <c r="W731" s="10">
        <v>2941.18</v>
      </c>
      <c r="X731" s="10">
        <v>2941.18</v>
      </c>
      <c r="Y731" s="15">
        <v>0</v>
      </c>
      <c r="Z731" s="10">
        <v>0</v>
      </c>
      <c r="AA731" s="10">
        <v>0</v>
      </c>
      <c r="AB731" s="10">
        <v>0</v>
      </c>
      <c r="AC731" s="10">
        <v>9054.02</v>
      </c>
      <c r="AD731" s="10">
        <v>-9054.02</v>
      </c>
      <c r="AE731" s="10">
        <v>-4470000</v>
      </c>
      <c r="AF731" s="10">
        <v>0</v>
      </c>
      <c r="AG731" s="10">
        <f t="shared" si="11"/>
        <v>2941.18</v>
      </c>
      <c r="AH731" s="9" t="s">
        <v>837</v>
      </c>
      <c r="AI731" s="9" t="s">
        <v>840</v>
      </c>
    </row>
    <row r="732" spans="1:35" x14ac:dyDescent="0.25">
      <c r="A732" s="16" t="s">
        <v>353</v>
      </c>
      <c r="B732" s="9" t="s">
        <v>135</v>
      </c>
      <c r="C732" s="9" t="s">
        <v>286</v>
      </c>
      <c r="D732" s="9" t="s">
        <v>464</v>
      </c>
      <c r="E732" s="9">
        <v>1</v>
      </c>
      <c r="F732" s="9">
        <v>54</v>
      </c>
      <c r="G732" s="9" t="s">
        <v>501</v>
      </c>
      <c r="H732" s="9">
        <v>3922</v>
      </c>
      <c r="I732" s="9" t="s">
        <v>271</v>
      </c>
      <c r="J732" s="9">
        <v>0</v>
      </c>
      <c r="K732" s="9" t="s">
        <v>258</v>
      </c>
      <c r="L732" s="9">
        <v>3000</v>
      </c>
      <c r="M732" s="9" t="s">
        <v>356</v>
      </c>
      <c r="N732" s="9" t="s">
        <v>618</v>
      </c>
      <c r="O732" s="9" t="s">
        <v>351</v>
      </c>
      <c r="P732" s="9" t="s">
        <v>297</v>
      </c>
      <c r="Q732" s="9" t="s">
        <v>150</v>
      </c>
      <c r="R732" s="10">
        <v>640602.4</v>
      </c>
      <c r="S732" s="10">
        <v>838802.4</v>
      </c>
      <c r="T732" s="10">
        <v>430300</v>
      </c>
      <c r="U732" s="10">
        <v>430300</v>
      </c>
      <c r="V732" s="10">
        <v>0</v>
      </c>
      <c r="W732" s="10">
        <v>0</v>
      </c>
      <c r="X732" s="10">
        <v>0</v>
      </c>
      <c r="Y732" s="15">
        <v>210302.40000000002</v>
      </c>
      <c r="Z732" s="10">
        <v>0</v>
      </c>
      <c r="AA732" s="10">
        <v>55000</v>
      </c>
      <c r="AB732" s="10">
        <v>0</v>
      </c>
      <c r="AC732" s="10">
        <v>253200</v>
      </c>
      <c r="AD732" s="10">
        <v>-198200</v>
      </c>
      <c r="AE732" s="10">
        <v>1920000</v>
      </c>
      <c r="AF732" s="10">
        <v>0</v>
      </c>
      <c r="AG732" s="10">
        <f t="shared" si="11"/>
        <v>640602.4</v>
      </c>
      <c r="AH732" s="9" t="s">
        <v>837</v>
      </c>
      <c r="AI732" s="9" t="s">
        <v>840</v>
      </c>
    </row>
    <row r="733" spans="1:35" x14ac:dyDescent="0.25">
      <c r="A733" s="16" t="s">
        <v>353</v>
      </c>
      <c r="B733" s="9" t="s">
        <v>135</v>
      </c>
      <c r="C733" s="9" t="s">
        <v>286</v>
      </c>
      <c r="D733" s="9" t="s">
        <v>464</v>
      </c>
      <c r="E733" s="9">
        <v>1</v>
      </c>
      <c r="F733" s="9">
        <v>54</v>
      </c>
      <c r="G733" s="9" t="s">
        <v>501</v>
      </c>
      <c r="H733" s="9">
        <v>5231</v>
      </c>
      <c r="I733" s="9" t="s">
        <v>82</v>
      </c>
      <c r="J733" s="9">
        <v>0</v>
      </c>
      <c r="K733" s="9" t="s">
        <v>258</v>
      </c>
      <c r="L733" s="9">
        <v>5000</v>
      </c>
      <c r="M733" s="9" t="s">
        <v>356</v>
      </c>
      <c r="N733" s="9" t="s">
        <v>618</v>
      </c>
      <c r="O733" s="9" t="s">
        <v>351</v>
      </c>
      <c r="P733" s="9" t="s">
        <v>297</v>
      </c>
      <c r="Q733" s="9" t="s">
        <v>150</v>
      </c>
      <c r="R733" s="10">
        <v>6400</v>
      </c>
      <c r="S733" s="10">
        <v>5400</v>
      </c>
      <c r="T733" s="10">
        <v>5693.58</v>
      </c>
      <c r="U733" s="10">
        <v>5693.58</v>
      </c>
      <c r="V733" s="10">
        <v>5693.58</v>
      </c>
      <c r="W733" s="10">
        <v>5693.58</v>
      </c>
      <c r="X733" s="10">
        <v>5693.58</v>
      </c>
      <c r="Y733" s="15">
        <v>706.42000000000007</v>
      </c>
      <c r="Z733" s="10">
        <v>0</v>
      </c>
      <c r="AA733" s="10">
        <v>1000</v>
      </c>
      <c r="AB733" s="10">
        <v>0</v>
      </c>
      <c r="AC733" s="10">
        <v>0</v>
      </c>
      <c r="AD733" s="10">
        <v>1000</v>
      </c>
      <c r="AE733" s="10">
        <v>70000</v>
      </c>
      <c r="AF733" s="10">
        <v>0</v>
      </c>
      <c r="AG733" s="10">
        <f t="shared" si="11"/>
        <v>6400</v>
      </c>
      <c r="AH733" s="9" t="s">
        <v>837</v>
      </c>
      <c r="AI733" s="9" t="s">
        <v>841</v>
      </c>
    </row>
    <row r="734" spans="1:35" x14ac:dyDescent="0.25">
      <c r="A734" s="16" t="s">
        <v>353</v>
      </c>
      <c r="B734" s="9" t="s">
        <v>293</v>
      </c>
      <c r="C734" s="9" t="s">
        <v>292</v>
      </c>
      <c r="D734" s="9" t="s">
        <v>485</v>
      </c>
      <c r="E734" s="9">
        <v>7</v>
      </c>
      <c r="F734" s="9">
        <v>105</v>
      </c>
      <c r="G734" s="9" t="s">
        <v>513</v>
      </c>
      <c r="H734" s="9">
        <v>4311</v>
      </c>
      <c r="I734" s="9" t="s">
        <v>55</v>
      </c>
      <c r="J734" s="9">
        <v>0</v>
      </c>
      <c r="K734" s="9" t="s">
        <v>258</v>
      </c>
      <c r="L734" s="9">
        <v>4000</v>
      </c>
      <c r="M734" s="9" t="s">
        <v>356</v>
      </c>
      <c r="N734" s="9" t="s">
        <v>29</v>
      </c>
      <c r="O734" s="9" t="s">
        <v>232</v>
      </c>
      <c r="P734" s="9" t="s">
        <v>554</v>
      </c>
      <c r="Q734" s="9" t="s">
        <v>515</v>
      </c>
      <c r="R734" s="10">
        <v>0</v>
      </c>
      <c r="S734" s="10">
        <v>4470000</v>
      </c>
      <c r="T734" s="10">
        <v>0</v>
      </c>
      <c r="U734" s="10">
        <v>0</v>
      </c>
      <c r="V734" s="10">
        <v>0</v>
      </c>
      <c r="W734" s="10">
        <v>0</v>
      </c>
      <c r="X734" s="10">
        <v>0</v>
      </c>
      <c r="Y734" s="15">
        <v>0</v>
      </c>
      <c r="Z734" s="10">
        <v>0</v>
      </c>
      <c r="AA734" s="10">
        <v>0</v>
      </c>
      <c r="AB734" s="10">
        <v>0</v>
      </c>
      <c r="AC734" s="10">
        <v>4470000</v>
      </c>
      <c r="AD734" s="10">
        <v>-4470000</v>
      </c>
      <c r="AE734" s="10">
        <v>0</v>
      </c>
      <c r="AF734" s="10">
        <v>0</v>
      </c>
      <c r="AG734" s="10">
        <f t="shared" si="11"/>
        <v>0</v>
      </c>
      <c r="AH734" s="9" t="s">
        <v>837</v>
      </c>
      <c r="AI734" s="9" t="s">
        <v>840</v>
      </c>
    </row>
    <row r="735" spans="1:35" x14ac:dyDescent="0.25">
      <c r="A735" s="16" t="s">
        <v>353</v>
      </c>
      <c r="B735" s="9" t="s">
        <v>293</v>
      </c>
      <c r="C735" s="9" t="s">
        <v>292</v>
      </c>
      <c r="D735" s="9" t="s">
        <v>485</v>
      </c>
      <c r="E735" s="9">
        <v>7</v>
      </c>
      <c r="F735" s="9">
        <v>105</v>
      </c>
      <c r="G735" s="9" t="s">
        <v>513</v>
      </c>
      <c r="H735" s="9">
        <v>4311</v>
      </c>
      <c r="I735" s="9" t="s">
        <v>55</v>
      </c>
      <c r="J735" s="9">
        <v>1</v>
      </c>
      <c r="K735" s="9" t="s">
        <v>555</v>
      </c>
      <c r="L735" s="9">
        <v>4000</v>
      </c>
      <c r="M735" s="9" t="s">
        <v>356</v>
      </c>
      <c r="N735" s="9" t="s">
        <v>29</v>
      </c>
      <c r="O735" s="9" t="s">
        <v>232</v>
      </c>
      <c r="P735" s="9" t="s">
        <v>554</v>
      </c>
      <c r="Q735" s="9" t="s">
        <v>515</v>
      </c>
      <c r="R735" s="10">
        <v>1920000</v>
      </c>
      <c r="S735" s="10">
        <v>0</v>
      </c>
      <c r="T735" s="10">
        <v>1909500</v>
      </c>
      <c r="U735" s="10">
        <v>1909500</v>
      </c>
      <c r="V735" s="10">
        <v>1909500</v>
      </c>
      <c r="W735" s="10">
        <v>1909500</v>
      </c>
      <c r="X735" s="10">
        <v>1909500</v>
      </c>
      <c r="Y735" s="15">
        <v>10500</v>
      </c>
      <c r="Z735" s="10">
        <v>0</v>
      </c>
      <c r="AA735" s="10">
        <v>1920000</v>
      </c>
      <c r="AB735" s="10">
        <v>0</v>
      </c>
      <c r="AC735" s="10">
        <v>0</v>
      </c>
      <c r="AD735" s="10">
        <v>1920000</v>
      </c>
      <c r="AE735" s="10">
        <v>400000</v>
      </c>
      <c r="AF735" s="10">
        <v>0</v>
      </c>
      <c r="AG735" s="10">
        <f t="shared" si="11"/>
        <v>1920000</v>
      </c>
      <c r="AH735" s="9" t="s">
        <v>837</v>
      </c>
      <c r="AI735" s="9" t="s">
        <v>840</v>
      </c>
    </row>
    <row r="736" spans="1:35" x14ac:dyDescent="0.25">
      <c r="A736" s="16" t="s">
        <v>353</v>
      </c>
      <c r="B736" s="9" t="s">
        <v>293</v>
      </c>
      <c r="C736" s="9" t="s">
        <v>292</v>
      </c>
      <c r="D736" s="9" t="s">
        <v>485</v>
      </c>
      <c r="E736" s="9">
        <v>7</v>
      </c>
      <c r="F736" s="9">
        <v>105</v>
      </c>
      <c r="G736" s="9" t="s">
        <v>513</v>
      </c>
      <c r="H736" s="9">
        <v>4311</v>
      </c>
      <c r="I736" s="9" t="s">
        <v>55</v>
      </c>
      <c r="J736" s="9">
        <v>2</v>
      </c>
      <c r="K736" s="9" t="s">
        <v>556</v>
      </c>
      <c r="L736" s="9">
        <v>4000</v>
      </c>
      <c r="M736" s="9" t="s">
        <v>356</v>
      </c>
      <c r="N736" s="9" t="s">
        <v>29</v>
      </c>
      <c r="O736" s="9" t="s">
        <v>232</v>
      </c>
      <c r="P736" s="9" t="s">
        <v>554</v>
      </c>
      <c r="Q736" s="9" t="s">
        <v>515</v>
      </c>
      <c r="R736" s="10">
        <v>70000</v>
      </c>
      <c r="S736" s="10">
        <v>0</v>
      </c>
      <c r="T736" s="10">
        <v>65886</v>
      </c>
      <c r="U736" s="10">
        <v>65886</v>
      </c>
      <c r="V736" s="10">
        <v>65886</v>
      </c>
      <c r="W736" s="10">
        <v>65886</v>
      </c>
      <c r="X736" s="10">
        <v>65886</v>
      </c>
      <c r="Y736" s="15">
        <v>4114</v>
      </c>
      <c r="Z736" s="10">
        <v>0</v>
      </c>
      <c r="AA736" s="10">
        <v>70000</v>
      </c>
      <c r="AB736" s="10">
        <v>0</v>
      </c>
      <c r="AC736" s="10">
        <v>0</v>
      </c>
      <c r="AD736" s="10">
        <v>70000</v>
      </c>
      <c r="AE736" s="10">
        <v>100000</v>
      </c>
      <c r="AF736" s="10">
        <v>0</v>
      </c>
      <c r="AG736" s="10">
        <f t="shared" si="11"/>
        <v>70000</v>
      </c>
      <c r="AH736" s="9" t="s">
        <v>837</v>
      </c>
      <c r="AI736" s="9" t="s">
        <v>840</v>
      </c>
    </row>
    <row r="737" spans="1:35" x14ac:dyDescent="0.25">
      <c r="A737" s="16" t="s">
        <v>353</v>
      </c>
      <c r="B737" s="9" t="s">
        <v>293</v>
      </c>
      <c r="C737" s="9" t="s">
        <v>292</v>
      </c>
      <c r="D737" s="9" t="s">
        <v>485</v>
      </c>
      <c r="E737" s="9">
        <v>7</v>
      </c>
      <c r="F737" s="9">
        <v>105</v>
      </c>
      <c r="G737" s="9" t="s">
        <v>513</v>
      </c>
      <c r="H737" s="9">
        <v>4311</v>
      </c>
      <c r="I737" s="9" t="s">
        <v>55</v>
      </c>
      <c r="J737" s="9">
        <v>3</v>
      </c>
      <c r="K737" s="9" t="s">
        <v>557</v>
      </c>
      <c r="L737" s="9">
        <v>4000</v>
      </c>
      <c r="M737" s="9" t="s">
        <v>356</v>
      </c>
      <c r="N737" s="9" t="s">
        <v>29</v>
      </c>
      <c r="O737" s="9" t="s">
        <v>232</v>
      </c>
      <c r="P737" s="9" t="s">
        <v>554</v>
      </c>
      <c r="Q737" s="9" t="s">
        <v>515</v>
      </c>
      <c r="R737" s="10">
        <v>0</v>
      </c>
      <c r="S737" s="10">
        <v>0</v>
      </c>
      <c r="T737" s="10">
        <v>0</v>
      </c>
      <c r="U737" s="10">
        <v>0</v>
      </c>
      <c r="V737" s="10">
        <v>0</v>
      </c>
      <c r="W737" s="10">
        <v>0</v>
      </c>
      <c r="X737" s="10">
        <v>0</v>
      </c>
      <c r="Y737" s="15">
        <v>0</v>
      </c>
      <c r="Z737" s="10">
        <v>0</v>
      </c>
      <c r="AA737" s="10">
        <v>710000</v>
      </c>
      <c r="AB737" s="10">
        <v>0</v>
      </c>
      <c r="AC737" s="10">
        <v>710000</v>
      </c>
      <c r="AD737" s="10">
        <v>0</v>
      </c>
      <c r="AE737" s="10">
        <v>150000</v>
      </c>
      <c r="AF737" s="10">
        <v>0</v>
      </c>
      <c r="AG737" s="10">
        <f t="shared" si="11"/>
        <v>0</v>
      </c>
      <c r="AH737" s="9" t="s">
        <v>837</v>
      </c>
      <c r="AI737" s="9" t="s">
        <v>840</v>
      </c>
    </row>
    <row r="738" spans="1:35" x14ac:dyDescent="0.25">
      <c r="A738" s="16" t="s">
        <v>353</v>
      </c>
      <c r="B738" s="9" t="s">
        <v>293</v>
      </c>
      <c r="C738" s="9" t="s">
        <v>292</v>
      </c>
      <c r="D738" s="9" t="s">
        <v>485</v>
      </c>
      <c r="E738" s="9">
        <v>7</v>
      </c>
      <c r="F738" s="9">
        <v>105</v>
      </c>
      <c r="G738" s="9" t="s">
        <v>513</v>
      </c>
      <c r="H738" s="9">
        <v>4311</v>
      </c>
      <c r="I738" s="9" t="s">
        <v>55</v>
      </c>
      <c r="J738" s="9">
        <v>4</v>
      </c>
      <c r="K738" s="9" t="s">
        <v>558</v>
      </c>
      <c r="L738" s="9">
        <v>4000</v>
      </c>
      <c r="M738" s="9" t="s">
        <v>356</v>
      </c>
      <c r="N738" s="9" t="s">
        <v>29</v>
      </c>
      <c r="O738" s="9" t="s">
        <v>232</v>
      </c>
      <c r="P738" s="9" t="s">
        <v>554</v>
      </c>
      <c r="Q738" s="9" t="s">
        <v>515</v>
      </c>
      <c r="R738" s="10">
        <v>400000</v>
      </c>
      <c r="S738" s="10">
        <v>0</v>
      </c>
      <c r="T738" s="10">
        <v>400000</v>
      </c>
      <c r="U738" s="10">
        <v>400000</v>
      </c>
      <c r="V738" s="10">
        <v>400000</v>
      </c>
      <c r="W738" s="10">
        <v>304000</v>
      </c>
      <c r="X738" s="10">
        <v>272000</v>
      </c>
      <c r="Y738" s="15">
        <v>0</v>
      </c>
      <c r="Z738" s="10">
        <v>0</v>
      </c>
      <c r="AA738" s="10">
        <v>400000</v>
      </c>
      <c r="AB738" s="10">
        <v>0</v>
      </c>
      <c r="AC738" s="10">
        <v>0</v>
      </c>
      <c r="AD738" s="10">
        <v>400000</v>
      </c>
      <c r="AE738" s="10">
        <v>800000</v>
      </c>
      <c r="AF738" s="10">
        <v>0</v>
      </c>
      <c r="AG738" s="10">
        <f t="shared" si="11"/>
        <v>400000</v>
      </c>
      <c r="AH738" s="9" t="s">
        <v>837</v>
      </c>
      <c r="AI738" s="9" t="s">
        <v>840</v>
      </c>
    </row>
    <row r="739" spans="1:35" x14ac:dyDescent="0.25">
      <c r="A739" s="16" t="s">
        <v>353</v>
      </c>
      <c r="B739" s="9" t="s">
        <v>293</v>
      </c>
      <c r="C739" s="9" t="s">
        <v>292</v>
      </c>
      <c r="D739" s="9" t="s">
        <v>485</v>
      </c>
      <c r="E739" s="9">
        <v>7</v>
      </c>
      <c r="F739" s="9">
        <v>105</v>
      </c>
      <c r="G739" s="9" t="s">
        <v>513</v>
      </c>
      <c r="H739" s="9">
        <v>4311</v>
      </c>
      <c r="I739" s="9" t="s">
        <v>55</v>
      </c>
      <c r="J739" s="9">
        <v>5</v>
      </c>
      <c r="K739" s="9" t="s">
        <v>559</v>
      </c>
      <c r="L739" s="9">
        <v>4000</v>
      </c>
      <c r="M739" s="9" t="s">
        <v>356</v>
      </c>
      <c r="N739" s="9" t="s">
        <v>29</v>
      </c>
      <c r="O739" s="9" t="s">
        <v>232</v>
      </c>
      <c r="P739" s="9" t="s">
        <v>554</v>
      </c>
      <c r="Q739" s="9" t="s">
        <v>515</v>
      </c>
      <c r="R739" s="10">
        <v>100000</v>
      </c>
      <c r="S739" s="10">
        <v>0</v>
      </c>
      <c r="T739" s="10">
        <v>99990</v>
      </c>
      <c r="U739" s="10">
        <v>99990</v>
      </c>
      <c r="V739" s="10">
        <v>99990</v>
      </c>
      <c r="W739" s="10">
        <v>99990</v>
      </c>
      <c r="X739" s="10">
        <v>99990</v>
      </c>
      <c r="Y739" s="15">
        <v>10</v>
      </c>
      <c r="Z739" s="10">
        <v>0</v>
      </c>
      <c r="AA739" s="10">
        <v>100000</v>
      </c>
      <c r="AB739" s="10">
        <v>0</v>
      </c>
      <c r="AC739" s="10">
        <v>0</v>
      </c>
      <c r="AD739" s="10">
        <v>100000</v>
      </c>
      <c r="AE739" s="10">
        <v>170000</v>
      </c>
      <c r="AF739" s="10">
        <v>0</v>
      </c>
      <c r="AG739" s="10">
        <f t="shared" si="11"/>
        <v>100000</v>
      </c>
      <c r="AH739" s="9" t="s">
        <v>837</v>
      </c>
      <c r="AI739" s="9" t="s">
        <v>840</v>
      </c>
    </row>
    <row r="740" spans="1:35" x14ac:dyDescent="0.25">
      <c r="A740" s="16" t="s">
        <v>353</v>
      </c>
      <c r="B740" s="9" t="s">
        <v>293</v>
      </c>
      <c r="C740" s="9" t="s">
        <v>292</v>
      </c>
      <c r="D740" s="9" t="s">
        <v>485</v>
      </c>
      <c r="E740" s="9">
        <v>7</v>
      </c>
      <c r="F740" s="9">
        <v>105</v>
      </c>
      <c r="G740" s="9" t="s">
        <v>513</v>
      </c>
      <c r="H740" s="9">
        <v>4311</v>
      </c>
      <c r="I740" s="9" t="s">
        <v>55</v>
      </c>
      <c r="J740" s="9">
        <v>6</v>
      </c>
      <c r="K740" s="9" t="s">
        <v>560</v>
      </c>
      <c r="L740" s="9">
        <v>4000</v>
      </c>
      <c r="M740" s="9" t="s">
        <v>356</v>
      </c>
      <c r="N740" s="9" t="s">
        <v>29</v>
      </c>
      <c r="O740" s="9" t="s">
        <v>232</v>
      </c>
      <c r="P740" s="9" t="s">
        <v>554</v>
      </c>
      <c r="Q740" s="9" t="s">
        <v>515</v>
      </c>
      <c r="R740" s="10">
        <v>150000</v>
      </c>
      <c r="S740" s="10">
        <v>0</v>
      </c>
      <c r="T740" s="10">
        <v>149665.29</v>
      </c>
      <c r="U740" s="10">
        <v>148959.13</v>
      </c>
      <c r="V740" s="10">
        <v>148959.13</v>
      </c>
      <c r="W740" s="10">
        <v>0</v>
      </c>
      <c r="X740" s="10">
        <v>0</v>
      </c>
      <c r="Y740" s="15">
        <v>334.70999999999185</v>
      </c>
      <c r="Z740" s="10">
        <v>0</v>
      </c>
      <c r="AA740" s="10">
        <v>150000</v>
      </c>
      <c r="AB740" s="10">
        <v>0</v>
      </c>
      <c r="AC740" s="10">
        <v>0</v>
      </c>
      <c r="AD740" s="10">
        <v>150000</v>
      </c>
      <c r="AE740" s="10">
        <v>150000</v>
      </c>
      <c r="AF740" s="10">
        <v>0</v>
      </c>
      <c r="AG740" s="10">
        <f t="shared" si="11"/>
        <v>150000</v>
      </c>
      <c r="AH740" s="9" t="s">
        <v>837</v>
      </c>
      <c r="AI740" s="9" t="s">
        <v>840</v>
      </c>
    </row>
    <row r="741" spans="1:35" x14ac:dyDescent="0.25">
      <c r="A741" s="16" t="s">
        <v>353</v>
      </c>
      <c r="B741" s="9" t="s">
        <v>293</v>
      </c>
      <c r="C741" s="9" t="s">
        <v>292</v>
      </c>
      <c r="D741" s="9" t="s">
        <v>485</v>
      </c>
      <c r="E741" s="9">
        <v>7</v>
      </c>
      <c r="F741" s="9">
        <v>105</v>
      </c>
      <c r="G741" s="9" t="s">
        <v>513</v>
      </c>
      <c r="H741" s="9">
        <v>4311</v>
      </c>
      <c r="I741" s="9" t="s">
        <v>55</v>
      </c>
      <c r="J741" s="9">
        <v>7</v>
      </c>
      <c r="K741" s="9" t="s">
        <v>561</v>
      </c>
      <c r="L741" s="9">
        <v>4000</v>
      </c>
      <c r="M741" s="9" t="s">
        <v>356</v>
      </c>
      <c r="N741" s="9" t="s">
        <v>29</v>
      </c>
      <c r="O741" s="9" t="s">
        <v>232</v>
      </c>
      <c r="P741" s="9" t="s">
        <v>554</v>
      </c>
      <c r="Q741" s="9" t="s">
        <v>515</v>
      </c>
      <c r="R741" s="10">
        <v>800000</v>
      </c>
      <c r="S741" s="10">
        <v>0</v>
      </c>
      <c r="T741" s="10">
        <v>799999.06</v>
      </c>
      <c r="U741" s="10">
        <v>0</v>
      </c>
      <c r="V741" s="10">
        <v>0</v>
      </c>
      <c r="W741" s="10">
        <v>0</v>
      </c>
      <c r="X741" s="10">
        <v>0</v>
      </c>
      <c r="Y741" s="15">
        <v>0.93999999994412065</v>
      </c>
      <c r="Z741" s="10">
        <v>0</v>
      </c>
      <c r="AA741" s="10">
        <v>800000</v>
      </c>
      <c r="AB741" s="10">
        <v>0</v>
      </c>
      <c r="AC741" s="10">
        <v>0</v>
      </c>
      <c r="AD741" s="10">
        <v>800000</v>
      </c>
      <c r="AE741" s="10">
        <v>0</v>
      </c>
      <c r="AF741" s="10">
        <v>0</v>
      </c>
      <c r="AG741" s="10">
        <f t="shared" si="11"/>
        <v>800000</v>
      </c>
      <c r="AH741" s="9" t="s">
        <v>837</v>
      </c>
      <c r="AI741" s="9" t="s">
        <v>840</v>
      </c>
    </row>
    <row r="742" spans="1:35" x14ac:dyDescent="0.25">
      <c r="A742" s="16" t="s">
        <v>353</v>
      </c>
      <c r="B742" s="9" t="s">
        <v>293</v>
      </c>
      <c r="C742" s="9" t="s">
        <v>292</v>
      </c>
      <c r="D742" s="9" t="s">
        <v>485</v>
      </c>
      <c r="E742" s="9">
        <v>7</v>
      </c>
      <c r="F742" s="9">
        <v>105</v>
      </c>
      <c r="G742" s="9" t="s">
        <v>513</v>
      </c>
      <c r="H742" s="9">
        <v>4311</v>
      </c>
      <c r="I742" s="9" t="s">
        <v>55</v>
      </c>
      <c r="J742" s="9">
        <v>8</v>
      </c>
      <c r="K742" s="9" t="s">
        <v>562</v>
      </c>
      <c r="L742" s="9">
        <v>4000</v>
      </c>
      <c r="M742" s="9" t="s">
        <v>356</v>
      </c>
      <c r="N742" s="9" t="s">
        <v>29</v>
      </c>
      <c r="O742" s="9" t="s">
        <v>232</v>
      </c>
      <c r="P742" s="9" t="s">
        <v>554</v>
      </c>
      <c r="Q742" s="9" t="s">
        <v>515</v>
      </c>
      <c r="R742" s="10">
        <v>170000</v>
      </c>
      <c r="S742" s="10">
        <v>0</v>
      </c>
      <c r="T742" s="10">
        <v>160769.04</v>
      </c>
      <c r="U742" s="10">
        <v>160769.04</v>
      </c>
      <c r="V742" s="10">
        <v>0</v>
      </c>
      <c r="W742" s="10">
        <v>0</v>
      </c>
      <c r="X742" s="10">
        <v>0</v>
      </c>
      <c r="Y742" s="15">
        <v>9230.9599999999919</v>
      </c>
      <c r="Z742" s="10">
        <v>0</v>
      </c>
      <c r="AA742" s="10">
        <v>170000</v>
      </c>
      <c r="AB742" s="10">
        <v>0</v>
      </c>
      <c r="AC742" s="10">
        <v>0</v>
      </c>
      <c r="AD742" s="10">
        <v>170000</v>
      </c>
      <c r="AE742" s="10">
        <v>-1350000</v>
      </c>
      <c r="AF742" s="10">
        <v>0</v>
      </c>
      <c r="AG742" s="10">
        <f t="shared" si="11"/>
        <v>170000</v>
      </c>
      <c r="AH742" s="9" t="s">
        <v>837</v>
      </c>
      <c r="AI742" s="9" t="s">
        <v>840</v>
      </c>
    </row>
    <row r="743" spans="1:35" x14ac:dyDescent="0.25">
      <c r="A743" s="16" t="s">
        <v>353</v>
      </c>
      <c r="B743" s="9" t="s">
        <v>293</v>
      </c>
      <c r="C743" s="9" t="s">
        <v>292</v>
      </c>
      <c r="D743" s="9" t="s">
        <v>485</v>
      </c>
      <c r="E743" s="9">
        <v>7</v>
      </c>
      <c r="F743" s="9">
        <v>105</v>
      </c>
      <c r="G743" s="9" t="s">
        <v>513</v>
      </c>
      <c r="H743" s="9">
        <v>4311</v>
      </c>
      <c r="I743" s="9" t="s">
        <v>55</v>
      </c>
      <c r="J743" s="9">
        <v>9</v>
      </c>
      <c r="K743" s="9" t="s">
        <v>563</v>
      </c>
      <c r="L743" s="9">
        <v>4000</v>
      </c>
      <c r="M743" s="9" t="s">
        <v>356</v>
      </c>
      <c r="N743" s="9" t="s">
        <v>29</v>
      </c>
      <c r="O743" s="9" t="s">
        <v>232</v>
      </c>
      <c r="P743" s="9" t="s">
        <v>554</v>
      </c>
      <c r="Q743" s="9" t="s">
        <v>515</v>
      </c>
      <c r="R743" s="10">
        <v>150000</v>
      </c>
      <c r="S743" s="10">
        <v>0</v>
      </c>
      <c r="T743" s="10">
        <v>138750</v>
      </c>
      <c r="U743" s="10">
        <v>138750</v>
      </c>
      <c r="V743" s="10">
        <v>138750</v>
      </c>
      <c r="W743" s="10">
        <v>0</v>
      </c>
      <c r="X743" s="10">
        <v>0</v>
      </c>
      <c r="Y743" s="15">
        <v>11250</v>
      </c>
      <c r="Z743" s="10">
        <v>0</v>
      </c>
      <c r="AA743" s="10">
        <v>150000</v>
      </c>
      <c r="AB743" s="10">
        <v>0</v>
      </c>
      <c r="AC743" s="10">
        <v>0</v>
      </c>
      <c r="AD743" s="10">
        <v>150000</v>
      </c>
      <c r="AE743" s="10">
        <v>100000</v>
      </c>
      <c r="AF743" s="10">
        <v>0</v>
      </c>
      <c r="AG743" s="10">
        <f t="shared" si="11"/>
        <v>150000</v>
      </c>
      <c r="AH743" s="9" t="s">
        <v>837</v>
      </c>
      <c r="AI743" s="9" t="s">
        <v>840</v>
      </c>
    </row>
    <row r="744" spans="1:35" x14ac:dyDescent="0.25">
      <c r="A744" s="16" t="s">
        <v>353</v>
      </c>
      <c r="B744" s="9" t="s">
        <v>293</v>
      </c>
      <c r="C744" s="9" t="s">
        <v>292</v>
      </c>
      <c r="D744" s="9" t="s">
        <v>485</v>
      </c>
      <c r="E744" s="9">
        <v>7</v>
      </c>
      <c r="F744" s="9">
        <v>107</v>
      </c>
      <c r="G744" s="9" t="s">
        <v>486</v>
      </c>
      <c r="H744" s="9">
        <v>5131</v>
      </c>
      <c r="I744" s="9" t="s">
        <v>333</v>
      </c>
      <c r="J744" s="9">
        <v>0</v>
      </c>
      <c r="K744" s="9" t="s">
        <v>258</v>
      </c>
      <c r="L744" s="9">
        <v>5000</v>
      </c>
      <c r="M744" s="9" t="s">
        <v>356</v>
      </c>
      <c r="N744" s="9" t="s">
        <v>29</v>
      </c>
      <c r="O744" s="9" t="s">
        <v>232</v>
      </c>
      <c r="P744" s="9" t="s">
        <v>564</v>
      </c>
      <c r="Q744" s="9" t="s">
        <v>488</v>
      </c>
      <c r="R744" s="10">
        <v>200000</v>
      </c>
      <c r="S744" s="10">
        <v>200000</v>
      </c>
      <c r="T744" s="10">
        <v>200000</v>
      </c>
      <c r="U744" s="10">
        <v>200000</v>
      </c>
      <c r="V744" s="10">
        <v>0</v>
      </c>
      <c r="W744" s="10">
        <v>0</v>
      </c>
      <c r="X744" s="10">
        <v>0</v>
      </c>
      <c r="Y744" s="15">
        <v>0</v>
      </c>
      <c r="Z744" s="10">
        <v>0</v>
      </c>
      <c r="AA744" s="10">
        <v>0</v>
      </c>
      <c r="AB744" s="10">
        <v>0</v>
      </c>
      <c r="AC744" s="10">
        <v>0</v>
      </c>
      <c r="AD744" s="10">
        <v>0</v>
      </c>
      <c r="AE744" s="10">
        <v>100000</v>
      </c>
      <c r="AF744" s="10">
        <v>0</v>
      </c>
      <c r="AG744" s="10">
        <f t="shared" si="11"/>
        <v>200000</v>
      </c>
      <c r="AH744" s="9" t="s">
        <v>837</v>
      </c>
      <c r="AI744" s="9" t="s">
        <v>841</v>
      </c>
    </row>
    <row r="745" spans="1:35" x14ac:dyDescent="0.25">
      <c r="A745" s="16" t="s">
        <v>353</v>
      </c>
      <c r="B745" s="9" t="s">
        <v>293</v>
      </c>
      <c r="C745" s="9" t="s">
        <v>292</v>
      </c>
      <c r="D745" s="9" t="s">
        <v>485</v>
      </c>
      <c r="E745" s="9">
        <v>7</v>
      </c>
      <c r="F745" s="9">
        <v>109</v>
      </c>
      <c r="G745" s="9" t="s">
        <v>486</v>
      </c>
      <c r="H745" s="9">
        <v>3261</v>
      </c>
      <c r="I745" s="9" t="s">
        <v>224</v>
      </c>
      <c r="J745" s="9">
        <v>0</v>
      </c>
      <c r="K745" s="9" t="s">
        <v>258</v>
      </c>
      <c r="L745" s="9">
        <v>3000</v>
      </c>
      <c r="M745" s="9" t="s">
        <v>356</v>
      </c>
      <c r="N745" s="9" t="s">
        <v>29</v>
      </c>
      <c r="O745" s="9" t="s">
        <v>232</v>
      </c>
      <c r="P745" s="9" t="s">
        <v>565</v>
      </c>
      <c r="Q745" s="9" t="s">
        <v>488</v>
      </c>
      <c r="R745" s="10">
        <v>499999.44</v>
      </c>
      <c r="S745" s="10">
        <v>0</v>
      </c>
      <c r="T745" s="10">
        <v>481160</v>
      </c>
      <c r="U745" s="10">
        <v>481160</v>
      </c>
      <c r="V745" s="10">
        <v>481160</v>
      </c>
      <c r="W745" s="10">
        <v>0</v>
      </c>
      <c r="X745" s="10">
        <v>0</v>
      </c>
      <c r="Y745" s="15">
        <v>18839.440000000002</v>
      </c>
      <c r="Z745" s="10">
        <v>0</v>
      </c>
      <c r="AA745" s="10">
        <v>499999.44</v>
      </c>
      <c r="AB745" s="10">
        <v>0</v>
      </c>
      <c r="AC745" s="10">
        <v>0</v>
      </c>
      <c r="AD745" s="10">
        <v>499999.44</v>
      </c>
      <c r="AE745" s="10">
        <v>250000</v>
      </c>
      <c r="AF745" s="10">
        <v>0</v>
      </c>
      <c r="AG745" s="10">
        <f t="shared" si="11"/>
        <v>499999.44</v>
      </c>
      <c r="AH745" s="9" t="s">
        <v>837</v>
      </c>
      <c r="AI745" s="9" t="s">
        <v>840</v>
      </c>
    </row>
    <row r="746" spans="1:35" x14ac:dyDescent="0.25">
      <c r="A746" s="16" t="s">
        <v>353</v>
      </c>
      <c r="B746" s="9" t="s">
        <v>293</v>
      </c>
      <c r="C746" s="9" t="s">
        <v>292</v>
      </c>
      <c r="D746" s="9" t="s">
        <v>485</v>
      </c>
      <c r="E746" s="9">
        <v>7</v>
      </c>
      <c r="F746" s="9">
        <v>109</v>
      </c>
      <c r="G746" s="9" t="s">
        <v>486</v>
      </c>
      <c r="H746" s="9">
        <v>4311</v>
      </c>
      <c r="I746" s="9" t="s">
        <v>55</v>
      </c>
      <c r="J746" s="9">
        <v>0</v>
      </c>
      <c r="K746" s="9" t="s">
        <v>258</v>
      </c>
      <c r="L746" s="9">
        <v>4000</v>
      </c>
      <c r="M746" s="9" t="s">
        <v>356</v>
      </c>
      <c r="N746" s="9" t="s">
        <v>29</v>
      </c>
      <c r="O746" s="9" t="s">
        <v>232</v>
      </c>
      <c r="P746" s="9" t="s">
        <v>565</v>
      </c>
      <c r="Q746" s="9" t="s">
        <v>488</v>
      </c>
      <c r="R746" s="10">
        <v>0</v>
      </c>
      <c r="S746" s="10">
        <v>1350000</v>
      </c>
      <c r="T746" s="10">
        <v>0</v>
      </c>
      <c r="U746" s="10">
        <v>0</v>
      </c>
      <c r="V746" s="10">
        <v>0</v>
      </c>
      <c r="W746" s="10">
        <v>0</v>
      </c>
      <c r="X746" s="10">
        <v>0</v>
      </c>
      <c r="Y746" s="15">
        <v>0</v>
      </c>
      <c r="Z746" s="10">
        <v>0</v>
      </c>
      <c r="AA746" s="10">
        <v>0</v>
      </c>
      <c r="AB746" s="10">
        <v>0</v>
      </c>
      <c r="AC746" s="10">
        <v>1350000</v>
      </c>
      <c r="AD746" s="10">
        <v>-1350000</v>
      </c>
      <c r="AE746" s="10">
        <v>500000</v>
      </c>
      <c r="AF746" s="10">
        <v>0</v>
      </c>
      <c r="AG746" s="10">
        <f t="shared" si="11"/>
        <v>0</v>
      </c>
      <c r="AH746" s="9" t="s">
        <v>837</v>
      </c>
      <c r="AI746" s="9" t="s">
        <v>840</v>
      </c>
    </row>
    <row r="747" spans="1:35" x14ac:dyDescent="0.25">
      <c r="A747" s="16" t="s">
        <v>353</v>
      </c>
      <c r="B747" s="9" t="s">
        <v>293</v>
      </c>
      <c r="C747" s="9" t="s">
        <v>292</v>
      </c>
      <c r="D747" s="9" t="s">
        <v>485</v>
      </c>
      <c r="E747" s="9">
        <v>7</v>
      </c>
      <c r="F747" s="9">
        <v>109</v>
      </c>
      <c r="G747" s="9" t="s">
        <v>486</v>
      </c>
      <c r="H747" s="9">
        <v>4311</v>
      </c>
      <c r="I747" s="9" t="s">
        <v>55</v>
      </c>
      <c r="J747" s="9">
        <v>1</v>
      </c>
      <c r="K747" s="9" t="s">
        <v>235</v>
      </c>
      <c r="L747" s="9">
        <v>4000</v>
      </c>
      <c r="M747" s="9" t="s">
        <v>356</v>
      </c>
      <c r="N747" s="9" t="s">
        <v>29</v>
      </c>
      <c r="O747" s="9" t="s">
        <v>232</v>
      </c>
      <c r="P747" s="9" t="s">
        <v>565</v>
      </c>
      <c r="Q747" s="9" t="s">
        <v>488</v>
      </c>
      <c r="R747" s="10">
        <v>100000</v>
      </c>
      <c r="S747" s="10">
        <v>0</v>
      </c>
      <c r="T747" s="10">
        <v>100000</v>
      </c>
      <c r="U747" s="10">
        <v>100000</v>
      </c>
      <c r="V747" s="10">
        <v>100000</v>
      </c>
      <c r="W747" s="10">
        <v>100000</v>
      </c>
      <c r="X747" s="10">
        <v>80000</v>
      </c>
      <c r="Y747" s="15">
        <v>0</v>
      </c>
      <c r="Z747" s="10">
        <v>0</v>
      </c>
      <c r="AA747" s="10">
        <v>100000</v>
      </c>
      <c r="AB747" s="10">
        <v>0</v>
      </c>
      <c r="AC747" s="10">
        <v>0</v>
      </c>
      <c r="AD747" s="10">
        <v>100000</v>
      </c>
      <c r="AE747" s="10">
        <v>150000</v>
      </c>
      <c r="AF747" s="10">
        <v>0</v>
      </c>
      <c r="AG747" s="10">
        <f t="shared" si="11"/>
        <v>100000</v>
      </c>
      <c r="AH747" s="9" t="s">
        <v>837</v>
      </c>
      <c r="AI747" s="9" t="s">
        <v>840</v>
      </c>
    </row>
    <row r="748" spans="1:35" x14ac:dyDescent="0.25">
      <c r="A748" s="16" t="s">
        <v>353</v>
      </c>
      <c r="B748" s="9" t="s">
        <v>293</v>
      </c>
      <c r="C748" s="9" t="s">
        <v>292</v>
      </c>
      <c r="D748" s="9" t="s">
        <v>485</v>
      </c>
      <c r="E748" s="9">
        <v>7</v>
      </c>
      <c r="F748" s="9">
        <v>109</v>
      </c>
      <c r="G748" s="9" t="s">
        <v>486</v>
      </c>
      <c r="H748" s="9">
        <v>4311</v>
      </c>
      <c r="I748" s="9" t="s">
        <v>55</v>
      </c>
      <c r="J748" s="9">
        <v>2</v>
      </c>
      <c r="K748" s="9" t="s">
        <v>566</v>
      </c>
      <c r="L748" s="9">
        <v>4000</v>
      </c>
      <c r="M748" s="9" t="s">
        <v>356</v>
      </c>
      <c r="N748" s="9" t="s">
        <v>29</v>
      </c>
      <c r="O748" s="9" t="s">
        <v>232</v>
      </c>
      <c r="P748" s="9" t="s">
        <v>565</v>
      </c>
      <c r="Q748" s="9" t="s">
        <v>488</v>
      </c>
      <c r="R748" s="10">
        <v>100000</v>
      </c>
      <c r="S748" s="10">
        <v>0</v>
      </c>
      <c r="T748" s="10">
        <v>100000</v>
      </c>
      <c r="U748" s="10">
        <v>100000</v>
      </c>
      <c r="V748" s="10">
        <v>100000</v>
      </c>
      <c r="W748" s="10">
        <v>100000</v>
      </c>
      <c r="X748" s="10">
        <v>100000</v>
      </c>
      <c r="Y748" s="15">
        <v>0</v>
      </c>
      <c r="Z748" s="10">
        <v>0</v>
      </c>
      <c r="AA748" s="10">
        <v>100000</v>
      </c>
      <c r="AB748" s="10">
        <v>0</v>
      </c>
      <c r="AC748" s="10">
        <v>0</v>
      </c>
      <c r="AD748" s="10">
        <v>100000</v>
      </c>
      <c r="AE748" s="10">
        <v>200000</v>
      </c>
      <c r="AF748" s="10">
        <v>0</v>
      </c>
      <c r="AG748" s="10">
        <f t="shared" si="11"/>
        <v>100000</v>
      </c>
      <c r="AH748" s="9" t="s">
        <v>837</v>
      </c>
      <c r="AI748" s="9" t="s">
        <v>840</v>
      </c>
    </row>
    <row r="749" spans="1:35" x14ac:dyDescent="0.25">
      <c r="A749" s="16" t="s">
        <v>353</v>
      </c>
      <c r="B749" s="9" t="s">
        <v>293</v>
      </c>
      <c r="C749" s="9" t="s">
        <v>292</v>
      </c>
      <c r="D749" s="9" t="s">
        <v>485</v>
      </c>
      <c r="E749" s="9">
        <v>7</v>
      </c>
      <c r="F749" s="9">
        <v>109</v>
      </c>
      <c r="G749" s="9" t="s">
        <v>486</v>
      </c>
      <c r="H749" s="9">
        <v>4311</v>
      </c>
      <c r="I749" s="9" t="s">
        <v>55</v>
      </c>
      <c r="J749" s="9">
        <v>3</v>
      </c>
      <c r="K749" s="9" t="s">
        <v>567</v>
      </c>
      <c r="L749" s="9">
        <v>4000</v>
      </c>
      <c r="M749" s="9" t="s">
        <v>356</v>
      </c>
      <c r="N749" s="9" t="s">
        <v>29</v>
      </c>
      <c r="O749" s="9" t="s">
        <v>232</v>
      </c>
      <c r="P749" s="9" t="s">
        <v>565</v>
      </c>
      <c r="Q749" s="9" t="s">
        <v>488</v>
      </c>
      <c r="R749" s="10">
        <v>250000</v>
      </c>
      <c r="S749" s="10">
        <v>0</v>
      </c>
      <c r="T749" s="10">
        <v>250000</v>
      </c>
      <c r="U749" s="10">
        <v>250000</v>
      </c>
      <c r="V749" s="10">
        <v>250000</v>
      </c>
      <c r="W749" s="10">
        <v>250000</v>
      </c>
      <c r="X749" s="10">
        <v>250000</v>
      </c>
      <c r="Y749" s="15">
        <v>0</v>
      </c>
      <c r="Z749" s="10">
        <v>0</v>
      </c>
      <c r="AA749" s="10">
        <v>250000</v>
      </c>
      <c r="AB749" s="10">
        <v>0</v>
      </c>
      <c r="AC749" s="10">
        <v>0</v>
      </c>
      <c r="AD749" s="10">
        <v>250000</v>
      </c>
      <c r="AE749" s="10">
        <v>50000</v>
      </c>
      <c r="AF749" s="10">
        <v>0</v>
      </c>
      <c r="AG749" s="10">
        <f t="shared" si="11"/>
        <v>250000</v>
      </c>
      <c r="AH749" s="9" t="s">
        <v>837</v>
      </c>
      <c r="AI749" s="9" t="s">
        <v>840</v>
      </c>
    </row>
    <row r="750" spans="1:35" x14ac:dyDescent="0.25">
      <c r="A750" s="16" t="s">
        <v>353</v>
      </c>
      <c r="B750" s="9" t="s">
        <v>293</v>
      </c>
      <c r="C750" s="9" t="s">
        <v>292</v>
      </c>
      <c r="D750" s="9" t="s">
        <v>485</v>
      </c>
      <c r="E750" s="9">
        <v>7</v>
      </c>
      <c r="F750" s="9">
        <v>109</v>
      </c>
      <c r="G750" s="9" t="s">
        <v>486</v>
      </c>
      <c r="H750" s="9">
        <v>4311</v>
      </c>
      <c r="I750" s="9" t="s">
        <v>55</v>
      </c>
      <c r="J750" s="9">
        <v>4</v>
      </c>
      <c r="K750" s="9" t="s">
        <v>568</v>
      </c>
      <c r="L750" s="9">
        <v>4000</v>
      </c>
      <c r="M750" s="9" t="s">
        <v>356</v>
      </c>
      <c r="N750" s="9" t="s">
        <v>29</v>
      </c>
      <c r="O750" s="9" t="s">
        <v>232</v>
      </c>
      <c r="P750" s="9" t="s">
        <v>565</v>
      </c>
      <c r="Q750" s="9" t="s">
        <v>488</v>
      </c>
      <c r="R750" s="10">
        <v>500000</v>
      </c>
      <c r="S750" s="10">
        <v>0</v>
      </c>
      <c r="T750" s="10">
        <v>500000</v>
      </c>
      <c r="U750" s="10">
        <v>500000</v>
      </c>
      <c r="V750" s="10">
        <v>0</v>
      </c>
      <c r="W750" s="10">
        <v>0</v>
      </c>
      <c r="X750" s="10">
        <v>0</v>
      </c>
      <c r="Y750" s="15">
        <v>0</v>
      </c>
      <c r="Z750" s="10">
        <v>0</v>
      </c>
      <c r="AA750" s="10">
        <v>500000</v>
      </c>
      <c r="AB750" s="10">
        <v>0</v>
      </c>
      <c r="AC750" s="10">
        <v>0</v>
      </c>
      <c r="AD750" s="10">
        <v>500000</v>
      </c>
      <c r="AE750" s="10">
        <v>0</v>
      </c>
      <c r="AF750" s="10">
        <v>0</v>
      </c>
      <c r="AG750" s="10">
        <f t="shared" si="11"/>
        <v>500000</v>
      </c>
      <c r="AH750" s="9" t="s">
        <v>837</v>
      </c>
      <c r="AI750" s="9" t="s">
        <v>840</v>
      </c>
    </row>
    <row r="751" spans="1:35" x14ac:dyDescent="0.25">
      <c r="A751" s="16" t="s">
        <v>353</v>
      </c>
      <c r="B751" s="9" t="s">
        <v>293</v>
      </c>
      <c r="C751" s="9" t="s">
        <v>292</v>
      </c>
      <c r="D751" s="9" t="s">
        <v>485</v>
      </c>
      <c r="E751" s="9">
        <v>7</v>
      </c>
      <c r="F751" s="9">
        <v>109</v>
      </c>
      <c r="G751" s="9" t="s">
        <v>486</v>
      </c>
      <c r="H751" s="9">
        <v>4311</v>
      </c>
      <c r="I751" s="9" t="s">
        <v>55</v>
      </c>
      <c r="J751" s="9">
        <v>5</v>
      </c>
      <c r="K751" s="9" t="s">
        <v>569</v>
      </c>
      <c r="L751" s="9">
        <v>4000</v>
      </c>
      <c r="M751" s="9" t="s">
        <v>356</v>
      </c>
      <c r="N751" s="9" t="s">
        <v>29</v>
      </c>
      <c r="O751" s="9" t="s">
        <v>232</v>
      </c>
      <c r="P751" s="9" t="s">
        <v>565</v>
      </c>
      <c r="Q751" s="9" t="s">
        <v>488</v>
      </c>
      <c r="R751" s="10">
        <v>150000</v>
      </c>
      <c r="S751" s="10">
        <v>0</v>
      </c>
      <c r="T751" s="10">
        <v>144000</v>
      </c>
      <c r="U751" s="10">
        <v>144000</v>
      </c>
      <c r="V751" s="10">
        <v>144000</v>
      </c>
      <c r="W751" s="10">
        <v>144000</v>
      </c>
      <c r="X751" s="10">
        <v>144000</v>
      </c>
      <c r="Y751" s="15">
        <v>6000</v>
      </c>
      <c r="Z751" s="10">
        <v>0</v>
      </c>
      <c r="AA751" s="10">
        <v>150000</v>
      </c>
      <c r="AB751" s="10">
        <v>0</v>
      </c>
      <c r="AC751" s="10">
        <v>0</v>
      </c>
      <c r="AD751" s="10">
        <v>150000</v>
      </c>
      <c r="AE751" s="10">
        <v>-1000000</v>
      </c>
      <c r="AF751" s="10">
        <v>0</v>
      </c>
      <c r="AG751" s="10">
        <f t="shared" si="11"/>
        <v>150000</v>
      </c>
      <c r="AH751" s="9" t="s">
        <v>837</v>
      </c>
      <c r="AI751" s="9" t="s">
        <v>840</v>
      </c>
    </row>
    <row r="752" spans="1:35" x14ac:dyDescent="0.25">
      <c r="A752" s="16" t="s">
        <v>353</v>
      </c>
      <c r="B752" s="9" t="s">
        <v>293</v>
      </c>
      <c r="C752" s="9" t="s">
        <v>292</v>
      </c>
      <c r="D752" s="9" t="s">
        <v>485</v>
      </c>
      <c r="E752" s="9">
        <v>7</v>
      </c>
      <c r="F752" s="9">
        <v>109</v>
      </c>
      <c r="G752" s="9" t="s">
        <v>486</v>
      </c>
      <c r="H752" s="9">
        <v>4311</v>
      </c>
      <c r="I752" s="9" t="s">
        <v>55</v>
      </c>
      <c r="J752" s="9">
        <v>6</v>
      </c>
      <c r="K752" s="9" t="s">
        <v>570</v>
      </c>
      <c r="L752" s="9">
        <v>4000</v>
      </c>
      <c r="M752" s="9" t="s">
        <v>356</v>
      </c>
      <c r="N752" s="9" t="s">
        <v>29</v>
      </c>
      <c r="O752" s="9" t="s">
        <v>232</v>
      </c>
      <c r="P752" s="9" t="s">
        <v>565</v>
      </c>
      <c r="Q752" s="9" t="s">
        <v>488</v>
      </c>
      <c r="R752" s="10">
        <v>250000</v>
      </c>
      <c r="S752" s="10">
        <v>0</v>
      </c>
      <c r="T752" s="10">
        <v>250000</v>
      </c>
      <c r="U752" s="10">
        <v>250000</v>
      </c>
      <c r="V752" s="10">
        <v>250000</v>
      </c>
      <c r="W752" s="10">
        <v>250000</v>
      </c>
      <c r="X752" s="10">
        <v>216000</v>
      </c>
      <c r="Y752" s="15">
        <v>0</v>
      </c>
      <c r="Z752" s="10">
        <v>0</v>
      </c>
      <c r="AA752" s="10">
        <v>250000</v>
      </c>
      <c r="AB752" s="10">
        <v>0</v>
      </c>
      <c r="AC752" s="10">
        <v>0</v>
      </c>
      <c r="AD752" s="10">
        <v>250000</v>
      </c>
      <c r="AE752" s="10">
        <v>350000</v>
      </c>
      <c r="AF752" s="10">
        <v>0</v>
      </c>
      <c r="AG752" s="10">
        <f t="shared" si="11"/>
        <v>250000</v>
      </c>
      <c r="AH752" s="9" t="s">
        <v>837</v>
      </c>
      <c r="AI752" s="9" t="s">
        <v>840</v>
      </c>
    </row>
    <row r="753" spans="1:35" x14ac:dyDescent="0.25">
      <c r="A753" s="16" t="s">
        <v>353</v>
      </c>
      <c r="B753" s="9" t="s">
        <v>293</v>
      </c>
      <c r="C753" s="9" t="s">
        <v>292</v>
      </c>
      <c r="D753" s="9" t="s">
        <v>485</v>
      </c>
      <c r="E753" s="9">
        <v>7</v>
      </c>
      <c r="F753" s="9">
        <v>109</v>
      </c>
      <c r="G753" s="9" t="s">
        <v>486</v>
      </c>
      <c r="H753" s="9">
        <v>4311</v>
      </c>
      <c r="I753" s="9" t="s">
        <v>55</v>
      </c>
      <c r="J753" s="9">
        <v>7</v>
      </c>
      <c r="K753" s="9" t="s">
        <v>571</v>
      </c>
      <c r="L753" s="9">
        <v>4000</v>
      </c>
      <c r="M753" s="9" t="s">
        <v>356</v>
      </c>
      <c r="N753" s="9" t="s">
        <v>29</v>
      </c>
      <c r="O753" s="9" t="s">
        <v>232</v>
      </c>
      <c r="P753" s="9" t="s">
        <v>565</v>
      </c>
      <c r="Q753" s="9" t="s">
        <v>488</v>
      </c>
      <c r="R753" s="10">
        <v>0</v>
      </c>
      <c r="S753" s="10">
        <v>0</v>
      </c>
      <c r="T753" s="10">
        <v>0</v>
      </c>
      <c r="U753" s="10">
        <v>0</v>
      </c>
      <c r="V753" s="10">
        <v>0</v>
      </c>
      <c r="W753" s="10">
        <v>0</v>
      </c>
      <c r="X753" s="10">
        <v>0</v>
      </c>
      <c r="Y753" s="15">
        <v>0</v>
      </c>
      <c r="Z753" s="10">
        <v>0</v>
      </c>
      <c r="AA753" s="10">
        <v>50000</v>
      </c>
      <c r="AB753" s="10">
        <v>0</v>
      </c>
      <c r="AC753" s="10">
        <v>50000</v>
      </c>
      <c r="AD753" s="10">
        <v>0</v>
      </c>
      <c r="AE753" s="10">
        <v>650000</v>
      </c>
      <c r="AF753" s="10">
        <v>0</v>
      </c>
      <c r="AG753" s="10">
        <f t="shared" si="11"/>
        <v>0</v>
      </c>
      <c r="AH753" s="9" t="s">
        <v>837</v>
      </c>
      <c r="AI753" s="9" t="s">
        <v>840</v>
      </c>
    </row>
    <row r="754" spans="1:35" x14ac:dyDescent="0.25">
      <c r="A754" s="16" t="s">
        <v>353</v>
      </c>
      <c r="B754" s="9" t="s">
        <v>524</v>
      </c>
      <c r="C754" s="9" t="s">
        <v>28</v>
      </c>
      <c r="D754" s="9" t="s">
        <v>382</v>
      </c>
      <c r="E754" s="9">
        <v>1</v>
      </c>
      <c r="F754" s="9">
        <v>62</v>
      </c>
      <c r="G754" s="9" t="s">
        <v>492</v>
      </c>
      <c r="H754" s="9">
        <v>3331</v>
      </c>
      <c r="I754" s="9" t="s">
        <v>233</v>
      </c>
      <c r="J754" s="9">
        <v>0</v>
      </c>
      <c r="K754" s="9" t="s">
        <v>258</v>
      </c>
      <c r="L754" s="9">
        <v>3000</v>
      </c>
      <c r="M754" s="9" t="s">
        <v>356</v>
      </c>
      <c r="N754" s="9" t="s">
        <v>37</v>
      </c>
      <c r="O754" s="9" t="s">
        <v>351</v>
      </c>
      <c r="P754" s="9" t="s">
        <v>99</v>
      </c>
      <c r="Q754" s="9" t="s">
        <v>493</v>
      </c>
      <c r="R754" s="10">
        <v>3238459.84</v>
      </c>
      <c r="S754" s="10">
        <v>3240000</v>
      </c>
      <c r="T754" s="10">
        <v>6259360</v>
      </c>
      <c r="U754" s="10">
        <v>6259360</v>
      </c>
      <c r="V754" s="10">
        <v>6259360</v>
      </c>
      <c r="W754" s="10">
        <v>6259360</v>
      </c>
      <c r="X754" s="10">
        <v>6206000</v>
      </c>
      <c r="Y754" s="15">
        <v>-3020900.16</v>
      </c>
      <c r="Z754" s="10">
        <v>0</v>
      </c>
      <c r="AA754" s="10">
        <v>0</v>
      </c>
      <c r="AB754" s="10">
        <v>0</v>
      </c>
      <c r="AC754" s="10">
        <v>1540.16</v>
      </c>
      <c r="AD754" s="10">
        <v>-1540.16</v>
      </c>
      <c r="AE754" s="10">
        <v>-500000</v>
      </c>
      <c r="AF754" s="10">
        <v>0</v>
      </c>
      <c r="AG754" s="10">
        <f t="shared" si="11"/>
        <v>3238459.84</v>
      </c>
      <c r="AH754" s="9" t="s">
        <v>837</v>
      </c>
      <c r="AI754" s="9" t="s">
        <v>840</v>
      </c>
    </row>
    <row r="755" spans="1:35" x14ac:dyDescent="0.25">
      <c r="A755" s="16" t="s">
        <v>353</v>
      </c>
      <c r="B755" s="9" t="s">
        <v>524</v>
      </c>
      <c r="C755" s="9" t="s">
        <v>28</v>
      </c>
      <c r="D755" s="9" t="s">
        <v>382</v>
      </c>
      <c r="E755" s="9">
        <v>1</v>
      </c>
      <c r="F755" s="9">
        <v>62</v>
      </c>
      <c r="G755" s="9" t="s">
        <v>492</v>
      </c>
      <c r="H755" s="9">
        <v>3391</v>
      </c>
      <c r="I755" s="9" t="s">
        <v>215</v>
      </c>
      <c r="J755" s="9">
        <v>0</v>
      </c>
      <c r="K755" s="9" t="s">
        <v>258</v>
      </c>
      <c r="L755" s="9">
        <v>3000</v>
      </c>
      <c r="M755" s="9" t="s">
        <v>356</v>
      </c>
      <c r="N755" s="9" t="s">
        <v>37</v>
      </c>
      <c r="O755" s="9" t="s">
        <v>351</v>
      </c>
      <c r="P755" s="9" t="s">
        <v>99</v>
      </c>
      <c r="Q755" s="9" t="s">
        <v>493</v>
      </c>
      <c r="R755" s="10">
        <v>2670000</v>
      </c>
      <c r="S755" s="10">
        <v>2670000</v>
      </c>
      <c r="T755" s="10">
        <v>2499939.2000000002</v>
      </c>
      <c r="U755" s="10">
        <v>2499939.2000000002</v>
      </c>
      <c r="V755" s="10">
        <v>2499939.2000000002</v>
      </c>
      <c r="W755" s="10">
        <v>0</v>
      </c>
      <c r="X755" s="10">
        <v>0</v>
      </c>
      <c r="Y755" s="15">
        <v>170060.79999999981</v>
      </c>
      <c r="Z755" s="10">
        <v>0</v>
      </c>
      <c r="AA755" s="10">
        <v>0</v>
      </c>
      <c r="AB755" s="10">
        <v>0</v>
      </c>
      <c r="AC755" s="10">
        <v>0</v>
      </c>
      <c r="AD755" s="10">
        <v>0</v>
      </c>
      <c r="AE755" s="10">
        <v>100000</v>
      </c>
      <c r="AF755" s="10">
        <v>0</v>
      </c>
      <c r="AG755" s="10">
        <f t="shared" si="11"/>
        <v>2670000</v>
      </c>
      <c r="AH755" s="9" t="s">
        <v>837</v>
      </c>
      <c r="AI755" s="9" t="s">
        <v>840</v>
      </c>
    </row>
    <row r="756" spans="1:35" x14ac:dyDescent="0.25">
      <c r="A756" s="16" t="s">
        <v>353</v>
      </c>
      <c r="B756" s="9" t="s">
        <v>41</v>
      </c>
      <c r="C756" s="9" t="s">
        <v>28</v>
      </c>
      <c r="D756" s="9" t="s">
        <v>436</v>
      </c>
      <c r="E756" s="9">
        <v>3</v>
      </c>
      <c r="F756" s="9">
        <v>87</v>
      </c>
      <c r="G756" s="9" t="s">
        <v>505</v>
      </c>
      <c r="H756" s="9">
        <v>3371</v>
      </c>
      <c r="I756" s="9" t="s">
        <v>133</v>
      </c>
      <c r="J756" s="9">
        <v>0</v>
      </c>
      <c r="K756" s="9" t="s">
        <v>258</v>
      </c>
      <c r="L756" s="9">
        <v>3000</v>
      </c>
      <c r="M756" s="9" t="s">
        <v>356</v>
      </c>
      <c r="N756" s="9" t="s">
        <v>42</v>
      </c>
      <c r="O756" s="9" t="s">
        <v>207</v>
      </c>
      <c r="P756" s="9" t="s">
        <v>525</v>
      </c>
      <c r="Q756" s="9" t="s">
        <v>507</v>
      </c>
      <c r="R756" s="10">
        <v>4364674.01</v>
      </c>
      <c r="S756" s="10">
        <v>1200000</v>
      </c>
      <c r="T756" s="10">
        <v>4364674</v>
      </c>
      <c r="U756" s="10">
        <v>3804394</v>
      </c>
      <c r="V756" s="10">
        <v>3159202</v>
      </c>
      <c r="W756" s="10">
        <v>1920612</v>
      </c>
      <c r="X756" s="10">
        <v>1920612</v>
      </c>
      <c r="Y756" s="15">
        <v>9.9999997764825821E-3</v>
      </c>
      <c r="Z756" s="10">
        <v>0</v>
      </c>
      <c r="AA756" s="10">
        <v>3164674.01</v>
      </c>
      <c r="AB756" s="10">
        <v>0</v>
      </c>
      <c r="AC756" s="10">
        <v>0</v>
      </c>
      <c r="AD756" s="10">
        <v>3164674.01</v>
      </c>
      <c r="AE756" s="10">
        <v>400000</v>
      </c>
      <c r="AF756" s="10">
        <v>0</v>
      </c>
      <c r="AG756" s="10">
        <f t="shared" si="11"/>
        <v>4364674.01</v>
      </c>
      <c r="AH756" s="9" t="s">
        <v>837</v>
      </c>
      <c r="AI756" s="9" t="s">
        <v>840</v>
      </c>
    </row>
    <row r="757" spans="1:35" x14ac:dyDescent="0.25">
      <c r="A757" s="16" t="s">
        <v>353</v>
      </c>
      <c r="B757" s="9" t="s">
        <v>165</v>
      </c>
      <c r="C757" s="9" t="s">
        <v>28</v>
      </c>
      <c r="D757" s="9" t="s">
        <v>382</v>
      </c>
      <c r="E757" s="9">
        <v>3</v>
      </c>
      <c r="F757" s="9">
        <v>137</v>
      </c>
      <c r="G757" s="9" t="s">
        <v>489</v>
      </c>
      <c r="H757" s="9">
        <v>3651</v>
      </c>
      <c r="I757" s="9" t="s">
        <v>220</v>
      </c>
      <c r="J757" s="9">
        <v>0</v>
      </c>
      <c r="K757" s="9" t="s">
        <v>258</v>
      </c>
      <c r="L757" s="9">
        <v>3000</v>
      </c>
      <c r="M757" s="9" t="s">
        <v>356</v>
      </c>
      <c r="N757" s="9" t="s">
        <v>37</v>
      </c>
      <c r="O757" s="9" t="s">
        <v>207</v>
      </c>
      <c r="P757" s="9" t="s">
        <v>103</v>
      </c>
      <c r="Q757" s="9" t="s">
        <v>491</v>
      </c>
      <c r="R757" s="10">
        <v>0</v>
      </c>
      <c r="S757" s="10">
        <v>0</v>
      </c>
      <c r="T757" s="10">
        <v>0</v>
      </c>
      <c r="U757" s="10">
        <v>0</v>
      </c>
      <c r="V757" s="10">
        <v>0</v>
      </c>
      <c r="W757" s="10">
        <v>0</v>
      </c>
      <c r="X757" s="10">
        <v>0</v>
      </c>
      <c r="Y757" s="15">
        <v>0</v>
      </c>
      <c r="Z757" s="10">
        <v>0</v>
      </c>
      <c r="AA757" s="10">
        <v>0</v>
      </c>
      <c r="AB757" s="10">
        <v>0</v>
      </c>
      <c r="AC757" s="10">
        <v>0</v>
      </c>
      <c r="AD757" s="10">
        <v>0</v>
      </c>
      <c r="AE757" s="10">
        <v>-210000</v>
      </c>
      <c r="AF757" s="10">
        <v>0</v>
      </c>
      <c r="AG757" s="10">
        <f t="shared" si="11"/>
        <v>0</v>
      </c>
      <c r="AH757" s="9" t="s">
        <v>837</v>
      </c>
      <c r="AI757" s="9" t="s">
        <v>840</v>
      </c>
    </row>
    <row r="758" spans="1:35" x14ac:dyDescent="0.25">
      <c r="A758" s="16" t="s">
        <v>353</v>
      </c>
      <c r="B758" s="9" t="s">
        <v>165</v>
      </c>
      <c r="C758" s="9" t="s">
        <v>28</v>
      </c>
      <c r="D758" s="9" t="s">
        <v>382</v>
      </c>
      <c r="E758" s="9">
        <v>3</v>
      </c>
      <c r="F758" s="9">
        <v>137</v>
      </c>
      <c r="G758" s="9" t="s">
        <v>489</v>
      </c>
      <c r="H758" s="9">
        <v>3661</v>
      </c>
      <c r="I758" s="9" t="s">
        <v>221</v>
      </c>
      <c r="J758" s="9">
        <v>0</v>
      </c>
      <c r="K758" s="9" t="s">
        <v>258</v>
      </c>
      <c r="L758" s="9">
        <v>3000</v>
      </c>
      <c r="M758" s="9" t="s">
        <v>356</v>
      </c>
      <c r="N758" s="9" t="s">
        <v>37</v>
      </c>
      <c r="O758" s="9" t="s">
        <v>207</v>
      </c>
      <c r="P758" s="9" t="s">
        <v>103</v>
      </c>
      <c r="Q758" s="9" t="s">
        <v>491</v>
      </c>
      <c r="R758" s="10">
        <v>0</v>
      </c>
      <c r="S758" s="10">
        <v>0</v>
      </c>
      <c r="T758" s="10">
        <v>0</v>
      </c>
      <c r="U758" s="10">
        <v>0</v>
      </c>
      <c r="V758" s="10">
        <v>0</v>
      </c>
      <c r="W758" s="10">
        <v>0</v>
      </c>
      <c r="X758" s="10">
        <v>0</v>
      </c>
      <c r="Y758" s="15">
        <v>0</v>
      </c>
      <c r="Z758" s="10">
        <v>0</v>
      </c>
      <c r="AA758" s="10">
        <v>0</v>
      </c>
      <c r="AB758" s="10">
        <v>0</v>
      </c>
      <c r="AC758" s="10">
        <v>0</v>
      </c>
      <c r="AD758" s="10">
        <v>0</v>
      </c>
      <c r="AE758" s="10">
        <v>-4028</v>
      </c>
      <c r="AF758" s="10">
        <v>0</v>
      </c>
      <c r="AG758" s="10">
        <f t="shared" si="11"/>
        <v>0</v>
      </c>
      <c r="AH758" s="9" t="s">
        <v>837</v>
      </c>
      <c r="AI758" s="9" t="s">
        <v>840</v>
      </c>
    </row>
    <row r="759" spans="1:35" x14ac:dyDescent="0.25">
      <c r="A759" s="16" t="s">
        <v>353</v>
      </c>
      <c r="B759" s="9" t="s">
        <v>165</v>
      </c>
      <c r="C759" s="9" t="s">
        <v>28</v>
      </c>
      <c r="D759" s="9" t="s">
        <v>363</v>
      </c>
      <c r="E759" s="9">
        <v>3</v>
      </c>
      <c r="F759" s="9">
        <v>28</v>
      </c>
      <c r="G759" s="9" t="s">
        <v>419</v>
      </c>
      <c r="H759" s="9">
        <v>5651</v>
      </c>
      <c r="I759" s="9" t="s">
        <v>83</v>
      </c>
      <c r="J759" s="9">
        <v>0</v>
      </c>
      <c r="K759" s="9" t="s">
        <v>258</v>
      </c>
      <c r="L759" s="9">
        <v>5000</v>
      </c>
      <c r="M759" s="9" t="s">
        <v>356</v>
      </c>
      <c r="N759" s="9" t="s">
        <v>46</v>
      </c>
      <c r="O759" s="9" t="s">
        <v>207</v>
      </c>
      <c r="P759" s="9" t="s">
        <v>578</v>
      </c>
      <c r="Q759" s="9" t="s">
        <v>421</v>
      </c>
      <c r="R759" s="10">
        <v>1800</v>
      </c>
      <c r="S759" s="10">
        <v>1800</v>
      </c>
      <c r="T759" s="10">
        <v>0</v>
      </c>
      <c r="U759" s="10">
        <v>0</v>
      </c>
      <c r="V759" s="10">
        <v>0</v>
      </c>
      <c r="W759" s="10">
        <v>0</v>
      </c>
      <c r="X759" s="10">
        <v>0</v>
      </c>
      <c r="Y759" s="15">
        <v>1800</v>
      </c>
      <c r="Z759" s="10">
        <v>0</v>
      </c>
      <c r="AA759" s="10">
        <v>0</v>
      </c>
      <c r="AB759" s="10">
        <v>0</v>
      </c>
      <c r="AC759" s="10">
        <v>0</v>
      </c>
      <c r="AD759" s="10">
        <v>0</v>
      </c>
      <c r="AE759" s="10">
        <v>150000</v>
      </c>
      <c r="AF759" s="10">
        <v>0</v>
      </c>
      <c r="AG759" s="10">
        <f t="shared" si="11"/>
        <v>1800</v>
      </c>
      <c r="AH759" s="9" t="s">
        <v>837</v>
      </c>
      <c r="AI759" s="9" t="s">
        <v>841</v>
      </c>
    </row>
    <row r="760" spans="1:35" x14ac:dyDescent="0.25">
      <c r="A760" s="16" t="s">
        <v>353</v>
      </c>
      <c r="B760" s="9" t="s">
        <v>165</v>
      </c>
      <c r="C760" s="9" t="s">
        <v>28</v>
      </c>
      <c r="D760" s="9" t="s">
        <v>363</v>
      </c>
      <c r="E760" s="9">
        <v>3</v>
      </c>
      <c r="F760" s="9">
        <v>28</v>
      </c>
      <c r="G760" s="9" t="s">
        <v>419</v>
      </c>
      <c r="H760" s="9">
        <v>5661</v>
      </c>
      <c r="I760" s="9" t="s">
        <v>238</v>
      </c>
      <c r="J760" s="9">
        <v>0</v>
      </c>
      <c r="K760" s="9" t="s">
        <v>258</v>
      </c>
      <c r="L760" s="9">
        <v>5000</v>
      </c>
      <c r="M760" s="9" t="s">
        <v>356</v>
      </c>
      <c r="N760" s="9" t="s">
        <v>46</v>
      </c>
      <c r="O760" s="9" t="s">
        <v>207</v>
      </c>
      <c r="P760" s="9" t="s">
        <v>578</v>
      </c>
      <c r="Q760" s="9" t="s">
        <v>421</v>
      </c>
      <c r="R760" s="10">
        <v>1680</v>
      </c>
      <c r="S760" s="10">
        <v>1680</v>
      </c>
      <c r="T760" s="10">
        <v>0</v>
      </c>
      <c r="U760" s="10">
        <v>0</v>
      </c>
      <c r="V760" s="10">
        <v>0</v>
      </c>
      <c r="W760" s="10">
        <v>0</v>
      </c>
      <c r="X760" s="10">
        <v>0</v>
      </c>
      <c r="Y760" s="15">
        <v>1680</v>
      </c>
      <c r="Z760" s="10">
        <v>0</v>
      </c>
      <c r="AA760" s="10">
        <v>0</v>
      </c>
      <c r="AB760" s="10">
        <v>0</v>
      </c>
      <c r="AC760" s="10">
        <v>0</v>
      </c>
      <c r="AD760" s="10">
        <v>0</v>
      </c>
      <c r="AE760" s="10">
        <v>-150000</v>
      </c>
      <c r="AF760" s="10">
        <v>0</v>
      </c>
      <c r="AG760" s="10">
        <f t="shared" si="11"/>
        <v>1680</v>
      </c>
      <c r="AH760" s="9" t="s">
        <v>837</v>
      </c>
      <c r="AI760" s="9" t="s">
        <v>841</v>
      </c>
    </row>
    <row r="761" spans="1:35" x14ac:dyDescent="0.25">
      <c r="A761" s="16" t="s">
        <v>353</v>
      </c>
      <c r="B761" s="9" t="s">
        <v>165</v>
      </c>
      <c r="C761" s="9" t="s">
        <v>28</v>
      </c>
      <c r="D761" s="9" t="s">
        <v>464</v>
      </c>
      <c r="E761" s="9">
        <v>3</v>
      </c>
      <c r="F761" s="9">
        <v>142</v>
      </c>
      <c r="G761" s="9" t="s">
        <v>465</v>
      </c>
      <c r="H761" s="9">
        <v>3631</v>
      </c>
      <c r="I761" s="9" t="s">
        <v>219</v>
      </c>
      <c r="J761" s="9">
        <v>0</v>
      </c>
      <c r="K761" s="9" t="s">
        <v>258</v>
      </c>
      <c r="L761" s="9">
        <v>3000</v>
      </c>
      <c r="M761" s="9" t="s">
        <v>356</v>
      </c>
      <c r="N761" s="9" t="s">
        <v>618</v>
      </c>
      <c r="O761" s="9" t="s">
        <v>207</v>
      </c>
      <c r="P761" s="9" t="s">
        <v>103</v>
      </c>
      <c r="Q761" s="9" t="s">
        <v>466</v>
      </c>
      <c r="R761" s="10">
        <v>565252.61</v>
      </c>
      <c r="S761" s="10">
        <v>0</v>
      </c>
      <c r="T761" s="10">
        <v>565252.61</v>
      </c>
      <c r="U761" s="10">
        <v>376835.07</v>
      </c>
      <c r="V761" s="10">
        <v>376835.07</v>
      </c>
      <c r="W761" s="10">
        <v>376835.07</v>
      </c>
      <c r="X761" s="10">
        <v>376835.07</v>
      </c>
      <c r="Y761" s="15">
        <v>0</v>
      </c>
      <c r="Z761" s="10">
        <v>0</v>
      </c>
      <c r="AA761" s="10">
        <v>565252.61</v>
      </c>
      <c r="AB761" s="10">
        <v>0</v>
      </c>
      <c r="AC761" s="10">
        <v>0</v>
      </c>
      <c r="AD761" s="10">
        <v>565252.61</v>
      </c>
      <c r="AE761" s="10">
        <v>-10400000</v>
      </c>
      <c r="AF761" s="10">
        <v>0</v>
      </c>
      <c r="AG761" s="10">
        <f t="shared" si="11"/>
        <v>565252.61</v>
      </c>
      <c r="AH761" s="9" t="s">
        <v>837</v>
      </c>
      <c r="AI761" s="9" t="s">
        <v>840</v>
      </c>
    </row>
    <row r="762" spans="1:35" x14ac:dyDescent="0.25">
      <c r="A762" s="16" t="s">
        <v>353</v>
      </c>
      <c r="B762" s="9" t="s">
        <v>169</v>
      </c>
      <c r="C762" s="9" t="s">
        <v>28</v>
      </c>
      <c r="D762" s="9" t="s">
        <v>363</v>
      </c>
      <c r="E762" s="9">
        <v>1</v>
      </c>
      <c r="F762" s="9">
        <v>39</v>
      </c>
      <c r="G762" s="9" t="s">
        <v>422</v>
      </c>
      <c r="H762" s="9">
        <v>3711</v>
      </c>
      <c r="I762" s="9" t="s">
        <v>38</v>
      </c>
      <c r="J762" s="9">
        <v>0</v>
      </c>
      <c r="K762" s="9" t="s">
        <v>258</v>
      </c>
      <c r="L762" s="9">
        <v>3000</v>
      </c>
      <c r="M762" s="9" t="s">
        <v>356</v>
      </c>
      <c r="N762" s="9" t="s">
        <v>46</v>
      </c>
      <c r="O762" s="9" t="s">
        <v>351</v>
      </c>
      <c r="P762" s="9" t="s">
        <v>526</v>
      </c>
      <c r="Q762" s="9" t="s">
        <v>424</v>
      </c>
      <c r="R762" s="10">
        <v>0</v>
      </c>
      <c r="S762" s="10">
        <v>7200</v>
      </c>
      <c r="T762" s="10">
        <v>0</v>
      </c>
      <c r="U762" s="10">
        <v>0</v>
      </c>
      <c r="V762" s="10">
        <v>0</v>
      </c>
      <c r="W762" s="10">
        <v>0</v>
      </c>
      <c r="X762" s="10">
        <v>0</v>
      </c>
      <c r="Y762" s="15">
        <v>0</v>
      </c>
      <c r="Z762" s="10">
        <v>0</v>
      </c>
      <c r="AA762" s="10">
        <v>0</v>
      </c>
      <c r="AB762" s="10">
        <v>0</v>
      </c>
      <c r="AC762" s="10">
        <v>7200</v>
      </c>
      <c r="AD762" s="10">
        <v>-7200</v>
      </c>
      <c r="AE762" s="10">
        <v>0</v>
      </c>
      <c r="AF762" s="10">
        <v>0</v>
      </c>
      <c r="AG762" s="10">
        <f t="shared" si="11"/>
        <v>0</v>
      </c>
      <c r="AH762" s="9" t="s">
        <v>837</v>
      </c>
      <c r="AI762" s="9" t="s">
        <v>840</v>
      </c>
    </row>
    <row r="763" spans="1:35" x14ac:dyDescent="0.25">
      <c r="A763" s="16" t="s">
        <v>353</v>
      </c>
      <c r="B763" s="9" t="s">
        <v>169</v>
      </c>
      <c r="C763" s="9" t="s">
        <v>28</v>
      </c>
      <c r="D763" s="9" t="s">
        <v>363</v>
      </c>
      <c r="E763" s="9">
        <v>1</v>
      </c>
      <c r="F763" s="9">
        <v>39</v>
      </c>
      <c r="G763" s="9" t="s">
        <v>422</v>
      </c>
      <c r="H763" s="9">
        <v>3721</v>
      </c>
      <c r="I763" s="9" t="s">
        <v>34</v>
      </c>
      <c r="J763" s="9">
        <v>0</v>
      </c>
      <c r="K763" s="9" t="s">
        <v>258</v>
      </c>
      <c r="L763" s="9">
        <v>3000</v>
      </c>
      <c r="M763" s="9" t="s">
        <v>356</v>
      </c>
      <c r="N763" s="9" t="s">
        <v>46</v>
      </c>
      <c r="O763" s="9" t="s">
        <v>351</v>
      </c>
      <c r="P763" s="9" t="s">
        <v>526</v>
      </c>
      <c r="Q763" s="9" t="s">
        <v>424</v>
      </c>
      <c r="R763" s="10">
        <v>0</v>
      </c>
      <c r="S763" s="10">
        <v>2100</v>
      </c>
      <c r="T763" s="10">
        <v>0</v>
      </c>
      <c r="U763" s="10">
        <v>0</v>
      </c>
      <c r="V763" s="10">
        <v>0</v>
      </c>
      <c r="W763" s="10">
        <v>0</v>
      </c>
      <c r="X763" s="10">
        <v>0</v>
      </c>
      <c r="Y763" s="15">
        <v>0</v>
      </c>
      <c r="Z763" s="10">
        <v>0</v>
      </c>
      <c r="AA763" s="10">
        <v>0</v>
      </c>
      <c r="AB763" s="10">
        <v>0</v>
      </c>
      <c r="AC763" s="10">
        <v>2100</v>
      </c>
      <c r="AD763" s="10">
        <v>-2100</v>
      </c>
      <c r="AE763" s="10">
        <v>-55856797.840000004</v>
      </c>
      <c r="AF763" s="10">
        <v>0</v>
      </c>
      <c r="AG763" s="10">
        <f t="shared" si="11"/>
        <v>0</v>
      </c>
      <c r="AH763" s="9" t="s">
        <v>837</v>
      </c>
      <c r="AI763" s="9" t="s">
        <v>840</v>
      </c>
    </row>
    <row r="764" spans="1:35" x14ac:dyDescent="0.25">
      <c r="A764" s="16" t="s">
        <v>353</v>
      </c>
      <c r="B764" s="9" t="s">
        <v>169</v>
      </c>
      <c r="C764" s="9" t="s">
        <v>28</v>
      </c>
      <c r="D764" s="9" t="s">
        <v>363</v>
      </c>
      <c r="E764" s="9">
        <v>1</v>
      </c>
      <c r="F764" s="9">
        <v>39</v>
      </c>
      <c r="G764" s="9" t="s">
        <v>422</v>
      </c>
      <c r="H764" s="9">
        <v>3751</v>
      </c>
      <c r="I764" s="9" t="s">
        <v>35</v>
      </c>
      <c r="J764" s="9">
        <v>0</v>
      </c>
      <c r="K764" s="9" t="s">
        <v>258</v>
      </c>
      <c r="L764" s="9">
        <v>3000</v>
      </c>
      <c r="M764" s="9" t="s">
        <v>356</v>
      </c>
      <c r="N764" s="9" t="s">
        <v>46</v>
      </c>
      <c r="O764" s="9" t="s">
        <v>351</v>
      </c>
      <c r="P764" s="9" t="s">
        <v>526</v>
      </c>
      <c r="Q764" s="9" t="s">
        <v>424</v>
      </c>
      <c r="R764" s="10">
        <v>0</v>
      </c>
      <c r="S764" s="10">
        <v>6000</v>
      </c>
      <c r="T764" s="10">
        <v>0</v>
      </c>
      <c r="U764" s="10">
        <v>0</v>
      </c>
      <c r="V764" s="10">
        <v>0</v>
      </c>
      <c r="W764" s="10">
        <v>0</v>
      </c>
      <c r="X764" s="10">
        <v>0</v>
      </c>
      <c r="Y764" s="15">
        <v>0</v>
      </c>
      <c r="Z764" s="10">
        <v>0</v>
      </c>
      <c r="AA764" s="10">
        <v>0</v>
      </c>
      <c r="AB764" s="10">
        <v>0</v>
      </c>
      <c r="AC764" s="10">
        <v>6000</v>
      </c>
      <c r="AD764" s="10">
        <v>-6000</v>
      </c>
      <c r="AE764" s="10">
        <v>-15000</v>
      </c>
      <c r="AF764" s="10">
        <v>0</v>
      </c>
      <c r="AG764" s="10">
        <f t="shared" si="11"/>
        <v>0</v>
      </c>
      <c r="AH764" s="9" t="s">
        <v>837</v>
      </c>
      <c r="AI764" s="9" t="s">
        <v>840</v>
      </c>
    </row>
    <row r="765" spans="1:35" x14ac:dyDescent="0.25">
      <c r="A765" s="16" t="s">
        <v>353</v>
      </c>
      <c r="B765" s="9" t="s">
        <v>169</v>
      </c>
      <c r="C765" s="9" t="s">
        <v>28</v>
      </c>
      <c r="D765" s="9" t="s">
        <v>363</v>
      </c>
      <c r="E765" s="9">
        <v>1</v>
      </c>
      <c r="F765" s="9">
        <v>39</v>
      </c>
      <c r="G765" s="9" t="s">
        <v>422</v>
      </c>
      <c r="H765" s="9">
        <v>3922</v>
      </c>
      <c r="I765" s="9" t="s">
        <v>271</v>
      </c>
      <c r="J765" s="9">
        <v>0</v>
      </c>
      <c r="K765" s="9" t="s">
        <v>258</v>
      </c>
      <c r="L765" s="9">
        <v>3000</v>
      </c>
      <c r="M765" s="9" t="s">
        <v>356</v>
      </c>
      <c r="N765" s="9" t="s">
        <v>46</v>
      </c>
      <c r="O765" s="9" t="s">
        <v>351</v>
      </c>
      <c r="P765" s="9" t="s">
        <v>526</v>
      </c>
      <c r="Q765" s="9" t="s">
        <v>424</v>
      </c>
      <c r="R765" s="10">
        <v>0</v>
      </c>
      <c r="S765" s="10">
        <v>3000</v>
      </c>
      <c r="T765" s="10">
        <v>0</v>
      </c>
      <c r="U765" s="10">
        <v>0</v>
      </c>
      <c r="V765" s="10">
        <v>0</v>
      </c>
      <c r="W765" s="10">
        <v>0</v>
      </c>
      <c r="X765" s="10">
        <v>0</v>
      </c>
      <c r="Y765" s="15">
        <v>0</v>
      </c>
      <c r="Z765" s="10">
        <v>0</v>
      </c>
      <c r="AA765" s="10">
        <v>0</v>
      </c>
      <c r="AB765" s="10">
        <v>0</v>
      </c>
      <c r="AC765" s="10">
        <v>3000</v>
      </c>
      <c r="AD765" s="10">
        <v>-3000</v>
      </c>
      <c r="AE765" s="10">
        <v>4005000</v>
      </c>
      <c r="AF765" s="10">
        <v>0</v>
      </c>
      <c r="AG765" s="10">
        <f t="shared" si="11"/>
        <v>0</v>
      </c>
      <c r="AH765" s="9" t="s">
        <v>837</v>
      </c>
      <c r="AI765" s="9" t="s">
        <v>840</v>
      </c>
    </row>
    <row r="766" spans="1:35" x14ac:dyDescent="0.25">
      <c r="A766" s="16" t="s">
        <v>353</v>
      </c>
      <c r="B766" s="9" t="s">
        <v>169</v>
      </c>
      <c r="C766" s="9" t="s">
        <v>28</v>
      </c>
      <c r="D766" s="9" t="s">
        <v>363</v>
      </c>
      <c r="E766" s="9">
        <v>1</v>
      </c>
      <c r="F766" s="9">
        <v>39</v>
      </c>
      <c r="G766" s="9" t="s">
        <v>422</v>
      </c>
      <c r="H766" s="9">
        <v>5291</v>
      </c>
      <c r="I766" s="9" t="s">
        <v>203</v>
      </c>
      <c r="J766" s="9">
        <v>0</v>
      </c>
      <c r="K766" s="9" t="s">
        <v>258</v>
      </c>
      <c r="L766" s="9">
        <v>5000</v>
      </c>
      <c r="M766" s="9" t="s">
        <v>356</v>
      </c>
      <c r="N766" s="9" t="s">
        <v>46</v>
      </c>
      <c r="O766" s="9" t="s">
        <v>351</v>
      </c>
      <c r="P766" s="9" t="s">
        <v>526</v>
      </c>
      <c r="Q766" s="9" t="s">
        <v>424</v>
      </c>
      <c r="R766" s="10">
        <v>18000</v>
      </c>
      <c r="S766" s="10">
        <v>18000</v>
      </c>
      <c r="T766" s="10">
        <v>0</v>
      </c>
      <c r="U766" s="10">
        <v>0</v>
      </c>
      <c r="V766" s="10">
        <v>0</v>
      </c>
      <c r="W766" s="10">
        <v>0</v>
      </c>
      <c r="X766" s="10">
        <v>0</v>
      </c>
      <c r="Y766" s="15">
        <v>18000</v>
      </c>
      <c r="Z766" s="10">
        <v>0</v>
      </c>
      <c r="AA766" s="10">
        <v>0</v>
      </c>
      <c r="AB766" s="10">
        <v>0</v>
      </c>
      <c r="AC766" s="10">
        <v>0</v>
      </c>
      <c r="AD766" s="10">
        <v>0</v>
      </c>
      <c r="AE766" s="10">
        <v>249037.84</v>
      </c>
      <c r="AF766" s="10">
        <v>0</v>
      </c>
      <c r="AG766" s="10">
        <f t="shared" si="11"/>
        <v>18000</v>
      </c>
      <c r="AH766" s="9" t="s">
        <v>837</v>
      </c>
      <c r="AI766" s="9" t="s">
        <v>841</v>
      </c>
    </row>
    <row r="767" spans="1:35" x14ac:dyDescent="0.25">
      <c r="A767" s="16" t="s">
        <v>353</v>
      </c>
      <c r="B767" s="9" t="s">
        <v>169</v>
      </c>
      <c r="C767" s="9" t="s">
        <v>28</v>
      </c>
      <c r="D767" s="9" t="s">
        <v>363</v>
      </c>
      <c r="E767" s="9">
        <v>1</v>
      </c>
      <c r="F767" s="9">
        <v>39</v>
      </c>
      <c r="G767" s="9" t="s">
        <v>422</v>
      </c>
      <c r="H767" s="9">
        <v>5911</v>
      </c>
      <c r="I767" s="9" t="s">
        <v>106</v>
      </c>
      <c r="J767" s="9">
        <v>0</v>
      </c>
      <c r="K767" s="9" t="s">
        <v>258</v>
      </c>
      <c r="L767" s="9">
        <v>5000</v>
      </c>
      <c r="M767" s="9" t="s">
        <v>356</v>
      </c>
      <c r="N767" s="9" t="s">
        <v>46</v>
      </c>
      <c r="O767" s="9" t="s">
        <v>351</v>
      </c>
      <c r="P767" s="9" t="s">
        <v>526</v>
      </c>
      <c r="Q767" s="9" t="s">
        <v>424</v>
      </c>
      <c r="R767" s="10">
        <v>12000</v>
      </c>
      <c r="S767" s="10">
        <v>12000</v>
      </c>
      <c r="T767" s="10">
        <v>0</v>
      </c>
      <c r="U767" s="10">
        <v>0</v>
      </c>
      <c r="V767" s="10">
        <v>0</v>
      </c>
      <c r="W767" s="10">
        <v>0</v>
      </c>
      <c r="X767" s="10">
        <v>0</v>
      </c>
      <c r="Y767" s="15">
        <v>12000</v>
      </c>
      <c r="Z767" s="10">
        <v>0</v>
      </c>
      <c r="AA767" s="10">
        <v>0</v>
      </c>
      <c r="AB767" s="10">
        <v>0</v>
      </c>
      <c r="AC767" s="10">
        <v>0</v>
      </c>
      <c r="AD767" s="10">
        <v>0</v>
      </c>
      <c r="AE767" s="10">
        <v>0</v>
      </c>
      <c r="AF767" s="10">
        <v>0</v>
      </c>
      <c r="AG767" s="10">
        <f t="shared" si="11"/>
        <v>12000</v>
      </c>
      <c r="AH767" s="9" t="s">
        <v>837</v>
      </c>
      <c r="AI767" s="9" t="s">
        <v>841</v>
      </c>
    </row>
    <row r="768" spans="1:35" x14ac:dyDescent="0.25">
      <c r="A768" s="16" t="s">
        <v>353</v>
      </c>
      <c r="B768" s="9" t="s">
        <v>169</v>
      </c>
      <c r="C768" s="9" t="s">
        <v>28</v>
      </c>
      <c r="D768" s="9" t="s">
        <v>363</v>
      </c>
      <c r="E768" s="9">
        <v>1</v>
      </c>
      <c r="F768" s="9">
        <v>39</v>
      </c>
      <c r="G768" s="9" t="s">
        <v>422</v>
      </c>
      <c r="H768" s="9">
        <v>5971</v>
      </c>
      <c r="I768" s="9" t="s">
        <v>148</v>
      </c>
      <c r="J768" s="9">
        <v>0</v>
      </c>
      <c r="K768" s="9" t="s">
        <v>258</v>
      </c>
      <c r="L768" s="9">
        <v>5000</v>
      </c>
      <c r="M768" s="9" t="s">
        <v>356</v>
      </c>
      <c r="N768" s="9" t="s">
        <v>46</v>
      </c>
      <c r="O768" s="9" t="s">
        <v>351</v>
      </c>
      <c r="P768" s="9" t="s">
        <v>526</v>
      </c>
      <c r="Q768" s="9" t="s">
        <v>424</v>
      </c>
      <c r="R768" s="10">
        <v>1200</v>
      </c>
      <c r="S768" s="10">
        <v>1200</v>
      </c>
      <c r="T768" s="10">
        <v>0</v>
      </c>
      <c r="U768" s="10">
        <v>0</v>
      </c>
      <c r="V768" s="10">
        <v>0</v>
      </c>
      <c r="W768" s="10">
        <v>0</v>
      </c>
      <c r="X768" s="10">
        <v>0</v>
      </c>
      <c r="Y768" s="15">
        <v>1200</v>
      </c>
      <c r="Z768" s="10">
        <v>0</v>
      </c>
      <c r="AA768" s="10">
        <v>0</v>
      </c>
      <c r="AB768" s="10">
        <v>0</v>
      </c>
      <c r="AC768" s="10">
        <v>0</v>
      </c>
      <c r="AD768" s="10">
        <v>0</v>
      </c>
      <c r="AE768" s="10">
        <v>-116000</v>
      </c>
      <c r="AF768" s="10">
        <v>0</v>
      </c>
      <c r="AG768" s="10">
        <f t="shared" si="11"/>
        <v>1200</v>
      </c>
      <c r="AH768" s="9" t="s">
        <v>837</v>
      </c>
      <c r="AI768" s="9" t="s">
        <v>841</v>
      </c>
    </row>
    <row r="769" spans="1:35" x14ac:dyDescent="0.25">
      <c r="A769" s="16" t="s">
        <v>353</v>
      </c>
      <c r="B769" s="9" t="s">
        <v>244</v>
      </c>
      <c r="C769" s="9" t="s">
        <v>28</v>
      </c>
      <c r="D769" s="9" t="s">
        <v>485</v>
      </c>
      <c r="E769" s="9">
        <v>7</v>
      </c>
      <c r="F769" s="9">
        <v>106</v>
      </c>
      <c r="G769" s="9" t="s">
        <v>527</v>
      </c>
      <c r="H769" s="9">
        <v>4411</v>
      </c>
      <c r="I769" s="9" t="s">
        <v>30</v>
      </c>
      <c r="J769" s="9">
        <v>0</v>
      </c>
      <c r="K769" s="9" t="s">
        <v>258</v>
      </c>
      <c r="L769" s="9">
        <v>4000</v>
      </c>
      <c r="M769" s="9" t="s">
        <v>356</v>
      </c>
      <c r="N769" s="9" t="s">
        <v>29</v>
      </c>
      <c r="O769" s="9" t="s">
        <v>232</v>
      </c>
      <c r="P769" s="9" t="s">
        <v>528</v>
      </c>
      <c r="Q769" s="9" t="s">
        <v>31</v>
      </c>
      <c r="R769" s="10">
        <v>0</v>
      </c>
      <c r="S769" s="10">
        <v>841200</v>
      </c>
      <c r="T769" s="10">
        <v>0</v>
      </c>
      <c r="U769" s="10">
        <v>0</v>
      </c>
      <c r="V769" s="10">
        <v>0</v>
      </c>
      <c r="W769" s="10">
        <v>0</v>
      </c>
      <c r="X769" s="10">
        <v>0</v>
      </c>
      <c r="Y769" s="15">
        <v>0</v>
      </c>
      <c r="Z769" s="10">
        <v>0</v>
      </c>
      <c r="AA769" s="10">
        <v>0</v>
      </c>
      <c r="AB769" s="10">
        <v>0</v>
      </c>
      <c r="AC769" s="10">
        <v>841200</v>
      </c>
      <c r="AD769" s="10">
        <v>-841200</v>
      </c>
      <c r="AE769" s="10">
        <v>0</v>
      </c>
      <c r="AF769" s="10">
        <v>0</v>
      </c>
      <c r="AG769" s="10">
        <f t="shared" si="11"/>
        <v>0</v>
      </c>
      <c r="AH769" s="9" t="s">
        <v>837</v>
      </c>
      <c r="AI769" s="9" t="s">
        <v>840</v>
      </c>
    </row>
    <row r="770" spans="1:35" x14ac:dyDescent="0.25">
      <c r="A770" s="16" t="s">
        <v>353</v>
      </c>
      <c r="B770" s="9" t="s">
        <v>244</v>
      </c>
      <c r="C770" s="9" t="s">
        <v>28</v>
      </c>
      <c r="D770" s="9" t="s">
        <v>485</v>
      </c>
      <c r="E770" s="9">
        <v>7</v>
      </c>
      <c r="F770" s="9">
        <v>106</v>
      </c>
      <c r="G770" s="9" t="s">
        <v>527</v>
      </c>
      <c r="H770" s="9">
        <v>4411</v>
      </c>
      <c r="I770" s="9" t="s">
        <v>30</v>
      </c>
      <c r="J770" s="9">
        <v>1</v>
      </c>
      <c r="K770" s="9" t="s">
        <v>529</v>
      </c>
      <c r="L770" s="9">
        <v>4000</v>
      </c>
      <c r="M770" s="9" t="s">
        <v>356</v>
      </c>
      <c r="N770" s="9" t="s">
        <v>29</v>
      </c>
      <c r="O770" s="9" t="s">
        <v>232</v>
      </c>
      <c r="P770" s="9" t="s">
        <v>528</v>
      </c>
      <c r="Q770" s="9" t="s">
        <v>31</v>
      </c>
      <c r="R770" s="10">
        <v>515950</v>
      </c>
      <c r="S770" s="10">
        <v>0</v>
      </c>
      <c r="T770" s="10">
        <v>596602.32999999996</v>
      </c>
      <c r="U770" s="10">
        <v>529003.32999999996</v>
      </c>
      <c r="V770" s="10">
        <v>499380</v>
      </c>
      <c r="W770" s="10">
        <v>0</v>
      </c>
      <c r="X770" s="10">
        <v>0</v>
      </c>
      <c r="Y770" s="15">
        <v>-80652.329999999958</v>
      </c>
      <c r="Z770" s="10">
        <v>0</v>
      </c>
      <c r="AA770" s="10">
        <v>515950</v>
      </c>
      <c r="AB770" s="10">
        <v>0</v>
      </c>
      <c r="AC770" s="10">
        <v>0</v>
      </c>
      <c r="AD770" s="10">
        <v>515950</v>
      </c>
      <c r="AE770" s="10">
        <v>3027594.48</v>
      </c>
      <c r="AF770" s="10">
        <v>0</v>
      </c>
      <c r="AG770" s="10">
        <f t="shared" si="11"/>
        <v>515950</v>
      </c>
      <c r="AH770" s="9" t="s">
        <v>837</v>
      </c>
      <c r="AI770" s="9" t="s">
        <v>840</v>
      </c>
    </row>
    <row r="771" spans="1:35" x14ac:dyDescent="0.25">
      <c r="A771" s="16" t="s">
        <v>353</v>
      </c>
      <c r="B771" s="9" t="s">
        <v>244</v>
      </c>
      <c r="C771" s="9" t="s">
        <v>28</v>
      </c>
      <c r="D771" s="9" t="s">
        <v>485</v>
      </c>
      <c r="E771" s="9">
        <v>7</v>
      </c>
      <c r="F771" s="9">
        <v>106</v>
      </c>
      <c r="G771" s="9" t="s">
        <v>527</v>
      </c>
      <c r="H771" s="9">
        <v>4411</v>
      </c>
      <c r="I771" s="9" t="s">
        <v>30</v>
      </c>
      <c r="J771" s="9">
        <v>2</v>
      </c>
      <c r="K771" s="9" t="s">
        <v>530</v>
      </c>
      <c r="L771" s="9">
        <v>4000</v>
      </c>
      <c r="M771" s="9" t="s">
        <v>356</v>
      </c>
      <c r="N771" s="9" t="s">
        <v>29</v>
      </c>
      <c r="O771" s="9" t="s">
        <v>232</v>
      </c>
      <c r="P771" s="9" t="s">
        <v>528</v>
      </c>
      <c r="Q771" s="9" t="s">
        <v>31</v>
      </c>
      <c r="R771" s="10">
        <v>325250</v>
      </c>
      <c r="S771" s="10">
        <v>0</v>
      </c>
      <c r="T771" s="10">
        <v>311934.38</v>
      </c>
      <c r="U771" s="10">
        <v>311934.38</v>
      </c>
      <c r="V771" s="10">
        <v>311934.38</v>
      </c>
      <c r="W771" s="10">
        <v>311934.38</v>
      </c>
      <c r="X771" s="10">
        <v>311934.38</v>
      </c>
      <c r="Y771" s="15">
        <v>13315.619999999995</v>
      </c>
      <c r="Z771" s="10">
        <v>0</v>
      </c>
      <c r="AA771" s="10">
        <v>325250</v>
      </c>
      <c r="AB771" s="10">
        <v>0</v>
      </c>
      <c r="AC771" s="10">
        <v>0</v>
      </c>
      <c r="AD771" s="10">
        <v>325250</v>
      </c>
      <c r="AE771" s="10">
        <v>116000</v>
      </c>
      <c r="AF771" s="10">
        <v>0</v>
      </c>
      <c r="AG771" s="10">
        <f t="shared" ref="AG771:AG834" si="12">+R771+AF771</f>
        <v>325250</v>
      </c>
      <c r="AH771" s="9" t="s">
        <v>837</v>
      </c>
      <c r="AI771" s="9" t="s">
        <v>840</v>
      </c>
    </row>
    <row r="772" spans="1:35" x14ac:dyDescent="0.25">
      <c r="A772" s="16" t="s">
        <v>353</v>
      </c>
      <c r="B772" s="9" t="s">
        <v>244</v>
      </c>
      <c r="C772" s="9" t="s">
        <v>28</v>
      </c>
      <c r="D772" s="9" t="s">
        <v>443</v>
      </c>
      <c r="E772" s="9">
        <v>3</v>
      </c>
      <c r="F772" s="9">
        <v>120</v>
      </c>
      <c r="G772" s="9" t="s">
        <v>453</v>
      </c>
      <c r="H772" s="9">
        <v>3922</v>
      </c>
      <c r="I772" s="9" t="s">
        <v>271</v>
      </c>
      <c r="J772" s="9">
        <v>0</v>
      </c>
      <c r="K772" s="9" t="s">
        <v>258</v>
      </c>
      <c r="L772" s="9">
        <v>3000</v>
      </c>
      <c r="M772" s="9" t="s">
        <v>356</v>
      </c>
      <c r="N772" s="9" t="s">
        <v>445</v>
      </c>
      <c r="O772" s="9" t="s">
        <v>207</v>
      </c>
      <c r="P772" s="9" t="s">
        <v>531</v>
      </c>
      <c r="Q772" s="9" t="s">
        <v>455</v>
      </c>
      <c r="R772" s="10">
        <v>60000</v>
      </c>
      <c r="S772" s="10">
        <v>60000</v>
      </c>
      <c r="T772" s="10">
        <v>0</v>
      </c>
      <c r="U772" s="10">
        <v>0</v>
      </c>
      <c r="V772" s="10">
        <v>0</v>
      </c>
      <c r="W772" s="10">
        <v>0</v>
      </c>
      <c r="X772" s="10">
        <v>0</v>
      </c>
      <c r="Y772" s="15">
        <v>60000</v>
      </c>
      <c r="Z772" s="10">
        <v>0</v>
      </c>
      <c r="AA772" s="10">
        <v>0</v>
      </c>
      <c r="AB772" s="10">
        <v>0</v>
      </c>
      <c r="AC772" s="10">
        <v>0</v>
      </c>
      <c r="AD772" s="10">
        <v>0</v>
      </c>
      <c r="AE772" s="10">
        <v>4458193</v>
      </c>
      <c r="AF772" s="10">
        <v>0</v>
      </c>
      <c r="AG772" s="10">
        <f t="shared" si="12"/>
        <v>60000</v>
      </c>
      <c r="AH772" s="9" t="s">
        <v>837</v>
      </c>
      <c r="AI772" s="9" t="s">
        <v>840</v>
      </c>
    </row>
    <row r="773" spans="1:35" x14ac:dyDescent="0.25">
      <c r="A773" s="16" t="s">
        <v>353</v>
      </c>
      <c r="B773" s="9" t="s">
        <v>331</v>
      </c>
      <c r="C773" s="9" t="s">
        <v>282</v>
      </c>
      <c r="D773" s="9" t="s">
        <v>532</v>
      </c>
      <c r="E773" s="9">
        <v>3</v>
      </c>
      <c r="F773" s="9">
        <v>129</v>
      </c>
      <c r="G773" s="9" t="s">
        <v>533</v>
      </c>
      <c r="H773" s="9">
        <v>4211</v>
      </c>
      <c r="I773" s="9" t="s">
        <v>218</v>
      </c>
      <c r="J773" s="9">
        <v>0</v>
      </c>
      <c r="K773" s="9" t="s">
        <v>258</v>
      </c>
      <c r="L773" s="9">
        <v>4000</v>
      </c>
      <c r="M773" s="9" t="s">
        <v>356</v>
      </c>
      <c r="N773" s="9" t="s">
        <v>534</v>
      </c>
      <c r="O773" s="9" t="s">
        <v>207</v>
      </c>
      <c r="P773" s="9" t="s">
        <v>535</v>
      </c>
      <c r="Q773" s="9" t="s">
        <v>50</v>
      </c>
      <c r="R773" s="10">
        <v>0</v>
      </c>
      <c r="S773" s="10">
        <v>15000000</v>
      </c>
      <c r="T773" s="10">
        <v>0</v>
      </c>
      <c r="U773" s="10">
        <v>0</v>
      </c>
      <c r="V773" s="10">
        <v>0</v>
      </c>
      <c r="W773" s="10">
        <v>0</v>
      </c>
      <c r="X773" s="10">
        <v>0</v>
      </c>
      <c r="Y773" s="15">
        <v>0</v>
      </c>
      <c r="Z773" s="10">
        <v>0</v>
      </c>
      <c r="AA773" s="10">
        <v>0</v>
      </c>
      <c r="AB773" s="10">
        <v>0</v>
      </c>
      <c r="AC773" s="10">
        <v>15000000</v>
      </c>
      <c r="AD773" s="10">
        <v>-15000000</v>
      </c>
      <c r="AE773" s="10">
        <v>32683342.329999998</v>
      </c>
      <c r="AF773" s="10">
        <v>0</v>
      </c>
      <c r="AG773" s="10">
        <f t="shared" si="12"/>
        <v>0</v>
      </c>
      <c r="AH773" s="9" t="s">
        <v>837</v>
      </c>
      <c r="AI773" s="9" t="s">
        <v>840</v>
      </c>
    </row>
    <row r="774" spans="1:35" x14ac:dyDescent="0.25">
      <c r="A774" s="16" t="s">
        <v>353</v>
      </c>
      <c r="B774" s="9" t="s">
        <v>309</v>
      </c>
      <c r="C774" s="9" t="s">
        <v>299</v>
      </c>
      <c r="D774" s="9" t="s">
        <v>536</v>
      </c>
      <c r="E774" s="9">
        <v>6</v>
      </c>
      <c r="F774" s="9">
        <v>127</v>
      </c>
      <c r="G774" s="9" t="s">
        <v>537</v>
      </c>
      <c r="H774" s="9">
        <v>4211</v>
      </c>
      <c r="I774" s="9" t="s">
        <v>218</v>
      </c>
      <c r="J774" s="9">
        <v>0</v>
      </c>
      <c r="K774" s="9" t="s">
        <v>258</v>
      </c>
      <c r="L774" s="9">
        <v>4000</v>
      </c>
      <c r="M774" s="9" t="s">
        <v>356</v>
      </c>
      <c r="N774" s="9" t="s">
        <v>273</v>
      </c>
      <c r="O774" s="9" t="s">
        <v>538</v>
      </c>
      <c r="P774" s="9" t="s">
        <v>310</v>
      </c>
      <c r="Q774" s="9" t="s">
        <v>274</v>
      </c>
      <c r="R774" s="10">
        <v>18086553.460000001</v>
      </c>
      <c r="S774" s="10">
        <v>18081449.460000001</v>
      </c>
      <c r="T774" s="10">
        <v>18086553.460000001</v>
      </c>
      <c r="U774" s="10">
        <v>18086553.460000001</v>
      </c>
      <c r="V774" s="10">
        <v>18086553.460000001</v>
      </c>
      <c r="W774" s="10">
        <v>18086553.460000001</v>
      </c>
      <c r="X774" s="10">
        <v>18086553.460000001</v>
      </c>
      <c r="Y774" s="15">
        <v>0</v>
      </c>
      <c r="Z774" s="10">
        <v>0</v>
      </c>
      <c r="AA774" s="10">
        <v>5104</v>
      </c>
      <c r="AB774" s="10">
        <v>0</v>
      </c>
      <c r="AC774" s="10">
        <v>0</v>
      </c>
      <c r="AD774" s="10">
        <v>5104</v>
      </c>
      <c r="AE774" s="10">
        <v>448489.55</v>
      </c>
      <c r="AF774" s="10">
        <v>0</v>
      </c>
      <c r="AG774" s="10">
        <f t="shared" si="12"/>
        <v>18086553.460000001</v>
      </c>
      <c r="AH774" s="9" t="s">
        <v>837</v>
      </c>
      <c r="AI774" s="9" t="s">
        <v>840</v>
      </c>
    </row>
    <row r="775" spans="1:35" x14ac:dyDescent="0.25">
      <c r="A775" s="16" t="s">
        <v>353</v>
      </c>
      <c r="B775" s="9" t="s">
        <v>177</v>
      </c>
      <c r="C775" s="9" t="s">
        <v>28</v>
      </c>
      <c r="D775" s="9" t="s">
        <v>542</v>
      </c>
      <c r="E775" s="9">
        <v>6</v>
      </c>
      <c r="F775" s="9">
        <v>126</v>
      </c>
      <c r="G775" s="9" t="s">
        <v>543</v>
      </c>
      <c r="H775" s="9">
        <v>4211</v>
      </c>
      <c r="I775" s="9" t="s">
        <v>218</v>
      </c>
      <c r="J775" s="9">
        <v>0</v>
      </c>
      <c r="K775" s="9" t="s">
        <v>258</v>
      </c>
      <c r="L775" s="9">
        <v>4000</v>
      </c>
      <c r="M775" s="9" t="s">
        <v>356</v>
      </c>
      <c r="N775" s="9" t="s">
        <v>181</v>
      </c>
      <c r="O775" s="9" t="s">
        <v>538</v>
      </c>
      <c r="P775" s="9" t="s">
        <v>308</v>
      </c>
      <c r="Q775" s="9" t="s">
        <v>182</v>
      </c>
      <c r="R775" s="10">
        <v>12137279.470000001</v>
      </c>
      <c r="S775" s="10">
        <v>12137279.470000001</v>
      </c>
      <c r="T775" s="10">
        <v>11731016.789999999</v>
      </c>
      <c r="U775" s="10">
        <v>11731016.789999999</v>
      </c>
      <c r="V775" s="10">
        <v>11597016.789999999</v>
      </c>
      <c r="W775" s="10">
        <v>11597016.789999999</v>
      </c>
      <c r="X775" s="10">
        <v>11597016.789999999</v>
      </c>
      <c r="Y775" s="15">
        <v>406262.68000000156</v>
      </c>
      <c r="Z775" s="10">
        <v>0</v>
      </c>
      <c r="AA775" s="10">
        <v>0</v>
      </c>
      <c r="AB775" s="10">
        <v>0</v>
      </c>
      <c r="AC775" s="10">
        <v>0</v>
      </c>
      <c r="AD775" s="10">
        <v>0</v>
      </c>
      <c r="AE775" s="10">
        <v>-22255031.43</v>
      </c>
      <c r="AF775" s="10">
        <v>0</v>
      </c>
      <c r="AG775" s="10">
        <f t="shared" si="12"/>
        <v>12137279.470000001</v>
      </c>
      <c r="AH775" s="9" t="s">
        <v>837</v>
      </c>
      <c r="AI775" s="9" t="s">
        <v>840</v>
      </c>
    </row>
    <row r="776" spans="1:35" x14ac:dyDescent="0.25">
      <c r="A776" s="16" t="s">
        <v>353</v>
      </c>
      <c r="B776" s="9" t="s">
        <v>177</v>
      </c>
      <c r="C776" s="9" t="s">
        <v>299</v>
      </c>
      <c r="D776" s="9" t="s">
        <v>544</v>
      </c>
      <c r="E776" s="9">
        <v>6</v>
      </c>
      <c r="F776" s="9">
        <v>110</v>
      </c>
      <c r="G776" s="9" t="s">
        <v>545</v>
      </c>
      <c r="H776" s="9">
        <v>4211</v>
      </c>
      <c r="I776" s="9" t="s">
        <v>218</v>
      </c>
      <c r="J776" s="9">
        <v>0</v>
      </c>
      <c r="K776" s="9" t="s">
        <v>258</v>
      </c>
      <c r="L776" s="9">
        <v>4000</v>
      </c>
      <c r="M776" s="9" t="s">
        <v>356</v>
      </c>
      <c r="N776" s="9" t="s">
        <v>294</v>
      </c>
      <c r="O776" s="9" t="s">
        <v>538</v>
      </c>
      <c r="P776" s="9" t="s">
        <v>546</v>
      </c>
      <c r="Q776" s="9" t="s">
        <v>294</v>
      </c>
      <c r="R776" s="10">
        <v>32122724.260000002</v>
      </c>
      <c r="S776" s="10">
        <v>32122724.260000002</v>
      </c>
      <c r="T776" s="10">
        <v>32122724.260000002</v>
      </c>
      <c r="U776" s="10">
        <v>32122724.260000002</v>
      </c>
      <c r="V776" s="10">
        <v>32122724.260000002</v>
      </c>
      <c r="W776" s="10">
        <v>30113153.510000002</v>
      </c>
      <c r="X776" s="10">
        <v>30113153.510000002</v>
      </c>
      <c r="Y776" s="15">
        <v>0</v>
      </c>
      <c r="Z776" s="10">
        <v>0</v>
      </c>
      <c r="AA776" s="10">
        <v>0</v>
      </c>
      <c r="AB776" s="10">
        <v>0</v>
      </c>
      <c r="AC776" s="10">
        <v>0</v>
      </c>
      <c r="AD776" s="10">
        <v>0</v>
      </c>
      <c r="AE776" s="10">
        <v>2845084.55</v>
      </c>
      <c r="AF776" s="10">
        <v>0</v>
      </c>
      <c r="AG776" s="10">
        <f t="shared" si="12"/>
        <v>32122724.260000002</v>
      </c>
      <c r="AH776" s="9" t="s">
        <v>837</v>
      </c>
      <c r="AI776" s="9" t="s">
        <v>840</v>
      </c>
    </row>
    <row r="777" spans="1:35" x14ac:dyDescent="0.25">
      <c r="A777" s="16" t="s">
        <v>353</v>
      </c>
      <c r="B777" s="9" t="s">
        <v>27</v>
      </c>
      <c r="C777" s="9" t="s">
        <v>292</v>
      </c>
      <c r="D777" s="9" t="s">
        <v>485</v>
      </c>
      <c r="E777" s="9">
        <v>7</v>
      </c>
      <c r="F777" s="9">
        <v>101</v>
      </c>
      <c r="G777" s="9" t="s">
        <v>572</v>
      </c>
      <c r="H777" s="9">
        <v>4421</v>
      </c>
      <c r="I777" s="9" t="s">
        <v>234</v>
      </c>
      <c r="J777" s="9">
        <v>0</v>
      </c>
      <c r="K777" s="9" t="s">
        <v>258</v>
      </c>
      <c r="L777" s="9">
        <v>4000</v>
      </c>
      <c r="M777" s="9" t="s">
        <v>356</v>
      </c>
      <c r="N777" s="9" t="s">
        <v>29</v>
      </c>
      <c r="O777" s="9" t="s">
        <v>232</v>
      </c>
      <c r="P777" s="9" t="s">
        <v>573</v>
      </c>
      <c r="Q777" s="9" t="s">
        <v>574</v>
      </c>
      <c r="R777" s="10">
        <v>0</v>
      </c>
      <c r="S777" s="10">
        <v>1000000</v>
      </c>
      <c r="T777" s="10">
        <v>0</v>
      </c>
      <c r="U777" s="10">
        <v>0</v>
      </c>
      <c r="V777" s="10">
        <v>0</v>
      </c>
      <c r="W777" s="10">
        <v>0</v>
      </c>
      <c r="X777" s="10">
        <v>0</v>
      </c>
      <c r="Y777" s="15">
        <v>0</v>
      </c>
      <c r="Z777" s="10">
        <v>0</v>
      </c>
      <c r="AA777" s="10">
        <v>0</v>
      </c>
      <c r="AB777" s="10">
        <v>0</v>
      </c>
      <c r="AC777" s="10">
        <v>1000000</v>
      </c>
      <c r="AD777" s="10">
        <v>-1000000</v>
      </c>
      <c r="AE777" s="10">
        <v>-2100000</v>
      </c>
      <c r="AF777" s="10">
        <v>0</v>
      </c>
      <c r="AG777" s="10">
        <f t="shared" si="12"/>
        <v>0</v>
      </c>
      <c r="AH777" s="9" t="s">
        <v>837</v>
      </c>
      <c r="AI777" s="9" t="s">
        <v>840</v>
      </c>
    </row>
    <row r="778" spans="1:35" x14ac:dyDescent="0.25">
      <c r="A778" s="16" t="s">
        <v>353</v>
      </c>
      <c r="B778" s="9" t="s">
        <v>27</v>
      </c>
      <c r="C778" s="9" t="s">
        <v>292</v>
      </c>
      <c r="D778" s="9" t="s">
        <v>485</v>
      </c>
      <c r="E778" s="9">
        <v>7</v>
      </c>
      <c r="F778" s="9">
        <v>101</v>
      </c>
      <c r="G778" s="9" t="s">
        <v>572</v>
      </c>
      <c r="H778" s="9">
        <v>4421</v>
      </c>
      <c r="I778" s="9" t="s">
        <v>234</v>
      </c>
      <c r="J778" s="9">
        <v>1</v>
      </c>
      <c r="K778" s="9" t="s">
        <v>598</v>
      </c>
      <c r="L778" s="9">
        <v>4000</v>
      </c>
      <c r="M778" s="9" t="s">
        <v>356</v>
      </c>
      <c r="N778" s="9" t="s">
        <v>29</v>
      </c>
      <c r="O778" s="9" t="s">
        <v>232</v>
      </c>
      <c r="P778" s="9" t="s">
        <v>573</v>
      </c>
      <c r="Q778" s="9" t="s">
        <v>574</v>
      </c>
      <c r="R778" s="10">
        <v>350000</v>
      </c>
      <c r="S778" s="10">
        <v>0</v>
      </c>
      <c r="T778" s="10">
        <v>344800</v>
      </c>
      <c r="U778" s="10">
        <v>344800</v>
      </c>
      <c r="V778" s="10">
        <v>344800</v>
      </c>
      <c r="W778" s="10">
        <v>0</v>
      </c>
      <c r="X778" s="10">
        <v>0</v>
      </c>
      <c r="Y778" s="15">
        <v>5200</v>
      </c>
      <c r="Z778" s="10">
        <v>0</v>
      </c>
      <c r="AA778" s="10">
        <v>350000</v>
      </c>
      <c r="AB778" s="10">
        <v>0</v>
      </c>
      <c r="AC778" s="10">
        <v>0</v>
      </c>
      <c r="AD778" s="10">
        <v>350000</v>
      </c>
      <c r="AE778" s="10">
        <v>0</v>
      </c>
      <c r="AF778" s="10">
        <v>0</v>
      </c>
      <c r="AG778" s="10">
        <f t="shared" si="12"/>
        <v>350000</v>
      </c>
      <c r="AH778" s="9" t="s">
        <v>837</v>
      </c>
      <c r="AI778" s="9" t="s">
        <v>840</v>
      </c>
    </row>
    <row r="779" spans="1:35" x14ac:dyDescent="0.25">
      <c r="A779" s="16" t="s">
        <v>353</v>
      </c>
      <c r="B779" s="9" t="s">
        <v>27</v>
      </c>
      <c r="C779" s="9" t="s">
        <v>292</v>
      </c>
      <c r="D779" s="9" t="s">
        <v>485</v>
      </c>
      <c r="E779" s="9">
        <v>7</v>
      </c>
      <c r="F779" s="9">
        <v>101</v>
      </c>
      <c r="G779" s="9" t="s">
        <v>572</v>
      </c>
      <c r="H779" s="9">
        <v>4421</v>
      </c>
      <c r="I779" s="9" t="s">
        <v>234</v>
      </c>
      <c r="J779" s="9">
        <v>2</v>
      </c>
      <c r="K779" s="9" t="s">
        <v>599</v>
      </c>
      <c r="L779" s="9">
        <v>4000</v>
      </c>
      <c r="M779" s="9" t="s">
        <v>356</v>
      </c>
      <c r="N779" s="9" t="s">
        <v>29</v>
      </c>
      <c r="O779" s="9" t="s">
        <v>232</v>
      </c>
      <c r="P779" s="9" t="s">
        <v>573</v>
      </c>
      <c r="Q779" s="9" t="s">
        <v>574</v>
      </c>
      <c r="R779" s="10">
        <v>650000</v>
      </c>
      <c r="S779" s="10">
        <v>0</v>
      </c>
      <c r="T779" s="10">
        <v>0</v>
      </c>
      <c r="U779" s="10">
        <v>0</v>
      </c>
      <c r="V779" s="10">
        <v>0</v>
      </c>
      <c r="W779" s="10">
        <v>0</v>
      </c>
      <c r="X779" s="10">
        <v>0</v>
      </c>
      <c r="Y779" s="15">
        <v>650000</v>
      </c>
      <c r="Z779" s="10">
        <v>0</v>
      </c>
      <c r="AA779" s="10">
        <v>650000</v>
      </c>
      <c r="AB779" s="10">
        <v>0</v>
      </c>
      <c r="AC779" s="10">
        <v>0</v>
      </c>
      <c r="AD779" s="10">
        <v>650000</v>
      </c>
      <c r="AE779" s="10">
        <v>0</v>
      </c>
      <c r="AF779" s="10">
        <v>0</v>
      </c>
      <c r="AG779" s="10">
        <f t="shared" si="12"/>
        <v>650000</v>
      </c>
      <c r="AH779" s="9" t="s">
        <v>837</v>
      </c>
      <c r="AI779" s="9" t="s">
        <v>840</v>
      </c>
    </row>
    <row r="780" spans="1:35" x14ac:dyDescent="0.25">
      <c r="A780" s="16" t="s">
        <v>353</v>
      </c>
      <c r="B780" s="9" t="s">
        <v>27</v>
      </c>
      <c r="C780" s="9" t="s">
        <v>292</v>
      </c>
      <c r="D780" s="9" t="s">
        <v>485</v>
      </c>
      <c r="E780" s="9">
        <v>7</v>
      </c>
      <c r="F780" s="9">
        <v>101</v>
      </c>
      <c r="G780" s="9" t="s">
        <v>572</v>
      </c>
      <c r="H780" s="9">
        <v>4461</v>
      </c>
      <c r="I780" s="9" t="s">
        <v>575</v>
      </c>
      <c r="J780" s="9">
        <v>0</v>
      </c>
      <c r="K780" s="9" t="s">
        <v>258</v>
      </c>
      <c r="L780" s="9">
        <v>4000</v>
      </c>
      <c r="M780" s="9" t="s">
        <v>356</v>
      </c>
      <c r="N780" s="9" t="s">
        <v>29</v>
      </c>
      <c r="O780" s="9" t="s">
        <v>232</v>
      </c>
      <c r="P780" s="9" t="s">
        <v>573</v>
      </c>
      <c r="Q780" s="9" t="s">
        <v>574</v>
      </c>
      <c r="R780" s="10">
        <v>0</v>
      </c>
      <c r="S780" s="10">
        <v>500000</v>
      </c>
      <c r="T780" s="10">
        <v>0</v>
      </c>
      <c r="U780" s="10">
        <v>0</v>
      </c>
      <c r="V780" s="10">
        <v>0</v>
      </c>
      <c r="W780" s="10">
        <v>0</v>
      </c>
      <c r="X780" s="10">
        <v>0</v>
      </c>
      <c r="Y780" s="15">
        <v>0</v>
      </c>
      <c r="Z780" s="10">
        <v>0</v>
      </c>
      <c r="AA780" s="10">
        <v>0</v>
      </c>
      <c r="AB780" s="10">
        <v>0</v>
      </c>
      <c r="AC780" s="10">
        <v>500000</v>
      </c>
      <c r="AD780" s="10">
        <v>-500000</v>
      </c>
      <c r="AE780" s="10">
        <v>0</v>
      </c>
      <c r="AF780" s="10">
        <v>0</v>
      </c>
      <c r="AG780" s="10">
        <f t="shared" si="12"/>
        <v>0</v>
      </c>
      <c r="AH780" s="9" t="s">
        <v>837</v>
      </c>
      <c r="AI780" s="9" t="s">
        <v>840</v>
      </c>
    </row>
    <row r="781" spans="1:35" x14ac:dyDescent="0.25">
      <c r="A781" s="16" t="s">
        <v>353</v>
      </c>
      <c r="B781" s="9" t="s">
        <v>27</v>
      </c>
      <c r="C781" s="9" t="s">
        <v>292</v>
      </c>
      <c r="D781" s="9" t="s">
        <v>485</v>
      </c>
      <c r="E781" s="9">
        <v>7</v>
      </c>
      <c r="F781" s="9">
        <v>101</v>
      </c>
      <c r="G781" s="9" t="s">
        <v>572</v>
      </c>
      <c r="H781" s="9">
        <v>4461</v>
      </c>
      <c r="I781" s="9" t="s">
        <v>575</v>
      </c>
      <c r="J781" s="9">
        <v>1</v>
      </c>
      <c r="K781" s="9" t="s">
        <v>600</v>
      </c>
      <c r="L781" s="9">
        <v>4000</v>
      </c>
      <c r="M781" s="9" t="s">
        <v>356</v>
      </c>
      <c r="N781" s="9" t="s">
        <v>29</v>
      </c>
      <c r="O781" s="9" t="s">
        <v>232</v>
      </c>
      <c r="P781" s="9" t="s">
        <v>573</v>
      </c>
      <c r="Q781" s="9" t="s">
        <v>574</v>
      </c>
      <c r="R781" s="10">
        <v>100000</v>
      </c>
      <c r="S781" s="10">
        <v>0</v>
      </c>
      <c r="T781" s="10">
        <v>97440</v>
      </c>
      <c r="U781" s="10">
        <v>97440</v>
      </c>
      <c r="V781" s="10">
        <v>97440</v>
      </c>
      <c r="W781" s="10">
        <v>0</v>
      </c>
      <c r="X781" s="10">
        <v>0</v>
      </c>
      <c r="Y781" s="15">
        <v>2560</v>
      </c>
      <c r="Z781" s="10">
        <v>0</v>
      </c>
      <c r="AA781" s="10">
        <v>100000</v>
      </c>
      <c r="AB781" s="10">
        <v>0</v>
      </c>
      <c r="AC781" s="10">
        <v>0</v>
      </c>
      <c r="AD781" s="10">
        <v>100000</v>
      </c>
      <c r="AE781" s="10">
        <v>0</v>
      </c>
      <c r="AF781" s="10">
        <v>0</v>
      </c>
      <c r="AG781" s="10">
        <f t="shared" si="12"/>
        <v>100000</v>
      </c>
      <c r="AH781" s="9" t="s">
        <v>837</v>
      </c>
      <c r="AI781" s="9" t="s">
        <v>840</v>
      </c>
    </row>
    <row r="782" spans="1:35" x14ac:dyDescent="0.25">
      <c r="A782" s="16" t="s">
        <v>353</v>
      </c>
      <c r="B782" s="9" t="s">
        <v>27</v>
      </c>
      <c r="C782" s="9" t="s">
        <v>292</v>
      </c>
      <c r="D782" s="9" t="s">
        <v>485</v>
      </c>
      <c r="E782" s="9">
        <v>7</v>
      </c>
      <c r="F782" s="9">
        <v>101</v>
      </c>
      <c r="G782" s="9" t="s">
        <v>572</v>
      </c>
      <c r="H782" s="9">
        <v>4461</v>
      </c>
      <c r="I782" s="9" t="s">
        <v>575</v>
      </c>
      <c r="J782" s="9">
        <v>2</v>
      </c>
      <c r="K782" s="9" t="s">
        <v>601</v>
      </c>
      <c r="L782" s="9">
        <v>4000</v>
      </c>
      <c r="M782" s="9" t="s">
        <v>356</v>
      </c>
      <c r="N782" s="9" t="s">
        <v>29</v>
      </c>
      <c r="O782" s="9" t="s">
        <v>232</v>
      </c>
      <c r="P782" s="9" t="s">
        <v>573</v>
      </c>
      <c r="Q782" s="9" t="s">
        <v>574</v>
      </c>
      <c r="R782" s="10">
        <v>400000</v>
      </c>
      <c r="S782" s="10">
        <v>0</v>
      </c>
      <c r="T782" s="10">
        <v>0</v>
      </c>
      <c r="U782" s="10">
        <v>0</v>
      </c>
      <c r="V782" s="10">
        <v>0</v>
      </c>
      <c r="W782" s="10">
        <v>0</v>
      </c>
      <c r="X782" s="10">
        <v>0</v>
      </c>
      <c r="Y782" s="15">
        <v>400000</v>
      </c>
      <c r="Z782" s="10">
        <v>0</v>
      </c>
      <c r="AA782" s="10">
        <v>400000</v>
      </c>
      <c r="AB782" s="10">
        <v>0</v>
      </c>
      <c r="AC782" s="10">
        <v>0</v>
      </c>
      <c r="AD782" s="10">
        <v>400000</v>
      </c>
      <c r="AE782" s="10">
        <v>0</v>
      </c>
      <c r="AF782" s="10">
        <v>0</v>
      </c>
      <c r="AG782" s="10">
        <f t="shared" si="12"/>
        <v>400000</v>
      </c>
      <c r="AH782" s="9" t="s">
        <v>837</v>
      </c>
      <c r="AI782" s="9" t="s">
        <v>840</v>
      </c>
    </row>
    <row r="783" spans="1:35" x14ac:dyDescent="0.25">
      <c r="A783" s="16" t="s">
        <v>353</v>
      </c>
      <c r="B783" s="9" t="s">
        <v>27</v>
      </c>
      <c r="C783" s="9" t="s">
        <v>292</v>
      </c>
      <c r="D783" s="9" t="s">
        <v>485</v>
      </c>
      <c r="E783" s="9">
        <v>7</v>
      </c>
      <c r="F783" s="9">
        <v>101</v>
      </c>
      <c r="G783" s="9" t="s">
        <v>572</v>
      </c>
      <c r="H783" s="9">
        <v>5211</v>
      </c>
      <c r="I783" s="9" t="s">
        <v>64</v>
      </c>
      <c r="J783" s="9">
        <v>0</v>
      </c>
      <c r="K783" s="9" t="s">
        <v>258</v>
      </c>
      <c r="L783" s="9">
        <v>5000</v>
      </c>
      <c r="M783" s="9" t="s">
        <v>356</v>
      </c>
      <c r="N783" s="9" t="s">
        <v>29</v>
      </c>
      <c r="O783" s="9" t="s">
        <v>232</v>
      </c>
      <c r="P783" s="9" t="s">
        <v>573</v>
      </c>
      <c r="Q783" s="9" t="s">
        <v>574</v>
      </c>
      <c r="R783" s="10">
        <v>0</v>
      </c>
      <c r="S783" s="10">
        <v>210000</v>
      </c>
      <c r="T783" s="10">
        <v>0</v>
      </c>
      <c r="U783" s="10">
        <v>0</v>
      </c>
      <c r="V783" s="10">
        <v>0</v>
      </c>
      <c r="W783" s="10">
        <v>0</v>
      </c>
      <c r="X783" s="10">
        <v>0</v>
      </c>
      <c r="Y783" s="15">
        <v>0</v>
      </c>
      <c r="Z783" s="10">
        <v>0</v>
      </c>
      <c r="AA783" s="10">
        <v>0</v>
      </c>
      <c r="AB783" s="10">
        <v>0</v>
      </c>
      <c r="AC783" s="10">
        <v>210000</v>
      </c>
      <c r="AD783" s="10">
        <v>-210000</v>
      </c>
      <c r="AE783" s="10">
        <v>7000000</v>
      </c>
      <c r="AF783" s="10">
        <v>0</v>
      </c>
      <c r="AG783" s="10">
        <f t="shared" si="12"/>
        <v>0</v>
      </c>
      <c r="AH783" s="9" t="s">
        <v>837</v>
      </c>
      <c r="AI783" s="9" t="s">
        <v>841</v>
      </c>
    </row>
    <row r="784" spans="1:35" x14ac:dyDescent="0.25">
      <c r="A784" s="16" t="s">
        <v>353</v>
      </c>
      <c r="B784" s="9" t="s">
        <v>27</v>
      </c>
      <c r="C784" s="9" t="s">
        <v>292</v>
      </c>
      <c r="D784" s="9" t="s">
        <v>485</v>
      </c>
      <c r="E784" s="9">
        <v>7</v>
      </c>
      <c r="F784" s="9">
        <v>101</v>
      </c>
      <c r="G784" s="9" t="s">
        <v>572</v>
      </c>
      <c r="H784" s="9">
        <v>5231</v>
      </c>
      <c r="I784" s="9" t="s">
        <v>82</v>
      </c>
      <c r="J784" s="9">
        <v>0</v>
      </c>
      <c r="K784" s="9" t="s">
        <v>258</v>
      </c>
      <c r="L784" s="9">
        <v>5000</v>
      </c>
      <c r="M784" s="9" t="s">
        <v>356</v>
      </c>
      <c r="N784" s="9" t="s">
        <v>29</v>
      </c>
      <c r="O784" s="9" t="s">
        <v>232</v>
      </c>
      <c r="P784" s="9" t="s">
        <v>573</v>
      </c>
      <c r="Q784" s="9" t="s">
        <v>574</v>
      </c>
      <c r="R784" s="10">
        <v>30972</v>
      </c>
      <c r="S784" s="10">
        <v>35000</v>
      </c>
      <c r="T784" s="10">
        <v>30972</v>
      </c>
      <c r="U784" s="10">
        <v>30972</v>
      </c>
      <c r="V784" s="10">
        <v>30972</v>
      </c>
      <c r="W784" s="10">
        <v>30972</v>
      </c>
      <c r="X784" s="10">
        <v>30972</v>
      </c>
      <c r="Y784" s="15">
        <v>0</v>
      </c>
      <c r="Z784" s="10">
        <v>0</v>
      </c>
      <c r="AA784" s="10">
        <v>0</v>
      </c>
      <c r="AB784" s="10">
        <v>0</v>
      </c>
      <c r="AC784" s="10">
        <v>4028</v>
      </c>
      <c r="AD784" s="10">
        <v>-4028</v>
      </c>
      <c r="AE784" s="10">
        <v>32267400</v>
      </c>
      <c r="AF784" s="10">
        <v>0</v>
      </c>
      <c r="AG784" s="10">
        <f t="shared" si="12"/>
        <v>30972</v>
      </c>
      <c r="AH784" s="9" t="s">
        <v>837</v>
      </c>
      <c r="AI784" s="9" t="s">
        <v>841</v>
      </c>
    </row>
    <row r="785" spans="1:35" x14ac:dyDescent="0.25">
      <c r="A785" s="16" t="s">
        <v>353</v>
      </c>
      <c r="B785" s="9" t="s">
        <v>245</v>
      </c>
      <c r="C785" s="9" t="s">
        <v>289</v>
      </c>
      <c r="D785" s="9" t="s">
        <v>370</v>
      </c>
      <c r="E785" s="9">
        <v>4</v>
      </c>
      <c r="F785" s="9">
        <v>69</v>
      </c>
      <c r="G785" s="9" t="s">
        <v>371</v>
      </c>
      <c r="H785" s="9">
        <v>4421</v>
      </c>
      <c r="I785" s="9" t="s">
        <v>234</v>
      </c>
      <c r="J785" s="9">
        <v>0</v>
      </c>
      <c r="K785" s="9" t="s">
        <v>258</v>
      </c>
      <c r="L785" s="9">
        <v>4000</v>
      </c>
      <c r="M785" s="9" t="s">
        <v>356</v>
      </c>
      <c r="N785" s="9" t="s">
        <v>39</v>
      </c>
      <c r="O785" s="9" t="s">
        <v>373</v>
      </c>
      <c r="P785" s="9" t="s">
        <v>576</v>
      </c>
      <c r="Q785" s="9" t="s">
        <v>40</v>
      </c>
      <c r="R785" s="10">
        <v>130000</v>
      </c>
      <c r="S785" s="10">
        <v>130000</v>
      </c>
      <c r="T785" s="10">
        <v>125568</v>
      </c>
      <c r="U785" s="10">
        <v>125568</v>
      </c>
      <c r="V785" s="10">
        <v>125568</v>
      </c>
      <c r="W785" s="10">
        <v>125568</v>
      </c>
      <c r="X785" s="10">
        <v>125568</v>
      </c>
      <c r="Y785" s="15">
        <v>4432</v>
      </c>
      <c r="Z785" s="10">
        <v>0</v>
      </c>
      <c r="AA785" s="10">
        <v>0</v>
      </c>
      <c r="AB785" s="10">
        <v>0</v>
      </c>
      <c r="AC785" s="10">
        <v>0</v>
      </c>
      <c r="AD785" s="10">
        <v>0</v>
      </c>
      <c r="AE785" s="10">
        <v>-18720000.120000001</v>
      </c>
      <c r="AF785" s="10">
        <v>0</v>
      </c>
      <c r="AG785" s="10">
        <f t="shared" si="12"/>
        <v>130000</v>
      </c>
      <c r="AH785" s="9" t="s">
        <v>837</v>
      </c>
      <c r="AI785" s="9" t="s">
        <v>840</v>
      </c>
    </row>
    <row r="786" spans="1:35" x14ac:dyDescent="0.25">
      <c r="A786" s="16" t="s">
        <v>353</v>
      </c>
      <c r="B786" s="9" t="s">
        <v>167</v>
      </c>
      <c r="C786" s="9" t="s">
        <v>299</v>
      </c>
      <c r="D786" s="9" t="s">
        <v>485</v>
      </c>
      <c r="E786" s="9">
        <v>7</v>
      </c>
      <c r="F786" s="9">
        <v>102</v>
      </c>
      <c r="G786" s="9" t="s">
        <v>513</v>
      </c>
      <c r="H786" s="9">
        <v>5311</v>
      </c>
      <c r="I786" s="9" t="s">
        <v>174</v>
      </c>
      <c r="J786" s="9">
        <v>0</v>
      </c>
      <c r="K786" s="9" t="s">
        <v>258</v>
      </c>
      <c r="L786" s="9">
        <v>5000</v>
      </c>
      <c r="M786" s="9" t="s">
        <v>356</v>
      </c>
      <c r="N786" s="9" t="s">
        <v>29</v>
      </c>
      <c r="O786" s="9" t="s">
        <v>232</v>
      </c>
      <c r="P786" s="9" t="s">
        <v>577</v>
      </c>
      <c r="Q786" s="9" t="s">
        <v>515</v>
      </c>
      <c r="R786" s="10">
        <v>150000</v>
      </c>
      <c r="S786" s="10">
        <v>0</v>
      </c>
      <c r="T786" s="10">
        <v>150000</v>
      </c>
      <c r="U786" s="10">
        <v>150000</v>
      </c>
      <c r="V786" s="10">
        <v>118900</v>
      </c>
      <c r="W786" s="10">
        <v>118900</v>
      </c>
      <c r="X786" s="10">
        <v>46400</v>
      </c>
      <c r="Y786" s="15">
        <v>0</v>
      </c>
      <c r="Z786" s="10">
        <v>0</v>
      </c>
      <c r="AA786" s="10">
        <v>150000</v>
      </c>
      <c r="AB786" s="10">
        <v>0</v>
      </c>
      <c r="AC786" s="10">
        <v>0</v>
      </c>
      <c r="AD786" s="10">
        <v>150000</v>
      </c>
      <c r="AE786" s="10">
        <v>0</v>
      </c>
      <c r="AF786" s="10">
        <v>0</v>
      </c>
      <c r="AG786" s="10">
        <f t="shared" si="12"/>
        <v>150000</v>
      </c>
      <c r="AH786" s="9" t="s">
        <v>837</v>
      </c>
      <c r="AI786" s="9" t="s">
        <v>841</v>
      </c>
    </row>
    <row r="787" spans="1:35" x14ac:dyDescent="0.25">
      <c r="A787" s="16" t="s">
        <v>353</v>
      </c>
      <c r="B787" s="9" t="s">
        <v>167</v>
      </c>
      <c r="C787" s="9" t="s">
        <v>299</v>
      </c>
      <c r="D787" s="9" t="s">
        <v>485</v>
      </c>
      <c r="E787" s="9">
        <v>7</v>
      </c>
      <c r="F787" s="9">
        <v>102</v>
      </c>
      <c r="G787" s="9" t="s">
        <v>513</v>
      </c>
      <c r="H787" s="9">
        <v>5611</v>
      </c>
      <c r="I787" s="9" t="s">
        <v>90</v>
      </c>
      <c r="J787" s="9">
        <v>0</v>
      </c>
      <c r="K787" s="9" t="s">
        <v>258</v>
      </c>
      <c r="L787" s="9">
        <v>5000</v>
      </c>
      <c r="M787" s="9" t="s">
        <v>356</v>
      </c>
      <c r="N787" s="9" t="s">
        <v>29</v>
      </c>
      <c r="O787" s="9" t="s">
        <v>232</v>
      </c>
      <c r="P787" s="9" t="s">
        <v>577</v>
      </c>
      <c r="Q787" s="9" t="s">
        <v>515</v>
      </c>
      <c r="R787" s="10">
        <v>2850000</v>
      </c>
      <c r="S787" s="10">
        <v>3000000</v>
      </c>
      <c r="T787" s="10">
        <v>2848465.68</v>
      </c>
      <c r="U787" s="10">
        <v>2848465.68</v>
      </c>
      <c r="V787" s="10">
        <v>2786652.68</v>
      </c>
      <c r="W787" s="10">
        <v>1399952</v>
      </c>
      <c r="X787" s="10">
        <v>0</v>
      </c>
      <c r="Y787" s="15">
        <v>1534.3199999998324</v>
      </c>
      <c r="Z787" s="10">
        <v>0</v>
      </c>
      <c r="AA787" s="10">
        <v>0</v>
      </c>
      <c r="AB787" s="10">
        <v>0</v>
      </c>
      <c r="AC787" s="10">
        <v>150000</v>
      </c>
      <c r="AD787" s="10">
        <v>-150000</v>
      </c>
      <c r="AE787" s="10">
        <v>10000000</v>
      </c>
      <c r="AF787" s="10">
        <v>0</v>
      </c>
      <c r="AG787" s="10">
        <f t="shared" si="12"/>
        <v>2850000</v>
      </c>
      <c r="AH787" s="9" t="s">
        <v>837</v>
      </c>
      <c r="AI787" s="9" t="s">
        <v>841</v>
      </c>
    </row>
    <row r="788" spans="1:35" x14ac:dyDescent="0.25">
      <c r="A788" s="16" t="s">
        <v>668</v>
      </c>
      <c r="B788" s="9" t="s">
        <v>96</v>
      </c>
      <c r="C788" s="9" t="s">
        <v>28</v>
      </c>
      <c r="D788" s="9" t="s">
        <v>370</v>
      </c>
      <c r="E788" s="9">
        <v>4</v>
      </c>
      <c r="F788" s="9">
        <v>66</v>
      </c>
      <c r="G788" s="9" t="s">
        <v>371</v>
      </c>
      <c r="H788" s="9">
        <v>2461</v>
      </c>
      <c r="I788" s="9" t="s">
        <v>81</v>
      </c>
      <c r="J788" s="9">
        <v>0</v>
      </c>
      <c r="K788" s="9" t="s">
        <v>258</v>
      </c>
      <c r="L788" s="9">
        <v>2000</v>
      </c>
      <c r="M788" s="9" t="s">
        <v>669</v>
      </c>
      <c r="N788" s="9" t="s">
        <v>39</v>
      </c>
      <c r="O788" s="9" t="s">
        <v>373</v>
      </c>
      <c r="P788" s="9" t="s">
        <v>377</v>
      </c>
      <c r="Q788" s="9" t="s">
        <v>40</v>
      </c>
      <c r="R788" s="10">
        <v>0</v>
      </c>
      <c r="S788" s="10">
        <v>0</v>
      </c>
      <c r="T788" s="10">
        <v>0</v>
      </c>
      <c r="U788" s="10">
        <v>0</v>
      </c>
      <c r="V788" s="10">
        <v>0</v>
      </c>
      <c r="W788" s="10">
        <v>0</v>
      </c>
      <c r="X788" s="10">
        <v>0</v>
      </c>
      <c r="Y788" s="15">
        <v>0</v>
      </c>
      <c r="Z788" s="10">
        <v>0</v>
      </c>
      <c r="AA788" s="10">
        <v>0</v>
      </c>
      <c r="AB788" s="10">
        <v>0</v>
      </c>
      <c r="AC788" s="10">
        <v>0</v>
      </c>
      <c r="AD788" s="10">
        <v>0</v>
      </c>
      <c r="AE788" s="10">
        <v>15000000</v>
      </c>
      <c r="AF788" s="22">
        <v>99173</v>
      </c>
      <c r="AG788" s="10">
        <f t="shared" si="12"/>
        <v>99173</v>
      </c>
      <c r="AH788" t="s">
        <v>836</v>
      </c>
      <c r="AI788" s="9" t="s">
        <v>840</v>
      </c>
    </row>
    <row r="789" spans="1:35" x14ac:dyDescent="0.25">
      <c r="A789" s="16" t="s">
        <v>579</v>
      </c>
      <c r="B789" s="9" t="s">
        <v>96</v>
      </c>
      <c r="C789" s="9" t="s">
        <v>28</v>
      </c>
      <c r="D789" s="9" t="s">
        <v>370</v>
      </c>
      <c r="E789" s="9">
        <v>4</v>
      </c>
      <c r="F789" s="9">
        <v>63</v>
      </c>
      <c r="G789" s="9" t="s">
        <v>371</v>
      </c>
      <c r="H789" s="9">
        <v>6121</v>
      </c>
      <c r="I789" s="9" t="s">
        <v>178</v>
      </c>
      <c r="J789" s="9">
        <v>0</v>
      </c>
      <c r="K789" s="9" t="s">
        <v>258</v>
      </c>
      <c r="L789" s="9">
        <v>6000</v>
      </c>
      <c r="M789" s="9" t="s">
        <v>580</v>
      </c>
      <c r="N789" s="9" t="s">
        <v>39</v>
      </c>
      <c r="O789" s="9" t="s">
        <v>373</v>
      </c>
      <c r="P789" s="9" t="s">
        <v>374</v>
      </c>
      <c r="Q789" s="9" t="s">
        <v>40</v>
      </c>
      <c r="R789" s="10">
        <v>0</v>
      </c>
      <c r="S789" s="10">
        <v>10400000</v>
      </c>
      <c r="T789" s="10">
        <v>0</v>
      </c>
      <c r="U789" s="10">
        <v>0</v>
      </c>
      <c r="V789" s="10">
        <v>0</v>
      </c>
      <c r="W789" s="10">
        <v>0</v>
      </c>
      <c r="X789" s="10">
        <v>0</v>
      </c>
      <c r="Y789" s="15">
        <v>0</v>
      </c>
      <c r="Z789" s="10">
        <v>0</v>
      </c>
      <c r="AA789" s="10">
        <v>0</v>
      </c>
      <c r="AB789" s="10">
        <v>0</v>
      </c>
      <c r="AC789" s="10">
        <v>10400000</v>
      </c>
      <c r="AD789" s="10">
        <v>-10400000</v>
      </c>
      <c r="AE789" s="10">
        <v>2490000</v>
      </c>
      <c r="AF789" s="10">
        <v>0</v>
      </c>
      <c r="AG789" s="10">
        <f t="shared" si="12"/>
        <v>0</v>
      </c>
      <c r="AH789" s="9" t="s">
        <v>836</v>
      </c>
      <c r="AI789" s="9" t="s">
        <v>841</v>
      </c>
    </row>
    <row r="790" spans="1:35" x14ac:dyDescent="0.25">
      <c r="A790" s="16" t="s">
        <v>579</v>
      </c>
      <c r="B790" s="9" t="s">
        <v>285</v>
      </c>
      <c r="C790" s="9" t="s">
        <v>28</v>
      </c>
      <c r="D790" s="9" t="s">
        <v>532</v>
      </c>
      <c r="E790" s="9">
        <v>5</v>
      </c>
      <c r="F790" s="9">
        <v>128</v>
      </c>
      <c r="G790" s="9" t="s">
        <v>552</v>
      </c>
      <c r="H790" s="9">
        <v>3111</v>
      </c>
      <c r="I790" s="9" t="s">
        <v>110</v>
      </c>
      <c r="J790" s="9">
        <v>0</v>
      </c>
      <c r="K790" s="9" t="s">
        <v>258</v>
      </c>
      <c r="L790" s="9">
        <v>3000</v>
      </c>
      <c r="M790" s="9" t="s">
        <v>580</v>
      </c>
      <c r="N790" s="9" t="s">
        <v>534</v>
      </c>
      <c r="O790" s="9" t="s">
        <v>553</v>
      </c>
      <c r="P790" s="9" t="s">
        <v>304</v>
      </c>
      <c r="Q790" s="9" t="s">
        <v>278</v>
      </c>
      <c r="R790" s="10">
        <v>0</v>
      </c>
      <c r="S790" s="10">
        <v>0</v>
      </c>
      <c r="T790" s="10">
        <v>0</v>
      </c>
      <c r="U790" s="10">
        <v>0</v>
      </c>
      <c r="V790" s="10">
        <v>0</v>
      </c>
      <c r="W790" s="10">
        <v>0</v>
      </c>
      <c r="X790" s="10">
        <v>0</v>
      </c>
      <c r="Y790" s="15">
        <v>0</v>
      </c>
      <c r="Z790" s="10">
        <v>0</v>
      </c>
      <c r="AA790" s="10">
        <v>55856797.840000004</v>
      </c>
      <c r="AB790" s="10">
        <v>0</v>
      </c>
      <c r="AC790" s="10">
        <v>55856797.840000004</v>
      </c>
      <c r="AD790" s="10">
        <v>0</v>
      </c>
      <c r="AE790" s="10">
        <v>0</v>
      </c>
      <c r="AF790" s="10">
        <v>0</v>
      </c>
      <c r="AG790" s="10">
        <f t="shared" si="12"/>
        <v>0</v>
      </c>
      <c r="AH790" s="9" t="s">
        <v>836</v>
      </c>
      <c r="AI790" s="9" t="s">
        <v>840</v>
      </c>
    </row>
    <row r="791" spans="1:35" x14ac:dyDescent="0.25">
      <c r="A791" s="16" t="s">
        <v>579</v>
      </c>
      <c r="B791" s="9" t="s">
        <v>285</v>
      </c>
      <c r="C791" s="9" t="s">
        <v>28</v>
      </c>
      <c r="D791" s="9" t="s">
        <v>532</v>
      </c>
      <c r="E791" s="9">
        <v>5</v>
      </c>
      <c r="F791" s="9">
        <v>128</v>
      </c>
      <c r="G791" s="9" t="s">
        <v>552</v>
      </c>
      <c r="H791" s="9">
        <v>4211</v>
      </c>
      <c r="I791" s="9" t="s">
        <v>218</v>
      </c>
      <c r="J791" s="9">
        <v>0</v>
      </c>
      <c r="K791" s="9" t="s">
        <v>258</v>
      </c>
      <c r="L791" s="9">
        <v>4000</v>
      </c>
      <c r="M791" s="9" t="s">
        <v>580</v>
      </c>
      <c r="N791" s="9" t="s">
        <v>534</v>
      </c>
      <c r="O791" s="9" t="s">
        <v>553</v>
      </c>
      <c r="P791" s="9" t="s">
        <v>304</v>
      </c>
      <c r="Q791" s="9" t="s">
        <v>278</v>
      </c>
      <c r="R791" s="10">
        <v>0</v>
      </c>
      <c r="S791" s="10">
        <v>55856797.840000004</v>
      </c>
      <c r="T791" s="10">
        <v>0</v>
      </c>
      <c r="U791" s="10">
        <v>0</v>
      </c>
      <c r="V791" s="10">
        <v>0</v>
      </c>
      <c r="W791" s="10">
        <v>0</v>
      </c>
      <c r="X791" s="10">
        <v>0</v>
      </c>
      <c r="Y791" s="15">
        <v>0</v>
      </c>
      <c r="Z791" s="10">
        <v>0</v>
      </c>
      <c r="AA791" s="10">
        <v>0</v>
      </c>
      <c r="AB791" s="10">
        <v>0</v>
      </c>
      <c r="AC791" s="10">
        <v>55856797.840000004</v>
      </c>
      <c r="AD791" s="10">
        <v>-55856797.840000004</v>
      </c>
      <c r="AE791" s="10">
        <v>1845360</v>
      </c>
      <c r="AF791" s="10">
        <v>0</v>
      </c>
      <c r="AG791" s="10">
        <f t="shared" si="12"/>
        <v>0</v>
      </c>
      <c r="AH791" s="9" t="s">
        <v>836</v>
      </c>
      <c r="AI791" s="9" t="s">
        <v>840</v>
      </c>
    </row>
    <row r="792" spans="1:35" x14ac:dyDescent="0.25">
      <c r="A792" s="16" t="s">
        <v>579</v>
      </c>
      <c r="B792" s="9" t="s">
        <v>36</v>
      </c>
      <c r="C792" s="9" t="s">
        <v>28</v>
      </c>
      <c r="D792" s="9" t="s">
        <v>382</v>
      </c>
      <c r="E792" s="9">
        <v>1</v>
      </c>
      <c r="F792" s="9">
        <v>5</v>
      </c>
      <c r="G792" s="9" t="s">
        <v>429</v>
      </c>
      <c r="H792" s="9">
        <v>3581</v>
      </c>
      <c r="I792" s="9" t="s">
        <v>61</v>
      </c>
      <c r="J792" s="9">
        <v>0</v>
      </c>
      <c r="K792" s="9" t="s">
        <v>258</v>
      </c>
      <c r="L792" s="9">
        <v>3000</v>
      </c>
      <c r="M792" s="9" t="s">
        <v>580</v>
      </c>
      <c r="N792" s="9" t="s">
        <v>37</v>
      </c>
      <c r="O792" s="9" t="s">
        <v>351</v>
      </c>
      <c r="P792" s="9" t="s">
        <v>430</v>
      </c>
      <c r="Q792" s="9" t="s">
        <v>431</v>
      </c>
      <c r="R792" s="10">
        <v>0</v>
      </c>
      <c r="S792" s="10">
        <v>15000</v>
      </c>
      <c r="T792" s="10">
        <v>0</v>
      </c>
      <c r="U792" s="10">
        <v>0</v>
      </c>
      <c r="V792" s="10">
        <v>0</v>
      </c>
      <c r="W792" s="10">
        <v>0</v>
      </c>
      <c r="X792" s="10">
        <v>0</v>
      </c>
      <c r="Y792" s="15">
        <v>0</v>
      </c>
      <c r="Z792" s="10">
        <v>0</v>
      </c>
      <c r="AA792" s="10">
        <v>0</v>
      </c>
      <c r="AB792" s="10">
        <v>0</v>
      </c>
      <c r="AC792" s="10">
        <v>15000</v>
      </c>
      <c r="AD792" s="10">
        <v>-15000</v>
      </c>
      <c r="AE792" s="10">
        <v>18720000.120000001</v>
      </c>
      <c r="AF792" s="10">
        <v>0</v>
      </c>
      <c r="AG792" s="10">
        <f t="shared" si="12"/>
        <v>0</v>
      </c>
      <c r="AH792" s="9" t="s">
        <v>836</v>
      </c>
      <c r="AI792" s="9" t="s">
        <v>840</v>
      </c>
    </row>
    <row r="793" spans="1:35" x14ac:dyDescent="0.25">
      <c r="A793" s="16" t="s">
        <v>579</v>
      </c>
      <c r="B793" s="9" t="s">
        <v>36</v>
      </c>
      <c r="C793" s="9" t="s">
        <v>28</v>
      </c>
      <c r="D793" s="9" t="s">
        <v>436</v>
      </c>
      <c r="E793" s="9">
        <v>3</v>
      </c>
      <c r="F793" s="9">
        <v>88</v>
      </c>
      <c r="G793" s="9" t="s">
        <v>438</v>
      </c>
      <c r="H793" s="9">
        <v>5611</v>
      </c>
      <c r="I793" s="9" t="s">
        <v>90</v>
      </c>
      <c r="J793" s="9">
        <v>0</v>
      </c>
      <c r="K793" s="9" t="s">
        <v>258</v>
      </c>
      <c r="L793" s="9">
        <v>5000</v>
      </c>
      <c r="M793" s="9" t="s">
        <v>580</v>
      </c>
      <c r="N793" s="9" t="s">
        <v>42</v>
      </c>
      <c r="O793" s="9" t="s">
        <v>207</v>
      </c>
      <c r="P793" s="9" t="s">
        <v>439</v>
      </c>
      <c r="Q793" s="9" t="s">
        <v>43</v>
      </c>
      <c r="R793" s="10">
        <v>4005000</v>
      </c>
      <c r="S793" s="10">
        <v>0</v>
      </c>
      <c r="T793" s="10">
        <v>3834000</v>
      </c>
      <c r="U793" s="10">
        <v>3834000</v>
      </c>
      <c r="V793" s="10">
        <v>3834000</v>
      </c>
      <c r="W793" s="10">
        <v>3834000</v>
      </c>
      <c r="X793" s="10">
        <v>2550000</v>
      </c>
      <c r="Y793" s="15">
        <v>171000</v>
      </c>
      <c r="Z793" s="10">
        <v>4005000</v>
      </c>
      <c r="AA793" s="10">
        <v>0</v>
      </c>
      <c r="AB793" s="10">
        <v>0</v>
      </c>
      <c r="AC793" s="10">
        <v>0</v>
      </c>
      <c r="AD793" s="10">
        <v>4005000</v>
      </c>
      <c r="AE793" s="10">
        <v>2100000</v>
      </c>
      <c r="AF793" s="10">
        <v>0</v>
      </c>
      <c r="AG793" s="10">
        <f t="shared" si="12"/>
        <v>4005000</v>
      </c>
      <c r="AH793" s="9" t="s">
        <v>836</v>
      </c>
      <c r="AI793" s="9" t="s">
        <v>841</v>
      </c>
    </row>
    <row r="794" spans="1:35" x14ac:dyDescent="0.25">
      <c r="A794" s="16" t="s">
        <v>579</v>
      </c>
      <c r="B794" s="9" t="s">
        <v>176</v>
      </c>
      <c r="C794" s="9" t="s">
        <v>286</v>
      </c>
      <c r="D794" s="9" t="s">
        <v>349</v>
      </c>
      <c r="E794" s="9">
        <v>1</v>
      </c>
      <c r="F794" s="9">
        <v>51</v>
      </c>
      <c r="G794" s="9" t="s">
        <v>441</v>
      </c>
      <c r="H794" s="9">
        <v>3421</v>
      </c>
      <c r="I794" s="9" t="s">
        <v>253</v>
      </c>
      <c r="J794" s="9">
        <v>0</v>
      </c>
      <c r="K794" s="9" t="s">
        <v>258</v>
      </c>
      <c r="L794" s="9">
        <v>3000</v>
      </c>
      <c r="M794" s="9" t="s">
        <v>580</v>
      </c>
      <c r="N794" s="9" t="s">
        <v>128</v>
      </c>
      <c r="O794" s="9" t="s">
        <v>351</v>
      </c>
      <c r="P794" s="9" t="s">
        <v>442</v>
      </c>
      <c r="Q794" s="9" t="s">
        <v>338</v>
      </c>
      <c r="R794" s="10">
        <v>249037.84</v>
      </c>
      <c r="S794" s="10">
        <v>0</v>
      </c>
      <c r="T794" s="10">
        <v>1831346.01</v>
      </c>
      <c r="U794" s="10">
        <v>1831346.01</v>
      </c>
      <c r="V794" s="10">
        <v>0</v>
      </c>
      <c r="W794" s="10">
        <v>0</v>
      </c>
      <c r="X794" s="10">
        <v>0</v>
      </c>
      <c r="Y794" s="15">
        <v>-1582308.17</v>
      </c>
      <c r="Z794" s="10">
        <v>0</v>
      </c>
      <c r="AA794" s="10">
        <v>9031435.6400000006</v>
      </c>
      <c r="AB794" s="10">
        <v>0</v>
      </c>
      <c r="AC794" s="10">
        <v>8782397.8000000007</v>
      </c>
      <c r="AD794" s="10">
        <v>249037.84</v>
      </c>
      <c r="AE794" s="10">
        <v>-30000</v>
      </c>
      <c r="AF794" s="10">
        <v>0</v>
      </c>
      <c r="AG794" s="10">
        <f t="shared" si="12"/>
        <v>249037.84</v>
      </c>
      <c r="AH794" s="9" t="s">
        <v>836</v>
      </c>
      <c r="AI794" s="9" t="s">
        <v>840</v>
      </c>
    </row>
    <row r="795" spans="1:35" x14ac:dyDescent="0.25">
      <c r="A795" s="16" t="s">
        <v>579</v>
      </c>
      <c r="B795" s="9" t="s">
        <v>91</v>
      </c>
      <c r="C795" s="9" t="s">
        <v>282</v>
      </c>
      <c r="D795" s="9" t="s">
        <v>460</v>
      </c>
      <c r="E795" s="9">
        <v>8</v>
      </c>
      <c r="F795" s="9">
        <v>96</v>
      </c>
      <c r="G795" s="9" t="s">
        <v>467</v>
      </c>
      <c r="H795" s="9">
        <v>5191</v>
      </c>
      <c r="I795" s="9" t="s">
        <v>89</v>
      </c>
      <c r="J795" s="9">
        <v>0</v>
      </c>
      <c r="K795" s="9" t="s">
        <v>258</v>
      </c>
      <c r="L795" s="9">
        <v>5000</v>
      </c>
      <c r="M795" s="9" t="s">
        <v>580</v>
      </c>
      <c r="N795" s="9" t="s">
        <v>92</v>
      </c>
      <c r="O795" s="9" t="s">
        <v>462</v>
      </c>
      <c r="P795" s="9" t="s">
        <v>583</v>
      </c>
      <c r="Q795" s="9" t="s">
        <v>95</v>
      </c>
      <c r="R795" s="10">
        <v>0</v>
      </c>
      <c r="S795" s="10">
        <v>2100000</v>
      </c>
      <c r="T795" s="10">
        <v>0</v>
      </c>
      <c r="U795" s="10">
        <v>0</v>
      </c>
      <c r="V795" s="10">
        <v>0</v>
      </c>
      <c r="W795" s="10">
        <v>0</v>
      </c>
      <c r="X795" s="10">
        <v>0</v>
      </c>
      <c r="Y795" s="15">
        <v>0</v>
      </c>
      <c r="Z795" s="10">
        <v>0</v>
      </c>
      <c r="AA795" s="10">
        <v>0</v>
      </c>
      <c r="AB795" s="10">
        <v>0</v>
      </c>
      <c r="AC795" s="10">
        <v>2100000</v>
      </c>
      <c r="AD795" s="10">
        <v>-2100000</v>
      </c>
      <c r="AE795" s="10">
        <v>10000000</v>
      </c>
      <c r="AF795" s="10">
        <v>0</v>
      </c>
      <c r="AG795" s="10">
        <f t="shared" si="12"/>
        <v>0</v>
      </c>
      <c r="AH795" s="9" t="s">
        <v>836</v>
      </c>
      <c r="AI795" s="9" t="s">
        <v>841</v>
      </c>
    </row>
    <row r="796" spans="1:35" x14ac:dyDescent="0.25">
      <c r="A796" s="16" t="s">
        <v>579</v>
      </c>
      <c r="B796" s="9" t="s">
        <v>91</v>
      </c>
      <c r="C796" s="9" t="s">
        <v>28</v>
      </c>
      <c r="D796" s="9" t="s">
        <v>460</v>
      </c>
      <c r="E796" s="9">
        <v>8</v>
      </c>
      <c r="F796" s="9">
        <v>95</v>
      </c>
      <c r="G796" s="9" t="s">
        <v>467</v>
      </c>
      <c r="H796" s="9">
        <v>5211</v>
      </c>
      <c r="I796" s="9" t="s">
        <v>64</v>
      </c>
      <c r="J796" s="9">
        <v>0</v>
      </c>
      <c r="K796" s="9" t="s">
        <v>258</v>
      </c>
      <c r="L796" s="9">
        <v>5000</v>
      </c>
      <c r="M796" s="9" t="s">
        <v>580</v>
      </c>
      <c r="N796" s="9" t="s">
        <v>92</v>
      </c>
      <c r="O796" s="9" t="s">
        <v>462</v>
      </c>
      <c r="P796" s="9" t="s">
        <v>283</v>
      </c>
      <c r="Q796" s="9" t="s">
        <v>95</v>
      </c>
      <c r="R796" s="10">
        <v>10000</v>
      </c>
      <c r="S796" s="10">
        <v>15600</v>
      </c>
      <c r="T796" s="10">
        <v>0</v>
      </c>
      <c r="U796" s="10">
        <v>0</v>
      </c>
      <c r="V796" s="10">
        <v>0</v>
      </c>
      <c r="W796" s="10">
        <v>0</v>
      </c>
      <c r="X796" s="10">
        <v>0</v>
      </c>
      <c r="Y796" s="15">
        <v>10000</v>
      </c>
      <c r="Z796" s="10">
        <v>0</v>
      </c>
      <c r="AA796" s="10">
        <v>0</v>
      </c>
      <c r="AB796" s="10">
        <v>0</v>
      </c>
      <c r="AC796" s="10">
        <v>5600</v>
      </c>
      <c r="AD796" s="10">
        <v>-5600</v>
      </c>
      <c r="AE796" s="10">
        <v>-10000000</v>
      </c>
      <c r="AF796" s="10">
        <v>0</v>
      </c>
      <c r="AG796" s="10">
        <f t="shared" si="12"/>
        <v>10000</v>
      </c>
      <c r="AH796" s="9" t="s">
        <v>836</v>
      </c>
      <c r="AI796" s="9" t="s">
        <v>841</v>
      </c>
    </row>
    <row r="797" spans="1:35" x14ac:dyDescent="0.25">
      <c r="A797" s="16" t="s">
        <v>579</v>
      </c>
      <c r="B797" s="9" t="s">
        <v>91</v>
      </c>
      <c r="C797" s="9" t="s">
        <v>28</v>
      </c>
      <c r="D797" s="9" t="s">
        <v>460</v>
      </c>
      <c r="E797" s="9">
        <v>8</v>
      </c>
      <c r="F797" s="9">
        <v>95</v>
      </c>
      <c r="G797" s="9" t="s">
        <v>467</v>
      </c>
      <c r="H797" s="9">
        <v>5231</v>
      </c>
      <c r="I797" s="9" t="s">
        <v>82</v>
      </c>
      <c r="J797" s="9">
        <v>0</v>
      </c>
      <c r="K797" s="9" t="s">
        <v>258</v>
      </c>
      <c r="L797" s="9">
        <v>5000</v>
      </c>
      <c r="M797" s="9" t="s">
        <v>580</v>
      </c>
      <c r="N797" s="9" t="s">
        <v>92</v>
      </c>
      <c r="O797" s="9" t="s">
        <v>462</v>
      </c>
      <c r="P797" s="9" t="s">
        <v>283</v>
      </c>
      <c r="Q797" s="9" t="s">
        <v>95</v>
      </c>
      <c r="R797" s="10">
        <v>11600</v>
      </c>
      <c r="S797" s="10">
        <v>6000</v>
      </c>
      <c r="T797" s="10">
        <v>8932</v>
      </c>
      <c r="U797" s="10">
        <v>8932</v>
      </c>
      <c r="V797" s="10">
        <v>8932</v>
      </c>
      <c r="W797" s="10">
        <v>8932</v>
      </c>
      <c r="X797" s="10">
        <v>0</v>
      </c>
      <c r="Y797" s="15">
        <v>2668</v>
      </c>
      <c r="Z797" s="10">
        <v>0</v>
      </c>
      <c r="AA797" s="10">
        <v>5600</v>
      </c>
      <c r="AB797" s="10">
        <v>0</v>
      </c>
      <c r="AC797" s="10">
        <v>0</v>
      </c>
      <c r="AD797" s="10">
        <v>5600</v>
      </c>
      <c r="AE797" s="10">
        <v>0</v>
      </c>
      <c r="AF797" s="10">
        <v>0</v>
      </c>
      <c r="AG797" s="10">
        <f t="shared" si="12"/>
        <v>11600</v>
      </c>
      <c r="AH797" s="9" t="s">
        <v>836</v>
      </c>
      <c r="AI797" s="9" t="s">
        <v>841</v>
      </c>
    </row>
    <row r="798" spans="1:35" x14ac:dyDescent="0.25">
      <c r="A798" s="16" t="s">
        <v>579</v>
      </c>
      <c r="B798" s="9" t="s">
        <v>91</v>
      </c>
      <c r="C798" s="9" t="s">
        <v>28</v>
      </c>
      <c r="D798" s="9" t="s">
        <v>460</v>
      </c>
      <c r="E798" s="9">
        <v>8</v>
      </c>
      <c r="F798" s="9">
        <v>95</v>
      </c>
      <c r="G798" s="9" t="s">
        <v>467</v>
      </c>
      <c r="H798" s="9">
        <v>5641</v>
      </c>
      <c r="I798" s="9" t="s">
        <v>252</v>
      </c>
      <c r="J798" s="9">
        <v>0</v>
      </c>
      <c r="K798" s="9" t="s">
        <v>258</v>
      </c>
      <c r="L798" s="9">
        <v>5000</v>
      </c>
      <c r="M798" s="9" t="s">
        <v>580</v>
      </c>
      <c r="N798" s="9" t="s">
        <v>92</v>
      </c>
      <c r="O798" s="9" t="s">
        <v>462</v>
      </c>
      <c r="P798" s="9" t="s">
        <v>283</v>
      </c>
      <c r="Q798" s="9" t="s">
        <v>95</v>
      </c>
      <c r="R798" s="10">
        <v>12000</v>
      </c>
      <c r="S798" s="10">
        <v>12000</v>
      </c>
      <c r="T798" s="10">
        <v>0</v>
      </c>
      <c r="U798" s="10">
        <v>0</v>
      </c>
      <c r="V798" s="10">
        <v>0</v>
      </c>
      <c r="W798" s="10">
        <v>0</v>
      </c>
      <c r="X798" s="10">
        <v>0</v>
      </c>
      <c r="Y798" s="15">
        <v>12000</v>
      </c>
      <c r="Z798" s="10">
        <v>0</v>
      </c>
      <c r="AA798" s="10">
        <v>0</v>
      </c>
      <c r="AB798" s="10">
        <v>0</v>
      </c>
      <c r="AC798" s="10">
        <v>0</v>
      </c>
      <c r="AD798" s="10">
        <v>0</v>
      </c>
      <c r="AE798" s="10">
        <v>16952837.960000001</v>
      </c>
      <c r="AF798" s="10">
        <v>0</v>
      </c>
      <c r="AG798" s="10">
        <f t="shared" si="12"/>
        <v>12000</v>
      </c>
      <c r="AH798" s="9" t="s">
        <v>836</v>
      </c>
      <c r="AI798" s="9" t="s">
        <v>841</v>
      </c>
    </row>
    <row r="799" spans="1:35" x14ac:dyDescent="0.25">
      <c r="A799" s="16" t="s">
        <v>579</v>
      </c>
      <c r="B799" s="9" t="s">
        <v>210</v>
      </c>
      <c r="C799" s="9" t="s">
        <v>28</v>
      </c>
      <c r="D799" s="9" t="s">
        <v>436</v>
      </c>
      <c r="E799" s="9">
        <v>3</v>
      </c>
      <c r="F799" s="9">
        <v>92</v>
      </c>
      <c r="G799" s="9" t="s">
        <v>470</v>
      </c>
      <c r="H799" s="9">
        <v>3581</v>
      </c>
      <c r="I799" s="9" t="s">
        <v>61</v>
      </c>
      <c r="J799" s="9">
        <v>0</v>
      </c>
      <c r="K799" s="9" t="s">
        <v>258</v>
      </c>
      <c r="L799" s="9">
        <v>3000</v>
      </c>
      <c r="M799" s="9" t="s">
        <v>580</v>
      </c>
      <c r="N799" s="9" t="s">
        <v>42</v>
      </c>
      <c r="O799" s="9" t="s">
        <v>207</v>
      </c>
      <c r="P799" s="9" t="s">
        <v>104</v>
      </c>
      <c r="Q799" s="9" t="s">
        <v>173</v>
      </c>
      <c r="R799" s="10">
        <v>650000</v>
      </c>
      <c r="S799" s="10">
        <v>650000</v>
      </c>
      <c r="T799" s="10">
        <v>418791.76</v>
      </c>
      <c r="U799" s="10">
        <v>418791.76</v>
      </c>
      <c r="V799" s="10">
        <v>287221</v>
      </c>
      <c r="W799" s="10">
        <v>287221</v>
      </c>
      <c r="X799" s="10">
        <v>211537.91</v>
      </c>
      <c r="Y799" s="15">
        <v>231208.24</v>
      </c>
      <c r="Z799" s="10">
        <v>0</v>
      </c>
      <c r="AA799" s="10">
        <v>0</v>
      </c>
      <c r="AB799" s="10">
        <v>0</v>
      </c>
      <c r="AC799" s="10">
        <v>0</v>
      </c>
      <c r="AD799" s="10">
        <v>0</v>
      </c>
      <c r="AE799" s="10">
        <v>-12698800.119999999</v>
      </c>
      <c r="AF799" s="10">
        <v>0</v>
      </c>
      <c r="AG799" s="10">
        <f t="shared" si="12"/>
        <v>650000</v>
      </c>
      <c r="AH799" s="9" t="s">
        <v>836</v>
      </c>
      <c r="AI799" s="9" t="s">
        <v>840</v>
      </c>
    </row>
    <row r="800" spans="1:35" x14ac:dyDescent="0.25">
      <c r="A800" s="16" t="s">
        <v>579</v>
      </c>
      <c r="B800" s="9" t="s">
        <v>210</v>
      </c>
      <c r="C800" s="9" t="s">
        <v>236</v>
      </c>
      <c r="D800" s="9" t="s">
        <v>436</v>
      </c>
      <c r="E800" s="9">
        <v>3</v>
      </c>
      <c r="F800" s="9">
        <v>90</v>
      </c>
      <c r="G800" s="9" t="s">
        <v>470</v>
      </c>
      <c r="H800" s="9">
        <v>6121</v>
      </c>
      <c r="I800" s="9" t="s">
        <v>178</v>
      </c>
      <c r="J800" s="9">
        <v>0</v>
      </c>
      <c r="K800" s="9" t="s">
        <v>258</v>
      </c>
      <c r="L800" s="9">
        <v>6000</v>
      </c>
      <c r="M800" s="9" t="s">
        <v>580</v>
      </c>
      <c r="N800" s="9" t="s">
        <v>42</v>
      </c>
      <c r="O800" s="9" t="s">
        <v>207</v>
      </c>
      <c r="P800" s="9" t="s">
        <v>473</v>
      </c>
      <c r="Q800" s="9" t="s">
        <v>173</v>
      </c>
      <c r="R800" s="10">
        <v>0</v>
      </c>
      <c r="S800" s="10">
        <v>1300000</v>
      </c>
      <c r="T800" s="10">
        <v>0</v>
      </c>
      <c r="U800" s="10">
        <v>0</v>
      </c>
      <c r="V800" s="10">
        <v>0</v>
      </c>
      <c r="W800" s="10">
        <v>0</v>
      </c>
      <c r="X800" s="10">
        <v>0</v>
      </c>
      <c r="Y800" s="15">
        <v>0</v>
      </c>
      <c r="Z800" s="10">
        <v>0</v>
      </c>
      <c r="AA800" s="10">
        <v>0</v>
      </c>
      <c r="AB800" s="10">
        <v>0</v>
      </c>
      <c r="AC800" s="10">
        <v>1300000</v>
      </c>
      <c r="AD800" s="10">
        <v>-1300000</v>
      </c>
      <c r="AE800" s="10">
        <v>0</v>
      </c>
      <c r="AF800" s="10">
        <v>0</v>
      </c>
      <c r="AG800" s="10">
        <f t="shared" si="12"/>
        <v>0</v>
      </c>
      <c r="AH800" s="9" t="s">
        <v>836</v>
      </c>
      <c r="AI800" s="9" t="s">
        <v>841</v>
      </c>
    </row>
    <row r="801" spans="1:35" x14ac:dyDescent="0.25">
      <c r="A801" s="16" t="s">
        <v>579</v>
      </c>
      <c r="B801" s="9" t="s">
        <v>171</v>
      </c>
      <c r="C801" s="9" t="s">
        <v>236</v>
      </c>
      <c r="D801" s="9" t="s">
        <v>363</v>
      </c>
      <c r="E801" s="9">
        <v>1</v>
      </c>
      <c r="F801" s="9">
        <v>15</v>
      </c>
      <c r="G801" s="9" t="s">
        <v>433</v>
      </c>
      <c r="H801" s="9">
        <v>6121</v>
      </c>
      <c r="I801" s="9" t="s">
        <v>178</v>
      </c>
      <c r="J801" s="9">
        <v>0</v>
      </c>
      <c r="K801" s="9" t="s">
        <v>258</v>
      </c>
      <c r="L801" s="9">
        <v>6000</v>
      </c>
      <c r="M801" s="9" t="s">
        <v>580</v>
      </c>
      <c r="N801" s="9" t="s">
        <v>46</v>
      </c>
      <c r="O801" s="9" t="s">
        <v>351</v>
      </c>
      <c r="P801" s="9" t="s">
        <v>450</v>
      </c>
      <c r="Q801" s="9" t="s">
        <v>163</v>
      </c>
      <c r="R801" s="10">
        <v>2080000</v>
      </c>
      <c r="S801" s="10">
        <v>2080000</v>
      </c>
      <c r="T801" s="10">
        <v>0</v>
      </c>
      <c r="U801" s="10">
        <v>0</v>
      </c>
      <c r="V801" s="10">
        <v>0</v>
      </c>
      <c r="W801" s="10">
        <v>0</v>
      </c>
      <c r="X801" s="10">
        <v>0</v>
      </c>
      <c r="Y801" s="15">
        <v>2080000</v>
      </c>
      <c r="Z801" s="10">
        <v>10807672.48</v>
      </c>
      <c r="AA801" s="10">
        <v>0</v>
      </c>
      <c r="AB801" s="10">
        <v>0</v>
      </c>
      <c r="AC801" s="10">
        <v>10807672.48</v>
      </c>
      <c r="AD801" s="10">
        <v>0</v>
      </c>
      <c r="AE801" s="10">
        <v>26745962.16</v>
      </c>
      <c r="AF801" s="10">
        <v>0</v>
      </c>
      <c r="AG801" s="10">
        <f t="shared" si="12"/>
        <v>2080000</v>
      </c>
      <c r="AH801" s="9" t="s">
        <v>836</v>
      </c>
      <c r="AI801" s="9" t="s">
        <v>841</v>
      </c>
    </row>
    <row r="802" spans="1:35" x14ac:dyDescent="0.25">
      <c r="A802" s="16" t="s">
        <v>579</v>
      </c>
      <c r="B802" s="9" t="s">
        <v>171</v>
      </c>
      <c r="C802" s="9" t="s">
        <v>236</v>
      </c>
      <c r="D802" s="9" t="s">
        <v>363</v>
      </c>
      <c r="E802" s="9">
        <v>3</v>
      </c>
      <c r="F802" s="9">
        <v>34</v>
      </c>
      <c r="G802" s="9" t="s">
        <v>404</v>
      </c>
      <c r="H802" s="9">
        <v>6121</v>
      </c>
      <c r="I802" s="9" t="s">
        <v>178</v>
      </c>
      <c r="J802" s="9">
        <v>0</v>
      </c>
      <c r="K802" s="9" t="s">
        <v>258</v>
      </c>
      <c r="L802" s="9">
        <v>6000</v>
      </c>
      <c r="M802" s="9" t="s">
        <v>580</v>
      </c>
      <c r="N802" s="9" t="s">
        <v>46</v>
      </c>
      <c r="O802" s="9" t="s">
        <v>207</v>
      </c>
      <c r="P802" s="9" t="s">
        <v>581</v>
      </c>
      <c r="Q802" s="9" t="s">
        <v>47</v>
      </c>
      <c r="R802" s="10">
        <v>0</v>
      </c>
      <c r="S802" s="10">
        <v>7800000</v>
      </c>
      <c r="T802" s="10">
        <v>0</v>
      </c>
      <c r="U802" s="10">
        <v>0</v>
      </c>
      <c r="V802" s="10">
        <v>0</v>
      </c>
      <c r="W802" s="10">
        <v>0</v>
      </c>
      <c r="X802" s="10">
        <v>0</v>
      </c>
      <c r="Y802" s="15">
        <v>0</v>
      </c>
      <c r="Z802" s="10">
        <v>0</v>
      </c>
      <c r="AA802" s="10">
        <v>0</v>
      </c>
      <c r="AB802" s="10">
        <v>0</v>
      </c>
      <c r="AC802" s="10">
        <v>7800000</v>
      </c>
      <c r="AD802" s="10">
        <v>-7800000</v>
      </c>
      <c r="AE802" s="10">
        <v>15000</v>
      </c>
      <c r="AF802" s="10">
        <v>0</v>
      </c>
      <c r="AG802" s="10">
        <f t="shared" si="12"/>
        <v>0</v>
      </c>
      <c r="AH802" s="9" t="s">
        <v>836</v>
      </c>
      <c r="AI802" s="9" t="s">
        <v>841</v>
      </c>
    </row>
    <row r="803" spans="1:35" x14ac:dyDescent="0.25">
      <c r="A803" s="16" t="s">
        <v>579</v>
      </c>
      <c r="B803" s="9" t="s">
        <v>171</v>
      </c>
      <c r="C803" s="9" t="s">
        <v>236</v>
      </c>
      <c r="D803" s="9" t="s">
        <v>436</v>
      </c>
      <c r="E803" s="9">
        <v>3</v>
      </c>
      <c r="F803" s="9">
        <v>93</v>
      </c>
      <c r="G803" s="9" t="s">
        <v>451</v>
      </c>
      <c r="H803" s="9">
        <v>6121</v>
      </c>
      <c r="I803" s="9" t="s">
        <v>178</v>
      </c>
      <c r="J803" s="9">
        <v>0</v>
      </c>
      <c r="K803" s="9" t="s">
        <v>258</v>
      </c>
      <c r="L803" s="9">
        <v>6000</v>
      </c>
      <c r="M803" s="9" t="s">
        <v>580</v>
      </c>
      <c r="N803" s="9" t="s">
        <v>42</v>
      </c>
      <c r="O803" s="9" t="s">
        <v>207</v>
      </c>
      <c r="P803" s="9" t="s">
        <v>452</v>
      </c>
      <c r="Q803" s="9" t="s">
        <v>111</v>
      </c>
      <c r="R803" s="10">
        <v>0</v>
      </c>
      <c r="S803" s="10">
        <v>1560000</v>
      </c>
      <c r="T803" s="10">
        <v>0</v>
      </c>
      <c r="U803" s="10">
        <v>0</v>
      </c>
      <c r="V803" s="10">
        <v>0</v>
      </c>
      <c r="W803" s="10">
        <v>0</v>
      </c>
      <c r="X803" s="10">
        <v>0</v>
      </c>
      <c r="Y803" s="15">
        <v>0</v>
      </c>
      <c r="Z803" s="10">
        <v>0</v>
      </c>
      <c r="AA803" s="10">
        <v>0</v>
      </c>
      <c r="AB803" s="10">
        <v>0</v>
      </c>
      <c r="AC803" s="10">
        <v>1560000</v>
      </c>
      <c r="AD803" s="10">
        <v>-1560000</v>
      </c>
      <c r="AE803" s="10">
        <v>584224.41</v>
      </c>
      <c r="AF803" s="10">
        <v>0</v>
      </c>
      <c r="AG803" s="10">
        <f t="shared" si="12"/>
        <v>0</v>
      </c>
      <c r="AH803" s="9" t="s">
        <v>836</v>
      </c>
      <c r="AI803" s="9" t="s">
        <v>841</v>
      </c>
    </row>
    <row r="804" spans="1:35" x14ac:dyDescent="0.25">
      <c r="A804" s="16" t="s">
        <v>579</v>
      </c>
      <c r="B804" s="9" t="s">
        <v>171</v>
      </c>
      <c r="C804" s="9" t="s">
        <v>236</v>
      </c>
      <c r="D804" s="9" t="s">
        <v>443</v>
      </c>
      <c r="E804" s="9">
        <v>3</v>
      </c>
      <c r="F804" s="9">
        <v>115</v>
      </c>
      <c r="G804" s="9" t="s">
        <v>447</v>
      </c>
      <c r="H804" s="9">
        <v>6121</v>
      </c>
      <c r="I804" s="9" t="s">
        <v>178</v>
      </c>
      <c r="J804" s="9">
        <v>0</v>
      </c>
      <c r="K804" s="9" t="s">
        <v>258</v>
      </c>
      <c r="L804" s="9">
        <v>6000</v>
      </c>
      <c r="M804" s="9" t="s">
        <v>580</v>
      </c>
      <c r="N804" s="9" t="s">
        <v>445</v>
      </c>
      <c r="O804" s="9" t="s">
        <v>207</v>
      </c>
      <c r="P804" s="9" t="s">
        <v>582</v>
      </c>
      <c r="Q804" s="9" t="s">
        <v>449</v>
      </c>
      <c r="R804" s="10">
        <v>18127998.48</v>
      </c>
      <c r="S804" s="10">
        <v>0</v>
      </c>
      <c r="T804" s="10">
        <v>18127994.77</v>
      </c>
      <c r="U804" s="10">
        <v>18127994.77</v>
      </c>
      <c r="V804" s="10">
        <v>5986926.4800000004</v>
      </c>
      <c r="W804" s="10">
        <v>5986926.4800000004</v>
      </c>
      <c r="X804" s="10">
        <v>5986926.4800000004</v>
      </c>
      <c r="Y804" s="15">
        <v>3.7100000008940697</v>
      </c>
      <c r="Z804" s="10">
        <v>0</v>
      </c>
      <c r="AA804" s="10">
        <v>25908076.48</v>
      </c>
      <c r="AB804" s="10">
        <v>0</v>
      </c>
      <c r="AC804" s="10">
        <v>7780078</v>
      </c>
      <c r="AD804" s="10">
        <v>18127998.48</v>
      </c>
      <c r="AE804" s="10">
        <v>81276.58</v>
      </c>
      <c r="AF804" s="22">
        <v>2379771.6800000002</v>
      </c>
      <c r="AG804" s="10">
        <f t="shared" si="12"/>
        <v>20507770.16</v>
      </c>
      <c r="AH804" s="9" t="s">
        <v>836</v>
      </c>
      <c r="AI804" s="9" t="s">
        <v>841</v>
      </c>
    </row>
    <row r="805" spans="1:35" x14ac:dyDescent="0.25">
      <c r="A805" s="16" t="s">
        <v>579</v>
      </c>
      <c r="B805" s="9" t="s">
        <v>171</v>
      </c>
      <c r="C805" s="9" t="s">
        <v>236</v>
      </c>
      <c r="D805" s="9" t="s">
        <v>443</v>
      </c>
      <c r="E805" s="9">
        <v>3</v>
      </c>
      <c r="F805" s="9">
        <v>115</v>
      </c>
      <c r="G805" s="9" t="s">
        <v>447</v>
      </c>
      <c r="H805" s="9">
        <v>6121</v>
      </c>
      <c r="I805" s="9" t="s">
        <v>178</v>
      </c>
      <c r="J805" s="9">
        <v>3</v>
      </c>
      <c r="K805" s="9" t="s">
        <v>630</v>
      </c>
      <c r="L805" s="9">
        <v>6000</v>
      </c>
      <c r="M805" s="9" t="s">
        <v>580</v>
      </c>
      <c r="N805" s="9" t="s">
        <v>445</v>
      </c>
      <c r="O805" s="9" t="s">
        <v>207</v>
      </c>
      <c r="P805" s="9" t="s">
        <v>582</v>
      </c>
      <c r="Q805" s="9" t="s">
        <v>449</v>
      </c>
      <c r="R805" s="10">
        <v>0</v>
      </c>
      <c r="S805" s="10">
        <v>0</v>
      </c>
      <c r="T805" s="10">
        <v>0</v>
      </c>
      <c r="U805" s="10">
        <v>0</v>
      </c>
      <c r="V805" s="10">
        <v>0</v>
      </c>
      <c r="W805" s="10">
        <v>0</v>
      </c>
      <c r="X805" s="10">
        <v>0</v>
      </c>
      <c r="Y805" s="15">
        <v>0</v>
      </c>
      <c r="Z805" s="10">
        <v>0</v>
      </c>
      <c r="AA805" s="10">
        <v>116000</v>
      </c>
      <c r="AB805" s="10">
        <v>0</v>
      </c>
      <c r="AC805" s="10">
        <v>116000</v>
      </c>
      <c r="AD805" s="10">
        <v>0</v>
      </c>
      <c r="AE805" s="10">
        <v>120426.85</v>
      </c>
      <c r="AF805" s="10">
        <v>0</v>
      </c>
      <c r="AG805" s="10">
        <f t="shared" si="12"/>
        <v>0</v>
      </c>
      <c r="AH805" s="9" t="s">
        <v>836</v>
      </c>
      <c r="AI805" s="9" t="s">
        <v>841</v>
      </c>
    </row>
    <row r="806" spans="1:35" x14ac:dyDescent="0.25">
      <c r="A806" s="16" t="s">
        <v>579</v>
      </c>
      <c r="B806" s="9" t="s">
        <v>171</v>
      </c>
      <c r="C806" s="9" t="s">
        <v>236</v>
      </c>
      <c r="D806" s="9" t="s">
        <v>443</v>
      </c>
      <c r="E806" s="9">
        <v>3</v>
      </c>
      <c r="F806" s="9">
        <v>115</v>
      </c>
      <c r="G806" s="9" t="s">
        <v>447</v>
      </c>
      <c r="H806" s="9">
        <v>6131</v>
      </c>
      <c r="I806" s="9" t="s">
        <v>208</v>
      </c>
      <c r="J806" s="9">
        <v>0</v>
      </c>
      <c r="K806" s="9" t="s">
        <v>258</v>
      </c>
      <c r="L806" s="9">
        <v>6000</v>
      </c>
      <c r="M806" s="9" t="s">
        <v>580</v>
      </c>
      <c r="N806" s="9" t="s">
        <v>445</v>
      </c>
      <c r="O806" s="9" t="s">
        <v>207</v>
      </c>
      <c r="P806" s="9" t="s">
        <v>582</v>
      </c>
      <c r="Q806" s="9" t="s">
        <v>449</v>
      </c>
      <c r="R806" s="10">
        <v>15346820</v>
      </c>
      <c r="S806" s="10">
        <v>4929031</v>
      </c>
      <c r="T806" s="10">
        <v>12481430.27</v>
      </c>
      <c r="U806" s="10">
        <v>12481430.27</v>
      </c>
      <c r="V806" s="10">
        <v>10998860.82</v>
      </c>
      <c r="W806" s="10">
        <v>10719303.99</v>
      </c>
      <c r="X806" s="10">
        <v>10719303.99</v>
      </c>
      <c r="Y806" s="15">
        <v>2865389.7300000004</v>
      </c>
      <c r="Z806" s="10">
        <v>0</v>
      </c>
      <c r="AA806" s="10">
        <v>10417789</v>
      </c>
      <c r="AB806" s="10">
        <v>0</v>
      </c>
      <c r="AC806" s="10">
        <v>0</v>
      </c>
      <c r="AD806" s="10">
        <v>10417789</v>
      </c>
      <c r="AE806" s="10">
        <v>4800000</v>
      </c>
      <c r="AF806" s="10">
        <v>0</v>
      </c>
      <c r="AG806" s="10">
        <f t="shared" si="12"/>
        <v>15346820</v>
      </c>
      <c r="AH806" s="9" t="s">
        <v>836</v>
      </c>
      <c r="AI806" s="9" t="s">
        <v>841</v>
      </c>
    </row>
    <row r="807" spans="1:35" x14ac:dyDescent="0.25">
      <c r="A807" s="16" t="s">
        <v>579</v>
      </c>
      <c r="B807" s="9" t="s">
        <v>171</v>
      </c>
      <c r="C807" s="9" t="s">
        <v>236</v>
      </c>
      <c r="D807" s="9" t="s">
        <v>443</v>
      </c>
      <c r="E807" s="9">
        <v>3</v>
      </c>
      <c r="F807" s="9">
        <v>115</v>
      </c>
      <c r="G807" s="9" t="s">
        <v>447</v>
      </c>
      <c r="H807" s="9">
        <v>6131</v>
      </c>
      <c r="I807" s="9" t="s">
        <v>208</v>
      </c>
      <c r="J807" s="9">
        <v>1</v>
      </c>
      <c r="K807" s="9" t="s">
        <v>595</v>
      </c>
      <c r="L807" s="9">
        <v>6000</v>
      </c>
      <c r="M807" s="9" t="s">
        <v>580</v>
      </c>
      <c r="N807" s="9" t="s">
        <v>445</v>
      </c>
      <c r="O807" s="9" t="s">
        <v>207</v>
      </c>
      <c r="P807" s="9" t="s">
        <v>582</v>
      </c>
      <c r="Q807" s="9" t="s">
        <v>449</v>
      </c>
      <c r="R807" s="10">
        <v>22283342.329999998</v>
      </c>
      <c r="S807" s="10">
        <v>0</v>
      </c>
      <c r="T807" s="10">
        <v>22283342.329999998</v>
      </c>
      <c r="U807" s="10">
        <v>22283342.329999998</v>
      </c>
      <c r="V807" s="10">
        <v>16066973.98</v>
      </c>
      <c r="W807" s="10">
        <v>16066973.98</v>
      </c>
      <c r="X807" s="10">
        <v>16066973.98</v>
      </c>
      <c r="Y807" s="15">
        <v>0</v>
      </c>
      <c r="Z807" s="10">
        <v>10400000</v>
      </c>
      <c r="AA807" s="10">
        <v>22283342.329999998</v>
      </c>
      <c r="AB807" s="10">
        <v>0</v>
      </c>
      <c r="AC807" s="10">
        <v>10400000</v>
      </c>
      <c r="AD807" s="10">
        <v>22283342.329999998</v>
      </c>
      <c r="AE807" s="10">
        <v>25223538.399999999</v>
      </c>
      <c r="AF807" s="10">
        <v>0</v>
      </c>
      <c r="AG807" s="10">
        <f t="shared" si="12"/>
        <v>22283342.329999998</v>
      </c>
      <c r="AH807" s="9" t="s">
        <v>836</v>
      </c>
      <c r="AI807" s="9" t="s">
        <v>841</v>
      </c>
    </row>
    <row r="808" spans="1:35" x14ac:dyDescent="0.25">
      <c r="A808" s="16" t="s">
        <v>579</v>
      </c>
      <c r="B808" s="9" t="s">
        <v>171</v>
      </c>
      <c r="C808" s="9" t="s">
        <v>236</v>
      </c>
      <c r="D808" s="9" t="s">
        <v>443</v>
      </c>
      <c r="E808" s="9">
        <v>3</v>
      </c>
      <c r="F808" s="9">
        <v>115</v>
      </c>
      <c r="G808" s="9" t="s">
        <v>447</v>
      </c>
      <c r="H808" s="9">
        <v>6131</v>
      </c>
      <c r="I808" s="9" t="s">
        <v>208</v>
      </c>
      <c r="J808" s="9">
        <v>2</v>
      </c>
      <c r="K808" s="9" t="s">
        <v>619</v>
      </c>
      <c r="L808" s="9">
        <v>6000</v>
      </c>
      <c r="M808" s="9" t="s">
        <v>580</v>
      </c>
      <c r="N808" s="9" t="s">
        <v>445</v>
      </c>
      <c r="O808" s="9" t="s">
        <v>207</v>
      </c>
      <c r="P808" s="9" t="s">
        <v>582</v>
      </c>
      <c r="Q808" s="9" t="s">
        <v>449</v>
      </c>
      <c r="R808" s="10">
        <v>448489.55</v>
      </c>
      <c r="S808" s="10">
        <v>0</v>
      </c>
      <c r="T808" s="10">
        <v>448489.54</v>
      </c>
      <c r="U808" s="10">
        <v>448489.54</v>
      </c>
      <c r="V808" s="10">
        <v>448489.54</v>
      </c>
      <c r="W808" s="10">
        <v>448489.54</v>
      </c>
      <c r="X808" s="10">
        <v>448489.54</v>
      </c>
      <c r="Y808" s="15">
        <v>1.0000000009313226E-2</v>
      </c>
      <c r="Z808" s="10">
        <v>0</v>
      </c>
      <c r="AA808" s="10">
        <v>448489.55</v>
      </c>
      <c r="AB808" s="10">
        <v>0</v>
      </c>
      <c r="AC808" s="10">
        <v>0</v>
      </c>
      <c r="AD808" s="10">
        <v>448489.55</v>
      </c>
      <c r="AE808" s="10">
        <v>14950570</v>
      </c>
      <c r="AF808" s="10">
        <v>0</v>
      </c>
      <c r="AG808" s="10">
        <f t="shared" si="12"/>
        <v>448489.55</v>
      </c>
      <c r="AH808" s="9" t="s">
        <v>836</v>
      </c>
      <c r="AI808" s="9" t="s">
        <v>841</v>
      </c>
    </row>
    <row r="809" spans="1:35" x14ac:dyDescent="0.25">
      <c r="A809" s="16" t="s">
        <v>579</v>
      </c>
      <c r="B809" s="9" t="s">
        <v>171</v>
      </c>
      <c r="C809" s="9" t="s">
        <v>236</v>
      </c>
      <c r="D809" s="9" t="s">
        <v>443</v>
      </c>
      <c r="E809" s="9">
        <v>3</v>
      </c>
      <c r="F809" s="9">
        <v>115</v>
      </c>
      <c r="G809" s="9" t="s">
        <v>447</v>
      </c>
      <c r="H809" s="9">
        <v>6151</v>
      </c>
      <c r="I809" s="9" t="s">
        <v>259</v>
      </c>
      <c r="J809" s="9">
        <v>0</v>
      </c>
      <c r="K809" s="9" t="s">
        <v>258</v>
      </c>
      <c r="L809" s="9">
        <v>6000</v>
      </c>
      <c r="M809" s="9" t="s">
        <v>580</v>
      </c>
      <c r="N809" s="9" t="s">
        <v>445</v>
      </c>
      <c r="O809" s="9" t="s">
        <v>207</v>
      </c>
      <c r="P809" s="9" t="s">
        <v>582</v>
      </c>
      <c r="Q809" s="9" t="s">
        <v>449</v>
      </c>
      <c r="R809" s="10">
        <v>16744968.57</v>
      </c>
      <c r="S809" s="10">
        <v>39000000</v>
      </c>
      <c r="T809" s="10">
        <v>16744968.27</v>
      </c>
      <c r="U809" s="10">
        <v>16744968.27</v>
      </c>
      <c r="V809" s="10">
        <v>16163329.199999999</v>
      </c>
      <c r="W809" s="10">
        <v>14545723.789999999</v>
      </c>
      <c r="X809" s="10">
        <v>14545723.789999999</v>
      </c>
      <c r="Y809" s="15">
        <v>0.30000000074505806</v>
      </c>
      <c r="Z809" s="10">
        <v>0</v>
      </c>
      <c r="AA809" s="10">
        <v>3321885</v>
      </c>
      <c r="AB809" s="10">
        <v>0</v>
      </c>
      <c r="AC809" s="10">
        <v>25576916.43</v>
      </c>
      <c r="AD809" s="10">
        <v>-22255031.43</v>
      </c>
      <c r="AE809" s="10">
        <v>1200000</v>
      </c>
      <c r="AF809" s="10">
        <v>0</v>
      </c>
      <c r="AG809" s="10">
        <f t="shared" si="12"/>
        <v>16744968.57</v>
      </c>
      <c r="AH809" s="9" t="s">
        <v>836</v>
      </c>
      <c r="AI809" s="9" t="s">
        <v>841</v>
      </c>
    </row>
    <row r="810" spans="1:35" x14ac:dyDescent="0.25">
      <c r="A810" s="16" t="s">
        <v>579</v>
      </c>
      <c r="B810" s="9" t="s">
        <v>171</v>
      </c>
      <c r="C810" s="9" t="s">
        <v>236</v>
      </c>
      <c r="D810" s="9" t="s">
        <v>443</v>
      </c>
      <c r="E810" s="9">
        <v>3</v>
      </c>
      <c r="F810" s="9">
        <v>115</v>
      </c>
      <c r="G810" s="9" t="s">
        <v>447</v>
      </c>
      <c r="H810" s="9">
        <v>6151</v>
      </c>
      <c r="I810" s="9" t="s">
        <v>259</v>
      </c>
      <c r="J810" s="9">
        <v>1</v>
      </c>
      <c r="K810" s="9" t="s">
        <v>619</v>
      </c>
      <c r="L810" s="9">
        <v>6000</v>
      </c>
      <c r="M810" s="9" t="s">
        <v>580</v>
      </c>
      <c r="N810" s="9" t="s">
        <v>445</v>
      </c>
      <c r="O810" s="9" t="s">
        <v>207</v>
      </c>
      <c r="P810" s="9" t="s">
        <v>582</v>
      </c>
      <c r="Q810" s="9" t="s">
        <v>449</v>
      </c>
      <c r="R810" s="10">
        <v>2845084.55</v>
      </c>
      <c r="S810" s="10">
        <v>0</v>
      </c>
      <c r="T810" s="10">
        <v>2845084.54</v>
      </c>
      <c r="U810" s="10">
        <v>2845084.54</v>
      </c>
      <c r="V810" s="10">
        <v>2845084.54</v>
      </c>
      <c r="W810" s="10">
        <v>2845084.54</v>
      </c>
      <c r="X810" s="10">
        <v>2845084.54</v>
      </c>
      <c r="Y810" s="15">
        <v>9.9999997764825821E-3</v>
      </c>
      <c r="Z810" s="10">
        <v>0</v>
      </c>
      <c r="AA810" s="10">
        <v>2845084.55</v>
      </c>
      <c r="AB810" s="10">
        <v>0</v>
      </c>
      <c r="AC810" s="10">
        <v>0</v>
      </c>
      <c r="AD810" s="10">
        <v>2845084.55</v>
      </c>
      <c r="AE810" s="10">
        <v>3390000</v>
      </c>
      <c r="AF810" s="10">
        <v>0</v>
      </c>
      <c r="AG810" s="10">
        <f t="shared" si="12"/>
        <v>2845084.55</v>
      </c>
      <c r="AH810" s="9" t="s">
        <v>836</v>
      </c>
      <c r="AI810" s="9" t="s">
        <v>841</v>
      </c>
    </row>
    <row r="811" spans="1:35" x14ac:dyDescent="0.25">
      <c r="A811" s="16" t="s">
        <v>579</v>
      </c>
      <c r="B811" s="9" t="s">
        <v>209</v>
      </c>
      <c r="C811" s="9" t="s">
        <v>28</v>
      </c>
      <c r="D811" s="9" t="s">
        <v>436</v>
      </c>
      <c r="E811" s="9">
        <v>3</v>
      </c>
      <c r="F811" s="9">
        <v>83</v>
      </c>
      <c r="G811" s="9" t="s">
        <v>474</v>
      </c>
      <c r="H811" s="9">
        <v>3111</v>
      </c>
      <c r="I811" s="9" t="s">
        <v>110</v>
      </c>
      <c r="J811" s="9">
        <v>0</v>
      </c>
      <c r="K811" s="9" t="s">
        <v>258</v>
      </c>
      <c r="L811" s="9">
        <v>3000</v>
      </c>
      <c r="M811" s="9" t="s">
        <v>580</v>
      </c>
      <c r="N811" s="9" t="s">
        <v>42</v>
      </c>
      <c r="O811" s="9" t="s">
        <v>207</v>
      </c>
      <c r="P811" s="9" t="s">
        <v>476</v>
      </c>
      <c r="Q811" s="9" t="s">
        <v>117</v>
      </c>
      <c r="R811" s="10">
        <v>67000000</v>
      </c>
      <c r="S811" s="10">
        <v>60000000</v>
      </c>
      <c r="T811" s="10">
        <v>64060999.5</v>
      </c>
      <c r="U811" s="10">
        <v>63110048</v>
      </c>
      <c r="V811" s="10">
        <v>61508518</v>
      </c>
      <c r="W811" s="10">
        <v>61508518</v>
      </c>
      <c r="X811" s="10">
        <v>61508518</v>
      </c>
      <c r="Y811" s="15">
        <v>2939000.5</v>
      </c>
      <c r="Z811" s="10">
        <v>2550000</v>
      </c>
      <c r="AA811" s="10">
        <v>13481435.640000001</v>
      </c>
      <c r="AB811" s="10">
        <v>0</v>
      </c>
      <c r="AC811" s="10">
        <v>9031435.6400000006</v>
      </c>
      <c r="AD811" s="10">
        <v>7000000</v>
      </c>
      <c r="AE811" s="10">
        <v>3390000</v>
      </c>
      <c r="AF811" s="10">
        <v>0</v>
      </c>
      <c r="AG811" s="10">
        <f t="shared" si="12"/>
        <v>67000000</v>
      </c>
      <c r="AH811" s="9" t="s">
        <v>836</v>
      </c>
      <c r="AI811" s="9" t="s">
        <v>840</v>
      </c>
    </row>
    <row r="812" spans="1:35" x14ac:dyDescent="0.25">
      <c r="A812" s="16" t="s">
        <v>579</v>
      </c>
      <c r="B812" s="9" t="s">
        <v>247</v>
      </c>
      <c r="C812" s="9" t="s">
        <v>28</v>
      </c>
      <c r="D812" s="9" t="s">
        <v>382</v>
      </c>
      <c r="E812" s="9">
        <v>1</v>
      </c>
      <c r="F812" s="9">
        <v>61</v>
      </c>
      <c r="G812" s="9" t="s">
        <v>492</v>
      </c>
      <c r="H812" s="9">
        <v>5691</v>
      </c>
      <c r="I812" s="9" t="s">
        <v>49</v>
      </c>
      <c r="J812" s="9">
        <v>0</v>
      </c>
      <c r="K812" s="9" t="s">
        <v>258</v>
      </c>
      <c r="L812" s="9">
        <v>5000</v>
      </c>
      <c r="M812" s="9" t="s">
        <v>580</v>
      </c>
      <c r="N812" s="9" t="s">
        <v>37</v>
      </c>
      <c r="O812" s="9" t="s">
        <v>351</v>
      </c>
      <c r="P812" s="9" t="s">
        <v>291</v>
      </c>
      <c r="Q812" s="9" t="s">
        <v>493</v>
      </c>
      <c r="R812" s="10">
        <v>32267400</v>
      </c>
      <c r="S812" s="10">
        <v>0</v>
      </c>
      <c r="T812" s="10">
        <v>32267140</v>
      </c>
      <c r="U812" s="10">
        <v>32267140</v>
      </c>
      <c r="V812" s="10">
        <v>32267140</v>
      </c>
      <c r="W812" s="10">
        <v>32267140</v>
      </c>
      <c r="X812" s="10">
        <v>32267140</v>
      </c>
      <c r="Y812" s="15">
        <v>260</v>
      </c>
      <c r="Z812" s="10">
        <v>0</v>
      </c>
      <c r="AA812" s="10">
        <v>32267400</v>
      </c>
      <c r="AB812" s="10">
        <v>0</v>
      </c>
      <c r="AC812" s="10">
        <v>0</v>
      </c>
      <c r="AD812" s="10">
        <v>32267400</v>
      </c>
      <c r="AE812" s="10">
        <v>1966619.42</v>
      </c>
      <c r="AF812" s="10">
        <v>0</v>
      </c>
      <c r="AG812" s="10">
        <f t="shared" si="12"/>
        <v>32267400</v>
      </c>
      <c r="AH812" s="9" t="s">
        <v>836</v>
      </c>
      <c r="AI812" s="9" t="s">
        <v>841</v>
      </c>
    </row>
    <row r="813" spans="1:35" x14ac:dyDescent="0.25">
      <c r="A813" s="16" t="s">
        <v>579</v>
      </c>
      <c r="B813" s="9" t="s">
        <v>247</v>
      </c>
      <c r="C813" s="9" t="s">
        <v>28</v>
      </c>
      <c r="D813" s="9" t="s">
        <v>349</v>
      </c>
      <c r="E813" s="9">
        <v>1</v>
      </c>
      <c r="F813" s="9">
        <v>47</v>
      </c>
      <c r="G813" s="9" t="s">
        <v>350</v>
      </c>
      <c r="H813" s="9">
        <v>3251</v>
      </c>
      <c r="I813" s="9" t="s">
        <v>198</v>
      </c>
      <c r="J813" s="9">
        <v>0</v>
      </c>
      <c r="K813" s="9" t="s">
        <v>258</v>
      </c>
      <c r="L813" s="9">
        <v>3000</v>
      </c>
      <c r="M813" s="9" t="s">
        <v>580</v>
      </c>
      <c r="N813" s="9" t="s">
        <v>128</v>
      </c>
      <c r="O813" s="9" t="s">
        <v>351</v>
      </c>
      <c r="P813" s="9" t="s">
        <v>499</v>
      </c>
      <c r="Q813" s="9" t="s">
        <v>130</v>
      </c>
      <c r="R813" s="10">
        <v>0</v>
      </c>
      <c r="S813" s="10">
        <v>18720000.120000001</v>
      </c>
      <c r="T813" s="10">
        <v>0</v>
      </c>
      <c r="U813" s="10">
        <v>0</v>
      </c>
      <c r="V813" s="10">
        <v>0</v>
      </c>
      <c r="W813" s="10">
        <v>0</v>
      </c>
      <c r="X813" s="10">
        <v>0</v>
      </c>
      <c r="Y813" s="15">
        <v>0</v>
      </c>
      <c r="Z813" s="10">
        <v>0</v>
      </c>
      <c r="AA813" s="10">
        <v>15000</v>
      </c>
      <c r="AB813" s="10">
        <v>0</v>
      </c>
      <c r="AC813" s="10">
        <v>18735000.120000001</v>
      </c>
      <c r="AD813" s="10">
        <v>-18720000.120000001</v>
      </c>
      <c r="AE813" s="10">
        <v>7908719.0999999996</v>
      </c>
      <c r="AF813" s="10">
        <v>0</v>
      </c>
      <c r="AG813" s="10">
        <f t="shared" si="12"/>
        <v>0</v>
      </c>
      <c r="AH813" s="9" t="s">
        <v>836</v>
      </c>
      <c r="AI813" s="9" t="s">
        <v>840</v>
      </c>
    </row>
    <row r="814" spans="1:35" x14ac:dyDescent="0.25">
      <c r="A814" s="16" t="s">
        <v>579</v>
      </c>
      <c r="B814" s="9" t="s">
        <v>247</v>
      </c>
      <c r="C814" s="9" t="s">
        <v>28</v>
      </c>
      <c r="D814" s="9" t="s">
        <v>349</v>
      </c>
      <c r="E814" s="9">
        <v>1</v>
      </c>
      <c r="F814" s="9">
        <v>47</v>
      </c>
      <c r="G814" s="9" t="s">
        <v>350</v>
      </c>
      <c r="H814" s="9">
        <v>6321</v>
      </c>
      <c r="I814" s="9" t="s">
        <v>204</v>
      </c>
      <c r="J814" s="9">
        <v>1</v>
      </c>
      <c r="K814" s="9" t="s">
        <v>237</v>
      </c>
      <c r="L814" s="9">
        <v>6000</v>
      </c>
      <c r="M814" s="9" t="s">
        <v>580</v>
      </c>
      <c r="N814" s="9" t="s">
        <v>128</v>
      </c>
      <c r="O814" s="9" t="s">
        <v>351</v>
      </c>
      <c r="P814" s="9" t="s">
        <v>499</v>
      </c>
      <c r="Q814" s="9" t="s">
        <v>130</v>
      </c>
      <c r="R814" s="10">
        <v>0</v>
      </c>
      <c r="S814" s="10">
        <v>0</v>
      </c>
      <c r="T814" s="10">
        <v>0</v>
      </c>
      <c r="U814" s="10">
        <v>0</v>
      </c>
      <c r="V814" s="10">
        <v>0</v>
      </c>
      <c r="W814" s="10">
        <v>0</v>
      </c>
      <c r="X814" s="10">
        <v>0</v>
      </c>
      <c r="Y814" s="15">
        <v>0</v>
      </c>
      <c r="Z814" s="10">
        <v>0</v>
      </c>
      <c r="AA814" s="10">
        <v>4254037.84</v>
      </c>
      <c r="AB814" s="10">
        <v>0</v>
      </c>
      <c r="AC814" s="10">
        <v>4254037.84</v>
      </c>
      <c r="AD814" s="10">
        <v>0</v>
      </c>
      <c r="AE814" s="10">
        <v>10124661.48</v>
      </c>
      <c r="AF814" s="10">
        <v>0</v>
      </c>
      <c r="AG814" s="10">
        <f t="shared" si="12"/>
        <v>0</v>
      </c>
      <c r="AH814" s="9" t="s">
        <v>836</v>
      </c>
      <c r="AI814" s="9" t="s">
        <v>841</v>
      </c>
    </row>
    <row r="815" spans="1:35" x14ac:dyDescent="0.25">
      <c r="A815" s="16" t="s">
        <v>579</v>
      </c>
      <c r="B815" s="9" t="s">
        <v>247</v>
      </c>
      <c r="C815" s="9" t="s">
        <v>28</v>
      </c>
      <c r="D815" s="9" t="s">
        <v>464</v>
      </c>
      <c r="E815" s="9">
        <v>1</v>
      </c>
      <c r="F815" s="9">
        <v>52</v>
      </c>
      <c r="G815" s="9" t="s">
        <v>465</v>
      </c>
      <c r="H815" s="9">
        <v>2611</v>
      </c>
      <c r="I815" s="9" t="s">
        <v>58</v>
      </c>
      <c r="J815" s="9">
        <v>1</v>
      </c>
      <c r="K815" s="9" t="s">
        <v>584</v>
      </c>
      <c r="L815" s="9">
        <v>2000</v>
      </c>
      <c r="M815" s="9" t="s">
        <v>580</v>
      </c>
      <c r="N815" s="9" t="s">
        <v>618</v>
      </c>
      <c r="O815" s="9" t="s">
        <v>351</v>
      </c>
      <c r="P815" s="9" t="s">
        <v>296</v>
      </c>
      <c r="Q815" s="9" t="s">
        <v>466</v>
      </c>
      <c r="R815" s="10">
        <v>31859404.780000001</v>
      </c>
      <c r="S815" s="10">
        <v>18000000</v>
      </c>
      <c r="T815" s="10">
        <v>31859404.780000001</v>
      </c>
      <c r="U815" s="10">
        <v>31859404.850000001</v>
      </c>
      <c r="V815" s="10">
        <v>31859405</v>
      </c>
      <c r="W815" s="10">
        <v>31858210</v>
      </c>
      <c r="X815" s="10">
        <v>31858210</v>
      </c>
      <c r="Y815" s="15">
        <v>0</v>
      </c>
      <c r="Z815" s="10">
        <v>0</v>
      </c>
      <c r="AA815" s="10">
        <v>13859404.779999999</v>
      </c>
      <c r="AB815" s="10">
        <v>0</v>
      </c>
      <c r="AC815" s="10">
        <v>0</v>
      </c>
      <c r="AD815" s="10">
        <v>13859404.779999999</v>
      </c>
      <c r="AE815" s="10">
        <v>729600</v>
      </c>
      <c r="AF815" s="10">
        <v>0</v>
      </c>
      <c r="AG815" s="10">
        <f t="shared" si="12"/>
        <v>31859404.780000001</v>
      </c>
      <c r="AH815" s="9" t="s">
        <v>836</v>
      </c>
      <c r="AI815" s="9" t="s">
        <v>840</v>
      </c>
    </row>
    <row r="816" spans="1:35" x14ac:dyDescent="0.25">
      <c r="A816" s="16" t="s">
        <v>579</v>
      </c>
      <c r="B816" s="9" t="s">
        <v>247</v>
      </c>
      <c r="C816" s="9" t="s">
        <v>28</v>
      </c>
      <c r="D816" s="9" t="s">
        <v>464</v>
      </c>
      <c r="E816" s="9">
        <v>1</v>
      </c>
      <c r="F816" s="9">
        <v>52</v>
      </c>
      <c r="G816" s="9" t="s">
        <v>465</v>
      </c>
      <c r="H816" s="9">
        <v>2611</v>
      </c>
      <c r="I816" s="9" t="s">
        <v>58</v>
      </c>
      <c r="J816" s="9">
        <v>2</v>
      </c>
      <c r="K816" s="9" t="s">
        <v>500</v>
      </c>
      <c r="L816" s="9">
        <v>2000</v>
      </c>
      <c r="M816" s="9" t="s">
        <v>580</v>
      </c>
      <c r="N816" s="9" t="s">
        <v>618</v>
      </c>
      <c r="O816" s="9" t="s">
        <v>351</v>
      </c>
      <c r="P816" s="9" t="s">
        <v>296</v>
      </c>
      <c r="Q816" s="9" t="s">
        <v>466</v>
      </c>
      <c r="R816" s="10">
        <v>11140595.220000001</v>
      </c>
      <c r="S816" s="10">
        <v>0</v>
      </c>
      <c r="T816" s="10">
        <v>10978526.109999999</v>
      </c>
      <c r="U816" s="10">
        <v>10978526.109999999</v>
      </c>
      <c r="V816" s="10">
        <v>10978526.199999999</v>
      </c>
      <c r="W816" s="10">
        <v>10881778.960000001</v>
      </c>
      <c r="X816" s="10">
        <v>10881778.960000001</v>
      </c>
      <c r="Y816" s="15">
        <v>162069.11000000127</v>
      </c>
      <c r="Z816" s="10">
        <v>0</v>
      </c>
      <c r="AA816" s="10">
        <v>25000000</v>
      </c>
      <c r="AB816" s="10">
        <v>0</v>
      </c>
      <c r="AC816" s="10">
        <v>13859404.779999999</v>
      </c>
      <c r="AD816" s="10">
        <v>11140595.220000001</v>
      </c>
      <c r="AE816" s="10">
        <v>168000</v>
      </c>
      <c r="AF816" s="10">
        <v>0</v>
      </c>
      <c r="AG816" s="10">
        <f t="shared" si="12"/>
        <v>11140595.220000001</v>
      </c>
      <c r="AH816" s="9" t="s">
        <v>836</v>
      </c>
      <c r="AI816" s="9" t="s">
        <v>840</v>
      </c>
    </row>
    <row r="817" spans="1:35" x14ac:dyDescent="0.25">
      <c r="A817" s="16" t="s">
        <v>579</v>
      </c>
      <c r="B817" s="9" t="s">
        <v>247</v>
      </c>
      <c r="C817" s="9" t="s">
        <v>28</v>
      </c>
      <c r="D817" s="9" t="s">
        <v>464</v>
      </c>
      <c r="E817" s="9">
        <v>1</v>
      </c>
      <c r="F817" s="9">
        <v>52</v>
      </c>
      <c r="G817" s="9" t="s">
        <v>465</v>
      </c>
      <c r="H817" s="9">
        <v>5411</v>
      </c>
      <c r="I817" s="9" t="s">
        <v>242</v>
      </c>
      <c r="J817" s="9">
        <v>0</v>
      </c>
      <c r="K817" s="9" t="s">
        <v>258</v>
      </c>
      <c r="L817" s="9">
        <v>5000</v>
      </c>
      <c r="M817" s="9" t="s">
        <v>580</v>
      </c>
      <c r="N817" s="9" t="s">
        <v>618</v>
      </c>
      <c r="O817" s="9" t="s">
        <v>351</v>
      </c>
      <c r="P817" s="9" t="s">
        <v>296</v>
      </c>
      <c r="Q817" s="9" t="s">
        <v>466</v>
      </c>
      <c r="R817" s="10">
        <v>2490000</v>
      </c>
      <c r="S817" s="10">
        <v>0</v>
      </c>
      <c r="T817" s="10">
        <v>2262000</v>
      </c>
      <c r="U817" s="10">
        <v>986000</v>
      </c>
      <c r="V817" s="10">
        <v>986000</v>
      </c>
      <c r="W817" s="10">
        <v>986000</v>
      </c>
      <c r="X817" s="10">
        <v>986000</v>
      </c>
      <c r="Y817" s="15">
        <v>228000</v>
      </c>
      <c r="Z817" s="10">
        <v>0</v>
      </c>
      <c r="AA817" s="10">
        <v>2490000</v>
      </c>
      <c r="AB817" s="10">
        <v>0</v>
      </c>
      <c r="AC817" s="10">
        <v>0</v>
      </c>
      <c r="AD817" s="10">
        <v>2490000</v>
      </c>
      <c r="AE817" s="10">
        <v>33600</v>
      </c>
      <c r="AF817" s="10">
        <v>0</v>
      </c>
      <c r="AG817" s="10">
        <f t="shared" si="12"/>
        <v>2490000</v>
      </c>
      <c r="AH817" s="9" t="s">
        <v>836</v>
      </c>
      <c r="AI817" s="9" t="s">
        <v>841</v>
      </c>
    </row>
    <row r="818" spans="1:35" x14ac:dyDescent="0.25">
      <c r="A818" s="16" t="s">
        <v>579</v>
      </c>
      <c r="B818" s="9" t="s">
        <v>247</v>
      </c>
      <c r="C818" s="9" t="s">
        <v>28</v>
      </c>
      <c r="D818" s="9" t="s">
        <v>464</v>
      </c>
      <c r="E818" s="9">
        <v>1</v>
      </c>
      <c r="F818" s="9">
        <v>59</v>
      </c>
      <c r="G818" s="9" t="s">
        <v>484</v>
      </c>
      <c r="H818" s="9">
        <v>3111</v>
      </c>
      <c r="I818" s="9" t="s">
        <v>110</v>
      </c>
      <c r="J818" s="9">
        <v>0</v>
      </c>
      <c r="K818" s="9" t="s">
        <v>258</v>
      </c>
      <c r="L818" s="9">
        <v>3000</v>
      </c>
      <c r="M818" s="9" t="s">
        <v>580</v>
      </c>
      <c r="N818" s="9" t="s">
        <v>618</v>
      </c>
      <c r="O818" s="9" t="s">
        <v>351</v>
      </c>
      <c r="P818" s="9" t="s">
        <v>503</v>
      </c>
      <c r="Q818" s="9" t="s">
        <v>137</v>
      </c>
      <c r="R818" s="10">
        <v>4950000</v>
      </c>
      <c r="S818" s="10">
        <v>4950000</v>
      </c>
      <c r="T818" s="10">
        <v>4947674.3899999997</v>
      </c>
      <c r="U818" s="10">
        <v>4947674.3899999997</v>
      </c>
      <c r="V818" s="10">
        <v>4262655.3899999997</v>
      </c>
      <c r="W818" s="10">
        <v>4262655.3899999997</v>
      </c>
      <c r="X818" s="10">
        <v>4262655.3899999997</v>
      </c>
      <c r="Y818" s="15">
        <v>2325.6100000003353</v>
      </c>
      <c r="Z818" s="10">
        <v>0</v>
      </c>
      <c r="AA818" s="10">
        <v>0</v>
      </c>
      <c r="AB818" s="10">
        <v>0</v>
      </c>
      <c r="AC818" s="10">
        <v>0</v>
      </c>
      <c r="AD818" s="10">
        <v>0</v>
      </c>
      <c r="AE818" s="10">
        <v>125000</v>
      </c>
      <c r="AF818" s="10">
        <v>0</v>
      </c>
      <c r="AG818" s="10">
        <f t="shared" si="12"/>
        <v>4950000</v>
      </c>
      <c r="AH818" s="9" t="s">
        <v>836</v>
      </c>
      <c r="AI818" s="9" t="s">
        <v>840</v>
      </c>
    </row>
    <row r="819" spans="1:35" x14ac:dyDescent="0.25">
      <c r="A819" s="16" t="s">
        <v>579</v>
      </c>
      <c r="B819" s="9" t="s">
        <v>247</v>
      </c>
      <c r="C819" s="9" t="s">
        <v>28</v>
      </c>
      <c r="D819" s="9" t="s">
        <v>464</v>
      </c>
      <c r="E819" s="9">
        <v>1</v>
      </c>
      <c r="F819" s="9">
        <v>59</v>
      </c>
      <c r="G819" s="9" t="s">
        <v>484</v>
      </c>
      <c r="H819" s="9">
        <v>3231</v>
      </c>
      <c r="I819" s="9" t="s">
        <v>229</v>
      </c>
      <c r="J819" s="9">
        <v>0</v>
      </c>
      <c r="K819" s="9" t="s">
        <v>258</v>
      </c>
      <c r="L819" s="9">
        <v>3000</v>
      </c>
      <c r="M819" s="9" t="s">
        <v>580</v>
      </c>
      <c r="N819" s="9" t="s">
        <v>618</v>
      </c>
      <c r="O819" s="9" t="s">
        <v>351</v>
      </c>
      <c r="P819" s="9" t="s">
        <v>503</v>
      </c>
      <c r="Q819" s="9" t="s">
        <v>137</v>
      </c>
      <c r="R819" s="10">
        <v>1845360</v>
      </c>
      <c r="S819" s="10">
        <v>0</v>
      </c>
      <c r="T819" s="10">
        <v>1332160.33</v>
      </c>
      <c r="U819" s="10">
        <v>1332160.33</v>
      </c>
      <c r="V819" s="10">
        <v>1332160.33</v>
      </c>
      <c r="W819" s="10">
        <v>1332160.33</v>
      </c>
      <c r="X819" s="10">
        <v>1332160.33</v>
      </c>
      <c r="Y819" s="15">
        <v>513199.66999999993</v>
      </c>
      <c r="Z819" s="10">
        <v>0</v>
      </c>
      <c r="AA819" s="10">
        <v>1845360</v>
      </c>
      <c r="AB819" s="10">
        <v>0</v>
      </c>
      <c r="AC819" s="10">
        <v>0</v>
      </c>
      <c r="AD819" s="10">
        <v>1845360</v>
      </c>
      <c r="AE819" s="10">
        <v>580000</v>
      </c>
      <c r="AF819" s="10">
        <v>0</v>
      </c>
      <c r="AG819" s="10">
        <f t="shared" si="12"/>
        <v>1845360</v>
      </c>
      <c r="AH819" s="9" t="s">
        <v>836</v>
      </c>
      <c r="AI819" s="9" t="s">
        <v>840</v>
      </c>
    </row>
    <row r="820" spans="1:35" x14ac:dyDescent="0.25">
      <c r="A820" s="16" t="s">
        <v>579</v>
      </c>
      <c r="B820" s="9" t="s">
        <v>247</v>
      </c>
      <c r="C820" s="9" t="s">
        <v>28</v>
      </c>
      <c r="D820" s="9" t="s">
        <v>464</v>
      </c>
      <c r="E820" s="9">
        <v>1</v>
      </c>
      <c r="F820" s="9">
        <v>59</v>
      </c>
      <c r="G820" s="9" t="s">
        <v>484</v>
      </c>
      <c r="H820" s="9">
        <v>3251</v>
      </c>
      <c r="I820" s="9" t="s">
        <v>198</v>
      </c>
      <c r="J820" s="9">
        <v>0</v>
      </c>
      <c r="K820" s="9" t="s">
        <v>258</v>
      </c>
      <c r="L820" s="9">
        <v>3000</v>
      </c>
      <c r="M820" s="9" t="s">
        <v>580</v>
      </c>
      <c r="N820" s="9" t="s">
        <v>618</v>
      </c>
      <c r="O820" s="9" t="s">
        <v>351</v>
      </c>
      <c r="P820" s="9" t="s">
        <v>503</v>
      </c>
      <c r="Q820" s="9" t="s">
        <v>137</v>
      </c>
      <c r="R820" s="10">
        <v>18720000.120000001</v>
      </c>
      <c r="S820" s="10">
        <v>0</v>
      </c>
      <c r="T820" s="10">
        <v>15000534.1</v>
      </c>
      <c r="U820" s="10">
        <v>15000534.1</v>
      </c>
      <c r="V820" s="10">
        <v>11667082.07</v>
      </c>
      <c r="W820" s="10">
        <v>10000356.060000001</v>
      </c>
      <c r="X820" s="10">
        <v>8333630.0499999998</v>
      </c>
      <c r="Y820" s="15">
        <v>3719466.0200000014</v>
      </c>
      <c r="Z820" s="10">
        <v>0</v>
      </c>
      <c r="AA820" s="10">
        <v>18720000.120000001</v>
      </c>
      <c r="AB820" s="10">
        <v>0</v>
      </c>
      <c r="AC820" s="10">
        <v>0</v>
      </c>
      <c r="AD820" s="10">
        <v>18720000.120000001</v>
      </c>
      <c r="AE820" s="10">
        <v>240000</v>
      </c>
      <c r="AF820" s="10">
        <v>0</v>
      </c>
      <c r="AG820" s="10">
        <f t="shared" si="12"/>
        <v>18720000.120000001</v>
      </c>
      <c r="AH820" s="9" t="s">
        <v>836</v>
      </c>
      <c r="AI820" s="9" t="s">
        <v>840</v>
      </c>
    </row>
    <row r="821" spans="1:35" x14ac:dyDescent="0.25">
      <c r="A821" s="16" t="s">
        <v>579</v>
      </c>
      <c r="B821" s="9" t="s">
        <v>247</v>
      </c>
      <c r="C821" s="9" t="s">
        <v>28</v>
      </c>
      <c r="D821" s="9" t="s">
        <v>464</v>
      </c>
      <c r="E821" s="9">
        <v>1</v>
      </c>
      <c r="F821" s="9">
        <v>59</v>
      </c>
      <c r="G821" s="9" t="s">
        <v>484</v>
      </c>
      <c r="H821" s="9">
        <v>5111</v>
      </c>
      <c r="I821" s="9" t="s">
        <v>63</v>
      </c>
      <c r="J821" s="9">
        <v>1</v>
      </c>
      <c r="K821" s="9" t="s">
        <v>585</v>
      </c>
      <c r="L821" s="9">
        <v>5000</v>
      </c>
      <c r="M821" s="9" t="s">
        <v>580</v>
      </c>
      <c r="N821" s="9" t="s">
        <v>618</v>
      </c>
      <c r="O821" s="9" t="s">
        <v>351</v>
      </c>
      <c r="P821" s="9" t="s">
        <v>503</v>
      </c>
      <c r="Q821" s="9" t="s">
        <v>137</v>
      </c>
      <c r="R821" s="10">
        <v>2129989.56</v>
      </c>
      <c r="S821" s="10">
        <v>29989.56</v>
      </c>
      <c r="T821" s="10">
        <v>2125224.4</v>
      </c>
      <c r="U821" s="10">
        <v>2125224.4</v>
      </c>
      <c r="V821" s="10">
        <v>2125224.4</v>
      </c>
      <c r="W821" s="10">
        <v>2125224.4</v>
      </c>
      <c r="X821" s="10">
        <v>2125224.4</v>
      </c>
      <c r="Y821" s="15">
        <v>4765.160000000149</v>
      </c>
      <c r="Z821" s="10">
        <v>0</v>
      </c>
      <c r="AA821" s="10">
        <v>2100000</v>
      </c>
      <c r="AB821" s="10">
        <v>0</v>
      </c>
      <c r="AC821" s="10">
        <v>0</v>
      </c>
      <c r="AD821" s="10">
        <v>2100000</v>
      </c>
      <c r="AE821" s="10">
        <v>198000</v>
      </c>
      <c r="AF821" s="10">
        <v>0</v>
      </c>
      <c r="AG821" s="10">
        <f t="shared" si="12"/>
        <v>2129989.56</v>
      </c>
      <c r="AH821" s="9" t="s">
        <v>836</v>
      </c>
      <c r="AI821" s="9" t="s">
        <v>841</v>
      </c>
    </row>
    <row r="822" spans="1:35" x14ac:dyDescent="0.25">
      <c r="A822" s="16" t="s">
        <v>579</v>
      </c>
      <c r="B822" s="9" t="s">
        <v>247</v>
      </c>
      <c r="C822" s="9" t="s">
        <v>28</v>
      </c>
      <c r="D822" s="9" t="s">
        <v>443</v>
      </c>
      <c r="E822" s="9">
        <v>3</v>
      </c>
      <c r="F822" s="9">
        <v>119</v>
      </c>
      <c r="G822" s="9" t="s">
        <v>453</v>
      </c>
      <c r="H822" s="9">
        <v>3581</v>
      </c>
      <c r="I822" s="9" t="s">
        <v>61</v>
      </c>
      <c r="J822" s="9">
        <v>0</v>
      </c>
      <c r="K822" s="9" t="s">
        <v>258</v>
      </c>
      <c r="L822" s="9">
        <v>3000</v>
      </c>
      <c r="M822" s="9" t="s">
        <v>580</v>
      </c>
      <c r="N822" s="9" t="s">
        <v>445</v>
      </c>
      <c r="O822" s="9" t="s">
        <v>207</v>
      </c>
      <c r="P822" s="9" t="s">
        <v>290</v>
      </c>
      <c r="Q822" s="9" t="s">
        <v>455</v>
      </c>
      <c r="R822" s="10">
        <v>0</v>
      </c>
      <c r="S822" s="10">
        <v>30000</v>
      </c>
      <c r="T822" s="10">
        <v>0</v>
      </c>
      <c r="U822" s="10">
        <v>0</v>
      </c>
      <c r="V822" s="10">
        <v>0</v>
      </c>
      <c r="W822" s="10">
        <v>0</v>
      </c>
      <c r="X822" s="10">
        <v>0</v>
      </c>
      <c r="Y822" s="15">
        <v>0</v>
      </c>
      <c r="Z822" s="10">
        <v>0</v>
      </c>
      <c r="AA822" s="10">
        <v>0</v>
      </c>
      <c r="AB822" s="10">
        <v>0</v>
      </c>
      <c r="AC822" s="10">
        <v>30000</v>
      </c>
      <c r="AD822" s="10">
        <v>-30000</v>
      </c>
      <c r="AE822" s="10">
        <v>72000</v>
      </c>
      <c r="AF822" s="10">
        <v>0</v>
      </c>
      <c r="AG822" s="10">
        <f t="shared" si="12"/>
        <v>0</v>
      </c>
      <c r="AH822" s="9" t="s">
        <v>836</v>
      </c>
      <c r="AI822" s="9" t="s">
        <v>840</v>
      </c>
    </row>
    <row r="823" spans="1:35" x14ac:dyDescent="0.25">
      <c r="A823" s="16" t="s">
        <v>579</v>
      </c>
      <c r="B823" s="9" t="s">
        <v>241</v>
      </c>
      <c r="C823" s="9" t="s">
        <v>287</v>
      </c>
      <c r="D823" s="9" t="s">
        <v>349</v>
      </c>
      <c r="E823" s="9">
        <v>1</v>
      </c>
      <c r="F823" s="9">
        <v>48</v>
      </c>
      <c r="G823" s="9" t="s">
        <v>350</v>
      </c>
      <c r="H823" s="9">
        <v>9111</v>
      </c>
      <c r="I823" s="9" t="s">
        <v>205</v>
      </c>
      <c r="J823" s="9">
        <v>0</v>
      </c>
      <c r="K823" s="9" t="s">
        <v>258</v>
      </c>
      <c r="L823" s="9">
        <v>9000</v>
      </c>
      <c r="M823" s="9" t="s">
        <v>580</v>
      </c>
      <c r="N823" s="9" t="s">
        <v>128</v>
      </c>
      <c r="O823" s="9" t="s">
        <v>351</v>
      </c>
      <c r="P823" s="9" t="s">
        <v>352</v>
      </c>
      <c r="Q823" s="9" t="s">
        <v>130</v>
      </c>
      <c r="R823" s="10">
        <v>17194007.539999999</v>
      </c>
      <c r="S823" s="10">
        <v>25424140</v>
      </c>
      <c r="T823" s="10">
        <v>15681402.24</v>
      </c>
      <c r="U823" s="10">
        <v>15681402.24</v>
      </c>
      <c r="V823" s="10">
        <v>15681402.24</v>
      </c>
      <c r="W823" s="10">
        <v>15681402.24</v>
      </c>
      <c r="X823" s="10">
        <v>15681402.24</v>
      </c>
      <c r="Y823" s="15">
        <v>1512605.2999999989</v>
      </c>
      <c r="Z823" s="10">
        <v>0</v>
      </c>
      <c r="AA823" s="10">
        <v>1769867.54</v>
      </c>
      <c r="AB823" s="10">
        <v>0</v>
      </c>
      <c r="AC823" s="10">
        <v>10000000</v>
      </c>
      <c r="AD823" s="10">
        <v>-8230132.46</v>
      </c>
      <c r="AE823" s="10">
        <v>64800</v>
      </c>
      <c r="AF823" s="10">
        <v>0</v>
      </c>
      <c r="AG823" s="10">
        <f t="shared" si="12"/>
        <v>17194007.539999999</v>
      </c>
      <c r="AH823" s="9" t="s">
        <v>836</v>
      </c>
      <c r="AI823" s="9" t="s">
        <v>842</v>
      </c>
    </row>
    <row r="824" spans="1:35" x14ac:dyDescent="0.25">
      <c r="A824" s="16" t="s">
        <v>579</v>
      </c>
      <c r="B824" s="9" t="s">
        <v>241</v>
      </c>
      <c r="C824" s="9" t="s">
        <v>287</v>
      </c>
      <c r="D824" s="9" t="s">
        <v>349</v>
      </c>
      <c r="E824" s="9">
        <v>1</v>
      </c>
      <c r="F824" s="9">
        <v>48</v>
      </c>
      <c r="G824" s="9" t="s">
        <v>350</v>
      </c>
      <c r="H824" s="9">
        <v>9211</v>
      </c>
      <c r="I824" s="9" t="s">
        <v>206</v>
      </c>
      <c r="J824" s="9">
        <v>0</v>
      </c>
      <c r="K824" s="9" t="s">
        <v>258</v>
      </c>
      <c r="L824" s="9">
        <v>9000</v>
      </c>
      <c r="M824" s="9" t="s">
        <v>580</v>
      </c>
      <c r="N824" s="9" t="s">
        <v>128</v>
      </c>
      <c r="O824" s="9" t="s">
        <v>351</v>
      </c>
      <c r="P824" s="9" t="s">
        <v>352</v>
      </c>
      <c r="Q824" s="9" t="s">
        <v>130</v>
      </c>
      <c r="R824" s="10">
        <v>29870230.379999999</v>
      </c>
      <c r="S824" s="10">
        <v>31640097.920000002</v>
      </c>
      <c r="T824" s="10">
        <v>13261029.710000001</v>
      </c>
      <c r="U824" s="10">
        <v>13261029.710000001</v>
      </c>
      <c r="V824" s="10">
        <v>13261029.710000001</v>
      </c>
      <c r="W824" s="10">
        <v>13258269.52</v>
      </c>
      <c r="X824" s="10">
        <v>13258269.52</v>
      </c>
      <c r="Y824" s="15">
        <v>16609200.669999998</v>
      </c>
      <c r="Z824" s="10">
        <v>0</v>
      </c>
      <c r="AA824" s="10">
        <v>0</v>
      </c>
      <c r="AB824" s="10">
        <v>0</v>
      </c>
      <c r="AC824" s="10">
        <v>1769867.54</v>
      </c>
      <c r="AD824" s="10">
        <v>-1769867.54</v>
      </c>
      <c r="AE824" s="10">
        <v>48000</v>
      </c>
      <c r="AF824" s="10">
        <v>0</v>
      </c>
      <c r="AG824" s="10">
        <f t="shared" si="12"/>
        <v>29870230.379999999</v>
      </c>
      <c r="AH824" s="9" t="s">
        <v>836</v>
      </c>
      <c r="AI824" s="9" t="s">
        <v>842</v>
      </c>
    </row>
    <row r="825" spans="1:35" x14ac:dyDescent="0.25">
      <c r="A825" s="16" t="s">
        <v>579</v>
      </c>
      <c r="B825" s="9" t="s">
        <v>284</v>
      </c>
      <c r="C825" s="9" t="s">
        <v>28</v>
      </c>
      <c r="D825" s="9" t="s">
        <v>443</v>
      </c>
      <c r="E825" s="9">
        <v>3</v>
      </c>
      <c r="F825" s="9">
        <v>114</v>
      </c>
      <c r="G825" s="9" t="s">
        <v>479</v>
      </c>
      <c r="H825" s="9">
        <v>3581</v>
      </c>
      <c r="I825" s="9" t="s">
        <v>61</v>
      </c>
      <c r="J825" s="9">
        <v>0</v>
      </c>
      <c r="K825" s="9" t="s">
        <v>258</v>
      </c>
      <c r="L825" s="9">
        <v>3000</v>
      </c>
      <c r="M825" s="9" t="s">
        <v>580</v>
      </c>
      <c r="N825" s="9" t="s">
        <v>445</v>
      </c>
      <c r="O825" s="9" t="s">
        <v>207</v>
      </c>
      <c r="P825" s="9" t="s">
        <v>61</v>
      </c>
      <c r="Q825" s="9" t="s">
        <v>126</v>
      </c>
      <c r="R825" s="10">
        <v>80000000</v>
      </c>
      <c r="S825" s="10">
        <v>70000000</v>
      </c>
      <c r="T825" s="10">
        <v>76845197.769999996</v>
      </c>
      <c r="U825" s="10">
        <v>76845197.769999996</v>
      </c>
      <c r="V825" s="10">
        <v>67212135.140000001</v>
      </c>
      <c r="W825" s="10">
        <v>67212135.140000001</v>
      </c>
      <c r="X825" s="10">
        <v>67212135.140000001</v>
      </c>
      <c r="Y825" s="15">
        <v>3154802.2300000042</v>
      </c>
      <c r="Z825" s="10">
        <v>0</v>
      </c>
      <c r="AA825" s="10">
        <v>10000000</v>
      </c>
      <c r="AB825" s="10">
        <v>0</v>
      </c>
      <c r="AC825" s="10">
        <v>0</v>
      </c>
      <c r="AD825" s="10">
        <v>10000000</v>
      </c>
      <c r="AE825" s="10">
        <v>28800</v>
      </c>
      <c r="AF825" s="22">
        <v>160228.32</v>
      </c>
      <c r="AG825" s="10">
        <f>+R825+AF825</f>
        <v>80160228.319999993</v>
      </c>
      <c r="AH825" s="9" t="s">
        <v>836</v>
      </c>
      <c r="AI825" s="9" t="s">
        <v>840</v>
      </c>
    </row>
    <row r="826" spans="1:35" x14ac:dyDescent="0.25">
      <c r="A826" s="16" t="s">
        <v>589</v>
      </c>
      <c r="B826" s="9" t="s">
        <v>285</v>
      </c>
      <c r="C826" s="9" t="s">
        <v>28</v>
      </c>
      <c r="D826" s="9" t="s">
        <v>532</v>
      </c>
      <c r="E826" s="9">
        <v>5</v>
      </c>
      <c r="F826" s="9">
        <v>128</v>
      </c>
      <c r="G826" s="9" t="s">
        <v>552</v>
      </c>
      <c r="H826" s="9">
        <v>3111</v>
      </c>
      <c r="I826" s="9" t="s">
        <v>110</v>
      </c>
      <c r="J826" s="9">
        <v>0</v>
      </c>
      <c r="K826" s="9" t="s">
        <v>258</v>
      </c>
      <c r="L826" s="9">
        <v>3000</v>
      </c>
      <c r="M826" s="9" t="s">
        <v>592</v>
      </c>
      <c r="N826" s="9" t="s">
        <v>534</v>
      </c>
      <c r="O826" s="9" t="s">
        <v>553</v>
      </c>
      <c r="P826" s="9" t="s">
        <v>304</v>
      </c>
      <c r="Q826" s="9" t="s">
        <v>278</v>
      </c>
      <c r="R826" s="10">
        <v>16952837.960000001</v>
      </c>
      <c r="S826" s="10">
        <v>0</v>
      </c>
      <c r="T826" s="10">
        <v>16952836.530000001</v>
      </c>
      <c r="U826" s="10">
        <v>16952836.530000001</v>
      </c>
      <c r="V826" s="10">
        <v>16952836.530000001</v>
      </c>
      <c r="W826" s="10">
        <v>16952836.530000001</v>
      </c>
      <c r="X826" s="10">
        <v>16952836.530000001</v>
      </c>
      <c r="Y826" s="15">
        <v>1.4299999997019768</v>
      </c>
      <c r="Z826" s="10">
        <v>0</v>
      </c>
      <c r="AA826" s="10">
        <v>16952837.960000001</v>
      </c>
      <c r="AB826" s="10">
        <v>0</v>
      </c>
      <c r="AC826" s="10">
        <v>0</v>
      </c>
      <c r="AD826" s="10">
        <v>16952837.960000001</v>
      </c>
      <c r="AE826" s="10">
        <v>24000</v>
      </c>
      <c r="AF826" s="10">
        <v>0</v>
      </c>
      <c r="AG826" s="10">
        <f t="shared" si="12"/>
        <v>16952837.960000001</v>
      </c>
      <c r="AH826" s="9" t="s">
        <v>837</v>
      </c>
      <c r="AI826" s="9" t="s">
        <v>840</v>
      </c>
    </row>
    <row r="827" spans="1:35" x14ac:dyDescent="0.25">
      <c r="A827" s="16" t="s">
        <v>589</v>
      </c>
      <c r="B827" s="9" t="s">
        <v>285</v>
      </c>
      <c r="C827" s="9" t="s">
        <v>28</v>
      </c>
      <c r="D827" s="9" t="s">
        <v>532</v>
      </c>
      <c r="E827" s="9">
        <v>5</v>
      </c>
      <c r="F827" s="9">
        <v>128</v>
      </c>
      <c r="G827" s="9" t="s">
        <v>552</v>
      </c>
      <c r="H827" s="9">
        <v>4211</v>
      </c>
      <c r="I827" s="9" t="s">
        <v>218</v>
      </c>
      <c r="J827" s="9">
        <v>0</v>
      </c>
      <c r="K827" s="9" t="s">
        <v>258</v>
      </c>
      <c r="L827" s="9">
        <v>4000</v>
      </c>
      <c r="M827" s="9" t="s">
        <v>592</v>
      </c>
      <c r="N827" s="9" t="s">
        <v>534</v>
      </c>
      <c r="O827" s="9" t="s">
        <v>553</v>
      </c>
      <c r="P827" s="9" t="s">
        <v>304</v>
      </c>
      <c r="Q827" s="9" t="s">
        <v>278</v>
      </c>
      <c r="R827" s="10">
        <v>0</v>
      </c>
      <c r="S827" s="10">
        <v>12698800.119999999</v>
      </c>
      <c r="T827" s="10">
        <v>0</v>
      </c>
      <c r="U827" s="10">
        <v>0</v>
      </c>
      <c r="V827" s="10">
        <v>0</v>
      </c>
      <c r="W827" s="10">
        <v>0</v>
      </c>
      <c r="X827" s="10">
        <v>0</v>
      </c>
      <c r="Y827" s="15">
        <v>0</v>
      </c>
      <c r="Z827" s="10">
        <v>0</v>
      </c>
      <c r="AA827" s="10">
        <v>0</v>
      </c>
      <c r="AB827" s="10">
        <v>0</v>
      </c>
      <c r="AC827" s="10">
        <v>12698800.119999999</v>
      </c>
      <c r="AD827" s="10">
        <v>-12698800.119999999</v>
      </c>
      <c r="AE827" s="10">
        <v>16800</v>
      </c>
      <c r="AF827" s="10">
        <v>0</v>
      </c>
      <c r="AG827" s="10">
        <f t="shared" si="12"/>
        <v>0</v>
      </c>
      <c r="AH827" s="9" t="s">
        <v>837</v>
      </c>
      <c r="AI827" s="9" t="s">
        <v>840</v>
      </c>
    </row>
    <row r="828" spans="1:35" x14ac:dyDescent="0.25">
      <c r="A828" s="16" t="s">
        <v>589</v>
      </c>
      <c r="B828" s="9" t="s">
        <v>176</v>
      </c>
      <c r="C828" s="9" t="s">
        <v>286</v>
      </c>
      <c r="D828" s="9" t="s">
        <v>349</v>
      </c>
      <c r="E828" s="9">
        <v>1</v>
      </c>
      <c r="F828" s="9">
        <v>51</v>
      </c>
      <c r="G828" s="9" t="s">
        <v>441</v>
      </c>
      <c r="H828" s="9">
        <v>3421</v>
      </c>
      <c r="I828" s="9" t="s">
        <v>253</v>
      </c>
      <c r="J828" s="9">
        <v>0</v>
      </c>
      <c r="K828" s="9" t="s">
        <v>258</v>
      </c>
      <c r="L828" s="9">
        <v>3000</v>
      </c>
      <c r="M828" s="9" t="s">
        <v>592</v>
      </c>
      <c r="N828" s="9" t="s">
        <v>128</v>
      </c>
      <c r="O828" s="9" t="s">
        <v>351</v>
      </c>
      <c r="P828" s="9" t="s">
        <v>442</v>
      </c>
      <c r="Q828" s="9" t="s">
        <v>338</v>
      </c>
      <c r="R828" s="10">
        <v>0</v>
      </c>
      <c r="S828" s="10">
        <v>0</v>
      </c>
      <c r="T828" s="10">
        <v>9030600</v>
      </c>
      <c r="U828" s="10">
        <v>9030600</v>
      </c>
      <c r="V828" s="10">
        <v>7121352.1100000003</v>
      </c>
      <c r="W828" s="10">
        <v>4933609.74</v>
      </c>
      <c r="X828" s="10">
        <v>4933609.74</v>
      </c>
      <c r="Y828" s="15">
        <v>-9030600</v>
      </c>
      <c r="Z828" s="10">
        <v>0</v>
      </c>
      <c r="AA828" s="10">
        <v>0</v>
      </c>
      <c r="AB828" s="10">
        <v>0</v>
      </c>
      <c r="AC828" s="10">
        <v>0</v>
      </c>
      <c r="AD828" s="10">
        <v>0</v>
      </c>
      <c r="AE828" s="10">
        <v>60000</v>
      </c>
      <c r="AF828" s="10">
        <v>0</v>
      </c>
      <c r="AG828" s="10">
        <f t="shared" si="12"/>
        <v>0</v>
      </c>
      <c r="AH828" s="9" t="s">
        <v>837</v>
      </c>
      <c r="AI828" s="9" t="s">
        <v>840</v>
      </c>
    </row>
    <row r="829" spans="1:35" x14ac:dyDescent="0.25">
      <c r="A829" s="16" t="s">
        <v>589</v>
      </c>
      <c r="B829" s="9" t="s">
        <v>247</v>
      </c>
      <c r="C829" s="9" t="s">
        <v>282</v>
      </c>
      <c r="D829" s="9" t="s">
        <v>590</v>
      </c>
      <c r="E829" s="9">
        <v>3</v>
      </c>
      <c r="F829" s="9">
        <v>121</v>
      </c>
      <c r="G829" s="9" t="s">
        <v>591</v>
      </c>
      <c r="H829" s="9">
        <v>4211</v>
      </c>
      <c r="I829" s="9" t="s">
        <v>218</v>
      </c>
      <c r="J829" s="9">
        <v>0</v>
      </c>
      <c r="K829" s="9" t="s">
        <v>258</v>
      </c>
      <c r="L829" s="9">
        <v>4000</v>
      </c>
      <c r="M829" s="9" t="s">
        <v>592</v>
      </c>
      <c r="N829" s="9" t="s">
        <v>179</v>
      </c>
      <c r="O829" s="9" t="s">
        <v>207</v>
      </c>
      <c r="P829" s="9" t="s">
        <v>301</v>
      </c>
      <c r="Q829" s="9" t="s">
        <v>180</v>
      </c>
      <c r="R829" s="10">
        <v>59615914.649999999</v>
      </c>
      <c r="S829" s="10">
        <v>59615914.649999999</v>
      </c>
      <c r="T829" s="10">
        <v>59615914.649999999</v>
      </c>
      <c r="U829" s="10">
        <v>59615914.649999999</v>
      </c>
      <c r="V829" s="10">
        <v>59615914.649999999</v>
      </c>
      <c r="W829" s="10">
        <v>54901452.210000001</v>
      </c>
      <c r="X829" s="10">
        <v>54901452.210000001</v>
      </c>
      <c r="Y829" s="15">
        <v>0</v>
      </c>
      <c r="Z829" s="10">
        <v>0</v>
      </c>
      <c r="AA829" s="10">
        <v>0</v>
      </c>
      <c r="AB829" s="10">
        <v>0</v>
      </c>
      <c r="AC829" s="10">
        <v>0</v>
      </c>
      <c r="AD829" s="10">
        <v>0</v>
      </c>
      <c r="AE829" s="10">
        <v>185000</v>
      </c>
      <c r="AF829" s="10">
        <v>0</v>
      </c>
      <c r="AG829" s="10">
        <f t="shared" si="12"/>
        <v>59615914.649999999</v>
      </c>
      <c r="AH829" s="9" t="s">
        <v>837</v>
      </c>
      <c r="AI829" s="9" t="s">
        <v>840</v>
      </c>
    </row>
    <row r="830" spans="1:35" x14ac:dyDescent="0.25">
      <c r="A830" s="16" t="s">
        <v>589</v>
      </c>
      <c r="B830" s="9" t="s">
        <v>247</v>
      </c>
      <c r="C830" s="9" t="s">
        <v>28</v>
      </c>
      <c r="D830" s="9" t="s">
        <v>349</v>
      </c>
      <c r="E830" s="9">
        <v>1</v>
      </c>
      <c r="F830" s="9">
        <v>47</v>
      </c>
      <c r="G830" s="9" t="s">
        <v>350</v>
      </c>
      <c r="H830" s="9">
        <v>6321</v>
      </c>
      <c r="I830" s="9" t="s">
        <v>204</v>
      </c>
      <c r="J830" s="9">
        <v>1</v>
      </c>
      <c r="K830" s="9" t="s">
        <v>237</v>
      </c>
      <c r="L830" s="9">
        <v>6000</v>
      </c>
      <c r="M830" s="9" t="s">
        <v>592</v>
      </c>
      <c r="N830" s="9" t="s">
        <v>128</v>
      </c>
      <c r="O830" s="9" t="s">
        <v>351</v>
      </c>
      <c r="P830" s="9" t="s">
        <v>499</v>
      </c>
      <c r="Q830" s="9" t="s">
        <v>130</v>
      </c>
      <c r="R830" s="10">
        <v>60025950.100000001</v>
      </c>
      <c r="S830" s="10">
        <v>33279987.940000001</v>
      </c>
      <c r="T830" s="10">
        <v>54735236.380000003</v>
      </c>
      <c r="U830" s="10">
        <v>54735236.380000003</v>
      </c>
      <c r="V830" s="10">
        <v>54735236.380000003</v>
      </c>
      <c r="W830" s="10">
        <v>54735236.380000003</v>
      </c>
      <c r="X830" s="10">
        <v>54735236.380000003</v>
      </c>
      <c r="Y830" s="15">
        <v>5290713.7199999988</v>
      </c>
      <c r="Z830" s="10">
        <v>31000000</v>
      </c>
      <c r="AA830" s="10">
        <v>0</v>
      </c>
      <c r="AB830" s="10">
        <v>0</v>
      </c>
      <c r="AC830" s="10">
        <v>4254037.84</v>
      </c>
      <c r="AD830" s="10">
        <v>26745962.16</v>
      </c>
      <c r="AE830" s="10">
        <v>750000</v>
      </c>
      <c r="AF830" s="10">
        <v>0</v>
      </c>
      <c r="AG830" s="10">
        <f t="shared" si="12"/>
        <v>60025950.100000001</v>
      </c>
      <c r="AH830" s="9" t="s">
        <v>837</v>
      </c>
      <c r="AI830" s="9" t="s">
        <v>841</v>
      </c>
    </row>
    <row r="831" spans="1:35" x14ac:dyDescent="0.25">
      <c r="A831" s="16" t="s">
        <v>666</v>
      </c>
      <c r="B831" s="9" t="s">
        <v>96</v>
      </c>
      <c r="C831" s="9" t="s">
        <v>282</v>
      </c>
      <c r="D831" s="9" t="s">
        <v>357</v>
      </c>
      <c r="E831" s="9">
        <v>3</v>
      </c>
      <c r="F831" s="9">
        <v>124</v>
      </c>
      <c r="G831" s="9" t="s">
        <v>358</v>
      </c>
      <c r="H831" s="9">
        <v>3341</v>
      </c>
      <c r="I831" s="9" t="s">
        <v>157</v>
      </c>
      <c r="J831" s="9">
        <v>0</v>
      </c>
      <c r="K831" s="9" t="s">
        <v>258</v>
      </c>
      <c r="L831" s="9">
        <v>3000</v>
      </c>
      <c r="M831" s="9" t="s">
        <v>667</v>
      </c>
      <c r="N831" s="9" t="s">
        <v>97</v>
      </c>
      <c r="O831" s="9" t="s">
        <v>207</v>
      </c>
      <c r="P831" s="9" t="s">
        <v>362</v>
      </c>
      <c r="Q831" s="9" t="s">
        <v>360</v>
      </c>
      <c r="R831" s="10">
        <v>0</v>
      </c>
      <c r="S831" s="10">
        <v>0</v>
      </c>
      <c r="T831" s="10">
        <v>0</v>
      </c>
      <c r="U831" s="10">
        <v>0</v>
      </c>
      <c r="V831" s="10">
        <v>0</v>
      </c>
      <c r="W831" s="10">
        <v>0</v>
      </c>
      <c r="X831" s="10">
        <v>0</v>
      </c>
      <c r="Y831" s="15">
        <v>0</v>
      </c>
      <c r="Z831" s="10">
        <v>0</v>
      </c>
      <c r="AA831" s="10">
        <v>0</v>
      </c>
      <c r="AB831" s="10">
        <v>0</v>
      </c>
      <c r="AC831" s="10">
        <v>0</v>
      </c>
      <c r="AD831" s="10">
        <v>0</v>
      </c>
      <c r="AE831" s="10">
        <v>10000</v>
      </c>
      <c r="AF831" s="22">
        <v>183000</v>
      </c>
      <c r="AG831" s="10">
        <f t="shared" si="12"/>
        <v>183000</v>
      </c>
      <c r="AH831" s="9" t="s">
        <v>836</v>
      </c>
      <c r="AI831" s="9" t="s">
        <v>840</v>
      </c>
    </row>
    <row r="832" spans="1:35" x14ac:dyDescent="0.25">
      <c r="A832" s="16" t="s">
        <v>631</v>
      </c>
      <c r="B832" s="9" t="s">
        <v>159</v>
      </c>
      <c r="C832" s="9" t="s">
        <v>28</v>
      </c>
      <c r="D832" s="9" t="s">
        <v>382</v>
      </c>
      <c r="E832" s="9">
        <v>1</v>
      </c>
      <c r="F832" s="9">
        <v>7</v>
      </c>
      <c r="G832" s="9" t="s">
        <v>480</v>
      </c>
      <c r="H832" s="9">
        <v>3711</v>
      </c>
      <c r="I832" s="9" t="s">
        <v>38</v>
      </c>
      <c r="J832" s="9">
        <v>0</v>
      </c>
      <c r="K832" s="9" t="s">
        <v>258</v>
      </c>
      <c r="L832" s="9">
        <v>3000</v>
      </c>
      <c r="M832" s="9" t="s">
        <v>356</v>
      </c>
      <c r="N832" s="9" t="s">
        <v>37</v>
      </c>
      <c r="O832" s="9" t="s">
        <v>351</v>
      </c>
      <c r="P832" s="9" t="s">
        <v>160</v>
      </c>
      <c r="Q832" s="9" t="s">
        <v>161</v>
      </c>
      <c r="R832" s="10">
        <v>27000</v>
      </c>
      <c r="S832" s="10">
        <v>0</v>
      </c>
      <c r="T832" s="10">
        <v>27000</v>
      </c>
      <c r="U832" s="10">
        <v>27000</v>
      </c>
      <c r="V832" s="10">
        <v>12156</v>
      </c>
      <c r="W832" s="10">
        <v>12156</v>
      </c>
      <c r="X832" s="10">
        <v>12156</v>
      </c>
      <c r="Y832" s="15">
        <v>0</v>
      </c>
      <c r="Z832" s="10">
        <v>0</v>
      </c>
      <c r="AA832" s="10">
        <v>27000</v>
      </c>
      <c r="AB832" s="10">
        <v>0</v>
      </c>
      <c r="AC832" s="10">
        <v>0</v>
      </c>
      <c r="AD832" s="10">
        <v>27000</v>
      </c>
      <c r="AE832" s="10">
        <v>66000</v>
      </c>
      <c r="AF832" s="10">
        <v>0</v>
      </c>
      <c r="AG832" s="10">
        <f t="shared" si="12"/>
        <v>27000</v>
      </c>
      <c r="AH832" s="9" t="s">
        <v>837</v>
      </c>
      <c r="AI832" s="9" t="s">
        <v>840</v>
      </c>
    </row>
    <row r="833" spans="1:35" x14ac:dyDescent="0.25">
      <c r="A833" s="16" t="s">
        <v>660</v>
      </c>
      <c r="B833" s="9" t="s">
        <v>247</v>
      </c>
      <c r="C833" s="9" t="s">
        <v>28</v>
      </c>
      <c r="D833" s="9" t="s">
        <v>485</v>
      </c>
      <c r="E833" s="9">
        <v>7</v>
      </c>
      <c r="F833" s="9">
        <v>100</v>
      </c>
      <c r="G833" s="9" t="s">
        <v>508</v>
      </c>
      <c r="H833" s="9">
        <v>3821</v>
      </c>
      <c r="I833" s="9" t="s">
        <v>51</v>
      </c>
      <c r="J833" s="9">
        <v>4</v>
      </c>
      <c r="K833" s="9" t="s">
        <v>622</v>
      </c>
      <c r="L833" s="9">
        <v>3000</v>
      </c>
      <c r="M833" s="9" t="s">
        <v>661</v>
      </c>
      <c r="N833" s="9" t="s">
        <v>29</v>
      </c>
      <c r="O833" s="9" t="s">
        <v>232</v>
      </c>
      <c r="P833" s="9" t="s">
        <v>511</v>
      </c>
      <c r="Q833" s="9" t="s">
        <v>510</v>
      </c>
      <c r="R833" s="10">
        <v>0</v>
      </c>
      <c r="S833" s="10">
        <v>0</v>
      </c>
      <c r="T833" s="10">
        <v>200000</v>
      </c>
      <c r="U833" s="10">
        <v>200000</v>
      </c>
      <c r="V833" s="10">
        <v>200000</v>
      </c>
      <c r="W833" s="10">
        <v>200000</v>
      </c>
      <c r="X833" s="10">
        <v>200000</v>
      </c>
      <c r="Y833" s="15">
        <v>-200000</v>
      </c>
      <c r="Z833" s="10">
        <v>0</v>
      </c>
      <c r="AA833" s="10">
        <v>0</v>
      </c>
      <c r="AB833" s="10">
        <v>0</v>
      </c>
      <c r="AC833" s="10">
        <v>0</v>
      </c>
      <c r="AD833" s="10">
        <v>0</v>
      </c>
      <c r="AE833" s="10">
        <v>850000</v>
      </c>
      <c r="AF833" s="22">
        <v>200000</v>
      </c>
      <c r="AG833" s="10">
        <f t="shared" si="12"/>
        <v>200000</v>
      </c>
      <c r="AH833" s="9" t="s">
        <v>836</v>
      </c>
      <c r="AI833" s="9" t="s">
        <v>840</v>
      </c>
    </row>
    <row r="834" spans="1:35" x14ac:dyDescent="0.25">
      <c r="A834" s="16" t="s">
        <v>335</v>
      </c>
      <c r="B834" s="9" t="s">
        <v>241</v>
      </c>
      <c r="C834" s="9" t="s">
        <v>287</v>
      </c>
      <c r="D834" s="9" t="s">
        <v>349</v>
      </c>
      <c r="E834" s="9">
        <v>1</v>
      </c>
      <c r="F834" s="9">
        <v>48</v>
      </c>
      <c r="G834" s="9" t="s">
        <v>350</v>
      </c>
      <c r="H834" s="9">
        <v>3921</v>
      </c>
      <c r="I834" s="9" t="s">
        <v>281</v>
      </c>
      <c r="J834" s="9">
        <v>0</v>
      </c>
      <c r="K834" s="9" t="s">
        <v>258</v>
      </c>
      <c r="L834" s="9">
        <v>3000</v>
      </c>
      <c r="M834" s="9" t="s">
        <v>336</v>
      </c>
      <c r="N834" s="9" t="s">
        <v>128</v>
      </c>
      <c r="O834" s="9" t="s">
        <v>351</v>
      </c>
      <c r="P834" s="9" t="s">
        <v>352</v>
      </c>
      <c r="Q834" s="9" t="s">
        <v>130</v>
      </c>
      <c r="R834" s="10">
        <v>1243895.43</v>
      </c>
      <c r="S834" s="10">
        <v>0</v>
      </c>
      <c r="T834" s="10">
        <v>1243895.43</v>
      </c>
      <c r="U834" s="10">
        <v>1243895.43</v>
      </c>
      <c r="V834" s="10">
        <v>1243895.43</v>
      </c>
      <c r="W834" s="10">
        <v>1243895.43</v>
      </c>
      <c r="X834" s="10">
        <v>1243895.43</v>
      </c>
      <c r="Y834" s="15">
        <v>0</v>
      </c>
      <c r="Z834" s="10">
        <v>1243895.43</v>
      </c>
      <c r="AA834" s="10">
        <v>0</v>
      </c>
      <c r="AB834" s="10">
        <v>0</v>
      </c>
      <c r="AC834" s="10">
        <v>0</v>
      </c>
      <c r="AD834" s="10">
        <v>1243895.43</v>
      </c>
      <c r="AE834" s="10">
        <v>115000</v>
      </c>
      <c r="AF834" s="10">
        <v>0</v>
      </c>
      <c r="AG834" s="10">
        <f t="shared" si="12"/>
        <v>1243895.43</v>
      </c>
      <c r="AH834" s="9" t="s">
        <v>836</v>
      </c>
      <c r="AI834" s="9" t="s">
        <v>840</v>
      </c>
    </row>
    <row r="835" spans="1:35" x14ac:dyDescent="0.25">
      <c r="A835" s="16" t="s">
        <v>339</v>
      </c>
      <c r="B835" s="9" t="s">
        <v>241</v>
      </c>
      <c r="C835" s="9" t="s">
        <v>287</v>
      </c>
      <c r="D835" s="9" t="s">
        <v>349</v>
      </c>
      <c r="E835" s="9">
        <v>1</v>
      </c>
      <c r="F835" s="9">
        <v>48</v>
      </c>
      <c r="G835" s="9" t="s">
        <v>350</v>
      </c>
      <c r="H835" s="9">
        <v>3921</v>
      </c>
      <c r="I835" s="9" t="s">
        <v>281</v>
      </c>
      <c r="J835" s="9">
        <v>0</v>
      </c>
      <c r="K835" s="9" t="s">
        <v>258</v>
      </c>
      <c r="L835" s="9">
        <v>3000</v>
      </c>
      <c r="M835" s="9" t="s">
        <v>340</v>
      </c>
      <c r="N835" s="9" t="s">
        <v>128</v>
      </c>
      <c r="O835" s="9" t="s">
        <v>351</v>
      </c>
      <c r="P835" s="9" t="s">
        <v>352</v>
      </c>
      <c r="Q835" s="9" t="s">
        <v>130</v>
      </c>
      <c r="R835" s="10">
        <v>59875.12</v>
      </c>
      <c r="S835" s="10">
        <v>0</v>
      </c>
      <c r="T835" s="10">
        <v>59875.12</v>
      </c>
      <c r="U835" s="10">
        <v>59875.12</v>
      </c>
      <c r="V835" s="10">
        <v>59875.12</v>
      </c>
      <c r="W835" s="10">
        <v>59875.12</v>
      </c>
      <c r="X835" s="10">
        <v>59875.12</v>
      </c>
      <c r="Y835" s="15">
        <v>0</v>
      </c>
      <c r="Z835" s="10">
        <v>59875.12</v>
      </c>
      <c r="AA835" s="10">
        <v>0</v>
      </c>
      <c r="AB835" s="10">
        <v>0</v>
      </c>
      <c r="AC835" s="10">
        <v>0</v>
      </c>
      <c r="AD835" s="10">
        <v>59875.12</v>
      </c>
      <c r="AE835" s="10">
        <v>27500</v>
      </c>
      <c r="AF835" s="10">
        <v>0</v>
      </c>
      <c r="AG835" s="10">
        <f t="shared" ref="AG835:AG898" si="13">+R835+AF835</f>
        <v>59875.12</v>
      </c>
      <c r="AH835" s="9" t="s">
        <v>836</v>
      </c>
      <c r="AI835" s="9" t="s">
        <v>840</v>
      </c>
    </row>
    <row r="836" spans="1:35" x14ac:dyDescent="0.25">
      <c r="A836" s="16" t="s">
        <v>586</v>
      </c>
      <c r="B836" s="9" t="s">
        <v>96</v>
      </c>
      <c r="C836" s="9" t="s">
        <v>28</v>
      </c>
      <c r="D836" s="9" t="s">
        <v>370</v>
      </c>
      <c r="E836" s="9">
        <v>4</v>
      </c>
      <c r="F836" s="9">
        <v>63</v>
      </c>
      <c r="G836" s="9" t="s">
        <v>371</v>
      </c>
      <c r="H836" s="9">
        <v>4411</v>
      </c>
      <c r="I836" s="9" t="s">
        <v>30</v>
      </c>
      <c r="J836" s="9">
        <v>1</v>
      </c>
      <c r="K836" s="9" t="s">
        <v>372</v>
      </c>
      <c r="L836" s="9">
        <v>4000</v>
      </c>
      <c r="M836" s="9" t="s">
        <v>52</v>
      </c>
      <c r="N836" s="9" t="s">
        <v>39</v>
      </c>
      <c r="O836" s="9" t="s">
        <v>373</v>
      </c>
      <c r="P836" s="9" t="s">
        <v>374</v>
      </c>
      <c r="Q836" s="9" t="s">
        <v>40</v>
      </c>
      <c r="R836" s="10">
        <v>4800000</v>
      </c>
      <c r="S836" s="10">
        <v>0</v>
      </c>
      <c r="T836" s="10">
        <v>3842314.96</v>
      </c>
      <c r="U836" s="10">
        <v>2342314.96</v>
      </c>
      <c r="V836" s="10">
        <v>423706.27</v>
      </c>
      <c r="W836" s="10">
        <v>0</v>
      </c>
      <c r="X836" s="10">
        <v>0</v>
      </c>
      <c r="Y836" s="15">
        <v>957685.04</v>
      </c>
      <c r="Z836" s="10">
        <v>4800000</v>
      </c>
      <c r="AA836" s="10">
        <v>0</v>
      </c>
      <c r="AB836" s="10">
        <v>0</v>
      </c>
      <c r="AC836" s="10">
        <v>0</v>
      </c>
      <c r="AD836" s="10">
        <v>4800000</v>
      </c>
      <c r="AE836" s="10">
        <v>60000</v>
      </c>
      <c r="AF836" s="10">
        <v>0</v>
      </c>
      <c r="AG836" s="10">
        <f t="shared" si="13"/>
        <v>4800000</v>
      </c>
      <c r="AH836" s="9" t="s">
        <v>837</v>
      </c>
      <c r="AI836" s="9" t="s">
        <v>840</v>
      </c>
    </row>
    <row r="837" spans="1:35" x14ac:dyDescent="0.25">
      <c r="A837" s="16" t="s">
        <v>586</v>
      </c>
      <c r="B837" s="9" t="s">
        <v>96</v>
      </c>
      <c r="C837" s="9" t="s">
        <v>28</v>
      </c>
      <c r="D837" s="9" t="s">
        <v>370</v>
      </c>
      <c r="E837" s="9">
        <v>4</v>
      </c>
      <c r="F837" s="9">
        <v>63</v>
      </c>
      <c r="G837" s="9" t="s">
        <v>371</v>
      </c>
      <c r="H837" s="9">
        <v>6121</v>
      </c>
      <c r="I837" s="9" t="s">
        <v>178</v>
      </c>
      <c r="J837" s="9">
        <v>0</v>
      </c>
      <c r="K837" s="9" t="s">
        <v>258</v>
      </c>
      <c r="L837" s="9">
        <v>6000</v>
      </c>
      <c r="M837" s="9" t="s">
        <v>52</v>
      </c>
      <c r="N837" s="9" t="s">
        <v>39</v>
      </c>
      <c r="O837" s="9" t="s">
        <v>373</v>
      </c>
      <c r="P837" s="9" t="s">
        <v>374</v>
      </c>
      <c r="Q837" s="9" t="s">
        <v>40</v>
      </c>
      <c r="R837" s="10">
        <v>19523538.399999999</v>
      </c>
      <c r="S837" s="10">
        <v>0</v>
      </c>
      <c r="T837" s="10">
        <v>17477772.5</v>
      </c>
      <c r="U837" s="10">
        <v>17477772.5</v>
      </c>
      <c r="V837" s="10">
        <v>5838319.3300000001</v>
      </c>
      <c r="W837" s="10">
        <v>5838319.3300000001</v>
      </c>
      <c r="X837" s="10">
        <v>2321214.69</v>
      </c>
      <c r="Y837" s="15">
        <v>2045765.8999999985</v>
      </c>
      <c r="Z837" s="10">
        <v>40174108.399999999</v>
      </c>
      <c r="AA837" s="10">
        <v>0</v>
      </c>
      <c r="AB837" s="10">
        <v>0</v>
      </c>
      <c r="AC837" s="10">
        <v>20650570</v>
      </c>
      <c r="AD837" s="10">
        <v>19523538.399999999</v>
      </c>
      <c r="AE837" s="10">
        <v>50000</v>
      </c>
      <c r="AF837" s="10">
        <v>0</v>
      </c>
      <c r="AG837" s="10">
        <f t="shared" si="13"/>
        <v>19523538.399999999</v>
      </c>
      <c r="AH837" s="9" t="s">
        <v>837</v>
      </c>
      <c r="AI837" s="9" t="s">
        <v>841</v>
      </c>
    </row>
    <row r="838" spans="1:35" x14ac:dyDescent="0.25">
      <c r="A838" s="16" t="s">
        <v>586</v>
      </c>
      <c r="B838" s="9" t="s">
        <v>96</v>
      </c>
      <c r="C838" s="9" t="s">
        <v>28</v>
      </c>
      <c r="D838" s="9" t="s">
        <v>370</v>
      </c>
      <c r="E838" s="9">
        <v>4</v>
      </c>
      <c r="F838" s="9">
        <v>63</v>
      </c>
      <c r="G838" s="9" t="s">
        <v>371</v>
      </c>
      <c r="H838" s="9">
        <v>6131</v>
      </c>
      <c r="I838" s="9" t="s">
        <v>208</v>
      </c>
      <c r="J838" s="9">
        <v>0</v>
      </c>
      <c r="K838" s="9" t="s">
        <v>258</v>
      </c>
      <c r="L838" s="9">
        <v>6000</v>
      </c>
      <c r="M838" s="9" t="s">
        <v>52</v>
      </c>
      <c r="N838" s="9" t="s">
        <v>39</v>
      </c>
      <c r="O838" s="9" t="s">
        <v>373</v>
      </c>
      <c r="P838" s="9" t="s">
        <v>374</v>
      </c>
      <c r="Q838" s="9" t="s">
        <v>40</v>
      </c>
      <c r="R838" s="10">
        <v>5700000</v>
      </c>
      <c r="S838" s="10">
        <v>0</v>
      </c>
      <c r="T838" s="10">
        <v>5663963.3899999997</v>
      </c>
      <c r="U838" s="10">
        <v>5663963.3899999997</v>
      </c>
      <c r="V838" s="10">
        <v>2312314.33</v>
      </c>
      <c r="W838" s="10">
        <v>1746502.77</v>
      </c>
      <c r="X838" s="10">
        <v>1121052.81</v>
      </c>
      <c r="Y838" s="15">
        <v>36036.610000000335</v>
      </c>
      <c r="Z838" s="10">
        <v>0</v>
      </c>
      <c r="AA838" s="10">
        <v>5700000</v>
      </c>
      <c r="AB838" s="10">
        <v>0</v>
      </c>
      <c r="AC838" s="10">
        <v>0</v>
      </c>
      <c r="AD838" s="10">
        <v>5700000</v>
      </c>
      <c r="AE838" s="10">
        <v>1252000</v>
      </c>
      <c r="AF838" s="10">
        <v>0</v>
      </c>
      <c r="AG838" s="10">
        <f t="shared" si="13"/>
        <v>5700000</v>
      </c>
      <c r="AH838" s="9" t="s">
        <v>837</v>
      </c>
      <c r="AI838" s="9" t="s">
        <v>841</v>
      </c>
    </row>
    <row r="839" spans="1:35" x14ac:dyDescent="0.25">
      <c r="A839" s="16" t="s">
        <v>586</v>
      </c>
      <c r="B839" s="9" t="s">
        <v>96</v>
      </c>
      <c r="C839" s="9" t="s">
        <v>28</v>
      </c>
      <c r="D839" s="9" t="s">
        <v>370</v>
      </c>
      <c r="E839" s="9">
        <v>4</v>
      </c>
      <c r="F839" s="9">
        <v>63</v>
      </c>
      <c r="G839" s="9" t="s">
        <v>371</v>
      </c>
      <c r="H839" s="9">
        <v>6151</v>
      </c>
      <c r="I839" s="9" t="s">
        <v>259</v>
      </c>
      <c r="J839" s="9">
        <v>0</v>
      </c>
      <c r="K839" s="9" t="s">
        <v>258</v>
      </c>
      <c r="L839" s="9">
        <v>6000</v>
      </c>
      <c r="M839" s="9" t="s">
        <v>52</v>
      </c>
      <c r="N839" s="9" t="s">
        <v>39</v>
      </c>
      <c r="O839" s="9" t="s">
        <v>373</v>
      </c>
      <c r="P839" s="9" t="s">
        <v>374</v>
      </c>
      <c r="Q839" s="9" t="s">
        <v>40</v>
      </c>
      <c r="R839" s="10">
        <v>14950570</v>
      </c>
      <c r="S839" s="10">
        <v>0</v>
      </c>
      <c r="T839" s="10">
        <v>14947928.800000001</v>
      </c>
      <c r="U839" s="10">
        <v>14947928.800000001</v>
      </c>
      <c r="V839" s="10">
        <v>10422509.550000001</v>
      </c>
      <c r="W839" s="10">
        <v>10422509.550000001</v>
      </c>
      <c r="X839" s="10">
        <v>4047729.71</v>
      </c>
      <c r="Y839" s="15">
        <v>2641.1999999992549</v>
      </c>
      <c r="Z839" s="10">
        <v>0</v>
      </c>
      <c r="AA839" s="10">
        <v>14950570</v>
      </c>
      <c r="AB839" s="10">
        <v>0</v>
      </c>
      <c r="AC839" s="10">
        <v>0</v>
      </c>
      <c r="AD839" s="10">
        <v>14950570</v>
      </c>
      <c r="AE839" s="10">
        <v>3000000</v>
      </c>
      <c r="AF839" s="10">
        <v>0</v>
      </c>
      <c r="AG839" s="10">
        <f t="shared" si="13"/>
        <v>14950570</v>
      </c>
      <c r="AH839" s="9" t="s">
        <v>837</v>
      </c>
      <c r="AI839" s="9" t="s">
        <v>841</v>
      </c>
    </row>
    <row r="840" spans="1:35" x14ac:dyDescent="0.25">
      <c r="A840" s="16" t="s">
        <v>586</v>
      </c>
      <c r="B840" s="9" t="s">
        <v>96</v>
      </c>
      <c r="C840" s="9" t="s">
        <v>28</v>
      </c>
      <c r="D840" s="9" t="s">
        <v>370</v>
      </c>
      <c r="E840" s="9">
        <v>4</v>
      </c>
      <c r="F840" s="9">
        <v>66</v>
      </c>
      <c r="G840" s="9" t="s">
        <v>371</v>
      </c>
      <c r="H840" s="9">
        <v>3251</v>
      </c>
      <c r="I840" s="9" t="s">
        <v>198</v>
      </c>
      <c r="J840" s="9">
        <v>1</v>
      </c>
      <c r="K840" s="9" t="s">
        <v>608</v>
      </c>
      <c r="L840" s="9">
        <v>3000</v>
      </c>
      <c r="M840" s="9" t="s">
        <v>52</v>
      </c>
      <c r="N840" s="9" t="s">
        <v>39</v>
      </c>
      <c r="O840" s="9" t="s">
        <v>373</v>
      </c>
      <c r="P840" s="9" t="s">
        <v>377</v>
      </c>
      <c r="Q840" s="9" t="s">
        <v>40</v>
      </c>
      <c r="R840" s="10">
        <v>1200000</v>
      </c>
      <c r="S840" s="10">
        <v>0</v>
      </c>
      <c r="T840" s="10">
        <v>1200000</v>
      </c>
      <c r="U840" s="10">
        <v>1200000</v>
      </c>
      <c r="V840" s="10">
        <v>855712</v>
      </c>
      <c r="W840" s="10">
        <v>855712</v>
      </c>
      <c r="X840" s="10">
        <v>855712</v>
      </c>
      <c r="Y840" s="15">
        <v>0</v>
      </c>
      <c r="Z840" s="10">
        <v>1200000</v>
      </c>
      <c r="AA840" s="10">
        <v>0</v>
      </c>
      <c r="AB840" s="10">
        <v>0</v>
      </c>
      <c r="AC840" s="10">
        <v>0</v>
      </c>
      <c r="AD840" s="10">
        <v>1200000</v>
      </c>
      <c r="AE840" s="10">
        <v>30000</v>
      </c>
      <c r="AF840" s="10">
        <v>0</v>
      </c>
      <c r="AG840" s="10">
        <f t="shared" si="13"/>
        <v>1200000</v>
      </c>
      <c r="AH840" s="9" t="s">
        <v>837</v>
      </c>
      <c r="AI840" s="9" t="s">
        <v>840</v>
      </c>
    </row>
    <row r="841" spans="1:35" x14ac:dyDescent="0.25">
      <c r="A841" s="16" t="s">
        <v>586</v>
      </c>
      <c r="B841" s="9" t="s">
        <v>96</v>
      </c>
      <c r="C841" s="9" t="s">
        <v>299</v>
      </c>
      <c r="D841" s="9" t="s">
        <v>382</v>
      </c>
      <c r="E841" s="9">
        <v>3</v>
      </c>
      <c r="F841" s="9">
        <v>1</v>
      </c>
      <c r="G841" s="9" t="s">
        <v>383</v>
      </c>
      <c r="H841" s="9">
        <v>4411</v>
      </c>
      <c r="I841" s="9" t="s">
        <v>30</v>
      </c>
      <c r="J841" s="9">
        <v>1</v>
      </c>
      <c r="K841" s="9" t="s">
        <v>263</v>
      </c>
      <c r="L841" s="9">
        <v>4000</v>
      </c>
      <c r="M841" s="9" t="s">
        <v>52</v>
      </c>
      <c r="N841" s="9" t="s">
        <v>37</v>
      </c>
      <c r="O841" s="9" t="s">
        <v>207</v>
      </c>
      <c r="P841" s="9" t="s">
        <v>300</v>
      </c>
      <c r="Q841" s="9" t="s">
        <v>384</v>
      </c>
      <c r="R841" s="10">
        <v>969600</v>
      </c>
      <c r="S841" s="10">
        <v>0</v>
      </c>
      <c r="T841" s="10">
        <v>977540</v>
      </c>
      <c r="U841" s="10">
        <v>977540</v>
      </c>
      <c r="V841" s="10">
        <v>977540</v>
      </c>
      <c r="W841" s="10">
        <v>977540</v>
      </c>
      <c r="X841" s="10">
        <v>977540</v>
      </c>
      <c r="Y841" s="15">
        <v>-7940</v>
      </c>
      <c r="Z841" s="10">
        <v>729600</v>
      </c>
      <c r="AA841" s="10">
        <v>240000</v>
      </c>
      <c r="AB841" s="10">
        <v>0</v>
      </c>
      <c r="AC841" s="10">
        <v>0</v>
      </c>
      <c r="AD841" s="10">
        <v>969600</v>
      </c>
      <c r="AE841" s="10">
        <v>45000</v>
      </c>
      <c r="AF841" s="10">
        <v>0</v>
      </c>
      <c r="AG841" s="10">
        <f t="shared" si="13"/>
        <v>969600</v>
      </c>
      <c r="AH841" s="9" t="s">
        <v>837</v>
      </c>
      <c r="AI841" s="9" t="s">
        <v>840</v>
      </c>
    </row>
    <row r="842" spans="1:35" x14ac:dyDescent="0.25">
      <c r="A842" s="16" t="s">
        <v>586</v>
      </c>
      <c r="B842" s="9" t="s">
        <v>96</v>
      </c>
      <c r="C842" s="9" t="s">
        <v>299</v>
      </c>
      <c r="D842" s="9" t="s">
        <v>382</v>
      </c>
      <c r="E842" s="9">
        <v>3</v>
      </c>
      <c r="F842" s="9">
        <v>1</v>
      </c>
      <c r="G842" s="9" t="s">
        <v>383</v>
      </c>
      <c r="H842" s="9">
        <v>4411</v>
      </c>
      <c r="I842" s="9" t="s">
        <v>30</v>
      </c>
      <c r="J842" s="9">
        <v>2</v>
      </c>
      <c r="K842" s="9" t="s">
        <v>261</v>
      </c>
      <c r="L842" s="9">
        <v>4000</v>
      </c>
      <c r="M842" s="9" t="s">
        <v>52</v>
      </c>
      <c r="N842" s="9" t="s">
        <v>37</v>
      </c>
      <c r="O842" s="9" t="s">
        <v>207</v>
      </c>
      <c r="P842" s="9" t="s">
        <v>300</v>
      </c>
      <c r="Q842" s="9" t="s">
        <v>384</v>
      </c>
      <c r="R842" s="10">
        <v>168000</v>
      </c>
      <c r="S842" s="10">
        <v>0</v>
      </c>
      <c r="T842" s="10">
        <v>169500</v>
      </c>
      <c r="U842" s="10">
        <v>169500</v>
      </c>
      <c r="V842" s="10">
        <v>169500</v>
      </c>
      <c r="W842" s="10">
        <v>165000</v>
      </c>
      <c r="X842" s="10">
        <v>163500</v>
      </c>
      <c r="Y842" s="15">
        <v>-1500</v>
      </c>
      <c r="Z842" s="10">
        <v>168000</v>
      </c>
      <c r="AA842" s="10">
        <v>0</v>
      </c>
      <c r="AB842" s="10">
        <v>0</v>
      </c>
      <c r="AC842" s="10">
        <v>0</v>
      </c>
      <c r="AD842" s="10">
        <v>168000</v>
      </c>
      <c r="AE842" s="10">
        <v>30000</v>
      </c>
      <c r="AF842" s="10">
        <v>0</v>
      </c>
      <c r="AG842" s="10">
        <f t="shared" si="13"/>
        <v>168000</v>
      </c>
      <c r="AH842" s="9" t="s">
        <v>837</v>
      </c>
      <c r="AI842" s="9" t="s">
        <v>840</v>
      </c>
    </row>
    <row r="843" spans="1:35" x14ac:dyDescent="0.25">
      <c r="A843" s="16" t="s">
        <v>586</v>
      </c>
      <c r="B843" s="9" t="s">
        <v>96</v>
      </c>
      <c r="C843" s="9" t="s">
        <v>299</v>
      </c>
      <c r="D843" s="9" t="s">
        <v>382</v>
      </c>
      <c r="E843" s="9">
        <v>3</v>
      </c>
      <c r="F843" s="9">
        <v>1</v>
      </c>
      <c r="G843" s="9" t="s">
        <v>383</v>
      </c>
      <c r="H843" s="9">
        <v>4411</v>
      </c>
      <c r="I843" s="9" t="s">
        <v>30</v>
      </c>
      <c r="J843" s="9">
        <v>3</v>
      </c>
      <c r="K843" s="9" t="s">
        <v>262</v>
      </c>
      <c r="L843" s="9">
        <v>4000</v>
      </c>
      <c r="M843" s="9" t="s">
        <v>52</v>
      </c>
      <c r="N843" s="9" t="s">
        <v>37</v>
      </c>
      <c r="O843" s="9" t="s">
        <v>207</v>
      </c>
      <c r="P843" s="9" t="s">
        <v>300</v>
      </c>
      <c r="Q843" s="9" t="s">
        <v>384</v>
      </c>
      <c r="R843" s="10">
        <v>33600</v>
      </c>
      <c r="S843" s="10">
        <v>0</v>
      </c>
      <c r="T843" s="10">
        <v>33600</v>
      </c>
      <c r="U843" s="10">
        <v>33600</v>
      </c>
      <c r="V843" s="10">
        <v>33600</v>
      </c>
      <c r="W843" s="10">
        <v>33600</v>
      </c>
      <c r="X843" s="10">
        <v>33600</v>
      </c>
      <c r="Y843" s="15">
        <v>0</v>
      </c>
      <c r="Z843" s="10">
        <v>33600</v>
      </c>
      <c r="AA843" s="10">
        <v>0</v>
      </c>
      <c r="AB843" s="10">
        <v>0</v>
      </c>
      <c r="AC843" s="10">
        <v>0</v>
      </c>
      <c r="AD843" s="10">
        <v>33600</v>
      </c>
      <c r="AE843" s="10">
        <v>271679.28000000003</v>
      </c>
      <c r="AF843" s="10">
        <v>0</v>
      </c>
      <c r="AG843" s="10">
        <f t="shared" si="13"/>
        <v>33600</v>
      </c>
      <c r="AH843" s="9" t="s">
        <v>837</v>
      </c>
      <c r="AI843" s="9" t="s">
        <v>840</v>
      </c>
    </row>
    <row r="844" spans="1:35" x14ac:dyDescent="0.25">
      <c r="A844" s="16" t="s">
        <v>586</v>
      </c>
      <c r="B844" s="9" t="s">
        <v>96</v>
      </c>
      <c r="C844" s="9" t="s">
        <v>299</v>
      </c>
      <c r="D844" s="9" t="s">
        <v>382</v>
      </c>
      <c r="E844" s="9">
        <v>3</v>
      </c>
      <c r="F844" s="9">
        <v>1</v>
      </c>
      <c r="G844" s="9" t="s">
        <v>383</v>
      </c>
      <c r="H844" s="9">
        <v>4411</v>
      </c>
      <c r="I844" s="9" t="s">
        <v>30</v>
      </c>
      <c r="J844" s="9">
        <v>4</v>
      </c>
      <c r="K844" s="9" t="s">
        <v>615</v>
      </c>
      <c r="L844" s="9">
        <v>4000</v>
      </c>
      <c r="M844" s="9" t="s">
        <v>52</v>
      </c>
      <c r="N844" s="9" t="s">
        <v>37</v>
      </c>
      <c r="O844" s="9" t="s">
        <v>207</v>
      </c>
      <c r="P844" s="9" t="s">
        <v>300</v>
      </c>
      <c r="Q844" s="9" t="s">
        <v>384</v>
      </c>
      <c r="R844" s="10">
        <v>125000</v>
      </c>
      <c r="S844" s="10">
        <v>0</v>
      </c>
      <c r="T844" s="10">
        <v>0</v>
      </c>
      <c r="U844" s="10">
        <v>0</v>
      </c>
      <c r="V844" s="10">
        <v>0</v>
      </c>
      <c r="W844" s="10">
        <v>0</v>
      </c>
      <c r="X844" s="10">
        <v>0</v>
      </c>
      <c r="Y844" s="15">
        <v>125000</v>
      </c>
      <c r="Z844" s="10">
        <v>125000</v>
      </c>
      <c r="AA844" s="10">
        <v>0</v>
      </c>
      <c r="AB844" s="10">
        <v>0</v>
      </c>
      <c r="AC844" s="10">
        <v>0</v>
      </c>
      <c r="AD844" s="10">
        <v>125000</v>
      </c>
      <c r="AE844" s="10">
        <v>200000</v>
      </c>
      <c r="AF844" s="10">
        <v>0</v>
      </c>
      <c r="AG844" s="10">
        <f t="shared" si="13"/>
        <v>125000</v>
      </c>
      <c r="AH844" s="9" t="s">
        <v>837</v>
      </c>
      <c r="AI844" s="9" t="s">
        <v>840</v>
      </c>
    </row>
    <row r="845" spans="1:35" x14ac:dyDescent="0.25">
      <c r="A845" s="16" t="s">
        <v>586</v>
      </c>
      <c r="B845" s="9" t="s">
        <v>96</v>
      </c>
      <c r="C845" s="9" t="s">
        <v>299</v>
      </c>
      <c r="D845" s="9" t="s">
        <v>382</v>
      </c>
      <c r="E845" s="9">
        <v>3</v>
      </c>
      <c r="F845" s="9">
        <v>1</v>
      </c>
      <c r="G845" s="9" t="s">
        <v>383</v>
      </c>
      <c r="H845" s="9">
        <v>4451</v>
      </c>
      <c r="I845" s="9" t="s">
        <v>75</v>
      </c>
      <c r="J845" s="9">
        <v>4</v>
      </c>
      <c r="K845" s="9" t="s">
        <v>264</v>
      </c>
      <c r="L845" s="9">
        <v>4000</v>
      </c>
      <c r="M845" s="9" t="s">
        <v>52</v>
      </c>
      <c r="N845" s="9" t="s">
        <v>37</v>
      </c>
      <c r="O845" s="9" t="s">
        <v>207</v>
      </c>
      <c r="P845" s="9" t="s">
        <v>300</v>
      </c>
      <c r="Q845" s="9" t="s">
        <v>384</v>
      </c>
      <c r="R845" s="10">
        <v>580000</v>
      </c>
      <c r="S845" s="10">
        <v>0</v>
      </c>
      <c r="T845" s="10">
        <v>480000</v>
      </c>
      <c r="U845" s="10">
        <v>480000</v>
      </c>
      <c r="V845" s="10">
        <v>480000</v>
      </c>
      <c r="W845" s="10">
        <v>480000</v>
      </c>
      <c r="X845" s="10">
        <v>480000</v>
      </c>
      <c r="Y845" s="15">
        <v>100000</v>
      </c>
      <c r="Z845" s="10">
        <v>580000</v>
      </c>
      <c r="AA845" s="10">
        <v>0</v>
      </c>
      <c r="AB845" s="10">
        <v>0</v>
      </c>
      <c r="AC845" s="10">
        <v>0</v>
      </c>
      <c r="AD845" s="10">
        <v>580000</v>
      </c>
      <c r="AE845" s="10">
        <v>100000</v>
      </c>
      <c r="AF845" s="10">
        <v>0</v>
      </c>
      <c r="AG845" s="10">
        <f t="shared" si="13"/>
        <v>580000</v>
      </c>
      <c r="AH845" s="9" t="s">
        <v>837</v>
      </c>
      <c r="AI845" s="9" t="s">
        <v>840</v>
      </c>
    </row>
    <row r="846" spans="1:35" x14ac:dyDescent="0.25">
      <c r="A846" s="16" t="s">
        <v>586</v>
      </c>
      <c r="B846" s="9" t="s">
        <v>96</v>
      </c>
      <c r="C846" s="9" t="s">
        <v>299</v>
      </c>
      <c r="D846" s="9" t="s">
        <v>382</v>
      </c>
      <c r="E846" s="9">
        <v>3</v>
      </c>
      <c r="F846" s="9">
        <v>1</v>
      </c>
      <c r="G846" s="9" t="s">
        <v>383</v>
      </c>
      <c r="H846" s="9">
        <v>4451</v>
      </c>
      <c r="I846" s="9" t="s">
        <v>75</v>
      </c>
      <c r="J846" s="9">
        <v>5</v>
      </c>
      <c r="K846" s="9" t="s">
        <v>325</v>
      </c>
      <c r="L846" s="9">
        <v>4000</v>
      </c>
      <c r="M846" s="9" t="s">
        <v>52</v>
      </c>
      <c r="N846" s="9" t="s">
        <v>37</v>
      </c>
      <c r="O846" s="9" t="s">
        <v>207</v>
      </c>
      <c r="P846" s="9" t="s">
        <v>300</v>
      </c>
      <c r="Q846" s="9" t="s">
        <v>384</v>
      </c>
      <c r="R846" s="10">
        <v>0</v>
      </c>
      <c r="S846" s="10">
        <v>0</v>
      </c>
      <c r="T846" s="10">
        <v>0</v>
      </c>
      <c r="U846" s="10">
        <v>0</v>
      </c>
      <c r="V846" s="10">
        <v>0</v>
      </c>
      <c r="W846" s="10">
        <v>0</v>
      </c>
      <c r="X846" s="10">
        <v>0</v>
      </c>
      <c r="Y846" s="15">
        <v>0</v>
      </c>
      <c r="Z846" s="10">
        <v>240000</v>
      </c>
      <c r="AA846" s="10">
        <v>0</v>
      </c>
      <c r="AB846" s="10">
        <v>0</v>
      </c>
      <c r="AC846" s="10">
        <v>240000</v>
      </c>
      <c r="AD846" s="10">
        <v>0</v>
      </c>
      <c r="AE846" s="10">
        <v>750000</v>
      </c>
      <c r="AF846" s="10">
        <v>0</v>
      </c>
      <c r="AG846" s="10">
        <f t="shared" si="13"/>
        <v>0</v>
      </c>
      <c r="AH846" s="9" t="s">
        <v>837</v>
      </c>
      <c r="AI846" s="9" t="s">
        <v>840</v>
      </c>
    </row>
    <row r="847" spans="1:35" x14ac:dyDescent="0.25">
      <c r="A847" s="16" t="s">
        <v>586</v>
      </c>
      <c r="B847" s="9" t="s">
        <v>96</v>
      </c>
      <c r="C847" s="9" t="s">
        <v>299</v>
      </c>
      <c r="D847" s="9" t="s">
        <v>382</v>
      </c>
      <c r="E847" s="9">
        <v>3</v>
      </c>
      <c r="F847" s="9">
        <v>1</v>
      </c>
      <c r="G847" s="9" t="s">
        <v>383</v>
      </c>
      <c r="H847" s="9">
        <v>4451</v>
      </c>
      <c r="I847" s="9" t="s">
        <v>75</v>
      </c>
      <c r="J847" s="9">
        <v>7</v>
      </c>
      <c r="K847" s="9" t="s">
        <v>263</v>
      </c>
      <c r="L847" s="9">
        <v>4000</v>
      </c>
      <c r="M847" s="9" t="s">
        <v>52</v>
      </c>
      <c r="N847" s="9" t="s">
        <v>37</v>
      </c>
      <c r="O847" s="9" t="s">
        <v>207</v>
      </c>
      <c r="P847" s="9" t="s">
        <v>300</v>
      </c>
      <c r="Q847" s="9" t="s">
        <v>384</v>
      </c>
      <c r="R847" s="10">
        <v>198000</v>
      </c>
      <c r="S847" s="10">
        <v>0</v>
      </c>
      <c r="T847" s="10">
        <v>197500</v>
      </c>
      <c r="U847" s="10">
        <v>197500</v>
      </c>
      <c r="V847" s="10">
        <v>0</v>
      </c>
      <c r="W847" s="10">
        <v>0</v>
      </c>
      <c r="X847" s="10">
        <v>0</v>
      </c>
      <c r="Y847" s="15">
        <v>500</v>
      </c>
      <c r="Z847" s="10">
        <v>198000</v>
      </c>
      <c r="AA847" s="10">
        <v>0</v>
      </c>
      <c r="AB847" s="10">
        <v>0</v>
      </c>
      <c r="AC847" s="10">
        <v>0</v>
      </c>
      <c r="AD847" s="10">
        <v>198000</v>
      </c>
      <c r="AE847" s="10">
        <v>55000</v>
      </c>
      <c r="AF847" s="10">
        <v>0</v>
      </c>
      <c r="AG847" s="10">
        <f t="shared" si="13"/>
        <v>198000</v>
      </c>
      <c r="AH847" s="9" t="s">
        <v>837</v>
      </c>
      <c r="AI847" s="9" t="s">
        <v>840</v>
      </c>
    </row>
    <row r="848" spans="1:35" x14ac:dyDescent="0.25">
      <c r="A848" s="16" t="s">
        <v>586</v>
      </c>
      <c r="B848" s="9" t="s">
        <v>96</v>
      </c>
      <c r="C848" s="9" t="s">
        <v>299</v>
      </c>
      <c r="D848" s="9" t="s">
        <v>382</v>
      </c>
      <c r="E848" s="9">
        <v>3</v>
      </c>
      <c r="F848" s="9">
        <v>1</v>
      </c>
      <c r="G848" s="9" t="s">
        <v>383</v>
      </c>
      <c r="H848" s="9">
        <v>4451</v>
      </c>
      <c r="I848" s="9" t="s">
        <v>75</v>
      </c>
      <c r="J848" s="9">
        <v>8</v>
      </c>
      <c r="K848" s="9" t="s">
        <v>324</v>
      </c>
      <c r="L848" s="9">
        <v>4000</v>
      </c>
      <c r="M848" s="9" t="s">
        <v>52</v>
      </c>
      <c r="N848" s="9" t="s">
        <v>37</v>
      </c>
      <c r="O848" s="9" t="s">
        <v>207</v>
      </c>
      <c r="P848" s="9" t="s">
        <v>300</v>
      </c>
      <c r="Q848" s="9" t="s">
        <v>384</v>
      </c>
      <c r="R848" s="10">
        <v>72000</v>
      </c>
      <c r="S848" s="10">
        <v>0</v>
      </c>
      <c r="T848" s="10">
        <v>50000</v>
      </c>
      <c r="U848" s="10">
        <v>50000</v>
      </c>
      <c r="V848" s="10">
        <v>50000</v>
      </c>
      <c r="W848" s="10">
        <v>50000</v>
      </c>
      <c r="X848" s="10">
        <v>50000</v>
      </c>
      <c r="Y848" s="15">
        <v>22000</v>
      </c>
      <c r="Z848" s="10">
        <v>72000</v>
      </c>
      <c r="AA848" s="10">
        <v>0</v>
      </c>
      <c r="AB848" s="10">
        <v>0</v>
      </c>
      <c r="AC848" s="10">
        <v>0</v>
      </c>
      <c r="AD848" s="10">
        <v>72000</v>
      </c>
      <c r="AE848" s="10">
        <v>80000</v>
      </c>
      <c r="AF848" s="10">
        <v>0</v>
      </c>
      <c r="AG848" s="10">
        <f t="shared" si="13"/>
        <v>72000</v>
      </c>
      <c r="AH848" s="9" t="s">
        <v>837</v>
      </c>
      <c r="AI848" s="9" t="s">
        <v>840</v>
      </c>
    </row>
    <row r="849" spans="1:35" x14ac:dyDescent="0.25">
      <c r="A849" s="16" t="s">
        <v>586</v>
      </c>
      <c r="B849" s="9" t="s">
        <v>96</v>
      </c>
      <c r="C849" s="9" t="s">
        <v>299</v>
      </c>
      <c r="D849" s="9" t="s">
        <v>382</v>
      </c>
      <c r="E849" s="9">
        <v>3</v>
      </c>
      <c r="F849" s="9">
        <v>1</v>
      </c>
      <c r="G849" s="9" t="s">
        <v>383</v>
      </c>
      <c r="H849" s="9">
        <v>4451</v>
      </c>
      <c r="I849" s="9" t="s">
        <v>75</v>
      </c>
      <c r="J849" s="9">
        <v>9</v>
      </c>
      <c r="K849" s="9" t="s">
        <v>328</v>
      </c>
      <c r="L849" s="9">
        <v>4000</v>
      </c>
      <c r="M849" s="9" t="s">
        <v>52</v>
      </c>
      <c r="N849" s="9" t="s">
        <v>37</v>
      </c>
      <c r="O849" s="9" t="s">
        <v>207</v>
      </c>
      <c r="P849" s="9" t="s">
        <v>300</v>
      </c>
      <c r="Q849" s="9" t="s">
        <v>384</v>
      </c>
      <c r="R849" s="10">
        <v>64800</v>
      </c>
      <c r="S849" s="10">
        <v>0</v>
      </c>
      <c r="T849" s="10">
        <v>0</v>
      </c>
      <c r="U849" s="10">
        <v>0</v>
      </c>
      <c r="V849" s="10">
        <v>0</v>
      </c>
      <c r="W849" s="10">
        <v>0</v>
      </c>
      <c r="X849" s="10">
        <v>0</v>
      </c>
      <c r="Y849" s="15">
        <v>64800</v>
      </c>
      <c r="Z849" s="10">
        <v>64800</v>
      </c>
      <c r="AA849" s="10">
        <v>0</v>
      </c>
      <c r="AB849" s="10">
        <v>0</v>
      </c>
      <c r="AC849" s="10">
        <v>0</v>
      </c>
      <c r="AD849" s="10">
        <v>64800</v>
      </c>
      <c r="AE849" s="10">
        <v>154855</v>
      </c>
      <c r="AF849" s="10">
        <v>0</v>
      </c>
      <c r="AG849" s="10">
        <f t="shared" si="13"/>
        <v>64800</v>
      </c>
      <c r="AH849" s="9" t="s">
        <v>837</v>
      </c>
      <c r="AI849" s="9" t="s">
        <v>840</v>
      </c>
    </row>
    <row r="850" spans="1:35" x14ac:dyDescent="0.25">
      <c r="A850" s="16" t="s">
        <v>586</v>
      </c>
      <c r="B850" s="9" t="s">
        <v>96</v>
      </c>
      <c r="C850" s="9" t="s">
        <v>299</v>
      </c>
      <c r="D850" s="9" t="s">
        <v>382</v>
      </c>
      <c r="E850" s="9">
        <v>3</v>
      </c>
      <c r="F850" s="9">
        <v>1</v>
      </c>
      <c r="G850" s="9" t="s">
        <v>383</v>
      </c>
      <c r="H850" s="9">
        <v>4451</v>
      </c>
      <c r="I850" s="9" t="s">
        <v>75</v>
      </c>
      <c r="J850" s="9">
        <v>10</v>
      </c>
      <c r="K850" s="9" t="s">
        <v>326</v>
      </c>
      <c r="L850" s="9">
        <v>4000</v>
      </c>
      <c r="M850" s="9" t="s">
        <v>52</v>
      </c>
      <c r="N850" s="9" t="s">
        <v>37</v>
      </c>
      <c r="O850" s="9" t="s">
        <v>207</v>
      </c>
      <c r="P850" s="9" t="s">
        <v>300</v>
      </c>
      <c r="Q850" s="9" t="s">
        <v>384</v>
      </c>
      <c r="R850" s="10">
        <v>48000</v>
      </c>
      <c r="S850" s="10">
        <v>0</v>
      </c>
      <c r="T850" s="10">
        <v>0</v>
      </c>
      <c r="U850" s="10">
        <v>0</v>
      </c>
      <c r="V850" s="10">
        <v>0</v>
      </c>
      <c r="W850" s="10">
        <v>0</v>
      </c>
      <c r="X850" s="10">
        <v>0</v>
      </c>
      <c r="Y850" s="15">
        <v>48000</v>
      </c>
      <c r="Z850" s="10">
        <v>48000</v>
      </c>
      <c r="AA850" s="10">
        <v>0</v>
      </c>
      <c r="AB850" s="10">
        <v>0</v>
      </c>
      <c r="AC850" s="10">
        <v>0</v>
      </c>
      <c r="AD850" s="10">
        <v>48000</v>
      </c>
      <c r="AE850" s="10">
        <v>150000</v>
      </c>
      <c r="AF850" s="10">
        <v>0</v>
      </c>
      <c r="AG850" s="10">
        <f t="shared" si="13"/>
        <v>48000</v>
      </c>
      <c r="AH850" s="9" t="s">
        <v>837</v>
      </c>
      <c r="AI850" s="9" t="s">
        <v>840</v>
      </c>
    </row>
    <row r="851" spans="1:35" x14ac:dyDescent="0.25">
      <c r="A851" s="16" t="s">
        <v>586</v>
      </c>
      <c r="B851" s="9" t="s">
        <v>96</v>
      </c>
      <c r="C851" s="9" t="s">
        <v>299</v>
      </c>
      <c r="D851" s="9" t="s">
        <v>382</v>
      </c>
      <c r="E851" s="9">
        <v>3</v>
      </c>
      <c r="F851" s="9">
        <v>1</v>
      </c>
      <c r="G851" s="9" t="s">
        <v>383</v>
      </c>
      <c r="H851" s="9">
        <v>4451</v>
      </c>
      <c r="I851" s="9" t="s">
        <v>75</v>
      </c>
      <c r="J851" s="9">
        <v>11</v>
      </c>
      <c r="K851" s="9" t="s">
        <v>330</v>
      </c>
      <c r="L851" s="9">
        <v>4000</v>
      </c>
      <c r="M851" s="9" t="s">
        <v>52</v>
      </c>
      <c r="N851" s="9" t="s">
        <v>37</v>
      </c>
      <c r="O851" s="9" t="s">
        <v>207</v>
      </c>
      <c r="P851" s="9" t="s">
        <v>300</v>
      </c>
      <c r="Q851" s="9" t="s">
        <v>384</v>
      </c>
      <c r="R851" s="10">
        <v>28800</v>
      </c>
      <c r="S851" s="10">
        <v>0</v>
      </c>
      <c r="T851" s="10">
        <v>0</v>
      </c>
      <c r="U851" s="10">
        <v>0</v>
      </c>
      <c r="V851" s="10">
        <v>0</v>
      </c>
      <c r="W851" s="10">
        <v>0</v>
      </c>
      <c r="X851" s="10">
        <v>0</v>
      </c>
      <c r="Y851" s="15">
        <v>28800</v>
      </c>
      <c r="Z851" s="10">
        <v>28800</v>
      </c>
      <c r="AA851" s="10">
        <v>0</v>
      </c>
      <c r="AB851" s="10">
        <v>0</v>
      </c>
      <c r="AC851" s="10">
        <v>0</v>
      </c>
      <c r="AD851" s="10">
        <v>28800</v>
      </c>
      <c r="AE851" s="10">
        <v>15000</v>
      </c>
      <c r="AF851" s="10">
        <v>0</v>
      </c>
      <c r="AG851" s="10">
        <f t="shared" si="13"/>
        <v>28800</v>
      </c>
      <c r="AH851" s="9" t="s">
        <v>837</v>
      </c>
      <c r="AI851" s="9" t="s">
        <v>840</v>
      </c>
    </row>
    <row r="852" spans="1:35" x14ac:dyDescent="0.25">
      <c r="A852" s="16" t="s">
        <v>586</v>
      </c>
      <c r="B852" s="9" t="s">
        <v>96</v>
      </c>
      <c r="C852" s="9" t="s">
        <v>299</v>
      </c>
      <c r="D852" s="9" t="s">
        <v>382</v>
      </c>
      <c r="E852" s="9">
        <v>3</v>
      </c>
      <c r="F852" s="9">
        <v>1</v>
      </c>
      <c r="G852" s="9" t="s">
        <v>383</v>
      </c>
      <c r="H852" s="9">
        <v>4451</v>
      </c>
      <c r="I852" s="9" t="s">
        <v>75</v>
      </c>
      <c r="J852" s="9">
        <v>12</v>
      </c>
      <c r="K852" s="9" t="s">
        <v>327</v>
      </c>
      <c r="L852" s="9">
        <v>4000</v>
      </c>
      <c r="M852" s="9" t="s">
        <v>52</v>
      </c>
      <c r="N852" s="9" t="s">
        <v>37</v>
      </c>
      <c r="O852" s="9" t="s">
        <v>207</v>
      </c>
      <c r="P852" s="9" t="s">
        <v>300</v>
      </c>
      <c r="Q852" s="9" t="s">
        <v>384</v>
      </c>
      <c r="R852" s="10">
        <v>24000</v>
      </c>
      <c r="S852" s="10">
        <v>0</v>
      </c>
      <c r="T852" s="10">
        <v>0</v>
      </c>
      <c r="U852" s="10">
        <v>0</v>
      </c>
      <c r="V852" s="10">
        <v>0</v>
      </c>
      <c r="W852" s="10">
        <v>0</v>
      </c>
      <c r="X852" s="10">
        <v>0</v>
      </c>
      <c r="Y852" s="15">
        <v>24000</v>
      </c>
      <c r="Z852" s="10">
        <v>24000</v>
      </c>
      <c r="AA852" s="10">
        <v>0</v>
      </c>
      <c r="AB852" s="10">
        <v>0</v>
      </c>
      <c r="AC852" s="10">
        <v>0</v>
      </c>
      <c r="AD852" s="10">
        <v>24000</v>
      </c>
      <c r="AE852" s="10">
        <v>50000</v>
      </c>
      <c r="AF852" s="10">
        <v>0</v>
      </c>
      <c r="AG852" s="10">
        <f t="shared" si="13"/>
        <v>24000</v>
      </c>
      <c r="AH852" s="9" t="s">
        <v>837</v>
      </c>
      <c r="AI852" s="9" t="s">
        <v>840</v>
      </c>
    </row>
    <row r="853" spans="1:35" x14ac:dyDescent="0.25">
      <c r="A853" s="16" t="s">
        <v>586</v>
      </c>
      <c r="B853" s="9" t="s">
        <v>96</v>
      </c>
      <c r="C853" s="9" t="s">
        <v>299</v>
      </c>
      <c r="D853" s="9" t="s">
        <v>382</v>
      </c>
      <c r="E853" s="9">
        <v>3</v>
      </c>
      <c r="F853" s="9">
        <v>1</v>
      </c>
      <c r="G853" s="9" t="s">
        <v>383</v>
      </c>
      <c r="H853" s="9">
        <v>4451</v>
      </c>
      <c r="I853" s="9" t="s">
        <v>75</v>
      </c>
      <c r="J853" s="9">
        <v>13</v>
      </c>
      <c r="K853" s="9" t="s">
        <v>265</v>
      </c>
      <c r="L853" s="9">
        <v>4000</v>
      </c>
      <c r="M853" s="9" t="s">
        <v>52</v>
      </c>
      <c r="N853" s="9" t="s">
        <v>37</v>
      </c>
      <c r="O853" s="9" t="s">
        <v>207</v>
      </c>
      <c r="P853" s="9" t="s">
        <v>300</v>
      </c>
      <c r="Q853" s="9" t="s">
        <v>384</v>
      </c>
      <c r="R853" s="10">
        <v>16800</v>
      </c>
      <c r="S853" s="10">
        <v>0</v>
      </c>
      <c r="T853" s="10">
        <v>0</v>
      </c>
      <c r="U853" s="10">
        <v>0</v>
      </c>
      <c r="V853" s="10">
        <v>0</v>
      </c>
      <c r="W853" s="10">
        <v>0</v>
      </c>
      <c r="X853" s="10">
        <v>0</v>
      </c>
      <c r="Y853" s="15">
        <v>16800</v>
      </c>
      <c r="Z853" s="10">
        <v>16800</v>
      </c>
      <c r="AA853" s="10">
        <v>0</v>
      </c>
      <c r="AB853" s="10">
        <v>0</v>
      </c>
      <c r="AC853" s="10">
        <v>0</v>
      </c>
      <c r="AD853" s="10">
        <v>16800</v>
      </c>
      <c r="AE853" s="10">
        <v>3800000</v>
      </c>
      <c r="AF853" s="10">
        <v>0</v>
      </c>
      <c r="AG853" s="10">
        <f t="shared" si="13"/>
        <v>16800</v>
      </c>
      <c r="AH853" s="9" t="s">
        <v>837</v>
      </c>
      <c r="AI853" s="9" t="s">
        <v>840</v>
      </c>
    </row>
    <row r="854" spans="1:35" x14ac:dyDescent="0.25">
      <c r="A854" s="16" t="s">
        <v>586</v>
      </c>
      <c r="B854" s="9" t="s">
        <v>96</v>
      </c>
      <c r="C854" s="9" t="s">
        <v>289</v>
      </c>
      <c r="D854" s="9" t="s">
        <v>370</v>
      </c>
      <c r="E854" s="9">
        <v>3</v>
      </c>
      <c r="F854" s="9">
        <v>78</v>
      </c>
      <c r="G854" s="9" t="s">
        <v>385</v>
      </c>
      <c r="H854" s="9">
        <v>4411</v>
      </c>
      <c r="I854" s="9" t="s">
        <v>30</v>
      </c>
      <c r="J854" s="9">
        <v>0</v>
      </c>
      <c r="K854" s="9" t="s">
        <v>258</v>
      </c>
      <c r="L854" s="9">
        <v>4000</v>
      </c>
      <c r="M854" s="9" t="s">
        <v>52</v>
      </c>
      <c r="N854" s="9" t="s">
        <v>39</v>
      </c>
      <c r="O854" s="9" t="s">
        <v>207</v>
      </c>
      <c r="P854" s="9" t="s">
        <v>302</v>
      </c>
      <c r="Q854" s="9" t="s">
        <v>386</v>
      </c>
      <c r="R854" s="10">
        <v>3390000</v>
      </c>
      <c r="S854" s="10">
        <v>0</v>
      </c>
      <c r="T854" s="10">
        <v>0</v>
      </c>
      <c r="U854" s="10">
        <v>0</v>
      </c>
      <c r="V854" s="10">
        <v>0</v>
      </c>
      <c r="W854" s="10">
        <v>0</v>
      </c>
      <c r="X854" s="10">
        <v>0</v>
      </c>
      <c r="Y854" s="15">
        <v>3390000</v>
      </c>
      <c r="Z854" s="10">
        <v>3390000</v>
      </c>
      <c r="AA854" s="10">
        <v>0</v>
      </c>
      <c r="AB854" s="10">
        <v>0</v>
      </c>
      <c r="AC854" s="10">
        <v>0</v>
      </c>
      <c r="AD854" s="10">
        <v>3390000</v>
      </c>
      <c r="AE854" s="10">
        <v>1700000</v>
      </c>
      <c r="AF854" s="10">
        <v>0</v>
      </c>
      <c r="AG854" s="10">
        <f t="shared" si="13"/>
        <v>3390000</v>
      </c>
      <c r="AH854" s="9" t="s">
        <v>837</v>
      </c>
      <c r="AI854" s="9" t="s">
        <v>840</v>
      </c>
    </row>
    <row r="855" spans="1:35" x14ac:dyDescent="0.25">
      <c r="A855" s="16" t="s">
        <v>586</v>
      </c>
      <c r="B855" s="9" t="s">
        <v>96</v>
      </c>
      <c r="C855" s="9" t="s">
        <v>289</v>
      </c>
      <c r="D855" s="9" t="s">
        <v>370</v>
      </c>
      <c r="E855" s="9">
        <v>3</v>
      </c>
      <c r="F855" s="9">
        <v>79</v>
      </c>
      <c r="G855" s="9" t="s">
        <v>385</v>
      </c>
      <c r="H855" s="9">
        <v>4411</v>
      </c>
      <c r="I855" s="9" t="s">
        <v>30</v>
      </c>
      <c r="J855" s="9">
        <v>0</v>
      </c>
      <c r="K855" s="9" t="s">
        <v>258</v>
      </c>
      <c r="L855" s="9">
        <v>4000</v>
      </c>
      <c r="M855" s="9" t="s">
        <v>52</v>
      </c>
      <c r="N855" s="9" t="s">
        <v>39</v>
      </c>
      <c r="O855" s="9" t="s">
        <v>207</v>
      </c>
      <c r="P855" s="9" t="s">
        <v>303</v>
      </c>
      <c r="Q855" s="9" t="s">
        <v>386</v>
      </c>
      <c r="R855" s="10">
        <v>3390000</v>
      </c>
      <c r="S855" s="10">
        <v>0</v>
      </c>
      <c r="T855" s="10">
        <v>0</v>
      </c>
      <c r="U855" s="10">
        <v>0</v>
      </c>
      <c r="V855" s="10">
        <v>0</v>
      </c>
      <c r="W855" s="10">
        <v>0</v>
      </c>
      <c r="X855" s="10">
        <v>0</v>
      </c>
      <c r="Y855" s="15">
        <v>3390000</v>
      </c>
      <c r="Z855" s="10">
        <v>3390000</v>
      </c>
      <c r="AA855" s="10">
        <v>0</v>
      </c>
      <c r="AB855" s="10">
        <v>0</v>
      </c>
      <c r="AC855" s="10">
        <v>0</v>
      </c>
      <c r="AD855" s="10">
        <v>3390000</v>
      </c>
      <c r="AE855" s="10">
        <v>80000</v>
      </c>
      <c r="AF855" s="10">
        <v>0</v>
      </c>
      <c r="AG855" s="10">
        <f t="shared" si="13"/>
        <v>3390000</v>
      </c>
      <c r="AH855" s="9" t="s">
        <v>837</v>
      </c>
      <c r="AI855" s="9" t="s">
        <v>840</v>
      </c>
    </row>
    <row r="856" spans="1:35" x14ac:dyDescent="0.25">
      <c r="A856" s="16" t="s">
        <v>586</v>
      </c>
      <c r="B856" s="9" t="s">
        <v>96</v>
      </c>
      <c r="C856" s="9" t="s">
        <v>289</v>
      </c>
      <c r="D856" s="9" t="s">
        <v>370</v>
      </c>
      <c r="E856" s="9">
        <v>4</v>
      </c>
      <c r="F856" s="9">
        <v>77</v>
      </c>
      <c r="G856" s="9" t="s">
        <v>385</v>
      </c>
      <c r="H856" s="9">
        <v>4411</v>
      </c>
      <c r="I856" s="9" t="s">
        <v>30</v>
      </c>
      <c r="J856" s="9">
        <v>0</v>
      </c>
      <c r="K856" s="9" t="s">
        <v>258</v>
      </c>
      <c r="L856" s="9">
        <v>4000</v>
      </c>
      <c r="M856" s="9" t="s">
        <v>52</v>
      </c>
      <c r="N856" s="9" t="s">
        <v>39</v>
      </c>
      <c r="O856" s="9" t="s">
        <v>373</v>
      </c>
      <c r="P856" s="9" t="s">
        <v>389</v>
      </c>
      <c r="Q856" s="9" t="s">
        <v>386</v>
      </c>
      <c r="R856" s="10">
        <v>1966619.42</v>
      </c>
      <c r="S856" s="10">
        <v>0</v>
      </c>
      <c r="T856" s="10">
        <v>1895950</v>
      </c>
      <c r="U856" s="10">
        <v>1895950</v>
      </c>
      <c r="V856" s="10">
        <v>1895950</v>
      </c>
      <c r="W856" s="10">
        <v>1895950</v>
      </c>
      <c r="X856" s="10">
        <v>1895950</v>
      </c>
      <c r="Y856" s="15">
        <v>70669.419999999925</v>
      </c>
      <c r="Z856" s="10">
        <v>1966619.42</v>
      </c>
      <c r="AA856" s="10">
        <v>0</v>
      </c>
      <c r="AB856" s="10">
        <v>0</v>
      </c>
      <c r="AC856" s="10">
        <v>0</v>
      </c>
      <c r="AD856" s="10">
        <v>1966619.42</v>
      </c>
      <c r="AE856" s="10">
        <v>0</v>
      </c>
      <c r="AF856" s="10">
        <v>0</v>
      </c>
      <c r="AG856" s="10">
        <f t="shared" si="13"/>
        <v>1966619.42</v>
      </c>
      <c r="AH856" s="9" t="s">
        <v>837</v>
      </c>
      <c r="AI856" s="9" t="s">
        <v>840</v>
      </c>
    </row>
    <row r="857" spans="1:35" x14ac:dyDescent="0.25">
      <c r="A857" s="16" t="s">
        <v>586</v>
      </c>
      <c r="B857" s="9" t="s">
        <v>96</v>
      </c>
      <c r="C857" s="9" t="s">
        <v>289</v>
      </c>
      <c r="D857" s="9" t="s">
        <v>370</v>
      </c>
      <c r="E857" s="9">
        <v>4</v>
      </c>
      <c r="F857" s="9">
        <v>77</v>
      </c>
      <c r="G857" s="9" t="s">
        <v>385</v>
      </c>
      <c r="H857" s="9">
        <v>4411</v>
      </c>
      <c r="I857" s="9" t="s">
        <v>30</v>
      </c>
      <c r="J857" s="9">
        <v>2</v>
      </c>
      <c r="K857" s="9" t="s">
        <v>611</v>
      </c>
      <c r="L857" s="9">
        <v>4000</v>
      </c>
      <c r="M857" s="9" t="s">
        <v>52</v>
      </c>
      <c r="N857" s="9" t="s">
        <v>39</v>
      </c>
      <c r="O857" s="9" t="s">
        <v>373</v>
      </c>
      <c r="P857" s="9" t="s">
        <v>389</v>
      </c>
      <c r="Q857" s="9" t="s">
        <v>386</v>
      </c>
      <c r="R857" s="10">
        <v>7908719.0999999996</v>
      </c>
      <c r="S857" s="10">
        <v>0</v>
      </c>
      <c r="T857" s="10">
        <v>4489371.1100000003</v>
      </c>
      <c r="U857" s="10">
        <v>4489371.1100000003</v>
      </c>
      <c r="V857" s="10">
        <v>4489371.1100000003</v>
      </c>
      <c r="W857" s="10">
        <v>4489371.1100000003</v>
      </c>
      <c r="X857" s="10">
        <v>4489371.1100000003</v>
      </c>
      <c r="Y857" s="15">
        <v>3419347.9899999993</v>
      </c>
      <c r="Z857" s="10">
        <v>7908719.0999999996</v>
      </c>
      <c r="AA857" s="10">
        <v>0</v>
      </c>
      <c r="AB857" s="10">
        <v>0</v>
      </c>
      <c r="AC857" s="10">
        <v>0</v>
      </c>
      <c r="AD857" s="10">
        <v>7908719.0999999996</v>
      </c>
      <c r="AE857" s="10">
        <v>0</v>
      </c>
      <c r="AF857" s="10">
        <v>0</v>
      </c>
      <c r="AG857" s="10">
        <f t="shared" si="13"/>
        <v>7908719.0999999996</v>
      </c>
      <c r="AH857" s="9" t="s">
        <v>837</v>
      </c>
      <c r="AI857" s="9" t="s">
        <v>840</v>
      </c>
    </row>
    <row r="858" spans="1:35" x14ac:dyDescent="0.25">
      <c r="A858" s="16" t="s">
        <v>586</v>
      </c>
      <c r="B858" s="9" t="s">
        <v>96</v>
      </c>
      <c r="C858" s="9" t="s">
        <v>289</v>
      </c>
      <c r="D858" s="9" t="s">
        <v>370</v>
      </c>
      <c r="E858" s="9">
        <v>4</v>
      </c>
      <c r="F858" s="9">
        <v>77</v>
      </c>
      <c r="G858" s="9" t="s">
        <v>385</v>
      </c>
      <c r="H858" s="9">
        <v>4411</v>
      </c>
      <c r="I858" s="9" t="s">
        <v>30</v>
      </c>
      <c r="J858" s="9">
        <v>4</v>
      </c>
      <c r="K858" s="9" t="s">
        <v>613</v>
      </c>
      <c r="L858" s="9">
        <v>4000</v>
      </c>
      <c r="M858" s="9" t="s">
        <v>52</v>
      </c>
      <c r="N858" s="9" t="s">
        <v>39</v>
      </c>
      <c r="O858" s="9" t="s">
        <v>373</v>
      </c>
      <c r="P858" s="9" t="s">
        <v>389</v>
      </c>
      <c r="Q858" s="9" t="s">
        <v>386</v>
      </c>
      <c r="R858" s="10">
        <v>10124661.48</v>
      </c>
      <c r="S858" s="10">
        <v>0</v>
      </c>
      <c r="T858" s="10">
        <v>9729163.6099999994</v>
      </c>
      <c r="U858" s="10">
        <v>9729163.6099999994</v>
      </c>
      <c r="V858" s="10">
        <v>9729163.6099999994</v>
      </c>
      <c r="W858" s="10">
        <v>9729163.6099999994</v>
      </c>
      <c r="X858" s="10">
        <v>9729163.6099999994</v>
      </c>
      <c r="Y858" s="15">
        <v>395497.87000000104</v>
      </c>
      <c r="Z858" s="10">
        <v>10124661.48</v>
      </c>
      <c r="AA858" s="10">
        <v>0</v>
      </c>
      <c r="AB858" s="10">
        <v>0</v>
      </c>
      <c r="AC858" s="10">
        <v>0</v>
      </c>
      <c r="AD858" s="10">
        <v>10124661.48</v>
      </c>
      <c r="AE858" s="10">
        <v>83000</v>
      </c>
      <c r="AF858" s="10">
        <v>0</v>
      </c>
      <c r="AG858" s="10">
        <f t="shared" si="13"/>
        <v>10124661.48</v>
      </c>
      <c r="AH858" s="9" t="s">
        <v>837</v>
      </c>
      <c r="AI858" s="9" t="s">
        <v>840</v>
      </c>
    </row>
    <row r="859" spans="1:35" x14ac:dyDescent="0.25">
      <c r="A859" s="16" t="s">
        <v>586</v>
      </c>
      <c r="B859" s="9" t="s">
        <v>295</v>
      </c>
      <c r="C859" s="9" t="s">
        <v>28</v>
      </c>
      <c r="D859" s="9" t="s">
        <v>390</v>
      </c>
      <c r="E859" s="9">
        <v>1</v>
      </c>
      <c r="F859" s="9">
        <v>44</v>
      </c>
      <c r="G859" s="9" t="s">
        <v>396</v>
      </c>
      <c r="H859" s="9">
        <v>3311</v>
      </c>
      <c r="I859" s="9" t="s">
        <v>217</v>
      </c>
      <c r="J859" s="9">
        <v>0</v>
      </c>
      <c r="K859" s="9" t="s">
        <v>258</v>
      </c>
      <c r="L859" s="9">
        <v>3000</v>
      </c>
      <c r="M859" s="9" t="s">
        <v>52</v>
      </c>
      <c r="N859" s="9" t="s">
        <v>392</v>
      </c>
      <c r="O859" s="9" t="s">
        <v>351</v>
      </c>
      <c r="P859" s="9" t="s">
        <v>99</v>
      </c>
      <c r="Q859" s="9" t="s">
        <v>76</v>
      </c>
      <c r="R859" s="10">
        <v>1700000</v>
      </c>
      <c r="S859" s="10">
        <v>0</v>
      </c>
      <c r="T859" s="10">
        <v>1055600</v>
      </c>
      <c r="U859" s="10">
        <v>1055600</v>
      </c>
      <c r="V859" s="10">
        <v>261000</v>
      </c>
      <c r="W859" s="10">
        <v>261000</v>
      </c>
      <c r="X859" s="10">
        <v>104400</v>
      </c>
      <c r="Y859" s="15">
        <v>644400</v>
      </c>
      <c r="Z859" s="10">
        <v>1700000</v>
      </c>
      <c r="AA859" s="10">
        <v>0</v>
      </c>
      <c r="AB859" s="10">
        <v>0</v>
      </c>
      <c r="AC859" s="10">
        <v>0</v>
      </c>
      <c r="AD859" s="10">
        <v>1700000</v>
      </c>
      <c r="AE859" s="10">
        <v>340000</v>
      </c>
      <c r="AF859" s="10">
        <v>0</v>
      </c>
      <c r="AG859" s="10">
        <f t="shared" si="13"/>
        <v>1700000</v>
      </c>
      <c r="AH859" s="9" t="s">
        <v>837</v>
      </c>
      <c r="AI859" s="9" t="s">
        <v>840</v>
      </c>
    </row>
    <row r="860" spans="1:35" x14ac:dyDescent="0.25">
      <c r="A860" s="16" t="s">
        <v>586</v>
      </c>
      <c r="B860" s="9" t="s">
        <v>285</v>
      </c>
      <c r="C860" s="9" t="s">
        <v>28</v>
      </c>
      <c r="D860" s="9" t="s">
        <v>532</v>
      </c>
      <c r="E860" s="9">
        <v>5</v>
      </c>
      <c r="F860" s="9">
        <v>128</v>
      </c>
      <c r="G860" s="9" t="s">
        <v>552</v>
      </c>
      <c r="H860" s="9">
        <v>2121</v>
      </c>
      <c r="I860" s="9" t="s">
        <v>77</v>
      </c>
      <c r="J860" s="9">
        <v>0</v>
      </c>
      <c r="K860" s="9" t="s">
        <v>258</v>
      </c>
      <c r="L860" s="9">
        <v>2000</v>
      </c>
      <c r="M860" s="9" t="s">
        <v>52</v>
      </c>
      <c r="N860" s="9" t="s">
        <v>534</v>
      </c>
      <c r="O860" s="9" t="s">
        <v>553</v>
      </c>
      <c r="P860" s="9" t="s">
        <v>304</v>
      </c>
      <c r="Q860" s="9" t="s">
        <v>278</v>
      </c>
      <c r="R860" s="10">
        <v>7000</v>
      </c>
      <c r="S860" s="10">
        <v>0</v>
      </c>
      <c r="T860" s="10">
        <v>2886.06</v>
      </c>
      <c r="U860" s="10">
        <v>2886.06</v>
      </c>
      <c r="V860" s="10">
        <v>2886.06</v>
      </c>
      <c r="W860" s="10">
        <v>2886.06</v>
      </c>
      <c r="X860" s="10">
        <v>2886.06</v>
      </c>
      <c r="Y860" s="15">
        <v>4113.9400000000005</v>
      </c>
      <c r="Z860" s="10">
        <v>0</v>
      </c>
      <c r="AA860" s="10">
        <v>80000</v>
      </c>
      <c r="AB860" s="10">
        <v>0</v>
      </c>
      <c r="AC860" s="10">
        <v>73000</v>
      </c>
      <c r="AD860" s="10">
        <v>7000</v>
      </c>
      <c r="AE860" s="10">
        <v>10000</v>
      </c>
      <c r="AF860" s="10">
        <v>0</v>
      </c>
      <c r="AG860" s="10">
        <f t="shared" si="13"/>
        <v>7000</v>
      </c>
      <c r="AH860" s="9" t="s">
        <v>837</v>
      </c>
      <c r="AI860" s="9" t="s">
        <v>840</v>
      </c>
    </row>
    <row r="861" spans="1:35" x14ac:dyDescent="0.25">
      <c r="A861" s="16" t="s">
        <v>586</v>
      </c>
      <c r="B861" s="9" t="s">
        <v>285</v>
      </c>
      <c r="C861" s="9" t="s">
        <v>28</v>
      </c>
      <c r="D861" s="9" t="s">
        <v>532</v>
      </c>
      <c r="E861" s="9">
        <v>5</v>
      </c>
      <c r="F861" s="9">
        <v>128</v>
      </c>
      <c r="G861" s="9" t="s">
        <v>552</v>
      </c>
      <c r="H861" s="9">
        <v>2131</v>
      </c>
      <c r="I861" s="9" t="s">
        <v>147</v>
      </c>
      <c r="J861" s="9">
        <v>0</v>
      </c>
      <c r="K861" s="9" t="s">
        <v>258</v>
      </c>
      <c r="L861" s="9">
        <v>2000</v>
      </c>
      <c r="M861" s="9" t="s">
        <v>52</v>
      </c>
      <c r="N861" s="9" t="s">
        <v>534</v>
      </c>
      <c r="O861" s="9" t="s">
        <v>553</v>
      </c>
      <c r="P861" s="9" t="s">
        <v>304</v>
      </c>
      <c r="Q861" s="9" t="s">
        <v>278</v>
      </c>
      <c r="R861" s="10">
        <v>0</v>
      </c>
      <c r="S861" s="10">
        <v>0</v>
      </c>
      <c r="T861" s="10">
        <v>0</v>
      </c>
      <c r="U861" s="10">
        <v>0</v>
      </c>
      <c r="V861" s="10">
        <v>0</v>
      </c>
      <c r="W861" s="10">
        <v>0</v>
      </c>
      <c r="X861" s="10">
        <v>0</v>
      </c>
      <c r="Y861" s="15">
        <v>0</v>
      </c>
      <c r="Z861" s="10">
        <v>0</v>
      </c>
      <c r="AA861" s="10">
        <v>18000</v>
      </c>
      <c r="AB861" s="10">
        <v>0</v>
      </c>
      <c r="AC861" s="10">
        <v>18000</v>
      </c>
      <c r="AD861" s="10">
        <v>0</v>
      </c>
      <c r="AE861" s="10">
        <v>1300000</v>
      </c>
      <c r="AF861" s="10">
        <v>0</v>
      </c>
      <c r="AG861" s="10">
        <f t="shared" si="13"/>
        <v>0</v>
      </c>
      <c r="AH861" s="9" t="s">
        <v>837</v>
      </c>
      <c r="AI861" s="9" t="s">
        <v>840</v>
      </c>
    </row>
    <row r="862" spans="1:35" x14ac:dyDescent="0.25">
      <c r="A862" s="16" t="s">
        <v>586</v>
      </c>
      <c r="B862" s="9" t="s">
        <v>285</v>
      </c>
      <c r="C862" s="9" t="s">
        <v>28</v>
      </c>
      <c r="D862" s="9" t="s">
        <v>532</v>
      </c>
      <c r="E862" s="9">
        <v>5</v>
      </c>
      <c r="F862" s="9">
        <v>128</v>
      </c>
      <c r="G862" s="9" t="s">
        <v>552</v>
      </c>
      <c r="H862" s="9">
        <v>2151</v>
      </c>
      <c r="I862" s="9" t="s">
        <v>85</v>
      </c>
      <c r="J862" s="9">
        <v>0</v>
      </c>
      <c r="K862" s="9" t="s">
        <v>258</v>
      </c>
      <c r="L862" s="9">
        <v>2000</v>
      </c>
      <c r="M862" s="9" t="s">
        <v>52</v>
      </c>
      <c r="N862" s="9" t="s">
        <v>534</v>
      </c>
      <c r="O862" s="9" t="s">
        <v>553</v>
      </c>
      <c r="P862" s="9" t="s">
        <v>304</v>
      </c>
      <c r="Q862" s="9" t="s">
        <v>278</v>
      </c>
      <c r="R862" s="10">
        <v>0</v>
      </c>
      <c r="S862" s="10">
        <v>0</v>
      </c>
      <c r="T862" s="10">
        <v>0</v>
      </c>
      <c r="U862" s="10">
        <v>0</v>
      </c>
      <c r="V862" s="10">
        <v>0</v>
      </c>
      <c r="W862" s="10">
        <v>0</v>
      </c>
      <c r="X862" s="10">
        <v>0</v>
      </c>
      <c r="Y862" s="15">
        <v>0</v>
      </c>
      <c r="Z862" s="10">
        <v>0</v>
      </c>
      <c r="AA862" s="10">
        <v>50000</v>
      </c>
      <c r="AB862" s="10">
        <v>0</v>
      </c>
      <c r="AC862" s="10">
        <v>50000</v>
      </c>
      <c r="AD862" s="10">
        <v>0</v>
      </c>
      <c r="AE862" s="10">
        <v>950000</v>
      </c>
      <c r="AF862" s="10">
        <v>0</v>
      </c>
      <c r="AG862" s="10">
        <f t="shared" si="13"/>
        <v>0</v>
      </c>
      <c r="AH862" s="9" t="s">
        <v>837</v>
      </c>
      <c r="AI862" s="9" t="s">
        <v>840</v>
      </c>
    </row>
    <row r="863" spans="1:35" x14ac:dyDescent="0.25">
      <c r="A863" s="16" t="s">
        <v>586</v>
      </c>
      <c r="B863" s="9" t="s">
        <v>285</v>
      </c>
      <c r="C863" s="9" t="s">
        <v>28</v>
      </c>
      <c r="D863" s="9" t="s">
        <v>532</v>
      </c>
      <c r="E863" s="9">
        <v>5</v>
      </c>
      <c r="F863" s="9">
        <v>128</v>
      </c>
      <c r="G863" s="9" t="s">
        <v>552</v>
      </c>
      <c r="H863" s="9">
        <v>2211</v>
      </c>
      <c r="I863" s="9" t="s">
        <v>56</v>
      </c>
      <c r="J863" s="9">
        <v>0</v>
      </c>
      <c r="K863" s="9" t="s">
        <v>258</v>
      </c>
      <c r="L863" s="9">
        <v>2000</v>
      </c>
      <c r="M863" s="9" t="s">
        <v>52</v>
      </c>
      <c r="N863" s="9" t="s">
        <v>534</v>
      </c>
      <c r="O863" s="9" t="s">
        <v>553</v>
      </c>
      <c r="P863" s="9" t="s">
        <v>304</v>
      </c>
      <c r="Q863" s="9" t="s">
        <v>278</v>
      </c>
      <c r="R863" s="10">
        <v>83000</v>
      </c>
      <c r="S863" s="10">
        <v>0</v>
      </c>
      <c r="T863" s="10">
        <v>82795.03</v>
      </c>
      <c r="U863" s="10">
        <v>82795.03</v>
      </c>
      <c r="V863" s="10">
        <v>82795.03</v>
      </c>
      <c r="W863" s="10">
        <v>82795.03</v>
      </c>
      <c r="X863" s="10">
        <v>82795.03</v>
      </c>
      <c r="Y863" s="15">
        <v>204.97000000000116</v>
      </c>
      <c r="Z863" s="10">
        <v>0</v>
      </c>
      <c r="AA863" s="10">
        <v>83000</v>
      </c>
      <c r="AB863" s="10">
        <v>0</v>
      </c>
      <c r="AC863" s="10">
        <v>0</v>
      </c>
      <c r="AD863" s="10">
        <v>83000</v>
      </c>
      <c r="AE863" s="10">
        <v>1600000</v>
      </c>
      <c r="AF863" s="10">
        <v>0</v>
      </c>
      <c r="AG863" s="10">
        <f t="shared" si="13"/>
        <v>83000</v>
      </c>
      <c r="AH863" s="9" t="s">
        <v>837</v>
      </c>
      <c r="AI863" s="9" t="s">
        <v>840</v>
      </c>
    </row>
    <row r="864" spans="1:35" x14ac:dyDescent="0.25">
      <c r="A864" s="16" t="s">
        <v>586</v>
      </c>
      <c r="B864" s="9" t="s">
        <v>285</v>
      </c>
      <c r="C864" s="9" t="s">
        <v>28</v>
      </c>
      <c r="D864" s="9" t="s">
        <v>532</v>
      </c>
      <c r="E864" s="9">
        <v>5</v>
      </c>
      <c r="F864" s="9">
        <v>128</v>
      </c>
      <c r="G864" s="9" t="s">
        <v>552</v>
      </c>
      <c r="H864" s="9">
        <v>2421</v>
      </c>
      <c r="I864" s="9" t="s">
        <v>120</v>
      </c>
      <c r="J864" s="9">
        <v>0</v>
      </c>
      <c r="K864" s="9" t="s">
        <v>258</v>
      </c>
      <c r="L864" s="9">
        <v>2000</v>
      </c>
      <c r="M864" s="9" t="s">
        <v>52</v>
      </c>
      <c r="N864" s="9" t="s">
        <v>534</v>
      </c>
      <c r="O864" s="9" t="s">
        <v>553</v>
      </c>
      <c r="P864" s="9" t="s">
        <v>304</v>
      </c>
      <c r="Q864" s="9" t="s">
        <v>278</v>
      </c>
      <c r="R864" s="10">
        <v>530000</v>
      </c>
      <c r="S864" s="10">
        <v>0</v>
      </c>
      <c r="T864" s="10">
        <v>473065.63</v>
      </c>
      <c r="U864" s="10">
        <v>473065.63</v>
      </c>
      <c r="V864" s="10">
        <v>473065.62</v>
      </c>
      <c r="W864" s="10">
        <v>473065.62</v>
      </c>
      <c r="X864" s="10">
        <v>76594.09</v>
      </c>
      <c r="Y864" s="15">
        <v>56934.369999999995</v>
      </c>
      <c r="Z864" s="10">
        <v>0</v>
      </c>
      <c r="AA864" s="10">
        <v>640000</v>
      </c>
      <c r="AB864" s="10">
        <v>0</v>
      </c>
      <c r="AC864" s="10">
        <v>110000</v>
      </c>
      <c r="AD864" s="10">
        <v>530000</v>
      </c>
      <c r="AE864" s="10">
        <v>400000</v>
      </c>
      <c r="AF864" s="10">
        <v>0</v>
      </c>
      <c r="AG864" s="10">
        <f t="shared" si="13"/>
        <v>530000</v>
      </c>
      <c r="AH864" s="9" t="s">
        <v>837</v>
      </c>
      <c r="AI864" s="9" t="s">
        <v>840</v>
      </c>
    </row>
    <row r="865" spans="1:35" x14ac:dyDescent="0.25">
      <c r="A865" s="16" t="s">
        <v>586</v>
      </c>
      <c r="B865" s="9" t="s">
        <v>285</v>
      </c>
      <c r="C865" s="9" t="s">
        <v>28</v>
      </c>
      <c r="D865" s="9" t="s">
        <v>532</v>
      </c>
      <c r="E865" s="9">
        <v>5</v>
      </c>
      <c r="F865" s="9">
        <v>128</v>
      </c>
      <c r="G865" s="9" t="s">
        <v>552</v>
      </c>
      <c r="H865" s="9">
        <v>2441</v>
      </c>
      <c r="I865" s="9" t="s">
        <v>122</v>
      </c>
      <c r="J865" s="9">
        <v>0</v>
      </c>
      <c r="K865" s="9" t="s">
        <v>258</v>
      </c>
      <c r="L865" s="9">
        <v>2000</v>
      </c>
      <c r="M865" s="9" t="s">
        <v>52</v>
      </c>
      <c r="N865" s="9" t="s">
        <v>534</v>
      </c>
      <c r="O865" s="9" t="s">
        <v>553</v>
      </c>
      <c r="P865" s="9" t="s">
        <v>304</v>
      </c>
      <c r="Q865" s="9" t="s">
        <v>278</v>
      </c>
      <c r="R865" s="10">
        <v>0</v>
      </c>
      <c r="S865" s="10">
        <v>0</v>
      </c>
      <c r="T865" s="10">
        <v>0</v>
      </c>
      <c r="U865" s="10">
        <v>0</v>
      </c>
      <c r="V865" s="10">
        <v>0</v>
      </c>
      <c r="W865" s="10">
        <v>0</v>
      </c>
      <c r="X865" s="10">
        <v>0</v>
      </c>
      <c r="Y865" s="15">
        <v>0</v>
      </c>
      <c r="Z865" s="10">
        <v>0</v>
      </c>
      <c r="AA865" s="10">
        <v>10000</v>
      </c>
      <c r="AB865" s="10">
        <v>0</v>
      </c>
      <c r="AC865" s="10">
        <v>10000</v>
      </c>
      <c r="AD865" s="10">
        <v>0</v>
      </c>
      <c r="AE865" s="10">
        <v>800000</v>
      </c>
      <c r="AF865" s="10">
        <v>0</v>
      </c>
      <c r="AG865" s="10">
        <f t="shared" si="13"/>
        <v>0</v>
      </c>
      <c r="AH865" s="9" t="s">
        <v>837</v>
      </c>
      <c r="AI865" s="9" t="s">
        <v>840</v>
      </c>
    </row>
    <row r="866" spans="1:35" x14ac:dyDescent="0.25">
      <c r="A866" s="16" t="s">
        <v>586</v>
      </c>
      <c r="B866" s="9" t="s">
        <v>285</v>
      </c>
      <c r="C866" s="9" t="s">
        <v>28</v>
      </c>
      <c r="D866" s="9" t="s">
        <v>532</v>
      </c>
      <c r="E866" s="9">
        <v>5</v>
      </c>
      <c r="F866" s="9">
        <v>128</v>
      </c>
      <c r="G866" s="9" t="s">
        <v>552</v>
      </c>
      <c r="H866" s="9">
        <v>2461</v>
      </c>
      <c r="I866" s="9" t="s">
        <v>81</v>
      </c>
      <c r="J866" s="9">
        <v>0</v>
      </c>
      <c r="K866" s="9" t="s">
        <v>258</v>
      </c>
      <c r="L866" s="9">
        <v>2000</v>
      </c>
      <c r="M866" s="9" t="s">
        <v>52</v>
      </c>
      <c r="N866" s="9" t="s">
        <v>534</v>
      </c>
      <c r="O866" s="9" t="s">
        <v>553</v>
      </c>
      <c r="P866" s="9" t="s">
        <v>304</v>
      </c>
      <c r="Q866" s="9" t="s">
        <v>278</v>
      </c>
      <c r="R866" s="10">
        <v>940000</v>
      </c>
      <c r="S866" s="10">
        <v>0</v>
      </c>
      <c r="T866" s="10">
        <v>854708.47</v>
      </c>
      <c r="U866" s="10">
        <v>844790.99</v>
      </c>
      <c r="V866" s="10">
        <v>516939.53</v>
      </c>
      <c r="W866" s="10">
        <v>363599.07</v>
      </c>
      <c r="X866" s="10">
        <v>358884.6</v>
      </c>
      <c r="Y866" s="15">
        <v>85291.530000000028</v>
      </c>
      <c r="Z866" s="10">
        <v>0</v>
      </c>
      <c r="AA866" s="10">
        <v>1300000</v>
      </c>
      <c r="AB866" s="10">
        <v>0</v>
      </c>
      <c r="AC866" s="10">
        <v>360000</v>
      </c>
      <c r="AD866" s="10">
        <v>940000</v>
      </c>
      <c r="AE866" s="10">
        <v>300000</v>
      </c>
      <c r="AF866" s="10">
        <v>0</v>
      </c>
      <c r="AG866" s="10">
        <f t="shared" si="13"/>
        <v>940000</v>
      </c>
      <c r="AH866" s="9" t="s">
        <v>837</v>
      </c>
      <c r="AI866" s="9" t="s">
        <v>840</v>
      </c>
    </row>
    <row r="867" spans="1:35" x14ac:dyDescent="0.25">
      <c r="A867" s="16" t="s">
        <v>586</v>
      </c>
      <c r="B867" s="9" t="s">
        <v>285</v>
      </c>
      <c r="C867" s="9" t="s">
        <v>28</v>
      </c>
      <c r="D867" s="9" t="s">
        <v>532</v>
      </c>
      <c r="E867" s="9">
        <v>5</v>
      </c>
      <c r="F867" s="9">
        <v>128</v>
      </c>
      <c r="G867" s="9" t="s">
        <v>552</v>
      </c>
      <c r="H867" s="9">
        <v>2471</v>
      </c>
      <c r="I867" s="9" t="s">
        <v>123</v>
      </c>
      <c r="J867" s="9">
        <v>0</v>
      </c>
      <c r="K867" s="9" t="s">
        <v>258</v>
      </c>
      <c r="L867" s="9">
        <v>2000</v>
      </c>
      <c r="M867" s="9" t="s">
        <v>52</v>
      </c>
      <c r="N867" s="9" t="s">
        <v>534</v>
      </c>
      <c r="O867" s="9" t="s">
        <v>553</v>
      </c>
      <c r="P867" s="9" t="s">
        <v>304</v>
      </c>
      <c r="Q867" s="9" t="s">
        <v>278</v>
      </c>
      <c r="R867" s="10">
        <v>1520000</v>
      </c>
      <c r="S867" s="10">
        <v>0</v>
      </c>
      <c r="T867" s="10">
        <v>1456536.01</v>
      </c>
      <c r="U867" s="10">
        <v>1303490.25</v>
      </c>
      <c r="V867" s="10">
        <v>1195880.19</v>
      </c>
      <c r="W867" s="10">
        <v>1195880.19</v>
      </c>
      <c r="X867" s="10">
        <v>808867.91</v>
      </c>
      <c r="Y867" s="15">
        <v>63463.989999999991</v>
      </c>
      <c r="Z867" s="10">
        <v>0</v>
      </c>
      <c r="AA867" s="10">
        <v>1520000</v>
      </c>
      <c r="AB867" s="10">
        <v>0</v>
      </c>
      <c r="AC867" s="10">
        <v>0</v>
      </c>
      <c r="AD867" s="10">
        <v>1520000</v>
      </c>
      <c r="AE867" s="10">
        <v>380000</v>
      </c>
      <c r="AF867" s="10">
        <v>0</v>
      </c>
      <c r="AG867" s="10">
        <f t="shared" si="13"/>
        <v>1520000</v>
      </c>
      <c r="AH867" s="9" t="s">
        <v>837</v>
      </c>
      <c r="AI867" s="9" t="s">
        <v>840</v>
      </c>
    </row>
    <row r="868" spans="1:35" x14ac:dyDescent="0.25">
      <c r="A868" s="16" t="s">
        <v>586</v>
      </c>
      <c r="B868" s="9" t="s">
        <v>285</v>
      </c>
      <c r="C868" s="9" t="s">
        <v>28</v>
      </c>
      <c r="D868" s="9" t="s">
        <v>532</v>
      </c>
      <c r="E868" s="9">
        <v>5</v>
      </c>
      <c r="F868" s="9">
        <v>128</v>
      </c>
      <c r="G868" s="9" t="s">
        <v>552</v>
      </c>
      <c r="H868" s="9">
        <v>2511</v>
      </c>
      <c r="I868" s="9" t="s">
        <v>118</v>
      </c>
      <c r="J868" s="9">
        <v>0</v>
      </c>
      <c r="K868" s="9" t="s">
        <v>258</v>
      </c>
      <c r="L868" s="9">
        <v>2000</v>
      </c>
      <c r="M868" s="9" t="s">
        <v>52</v>
      </c>
      <c r="N868" s="9" t="s">
        <v>534</v>
      </c>
      <c r="O868" s="9" t="s">
        <v>553</v>
      </c>
      <c r="P868" s="9" t="s">
        <v>304</v>
      </c>
      <c r="Q868" s="9" t="s">
        <v>278</v>
      </c>
      <c r="R868" s="10">
        <v>1600000</v>
      </c>
      <c r="S868" s="10">
        <v>0</v>
      </c>
      <c r="T868" s="10">
        <v>1598480</v>
      </c>
      <c r="U868" s="10">
        <v>1598480</v>
      </c>
      <c r="V868" s="10">
        <v>1584003.2</v>
      </c>
      <c r="W868" s="10">
        <v>1584003.2</v>
      </c>
      <c r="X868" s="10">
        <v>578770.4</v>
      </c>
      <c r="Y868" s="15">
        <v>1520</v>
      </c>
      <c r="Z868" s="10">
        <v>0</v>
      </c>
      <c r="AA868" s="10">
        <v>1600000</v>
      </c>
      <c r="AB868" s="10">
        <v>0</v>
      </c>
      <c r="AC868" s="10">
        <v>0</v>
      </c>
      <c r="AD868" s="10">
        <v>1600000</v>
      </c>
      <c r="AE868" s="10">
        <v>300000</v>
      </c>
      <c r="AF868" s="10">
        <v>0</v>
      </c>
      <c r="AG868" s="10">
        <f t="shared" si="13"/>
        <v>1600000</v>
      </c>
      <c r="AH868" s="9" t="s">
        <v>837</v>
      </c>
      <c r="AI868" s="9" t="s">
        <v>840</v>
      </c>
    </row>
    <row r="869" spans="1:35" x14ac:dyDescent="0.25">
      <c r="A869" s="16" t="s">
        <v>586</v>
      </c>
      <c r="B869" s="9" t="s">
        <v>285</v>
      </c>
      <c r="C869" s="9" t="s">
        <v>28</v>
      </c>
      <c r="D869" s="9" t="s">
        <v>532</v>
      </c>
      <c r="E869" s="9">
        <v>5</v>
      </c>
      <c r="F869" s="9">
        <v>128</v>
      </c>
      <c r="G869" s="9" t="s">
        <v>552</v>
      </c>
      <c r="H869" s="9">
        <v>2551</v>
      </c>
      <c r="I869" s="9" t="s">
        <v>213</v>
      </c>
      <c r="J869" s="9">
        <v>0</v>
      </c>
      <c r="K869" s="9" t="s">
        <v>258</v>
      </c>
      <c r="L869" s="9">
        <v>2000</v>
      </c>
      <c r="M869" s="9" t="s">
        <v>52</v>
      </c>
      <c r="N869" s="9" t="s">
        <v>534</v>
      </c>
      <c r="O869" s="9" t="s">
        <v>553</v>
      </c>
      <c r="P869" s="9" t="s">
        <v>304</v>
      </c>
      <c r="Q869" s="9" t="s">
        <v>278</v>
      </c>
      <c r="R869" s="10">
        <v>883000</v>
      </c>
      <c r="S869" s="10">
        <v>0</v>
      </c>
      <c r="T869" s="10">
        <v>842892.25</v>
      </c>
      <c r="U869" s="10">
        <v>842892.25</v>
      </c>
      <c r="V869" s="10">
        <v>842892.19</v>
      </c>
      <c r="W869" s="10">
        <v>842892.19</v>
      </c>
      <c r="X869" s="10">
        <v>85199.44</v>
      </c>
      <c r="Y869" s="15">
        <v>40107.75</v>
      </c>
      <c r="Z869" s="10">
        <v>0</v>
      </c>
      <c r="AA869" s="10">
        <v>883000</v>
      </c>
      <c r="AB869" s="10">
        <v>0</v>
      </c>
      <c r="AC869" s="10">
        <v>0</v>
      </c>
      <c r="AD869" s="10">
        <v>883000</v>
      </c>
      <c r="AE869" s="10">
        <v>41444402.039999999</v>
      </c>
      <c r="AF869" s="10">
        <v>0</v>
      </c>
      <c r="AG869" s="10">
        <f t="shared" si="13"/>
        <v>883000</v>
      </c>
      <c r="AH869" s="9" t="s">
        <v>837</v>
      </c>
      <c r="AI869" s="9" t="s">
        <v>840</v>
      </c>
    </row>
    <row r="870" spans="1:35" x14ac:dyDescent="0.25">
      <c r="A870" s="16" t="s">
        <v>586</v>
      </c>
      <c r="B870" s="9" t="s">
        <v>285</v>
      </c>
      <c r="C870" s="9" t="s">
        <v>28</v>
      </c>
      <c r="D870" s="9" t="s">
        <v>532</v>
      </c>
      <c r="E870" s="9">
        <v>5</v>
      </c>
      <c r="F870" s="9">
        <v>128</v>
      </c>
      <c r="G870" s="9" t="s">
        <v>552</v>
      </c>
      <c r="H870" s="9">
        <v>2561</v>
      </c>
      <c r="I870" s="9" t="s">
        <v>168</v>
      </c>
      <c r="J870" s="9">
        <v>0</v>
      </c>
      <c r="K870" s="9" t="s">
        <v>258</v>
      </c>
      <c r="L870" s="9">
        <v>2000</v>
      </c>
      <c r="M870" s="9" t="s">
        <v>52</v>
      </c>
      <c r="N870" s="9" t="s">
        <v>534</v>
      </c>
      <c r="O870" s="9" t="s">
        <v>553</v>
      </c>
      <c r="P870" s="9" t="s">
        <v>304</v>
      </c>
      <c r="Q870" s="9" t="s">
        <v>278</v>
      </c>
      <c r="R870" s="10">
        <v>1150000</v>
      </c>
      <c r="S870" s="10">
        <v>0</v>
      </c>
      <c r="T870" s="10">
        <v>1103223.76</v>
      </c>
      <c r="U870" s="10">
        <v>1011231.12</v>
      </c>
      <c r="V870" s="10">
        <v>967297.54</v>
      </c>
      <c r="W870" s="10">
        <v>967297.54</v>
      </c>
      <c r="X870" s="10">
        <v>500826.38</v>
      </c>
      <c r="Y870" s="15">
        <v>46776.239999999991</v>
      </c>
      <c r="Z870" s="10">
        <v>0</v>
      </c>
      <c r="AA870" s="10">
        <v>1150000</v>
      </c>
      <c r="AB870" s="10">
        <v>0</v>
      </c>
      <c r="AC870" s="10">
        <v>0</v>
      </c>
      <c r="AD870" s="10">
        <v>1150000</v>
      </c>
      <c r="AE870" s="10">
        <v>248000</v>
      </c>
      <c r="AF870" s="10">
        <v>0</v>
      </c>
      <c r="AG870" s="10">
        <f t="shared" si="13"/>
        <v>1150000</v>
      </c>
      <c r="AH870" s="9" t="s">
        <v>837</v>
      </c>
      <c r="AI870" s="9" t="s">
        <v>840</v>
      </c>
    </row>
    <row r="871" spans="1:35" x14ac:dyDescent="0.25">
      <c r="A871" s="16" t="s">
        <v>586</v>
      </c>
      <c r="B871" s="9" t="s">
        <v>285</v>
      </c>
      <c r="C871" s="9" t="s">
        <v>28</v>
      </c>
      <c r="D871" s="9" t="s">
        <v>532</v>
      </c>
      <c r="E871" s="9">
        <v>5</v>
      </c>
      <c r="F871" s="9">
        <v>128</v>
      </c>
      <c r="G871" s="9" t="s">
        <v>552</v>
      </c>
      <c r="H871" s="9">
        <v>2711</v>
      </c>
      <c r="I871" s="9" t="s">
        <v>93</v>
      </c>
      <c r="J871" s="9">
        <v>0</v>
      </c>
      <c r="K871" s="9" t="s">
        <v>258</v>
      </c>
      <c r="L871" s="9">
        <v>2000</v>
      </c>
      <c r="M871" s="9" t="s">
        <v>52</v>
      </c>
      <c r="N871" s="9" t="s">
        <v>534</v>
      </c>
      <c r="O871" s="9" t="s">
        <v>553</v>
      </c>
      <c r="P871" s="9" t="s">
        <v>304</v>
      </c>
      <c r="Q871" s="9" t="s">
        <v>278</v>
      </c>
      <c r="R871" s="10">
        <v>200000</v>
      </c>
      <c r="S871" s="10">
        <v>0</v>
      </c>
      <c r="T871" s="10">
        <v>183390.62</v>
      </c>
      <c r="U871" s="10">
        <v>183390.62</v>
      </c>
      <c r="V871" s="10">
        <v>183390.62</v>
      </c>
      <c r="W871" s="10">
        <v>183390.62</v>
      </c>
      <c r="X871" s="10">
        <v>47884.800000000003</v>
      </c>
      <c r="Y871" s="15">
        <v>16609.380000000005</v>
      </c>
      <c r="Z871" s="10">
        <v>0</v>
      </c>
      <c r="AA871" s="10">
        <v>300000</v>
      </c>
      <c r="AB871" s="10">
        <v>0</v>
      </c>
      <c r="AC871" s="10">
        <v>100000</v>
      </c>
      <c r="AD871" s="10">
        <v>200000</v>
      </c>
      <c r="AE871" s="10">
        <v>3500000</v>
      </c>
      <c r="AF871" s="10">
        <v>0</v>
      </c>
      <c r="AG871" s="10">
        <f t="shared" si="13"/>
        <v>200000</v>
      </c>
      <c r="AH871" s="9" t="s">
        <v>837</v>
      </c>
      <c r="AI871" s="9" t="s">
        <v>840</v>
      </c>
    </row>
    <row r="872" spans="1:35" x14ac:dyDescent="0.25">
      <c r="A872" s="16" t="s">
        <v>586</v>
      </c>
      <c r="B872" s="9" t="s">
        <v>285</v>
      </c>
      <c r="C872" s="9" t="s">
        <v>28</v>
      </c>
      <c r="D872" s="9" t="s">
        <v>532</v>
      </c>
      <c r="E872" s="9">
        <v>5</v>
      </c>
      <c r="F872" s="9">
        <v>128</v>
      </c>
      <c r="G872" s="9" t="s">
        <v>552</v>
      </c>
      <c r="H872" s="9">
        <v>2721</v>
      </c>
      <c r="I872" s="9" t="s">
        <v>54</v>
      </c>
      <c r="J872" s="9">
        <v>0</v>
      </c>
      <c r="K872" s="9" t="s">
        <v>258</v>
      </c>
      <c r="L872" s="9">
        <v>2000</v>
      </c>
      <c r="M872" s="9" t="s">
        <v>52</v>
      </c>
      <c r="N872" s="9" t="s">
        <v>534</v>
      </c>
      <c r="O872" s="9" t="s">
        <v>553</v>
      </c>
      <c r="P872" s="9" t="s">
        <v>304</v>
      </c>
      <c r="Q872" s="9" t="s">
        <v>278</v>
      </c>
      <c r="R872" s="10">
        <v>390000</v>
      </c>
      <c r="S872" s="10">
        <v>0</v>
      </c>
      <c r="T872" s="10">
        <v>385689.33</v>
      </c>
      <c r="U872" s="10">
        <v>385689.33</v>
      </c>
      <c r="V872" s="10">
        <v>385689.32</v>
      </c>
      <c r="W872" s="10">
        <v>385689.32</v>
      </c>
      <c r="X872" s="10">
        <v>12977.84</v>
      </c>
      <c r="Y872" s="15">
        <v>4310.6699999999837</v>
      </c>
      <c r="Z872" s="10">
        <v>0</v>
      </c>
      <c r="AA872" s="10">
        <v>390000</v>
      </c>
      <c r="AB872" s="10">
        <v>0</v>
      </c>
      <c r="AC872" s="10">
        <v>0</v>
      </c>
      <c r="AD872" s="10">
        <v>390000</v>
      </c>
      <c r="AE872" s="10">
        <v>300000</v>
      </c>
      <c r="AF872" s="10">
        <v>0</v>
      </c>
      <c r="AG872" s="10">
        <f t="shared" si="13"/>
        <v>390000</v>
      </c>
      <c r="AH872" s="9" t="s">
        <v>837</v>
      </c>
      <c r="AI872" s="9" t="s">
        <v>840</v>
      </c>
    </row>
    <row r="873" spans="1:35" x14ac:dyDescent="0.25">
      <c r="A873" s="16" t="s">
        <v>586</v>
      </c>
      <c r="B873" s="9" t="s">
        <v>285</v>
      </c>
      <c r="C873" s="9" t="s">
        <v>28</v>
      </c>
      <c r="D873" s="9" t="s">
        <v>532</v>
      </c>
      <c r="E873" s="9">
        <v>5</v>
      </c>
      <c r="F873" s="9">
        <v>128</v>
      </c>
      <c r="G873" s="9" t="s">
        <v>552</v>
      </c>
      <c r="H873" s="9">
        <v>2911</v>
      </c>
      <c r="I873" s="9" t="s">
        <v>59</v>
      </c>
      <c r="J873" s="9">
        <v>0</v>
      </c>
      <c r="K873" s="9" t="s">
        <v>258</v>
      </c>
      <c r="L873" s="9">
        <v>2000</v>
      </c>
      <c r="M873" s="9" t="s">
        <v>52</v>
      </c>
      <c r="N873" s="9" t="s">
        <v>534</v>
      </c>
      <c r="O873" s="9" t="s">
        <v>553</v>
      </c>
      <c r="P873" s="9" t="s">
        <v>304</v>
      </c>
      <c r="Q873" s="9" t="s">
        <v>278</v>
      </c>
      <c r="R873" s="10">
        <v>810000</v>
      </c>
      <c r="S873" s="10">
        <v>0</v>
      </c>
      <c r="T873" s="10">
        <v>745308.5</v>
      </c>
      <c r="U873" s="10">
        <v>552112.81999999995</v>
      </c>
      <c r="V873" s="10">
        <v>342793.31</v>
      </c>
      <c r="W873" s="10">
        <v>342793.31</v>
      </c>
      <c r="X873" s="10">
        <v>175348.75</v>
      </c>
      <c r="Y873" s="15">
        <v>64691.5</v>
      </c>
      <c r="Z873" s="10">
        <v>0</v>
      </c>
      <c r="AA873" s="10">
        <v>810000</v>
      </c>
      <c r="AB873" s="10">
        <v>0</v>
      </c>
      <c r="AC873" s="10">
        <v>0</v>
      </c>
      <c r="AD873" s="10">
        <v>810000</v>
      </c>
      <c r="AE873" s="10">
        <v>0</v>
      </c>
      <c r="AF873" s="10">
        <v>0</v>
      </c>
      <c r="AG873" s="10">
        <f t="shared" si="13"/>
        <v>810000</v>
      </c>
      <c r="AH873" s="9" t="s">
        <v>837</v>
      </c>
      <c r="AI873" s="9" t="s">
        <v>840</v>
      </c>
    </row>
    <row r="874" spans="1:35" x14ac:dyDescent="0.25">
      <c r="A874" s="16" t="s">
        <v>586</v>
      </c>
      <c r="B874" s="9" t="s">
        <v>285</v>
      </c>
      <c r="C874" s="9" t="s">
        <v>28</v>
      </c>
      <c r="D874" s="9" t="s">
        <v>532</v>
      </c>
      <c r="E874" s="9">
        <v>5</v>
      </c>
      <c r="F874" s="9">
        <v>128</v>
      </c>
      <c r="G874" s="9" t="s">
        <v>552</v>
      </c>
      <c r="H874" s="9">
        <v>3111</v>
      </c>
      <c r="I874" s="9" t="s">
        <v>110</v>
      </c>
      <c r="J874" s="9">
        <v>0</v>
      </c>
      <c r="K874" s="9" t="s">
        <v>258</v>
      </c>
      <c r="L874" s="9">
        <v>3000</v>
      </c>
      <c r="M874" s="9" t="s">
        <v>52</v>
      </c>
      <c r="N874" s="9" t="s">
        <v>534</v>
      </c>
      <c r="O874" s="9" t="s">
        <v>553</v>
      </c>
      <c r="P874" s="9" t="s">
        <v>304</v>
      </c>
      <c r="Q874" s="9" t="s">
        <v>278</v>
      </c>
      <c r="R874" s="10">
        <v>43178660.079999998</v>
      </c>
      <c r="S874" s="10">
        <v>0</v>
      </c>
      <c r="T874" s="10">
        <v>56750468.5</v>
      </c>
      <c r="U874" s="10">
        <v>43411249.5</v>
      </c>
      <c r="V874" s="10">
        <v>43411249.5</v>
      </c>
      <c r="W874" s="10">
        <v>43411249.5</v>
      </c>
      <c r="X874" s="10">
        <v>43411249.5</v>
      </c>
      <c r="Y874" s="15">
        <v>-13571808.420000002</v>
      </c>
      <c r="Z874" s="10">
        <v>0</v>
      </c>
      <c r="AA874" s="10">
        <v>43178660.079999998</v>
      </c>
      <c r="AB874" s="10">
        <v>0</v>
      </c>
      <c r="AC874" s="10">
        <v>0</v>
      </c>
      <c r="AD874" s="10">
        <v>43178660.079999998</v>
      </c>
      <c r="AE874" s="10">
        <v>35000</v>
      </c>
      <c r="AF874" s="10">
        <v>0</v>
      </c>
      <c r="AG874" s="10">
        <f t="shared" si="13"/>
        <v>43178660.079999998</v>
      </c>
      <c r="AH874" s="9" t="s">
        <v>837</v>
      </c>
      <c r="AI874" s="9" t="s">
        <v>840</v>
      </c>
    </row>
    <row r="875" spans="1:35" x14ac:dyDescent="0.25">
      <c r="A875" s="16" t="s">
        <v>586</v>
      </c>
      <c r="B875" s="9" t="s">
        <v>285</v>
      </c>
      <c r="C875" s="9" t="s">
        <v>28</v>
      </c>
      <c r="D875" s="9" t="s">
        <v>532</v>
      </c>
      <c r="E875" s="9">
        <v>5</v>
      </c>
      <c r="F875" s="9">
        <v>128</v>
      </c>
      <c r="G875" s="9" t="s">
        <v>552</v>
      </c>
      <c r="H875" s="9">
        <v>3261</v>
      </c>
      <c r="I875" s="9" t="s">
        <v>224</v>
      </c>
      <c r="J875" s="9">
        <v>0</v>
      </c>
      <c r="K875" s="9" t="s">
        <v>258</v>
      </c>
      <c r="L875" s="9">
        <v>3000</v>
      </c>
      <c r="M875" s="9" t="s">
        <v>52</v>
      </c>
      <c r="N875" s="9" t="s">
        <v>534</v>
      </c>
      <c r="O875" s="9" t="s">
        <v>553</v>
      </c>
      <c r="P875" s="9" t="s">
        <v>304</v>
      </c>
      <c r="Q875" s="9" t="s">
        <v>278</v>
      </c>
      <c r="R875" s="10">
        <v>597657.18000000005</v>
      </c>
      <c r="S875" s="10">
        <v>0</v>
      </c>
      <c r="T875" s="10">
        <v>246429.24</v>
      </c>
      <c r="U875" s="10">
        <v>246429.24</v>
      </c>
      <c r="V875" s="10">
        <v>246429.24</v>
      </c>
      <c r="W875" s="10">
        <v>191375.64</v>
      </c>
      <c r="X875" s="10">
        <v>6838.2</v>
      </c>
      <c r="Y875" s="15">
        <v>351227.94000000006</v>
      </c>
      <c r="Z875" s="10">
        <v>0</v>
      </c>
      <c r="AA875" s="10">
        <v>646000</v>
      </c>
      <c r="AB875" s="10">
        <v>0</v>
      </c>
      <c r="AC875" s="10">
        <v>48342.82</v>
      </c>
      <c r="AD875" s="10">
        <v>597657.18000000005</v>
      </c>
      <c r="AE875" s="10">
        <v>400000</v>
      </c>
      <c r="AF875" s="10">
        <v>0</v>
      </c>
      <c r="AG875" s="10">
        <f t="shared" si="13"/>
        <v>597657.18000000005</v>
      </c>
      <c r="AH875" s="9" t="s">
        <v>837</v>
      </c>
      <c r="AI875" s="9" t="s">
        <v>840</v>
      </c>
    </row>
    <row r="876" spans="1:35" x14ac:dyDescent="0.25">
      <c r="A876" s="16" t="s">
        <v>586</v>
      </c>
      <c r="B876" s="9" t="s">
        <v>285</v>
      </c>
      <c r="C876" s="9" t="s">
        <v>28</v>
      </c>
      <c r="D876" s="9" t="s">
        <v>532</v>
      </c>
      <c r="E876" s="9">
        <v>5</v>
      </c>
      <c r="F876" s="9">
        <v>128</v>
      </c>
      <c r="G876" s="9" t="s">
        <v>552</v>
      </c>
      <c r="H876" s="9">
        <v>3321</v>
      </c>
      <c r="I876" s="9" t="s">
        <v>251</v>
      </c>
      <c r="J876" s="9">
        <v>0</v>
      </c>
      <c r="K876" s="9" t="s">
        <v>258</v>
      </c>
      <c r="L876" s="9">
        <v>3000</v>
      </c>
      <c r="M876" s="9" t="s">
        <v>52</v>
      </c>
      <c r="N876" s="9" t="s">
        <v>534</v>
      </c>
      <c r="O876" s="9" t="s">
        <v>553</v>
      </c>
      <c r="P876" s="9" t="s">
        <v>304</v>
      </c>
      <c r="Q876" s="9" t="s">
        <v>278</v>
      </c>
      <c r="R876" s="10">
        <v>3492000</v>
      </c>
      <c r="S876" s="10">
        <v>0</v>
      </c>
      <c r="T876" s="10">
        <v>3491465.44</v>
      </c>
      <c r="U876" s="10">
        <v>3491465.44</v>
      </c>
      <c r="V876" s="10">
        <v>3469202.72</v>
      </c>
      <c r="W876" s="10">
        <v>3469202.72</v>
      </c>
      <c r="X876" s="10">
        <v>1362698.4</v>
      </c>
      <c r="Y876" s="15">
        <v>534.56000000005588</v>
      </c>
      <c r="Z876" s="10">
        <v>0</v>
      </c>
      <c r="AA876" s="10">
        <v>3500000</v>
      </c>
      <c r="AB876" s="10">
        <v>0</v>
      </c>
      <c r="AC876" s="10">
        <v>8000</v>
      </c>
      <c r="AD876" s="10">
        <v>3492000</v>
      </c>
      <c r="AE876" s="10">
        <v>10000</v>
      </c>
      <c r="AF876" s="10">
        <v>0</v>
      </c>
      <c r="AG876" s="10">
        <f t="shared" si="13"/>
        <v>3492000</v>
      </c>
      <c r="AH876" s="9" t="s">
        <v>837</v>
      </c>
      <c r="AI876" s="9" t="s">
        <v>840</v>
      </c>
    </row>
    <row r="877" spans="1:35" x14ac:dyDescent="0.25">
      <c r="A877" s="16" t="s">
        <v>586</v>
      </c>
      <c r="B877" s="9" t="s">
        <v>285</v>
      </c>
      <c r="C877" s="9" t="s">
        <v>28</v>
      </c>
      <c r="D877" s="9" t="s">
        <v>532</v>
      </c>
      <c r="E877" s="9">
        <v>5</v>
      </c>
      <c r="F877" s="9">
        <v>128</v>
      </c>
      <c r="G877" s="9" t="s">
        <v>552</v>
      </c>
      <c r="H877" s="9">
        <v>3381</v>
      </c>
      <c r="I877" s="9" t="s">
        <v>617</v>
      </c>
      <c r="J877" s="9">
        <v>0</v>
      </c>
      <c r="K877" s="9" t="s">
        <v>258</v>
      </c>
      <c r="L877" s="9">
        <v>3000</v>
      </c>
      <c r="M877" s="9" t="s">
        <v>52</v>
      </c>
      <c r="N877" s="9" t="s">
        <v>534</v>
      </c>
      <c r="O877" s="9" t="s">
        <v>553</v>
      </c>
      <c r="P877" s="9" t="s">
        <v>304</v>
      </c>
      <c r="Q877" s="9" t="s">
        <v>278</v>
      </c>
      <c r="R877" s="10">
        <v>293480</v>
      </c>
      <c r="S877" s="10">
        <v>0</v>
      </c>
      <c r="T877" s="10">
        <v>4508920</v>
      </c>
      <c r="U877" s="10">
        <v>4508920</v>
      </c>
      <c r="V877" s="10">
        <v>4508920</v>
      </c>
      <c r="W877" s="10">
        <v>4508920</v>
      </c>
      <c r="X877" s="10">
        <v>293480</v>
      </c>
      <c r="Y877" s="15">
        <v>-4215440</v>
      </c>
      <c r="Z877" s="10">
        <v>0</v>
      </c>
      <c r="AA877" s="10">
        <v>300000</v>
      </c>
      <c r="AB877" s="10">
        <v>0</v>
      </c>
      <c r="AC877" s="10">
        <v>6520</v>
      </c>
      <c r="AD877" s="10">
        <v>293480</v>
      </c>
      <c r="AE877" s="10">
        <v>-178127012.31999999</v>
      </c>
      <c r="AF877" s="10">
        <v>0</v>
      </c>
      <c r="AG877" s="10">
        <f t="shared" si="13"/>
        <v>293480</v>
      </c>
      <c r="AH877" s="9" t="s">
        <v>837</v>
      </c>
      <c r="AI877" s="9" t="s">
        <v>840</v>
      </c>
    </row>
    <row r="878" spans="1:35" x14ac:dyDescent="0.25">
      <c r="A878" s="16" t="s">
        <v>586</v>
      </c>
      <c r="B878" s="9" t="s">
        <v>285</v>
      </c>
      <c r="C878" s="9" t="s">
        <v>28</v>
      </c>
      <c r="D878" s="9" t="s">
        <v>532</v>
      </c>
      <c r="E878" s="9">
        <v>5</v>
      </c>
      <c r="F878" s="9">
        <v>128</v>
      </c>
      <c r="G878" s="9" t="s">
        <v>552</v>
      </c>
      <c r="H878" s="9">
        <v>3391</v>
      </c>
      <c r="I878" s="9" t="s">
        <v>215</v>
      </c>
      <c r="J878" s="9">
        <v>0</v>
      </c>
      <c r="K878" s="9" t="s">
        <v>258</v>
      </c>
      <c r="L878" s="9">
        <v>3000</v>
      </c>
      <c r="M878" s="9" t="s">
        <v>52</v>
      </c>
      <c r="N878" s="9" t="s">
        <v>534</v>
      </c>
      <c r="O878" s="9" t="s">
        <v>553</v>
      </c>
      <c r="P878" s="9" t="s">
        <v>304</v>
      </c>
      <c r="Q878" s="9" t="s">
        <v>278</v>
      </c>
      <c r="R878" s="10">
        <v>0</v>
      </c>
      <c r="S878" s="10">
        <v>0</v>
      </c>
      <c r="T878" s="10">
        <v>0</v>
      </c>
      <c r="U878" s="10">
        <v>0</v>
      </c>
      <c r="V878" s="10">
        <v>0</v>
      </c>
      <c r="W878" s="10">
        <v>0</v>
      </c>
      <c r="X878" s="10">
        <v>0</v>
      </c>
      <c r="Y878" s="15">
        <v>0</v>
      </c>
      <c r="Z878" s="10">
        <v>0</v>
      </c>
      <c r="AA878" s="10">
        <v>500000</v>
      </c>
      <c r="AB878" s="10">
        <v>0</v>
      </c>
      <c r="AC878" s="10">
        <v>500000</v>
      </c>
      <c r="AD878" s="10">
        <v>0</v>
      </c>
      <c r="AE878" s="10">
        <v>7200</v>
      </c>
      <c r="AF878" s="10">
        <v>0</v>
      </c>
      <c r="AG878" s="10">
        <f t="shared" si="13"/>
        <v>0</v>
      </c>
      <c r="AH878" s="9" t="s">
        <v>837</v>
      </c>
      <c r="AI878" s="9" t="s">
        <v>840</v>
      </c>
    </row>
    <row r="879" spans="1:35" x14ac:dyDescent="0.25">
      <c r="A879" s="16" t="s">
        <v>586</v>
      </c>
      <c r="B879" s="9" t="s">
        <v>285</v>
      </c>
      <c r="C879" s="9" t="s">
        <v>28</v>
      </c>
      <c r="D879" s="9" t="s">
        <v>532</v>
      </c>
      <c r="E879" s="9">
        <v>5</v>
      </c>
      <c r="F879" s="9">
        <v>128</v>
      </c>
      <c r="G879" s="9" t="s">
        <v>552</v>
      </c>
      <c r="H879" s="9">
        <v>3511</v>
      </c>
      <c r="I879" s="9" t="s">
        <v>131</v>
      </c>
      <c r="J879" s="9">
        <v>0</v>
      </c>
      <c r="K879" s="9" t="s">
        <v>258</v>
      </c>
      <c r="L879" s="9">
        <v>3000</v>
      </c>
      <c r="M879" s="9" t="s">
        <v>52</v>
      </c>
      <c r="N879" s="9" t="s">
        <v>534</v>
      </c>
      <c r="O879" s="9" t="s">
        <v>553</v>
      </c>
      <c r="P879" s="9" t="s">
        <v>304</v>
      </c>
      <c r="Q879" s="9" t="s">
        <v>278</v>
      </c>
      <c r="R879" s="10">
        <v>0</v>
      </c>
      <c r="S879" s="10">
        <v>0</v>
      </c>
      <c r="T879" s="10">
        <v>0</v>
      </c>
      <c r="U879" s="10">
        <v>0</v>
      </c>
      <c r="V879" s="10">
        <v>0</v>
      </c>
      <c r="W879" s="10">
        <v>0</v>
      </c>
      <c r="X879" s="10">
        <v>0</v>
      </c>
      <c r="Y879" s="15">
        <v>0</v>
      </c>
      <c r="Z879" s="10">
        <v>0</v>
      </c>
      <c r="AA879" s="10">
        <v>35000</v>
      </c>
      <c r="AB879" s="10">
        <v>0</v>
      </c>
      <c r="AC879" s="10">
        <v>35000</v>
      </c>
      <c r="AD879" s="10">
        <v>0</v>
      </c>
      <c r="AE879" s="10">
        <v>0</v>
      </c>
      <c r="AF879" s="10">
        <v>0</v>
      </c>
      <c r="AG879" s="10">
        <f t="shared" si="13"/>
        <v>0</v>
      </c>
      <c r="AH879" s="9" t="s">
        <v>837</v>
      </c>
      <c r="AI879" s="9" t="s">
        <v>840</v>
      </c>
    </row>
    <row r="880" spans="1:35" x14ac:dyDescent="0.25">
      <c r="A880" s="16" t="s">
        <v>586</v>
      </c>
      <c r="B880" s="9" t="s">
        <v>285</v>
      </c>
      <c r="C880" s="9" t="s">
        <v>28</v>
      </c>
      <c r="D880" s="9" t="s">
        <v>532</v>
      </c>
      <c r="E880" s="9">
        <v>5</v>
      </c>
      <c r="F880" s="9">
        <v>128</v>
      </c>
      <c r="G880" s="9" t="s">
        <v>552</v>
      </c>
      <c r="H880" s="9">
        <v>3581</v>
      </c>
      <c r="I880" s="9" t="s">
        <v>61</v>
      </c>
      <c r="J880" s="9">
        <v>0</v>
      </c>
      <c r="K880" s="9" t="s">
        <v>258</v>
      </c>
      <c r="L880" s="9">
        <v>3000</v>
      </c>
      <c r="M880" s="9" t="s">
        <v>52</v>
      </c>
      <c r="N880" s="9" t="s">
        <v>534</v>
      </c>
      <c r="O880" s="9" t="s">
        <v>553</v>
      </c>
      <c r="P880" s="9" t="s">
        <v>304</v>
      </c>
      <c r="Q880" s="9" t="s">
        <v>278</v>
      </c>
      <c r="R880" s="10">
        <v>103000</v>
      </c>
      <c r="S880" s="10">
        <v>0</v>
      </c>
      <c r="T880" s="10">
        <v>102495.74</v>
      </c>
      <c r="U880" s="10">
        <v>102495.74</v>
      </c>
      <c r="V880" s="10">
        <v>102495.74</v>
      </c>
      <c r="W880" s="10">
        <v>102495.74</v>
      </c>
      <c r="X880" s="10">
        <v>0</v>
      </c>
      <c r="Y880" s="15">
        <v>504.25999999999476</v>
      </c>
      <c r="Z880" s="10">
        <v>0</v>
      </c>
      <c r="AA880" s="10">
        <v>400000</v>
      </c>
      <c r="AB880" s="10">
        <v>0</v>
      </c>
      <c r="AC880" s="10">
        <v>297000</v>
      </c>
      <c r="AD880" s="10">
        <v>103000</v>
      </c>
      <c r="AE880" s="10">
        <v>136315</v>
      </c>
      <c r="AF880" s="10">
        <v>0</v>
      </c>
      <c r="AG880" s="10">
        <f t="shared" si="13"/>
        <v>103000</v>
      </c>
      <c r="AH880" s="9" t="s">
        <v>837</v>
      </c>
      <c r="AI880" s="9" t="s">
        <v>840</v>
      </c>
    </row>
    <row r="881" spans="1:35" x14ac:dyDescent="0.25">
      <c r="A881" s="16" t="s">
        <v>586</v>
      </c>
      <c r="B881" s="9" t="s">
        <v>285</v>
      </c>
      <c r="C881" s="9" t="s">
        <v>28</v>
      </c>
      <c r="D881" s="9" t="s">
        <v>532</v>
      </c>
      <c r="E881" s="9">
        <v>5</v>
      </c>
      <c r="F881" s="9">
        <v>128</v>
      </c>
      <c r="G881" s="9" t="s">
        <v>552</v>
      </c>
      <c r="H881" s="9">
        <v>3591</v>
      </c>
      <c r="I881" s="9" t="s">
        <v>199</v>
      </c>
      <c r="J881" s="9">
        <v>0</v>
      </c>
      <c r="K881" s="9" t="s">
        <v>258</v>
      </c>
      <c r="L881" s="9">
        <v>3000</v>
      </c>
      <c r="M881" s="9" t="s">
        <v>52</v>
      </c>
      <c r="N881" s="9" t="s">
        <v>534</v>
      </c>
      <c r="O881" s="9" t="s">
        <v>553</v>
      </c>
      <c r="P881" s="9" t="s">
        <v>304</v>
      </c>
      <c r="Q881" s="9" t="s">
        <v>278</v>
      </c>
      <c r="R881" s="10">
        <v>0</v>
      </c>
      <c r="S881" s="10">
        <v>0</v>
      </c>
      <c r="T881" s="10">
        <v>0</v>
      </c>
      <c r="U881" s="10">
        <v>0</v>
      </c>
      <c r="V881" s="10">
        <v>0</v>
      </c>
      <c r="W881" s="10">
        <v>0</v>
      </c>
      <c r="X881" s="10">
        <v>0</v>
      </c>
      <c r="Y881" s="15">
        <v>0</v>
      </c>
      <c r="Z881" s="10">
        <v>0</v>
      </c>
      <c r="AA881" s="10">
        <v>10000</v>
      </c>
      <c r="AB881" s="10">
        <v>0</v>
      </c>
      <c r="AC881" s="10">
        <v>10000</v>
      </c>
      <c r="AD881" s="10">
        <v>0</v>
      </c>
      <c r="AE881" s="10">
        <v>17400</v>
      </c>
      <c r="AF881" s="10">
        <v>0</v>
      </c>
      <c r="AG881" s="10">
        <f t="shared" si="13"/>
        <v>0</v>
      </c>
      <c r="AH881" s="9" t="s">
        <v>837</v>
      </c>
      <c r="AI881" s="9" t="s">
        <v>840</v>
      </c>
    </row>
    <row r="882" spans="1:35" x14ac:dyDescent="0.25">
      <c r="A882" s="16" t="s">
        <v>586</v>
      </c>
      <c r="B882" s="9" t="s">
        <v>285</v>
      </c>
      <c r="C882" s="9" t="s">
        <v>28</v>
      </c>
      <c r="D882" s="9" t="s">
        <v>532</v>
      </c>
      <c r="E882" s="9">
        <v>5</v>
      </c>
      <c r="F882" s="9">
        <v>128</v>
      </c>
      <c r="G882" s="9" t="s">
        <v>552</v>
      </c>
      <c r="H882" s="9">
        <v>3922</v>
      </c>
      <c r="I882" s="9" t="s">
        <v>271</v>
      </c>
      <c r="J882" s="9">
        <v>0</v>
      </c>
      <c r="K882" s="9" t="s">
        <v>258</v>
      </c>
      <c r="L882" s="9">
        <v>3000</v>
      </c>
      <c r="M882" s="9" t="s">
        <v>52</v>
      </c>
      <c r="N882" s="9" t="s">
        <v>534</v>
      </c>
      <c r="O882" s="9" t="s">
        <v>553</v>
      </c>
      <c r="P882" s="9" t="s">
        <v>304</v>
      </c>
      <c r="Q882" s="9" t="s">
        <v>278</v>
      </c>
      <c r="R882" s="10">
        <v>109520</v>
      </c>
      <c r="S882" s="10">
        <v>0</v>
      </c>
      <c r="T882" s="10">
        <v>105849</v>
      </c>
      <c r="U882" s="10">
        <v>105849</v>
      </c>
      <c r="V882" s="10">
        <v>105849</v>
      </c>
      <c r="W882" s="10">
        <v>105849</v>
      </c>
      <c r="X882" s="10">
        <v>105849</v>
      </c>
      <c r="Y882" s="15">
        <v>3671</v>
      </c>
      <c r="Z882" s="10">
        <v>0</v>
      </c>
      <c r="AA882" s="10">
        <v>109520</v>
      </c>
      <c r="AB882" s="10">
        <v>0</v>
      </c>
      <c r="AC882" s="10">
        <v>0</v>
      </c>
      <c r="AD882" s="10">
        <v>109520</v>
      </c>
      <c r="AE882" s="10">
        <v>1580000</v>
      </c>
      <c r="AF882" s="10">
        <v>0</v>
      </c>
      <c r="AG882" s="10">
        <f t="shared" si="13"/>
        <v>109520</v>
      </c>
      <c r="AH882" s="9" t="s">
        <v>837</v>
      </c>
      <c r="AI882" s="9" t="s">
        <v>840</v>
      </c>
    </row>
    <row r="883" spans="1:35" x14ac:dyDescent="0.25">
      <c r="A883" s="16" t="s">
        <v>586</v>
      </c>
      <c r="B883" s="9" t="s">
        <v>285</v>
      </c>
      <c r="C883" s="9" t="s">
        <v>28</v>
      </c>
      <c r="D883" s="9" t="s">
        <v>532</v>
      </c>
      <c r="E883" s="9">
        <v>5</v>
      </c>
      <c r="F883" s="9">
        <v>128</v>
      </c>
      <c r="G883" s="9" t="s">
        <v>552</v>
      </c>
      <c r="H883" s="9">
        <v>4211</v>
      </c>
      <c r="I883" s="9" t="s">
        <v>218</v>
      </c>
      <c r="J883" s="9">
        <v>0</v>
      </c>
      <c r="K883" s="9" t="s">
        <v>258</v>
      </c>
      <c r="L883" s="9">
        <v>4000</v>
      </c>
      <c r="M883" s="9" t="s">
        <v>52</v>
      </c>
      <c r="N883" s="9" t="s">
        <v>534</v>
      </c>
      <c r="O883" s="9" t="s">
        <v>553</v>
      </c>
      <c r="P883" s="9" t="s">
        <v>304</v>
      </c>
      <c r="Q883" s="9" t="s">
        <v>278</v>
      </c>
      <c r="R883" s="10">
        <v>0</v>
      </c>
      <c r="S883" s="10">
        <v>178127012.31999999</v>
      </c>
      <c r="T883" s="10">
        <v>0</v>
      </c>
      <c r="U883" s="10">
        <v>0</v>
      </c>
      <c r="V883" s="10">
        <v>0</v>
      </c>
      <c r="W883" s="10">
        <v>0</v>
      </c>
      <c r="X883" s="10">
        <v>0</v>
      </c>
      <c r="Y883" s="15">
        <v>0</v>
      </c>
      <c r="Z883" s="10">
        <v>0</v>
      </c>
      <c r="AA883" s="10">
        <v>0</v>
      </c>
      <c r="AB883" s="10">
        <v>0</v>
      </c>
      <c r="AC883" s="10">
        <v>178127012.31999999</v>
      </c>
      <c r="AD883" s="10">
        <v>-178127012.31999999</v>
      </c>
      <c r="AE883" s="10">
        <v>793500</v>
      </c>
      <c r="AF883" s="10">
        <v>0</v>
      </c>
      <c r="AG883" s="10">
        <f t="shared" si="13"/>
        <v>0</v>
      </c>
      <c r="AH883" s="9" t="s">
        <v>837</v>
      </c>
      <c r="AI883" s="9" t="s">
        <v>840</v>
      </c>
    </row>
    <row r="884" spans="1:35" x14ac:dyDescent="0.25">
      <c r="A884" s="16" t="s">
        <v>586</v>
      </c>
      <c r="B884" s="9" t="s">
        <v>285</v>
      </c>
      <c r="C884" s="9" t="s">
        <v>28</v>
      </c>
      <c r="D884" s="9" t="s">
        <v>532</v>
      </c>
      <c r="E884" s="9">
        <v>5</v>
      </c>
      <c r="F884" s="9">
        <v>128</v>
      </c>
      <c r="G884" s="9" t="s">
        <v>552</v>
      </c>
      <c r="H884" s="9">
        <v>5231</v>
      </c>
      <c r="I884" s="9" t="s">
        <v>82</v>
      </c>
      <c r="J884" s="9">
        <v>0</v>
      </c>
      <c r="K884" s="9" t="s">
        <v>258</v>
      </c>
      <c r="L884" s="9">
        <v>5000</v>
      </c>
      <c r="M884" s="9" t="s">
        <v>52</v>
      </c>
      <c r="N884" s="9" t="s">
        <v>534</v>
      </c>
      <c r="O884" s="9" t="s">
        <v>553</v>
      </c>
      <c r="P884" s="9" t="s">
        <v>304</v>
      </c>
      <c r="Q884" s="9" t="s">
        <v>278</v>
      </c>
      <c r="R884" s="10">
        <v>7200</v>
      </c>
      <c r="S884" s="10">
        <v>0</v>
      </c>
      <c r="T884" s="10">
        <v>0</v>
      </c>
      <c r="U884" s="10">
        <v>0</v>
      </c>
      <c r="V884" s="10">
        <v>0</v>
      </c>
      <c r="W884" s="10">
        <v>0</v>
      </c>
      <c r="X884" s="10">
        <v>0</v>
      </c>
      <c r="Y884" s="15">
        <v>7200</v>
      </c>
      <c r="Z884" s="10">
        <v>0</v>
      </c>
      <c r="AA884" s="10">
        <v>7200</v>
      </c>
      <c r="AB884" s="10">
        <v>0</v>
      </c>
      <c r="AC884" s="10">
        <v>0</v>
      </c>
      <c r="AD884" s="10">
        <v>7200</v>
      </c>
      <c r="AE884" s="10">
        <v>50000</v>
      </c>
      <c r="AF884" s="10">
        <v>0</v>
      </c>
      <c r="AG884" s="10">
        <f t="shared" si="13"/>
        <v>7200</v>
      </c>
      <c r="AH884" s="9" t="s">
        <v>837</v>
      </c>
      <c r="AI884" s="9" t="s">
        <v>841</v>
      </c>
    </row>
    <row r="885" spans="1:35" x14ac:dyDescent="0.25">
      <c r="A885" s="16" t="s">
        <v>586</v>
      </c>
      <c r="B885" s="9" t="s">
        <v>285</v>
      </c>
      <c r="C885" s="9" t="s">
        <v>28</v>
      </c>
      <c r="D885" s="9" t="s">
        <v>532</v>
      </c>
      <c r="E885" s="9">
        <v>5</v>
      </c>
      <c r="F885" s="9">
        <v>128</v>
      </c>
      <c r="G885" s="9" t="s">
        <v>552</v>
      </c>
      <c r="H885" s="9">
        <v>5491</v>
      </c>
      <c r="I885" s="9" t="s">
        <v>276</v>
      </c>
      <c r="J885" s="9">
        <v>0</v>
      </c>
      <c r="K885" s="9" t="s">
        <v>258</v>
      </c>
      <c r="L885" s="9">
        <v>5000</v>
      </c>
      <c r="M885" s="9" t="s">
        <v>52</v>
      </c>
      <c r="N885" s="9" t="s">
        <v>534</v>
      </c>
      <c r="O885" s="9" t="s">
        <v>553</v>
      </c>
      <c r="P885" s="9" t="s">
        <v>304</v>
      </c>
      <c r="Q885" s="9" t="s">
        <v>278</v>
      </c>
      <c r="R885" s="10">
        <v>0</v>
      </c>
      <c r="S885" s="10">
        <v>0</v>
      </c>
      <c r="T885" s="10">
        <v>0</v>
      </c>
      <c r="U885" s="10">
        <v>0</v>
      </c>
      <c r="V885" s="10">
        <v>0</v>
      </c>
      <c r="W885" s="10">
        <v>0</v>
      </c>
      <c r="X885" s="10">
        <v>0</v>
      </c>
      <c r="Y885" s="15">
        <v>0</v>
      </c>
      <c r="Z885" s="10">
        <v>0</v>
      </c>
      <c r="AA885" s="10">
        <v>600000</v>
      </c>
      <c r="AB885" s="10">
        <v>0</v>
      </c>
      <c r="AC885" s="10">
        <v>600000</v>
      </c>
      <c r="AD885" s="10">
        <v>0</v>
      </c>
      <c r="AE885" s="10">
        <v>742000</v>
      </c>
      <c r="AF885" s="10">
        <v>0</v>
      </c>
      <c r="AG885" s="10">
        <f t="shared" si="13"/>
        <v>0</v>
      </c>
      <c r="AH885" s="9" t="s">
        <v>837</v>
      </c>
      <c r="AI885" s="9" t="s">
        <v>841</v>
      </c>
    </row>
    <row r="886" spans="1:35" x14ac:dyDescent="0.25">
      <c r="A886" s="16" t="s">
        <v>586</v>
      </c>
      <c r="B886" s="9" t="s">
        <v>285</v>
      </c>
      <c r="C886" s="9" t="s">
        <v>28</v>
      </c>
      <c r="D886" s="9" t="s">
        <v>532</v>
      </c>
      <c r="E886" s="9">
        <v>5</v>
      </c>
      <c r="F886" s="9">
        <v>128</v>
      </c>
      <c r="G886" s="9" t="s">
        <v>552</v>
      </c>
      <c r="H886" s="9">
        <v>5621</v>
      </c>
      <c r="I886" s="9" t="s">
        <v>88</v>
      </c>
      <c r="J886" s="9">
        <v>0</v>
      </c>
      <c r="K886" s="9" t="s">
        <v>258</v>
      </c>
      <c r="L886" s="9">
        <v>5000</v>
      </c>
      <c r="M886" s="9" t="s">
        <v>52</v>
      </c>
      <c r="N886" s="9" t="s">
        <v>534</v>
      </c>
      <c r="O886" s="9" t="s">
        <v>553</v>
      </c>
      <c r="P886" s="9" t="s">
        <v>304</v>
      </c>
      <c r="Q886" s="9" t="s">
        <v>278</v>
      </c>
      <c r="R886" s="10">
        <v>0</v>
      </c>
      <c r="S886" s="10">
        <v>0</v>
      </c>
      <c r="T886" s="10">
        <v>0</v>
      </c>
      <c r="U886" s="10">
        <v>0</v>
      </c>
      <c r="V886" s="10">
        <v>0</v>
      </c>
      <c r="W886" s="10">
        <v>0</v>
      </c>
      <c r="X886" s="10">
        <v>0</v>
      </c>
      <c r="Y886" s="15">
        <v>0</v>
      </c>
      <c r="Z886" s="10">
        <v>0</v>
      </c>
      <c r="AA886" s="10">
        <v>836315</v>
      </c>
      <c r="AB886" s="10">
        <v>0</v>
      </c>
      <c r="AC886" s="10">
        <v>836315</v>
      </c>
      <c r="AD886" s="10">
        <v>0</v>
      </c>
      <c r="AE886" s="10">
        <v>1359000</v>
      </c>
      <c r="AF886" s="10">
        <v>0</v>
      </c>
      <c r="AG886" s="10">
        <f t="shared" si="13"/>
        <v>0</v>
      </c>
      <c r="AH886" s="9" t="s">
        <v>837</v>
      </c>
      <c r="AI886" s="9" t="s">
        <v>841</v>
      </c>
    </row>
    <row r="887" spans="1:35" x14ac:dyDescent="0.25">
      <c r="A887" s="16" t="s">
        <v>586</v>
      </c>
      <c r="B887" s="9" t="s">
        <v>285</v>
      </c>
      <c r="C887" s="9" t="s">
        <v>28</v>
      </c>
      <c r="D887" s="9" t="s">
        <v>532</v>
      </c>
      <c r="E887" s="9">
        <v>5</v>
      </c>
      <c r="F887" s="9">
        <v>128</v>
      </c>
      <c r="G887" s="9" t="s">
        <v>552</v>
      </c>
      <c r="H887" s="9">
        <v>5651</v>
      </c>
      <c r="I887" s="9" t="s">
        <v>83</v>
      </c>
      <c r="J887" s="9">
        <v>0</v>
      </c>
      <c r="K887" s="9" t="s">
        <v>258</v>
      </c>
      <c r="L887" s="9">
        <v>5000</v>
      </c>
      <c r="M887" s="9" t="s">
        <v>52</v>
      </c>
      <c r="N887" s="9" t="s">
        <v>534</v>
      </c>
      <c r="O887" s="9" t="s">
        <v>553</v>
      </c>
      <c r="P887" s="9" t="s">
        <v>304</v>
      </c>
      <c r="Q887" s="9" t="s">
        <v>278</v>
      </c>
      <c r="R887" s="10">
        <v>197400</v>
      </c>
      <c r="S887" s="10">
        <v>0</v>
      </c>
      <c r="T887" s="10">
        <v>154833.66</v>
      </c>
      <c r="U887" s="10">
        <v>154833.66</v>
      </c>
      <c r="V887" s="10">
        <v>154833.67000000001</v>
      </c>
      <c r="W887" s="10">
        <v>154833.67000000001</v>
      </c>
      <c r="X887" s="10">
        <v>0</v>
      </c>
      <c r="Y887" s="15">
        <v>42566.34</v>
      </c>
      <c r="Z887" s="10">
        <v>0</v>
      </c>
      <c r="AA887" s="10">
        <v>197400</v>
      </c>
      <c r="AB887" s="10">
        <v>0</v>
      </c>
      <c r="AC887" s="10">
        <v>0</v>
      </c>
      <c r="AD887" s="10">
        <v>197400</v>
      </c>
      <c r="AE887" s="10">
        <v>0</v>
      </c>
      <c r="AF887" s="10">
        <v>0</v>
      </c>
      <c r="AG887" s="10">
        <f t="shared" si="13"/>
        <v>197400</v>
      </c>
      <c r="AH887" s="9" t="s">
        <v>837</v>
      </c>
      <c r="AI887" s="9" t="s">
        <v>841</v>
      </c>
    </row>
    <row r="888" spans="1:35" x14ac:dyDescent="0.25">
      <c r="A888" s="16" t="s">
        <v>586</v>
      </c>
      <c r="B888" s="9" t="s">
        <v>285</v>
      </c>
      <c r="C888" s="9" t="s">
        <v>28</v>
      </c>
      <c r="D888" s="9" t="s">
        <v>532</v>
      </c>
      <c r="E888" s="9">
        <v>5</v>
      </c>
      <c r="F888" s="9">
        <v>128</v>
      </c>
      <c r="G888" s="9" t="s">
        <v>552</v>
      </c>
      <c r="H888" s="9">
        <v>5661</v>
      </c>
      <c r="I888" s="9" t="s">
        <v>238</v>
      </c>
      <c r="J888" s="9">
        <v>0</v>
      </c>
      <c r="K888" s="9" t="s">
        <v>258</v>
      </c>
      <c r="L888" s="9">
        <v>5000</v>
      </c>
      <c r="M888" s="9" t="s">
        <v>52</v>
      </c>
      <c r="N888" s="9" t="s">
        <v>534</v>
      </c>
      <c r="O888" s="9" t="s">
        <v>553</v>
      </c>
      <c r="P888" s="9" t="s">
        <v>304</v>
      </c>
      <c r="Q888" s="9" t="s">
        <v>278</v>
      </c>
      <c r="R888" s="10">
        <v>1716315</v>
      </c>
      <c r="S888" s="10">
        <v>0</v>
      </c>
      <c r="T888" s="10">
        <v>1655103.54</v>
      </c>
      <c r="U888" s="10">
        <v>1655103.54</v>
      </c>
      <c r="V888" s="10">
        <v>1655103.54</v>
      </c>
      <c r="W888" s="10">
        <v>1655103.54</v>
      </c>
      <c r="X888" s="10">
        <v>512503.54</v>
      </c>
      <c r="Y888" s="15">
        <v>61211.459999999963</v>
      </c>
      <c r="Z888" s="10">
        <v>0</v>
      </c>
      <c r="AA888" s="10">
        <v>1716315</v>
      </c>
      <c r="AB888" s="10">
        <v>0</v>
      </c>
      <c r="AC888" s="10">
        <v>0</v>
      </c>
      <c r="AD888" s="10">
        <v>1716315</v>
      </c>
      <c r="AE888" s="10">
        <v>490000</v>
      </c>
      <c r="AF888" s="10">
        <v>0</v>
      </c>
      <c r="AG888" s="10">
        <f t="shared" si="13"/>
        <v>1716315</v>
      </c>
      <c r="AH888" s="9" t="s">
        <v>837</v>
      </c>
      <c r="AI888" s="9" t="s">
        <v>841</v>
      </c>
    </row>
    <row r="889" spans="1:35" x14ac:dyDescent="0.25">
      <c r="A889" s="16" t="s">
        <v>586</v>
      </c>
      <c r="B889" s="9" t="s">
        <v>285</v>
      </c>
      <c r="C889" s="9" t="s">
        <v>28</v>
      </c>
      <c r="D889" s="9" t="s">
        <v>532</v>
      </c>
      <c r="E889" s="9">
        <v>5</v>
      </c>
      <c r="F889" s="9">
        <v>128</v>
      </c>
      <c r="G889" s="9" t="s">
        <v>552</v>
      </c>
      <c r="H889" s="9">
        <v>5671</v>
      </c>
      <c r="I889" s="9" t="s">
        <v>84</v>
      </c>
      <c r="J889" s="9">
        <v>0</v>
      </c>
      <c r="K889" s="9" t="s">
        <v>258</v>
      </c>
      <c r="L889" s="9">
        <v>5000</v>
      </c>
      <c r="M889" s="9" t="s">
        <v>52</v>
      </c>
      <c r="N889" s="9" t="s">
        <v>534</v>
      </c>
      <c r="O889" s="9" t="s">
        <v>553</v>
      </c>
      <c r="P889" s="9" t="s">
        <v>304</v>
      </c>
      <c r="Q889" s="9" t="s">
        <v>278</v>
      </c>
      <c r="R889" s="10">
        <v>793500</v>
      </c>
      <c r="S889" s="10">
        <v>0</v>
      </c>
      <c r="T889" s="10">
        <v>744654.6</v>
      </c>
      <c r="U889" s="10">
        <v>744654.6</v>
      </c>
      <c r="V889" s="10">
        <v>744654.6</v>
      </c>
      <c r="W889" s="10">
        <v>416849.6</v>
      </c>
      <c r="X889" s="10">
        <v>193575</v>
      </c>
      <c r="Y889" s="15">
        <v>48845.400000000023</v>
      </c>
      <c r="Z889" s="10">
        <v>0</v>
      </c>
      <c r="AA889" s="10">
        <v>843500</v>
      </c>
      <c r="AB889" s="10">
        <v>0</v>
      </c>
      <c r="AC889" s="10">
        <v>50000</v>
      </c>
      <c r="AD889" s="10">
        <v>793500</v>
      </c>
      <c r="AE889" s="10">
        <v>15000</v>
      </c>
      <c r="AF889" s="10">
        <v>0</v>
      </c>
      <c r="AG889" s="10">
        <f t="shared" si="13"/>
        <v>793500</v>
      </c>
      <c r="AH889" s="9" t="s">
        <v>837</v>
      </c>
      <c r="AI889" s="9" t="s">
        <v>841</v>
      </c>
    </row>
    <row r="890" spans="1:35" x14ac:dyDescent="0.25">
      <c r="A890" s="16" t="s">
        <v>586</v>
      </c>
      <c r="B890" s="9" t="s">
        <v>285</v>
      </c>
      <c r="C890" s="9" t="s">
        <v>28</v>
      </c>
      <c r="D890" s="9" t="s">
        <v>532</v>
      </c>
      <c r="E890" s="9">
        <v>5</v>
      </c>
      <c r="F890" s="9">
        <v>128</v>
      </c>
      <c r="G890" s="9" t="s">
        <v>552</v>
      </c>
      <c r="H890" s="9">
        <v>5691</v>
      </c>
      <c r="I890" s="9" t="s">
        <v>49</v>
      </c>
      <c r="J890" s="9">
        <v>0</v>
      </c>
      <c r="K890" s="9" t="s">
        <v>258</v>
      </c>
      <c r="L890" s="9">
        <v>5000</v>
      </c>
      <c r="M890" s="9" t="s">
        <v>52</v>
      </c>
      <c r="N890" s="9" t="s">
        <v>534</v>
      </c>
      <c r="O890" s="9" t="s">
        <v>553</v>
      </c>
      <c r="P890" s="9" t="s">
        <v>304</v>
      </c>
      <c r="Q890" s="9" t="s">
        <v>278</v>
      </c>
      <c r="R890" s="10">
        <v>0</v>
      </c>
      <c r="S890" s="10">
        <v>0</v>
      </c>
      <c r="T890" s="10">
        <v>0</v>
      </c>
      <c r="U890" s="10">
        <v>0</v>
      </c>
      <c r="V890" s="10">
        <v>0</v>
      </c>
      <c r="W890" s="10">
        <v>0</v>
      </c>
      <c r="X890" s="10">
        <v>0</v>
      </c>
      <c r="Y890" s="15">
        <v>0</v>
      </c>
      <c r="Z890" s="10">
        <v>0</v>
      </c>
      <c r="AA890" s="10">
        <v>50000</v>
      </c>
      <c r="AB890" s="10">
        <v>0</v>
      </c>
      <c r="AC890" s="10">
        <v>50000</v>
      </c>
      <c r="AD890" s="10">
        <v>0</v>
      </c>
      <c r="AE890" s="10">
        <v>300000</v>
      </c>
      <c r="AF890" s="10">
        <v>0</v>
      </c>
      <c r="AG890" s="10">
        <f t="shared" si="13"/>
        <v>0</v>
      </c>
      <c r="AH890" s="9" t="s">
        <v>837</v>
      </c>
      <c r="AI890" s="9" t="s">
        <v>841</v>
      </c>
    </row>
    <row r="891" spans="1:35" x14ac:dyDescent="0.25">
      <c r="A891" s="16" t="s">
        <v>586</v>
      </c>
      <c r="B891" s="9" t="s">
        <v>250</v>
      </c>
      <c r="C891" s="9" t="s">
        <v>282</v>
      </c>
      <c r="D891" s="9" t="s">
        <v>532</v>
      </c>
      <c r="E891" s="9">
        <v>3</v>
      </c>
      <c r="F891" s="9">
        <v>130</v>
      </c>
      <c r="G891" s="9" t="s">
        <v>539</v>
      </c>
      <c r="H891" s="9">
        <v>2121</v>
      </c>
      <c r="I891" s="9" t="s">
        <v>77</v>
      </c>
      <c r="J891" s="9">
        <v>0</v>
      </c>
      <c r="K891" s="9" t="s">
        <v>258</v>
      </c>
      <c r="L891" s="9">
        <v>2000</v>
      </c>
      <c r="M891" s="9" t="s">
        <v>52</v>
      </c>
      <c r="N891" s="9" t="s">
        <v>534</v>
      </c>
      <c r="O891" s="9" t="s">
        <v>207</v>
      </c>
      <c r="P891" s="9" t="s">
        <v>540</v>
      </c>
      <c r="Q891" s="9" t="s">
        <v>541</v>
      </c>
      <c r="R891" s="10">
        <v>4000</v>
      </c>
      <c r="S891" s="10">
        <v>0</v>
      </c>
      <c r="T891" s="10">
        <v>882.79</v>
      </c>
      <c r="U891" s="10">
        <v>882.79</v>
      </c>
      <c r="V891" s="10">
        <v>882.79</v>
      </c>
      <c r="W891" s="10">
        <v>882.79</v>
      </c>
      <c r="X891" s="10">
        <v>882.79</v>
      </c>
      <c r="Y891" s="15">
        <v>3117.21</v>
      </c>
      <c r="Z891" s="10">
        <v>0</v>
      </c>
      <c r="AA891" s="10">
        <v>60000</v>
      </c>
      <c r="AB891" s="10">
        <v>0</v>
      </c>
      <c r="AC891" s="10">
        <v>56000</v>
      </c>
      <c r="AD891" s="10">
        <v>4000</v>
      </c>
      <c r="AE891" s="10">
        <v>-371520</v>
      </c>
      <c r="AF891" s="10">
        <v>0</v>
      </c>
      <c r="AG891" s="10">
        <f t="shared" si="13"/>
        <v>4000</v>
      </c>
      <c r="AH891" s="9" t="s">
        <v>837</v>
      </c>
      <c r="AI891" s="9" t="s">
        <v>840</v>
      </c>
    </row>
    <row r="892" spans="1:35" x14ac:dyDescent="0.25">
      <c r="A892" s="16" t="s">
        <v>586</v>
      </c>
      <c r="B892" s="9" t="s">
        <v>250</v>
      </c>
      <c r="C892" s="9" t="s">
        <v>282</v>
      </c>
      <c r="D892" s="9" t="s">
        <v>532</v>
      </c>
      <c r="E892" s="9">
        <v>3</v>
      </c>
      <c r="F892" s="9">
        <v>130</v>
      </c>
      <c r="G892" s="9" t="s">
        <v>539</v>
      </c>
      <c r="H892" s="9">
        <v>2151</v>
      </c>
      <c r="I892" s="9" t="s">
        <v>85</v>
      </c>
      <c r="J892" s="9">
        <v>0</v>
      </c>
      <c r="K892" s="9" t="s">
        <v>258</v>
      </c>
      <c r="L892" s="9">
        <v>2000</v>
      </c>
      <c r="M892" s="9" t="s">
        <v>52</v>
      </c>
      <c r="N892" s="9" t="s">
        <v>534</v>
      </c>
      <c r="O892" s="9" t="s">
        <v>207</v>
      </c>
      <c r="P892" s="9" t="s">
        <v>540</v>
      </c>
      <c r="Q892" s="9" t="s">
        <v>541</v>
      </c>
      <c r="R892" s="10">
        <v>185000</v>
      </c>
      <c r="S892" s="10">
        <v>0</v>
      </c>
      <c r="T892" s="10">
        <v>0</v>
      </c>
      <c r="U892" s="10">
        <v>0</v>
      </c>
      <c r="V892" s="10">
        <v>0</v>
      </c>
      <c r="W892" s="10">
        <v>0</v>
      </c>
      <c r="X892" s="10">
        <v>0</v>
      </c>
      <c r="Y892" s="15">
        <v>185000</v>
      </c>
      <c r="Z892" s="10">
        <v>0</v>
      </c>
      <c r="AA892" s="10">
        <v>185000</v>
      </c>
      <c r="AB892" s="10">
        <v>0</v>
      </c>
      <c r="AC892" s="10">
        <v>0</v>
      </c>
      <c r="AD892" s="10">
        <v>185000</v>
      </c>
      <c r="AE892" s="10">
        <v>1000000</v>
      </c>
      <c r="AF892" s="10">
        <v>0</v>
      </c>
      <c r="AG892" s="10">
        <f t="shared" si="13"/>
        <v>185000</v>
      </c>
      <c r="AH892" s="9" t="s">
        <v>837</v>
      </c>
      <c r="AI892" s="9" t="s">
        <v>840</v>
      </c>
    </row>
    <row r="893" spans="1:35" x14ac:dyDescent="0.25">
      <c r="A893" s="16" t="s">
        <v>586</v>
      </c>
      <c r="B893" s="9" t="s">
        <v>250</v>
      </c>
      <c r="C893" s="9" t="s">
        <v>282</v>
      </c>
      <c r="D893" s="9" t="s">
        <v>532</v>
      </c>
      <c r="E893" s="9">
        <v>3</v>
      </c>
      <c r="F893" s="9">
        <v>130</v>
      </c>
      <c r="G893" s="9" t="s">
        <v>539</v>
      </c>
      <c r="H893" s="9">
        <v>2171</v>
      </c>
      <c r="I893" s="9" t="s">
        <v>48</v>
      </c>
      <c r="J893" s="9">
        <v>0</v>
      </c>
      <c r="K893" s="9" t="s">
        <v>258</v>
      </c>
      <c r="L893" s="9">
        <v>2000</v>
      </c>
      <c r="M893" s="9" t="s">
        <v>52</v>
      </c>
      <c r="N893" s="9" t="s">
        <v>534</v>
      </c>
      <c r="O893" s="9" t="s">
        <v>207</v>
      </c>
      <c r="P893" s="9" t="s">
        <v>540</v>
      </c>
      <c r="Q893" s="9" t="s">
        <v>541</v>
      </c>
      <c r="R893" s="10">
        <v>750000</v>
      </c>
      <c r="S893" s="10">
        <v>0</v>
      </c>
      <c r="T893" s="10">
        <v>605069.78</v>
      </c>
      <c r="U893" s="10">
        <v>598231.57999999996</v>
      </c>
      <c r="V893" s="10">
        <v>598231.57999999996</v>
      </c>
      <c r="W893" s="10">
        <v>332209.48</v>
      </c>
      <c r="X893" s="10">
        <v>5054.1000000000004</v>
      </c>
      <c r="Y893" s="15">
        <v>144930.21999999997</v>
      </c>
      <c r="Z893" s="10">
        <v>0</v>
      </c>
      <c r="AA893" s="10">
        <v>750000</v>
      </c>
      <c r="AB893" s="10">
        <v>0</v>
      </c>
      <c r="AC893" s="10">
        <v>0</v>
      </c>
      <c r="AD893" s="10">
        <v>750000</v>
      </c>
      <c r="AE893" s="10">
        <v>9031401.6400000006</v>
      </c>
      <c r="AF893" s="10">
        <v>0</v>
      </c>
      <c r="AG893" s="10">
        <f t="shared" si="13"/>
        <v>750000</v>
      </c>
      <c r="AH893" s="9" t="s">
        <v>837</v>
      </c>
      <c r="AI893" s="9" t="s">
        <v>840</v>
      </c>
    </row>
    <row r="894" spans="1:35" x14ac:dyDescent="0.25">
      <c r="A894" s="16" t="s">
        <v>586</v>
      </c>
      <c r="B894" s="9" t="s">
        <v>250</v>
      </c>
      <c r="C894" s="9" t="s">
        <v>282</v>
      </c>
      <c r="D894" s="9" t="s">
        <v>532</v>
      </c>
      <c r="E894" s="9">
        <v>3</v>
      </c>
      <c r="F894" s="9">
        <v>130</v>
      </c>
      <c r="G894" s="9" t="s">
        <v>539</v>
      </c>
      <c r="H894" s="9">
        <v>2211</v>
      </c>
      <c r="I894" s="9" t="s">
        <v>56</v>
      </c>
      <c r="J894" s="9">
        <v>0</v>
      </c>
      <c r="K894" s="9" t="s">
        <v>258</v>
      </c>
      <c r="L894" s="9">
        <v>2000</v>
      </c>
      <c r="M894" s="9" t="s">
        <v>52</v>
      </c>
      <c r="N894" s="9" t="s">
        <v>534</v>
      </c>
      <c r="O894" s="9" t="s">
        <v>207</v>
      </c>
      <c r="P894" s="9" t="s">
        <v>540</v>
      </c>
      <c r="Q894" s="9" t="s">
        <v>541</v>
      </c>
      <c r="R894" s="10">
        <v>10000</v>
      </c>
      <c r="S894" s="10">
        <v>0</v>
      </c>
      <c r="T894" s="10">
        <v>2025.3</v>
      </c>
      <c r="U894" s="10">
        <v>2025.3</v>
      </c>
      <c r="V894" s="10">
        <v>2025.3</v>
      </c>
      <c r="W894" s="10">
        <v>2025.3</v>
      </c>
      <c r="X894" s="10">
        <v>2025.3</v>
      </c>
      <c r="Y894" s="15">
        <v>7974.7</v>
      </c>
      <c r="Z894" s="10">
        <v>0</v>
      </c>
      <c r="AA894" s="10">
        <v>10000</v>
      </c>
      <c r="AB894" s="10">
        <v>0</v>
      </c>
      <c r="AC894" s="10">
        <v>0</v>
      </c>
      <c r="AD894" s="10">
        <v>10000</v>
      </c>
      <c r="AE894" s="10">
        <v>1160000</v>
      </c>
      <c r="AF894" s="10">
        <v>0</v>
      </c>
      <c r="AG894" s="10">
        <f t="shared" si="13"/>
        <v>10000</v>
      </c>
      <c r="AH894" s="9" t="s">
        <v>837</v>
      </c>
      <c r="AI894" s="9" t="s">
        <v>840</v>
      </c>
    </row>
    <row r="895" spans="1:35" x14ac:dyDescent="0.25">
      <c r="A895" s="16" t="s">
        <v>586</v>
      </c>
      <c r="B895" s="9" t="s">
        <v>250</v>
      </c>
      <c r="C895" s="9" t="s">
        <v>282</v>
      </c>
      <c r="D895" s="9" t="s">
        <v>532</v>
      </c>
      <c r="E895" s="9">
        <v>3</v>
      </c>
      <c r="F895" s="9">
        <v>130</v>
      </c>
      <c r="G895" s="9" t="s">
        <v>539</v>
      </c>
      <c r="H895" s="9">
        <v>2471</v>
      </c>
      <c r="I895" s="9" t="s">
        <v>123</v>
      </c>
      <c r="J895" s="9">
        <v>0</v>
      </c>
      <c r="K895" s="9" t="s">
        <v>258</v>
      </c>
      <c r="L895" s="9">
        <v>2000</v>
      </c>
      <c r="M895" s="9" t="s">
        <v>52</v>
      </c>
      <c r="N895" s="9" t="s">
        <v>534</v>
      </c>
      <c r="O895" s="9" t="s">
        <v>207</v>
      </c>
      <c r="P895" s="9" t="s">
        <v>540</v>
      </c>
      <c r="Q895" s="9" t="s">
        <v>541</v>
      </c>
      <c r="R895" s="10">
        <v>66000</v>
      </c>
      <c r="S895" s="10">
        <v>0</v>
      </c>
      <c r="T895" s="10">
        <v>632.20000000000005</v>
      </c>
      <c r="U895" s="10">
        <v>632.20000000000005</v>
      </c>
      <c r="V895" s="10">
        <v>632.20000000000005</v>
      </c>
      <c r="W895" s="10">
        <v>632.20000000000005</v>
      </c>
      <c r="X895" s="10">
        <v>0</v>
      </c>
      <c r="Y895" s="15">
        <v>65367.8</v>
      </c>
      <c r="Z895" s="10">
        <v>0</v>
      </c>
      <c r="AA895" s="10">
        <v>66000</v>
      </c>
      <c r="AB895" s="10">
        <v>0</v>
      </c>
      <c r="AC895" s="10">
        <v>0</v>
      </c>
      <c r="AD895" s="10">
        <v>66000</v>
      </c>
      <c r="AE895" s="10">
        <v>0</v>
      </c>
      <c r="AF895" s="10">
        <v>0</v>
      </c>
      <c r="AG895" s="10">
        <f t="shared" si="13"/>
        <v>66000</v>
      </c>
      <c r="AH895" s="9" t="s">
        <v>837</v>
      </c>
      <c r="AI895" s="9" t="s">
        <v>840</v>
      </c>
    </row>
    <row r="896" spans="1:35" x14ac:dyDescent="0.25">
      <c r="A896" s="16" t="s">
        <v>586</v>
      </c>
      <c r="B896" s="9" t="s">
        <v>250</v>
      </c>
      <c r="C896" s="9" t="s">
        <v>282</v>
      </c>
      <c r="D896" s="9" t="s">
        <v>532</v>
      </c>
      <c r="E896" s="9">
        <v>3</v>
      </c>
      <c r="F896" s="9">
        <v>130</v>
      </c>
      <c r="G896" s="9" t="s">
        <v>539</v>
      </c>
      <c r="H896" s="9">
        <v>2491</v>
      </c>
      <c r="I896" s="9" t="s">
        <v>212</v>
      </c>
      <c r="J896" s="9">
        <v>0</v>
      </c>
      <c r="K896" s="9" t="s">
        <v>258</v>
      </c>
      <c r="L896" s="9">
        <v>2000</v>
      </c>
      <c r="M896" s="9" t="s">
        <v>52</v>
      </c>
      <c r="N896" s="9" t="s">
        <v>534</v>
      </c>
      <c r="O896" s="9" t="s">
        <v>207</v>
      </c>
      <c r="P896" s="9" t="s">
        <v>540</v>
      </c>
      <c r="Q896" s="9" t="s">
        <v>541</v>
      </c>
      <c r="R896" s="10">
        <v>630000</v>
      </c>
      <c r="S896" s="10">
        <v>0</v>
      </c>
      <c r="T896" s="10">
        <v>623691.09</v>
      </c>
      <c r="U896" s="10">
        <v>619341.09</v>
      </c>
      <c r="V896" s="10">
        <v>14981.96</v>
      </c>
      <c r="W896" s="10">
        <v>14981.96</v>
      </c>
      <c r="X896" s="10">
        <v>9877.9599999999991</v>
      </c>
      <c r="Y896" s="15">
        <v>6308.9100000000326</v>
      </c>
      <c r="Z896" s="10">
        <v>0</v>
      </c>
      <c r="AA896" s="10">
        <v>1450000</v>
      </c>
      <c r="AB896" s="10">
        <v>0</v>
      </c>
      <c r="AC896" s="10">
        <v>820000</v>
      </c>
      <c r="AD896" s="10">
        <v>630000</v>
      </c>
      <c r="AE896" s="10">
        <v>6985782.7699999996</v>
      </c>
      <c r="AF896" s="10">
        <v>0</v>
      </c>
      <c r="AG896" s="10">
        <f t="shared" si="13"/>
        <v>630000</v>
      </c>
      <c r="AH896" s="9" t="s">
        <v>837</v>
      </c>
      <c r="AI896" s="9" t="s">
        <v>840</v>
      </c>
    </row>
    <row r="897" spans="1:35" x14ac:dyDescent="0.25">
      <c r="A897" s="16" t="s">
        <v>586</v>
      </c>
      <c r="B897" s="9" t="s">
        <v>250</v>
      </c>
      <c r="C897" s="9" t="s">
        <v>282</v>
      </c>
      <c r="D897" s="9" t="s">
        <v>532</v>
      </c>
      <c r="E897" s="9">
        <v>3</v>
      </c>
      <c r="F897" s="9">
        <v>130</v>
      </c>
      <c r="G897" s="9" t="s">
        <v>539</v>
      </c>
      <c r="H897" s="9">
        <v>2711</v>
      </c>
      <c r="I897" s="9" t="s">
        <v>93</v>
      </c>
      <c r="J897" s="9">
        <v>0</v>
      </c>
      <c r="K897" s="9" t="s">
        <v>258</v>
      </c>
      <c r="L897" s="9">
        <v>2000</v>
      </c>
      <c r="M897" s="9" t="s">
        <v>52</v>
      </c>
      <c r="N897" s="9" t="s">
        <v>534</v>
      </c>
      <c r="O897" s="9" t="s">
        <v>207</v>
      </c>
      <c r="P897" s="9" t="s">
        <v>540</v>
      </c>
      <c r="Q897" s="9" t="s">
        <v>541</v>
      </c>
      <c r="R897" s="10">
        <v>15000</v>
      </c>
      <c r="S897" s="10">
        <v>0</v>
      </c>
      <c r="T897" s="10">
        <v>0</v>
      </c>
      <c r="U897" s="10">
        <v>0</v>
      </c>
      <c r="V897" s="10">
        <v>0</v>
      </c>
      <c r="W897" s="10">
        <v>0</v>
      </c>
      <c r="X897" s="10">
        <v>0</v>
      </c>
      <c r="Y897" s="15">
        <v>15000</v>
      </c>
      <c r="Z897" s="10">
        <v>0</v>
      </c>
      <c r="AA897" s="10">
        <v>115000</v>
      </c>
      <c r="AB897" s="10">
        <v>0</v>
      </c>
      <c r="AC897" s="10">
        <v>100000</v>
      </c>
      <c r="AD897" s="10">
        <v>15000</v>
      </c>
      <c r="AE897" s="10">
        <v>0</v>
      </c>
      <c r="AF897" s="10">
        <v>0</v>
      </c>
      <c r="AG897" s="10">
        <f t="shared" si="13"/>
        <v>15000</v>
      </c>
      <c r="AH897" s="9" t="s">
        <v>837</v>
      </c>
      <c r="AI897" s="9" t="s">
        <v>840</v>
      </c>
    </row>
    <row r="898" spans="1:35" x14ac:dyDescent="0.25">
      <c r="A898" s="16" t="s">
        <v>586</v>
      </c>
      <c r="B898" s="9" t="s">
        <v>250</v>
      </c>
      <c r="C898" s="9" t="s">
        <v>282</v>
      </c>
      <c r="D898" s="9" t="s">
        <v>532</v>
      </c>
      <c r="E898" s="9">
        <v>3</v>
      </c>
      <c r="F898" s="9">
        <v>130</v>
      </c>
      <c r="G898" s="9" t="s">
        <v>539</v>
      </c>
      <c r="H898" s="9">
        <v>2911</v>
      </c>
      <c r="I898" s="9" t="s">
        <v>59</v>
      </c>
      <c r="J898" s="9">
        <v>0</v>
      </c>
      <c r="K898" s="9" t="s">
        <v>258</v>
      </c>
      <c r="L898" s="9">
        <v>2000</v>
      </c>
      <c r="M898" s="9" t="s">
        <v>52</v>
      </c>
      <c r="N898" s="9" t="s">
        <v>534</v>
      </c>
      <c r="O898" s="9" t="s">
        <v>207</v>
      </c>
      <c r="P898" s="9" t="s">
        <v>540</v>
      </c>
      <c r="Q898" s="9" t="s">
        <v>541</v>
      </c>
      <c r="R898" s="10">
        <v>27500</v>
      </c>
      <c r="S898" s="10">
        <v>0</v>
      </c>
      <c r="T898" s="10">
        <v>3867.95</v>
      </c>
      <c r="U898" s="10">
        <v>3867.95</v>
      </c>
      <c r="V898" s="10">
        <v>3774.41</v>
      </c>
      <c r="W898" s="10">
        <v>0</v>
      </c>
      <c r="X898" s="10">
        <v>0</v>
      </c>
      <c r="Y898" s="15">
        <v>23632.05</v>
      </c>
      <c r="Z898" s="10">
        <v>0</v>
      </c>
      <c r="AA898" s="10">
        <v>27500</v>
      </c>
      <c r="AB898" s="10">
        <v>0</v>
      </c>
      <c r="AC898" s="10">
        <v>0</v>
      </c>
      <c r="AD898" s="10">
        <v>27500</v>
      </c>
      <c r="AE898" s="10">
        <v>176000000</v>
      </c>
      <c r="AF898" s="10">
        <v>0</v>
      </c>
      <c r="AG898" s="10">
        <f t="shared" si="13"/>
        <v>27500</v>
      </c>
      <c r="AH898" s="9" t="s">
        <v>837</v>
      </c>
      <c r="AI898" s="9" t="s">
        <v>840</v>
      </c>
    </row>
    <row r="899" spans="1:35" x14ac:dyDescent="0.25">
      <c r="A899" s="16" t="s">
        <v>586</v>
      </c>
      <c r="B899" s="9" t="s">
        <v>250</v>
      </c>
      <c r="C899" s="9" t="s">
        <v>282</v>
      </c>
      <c r="D899" s="9" t="s">
        <v>532</v>
      </c>
      <c r="E899" s="9">
        <v>3</v>
      </c>
      <c r="F899" s="9">
        <v>130</v>
      </c>
      <c r="G899" s="9" t="s">
        <v>539</v>
      </c>
      <c r="H899" s="9">
        <v>3111</v>
      </c>
      <c r="I899" s="9" t="s">
        <v>110</v>
      </c>
      <c r="J899" s="9">
        <v>0</v>
      </c>
      <c r="K899" s="9" t="s">
        <v>258</v>
      </c>
      <c r="L899" s="9">
        <v>3000</v>
      </c>
      <c r="M899" s="9" t="s">
        <v>52</v>
      </c>
      <c r="N899" s="9" t="s">
        <v>534</v>
      </c>
      <c r="O899" s="9" t="s">
        <v>207</v>
      </c>
      <c r="P899" s="9" t="s">
        <v>540</v>
      </c>
      <c r="Q899" s="9" t="s">
        <v>541</v>
      </c>
      <c r="R899" s="10">
        <v>0</v>
      </c>
      <c r="S899" s="10">
        <v>0</v>
      </c>
      <c r="T899" s="10">
        <v>0</v>
      </c>
      <c r="U899" s="10">
        <v>0</v>
      </c>
      <c r="V899" s="10">
        <v>0</v>
      </c>
      <c r="W899" s="10">
        <v>0</v>
      </c>
      <c r="X899" s="10">
        <v>0</v>
      </c>
      <c r="Y899" s="15">
        <v>0</v>
      </c>
      <c r="Z899" s="10">
        <v>0</v>
      </c>
      <c r="AA899" s="10">
        <v>60000</v>
      </c>
      <c r="AB899" s="10">
        <v>0</v>
      </c>
      <c r="AC899" s="10">
        <v>60000</v>
      </c>
      <c r="AD899" s="10">
        <v>0</v>
      </c>
      <c r="AE899" s="10">
        <v>200000</v>
      </c>
      <c r="AF899" s="10">
        <v>0</v>
      </c>
      <c r="AG899" s="10">
        <f t="shared" ref="AG899:AG962" si="14">+R899+AF899</f>
        <v>0</v>
      </c>
      <c r="AH899" s="9" t="s">
        <v>837</v>
      </c>
      <c r="AI899" s="9" t="s">
        <v>840</v>
      </c>
    </row>
    <row r="900" spans="1:35" x14ac:dyDescent="0.25">
      <c r="A900" s="16" t="s">
        <v>586</v>
      </c>
      <c r="B900" s="9" t="s">
        <v>250</v>
      </c>
      <c r="C900" s="9" t="s">
        <v>282</v>
      </c>
      <c r="D900" s="9" t="s">
        <v>532</v>
      </c>
      <c r="E900" s="9">
        <v>3</v>
      </c>
      <c r="F900" s="9">
        <v>130</v>
      </c>
      <c r="G900" s="9" t="s">
        <v>539</v>
      </c>
      <c r="H900" s="9">
        <v>3251</v>
      </c>
      <c r="I900" s="9" t="s">
        <v>198</v>
      </c>
      <c r="J900" s="9">
        <v>0</v>
      </c>
      <c r="K900" s="9" t="s">
        <v>258</v>
      </c>
      <c r="L900" s="9">
        <v>3000</v>
      </c>
      <c r="M900" s="9" t="s">
        <v>52</v>
      </c>
      <c r="N900" s="9" t="s">
        <v>534</v>
      </c>
      <c r="O900" s="9" t="s">
        <v>207</v>
      </c>
      <c r="P900" s="9" t="s">
        <v>540</v>
      </c>
      <c r="Q900" s="9" t="s">
        <v>541</v>
      </c>
      <c r="R900" s="10">
        <v>3000</v>
      </c>
      <c r="S900" s="10">
        <v>0</v>
      </c>
      <c r="T900" s="10">
        <v>2900</v>
      </c>
      <c r="U900" s="10">
        <v>2900</v>
      </c>
      <c r="V900" s="10">
        <v>2900</v>
      </c>
      <c r="W900" s="10">
        <v>2900</v>
      </c>
      <c r="X900" s="10">
        <v>2900</v>
      </c>
      <c r="Y900" s="15">
        <v>100</v>
      </c>
      <c r="Z900" s="10">
        <v>0</v>
      </c>
      <c r="AA900" s="10">
        <v>50000</v>
      </c>
      <c r="AB900" s="10">
        <v>0</v>
      </c>
      <c r="AC900" s="10">
        <v>47000</v>
      </c>
      <c r="AD900" s="10">
        <v>3000</v>
      </c>
      <c r="AE900" s="10">
        <v>120000</v>
      </c>
      <c r="AF900" s="10">
        <v>0</v>
      </c>
      <c r="AG900" s="10">
        <f t="shared" si="14"/>
        <v>3000</v>
      </c>
      <c r="AH900" s="9" t="s">
        <v>837</v>
      </c>
      <c r="AI900" s="9" t="s">
        <v>840</v>
      </c>
    </row>
    <row r="901" spans="1:35" x14ac:dyDescent="0.25">
      <c r="A901" s="16" t="s">
        <v>586</v>
      </c>
      <c r="B901" s="9" t="s">
        <v>250</v>
      </c>
      <c r="C901" s="9" t="s">
        <v>282</v>
      </c>
      <c r="D901" s="9" t="s">
        <v>532</v>
      </c>
      <c r="E901" s="9">
        <v>3</v>
      </c>
      <c r="F901" s="9">
        <v>130</v>
      </c>
      <c r="G901" s="9" t="s">
        <v>539</v>
      </c>
      <c r="H901" s="9">
        <v>3331</v>
      </c>
      <c r="I901" s="9" t="s">
        <v>233</v>
      </c>
      <c r="J901" s="9">
        <v>0</v>
      </c>
      <c r="K901" s="9" t="s">
        <v>258</v>
      </c>
      <c r="L901" s="9">
        <v>3000</v>
      </c>
      <c r="M901" s="9" t="s">
        <v>52</v>
      </c>
      <c r="N901" s="9" t="s">
        <v>534</v>
      </c>
      <c r="O901" s="9" t="s">
        <v>207</v>
      </c>
      <c r="P901" s="9" t="s">
        <v>540</v>
      </c>
      <c r="Q901" s="9" t="s">
        <v>541</v>
      </c>
      <c r="R901" s="10">
        <v>252000</v>
      </c>
      <c r="S901" s="10">
        <v>0</v>
      </c>
      <c r="T901" s="10">
        <v>247080</v>
      </c>
      <c r="U901" s="10">
        <v>247080</v>
      </c>
      <c r="V901" s="10">
        <v>247080</v>
      </c>
      <c r="W901" s="10">
        <v>247080</v>
      </c>
      <c r="X901" s="10">
        <v>247080</v>
      </c>
      <c r="Y901" s="15">
        <v>4920</v>
      </c>
      <c r="Z901" s="10">
        <v>0</v>
      </c>
      <c r="AA901" s="10">
        <v>1252000</v>
      </c>
      <c r="AB901" s="10">
        <v>0</v>
      </c>
      <c r="AC901" s="10">
        <v>1000000</v>
      </c>
      <c r="AD901" s="10">
        <v>252000</v>
      </c>
      <c r="AE901" s="10">
        <v>2500000</v>
      </c>
      <c r="AF901" s="10">
        <v>0</v>
      </c>
      <c r="AG901" s="10">
        <f t="shared" si="14"/>
        <v>252000</v>
      </c>
      <c r="AH901" s="9" t="s">
        <v>837</v>
      </c>
      <c r="AI901" s="9" t="s">
        <v>840</v>
      </c>
    </row>
    <row r="902" spans="1:35" x14ac:dyDescent="0.25">
      <c r="A902" s="16" t="s">
        <v>586</v>
      </c>
      <c r="B902" s="9" t="s">
        <v>250</v>
      </c>
      <c r="C902" s="9" t="s">
        <v>282</v>
      </c>
      <c r="D902" s="9" t="s">
        <v>532</v>
      </c>
      <c r="E902" s="9">
        <v>3</v>
      </c>
      <c r="F902" s="9">
        <v>130</v>
      </c>
      <c r="G902" s="9" t="s">
        <v>539</v>
      </c>
      <c r="H902" s="9">
        <v>3391</v>
      </c>
      <c r="I902" s="9" t="s">
        <v>215</v>
      </c>
      <c r="J902" s="9">
        <v>0</v>
      </c>
      <c r="K902" s="9" t="s">
        <v>258</v>
      </c>
      <c r="L902" s="9">
        <v>3000</v>
      </c>
      <c r="M902" s="9" t="s">
        <v>52</v>
      </c>
      <c r="N902" s="9" t="s">
        <v>534</v>
      </c>
      <c r="O902" s="9" t="s">
        <v>207</v>
      </c>
      <c r="P902" s="9" t="s">
        <v>540</v>
      </c>
      <c r="Q902" s="9" t="s">
        <v>541</v>
      </c>
      <c r="R902" s="10">
        <v>2084000</v>
      </c>
      <c r="S902" s="10">
        <v>0</v>
      </c>
      <c r="T902" s="10">
        <v>2083360</v>
      </c>
      <c r="U902" s="10">
        <v>2083360</v>
      </c>
      <c r="V902" s="10">
        <v>2083360</v>
      </c>
      <c r="W902" s="10">
        <v>2083360</v>
      </c>
      <c r="X902" s="10">
        <v>1458352</v>
      </c>
      <c r="Y902" s="15">
        <v>640</v>
      </c>
      <c r="Z902" s="10">
        <v>0</v>
      </c>
      <c r="AA902" s="10">
        <v>3000000</v>
      </c>
      <c r="AB902" s="10">
        <v>0</v>
      </c>
      <c r="AC902" s="10">
        <v>916000</v>
      </c>
      <c r="AD902" s="10">
        <v>2084000</v>
      </c>
      <c r="AE902" s="10">
        <v>0</v>
      </c>
      <c r="AF902" s="10">
        <v>0</v>
      </c>
      <c r="AG902" s="10">
        <f t="shared" si="14"/>
        <v>2084000</v>
      </c>
      <c r="AH902" s="9" t="s">
        <v>837</v>
      </c>
      <c r="AI902" s="9" t="s">
        <v>840</v>
      </c>
    </row>
    <row r="903" spans="1:35" x14ac:dyDescent="0.25">
      <c r="A903" s="16" t="s">
        <v>586</v>
      </c>
      <c r="B903" s="9" t="s">
        <v>250</v>
      </c>
      <c r="C903" s="9" t="s">
        <v>282</v>
      </c>
      <c r="D903" s="9" t="s">
        <v>532</v>
      </c>
      <c r="E903" s="9">
        <v>3</v>
      </c>
      <c r="F903" s="9">
        <v>130</v>
      </c>
      <c r="G903" s="9" t="s">
        <v>539</v>
      </c>
      <c r="H903" s="9">
        <v>3471</v>
      </c>
      <c r="I903" s="9" t="s">
        <v>635</v>
      </c>
      <c r="J903" s="9">
        <v>0</v>
      </c>
      <c r="K903" s="9" t="s">
        <v>258</v>
      </c>
      <c r="L903" s="9">
        <v>3000</v>
      </c>
      <c r="M903" s="9" t="s">
        <v>52</v>
      </c>
      <c r="N903" s="9" t="s">
        <v>534</v>
      </c>
      <c r="O903" s="9" t="s">
        <v>207</v>
      </c>
      <c r="P903" s="9" t="s">
        <v>540</v>
      </c>
      <c r="Q903" s="9" t="s">
        <v>541</v>
      </c>
      <c r="R903" s="10">
        <v>0</v>
      </c>
      <c r="S903" s="10">
        <v>0</v>
      </c>
      <c r="T903" s="10">
        <v>0</v>
      </c>
      <c r="U903" s="10">
        <v>0</v>
      </c>
      <c r="V903" s="10">
        <v>0</v>
      </c>
      <c r="W903" s="10">
        <v>0</v>
      </c>
      <c r="X903" s="10">
        <v>0</v>
      </c>
      <c r="Y903" s="15">
        <v>0</v>
      </c>
      <c r="Z903" s="10">
        <v>0</v>
      </c>
      <c r="AA903" s="10">
        <v>30000</v>
      </c>
      <c r="AB903" s="10">
        <v>0</v>
      </c>
      <c r="AC903" s="10">
        <v>30000</v>
      </c>
      <c r="AD903" s="10">
        <v>0</v>
      </c>
      <c r="AE903" s="10">
        <v>572000</v>
      </c>
      <c r="AF903" s="10">
        <v>0</v>
      </c>
      <c r="AG903" s="10">
        <f t="shared" si="14"/>
        <v>0</v>
      </c>
      <c r="AH903" s="9" t="s">
        <v>837</v>
      </c>
      <c r="AI903" s="9" t="s">
        <v>840</v>
      </c>
    </row>
    <row r="904" spans="1:35" x14ac:dyDescent="0.25">
      <c r="A904" s="16" t="s">
        <v>586</v>
      </c>
      <c r="B904" s="9" t="s">
        <v>250</v>
      </c>
      <c r="C904" s="9" t="s">
        <v>282</v>
      </c>
      <c r="D904" s="9" t="s">
        <v>532</v>
      </c>
      <c r="E904" s="9">
        <v>3</v>
      </c>
      <c r="F904" s="9">
        <v>130</v>
      </c>
      <c r="G904" s="9" t="s">
        <v>539</v>
      </c>
      <c r="H904" s="9">
        <v>3511</v>
      </c>
      <c r="I904" s="9" t="s">
        <v>131</v>
      </c>
      <c r="J904" s="9">
        <v>0</v>
      </c>
      <c r="K904" s="9" t="s">
        <v>258</v>
      </c>
      <c r="L904" s="9">
        <v>3000</v>
      </c>
      <c r="M904" s="9" t="s">
        <v>52</v>
      </c>
      <c r="N904" s="9" t="s">
        <v>534</v>
      </c>
      <c r="O904" s="9" t="s">
        <v>207</v>
      </c>
      <c r="P904" s="9" t="s">
        <v>540</v>
      </c>
      <c r="Q904" s="9" t="s">
        <v>541</v>
      </c>
      <c r="R904" s="10">
        <v>391000</v>
      </c>
      <c r="S904" s="10">
        <v>0</v>
      </c>
      <c r="T904" s="10">
        <v>390720.69</v>
      </c>
      <c r="U904" s="10">
        <v>390720.69</v>
      </c>
      <c r="V904" s="10">
        <v>390720.69</v>
      </c>
      <c r="W904" s="10">
        <v>390720.69</v>
      </c>
      <c r="X904" s="10">
        <v>0</v>
      </c>
      <c r="Y904" s="15">
        <v>279.30999999999767</v>
      </c>
      <c r="Z904" s="10">
        <v>0</v>
      </c>
      <c r="AA904" s="10">
        <v>445000</v>
      </c>
      <c r="AB904" s="10">
        <v>0</v>
      </c>
      <c r="AC904" s="10">
        <v>54000</v>
      </c>
      <c r="AD904" s="10">
        <v>391000</v>
      </c>
      <c r="AE904" s="10">
        <v>1076000</v>
      </c>
      <c r="AF904" s="10">
        <v>0</v>
      </c>
      <c r="AG904" s="10">
        <f t="shared" si="14"/>
        <v>391000</v>
      </c>
      <c r="AH904" s="9" t="s">
        <v>837</v>
      </c>
      <c r="AI904" s="9" t="s">
        <v>840</v>
      </c>
    </row>
    <row r="905" spans="1:35" x14ac:dyDescent="0.25">
      <c r="A905" s="16" t="s">
        <v>586</v>
      </c>
      <c r="B905" s="9" t="s">
        <v>250</v>
      </c>
      <c r="C905" s="9" t="s">
        <v>282</v>
      </c>
      <c r="D905" s="9" t="s">
        <v>532</v>
      </c>
      <c r="E905" s="9">
        <v>3</v>
      </c>
      <c r="F905" s="9">
        <v>130</v>
      </c>
      <c r="G905" s="9" t="s">
        <v>539</v>
      </c>
      <c r="H905" s="9">
        <v>3711</v>
      </c>
      <c r="I905" s="9" t="s">
        <v>38</v>
      </c>
      <c r="J905" s="9">
        <v>0</v>
      </c>
      <c r="K905" s="9" t="s">
        <v>258</v>
      </c>
      <c r="L905" s="9">
        <v>3000</v>
      </c>
      <c r="M905" s="9" t="s">
        <v>52</v>
      </c>
      <c r="N905" s="9" t="s">
        <v>534</v>
      </c>
      <c r="O905" s="9" t="s">
        <v>207</v>
      </c>
      <c r="P905" s="9" t="s">
        <v>540</v>
      </c>
      <c r="Q905" s="9" t="s">
        <v>541</v>
      </c>
      <c r="R905" s="10">
        <v>0</v>
      </c>
      <c r="S905" s="10">
        <v>0</v>
      </c>
      <c r="T905" s="10">
        <v>0</v>
      </c>
      <c r="U905" s="10">
        <v>0</v>
      </c>
      <c r="V905" s="10">
        <v>0</v>
      </c>
      <c r="W905" s="10">
        <v>0</v>
      </c>
      <c r="X905" s="10">
        <v>0</v>
      </c>
      <c r="Y905" s="15">
        <v>0</v>
      </c>
      <c r="Z905" s="10">
        <v>0</v>
      </c>
      <c r="AA905" s="10">
        <v>30000</v>
      </c>
      <c r="AB905" s="10">
        <v>0</v>
      </c>
      <c r="AC905" s="10">
        <v>30000</v>
      </c>
      <c r="AD905" s="10">
        <v>0</v>
      </c>
      <c r="AE905" s="10">
        <v>500000</v>
      </c>
      <c r="AF905" s="10">
        <v>0</v>
      </c>
      <c r="AG905" s="10">
        <f t="shared" si="14"/>
        <v>0</v>
      </c>
      <c r="AH905" s="9" t="s">
        <v>837</v>
      </c>
      <c r="AI905" s="9" t="s">
        <v>840</v>
      </c>
    </row>
    <row r="906" spans="1:35" x14ac:dyDescent="0.25">
      <c r="A906" s="16" t="s">
        <v>586</v>
      </c>
      <c r="B906" s="9" t="s">
        <v>250</v>
      </c>
      <c r="C906" s="9" t="s">
        <v>282</v>
      </c>
      <c r="D906" s="9" t="s">
        <v>532</v>
      </c>
      <c r="E906" s="9">
        <v>3</v>
      </c>
      <c r="F906" s="9">
        <v>130</v>
      </c>
      <c r="G906" s="9" t="s">
        <v>539</v>
      </c>
      <c r="H906" s="9">
        <v>3751</v>
      </c>
      <c r="I906" s="9" t="s">
        <v>35</v>
      </c>
      <c r="J906" s="9">
        <v>0</v>
      </c>
      <c r="K906" s="9" t="s">
        <v>258</v>
      </c>
      <c r="L906" s="9">
        <v>3000</v>
      </c>
      <c r="M906" s="9" t="s">
        <v>52</v>
      </c>
      <c r="N906" s="9" t="s">
        <v>534</v>
      </c>
      <c r="O906" s="9" t="s">
        <v>207</v>
      </c>
      <c r="P906" s="9" t="s">
        <v>540</v>
      </c>
      <c r="Q906" s="9" t="s">
        <v>541</v>
      </c>
      <c r="R906" s="10">
        <v>10000</v>
      </c>
      <c r="S906" s="10">
        <v>0</v>
      </c>
      <c r="T906" s="10">
        <v>5260.41</v>
      </c>
      <c r="U906" s="10">
        <v>5260.41</v>
      </c>
      <c r="V906" s="10">
        <v>5260.41</v>
      </c>
      <c r="W906" s="10">
        <v>5260.41</v>
      </c>
      <c r="X906" s="10">
        <v>5260.41</v>
      </c>
      <c r="Y906" s="15">
        <v>4739.59</v>
      </c>
      <c r="Z906" s="10">
        <v>0</v>
      </c>
      <c r="AA906" s="10">
        <v>30000</v>
      </c>
      <c r="AB906" s="10">
        <v>0</v>
      </c>
      <c r="AC906" s="10">
        <v>20000</v>
      </c>
      <c r="AD906" s="10">
        <v>10000</v>
      </c>
      <c r="AE906" s="10">
        <v>500000</v>
      </c>
      <c r="AF906" s="10">
        <v>0</v>
      </c>
      <c r="AG906" s="10">
        <f t="shared" si="14"/>
        <v>10000</v>
      </c>
      <c r="AH906" s="9" t="s">
        <v>837</v>
      </c>
      <c r="AI906" s="9" t="s">
        <v>840</v>
      </c>
    </row>
    <row r="907" spans="1:35" x14ac:dyDescent="0.25">
      <c r="A907" s="16" t="s">
        <v>586</v>
      </c>
      <c r="B907" s="9" t="s">
        <v>250</v>
      </c>
      <c r="C907" s="9" t="s">
        <v>282</v>
      </c>
      <c r="D907" s="9" t="s">
        <v>532</v>
      </c>
      <c r="E907" s="9">
        <v>3</v>
      </c>
      <c r="F907" s="9">
        <v>130</v>
      </c>
      <c r="G907" s="9" t="s">
        <v>539</v>
      </c>
      <c r="H907" s="9">
        <v>3821</v>
      </c>
      <c r="I907" s="9" t="s">
        <v>51</v>
      </c>
      <c r="J907" s="9">
        <v>0</v>
      </c>
      <c r="K907" s="9" t="s">
        <v>258</v>
      </c>
      <c r="L907" s="9">
        <v>3000</v>
      </c>
      <c r="M907" s="9" t="s">
        <v>52</v>
      </c>
      <c r="N907" s="9" t="s">
        <v>534</v>
      </c>
      <c r="O907" s="9" t="s">
        <v>207</v>
      </c>
      <c r="P907" s="9" t="s">
        <v>540</v>
      </c>
      <c r="Q907" s="9" t="s">
        <v>541</v>
      </c>
      <c r="R907" s="10">
        <v>355492.06</v>
      </c>
      <c r="S907" s="10">
        <v>0</v>
      </c>
      <c r="T907" s="10">
        <v>392085.54</v>
      </c>
      <c r="U907" s="10">
        <v>322485.53999999998</v>
      </c>
      <c r="V907" s="10">
        <v>264485.53999999998</v>
      </c>
      <c r="W907" s="10">
        <v>262165.56</v>
      </c>
      <c r="X907" s="10">
        <v>262165.56</v>
      </c>
      <c r="Y907" s="15">
        <v>-36593.479999999981</v>
      </c>
      <c r="Z907" s="10">
        <v>0</v>
      </c>
      <c r="AA907" s="10">
        <v>355492.06</v>
      </c>
      <c r="AB907" s="10">
        <v>0</v>
      </c>
      <c r="AC907" s="10">
        <v>0</v>
      </c>
      <c r="AD907" s="10">
        <v>355492.06</v>
      </c>
      <c r="AE907" s="10">
        <v>250000</v>
      </c>
      <c r="AF907" s="10">
        <v>0</v>
      </c>
      <c r="AG907" s="10">
        <f t="shared" si="14"/>
        <v>355492.06</v>
      </c>
      <c r="AH907" s="9" t="s">
        <v>837</v>
      </c>
      <c r="AI907" s="9" t="s">
        <v>840</v>
      </c>
    </row>
    <row r="908" spans="1:35" x14ac:dyDescent="0.25">
      <c r="A908" s="16" t="s">
        <v>586</v>
      </c>
      <c r="B908" s="9" t="s">
        <v>250</v>
      </c>
      <c r="C908" s="9" t="s">
        <v>282</v>
      </c>
      <c r="D908" s="9" t="s">
        <v>532</v>
      </c>
      <c r="E908" s="9">
        <v>3</v>
      </c>
      <c r="F908" s="9">
        <v>130</v>
      </c>
      <c r="G908" s="9" t="s">
        <v>539</v>
      </c>
      <c r="H908" s="9">
        <v>3831</v>
      </c>
      <c r="I908" s="9" t="s">
        <v>98</v>
      </c>
      <c r="J908" s="9">
        <v>0</v>
      </c>
      <c r="K908" s="9" t="s">
        <v>258</v>
      </c>
      <c r="L908" s="9">
        <v>3000</v>
      </c>
      <c r="M908" s="9" t="s">
        <v>52</v>
      </c>
      <c r="N908" s="9" t="s">
        <v>534</v>
      </c>
      <c r="O908" s="9" t="s">
        <v>207</v>
      </c>
      <c r="P908" s="9" t="s">
        <v>540</v>
      </c>
      <c r="Q908" s="9" t="s">
        <v>541</v>
      </c>
      <c r="R908" s="10">
        <v>119530.04</v>
      </c>
      <c r="S908" s="10">
        <v>0</v>
      </c>
      <c r="T908" s="10">
        <v>119530.04</v>
      </c>
      <c r="U908" s="10">
        <v>119530.04</v>
      </c>
      <c r="V908" s="10">
        <v>119530.05</v>
      </c>
      <c r="W908" s="10">
        <v>70000</v>
      </c>
      <c r="X908" s="10">
        <v>70000</v>
      </c>
      <c r="Y908" s="15">
        <v>0</v>
      </c>
      <c r="Z908" s="10">
        <v>0</v>
      </c>
      <c r="AA908" s="10">
        <v>224530.04</v>
      </c>
      <c r="AB908" s="10">
        <v>0</v>
      </c>
      <c r="AC908" s="10">
        <v>105000</v>
      </c>
      <c r="AD908" s="10">
        <v>119530.04</v>
      </c>
      <c r="AE908" s="10">
        <v>250000</v>
      </c>
      <c r="AF908" s="10">
        <v>0</v>
      </c>
      <c r="AG908" s="10">
        <f t="shared" si="14"/>
        <v>119530.04</v>
      </c>
      <c r="AH908" s="9" t="s">
        <v>837</v>
      </c>
      <c r="AI908" s="9" t="s">
        <v>840</v>
      </c>
    </row>
    <row r="909" spans="1:35" x14ac:dyDescent="0.25">
      <c r="A909" s="16" t="s">
        <v>586</v>
      </c>
      <c r="B909" s="9" t="s">
        <v>250</v>
      </c>
      <c r="C909" s="9" t="s">
        <v>282</v>
      </c>
      <c r="D909" s="9" t="s">
        <v>532</v>
      </c>
      <c r="E909" s="9">
        <v>3</v>
      </c>
      <c r="F909" s="9">
        <v>130</v>
      </c>
      <c r="G909" s="9" t="s">
        <v>539</v>
      </c>
      <c r="H909" s="9">
        <v>3841</v>
      </c>
      <c r="I909" s="9" t="s">
        <v>275</v>
      </c>
      <c r="J909" s="9">
        <v>0</v>
      </c>
      <c r="K909" s="9" t="s">
        <v>258</v>
      </c>
      <c r="L909" s="9">
        <v>3000</v>
      </c>
      <c r="M909" s="9" t="s">
        <v>52</v>
      </c>
      <c r="N909" s="9" t="s">
        <v>534</v>
      </c>
      <c r="O909" s="9" t="s">
        <v>207</v>
      </c>
      <c r="P909" s="9" t="s">
        <v>540</v>
      </c>
      <c r="Q909" s="9" t="s">
        <v>541</v>
      </c>
      <c r="R909" s="10">
        <v>0</v>
      </c>
      <c r="S909" s="10">
        <v>0</v>
      </c>
      <c r="T909" s="10">
        <v>0</v>
      </c>
      <c r="U909" s="10">
        <v>0</v>
      </c>
      <c r="V909" s="10">
        <v>0</v>
      </c>
      <c r="W909" s="10">
        <v>0</v>
      </c>
      <c r="X909" s="10">
        <v>0</v>
      </c>
      <c r="Y909" s="15">
        <v>0</v>
      </c>
      <c r="Z909" s="10">
        <v>0</v>
      </c>
      <c r="AA909" s="10">
        <v>100000</v>
      </c>
      <c r="AB909" s="10">
        <v>0</v>
      </c>
      <c r="AC909" s="10">
        <v>100000</v>
      </c>
      <c r="AD909" s="10">
        <v>0</v>
      </c>
      <c r="AE909" s="10">
        <v>127576</v>
      </c>
      <c r="AF909" s="10">
        <v>0</v>
      </c>
      <c r="AG909" s="10">
        <f t="shared" si="14"/>
        <v>0</v>
      </c>
      <c r="AH909" s="9" t="s">
        <v>837</v>
      </c>
      <c r="AI909" s="9" t="s">
        <v>840</v>
      </c>
    </row>
    <row r="910" spans="1:35" x14ac:dyDescent="0.25">
      <c r="A910" s="16" t="s">
        <v>586</v>
      </c>
      <c r="B910" s="9" t="s">
        <v>250</v>
      </c>
      <c r="C910" s="9" t="s">
        <v>282</v>
      </c>
      <c r="D910" s="9" t="s">
        <v>532</v>
      </c>
      <c r="E910" s="9">
        <v>3</v>
      </c>
      <c r="F910" s="9">
        <v>130</v>
      </c>
      <c r="G910" s="9" t="s">
        <v>539</v>
      </c>
      <c r="H910" s="9">
        <v>5121</v>
      </c>
      <c r="I910" s="9" t="s">
        <v>105</v>
      </c>
      <c r="J910" s="9">
        <v>0</v>
      </c>
      <c r="K910" s="9" t="s">
        <v>258</v>
      </c>
      <c r="L910" s="9">
        <v>5000</v>
      </c>
      <c r="M910" s="9" t="s">
        <v>52</v>
      </c>
      <c r="N910" s="9" t="s">
        <v>534</v>
      </c>
      <c r="O910" s="9" t="s">
        <v>207</v>
      </c>
      <c r="P910" s="9" t="s">
        <v>540</v>
      </c>
      <c r="Q910" s="9" t="s">
        <v>541</v>
      </c>
      <c r="R910" s="10">
        <v>620000</v>
      </c>
      <c r="S910" s="10">
        <v>0</v>
      </c>
      <c r="T910" s="10">
        <v>0</v>
      </c>
      <c r="U910" s="10">
        <v>0</v>
      </c>
      <c r="V910" s="10">
        <v>0</v>
      </c>
      <c r="W910" s="10">
        <v>0</v>
      </c>
      <c r="X910" s="10">
        <v>0</v>
      </c>
      <c r="Y910" s="15">
        <v>620000</v>
      </c>
      <c r="Z910" s="10">
        <v>0</v>
      </c>
      <c r="AA910" s="10">
        <v>750000</v>
      </c>
      <c r="AB910" s="10">
        <v>0</v>
      </c>
      <c r="AC910" s="10">
        <v>130000</v>
      </c>
      <c r="AD910" s="10">
        <v>620000</v>
      </c>
      <c r="AE910" s="10">
        <v>150000</v>
      </c>
      <c r="AF910" s="10">
        <v>0</v>
      </c>
      <c r="AG910" s="10">
        <f t="shared" si="14"/>
        <v>620000</v>
      </c>
      <c r="AH910" s="9" t="s">
        <v>837</v>
      </c>
      <c r="AI910" s="9" t="s">
        <v>841</v>
      </c>
    </row>
    <row r="911" spans="1:35" x14ac:dyDescent="0.25">
      <c r="A911" s="16" t="s">
        <v>586</v>
      </c>
      <c r="B911" s="9" t="s">
        <v>250</v>
      </c>
      <c r="C911" s="9" t="s">
        <v>282</v>
      </c>
      <c r="D911" s="9" t="s">
        <v>532</v>
      </c>
      <c r="E911" s="9">
        <v>3</v>
      </c>
      <c r="F911" s="9">
        <v>130</v>
      </c>
      <c r="G911" s="9" t="s">
        <v>539</v>
      </c>
      <c r="H911" s="9">
        <v>5211</v>
      </c>
      <c r="I911" s="9" t="s">
        <v>64</v>
      </c>
      <c r="J911" s="9">
        <v>0</v>
      </c>
      <c r="K911" s="9" t="s">
        <v>258</v>
      </c>
      <c r="L911" s="9">
        <v>5000</v>
      </c>
      <c r="M911" s="9" t="s">
        <v>52</v>
      </c>
      <c r="N911" s="9" t="s">
        <v>534</v>
      </c>
      <c r="O911" s="9" t="s">
        <v>207</v>
      </c>
      <c r="P911" s="9" t="s">
        <v>540</v>
      </c>
      <c r="Q911" s="9" t="s">
        <v>541</v>
      </c>
      <c r="R911" s="10">
        <v>55000</v>
      </c>
      <c r="S911" s="10">
        <v>0</v>
      </c>
      <c r="T911" s="10">
        <v>695</v>
      </c>
      <c r="U911" s="10">
        <v>695</v>
      </c>
      <c r="V911" s="10">
        <v>695</v>
      </c>
      <c r="W911" s="10">
        <v>695</v>
      </c>
      <c r="X911" s="10">
        <v>695</v>
      </c>
      <c r="Y911" s="15">
        <v>54305</v>
      </c>
      <c r="Z911" s="10">
        <v>0</v>
      </c>
      <c r="AA911" s="10">
        <v>55000</v>
      </c>
      <c r="AB911" s="10">
        <v>0</v>
      </c>
      <c r="AC911" s="10">
        <v>0</v>
      </c>
      <c r="AD911" s="10">
        <v>55000</v>
      </c>
      <c r="AE911" s="10">
        <v>150000</v>
      </c>
      <c r="AF911" s="10">
        <v>0</v>
      </c>
      <c r="AG911" s="10">
        <f t="shared" si="14"/>
        <v>55000</v>
      </c>
      <c r="AH911" s="9" t="s">
        <v>837</v>
      </c>
      <c r="AI911" s="9" t="s">
        <v>841</v>
      </c>
    </row>
    <row r="912" spans="1:35" x14ac:dyDescent="0.25">
      <c r="A912" s="16" t="s">
        <v>586</v>
      </c>
      <c r="B912" s="9" t="s">
        <v>250</v>
      </c>
      <c r="C912" s="9" t="s">
        <v>282</v>
      </c>
      <c r="D912" s="9" t="s">
        <v>532</v>
      </c>
      <c r="E912" s="9">
        <v>3</v>
      </c>
      <c r="F912" s="9">
        <v>130</v>
      </c>
      <c r="G912" s="9" t="s">
        <v>539</v>
      </c>
      <c r="H912" s="9">
        <v>5231</v>
      </c>
      <c r="I912" s="9" t="s">
        <v>82</v>
      </c>
      <c r="J912" s="9">
        <v>0</v>
      </c>
      <c r="K912" s="9" t="s">
        <v>258</v>
      </c>
      <c r="L912" s="9">
        <v>5000</v>
      </c>
      <c r="M912" s="9" t="s">
        <v>52</v>
      </c>
      <c r="N912" s="9" t="s">
        <v>534</v>
      </c>
      <c r="O912" s="9" t="s">
        <v>207</v>
      </c>
      <c r="P912" s="9" t="s">
        <v>540</v>
      </c>
      <c r="Q912" s="9" t="s">
        <v>541</v>
      </c>
      <c r="R912" s="10">
        <v>50000</v>
      </c>
      <c r="S912" s="10">
        <v>0</v>
      </c>
      <c r="T912" s="10">
        <v>0</v>
      </c>
      <c r="U912" s="10">
        <v>0</v>
      </c>
      <c r="V912" s="10">
        <v>0</v>
      </c>
      <c r="W912" s="10">
        <v>0</v>
      </c>
      <c r="X912" s="10">
        <v>0</v>
      </c>
      <c r="Y912" s="15">
        <v>50000</v>
      </c>
      <c r="Z912" s="10">
        <v>0</v>
      </c>
      <c r="AA912" s="10">
        <v>80000</v>
      </c>
      <c r="AB912" s="10">
        <v>0</v>
      </c>
      <c r="AC912" s="10">
        <v>30000</v>
      </c>
      <c r="AD912" s="10">
        <v>50000</v>
      </c>
      <c r="AE912" s="10">
        <v>150000</v>
      </c>
      <c r="AF912" s="10">
        <v>0</v>
      </c>
      <c r="AG912" s="10">
        <f t="shared" si="14"/>
        <v>50000</v>
      </c>
      <c r="AH912" s="9" t="s">
        <v>837</v>
      </c>
      <c r="AI912" s="9" t="s">
        <v>841</v>
      </c>
    </row>
    <row r="913" spans="1:35" x14ac:dyDescent="0.25">
      <c r="A913" s="16" t="s">
        <v>586</v>
      </c>
      <c r="B913" s="9" t="s">
        <v>250</v>
      </c>
      <c r="C913" s="9" t="s">
        <v>282</v>
      </c>
      <c r="D913" s="9" t="s">
        <v>532</v>
      </c>
      <c r="E913" s="9">
        <v>3</v>
      </c>
      <c r="F913" s="9">
        <v>130</v>
      </c>
      <c r="G913" s="9" t="s">
        <v>539</v>
      </c>
      <c r="H913" s="9">
        <v>5291</v>
      </c>
      <c r="I913" s="9" t="s">
        <v>203</v>
      </c>
      <c r="J913" s="9">
        <v>0</v>
      </c>
      <c r="K913" s="9" t="s">
        <v>258</v>
      </c>
      <c r="L913" s="9">
        <v>5000</v>
      </c>
      <c r="M913" s="9" t="s">
        <v>52</v>
      </c>
      <c r="N913" s="9" t="s">
        <v>534</v>
      </c>
      <c r="O913" s="9" t="s">
        <v>207</v>
      </c>
      <c r="P913" s="9" t="s">
        <v>540</v>
      </c>
      <c r="Q913" s="9" t="s">
        <v>541</v>
      </c>
      <c r="R913" s="10">
        <v>154855</v>
      </c>
      <c r="S913" s="10">
        <v>0</v>
      </c>
      <c r="T913" s="10">
        <v>154855</v>
      </c>
      <c r="U913" s="10">
        <v>154855</v>
      </c>
      <c r="V913" s="10">
        <v>0</v>
      </c>
      <c r="W913" s="10">
        <v>0</v>
      </c>
      <c r="X913" s="10">
        <v>0</v>
      </c>
      <c r="Y913" s="15">
        <v>0</v>
      </c>
      <c r="Z913" s="10">
        <v>0</v>
      </c>
      <c r="AA913" s="10">
        <v>154855</v>
      </c>
      <c r="AB913" s="10">
        <v>0</v>
      </c>
      <c r="AC913" s="10">
        <v>0</v>
      </c>
      <c r="AD913" s="10">
        <v>154855</v>
      </c>
      <c r="AE913" s="10">
        <v>50000</v>
      </c>
      <c r="AF913" s="10">
        <v>0</v>
      </c>
      <c r="AG913" s="10">
        <f t="shared" si="14"/>
        <v>154855</v>
      </c>
      <c r="AH913" s="9" t="s">
        <v>837</v>
      </c>
      <c r="AI913" s="9" t="s">
        <v>841</v>
      </c>
    </row>
    <row r="914" spans="1:35" x14ac:dyDescent="0.25">
      <c r="A914" s="16" t="s">
        <v>586</v>
      </c>
      <c r="B914" s="9" t="s">
        <v>250</v>
      </c>
      <c r="C914" s="9" t="s">
        <v>282</v>
      </c>
      <c r="D914" s="9" t="s">
        <v>532</v>
      </c>
      <c r="E914" s="9">
        <v>3</v>
      </c>
      <c r="F914" s="9">
        <v>130</v>
      </c>
      <c r="G914" s="9" t="s">
        <v>539</v>
      </c>
      <c r="H914" s="9">
        <v>5651</v>
      </c>
      <c r="I914" s="9" t="s">
        <v>83</v>
      </c>
      <c r="J914" s="9">
        <v>0</v>
      </c>
      <c r="K914" s="9" t="s">
        <v>258</v>
      </c>
      <c r="L914" s="9">
        <v>5000</v>
      </c>
      <c r="M914" s="9" t="s">
        <v>52</v>
      </c>
      <c r="N914" s="9" t="s">
        <v>534</v>
      </c>
      <c r="O914" s="9" t="s">
        <v>207</v>
      </c>
      <c r="P914" s="9" t="s">
        <v>540</v>
      </c>
      <c r="Q914" s="9" t="s">
        <v>541</v>
      </c>
      <c r="R914" s="10">
        <v>150000</v>
      </c>
      <c r="S914" s="10">
        <v>0</v>
      </c>
      <c r="T914" s="10">
        <v>129106.88</v>
      </c>
      <c r="U914" s="10">
        <v>129106.88</v>
      </c>
      <c r="V914" s="10">
        <v>114106.88</v>
      </c>
      <c r="W914" s="10">
        <v>114106.88</v>
      </c>
      <c r="X914" s="10">
        <v>0</v>
      </c>
      <c r="Y914" s="15">
        <v>20893.119999999995</v>
      </c>
      <c r="Z914" s="10">
        <v>0</v>
      </c>
      <c r="AA914" s="10">
        <v>150000</v>
      </c>
      <c r="AB914" s="10">
        <v>0</v>
      </c>
      <c r="AC914" s="10">
        <v>0</v>
      </c>
      <c r="AD914" s="10">
        <v>150000</v>
      </c>
      <c r="AE914" s="10">
        <v>50000</v>
      </c>
      <c r="AF914" s="10">
        <v>0</v>
      </c>
      <c r="AG914" s="10">
        <f t="shared" si="14"/>
        <v>150000</v>
      </c>
      <c r="AH914" s="9" t="s">
        <v>837</v>
      </c>
      <c r="AI914" s="9" t="s">
        <v>841</v>
      </c>
    </row>
    <row r="915" spans="1:35" x14ac:dyDescent="0.25">
      <c r="A915" s="16" t="s">
        <v>586</v>
      </c>
      <c r="B915" s="9" t="s">
        <v>250</v>
      </c>
      <c r="C915" s="9" t="s">
        <v>282</v>
      </c>
      <c r="D915" s="9" t="s">
        <v>532</v>
      </c>
      <c r="E915" s="9">
        <v>3</v>
      </c>
      <c r="F915" s="9">
        <v>130</v>
      </c>
      <c r="G915" s="9" t="s">
        <v>539</v>
      </c>
      <c r="H915" s="9">
        <v>5691</v>
      </c>
      <c r="I915" s="9" t="s">
        <v>49</v>
      </c>
      <c r="J915" s="9">
        <v>0</v>
      </c>
      <c r="K915" s="9" t="s">
        <v>258</v>
      </c>
      <c r="L915" s="9">
        <v>5000</v>
      </c>
      <c r="M915" s="9" t="s">
        <v>52</v>
      </c>
      <c r="N915" s="9" t="s">
        <v>534</v>
      </c>
      <c r="O915" s="9" t="s">
        <v>207</v>
      </c>
      <c r="P915" s="9" t="s">
        <v>540</v>
      </c>
      <c r="Q915" s="9" t="s">
        <v>541</v>
      </c>
      <c r="R915" s="10">
        <v>15000</v>
      </c>
      <c r="S915" s="10">
        <v>0</v>
      </c>
      <c r="T915" s="10">
        <v>15000</v>
      </c>
      <c r="U915" s="10">
        <v>15000</v>
      </c>
      <c r="V915" s="10">
        <v>0</v>
      </c>
      <c r="W915" s="10">
        <v>0</v>
      </c>
      <c r="X915" s="10">
        <v>0</v>
      </c>
      <c r="Y915" s="15">
        <v>0</v>
      </c>
      <c r="Z915" s="10">
        <v>0</v>
      </c>
      <c r="AA915" s="10">
        <v>15000</v>
      </c>
      <c r="AB915" s="10">
        <v>0</v>
      </c>
      <c r="AC915" s="10">
        <v>0</v>
      </c>
      <c r="AD915" s="10">
        <v>15000</v>
      </c>
      <c r="AE915" s="10">
        <v>1500000</v>
      </c>
      <c r="AF915" s="10">
        <v>0</v>
      </c>
      <c r="AG915" s="10">
        <f t="shared" si="14"/>
        <v>15000</v>
      </c>
      <c r="AH915" s="9" t="s">
        <v>837</v>
      </c>
      <c r="AI915" s="9" t="s">
        <v>841</v>
      </c>
    </row>
    <row r="916" spans="1:35" x14ac:dyDescent="0.25">
      <c r="A916" s="16" t="s">
        <v>586</v>
      </c>
      <c r="B916" s="9" t="s">
        <v>250</v>
      </c>
      <c r="C916" s="9" t="s">
        <v>282</v>
      </c>
      <c r="D916" s="9" t="s">
        <v>532</v>
      </c>
      <c r="E916" s="9">
        <v>3</v>
      </c>
      <c r="F916" s="9">
        <v>130</v>
      </c>
      <c r="G916" s="9" t="s">
        <v>539</v>
      </c>
      <c r="H916" s="9">
        <v>5781</v>
      </c>
      <c r="I916" s="9" t="s">
        <v>124</v>
      </c>
      <c r="J916" s="9">
        <v>0</v>
      </c>
      <c r="K916" s="9" t="s">
        <v>258</v>
      </c>
      <c r="L916" s="9">
        <v>5000</v>
      </c>
      <c r="M916" s="9" t="s">
        <v>52</v>
      </c>
      <c r="N916" s="9" t="s">
        <v>534</v>
      </c>
      <c r="O916" s="9" t="s">
        <v>207</v>
      </c>
      <c r="P916" s="9" t="s">
        <v>540</v>
      </c>
      <c r="Q916" s="9" t="s">
        <v>541</v>
      </c>
      <c r="R916" s="10">
        <v>50000</v>
      </c>
      <c r="S916" s="10">
        <v>0</v>
      </c>
      <c r="T916" s="10">
        <v>0</v>
      </c>
      <c r="U916" s="10">
        <v>0</v>
      </c>
      <c r="V916" s="10">
        <v>0</v>
      </c>
      <c r="W916" s="10">
        <v>0</v>
      </c>
      <c r="X916" s="10">
        <v>0</v>
      </c>
      <c r="Y916" s="15">
        <v>50000</v>
      </c>
      <c r="Z916" s="10">
        <v>0</v>
      </c>
      <c r="AA916" s="10">
        <v>50000</v>
      </c>
      <c r="AB916" s="10">
        <v>0</v>
      </c>
      <c r="AC916" s="10">
        <v>0</v>
      </c>
      <c r="AD916" s="10">
        <v>50000</v>
      </c>
      <c r="AE916" s="10">
        <v>221000</v>
      </c>
      <c r="AF916" s="10">
        <v>0</v>
      </c>
      <c r="AG916" s="10">
        <f t="shared" si="14"/>
        <v>50000</v>
      </c>
      <c r="AH916" s="9" t="s">
        <v>837</v>
      </c>
      <c r="AI916" s="9" t="s">
        <v>841</v>
      </c>
    </row>
    <row r="917" spans="1:35" x14ac:dyDescent="0.25">
      <c r="A917" s="16" t="s">
        <v>586</v>
      </c>
      <c r="B917" s="9" t="s">
        <v>250</v>
      </c>
      <c r="C917" s="9" t="s">
        <v>282</v>
      </c>
      <c r="D917" s="9" t="s">
        <v>532</v>
      </c>
      <c r="E917" s="9">
        <v>3</v>
      </c>
      <c r="F917" s="9">
        <v>130</v>
      </c>
      <c r="G917" s="9" t="s">
        <v>539</v>
      </c>
      <c r="H917" s="9">
        <v>6151</v>
      </c>
      <c r="I917" s="9" t="s">
        <v>259</v>
      </c>
      <c r="J917" s="9">
        <v>0</v>
      </c>
      <c r="K917" s="9" t="s">
        <v>258</v>
      </c>
      <c r="L917" s="9">
        <v>6000</v>
      </c>
      <c r="M917" s="9" t="s">
        <v>52</v>
      </c>
      <c r="N917" s="9" t="s">
        <v>534</v>
      </c>
      <c r="O917" s="9" t="s">
        <v>207</v>
      </c>
      <c r="P917" s="9" t="s">
        <v>540</v>
      </c>
      <c r="Q917" s="9" t="s">
        <v>541</v>
      </c>
      <c r="R917" s="10">
        <v>3800000</v>
      </c>
      <c r="S917" s="10">
        <v>0</v>
      </c>
      <c r="T917" s="10">
        <v>0</v>
      </c>
      <c r="U917" s="10">
        <v>0</v>
      </c>
      <c r="V917" s="10">
        <v>0</v>
      </c>
      <c r="W917" s="10">
        <v>0</v>
      </c>
      <c r="X917" s="10">
        <v>0</v>
      </c>
      <c r="Y917" s="15">
        <v>3800000</v>
      </c>
      <c r="Z917" s="10">
        <v>0</v>
      </c>
      <c r="AA917" s="10">
        <v>3800000</v>
      </c>
      <c r="AB917" s="10">
        <v>0</v>
      </c>
      <c r="AC917" s="10">
        <v>0</v>
      </c>
      <c r="AD917" s="10">
        <v>3800000</v>
      </c>
      <c r="AE917" s="10">
        <v>798000</v>
      </c>
      <c r="AF917" s="10">
        <v>0</v>
      </c>
      <c r="AG917" s="10">
        <f t="shared" si="14"/>
        <v>3800000</v>
      </c>
      <c r="AH917" s="9" t="s">
        <v>837</v>
      </c>
      <c r="AI917" s="9" t="s">
        <v>841</v>
      </c>
    </row>
    <row r="918" spans="1:35" x14ac:dyDescent="0.25">
      <c r="A918" s="16" t="s">
        <v>586</v>
      </c>
      <c r="B918" s="9" t="s">
        <v>45</v>
      </c>
      <c r="C918" s="9" t="s">
        <v>28</v>
      </c>
      <c r="D918" s="9" t="s">
        <v>382</v>
      </c>
      <c r="E918" s="9">
        <v>3</v>
      </c>
      <c r="F918" s="9">
        <v>136</v>
      </c>
      <c r="G918" s="9" t="s">
        <v>489</v>
      </c>
      <c r="H918" s="9">
        <v>3651</v>
      </c>
      <c r="I918" s="9" t="s">
        <v>220</v>
      </c>
      <c r="J918" s="9">
        <v>0</v>
      </c>
      <c r="K918" s="9" t="s">
        <v>258</v>
      </c>
      <c r="L918" s="9">
        <v>3000</v>
      </c>
      <c r="M918" s="9" t="s">
        <v>52</v>
      </c>
      <c r="N918" s="9" t="s">
        <v>37</v>
      </c>
      <c r="O918" s="9" t="s">
        <v>207</v>
      </c>
      <c r="P918" s="9" t="s">
        <v>102</v>
      </c>
      <c r="Q918" s="9" t="s">
        <v>491</v>
      </c>
      <c r="R918" s="10">
        <v>742000</v>
      </c>
      <c r="S918" s="10">
        <v>0</v>
      </c>
      <c r="T918" s="10">
        <v>739297.38</v>
      </c>
      <c r="U918" s="10">
        <v>739297.38</v>
      </c>
      <c r="V918" s="10">
        <v>614338.69999999995</v>
      </c>
      <c r="W918" s="10">
        <v>614338.69999999995</v>
      </c>
      <c r="X918" s="10">
        <v>426900.68</v>
      </c>
      <c r="Y918" s="15">
        <v>2702.6199999999953</v>
      </c>
      <c r="Z918" s="10">
        <v>682000</v>
      </c>
      <c r="AA918" s="10">
        <v>60000</v>
      </c>
      <c r="AB918" s="10">
        <v>0</v>
      </c>
      <c r="AC918" s="10">
        <v>0</v>
      </c>
      <c r="AD918" s="10">
        <v>742000</v>
      </c>
      <c r="AE918" s="10">
        <v>3000000</v>
      </c>
      <c r="AF918" s="10">
        <v>0</v>
      </c>
      <c r="AG918" s="10">
        <f t="shared" si="14"/>
        <v>742000</v>
      </c>
      <c r="AH918" s="9" t="s">
        <v>837</v>
      </c>
      <c r="AI918" s="9" t="s">
        <v>840</v>
      </c>
    </row>
    <row r="919" spans="1:35" x14ac:dyDescent="0.25">
      <c r="A919" s="16" t="s">
        <v>586</v>
      </c>
      <c r="B919" s="9" t="s">
        <v>45</v>
      </c>
      <c r="C919" s="9" t="s">
        <v>28</v>
      </c>
      <c r="D919" s="9" t="s">
        <v>382</v>
      </c>
      <c r="E919" s="9">
        <v>3</v>
      </c>
      <c r="F919" s="9">
        <v>136</v>
      </c>
      <c r="G919" s="9" t="s">
        <v>489</v>
      </c>
      <c r="H919" s="9">
        <v>3661</v>
      </c>
      <c r="I919" s="9" t="s">
        <v>221</v>
      </c>
      <c r="J919" s="9">
        <v>0</v>
      </c>
      <c r="K919" s="9" t="s">
        <v>258</v>
      </c>
      <c r="L919" s="9">
        <v>3000</v>
      </c>
      <c r="M919" s="9" t="s">
        <v>52</v>
      </c>
      <c r="N919" s="9" t="s">
        <v>37</v>
      </c>
      <c r="O919" s="9" t="s">
        <v>207</v>
      </c>
      <c r="P919" s="9" t="s">
        <v>102</v>
      </c>
      <c r="Q919" s="9" t="s">
        <v>491</v>
      </c>
      <c r="R919" s="10">
        <v>1359000</v>
      </c>
      <c r="S919" s="10">
        <v>0</v>
      </c>
      <c r="T919" s="10">
        <v>1356817.57</v>
      </c>
      <c r="U919" s="10">
        <v>1356817.57</v>
      </c>
      <c r="V919" s="10">
        <v>1108940.55</v>
      </c>
      <c r="W919" s="10">
        <v>1108940.55</v>
      </c>
      <c r="X919" s="10">
        <v>814442.98</v>
      </c>
      <c r="Y919" s="15">
        <v>2182.4299999999348</v>
      </c>
      <c r="Z919" s="10">
        <v>1224000</v>
      </c>
      <c r="AA919" s="10">
        <v>195000</v>
      </c>
      <c r="AB919" s="10">
        <v>0</v>
      </c>
      <c r="AC919" s="10">
        <v>60000</v>
      </c>
      <c r="AD919" s="10">
        <v>1359000</v>
      </c>
      <c r="AE919" s="10">
        <v>9529462.9800000004</v>
      </c>
      <c r="AF919" s="10">
        <v>0</v>
      </c>
      <c r="AG919" s="10">
        <f t="shared" si="14"/>
        <v>1359000</v>
      </c>
      <c r="AH919" s="9" t="s">
        <v>837</v>
      </c>
      <c r="AI919" s="9" t="s">
        <v>840</v>
      </c>
    </row>
    <row r="920" spans="1:35" x14ac:dyDescent="0.25">
      <c r="A920" s="16" t="s">
        <v>586</v>
      </c>
      <c r="B920" s="9" t="s">
        <v>410</v>
      </c>
      <c r="C920" s="9" t="s">
        <v>292</v>
      </c>
      <c r="D920" s="9" t="s">
        <v>363</v>
      </c>
      <c r="E920" s="9">
        <v>1</v>
      </c>
      <c r="F920" s="9">
        <v>23</v>
      </c>
      <c r="G920" s="9" t="s">
        <v>411</v>
      </c>
      <c r="H920" s="9">
        <v>5781</v>
      </c>
      <c r="I920" s="9" t="s">
        <v>124</v>
      </c>
      <c r="J920" s="9">
        <v>0</v>
      </c>
      <c r="K920" s="9" t="s">
        <v>258</v>
      </c>
      <c r="L920" s="9">
        <v>5000</v>
      </c>
      <c r="M920" s="9" t="s">
        <v>52</v>
      </c>
      <c r="N920" s="9" t="s">
        <v>46</v>
      </c>
      <c r="O920" s="9" t="s">
        <v>351</v>
      </c>
      <c r="P920" s="9" t="s">
        <v>414</v>
      </c>
      <c r="Q920" s="9" t="s">
        <v>413</v>
      </c>
      <c r="R920" s="10">
        <v>30000</v>
      </c>
      <c r="S920" s="10">
        <v>30000</v>
      </c>
      <c r="T920" s="10">
        <v>28420</v>
      </c>
      <c r="U920" s="10">
        <v>0</v>
      </c>
      <c r="V920" s="10">
        <v>0</v>
      </c>
      <c r="W920" s="10">
        <v>0</v>
      </c>
      <c r="X920" s="10">
        <v>0</v>
      </c>
      <c r="Y920" s="15">
        <v>1580</v>
      </c>
      <c r="Z920" s="10">
        <v>0</v>
      </c>
      <c r="AA920" s="10">
        <v>0</v>
      </c>
      <c r="AB920" s="10">
        <v>0</v>
      </c>
      <c r="AC920" s="10">
        <v>0</v>
      </c>
      <c r="AD920" s="10">
        <v>0</v>
      </c>
      <c r="AE920" s="10">
        <v>0</v>
      </c>
      <c r="AF920" s="10">
        <v>0</v>
      </c>
      <c r="AG920" s="10">
        <f t="shared" si="14"/>
        <v>30000</v>
      </c>
      <c r="AH920" s="9" t="s">
        <v>837</v>
      </c>
      <c r="AI920" s="9" t="s">
        <v>841</v>
      </c>
    </row>
    <row r="921" spans="1:35" x14ac:dyDescent="0.25">
      <c r="A921" s="16" t="s">
        <v>586</v>
      </c>
      <c r="B921" s="9" t="s">
        <v>36</v>
      </c>
      <c r="C921" s="9" t="s">
        <v>28</v>
      </c>
      <c r="D921" s="9" t="s">
        <v>382</v>
      </c>
      <c r="E921" s="9">
        <v>1</v>
      </c>
      <c r="F921" s="9">
        <v>5</v>
      </c>
      <c r="G921" s="9" t="s">
        <v>429</v>
      </c>
      <c r="H921" s="9">
        <v>2211</v>
      </c>
      <c r="I921" s="9" t="s">
        <v>56</v>
      </c>
      <c r="J921" s="9">
        <v>0</v>
      </c>
      <c r="K921" s="9" t="s">
        <v>258</v>
      </c>
      <c r="L921" s="9">
        <v>2000</v>
      </c>
      <c r="M921" s="9" t="s">
        <v>52</v>
      </c>
      <c r="N921" s="9" t="s">
        <v>37</v>
      </c>
      <c r="O921" s="9" t="s">
        <v>351</v>
      </c>
      <c r="P921" s="9" t="s">
        <v>430</v>
      </c>
      <c r="Q921" s="9" t="s">
        <v>431</v>
      </c>
      <c r="R921" s="10">
        <v>22612.52</v>
      </c>
      <c r="S921" s="10">
        <v>0</v>
      </c>
      <c r="T921" s="10">
        <v>17041.75</v>
      </c>
      <c r="U921" s="10">
        <v>17041.75</v>
      </c>
      <c r="V921" s="10">
        <v>17041.75</v>
      </c>
      <c r="W921" s="10">
        <v>17041.75</v>
      </c>
      <c r="X921" s="10">
        <v>0</v>
      </c>
      <c r="Y921" s="15">
        <v>5570.77</v>
      </c>
      <c r="Z921" s="10">
        <v>0</v>
      </c>
      <c r="AA921" s="10">
        <v>25000</v>
      </c>
      <c r="AB921" s="10">
        <v>0</v>
      </c>
      <c r="AC921" s="10">
        <v>2387.48</v>
      </c>
      <c r="AD921" s="10">
        <v>22612.52</v>
      </c>
      <c r="AE921" s="10">
        <v>0</v>
      </c>
      <c r="AF921" s="10">
        <v>0</v>
      </c>
      <c r="AG921" s="10">
        <f t="shared" si="14"/>
        <v>22612.52</v>
      </c>
      <c r="AH921" s="9" t="s">
        <v>837</v>
      </c>
      <c r="AI921" s="9" t="s">
        <v>840</v>
      </c>
    </row>
    <row r="922" spans="1:35" x14ac:dyDescent="0.25">
      <c r="A922" s="16" t="s">
        <v>586</v>
      </c>
      <c r="B922" s="9" t="s">
        <v>36</v>
      </c>
      <c r="C922" s="9" t="s">
        <v>28</v>
      </c>
      <c r="D922" s="9" t="s">
        <v>382</v>
      </c>
      <c r="E922" s="9">
        <v>1</v>
      </c>
      <c r="F922" s="9">
        <v>5</v>
      </c>
      <c r="G922" s="9" t="s">
        <v>429</v>
      </c>
      <c r="H922" s="9">
        <v>3231</v>
      </c>
      <c r="I922" s="9" t="s">
        <v>229</v>
      </c>
      <c r="J922" s="9">
        <v>0</v>
      </c>
      <c r="K922" s="9" t="s">
        <v>258</v>
      </c>
      <c r="L922" s="9">
        <v>3000</v>
      </c>
      <c r="M922" s="9" t="s">
        <v>52</v>
      </c>
      <c r="N922" s="9" t="s">
        <v>37</v>
      </c>
      <c r="O922" s="9" t="s">
        <v>351</v>
      </c>
      <c r="P922" s="9" t="s">
        <v>430</v>
      </c>
      <c r="Q922" s="9" t="s">
        <v>431</v>
      </c>
      <c r="R922" s="10">
        <v>0</v>
      </c>
      <c r="S922" s="10">
        <v>0</v>
      </c>
      <c r="T922" s="10">
        <v>0</v>
      </c>
      <c r="U922" s="10">
        <v>0</v>
      </c>
      <c r="V922" s="10">
        <v>0</v>
      </c>
      <c r="W922" s="10">
        <v>0</v>
      </c>
      <c r="X922" s="10">
        <v>0</v>
      </c>
      <c r="Y922" s="15">
        <v>0</v>
      </c>
      <c r="Z922" s="10">
        <v>490000</v>
      </c>
      <c r="AA922" s="10">
        <v>0</v>
      </c>
      <c r="AB922" s="10">
        <v>0</v>
      </c>
      <c r="AC922" s="10">
        <v>490000</v>
      </c>
      <c r="AD922" s="10">
        <v>0</v>
      </c>
      <c r="AE922" s="10">
        <v>-36000000</v>
      </c>
      <c r="AF922" s="10">
        <v>0</v>
      </c>
      <c r="AG922" s="10">
        <f t="shared" si="14"/>
        <v>0</v>
      </c>
      <c r="AH922" s="9" t="s">
        <v>837</v>
      </c>
      <c r="AI922" s="9" t="s">
        <v>840</v>
      </c>
    </row>
    <row r="923" spans="1:35" x14ac:dyDescent="0.25">
      <c r="A923" s="16" t="s">
        <v>586</v>
      </c>
      <c r="B923" s="9" t="s">
        <v>36</v>
      </c>
      <c r="C923" s="9" t="s">
        <v>28</v>
      </c>
      <c r="D923" s="9" t="s">
        <v>382</v>
      </c>
      <c r="E923" s="9">
        <v>1</v>
      </c>
      <c r="F923" s="9">
        <v>5</v>
      </c>
      <c r="G923" s="9" t="s">
        <v>429</v>
      </c>
      <c r="H923" s="9">
        <v>3291</v>
      </c>
      <c r="I923" s="9" t="s">
        <v>60</v>
      </c>
      <c r="J923" s="9">
        <v>0</v>
      </c>
      <c r="K923" s="9" t="s">
        <v>258</v>
      </c>
      <c r="L923" s="9">
        <v>3000</v>
      </c>
      <c r="M923" s="9" t="s">
        <v>52</v>
      </c>
      <c r="N923" s="9" t="s">
        <v>37</v>
      </c>
      <c r="O923" s="9" t="s">
        <v>351</v>
      </c>
      <c r="P923" s="9" t="s">
        <v>430</v>
      </c>
      <c r="Q923" s="9" t="s">
        <v>431</v>
      </c>
      <c r="R923" s="10">
        <v>240000</v>
      </c>
      <c r="S923" s="10">
        <v>0</v>
      </c>
      <c r="T923" s="10">
        <v>138344</v>
      </c>
      <c r="U923" s="10">
        <v>138344</v>
      </c>
      <c r="V923" s="10">
        <v>131964</v>
      </c>
      <c r="W923" s="10">
        <v>131964</v>
      </c>
      <c r="X923" s="10">
        <v>131964</v>
      </c>
      <c r="Y923" s="15">
        <v>101656</v>
      </c>
      <c r="Z923" s="10">
        <v>0</v>
      </c>
      <c r="AA923" s="10">
        <v>240000</v>
      </c>
      <c r="AB923" s="10">
        <v>0</v>
      </c>
      <c r="AC923" s="10">
        <v>0</v>
      </c>
      <c r="AD923" s="10">
        <v>240000</v>
      </c>
      <c r="AE923" s="10">
        <v>39200000</v>
      </c>
      <c r="AF923" s="10">
        <v>0</v>
      </c>
      <c r="AG923" s="10">
        <f t="shared" si="14"/>
        <v>240000</v>
      </c>
      <c r="AH923" s="9" t="s">
        <v>837</v>
      </c>
      <c r="AI923" s="9" t="s">
        <v>840</v>
      </c>
    </row>
    <row r="924" spans="1:35" x14ac:dyDescent="0.25">
      <c r="A924" s="16" t="s">
        <v>586</v>
      </c>
      <c r="B924" s="9" t="s">
        <v>36</v>
      </c>
      <c r="C924" s="9" t="s">
        <v>28</v>
      </c>
      <c r="D924" s="9" t="s">
        <v>382</v>
      </c>
      <c r="E924" s="9">
        <v>1</v>
      </c>
      <c r="F924" s="9">
        <v>5</v>
      </c>
      <c r="G924" s="9" t="s">
        <v>429</v>
      </c>
      <c r="H924" s="9">
        <v>3581</v>
      </c>
      <c r="I924" s="9" t="s">
        <v>61</v>
      </c>
      <c r="J924" s="9">
        <v>0</v>
      </c>
      <c r="K924" s="9" t="s">
        <v>258</v>
      </c>
      <c r="L924" s="9">
        <v>3000</v>
      </c>
      <c r="M924" s="9" t="s">
        <v>52</v>
      </c>
      <c r="N924" s="9" t="s">
        <v>37</v>
      </c>
      <c r="O924" s="9" t="s">
        <v>351</v>
      </c>
      <c r="P924" s="9" t="s">
        <v>430</v>
      </c>
      <c r="Q924" s="9" t="s">
        <v>431</v>
      </c>
      <c r="R924" s="10">
        <v>0</v>
      </c>
      <c r="S924" s="10">
        <v>0</v>
      </c>
      <c r="T924" s="10">
        <v>0</v>
      </c>
      <c r="U924" s="10">
        <v>0</v>
      </c>
      <c r="V924" s="10">
        <v>0</v>
      </c>
      <c r="W924" s="10">
        <v>0</v>
      </c>
      <c r="X924" s="10">
        <v>0</v>
      </c>
      <c r="Y924" s="15">
        <v>0</v>
      </c>
      <c r="Z924" s="10">
        <v>15000</v>
      </c>
      <c r="AA924" s="10">
        <v>0</v>
      </c>
      <c r="AB924" s="10">
        <v>0</v>
      </c>
      <c r="AC924" s="10">
        <v>15000</v>
      </c>
      <c r="AD924" s="10">
        <v>0</v>
      </c>
      <c r="AE924" s="10">
        <v>0</v>
      </c>
      <c r="AF924" s="10">
        <v>0</v>
      </c>
      <c r="AG924" s="10">
        <f t="shared" si="14"/>
        <v>0</v>
      </c>
      <c r="AH924" s="9" t="s">
        <v>837</v>
      </c>
      <c r="AI924" s="9" t="s">
        <v>840</v>
      </c>
    </row>
    <row r="925" spans="1:35" x14ac:dyDescent="0.25">
      <c r="A925" s="16" t="s">
        <v>586</v>
      </c>
      <c r="B925" s="9" t="s">
        <v>36</v>
      </c>
      <c r="C925" s="9" t="s">
        <v>28</v>
      </c>
      <c r="D925" s="9" t="s">
        <v>382</v>
      </c>
      <c r="E925" s="9">
        <v>1</v>
      </c>
      <c r="F925" s="9">
        <v>5</v>
      </c>
      <c r="G925" s="9" t="s">
        <v>429</v>
      </c>
      <c r="H925" s="9">
        <v>3811</v>
      </c>
      <c r="I925" s="9" t="s">
        <v>62</v>
      </c>
      <c r="J925" s="9">
        <v>0</v>
      </c>
      <c r="K925" s="9" t="s">
        <v>258</v>
      </c>
      <c r="L925" s="9">
        <v>3000</v>
      </c>
      <c r="M925" s="9" t="s">
        <v>52</v>
      </c>
      <c r="N925" s="9" t="s">
        <v>37</v>
      </c>
      <c r="O925" s="9" t="s">
        <v>351</v>
      </c>
      <c r="P925" s="9" t="s">
        <v>430</v>
      </c>
      <c r="Q925" s="9" t="s">
        <v>431</v>
      </c>
      <c r="R925" s="10">
        <v>25833.200000000001</v>
      </c>
      <c r="S925" s="10">
        <v>0</v>
      </c>
      <c r="T925" s="10">
        <v>25833.200000000001</v>
      </c>
      <c r="U925" s="10">
        <v>25833.200000000001</v>
      </c>
      <c r="V925" s="10">
        <v>4257.2</v>
      </c>
      <c r="W925" s="10">
        <v>4257.2</v>
      </c>
      <c r="X925" s="10">
        <v>4257.2</v>
      </c>
      <c r="Y925" s="15">
        <v>0</v>
      </c>
      <c r="Z925" s="10">
        <v>0</v>
      </c>
      <c r="AA925" s="10">
        <v>25833.200000000001</v>
      </c>
      <c r="AB925" s="10">
        <v>0</v>
      </c>
      <c r="AC925" s="10">
        <v>0</v>
      </c>
      <c r="AD925" s="10">
        <v>25833.200000000001</v>
      </c>
      <c r="AE925" s="10">
        <v>0</v>
      </c>
      <c r="AF925" s="10">
        <v>0</v>
      </c>
      <c r="AG925" s="10">
        <f t="shared" si="14"/>
        <v>25833.200000000001</v>
      </c>
      <c r="AH925" s="9" t="s">
        <v>837</v>
      </c>
      <c r="AI925" s="9" t="s">
        <v>840</v>
      </c>
    </row>
    <row r="926" spans="1:35" x14ac:dyDescent="0.25">
      <c r="A926" s="16" t="s">
        <v>586</v>
      </c>
      <c r="B926" s="9" t="s">
        <v>36</v>
      </c>
      <c r="C926" s="9" t="s">
        <v>28</v>
      </c>
      <c r="D926" s="9" t="s">
        <v>382</v>
      </c>
      <c r="E926" s="9">
        <v>1</v>
      </c>
      <c r="F926" s="9">
        <v>5</v>
      </c>
      <c r="G926" s="9" t="s">
        <v>429</v>
      </c>
      <c r="H926" s="9">
        <v>3821</v>
      </c>
      <c r="I926" s="9" t="s">
        <v>51</v>
      </c>
      <c r="J926" s="9">
        <v>0</v>
      </c>
      <c r="K926" s="9" t="s">
        <v>258</v>
      </c>
      <c r="L926" s="9">
        <v>3000</v>
      </c>
      <c r="M926" s="9" t="s">
        <v>52</v>
      </c>
      <c r="N926" s="9" t="s">
        <v>37</v>
      </c>
      <c r="O926" s="9" t="s">
        <v>351</v>
      </c>
      <c r="P926" s="9" t="s">
        <v>430</v>
      </c>
      <c r="Q926" s="9" t="s">
        <v>431</v>
      </c>
      <c r="R926" s="10">
        <v>250000</v>
      </c>
      <c r="S926" s="10">
        <v>0</v>
      </c>
      <c r="T926" s="10">
        <v>228941.04</v>
      </c>
      <c r="U926" s="10">
        <v>228941.04</v>
      </c>
      <c r="V926" s="10">
        <v>81541.039999999994</v>
      </c>
      <c r="W926" s="10">
        <v>81541.039999999994</v>
      </c>
      <c r="X926" s="10">
        <v>81541.039999999994</v>
      </c>
      <c r="Y926" s="15">
        <v>21058.959999999992</v>
      </c>
      <c r="Z926" s="10">
        <v>0</v>
      </c>
      <c r="AA926" s="10">
        <v>250000</v>
      </c>
      <c r="AB926" s="10">
        <v>0</v>
      </c>
      <c r="AC926" s="10">
        <v>0</v>
      </c>
      <c r="AD926" s="10">
        <v>250000</v>
      </c>
      <c r="AE926" s="10">
        <v>-5000000</v>
      </c>
      <c r="AF926" s="10">
        <v>0</v>
      </c>
      <c r="AG926" s="10">
        <f t="shared" si="14"/>
        <v>250000</v>
      </c>
      <c r="AH926" s="9" t="s">
        <v>837</v>
      </c>
      <c r="AI926" s="9" t="s">
        <v>840</v>
      </c>
    </row>
    <row r="927" spans="1:35" x14ac:dyDescent="0.25">
      <c r="A927" s="16" t="s">
        <v>586</v>
      </c>
      <c r="B927" s="9" t="s">
        <v>36</v>
      </c>
      <c r="C927" s="9" t="s">
        <v>28</v>
      </c>
      <c r="D927" s="9" t="s">
        <v>436</v>
      </c>
      <c r="E927" s="9">
        <v>3</v>
      </c>
      <c r="F927" s="9">
        <v>89</v>
      </c>
      <c r="G927" s="9" t="s">
        <v>438</v>
      </c>
      <c r="H927" s="9">
        <v>2471</v>
      </c>
      <c r="I927" s="9" t="s">
        <v>123</v>
      </c>
      <c r="J927" s="9">
        <v>0</v>
      </c>
      <c r="K927" s="9" t="s">
        <v>258</v>
      </c>
      <c r="L927" s="9">
        <v>2000</v>
      </c>
      <c r="M927" s="9" t="s">
        <v>52</v>
      </c>
      <c r="N927" s="9" t="s">
        <v>42</v>
      </c>
      <c r="O927" s="9" t="s">
        <v>207</v>
      </c>
      <c r="P927" s="9" t="s">
        <v>440</v>
      </c>
      <c r="Q927" s="9" t="s">
        <v>43</v>
      </c>
      <c r="R927" s="10">
        <v>272552.98</v>
      </c>
      <c r="S927" s="10">
        <v>0</v>
      </c>
      <c r="T927" s="10">
        <v>169299.92</v>
      </c>
      <c r="U927" s="10">
        <v>169299.92</v>
      </c>
      <c r="V927" s="10">
        <v>169299.92</v>
      </c>
      <c r="W927" s="10">
        <v>169299.92</v>
      </c>
      <c r="X927" s="10">
        <v>118300.52</v>
      </c>
      <c r="Y927" s="15">
        <v>103253.05999999997</v>
      </c>
      <c r="Z927" s="10">
        <v>0</v>
      </c>
      <c r="AA927" s="10">
        <v>300000</v>
      </c>
      <c r="AB927" s="10">
        <v>0</v>
      </c>
      <c r="AC927" s="10">
        <v>27447.02</v>
      </c>
      <c r="AD927" s="10">
        <v>272552.98</v>
      </c>
      <c r="AE927" s="10">
        <v>1000000</v>
      </c>
      <c r="AF927" s="10">
        <v>0</v>
      </c>
      <c r="AG927" s="10">
        <f t="shared" si="14"/>
        <v>272552.98</v>
      </c>
      <c r="AH927" s="9" t="s">
        <v>837</v>
      </c>
      <c r="AI927" s="9" t="s">
        <v>840</v>
      </c>
    </row>
    <row r="928" spans="1:35" x14ac:dyDescent="0.25">
      <c r="A928" s="16" t="s">
        <v>586</v>
      </c>
      <c r="B928" s="9" t="s">
        <v>36</v>
      </c>
      <c r="C928" s="9" t="s">
        <v>28</v>
      </c>
      <c r="D928" s="9" t="s">
        <v>436</v>
      </c>
      <c r="E928" s="9">
        <v>3</v>
      </c>
      <c r="F928" s="9">
        <v>89</v>
      </c>
      <c r="G928" s="9" t="s">
        <v>438</v>
      </c>
      <c r="H928" s="9">
        <v>5781</v>
      </c>
      <c r="I928" s="9" t="s">
        <v>124</v>
      </c>
      <c r="J928" s="9">
        <v>0</v>
      </c>
      <c r="K928" s="9" t="s">
        <v>258</v>
      </c>
      <c r="L928" s="9">
        <v>5000</v>
      </c>
      <c r="M928" s="9" t="s">
        <v>52</v>
      </c>
      <c r="N928" s="9" t="s">
        <v>42</v>
      </c>
      <c r="O928" s="9" t="s">
        <v>207</v>
      </c>
      <c r="P928" s="9" t="s">
        <v>440</v>
      </c>
      <c r="Q928" s="9" t="s">
        <v>43</v>
      </c>
      <c r="R928" s="10">
        <v>228480</v>
      </c>
      <c r="S928" s="10">
        <v>600000</v>
      </c>
      <c r="T928" s="10">
        <v>210120</v>
      </c>
      <c r="U928" s="10">
        <v>210120</v>
      </c>
      <c r="V928" s="10">
        <v>0</v>
      </c>
      <c r="W928" s="10">
        <v>0</v>
      </c>
      <c r="X928" s="10">
        <v>0</v>
      </c>
      <c r="Y928" s="15">
        <v>18360</v>
      </c>
      <c r="Z928" s="10">
        <v>0</v>
      </c>
      <c r="AA928" s="10">
        <v>0</v>
      </c>
      <c r="AB928" s="10">
        <v>0</v>
      </c>
      <c r="AC928" s="10">
        <v>371520</v>
      </c>
      <c r="AD928" s="10">
        <v>-371520</v>
      </c>
      <c r="AE928" s="10">
        <v>2000000</v>
      </c>
      <c r="AF928" s="10">
        <v>0</v>
      </c>
      <c r="AG928" s="10">
        <f t="shared" si="14"/>
        <v>228480</v>
      </c>
      <c r="AH928" s="9" t="s">
        <v>837</v>
      </c>
      <c r="AI928" s="9" t="s">
        <v>841</v>
      </c>
    </row>
    <row r="929" spans="1:35" x14ac:dyDescent="0.25">
      <c r="A929" s="16" t="s">
        <v>586</v>
      </c>
      <c r="B929" s="9" t="s">
        <v>176</v>
      </c>
      <c r="C929" s="9" t="s">
        <v>286</v>
      </c>
      <c r="D929" s="9" t="s">
        <v>349</v>
      </c>
      <c r="E929" s="9">
        <v>1</v>
      </c>
      <c r="F929" s="9">
        <v>51</v>
      </c>
      <c r="G929" s="9" t="s">
        <v>441</v>
      </c>
      <c r="H929" s="9">
        <v>2181</v>
      </c>
      <c r="I929" s="9" t="s">
        <v>231</v>
      </c>
      <c r="J929" s="9">
        <v>0</v>
      </c>
      <c r="K929" s="9" t="s">
        <v>258</v>
      </c>
      <c r="L929" s="9">
        <v>2000</v>
      </c>
      <c r="M929" s="9" t="s">
        <v>52</v>
      </c>
      <c r="N929" s="9" t="s">
        <v>128</v>
      </c>
      <c r="O929" s="9" t="s">
        <v>351</v>
      </c>
      <c r="P929" s="9" t="s">
        <v>442</v>
      </c>
      <c r="Q929" s="9" t="s">
        <v>338</v>
      </c>
      <c r="R929" s="10">
        <v>1099107.1599999999</v>
      </c>
      <c r="S929" s="10">
        <v>0</v>
      </c>
      <c r="T929" s="10">
        <v>1095627.1599999999</v>
      </c>
      <c r="U929" s="10">
        <v>1095627.1599999999</v>
      </c>
      <c r="V929" s="10">
        <v>860727.16</v>
      </c>
      <c r="W929" s="10">
        <v>860727.16</v>
      </c>
      <c r="X929" s="10">
        <v>860727.16</v>
      </c>
      <c r="Y929" s="15">
        <v>3480</v>
      </c>
      <c r="Z929" s="10">
        <v>1000000</v>
      </c>
      <c r="AA929" s="10">
        <v>99107.16</v>
      </c>
      <c r="AB929" s="10">
        <v>0</v>
      </c>
      <c r="AC929" s="10">
        <v>0</v>
      </c>
      <c r="AD929" s="10">
        <v>1099107.1599999999</v>
      </c>
      <c r="AE929" s="10">
        <v>6307200</v>
      </c>
      <c r="AF929" s="10">
        <v>0</v>
      </c>
      <c r="AG929" s="10">
        <f t="shared" si="14"/>
        <v>1099107.1599999999</v>
      </c>
      <c r="AH929" s="9" t="s">
        <v>837</v>
      </c>
      <c r="AI929" s="9" t="s">
        <v>840</v>
      </c>
    </row>
    <row r="930" spans="1:35" x14ac:dyDescent="0.25">
      <c r="A930" s="16" t="s">
        <v>586</v>
      </c>
      <c r="B930" s="9" t="s">
        <v>176</v>
      </c>
      <c r="C930" s="9" t="s">
        <v>286</v>
      </c>
      <c r="D930" s="9" t="s">
        <v>349</v>
      </c>
      <c r="E930" s="9">
        <v>1</v>
      </c>
      <c r="F930" s="9">
        <v>51</v>
      </c>
      <c r="G930" s="9" t="s">
        <v>441</v>
      </c>
      <c r="H930" s="9">
        <v>3421</v>
      </c>
      <c r="I930" s="9" t="s">
        <v>253</v>
      </c>
      <c r="J930" s="9">
        <v>0</v>
      </c>
      <c r="K930" s="9" t="s">
        <v>258</v>
      </c>
      <c r="L930" s="9">
        <v>3000</v>
      </c>
      <c r="M930" s="9" t="s">
        <v>52</v>
      </c>
      <c r="N930" s="9" t="s">
        <v>128</v>
      </c>
      <c r="O930" s="9" t="s">
        <v>351</v>
      </c>
      <c r="P930" s="9" t="s">
        <v>442</v>
      </c>
      <c r="Q930" s="9" t="s">
        <v>338</v>
      </c>
      <c r="R930" s="10">
        <v>9031401.6400000006</v>
      </c>
      <c r="S930" s="10">
        <v>0</v>
      </c>
      <c r="T930" s="10">
        <v>7200089.5999999996</v>
      </c>
      <c r="U930" s="10">
        <v>7200089.5999999996</v>
      </c>
      <c r="V930" s="10">
        <v>7200089.5999999996</v>
      </c>
      <c r="W930" s="10">
        <v>7200089.5999999996</v>
      </c>
      <c r="X930" s="10">
        <v>7200089.5999999996</v>
      </c>
      <c r="Y930" s="15">
        <v>1831312.040000001</v>
      </c>
      <c r="Z930" s="10">
        <v>9031401.6400000006</v>
      </c>
      <c r="AA930" s="10">
        <v>0</v>
      </c>
      <c r="AB930" s="10">
        <v>0</v>
      </c>
      <c r="AC930" s="10">
        <v>0</v>
      </c>
      <c r="AD930" s="10">
        <v>9031401.6400000006</v>
      </c>
      <c r="AE930" s="10">
        <v>0</v>
      </c>
      <c r="AF930" s="10">
        <v>0</v>
      </c>
      <c r="AG930" s="10">
        <f t="shared" si="14"/>
        <v>9031401.6400000006</v>
      </c>
      <c r="AH930" s="9" t="s">
        <v>837</v>
      </c>
      <c r="AI930" s="9" t="s">
        <v>840</v>
      </c>
    </row>
    <row r="931" spans="1:35" x14ac:dyDescent="0.25">
      <c r="A931" s="16" t="s">
        <v>586</v>
      </c>
      <c r="B931" s="9" t="s">
        <v>176</v>
      </c>
      <c r="C931" s="9" t="s">
        <v>286</v>
      </c>
      <c r="D931" s="9" t="s">
        <v>349</v>
      </c>
      <c r="E931" s="9">
        <v>1</v>
      </c>
      <c r="F931" s="9">
        <v>51</v>
      </c>
      <c r="G931" s="9" t="s">
        <v>441</v>
      </c>
      <c r="H931" s="9">
        <v>3942</v>
      </c>
      <c r="I931" s="9" t="s">
        <v>306</v>
      </c>
      <c r="J931" s="9">
        <v>0</v>
      </c>
      <c r="K931" s="9" t="s">
        <v>258</v>
      </c>
      <c r="L931" s="9">
        <v>3000</v>
      </c>
      <c r="M931" s="9" t="s">
        <v>52</v>
      </c>
      <c r="N931" s="9" t="s">
        <v>128</v>
      </c>
      <c r="O931" s="9" t="s">
        <v>351</v>
      </c>
      <c r="P931" s="9" t="s">
        <v>442</v>
      </c>
      <c r="Q931" s="9" t="s">
        <v>338</v>
      </c>
      <c r="R931" s="10">
        <v>716816.96</v>
      </c>
      <c r="S931" s="10">
        <v>0</v>
      </c>
      <c r="T931" s="10">
        <v>0</v>
      </c>
      <c r="U931" s="10">
        <v>0</v>
      </c>
      <c r="V931" s="10">
        <v>0</v>
      </c>
      <c r="W931" s="10">
        <v>0</v>
      </c>
      <c r="X931" s="10">
        <v>0</v>
      </c>
      <c r="Y931" s="15">
        <v>716816.96</v>
      </c>
      <c r="Z931" s="10">
        <v>1160000</v>
      </c>
      <c r="AA931" s="10">
        <v>0</v>
      </c>
      <c r="AB931" s="10">
        <v>0</v>
      </c>
      <c r="AC931" s="10">
        <v>443183.04</v>
      </c>
      <c r="AD931" s="10">
        <v>716816.96</v>
      </c>
      <c r="AE931" s="10">
        <v>0</v>
      </c>
      <c r="AF931" s="10">
        <v>0</v>
      </c>
      <c r="AG931" s="10">
        <f t="shared" si="14"/>
        <v>716816.96</v>
      </c>
      <c r="AH931" s="9" t="s">
        <v>837</v>
      </c>
      <c r="AI931" s="9" t="s">
        <v>840</v>
      </c>
    </row>
    <row r="932" spans="1:35" x14ac:dyDescent="0.25">
      <c r="A932" s="16" t="s">
        <v>586</v>
      </c>
      <c r="B932" s="9" t="s">
        <v>91</v>
      </c>
      <c r="C932" s="9" t="s">
        <v>28</v>
      </c>
      <c r="D932" s="9" t="s">
        <v>460</v>
      </c>
      <c r="E932" s="9">
        <v>8</v>
      </c>
      <c r="F932" s="9">
        <v>95</v>
      </c>
      <c r="G932" s="9" t="s">
        <v>467</v>
      </c>
      <c r="H932" s="9">
        <v>2211</v>
      </c>
      <c r="I932" s="9" t="s">
        <v>56</v>
      </c>
      <c r="J932" s="9">
        <v>0</v>
      </c>
      <c r="K932" s="9" t="s">
        <v>258</v>
      </c>
      <c r="L932" s="9">
        <v>2000</v>
      </c>
      <c r="M932" s="9" t="s">
        <v>52</v>
      </c>
      <c r="N932" s="9" t="s">
        <v>92</v>
      </c>
      <c r="O932" s="9" t="s">
        <v>462</v>
      </c>
      <c r="P932" s="9" t="s">
        <v>283</v>
      </c>
      <c r="Q932" s="9" t="s">
        <v>95</v>
      </c>
      <c r="R932" s="10">
        <v>204851.37</v>
      </c>
      <c r="S932" s="10">
        <v>0</v>
      </c>
      <c r="T932" s="10">
        <v>204851.36</v>
      </c>
      <c r="U932" s="10">
        <v>204851.36</v>
      </c>
      <c r="V932" s="10">
        <v>204851.36</v>
      </c>
      <c r="W932" s="10">
        <v>204851.36</v>
      </c>
      <c r="X932" s="10">
        <v>90744.48</v>
      </c>
      <c r="Y932" s="15">
        <v>1.0000000009313226E-2</v>
      </c>
      <c r="Z932" s="10">
        <v>200000</v>
      </c>
      <c r="AA932" s="10">
        <v>4851.37</v>
      </c>
      <c r="AB932" s="10">
        <v>0</v>
      </c>
      <c r="AC932" s="10">
        <v>0</v>
      </c>
      <c r="AD932" s="10">
        <v>204851.37</v>
      </c>
      <c r="AE932" s="10">
        <v>0</v>
      </c>
      <c r="AF932" s="10">
        <v>0</v>
      </c>
      <c r="AG932" s="10">
        <f t="shared" si="14"/>
        <v>204851.37</v>
      </c>
      <c r="AH932" s="9" t="s">
        <v>837</v>
      </c>
      <c r="AI932" s="9" t="s">
        <v>840</v>
      </c>
    </row>
    <row r="933" spans="1:35" x14ac:dyDescent="0.25">
      <c r="A933" s="16" t="s">
        <v>586</v>
      </c>
      <c r="B933" s="9" t="s">
        <v>210</v>
      </c>
      <c r="C933" s="9" t="s">
        <v>28</v>
      </c>
      <c r="D933" s="9" t="s">
        <v>382</v>
      </c>
      <c r="E933" s="9">
        <v>3</v>
      </c>
      <c r="F933" s="9">
        <v>138</v>
      </c>
      <c r="G933" s="9" t="s">
        <v>489</v>
      </c>
      <c r="H933" s="9">
        <v>3651</v>
      </c>
      <c r="I933" s="9" t="s">
        <v>220</v>
      </c>
      <c r="J933" s="9">
        <v>0</v>
      </c>
      <c r="K933" s="9" t="s">
        <v>258</v>
      </c>
      <c r="L933" s="9">
        <v>3000</v>
      </c>
      <c r="M933" s="9" t="s">
        <v>52</v>
      </c>
      <c r="N933" s="9" t="s">
        <v>37</v>
      </c>
      <c r="O933" s="9" t="s">
        <v>207</v>
      </c>
      <c r="P933" s="9" t="s">
        <v>104</v>
      </c>
      <c r="Q933" s="9" t="s">
        <v>491</v>
      </c>
      <c r="R933" s="10">
        <v>572000</v>
      </c>
      <c r="S933" s="10">
        <v>0</v>
      </c>
      <c r="T933" s="10">
        <v>419168.05</v>
      </c>
      <c r="U933" s="10">
        <v>419168.05</v>
      </c>
      <c r="V933" s="10">
        <v>314376.06</v>
      </c>
      <c r="W933" s="10">
        <v>314376.06</v>
      </c>
      <c r="X933" s="10">
        <v>157188.03</v>
      </c>
      <c r="Y933" s="15">
        <v>152831.95000000001</v>
      </c>
      <c r="Z933" s="10">
        <v>572000</v>
      </c>
      <c r="AA933" s="10">
        <v>0</v>
      </c>
      <c r="AB933" s="10">
        <v>0</v>
      </c>
      <c r="AC933" s="10">
        <v>0</v>
      </c>
      <c r="AD933" s="10">
        <v>572000</v>
      </c>
      <c r="AE933" s="10">
        <v>0</v>
      </c>
      <c r="AF933" s="10">
        <v>0</v>
      </c>
      <c r="AG933" s="10">
        <f t="shared" si="14"/>
        <v>572000</v>
      </c>
      <c r="AH933" s="9" t="s">
        <v>837</v>
      </c>
      <c r="AI933" s="9" t="s">
        <v>840</v>
      </c>
    </row>
    <row r="934" spans="1:35" x14ac:dyDescent="0.25">
      <c r="A934" s="16" t="s">
        <v>586</v>
      </c>
      <c r="B934" s="9" t="s">
        <v>210</v>
      </c>
      <c r="C934" s="9" t="s">
        <v>28</v>
      </c>
      <c r="D934" s="9" t="s">
        <v>382</v>
      </c>
      <c r="E934" s="9">
        <v>3</v>
      </c>
      <c r="F934" s="9">
        <v>138</v>
      </c>
      <c r="G934" s="9" t="s">
        <v>489</v>
      </c>
      <c r="H934" s="9">
        <v>3661</v>
      </c>
      <c r="I934" s="9" t="s">
        <v>221</v>
      </c>
      <c r="J934" s="9">
        <v>0</v>
      </c>
      <c r="K934" s="9" t="s">
        <v>258</v>
      </c>
      <c r="L934" s="9">
        <v>3000</v>
      </c>
      <c r="M934" s="9" t="s">
        <v>52</v>
      </c>
      <c r="N934" s="9" t="s">
        <v>37</v>
      </c>
      <c r="O934" s="9" t="s">
        <v>207</v>
      </c>
      <c r="P934" s="9" t="s">
        <v>104</v>
      </c>
      <c r="Q934" s="9" t="s">
        <v>491</v>
      </c>
      <c r="R934" s="10">
        <v>1076000</v>
      </c>
      <c r="S934" s="10">
        <v>0</v>
      </c>
      <c r="T934" s="10">
        <v>697554.59</v>
      </c>
      <c r="U934" s="10">
        <v>697554.59</v>
      </c>
      <c r="V934" s="10">
        <v>523165.98</v>
      </c>
      <c r="W934" s="10">
        <v>523165.98</v>
      </c>
      <c r="X934" s="10">
        <v>315705.59999999998</v>
      </c>
      <c r="Y934" s="15">
        <v>378445.41000000003</v>
      </c>
      <c r="Z934" s="10">
        <v>1076000</v>
      </c>
      <c r="AA934" s="10">
        <v>0</v>
      </c>
      <c r="AB934" s="10">
        <v>0</v>
      </c>
      <c r="AC934" s="10">
        <v>0</v>
      </c>
      <c r="AD934" s="10">
        <v>1076000</v>
      </c>
      <c r="AE934" s="10">
        <v>-200000</v>
      </c>
      <c r="AF934" s="10">
        <v>0</v>
      </c>
      <c r="AG934" s="10">
        <f t="shared" si="14"/>
        <v>1076000</v>
      </c>
      <c r="AH934" s="9" t="s">
        <v>837</v>
      </c>
      <c r="AI934" s="9" t="s">
        <v>840</v>
      </c>
    </row>
    <row r="935" spans="1:35" x14ac:dyDescent="0.25">
      <c r="A935" s="16" t="s">
        <v>586</v>
      </c>
      <c r="B935" s="9" t="s">
        <v>171</v>
      </c>
      <c r="C935" s="9" t="s">
        <v>236</v>
      </c>
      <c r="D935" s="9" t="s">
        <v>443</v>
      </c>
      <c r="E935" s="9">
        <v>3</v>
      </c>
      <c r="F935" s="9">
        <v>115</v>
      </c>
      <c r="G935" s="9" t="s">
        <v>447</v>
      </c>
      <c r="H935" s="9">
        <v>6121</v>
      </c>
      <c r="I935" s="9" t="s">
        <v>178</v>
      </c>
      <c r="J935" s="9">
        <v>1</v>
      </c>
      <c r="K935" s="9" t="s">
        <v>597</v>
      </c>
      <c r="L935" s="9">
        <v>6000</v>
      </c>
      <c r="M935" s="9" t="s">
        <v>52</v>
      </c>
      <c r="N935" s="9" t="s">
        <v>445</v>
      </c>
      <c r="O935" s="9" t="s">
        <v>207</v>
      </c>
      <c r="P935" s="9" t="s">
        <v>582</v>
      </c>
      <c r="Q935" s="9" t="s">
        <v>449</v>
      </c>
      <c r="R935" s="10">
        <v>0</v>
      </c>
      <c r="S935" s="10">
        <v>0</v>
      </c>
      <c r="T935" s="10">
        <v>0</v>
      </c>
      <c r="U935" s="10">
        <v>0</v>
      </c>
      <c r="V935" s="10">
        <v>0</v>
      </c>
      <c r="W935" s="10">
        <v>0</v>
      </c>
      <c r="X935" s="10">
        <v>0</v>
      </c>
      <c r="Y935" s="15">
        <v>0</v>
      </c>
      <c r="Z935" s="10">
        <v>0</v>
      </c>
      <c r="AA935" s="10">
        <v>0</v>
      </c>
      <c r="AB935" s="10">
        <v>0</v>
      </c>
      <c r="AC935" s="10">
        <v>0</v>
      </c>
      <c r="AD935" s="10">
        <v>0</v>
      </c>
      <c r="AE935" s="10">
        <v>0</v>
      </c>
      <c r="AF935" s="10">
        <v>0</v>
      </c>
      <c r="AG935" s="10">
        <f t="shared" si="14"/>
        <v>0</v>
      </c>
      <c r="AH935" s="9" t="s">
        <v>837</v>
      </c>
      <c r="AI935" s="9" t="s">
        <v>841</v>
      </c>
    </row>
    <row r="936" spans="1:35" x14ac:dyDescent="0.25">
      <c r="A936" s="16" t="s">
        <v>586</v>
      </c>
      <c r="B936" s="9" t="s">
        <v>171</v>
      </c>
      <c r="C936" s="9" t="s">
        <v>236</v>
      </c>
      <c r="D936" s="9" t="s">
        <v>443</v>
      </c>
      <c r="E936" s="9">
        <v>3</v>
      </c>
      <c r="F936" s="9">
        <v>115</v>
      </c>
      <c r="G936" s="9" t="s">
        <v>447</v>
      </c>
      <c r="H936" s="9">
        <v>6131</v>
      </c>
      <c r="I936" s="9" t="s">
        <v>208</v>
      </c>
      <c r="J936" s="9">
        <v>0</v>
      </c>
      <c r="K936" s="9" t="s">
        <v>258</v>
      </c>
      <c r="L936" s="9">
        <v>6000</v>
      </c>
      <c r="M936" s="9" t="s">
        <v>52</v>
      </c>
      <c r="N936" s="9" t="s">
        <v>445</v>
      </c>
      <c r="O936" s="9" t="s">
        <v>207</v>
      </c>
      <c r="P936" s="9" t="s">
        <v>582</v>
      </c>
      <c r="Q936" s="9" t="s">
        <v>449</v>
      </c>
      <c r="R936" s="10">
        <v>6985782.7699999996</v>
      </c>
      <c r="S936" s="10">
        <v>0</v>
      </c>
      <c r="T936" s="10">
        <v>5567485.96</v>
      </c>
      <c r="U936" s="10">
        <v>5567485.96</v>
      </c>
      <c r="V936" s="10">
        <v>5567485.96</v>
      </c>
      <c r="W936" s="10">
        <v>5567485.96</v>
      </c>
      <c r="X936" s="10">
        <v>5567485.96</v>
      </c>
      <c r="Y936" s="15">
        <v>1418296.8099999996</v>
      </c>
      <c r="Z936" s="10">
        <v>6985782.7699999996</v>
      </c>
      <c r="AA936" s="10">
        <v>0</v>
      </c>
      <c r="AB936" s="10">
        <v>0</v>
      </c>
      <c r="AC936" s="10">
        <v>0</v>
      </c>
      <c r="AD936" s="10">
        <v>6985782.7699999996</v>
      </c>
      <c r="AE936" s="10">
        <v>-4307200</v>
      </c>
      <c r="AF936" s="10">
        <v>0</v>
      </c>
      <c r="AG936" s="10">
        <f t="shared" si="14"/>
        <v>6985782.7699999996</v>
      </c>
      <c r="AH936" s="9" t="s">
        <v>837</v>
      </c>
      <c r="AI936" s="9" t="s">
        <v>841</v>
      </c>
    </row>
    <row r="937" spans="1:35" x14ac:dyDescent="0.25">
      <c r="A937" s="16" t="s">
        <v>586</v>
      </c>
      <c r="B937" s="9" t="s">
        <v>171</v>
      </c>
      <c r="C937" s="9" t="s">
        <v>236</v>
      </c>
      <c r="D937" s="9" t="s">
        <v>443</v>
      </c>
      <c r="E937" s="9">
        <v>3</v>
      </c>
      <c r="F937" s="9">
        <v>115</v>
      </c>
      <c r="G937" s="9" t="s">
        <v>447</v>
      </c>
      <c r="H937" s="9">
        <v>6131</v>
      </c>
      <c r="I937" s="9" t="s">
        <v>208</v>
      </c>
      <c r="J937" s="9">
        <v>1</v>
      </c>
      <c r="K937" s="9" t="s">
        <v>638</v>
      </c>
      <c r="L937" s="9">
        <v>6000</v>
      </c>
      <c r="M937" s="9" t="s">
        <v>52</v>
      </c>
      <c r="N937" s="9" t="s">
        <v>445</v>
      </c>
      <c r="O937" s="9" t="s">
        <v>207</v>
      </c>
      <c r="P937" s="9" t="s">
        <v>582</v>
      </c>
      <c r="Q937" s="9" t="s">
        <v>449</v>
      </c>
      <c r="R937" s="10">
        <v>175221640</v>
      </c>
      <c r="S937" s="10">
        <v>0</v>
      </c>
      <c r="T937" s="10">
        <v>12974276.09</v>
      </c>
      <c r="U937" s="10">
        <v>12974276.09</v>
      </c>
      <c r="V937" s="10">
        <v>5193994.88</v>
      </c>
      <c r="W937" s="10">
        <v>2339779.08</v>
      </c>
      <c r="X937" s="10">
        <v>2195382.98</v>
      </c>
      <c r="Y937" s="15">
        <v>162247363.91</v>
      </c>
      <c r="Z937" s="10">
        <v>0</v>
      </c>
      <c r="AA937" s="10">
        <v>175221640</v>
      </c>
      <c r="AB937" s="10">
        <v>0</v>
      </c>
      <c r="AC937" s="10">
        <v>0</v>
      </c>
      <c r="AD937" s="10">
        <v>175221640</v>
      </c>
      <c r="AE937" s="10">
        <v>-3000000</v>
      </c>
      <c r="AF937" s="10">
        <v>0</v>
      </c>
      <c r="AG937" s="10">
        <f t="shared" si="14"/>
        <v>175221640</v>
      </c>
      <c r="AH937" s="9" t="s">
        <v>837</v>
      </c>
      <c r="AI937" s="9" t="s">
        <v>841</v>
      </c>
    </row>
    <row r="938" spans="1:35" x14ac:dyDescent="0.25">
      <c r="A938" s="16" t="s">
        <v>586</v>
      </c>
      <c r="B938" s="9" t="s">
        <v>171</v>
      </c>
      <c r="C938" s="9" t="s">
        <v>236</v>
      </c>
      <c r="D938" s="9" t="s">
        <v>443</v>
      </c>
      <c r="E938" s="9">
        <v>3</v>
      </c>
      <c r="F938" s="9">
        <v>115</v>
      </c>
      <c r="G938" s="9" t="s">
        <v>447</v>
      </c>
      <c r="H938" s="9">
        <v>6131</v>
      </c>
      <c r="I938" s="9" t="s">
        <v>208</v>
      </c>
      <c r="J938" s="9">
        <v>4</v>
      </c>
      <c r="K938" s="9" t="s">
        <v>636</v>
      </c>
      <c r="L938" s="9">
        <v>6000</v>
      </c>
      <c r="M938" s="9" t="s">
        <v>52</v>
      </c>
      <c r="N938" s="9" t="s">
        <v>445</v>
      </c>
      <c r="O938" s="9" t="s">
        <v>207</v>
      </c>
      <c r="P938" s="9" t="s">
        <v>582</v>
      </c>
      <c r="Q938" s="9" t="s">
        <v>449</v>
      </c>
      <c r="R938" s="10">
        <v>0</v>
      </c>
      <c r="S938" s="10">
        <v>0</v>
      </c>
      <c r="T938" s="10">
        <v>47096.37</v>
      </c>
      <c r="U938" s="10">
        <v>47096.37</v>
      </c>
      <c r="V938" s="10">
        <v>0</v>
      </c>
      <c r="W938" s="10">
        <v>0</v>
      </c>
      <c r="X938" s="10">
        <v>0</v>
      </c>
      <c r="Y938" s="15">
        <v>-47096.37</v>
      </c>
      <c r="Z938" s="10">
        <v>0</v>
      </c>
      <c r="AA938" s="10">
        <v>0</v>
      </c>
      <c r="AB938" s="10">
        <v>0</v>
      </c>
      <c r="AC938" s="10">
        <v>0</v>
      </c>
      <c r="AD938" s="10">
        <v>0</v>
      </c>
      <c r="AE938" s="10">
        <v>0</v>
      </c>
      <c r="AF938" s="10">
        <v>0</v>
      </c>
      <c r="AG938" s="10">
        <f t="shared" si="14"/>
        <v>0</v>
      </c>
      <c r="AH938" s="9" t="s">
        <v>837</v>
      </c>
      <c r="AI938" s="9" t="s">
        <v>841</v>
      </c>
    </row>
    <row r="939" spans="1:35" x14ac:dyDescent="0.25">
      <c r="A939" s="16" t="s">
        <v>586</v>
      </c>
      <c r="B939" s="9" t="s">
        <v>171</v>
      </c>
      <c r="C939" s="9" t="s">
        <v>236</v>
      </c>
      <c r="D939" s="9" t="s">
        <v>443</v>
      </c>
      <c r="E939" s="9">
        <v>3</v>
      </c>
      <c r="F939" s="9">
        <v>115</v>
      </c>
      <c r="G939" s="9" t="s">
        <v>447</v>
      </c>
      <c r="H939" s="9">
        <v>6191</v>
      </c>
      <c r="I939" s="9" t="s">
        <v>637</v>
      </c>
      <c r="J939" s="9">
        <v>1</v>
      </c>
      <c r="K939" s="9" t="s">
        <v>638</v>
      </c>
      <c r="L939" s="9">
        <v>6000</v>
      </c>
      <c r="M939" s="9" t="s">
        <v>52</v>
      </c>
      <c r="N939" s="9" t="s">
        <v>445</v>
      </c>
      <c r="O939" s="9" t="s">
        <v>207</v>
      </c>
      <c r="P939" s="9" t="s">
        <v>582</v>
      </c>
      <c r="Q939" s="9" t="s">
        <v>449</v>
      </c>
      <c r="R939" s="10">
        <v>778360</v>
      </c>
      <c r="S939" s="10">
        <v>0</v>
      </c>
      <c r="T939" s="10">
        <v>778360</v>
      </c>
      <c r="U939" s="10">
        <v>778360</v>
      </c>
      <c r="V939" s="10">
        <v>316100</v>
      </c>
      <c r="W939" s="10">
        <v>316100</v>
      </c>
      <c r="X939" s="10">
        <v>316100</v>
      </c>
      <c r="Y939" s="15">
        <v>0</v>
      </c>
      <c r="Z939" s="10">
        <v>176000000</v>
      </c>
      <c r="AA939" s="10">
        <v>0</v>
      </c>
      <c r="AB939" s="10">
        <v>0</v>
      </c>
      <c r="AC939" s="10">
        <v>175221640</v>
      </c>
      <c r="AD939" s="10">
        <v>778360</v>
      </c>
      <c r="AE939" s="10">
        <v>100000</v>
      </c>
      <c r="AF939" s="10">
        <v>0</v>
      </c>
      <c r="AG939" s="10">
        <f t="shared" si="14"/>
        <v>778360</v>
      </c>
      <c r="AH939" s="9" t="s">
        <v>837</v>
      </c>
      <c r="AI939" s="9" t="s">
        <v>841</v>
      </c>
    </row>
    <row r="940" spans="1:35" x14ac:dyDescent="0.25">
      <c r="A940" s="16" t="s">
        <v>586</v>
      </c>
      <c r="B940" s="9" t="s">
        <v>127</v>
      </c>
      <c r="C940" s="9" t="s">
        <v>28</v>
      </c>
      <c r="D940" s="9" t="s">
        <v>349</v>
      </c>
      <c r="E940" s="9">
        <v>1</v>
      </c>
      <c r="F940" s="9">
        <v>50</v>
      </c>
      <c r="G940" s="9" t="s">
        <v>458</v>
      </c>
      <c r="H940" s="9">
        <v>2211</v>
      </c>
      <c r="I940" s="9" t="s">
        <v>56</v>
      </c>
      <c r="J940" s="9">
        <v>0</v>
      </c>
      <c r="K940" s="9" t="s">
        <v>258</v>
      </c>
      <c r="L940" s="9">
        <v>2000</v>
      </c>
      <c r="M940" s="9" t="s">
        <v>52</v>
      </c>
      <c r="N940" s="9" t="s">
        <v>128</v>
      </c>
      <c r="O940" s="9" t="s">
        <v>351</v>
      </c>
      <c r="P940" s="9" t="s">
        <v>459</v>
      </c>
      <c r="Q940" s="9" t="s">
        <v>132</v>
      </c>
      <c r="R940" s="10">
        <v>87500</v>
      </c>
      <c r="S940" s="10">
        <v>0</v>
      </c>
      <c r="T940" s="10">
        <v>47398</v>
      </c>
      <c r="U940" s="10">
        <v>47398</v>
      </c>
      <c r="V940" s="10">
        <v>47398</v>
      </c>
      <c r="W940" s="10">
        <v>47398</v>
      </c>
      <c r="X940" s="10">
        <v>47398</v>
      </c>
      <c r="Y940" s="15">
        <v>40102</v>
      </c>
      <c r="Z940" s="10">
        <v>120000</v>
      </c>
      <c r="AA940" s="10">
        <v>0</v>
      </c>
      <c r="AB940" s="10">
        <v>0</v>
      </c>
      <c r="AC940" s="10">
        <v>32500</v>
      </c>
      <c r="AD940" s="10">
        <v>87500</v>
      </c>
      <c r="AE940" s="10">
        <v>1000000</v>
      </c>
      <c r="AF940" s="10">
        <v>0</v>
      </c>
      <c r="AG940" s="10">
        <f t="shared" si="14"/>
        <v>87500</v>
      </c>
      <c r="AH940" s="9" t="s">
        <v>837</v>
      </c>
      <c r="AI940" s="9" t="s">
        <v>840</v>
      </c>
    </row>
    <row r="941" spans="1:35" x14ac:dyDescent="0.25">
      <c r="A941" s="16" t="s">
        <v>586</v>
      </c>
      <c r="B941" s="9" t="s">
        <v>127</v>
      </c>
      <c r="C941" s="9" t="s">
        <v>28</v>
      </c>
      <c r="D941" s="9" t="s">
        <v>349</v>
      </c>
      <c r="E941" s="9">
        <v>1</v>
      </c>
      <c r="F941" s="9">
        <v>50</v>
      </c>
      <c r="G941" s="9" t="s">
        <v>458</v>
      </c>
      <c r="H941" s="9">
        <v>2911</v>
      </c>
      <c r="I941" s="9" t="s">
        <v>59</v>
      </c>
      <c r="J941" s="9">
        <v>0</v>
      </c>
      <c r="K941" s="9" t="s">
        <v>258</v>
      </c>
      <c r="L941" s="9">
        <v>2000</v>
      </c>
      <c r="M941" s="9" t="s">
        <v>52</v>
      </c>
      <c r="N941" s="9" t="s">
        <v>128</v>
      </c>
      <c r="O941" s="9" t="s">
        <v>351</v>
      </c>
      <c r="P941" s="9" t="s">
        <v>459</v>
      </c>
      <c r="Q941" s="9" t="s">
        <v>132</v>
      </c>
      <c r="R941" s="10">
        <v>7500</v>
      </c>
      <c r="S941" s="10">
        <v>0</v>
      </c>
      <c r="T941" s="10">
        <v>4505.8100000000004</v>
      </c>
      <c r="U941" s="10">
        <v>4505.8100000000004</v>
      </c>
      <c r="V941" s="10">
        <v>0</v>
      </c>
      <c r="W941" s="10">
        <v>0</v>
      </c>
      <c r="X941" s="10">
        <v>0</v>
      </c>
      <c r="Y941" s="15">
        <v>2994.1899999999996</v>
      </c>
      <c r="Z941" s="10">
        <v>0</v>
      </c>
      <c r="AA941" s="10">
        <v>7500</v>
      </c>
      <c r="AB941" s="10">
        <v>0</v>
      </c>
      <c r="AC941" s="10">
        <v>0</v>
      </c>
      <c r="AD941" s="10">
        <v>7500</v>
      </c>
      <c r="AE941" s="10">
        <v>1000000</v>
      </c>
      <c r="AF941" s="10">
        <v>0</v>
      </c>
      <c r="AG941" s="10">
        <f t="shared" si="14"/>
        <v>7500</v>
      </c>
      <c r="AH941" s="9" t="s">
        <v>837</v>
      </c>
      <c r="AI941" s="9" t="s">
        <v>840</v>
      </c>
    </row>
    <row r="942" spans="1:35" x14ac:dyDescent="0.25">
      <c r="A942" s="16" t="s">
        <v>586</v>
      </c>
      <c r="B942" s="9" t="s">
        <v>127</v>
      </c>
      <c r="C942" s="9" t="s">
        <v>28</v>
      </c>
      <c r="D942" s="9" t="s">
        <v>349</v>
      </c>
      <c r="E942" s="9">
        <v>1</v>
      </c>
      <c r="F942" s="9">
        <v>50</v>
      </c>
      <c r="G942" s="9" t="s">
        <v>458</v>
      </c>
      <c r="H942" s="9">
        <v>3821</v>
      </c>
      <c r="I942" s="9" t="s">
        <v>51</v>
      </c>
      <c r="J942" s="9">
        <v>0</v>
      </c>
      <c r="K942" s="9" t="s">
        <v>258</v>
      </c>
      <c r="L942" s="9">
        <v>3000</v>
      </c>
      <c r="M942" s="9" t="s">
        <v>52</v>
      </c>
      <c r="N942" s="9" t="s">
        <v>128</v>
      </c>
      <c r="O942" s="9" t="s">
        <v>351</v>
      </c>
      <c r="P942" s="9" t="s">
        <v>459</v>
      </c>
      <c r="Q942" s="9" t="s">
        <v>132</v>
      </c>
      <c r="R942" s="10">
        <v>992000</v>
      </c>
      <c r="S942" s="10">
        <v>0</v>
      </c>
      <c r="T942" s="10">
        <v>581000</v>
      </c>
      <c r="U942" s="10">
        <v>581000</v>
      </c>
      <c r="V942" s="10">
        <v>581000</v>
      </c>
      <c r="W942" s="10">
        <v>581000</v>
      </c>
      <c r="X942" s="10">
        <v>581000</v>
      </c>
      <c r="Y942" s="15">
        <v>411000</v>
      </c>
      <c r="Z942" s="10">
        <v>2500000</v>
      </c>
      <c r="AA942" s="10">
        <v>0</v>
      </c>
      <c r="AB942" s="10">
        <v>0</v>
      </c>
      <c r="AC942" s="10">
        <v>1508000</v>
      </c>
      <c r="AD942" s="10">
        <v>992000</v>
      </c>
      <c r="AE942" s="10">
        <v>40360.94</v>
      </c>
      <c r="AF942" s="10">
        <v>0</v>
      </c>
      <c r="AG942" s="10">
        <f t="shared" si="14"/>
        <v>992000</v>
      </c>
      <c r="AH942" s="9" t="s">
        <v>837</v>
      </c>
      <c r="AI942" s="9" t="s">
        <v>840</v>
      </c>
    </row>
    <row r="943" spans="1:35" x14ac:dyDescent="0.25">
      <c r="A943" s="16" t="s">
        <v>586</v>
      </c>
      <c r="B943" s="9" t="s">
        <v>127</v>
      </c>
      <c r="C943" s="9" t="s">
        <v>28</v>
      </c>
      <c r="D943" s="9" t="s">
        <v>349</v>
      </c>
      <c r="E943" s="9">
        <v>1</v>
      </c>
      <c r="F943" s="9">
        <v>50</v>
      </c>
      <c r="G943" s="9" t="s">
        <v>458</v>
      </c>
      <c r="H943" s="9">
        <v>6151</v>
      </c>
      <c r="I943" s="9" t="s">
        <v>259</v>
      </c>
      <c r="J943" s="9">
        <v>1</v>
      </c>
      <c r="K943" s="9" t="s">
        <v>639</v>
      </c>
      <c r="L943" s="9">
        <v>6000</v>
      </c>
      <c r="M943" s="9" t="s">
        <v>52</v>
      </c>
      <c r="N943" s="9" t="s">
        <v>128</v>
      </c>
      <c r="O943" s="9" t="s">
        <v>351</v>
      </c>
      <c r="P943" s="9" t="s">
        <v>459</v>
      </c>
      <c r="Q943" s="9" t="s">
        <v>132</v>
      </c>
      <c r="R943" s="10">
        <v>0</v>
      </c>
      <c r="S943" s="10">
        <v>0</v>
      </c>
      <c r="T943" s="10">
        <v>17773017.050000001</v>
      </c>
      <c r="U943" s="10">
        <v>17773017.050000001</v>
      </c>
      <c r="V943" s="10">
        <v>17773017.050000001</v>
      </c>
      <c r="W943" s="10">
        <v>17773017.050000001</v>
      </c>
      <c r="X943" s="10">
        <v>17773017.050000001</v>
      </c>
      <c r="Y943" s="15">
        <v>-17773017.050000001</v>
      </c>
      <c r="Z943" s="10">
        <v>0</v>
      </c>
      <c r="AA943" s="10">
        <v>0</v>
      </c>
      <c r="AB943" s="10">
        <v>0</v>
      </c>
      <c r="AC943" s="10">
        <v>0</v>
      </c>
      <c r="AD943" s="10">
        <v>0</v>
      </c>
      <c r="AE943" s="10">
        <v>1140628</v>
      </c>
      <c r="AF943" s="10">
        <v>18000000</v>
      </c>
      <c r="AG943" s="10">
        <f t="shared" si="14"/>
        <v>18000000</v>
      </c>
      <c r="AH943" s="9" t="s">
        <v>837</v>
      </c>
      <c r="AI943" s="9" t="s">
        <v>841</v>
      </c>
    </row>
    <row r="944" spans="1:35" x14ac:dyDescent="0.25">
      <c r="A944" s="16" t="s">
        <v>586</v>
      </c>
      <c r="B944" s="9" t="s">
        <v>547</v>
      </c>
      <c r="C944" s="9" t="s">
        <v>282</v>
      </c>
      <c r="D944" s="9" t="s">
        <v>532</v>
      </c>
      <c r="E944" s="9">
        <v>3</v>
      </c>
      <c r="F944" s="9">
        <v>131</v>
      </c>
      <c r="G944" s="9" t="s">
        <v>548</v>
      </c>
      <c r="H944" s="9">
        <v>2391</v>
      </c>
      <c r="I944" s="9" t="s">
        <v>162</v>
      </c>
      <c r="J944" s="9">
        <v>0</v>
      </c>
      <c r="K944" s="9" t="s">
        <v>258</v>
      </c>
      <c r="L944" s="9">
        <v>2000</v>
      </c>
      <c r="M944" s="9" t="s">
        <v>52</v>
      </c>
      <c r="N944" s="9" t="s">
        <v>534</v>
      </c>
      <c r="O944" s="9" t="s">
        <v>207</v>
      </c>
      <c r="P944" s="9" t="s">
        <v>549</v>
      </c>
      <c r="Q944" s="9" t="s">
        <v>620</v>
      </c>
      <c r="R944" s="10">
        <v>100000</v>
      </c>
      <c r="S944" s="10">
        <v>0</v>
      </c>
      <c r="T944" s="10">
        <v>100000</v>
      </c>
      <c r="U944" s="10">
        <v>100000</v>
      </c>
      <c r="V944" s="10">
        <v>0</v>
      </c>
      <c r="W944" s="10">
        <v>0</v>
      </c>
      <c r="X944" s="10">
        <v>0</v>
      </c>
      <c r="Y944" s="15">
        <v>0</v>
      </c>
      <c r="Z944" s="10">
        <v>0</v>
      </c>
      <c r="AA944" s="10">
        <v>500000</v>
      </c>
      <c r="AB944" s="10">
        <v>0</v>
      </c>
      <c r="AC944" s="10">
        <v>400000</v>
      </c>
      <c r="AD944" s="10">
        <v>100000</v>
      </c>
      <c r="AE944" s="10">
        <v>660000</v>
      </c>
      <c r="AF944" s="10">
        <v>0</v>
      </c>
      <c r="AG944" s="10">
        <f t="shared" si="14"/>
        <v>100000</v>
      </c>
      <c r="AH944" s="9" t="s">
        <v>837</v>
      </c>
      <c r="AI944" s="9" t="s">
        <v>840</v>
      </c>
    </row>
    <row r="945" spans="1:35" x14ac:dyDescent="0.25">
      <c r="A945" s="16" t="s">
        <v>586</v>
      </c>
      <c r="B945" s="9" t="s">
        <v>547</v>
      </c>
      <c r="C945" s="9" t="s">
        <v>282</v>
      </c>
      <c r="D945" s="9" t="s">
        <v>532</v>
      </c>
      <c r="E945" s="9">
        <v>3</v>
      </c>
      <c r="F945" s="9">
        <v>131</v>
      </c>
      <c r="G945" s="9" t="s">
        <v>548</v>
      </c>
      <c r="H945" s="9">
        <v>2421</v>
      </c>
      <c r="I945" s="9" t="s">
        <v>120</v>
      </c>
      <c r="J945" s="9">
        <v>0</v>
      </c>
      <c r="K945" s="9" t="s">
        <v>258</v>
      </c>
      <c r="L945" s="9">
        <v>2000</v>
      </c>
      <c r="M945" s="9" t="s">
        <v>52</v>
      </c>
      <c r="N945" s="9" t="s">
        <v>534</v>
      </c>
      <c r="O945" s="9" t="s">
        <v>207</v>
      </c>
      <c r="P945" s="9" t="s">
        <v>549</v>
      </c>
      <c r="Q945" s="9" t="s">
        <v>620</v>
      </c>
      <c r="R945" s="10">
        <v>0</v>
      </c>
      <c r="S945" s="10">
        <v>0</v>
      </c>
      <c r="T945" s="10">
        <v>0</v>
      </c>
      <c r="U945" s="10">
        <v>0</v>
      </c>
      <c r="V945" s="10">
        <v>0</v>
      </c>
      <c r="W945" s="10">
        <v>0</v>
      </c>
      <c r="X945" s="10">
        <v>0</v>
      </c>
      <c r="Y945" s="15">
        <v>0</v>
      </c>
      <c r="Z945" s="10">
        <v>0</v>
      </c>
      <c r="AA945" s="10">
        <v>500000</v>
      </c>
      <c r="AB945" s="10">
        <v>0</v>
      </c>
      <c r="AC945" s="10">
        <v>500000</v>
      </c>
      <c r="AD945" s="10">
        <v>0</v>
      </c>
      <c r="AE945" s="10">
        <v>901458</v>
      </c>
      <c r="AF945" s="10">
        <v>0</v>
      </c>
      <c r="AG945" s="10">
        <f t="shared" si="14"/>
        <v>0</v>
      </c>
      <c r="AH945" s="9" t="s">
        <v>837</v>
      </c>
      <c r="AI945" s="9" t="s">
        <v>840</v>
      </c>
    </row>
    <row r="946" spans="1:35" x14ac:dyDescent="0.25">
      <c r="A946" s="16" t="s">
        <v>586</v>
      </c>
      <c r="B946" s="9" t="s">
        <v>547</v>
      </c>
      <c r="C946" s="9" t="s">
        <v>282</v>
      </c>
      <c r="D946" s="9" t="s">
        <v>532</v>
      </c>
      <c r="E946" s="9">
        <v>3</v>
      </c>
      <c r="F946" s="9">
        <v>131</v>
      </c>
      <c r="G946" s="9" t="s">
        <v>548</v>
      </c>
      <c r="H946" s="9">
        <v>2431</v>
      </c>
      <c r="I946" s="9" t="s">
        <v>121</v>
      </c>
      <c r="J946" s="9">
        <v>0</v>
      </c>
      <c r="K946" s="9" t="s">
        <v>258</v>
      </c>
      <c r="L946" s="9">
        <v>2000</v>
      </c>
      <c r="M946" s="9" t="s">
        <v>52</v>
      </c>
      <c r="N946" s="9" t="s">
        <v>534</v>
      </c>
      <c r="O946" s="9" t="s">
        <v>207</v>
      </c>
      <c r="P946" s="9" t="s">
        <v>549</v>
      </c>
      <c r="Q946" s="9" t="s">
        <v>620</v>
      </c>
      <c r="R946" s="10">
        <v>0</v>
      </c>
      <c r="S946" s="10">
        <v>0</v>
      </c>
      <c r="T946" s="10">
        <v>0</v>
      </c>
      <c r="U946" s="10">
        <v>0</v>
      </c>
      <c r="V946" s="10">
        <v>0</v>
      </c>
      <c r="W946" s="10">
        <v>0</v>
      </c>
      <c r="X946" s="10">
        <v>0</v>
      </c>
      <c r="Y946" s="15">
        <v>0</v>
      </c>
      <c r="Z946" s="10">
        <v>0</v>
      </c>
      <c r="AA946" s="10">
        <v>250000</v>
      </c>
      <c r="AB946" s="10">
        <v>0</v>
      </c>
      <c r="AC946" s="10">
        <v>250000</v>
      </c>
      <c r="AD946" s="10">
        <v>0</v>
      </c>
      <c r="AE946" s="10">
        <v>224168</v>
      </c>
      <c r="AF946" s="10">
        <v>0</v>
      </c>
      <c r="AG946" s="10">
        <f t="shared" si="14"/>
        <v>0</v>
      </c>
      <c r="AH946" s="9" t="s">
        <v>837</v>
      </c>
      <c r="AI946" s="9" t="s">
        <v>840</v>
      </c>
    </row>
    <row r="947" spans="1:35" x14ac:dyDescent="0.25">
      <c r="A947" s="16" t="s">
        <v>586</v>
      </c>
      <c r="B947" s="9" t="s">
        <v>547</v>
      </c>
      <c r="C947" s="9" t="s">
        <v>282</v>
      </c>
      <c r="D947" s="9" t="s">
        <v>532</v>
      </c>
      <c r="E947" s="9">
        <v>3</v>
      </c>
      <c r="F947" s="9">
        <v>131</v>
      </c>
      <c r="G947" s="9" t="s">
        <v>548</v>
      </c>
      <c r="H947" s="9">
        <v>2441</v>
      </c>
      <c r="I947" s="9" t="s">
        <v>122</v>
      </c>
      <c r="J947" s="9">
        <v>0</v>
      </c>
      <c r="K947" s="9" t="s">
        <v>258</v>
      </c>
      <c r="L947" s="9">
        <v>2000</v>
      </c>
      <c r="M947" s="9" t="s">
        <v>52</v>
      </c>
      <c r="N947" s="9" t="s">
        <v>534</v>
      </c>
      <c r="O947" s="9" t="s">
        <v>207</v>
      </c>
      <c r="P947" s="9" t="s">
        <v>549</v>
      </c>
      <c r="Q947" s="9" t="s">
        <v>620</v>
      </c>
      <c r="R947" s="10">
        <v>306000</v>
      </c>
      <c r="S947" s="10">
        <v>0</v>
      </c>
      <c r="T947" s="10">
        <v>292217.68</v>
      </c>
      <c r="U947" s="10">
        <v>292217.68</v>
      </c>
      <c r="V947" s="10">
        <v>292217.68</v>
      </c>
      <c r="W947" s="10">
        <v>0</v>
      </c>
      <c r="X947" s="10">
        <v>0</v>
      </c>
      <c r="Y947" s="15">
        <v>13782.320000000007</v>
      </c>
      <c r="Z947" s="10">
        <v>0</v>
      </c>
      <c r="AA947" s="10">
        <v>306000</v>
      </c>
      <c r="AB947" s="10">
        <v>0</v>
      </c>
      <c r="AC947" s="10">
        <v>0</v>
      </c>
      <c r="AD947" s="10">
        <v>306000</v>
      </c>
      <c r="AE947" s="10">
        <v>901458</v>
      </c>
      <c r="AF947" s="10">
        <v>0</v>
      </c>
      <c r="AG947" s="10">
        <f t="shared" si="14"/>
        <v>306000</v>
      </c>
      <c r="AH947" s="9" t="s">
        <v>837</v>
      </c>
      <c r="AI947" s="9" t="s">
        <v>840</v>
      </c>
    </row>
    <row r="948" spans="1:35" x14ac:dyDescent="0.25">
      <c r="A948" s="16" t="s">
        <v>586</v>
      </c>
      <c r="B948" s="9" t="s">
        <v>547</v>
      </c>
      <c r="C948" s="9" t="s">
        <v>282</v>
      </c>
      <c r="D948" s="9" t="s">
        <v>532</v>
      </c>
      <c r="E948" s="9">
        <v>3</v>
      </c>
      <c r="F948" s="9">
        <v>131</v>
      </c>
      <c r="G948" s="9" t="s">
        <v>548</v>
      </c>
      <c r="H948" s="9">
        <v>2481</v>
      </c>
      <c r="I948" s="9" t="s">
        <v>86</v>
      </c>
      <c r="J948" s="9">
        <v>0</v>
      </c>
      <c r="K948" s="9" t="s">
        <v>258</v>
      </c>
      <c r="L948" s="9">
        <v>2000</v>
      </c>
      <c r="M948" s="9" t="s">
        <v>52</v>
      </c>
      <c r="N948" s="9" t="s">
        <v>534</v>
      </c>
      <c r="O948" s="9" t="s">
        <v>207</v>
      </c>
      <c r="P948" s="9" t="s">
        <v>549</v>
      </c>
      <c r="Q948" s="9" t="s">
        <v>620</v>
      </c>
      <c r="R948" s="10">
        <v>27576</v>
      </c>
      <c r="S948" s="10">
        <v>0</v>
      </c>
      <c r="T948" s="10">
        <v>0</v>
      </c>
      <c r="U948" s="10">
        <v>0</v>
      </c>
      <c r="V948" s="10">
        <v>0</v>
      </c>
      <c r="W948" s="10">
        <v>0</v>
      </c>
      <c r="X948" s="10">
        <v>0</v>
      </c>
      <c r="Y948" s="15">
        <v>27576</v>
      </c>
      <c r="Z948" s="10">
        <v>0</v>
      </c>
      <c r="AA948" s="10">
        <v>127576</v>
      </c>
      <c r="AB948" s="10">
        <v>0</v>
      </c>
      <c r="AC948" s="10">
        <v>100000</v>
      </c>
      <c r="AD948" s="10">
        <v>27576</v>
      </c>
      <c r="AE948" s="10">
        <v>523798</v>
      </c>
      <c r="AF948" s="10">
        <v>0</v>
      </c>
      <c r="AG948" s="10">
        <f t="shared" si="14"/>
        <v>27576</v>
      </c>
      <c r="AH948" s="9" t="s">
        <v>837</v>
      </c>
      <c r="AI948" s="9" t="s">
        <v>840</v>
      </c>
    </row>
    <row r="949" spans="1:35" x14ac:dyDescent="0.25">
      <c r="A949" s="16" t="s">
        <v>586</v>
      </c>
      <c r="B949" s="9" t="s">
        <v>547</v>
      </c>
      <c r="C949" s="9" t="s">
        <v>282</v>
      </c>
      <c r="D949" s="9" t="s">
        <v>532</v>
      </c>
      <c r="E949" s="9">
        <v>3</v>
      </c>
      <c r="F949" s="9">
        <v>131</v>
      </c>
      <c r="G949" s="9" t="s">
        <v>548</v>
      </c>
      <c r="H949" s="9">
        <v>2911</v>
      </c>
      <c r="I949" s="9" t="s">
        <v>59</v>
      </c>
      <c r="J949" s="9">
        <v>0</v>
      </c>
      <c r="K949" s="9" t="s">
        <v>258</v>
      </c>
      <c r="L949" s="9">
        <v>2000</v>
      </c>
      <c r="M949" s="9" t="s">
        <v>52</v>
      </c>
      <c r="N949" s="9" t="s">
        <v>534</v>
      </c>
      <c r="O949" s="9" t="s">
        <v>207</v>
      </c>
      <c r="P949" s="9" t="s">
        <v>549</v>
      </c>
      <c r="Q949" s="9" t="s">
        <v>620</v>
      </c>
      <c r="R949" s="10">
        <v>150000</v>
      </c>
      <c r="S949" s="10">
        <v>0</v>
      </c>
      <c r="T949" s="10">
        <v>66165.37</v>
      </c>
      <c r="U949" s="10">
        <v>66165.37</v>
      </c>
      <c r="V949" s="10">
        <v>66165.37</v>
      </c>
      <c r="W949" s="10">
        <v>27444.32</v>
      </c>
      <c r="X949" s="10">
        <v>0</v>
      </c>
      <c r="Y949" s="15">
        <v>83834.63</v>
      </c>
      <c r="Z949" s="10">
        <v>0</v>
      </c>
      <c r="AA949" s="10">
        <v>150000</v>
      </c>
      <c r="AB949" s="10">
        <v>0</v>
      </c>
      <c r="AC949" s="10">
        <v>0</v>
      </c>
      <c r="AD949" s="10">
        <v>150000</v>
      </c>
      <c r="AE949" s="10">
        <v>453742</v>
      </c>
      <c r="AF949" s="10">
        <v>0</v>
      </c>
      <c r="AG949" s="10">
        <f t="shared" si="14"/>
        <v>150000</v>
      </c>
      <c r="AH949" s="9" t="s">
        <v>837</v>
      </c>
      <c r="AI949" s="9" t="s">
        <v>840</v>
      </c>
    </row>
    <row r="950" spans="1:35" x14ac:dyDescent="0.25">
      <c r="A950" s="16" t="s">
        <v>586</v>
      </c>
      <c r="B950" s="9" t="s">
        <v>547</v>
      </c>
      <c r="C950" s="9" t="s">
        <v>282</v>
      </c>
      <c r="D950" s="9" t="s">
        <v>532</v>
      </c>
      <c r="E950" s="9">
        <v>3</v>
      </c>
      <c r="F950" s="9">
        <v>131</v>
      </c>
      <c r="G950" s="9" t="s">
        <v>548</v>
      </c>
      <c r="H950" s="9">
        <v>3291</v>
      </c>
      <c r="I950" s="9" t="s">
        <v>60</v>
      </c>
      <c r="J950" s="9">
        <v>0</v>
      </c>
      <c r="K950" s="9" t="s">
        <v>258</v>
      </c>
      <c r="L950" s="9">
        <v>3000</v>
      </c>
      <c r="M950" s="9" t="s">
        <v>52</v>
      </c>
      <c r="N950" s="9" t="s">
        <v>534</v>
      </c>
      <c r="O950" s="9" t="s">
        <v>207</v>
      </c>
      <c r="P950" s="9" t="s">
        <v>549</v>
      </c>
      <c r="Q950" s="9" t="s">
        <v>620</v>
      </c>
      <c r="R950" s="10">
        <v>0</v>
      </c>
      <c r="S950" s="10">
        <v>0</v>
      </c>
      <c r="T950" s="10">
        <v>0</v>
      </c>
      <c r="U950" s="10">
        <v>0</v>
      </c>
      <c r="V950" s="10">
        <v>0</v>
      </c>
      <c r="W950" s="10">
        <v>0</v>
      </c>
      <c r="X950" s="10">
        <v>0</v>
      </c>
      <c r="Y950" s="15">
        <v>0</v>
      </c>
      <c r="Z950" s="10">
        <v>0</v>
      </c>
      <c r="AA950" s="10">
        <v>150000</v>
      </c>
      <c r="AB950" s="10">
        <v>0</v>
      </c>
      <c r="AC950" s="10">
        <v>150000</v>
      </c>
      <c r="AD950" s="10">
        <v>0</v>
      </c>
      <c r="AE950" s="10">
        <v>490000</v>
      </c>
      <c r="AF950" s="10">
        <v>0</v>
      </c>
      <c r="AG950" s="10">
        <f t="shared" si="14"/>
        <v>0</v>
      </c>
      <c r="AH950" s="9" t="s">
        <v>837</v>
      </c>
      <c r="AI950" s="9" t="s">
        <v>840</v>
      </c>
    </row>
    <row r="951" spans="1:35" x14ac:dyDescent="0.25">
      <c r="A951" s="16" t="s">
        <v>586</v>
      </c>
      <c r="B951" s="9" t="s">
        <v>547</v>
      </c>
      <c r="C951" s="9" t="s">
        <v>282</v>
      </c>
      <c r="D951" s="9" t="s">
        <v>532</v>
      </c>
      <c r="E951" s="9">
        <v>3</v>
      </c>
      <c r="F951" s="9">
        <v>131</v>
      </c>
      <c r="G951" s="9" t="s">
        <v>548</v>
      </c>
      <c r="H951" s="9">
        <v>3511</v>
      </c>
      <c r="I951" s="9" t="s">
        <v>131</v>
      </c>
      <c r="J951" s="9">
        <v>0</v>
      </c>
      <c r="K951" s="9" t="s">
        <v>258</v>
      </c>
      <c r="L951" s="9">
        <v>3000</v>
      </c>
      <c r="M951" s="9" t="s">
        <v>52</v>
      </c>
      <c r="N951" s="9" t="s">
        <v>534</v>
      </c>
      <c r="O951" s="9" t="s">
        <v>207</v>
      </c>
      <c r="P951" s="9" t="s">
        <v>549</v>
      </c>
      <c r="Q951" s="9" t="s">
        <v>620</v>
      </c>
      <c r="R951" s="10">
        <v>0</v>
      </c>
      <c r="S951" s="10">
        <v>0</v>
      </c>
      <c r="T951" s="10">
        <v>0</v>
      </c>
      <c r="U951" s="10">
        <v>0</v>
      </c>
      <c r="V951" s="10">
        <v>0</v>
      </c>
      <c r="W951" s="10">
        <v>0</v>
      </c>
      <c r="X951" s="10">
        <v>0</v>
      </c>
      <c r="Y951" s="15">
        <v>0</v>
      </c>
      <c r="Z951" s="10">
        <v>0</v>
      </c>
      <c r="AA951" s="10">
        <v>150000</v>
      </c>
      <c r="AB951" s="10">
        <v>0</v>
      </c>
      <c r="AC951" s="10">
        <v>150000</v>
      </c>
      <c r="AD951" s="10">
        <v>0</v>
      </c>
      <c r="AE951" s="10">
        <v>100000</v>
      </c>
      <c r="AF951" s="10">
        <v>0</v>
      </c>
      <c r="AG951" s="10">
        <f t="shared" si="14"/>
        <v>0</v>
      </c>
      <c r="AH951" s="9" t="s">
        <v>837</v>
      </c>
      <c r="AI951" s="9" t="s">
        <v>840</v>
      </c>
    </row>
    <row r="952" spans="1:35" x14ac:dyDescent="0.25">
      <c r="A952" s="16" t="s">
        <v>586</v>
      </c>
      <c r="B952" s="9" t="s">
        <v>547</v>
      </c>
      <c r="C952" s="9" t="s">
        <v>282</v>
      </c>
      <c r="D952" s="9" t="s">
        <v>532</v>
      </c>
      <c r="E952" s="9">
        <v>3</v>
      </c>
      <c r="F952" s="9">
        <v>131</v>
      </c>
      <c r="G952" s="9" t="s">
        <v>548</v>
      </c>
      <c r="H952" s="9">
        <v>3831</v>
      </c>
      <c r="I952" s="9" t="s">
        <v>98</v>
      </c>
      <c r="J952" s="9">
        <v>0</v>
      </c>
      <c r="K952" s="9" t="s">
        <v>258</v>
      </c>
      <c r="L952" s="9">
        <v>3000</v>
      </c>
      <c r="M952" s="9" t="s">
        <v>52</v>
      </c>
      <c r="N952" s="9" t="s">
        <v>534</v>
      </c>
      <c r="O952" s="9" t="s">
        <v>207</v>
      </c>
      <c r="P952" s="9" t="s">
        <v>549</v>
      </c>
      <c r="Q952" s="9" t="s">
        <v>620</v>
      </c>
      <c r="R952" s="10">
        <v>0</v>
      </c>
      <c r="S952" s="10">
        <v>0</v>
      </c>
      <c r="T952" s="10">
        <v>0</v>
      </c>
      <c r="U952" s="10">
        <v>0</v>
      </c>
      <c r="V952" s="10">
        <v>0</v>
      </c>
      <c r="W952" s="10">
        <v>0</v>
      </c>
      <c r="X952" s="10">
        <v>0</v>
      </c>
      <c r="Y952" s="15">
        <v>0</v>
      </c>
      <c r="Z952" s="10">
        <v>0</v>
      </c>
      <c r="AA952" s="10">
        <v>50000</v>
      </c>
      <c r="AB952" s="10">
        <v>0</v>
      </c>
      <c r="AC952" s="10">
        <v>50000</v>
      </c>
      <c r="AD952" s="10">
        <v>0</v>
      </c>
      <c r="AE952" s="10">
        <v>23800</v>
      </c>
      <c r="AF952" s="10">
        <v>0</v>
      </c>
      <c r="AG952" s="10">
        <f t="shared" si="14"/>
        <v>0</v>
      </c>
      <c r="AH952" s="9" t="s">
        <v>837</v>
      </c>
      <c r="AI952" s="9" t="s">
        <v>840</v>
      </c>
    </row>
    <row r="953" spans="1:35" x14ac:dyDescent="0.25">
      <c r="A953" s="16" t="s">
        <v>586</v>
      </c>
      <c r="B953" s="9" t="s">
        <v>547</v>
      </c>
      <c r="C953" s="9" t="s">
        <v>282</v>
      </c>
      <c r="D953" s="9" t="s">
        <v>532</v>
      </c>
      <c r="E953" s="9">
        <v>3</v>
      </c>
      <c r="F953" s="9">
        <v>131</v>
      </c>
      <c r="G953" s="9" t="s">
        <v>548</v>
      </c>
      <c r="H953" s="9">
        <v>4451</v>
      </c>
      <c r="I953" s="9" t="s">
        <v>75</v>
      </c>
      <c r="J953" s="9">
        <v>0</v>
      </c>
      <c r="K953" s="9" t="s">
        <v>258</v>
      </c>
      <c r="L953" s="9">
        <v>4000</v>
      </c>
      <c r="M953" s="9" t="s">
        <v>52</v>
      </c>
      <c r="N953" s="9" t="s">
        <v>534</v>
      </c>
      <c r="O953" s="9" t="s">
        <v>207</v>
      </c>
      <c r="P953" s="9" t="s">
        <v>549</v>
      </c>
      <c r="Q953" s="9" t="s">
        <v>620</v>
      </c>
      <c r="R953" s="10">
        <v>50000</v>
      </c>
      <c r="S953" s="10">
        <v>0</v>
      </c>
      <c r="T953" s="10">
        <v>0</v>
      </c>
      <c r="U953" s="10">
        <v>0</v>
      </c>
      <c r="V953" s="10">
        <v>0</v>
      </c>
      <c r="W953" s="10">
        <v>0</v>
      </c>
      <c r="X953" s="10">
        <v>0</v>
      </c>
      <c r="Y953" s="15">
        <v>50000</v>
      </c>
      <c r="Z953" s="10">
        <v>0</v>
      </c>
      <c r="AA953" s="10">
        <v>50000</v>
      </c>
      <c r="AB953" s="10">
        <v>0</v>
      </c>
      <c r="AC953" s="10">
        <v>0</v>
      </c>
      <c r="AD953" s="10">
        <v>50000</v>
      </c>
      <c r="AE953" s="10">
        <v>0</v>
      </c>
      <c r="AF953" s="10">
        <v>0</v>
      </c>
      <c r="AG953" s="10">
        <f t="shared" si="14"/>
        <v>50000</v>
      </c>
      <c r="AH953" s="9" t="s">
        <v>837</v>
      </c>
      <c r="AI953" s="9" t="s">
        <v>840</v>
      </c>
    </row>
    <row r="954" spans="1:35" x14ac:dyDescent="0.25">
      <c r="A954" s="16" t="s">
        <v>586</v>
      </c>
      <c r="B954" s="9" t="s">
        <v>209</v>
      </c>
      <c r="C954" s="9" t="s">
        <v>28</v>
      </c>
      <c r="D954" s="9" t="s">
        <v>436</v>
      </c>
      <c r="E954" s="9">
        <v>3</v>
      </c>
      <c r="F954" s="9">
        <v>82</v>
      </c>
      <c r="G954" s="9" t="s">
        <v>474</v>
      </c>
      <c r="H954" s="9">
        <v>2461</v>
      </c>
      <c r="I954" s="9" t="s">
        <v>81</v>
      </c>
      <c r="J954" s="9">
        <v>0</v>
      </c>
      <c r="K954" s="9" t="s">
        <v>258</v>
      </c>
      <c r="L954" s="9">
        <v>2000</v>
      </c>
      <c r="M954" s="9" t="s">
        <v>52</v>
      </c>
      <c r="N954" s="9" t="s">
        <v>42</v>
      </c>
      <c r="O954" s="9" t="s">
        <v>207</v>
      </c>
      <c r="P954" s="9" t="s">
        <v>311</v>
      </c>
      <c r="Q954" s="9" t="s">
        <v>117</v>
      </c>
      <c r="R954" s="10">
        <v>1500000</v>
      </c>
      <c r="S954" s="10">
        <v>0</v>
      </c>
      <c r="T954" s="10">
        <v>6287967.1399999997</v>
      </c>
      <c r="U954" s="10">
        <v>6287967.1399999997</v>
      </c>
      <c r="V954" s="10">
        <v>5126451.8</v>
      </c>
      <c r="W954" s="10">
        <v>1395336.86</v>
      </c>
      <c r="X954" s="10">
        <v>412074.92</v>
      </c>
      <c r="Y954" s="15">
        <v>-4787967.1399999997</v>
      </c>
      <c r="Z954" s="10">
        <v>1500000</v>
      </c>
      <c r="AA954" s="10">
        <v>0</v>
      </c>
      <c r="AB954" s="10">
        <v>0</v>
      </c>
      <c r="AC954" s="10">
        <v>0</v>
      </c>
      <c r="AD954" s="10">
        <v>1500000</v>
      </c>
      <c r="AE954" s="10">
        <v>0</v>
      </c>
      <c r="AF954" s="10">
        <v>0</v>
      </c>
      <c r="AG954" s="10">
        <f t="shared" si="14"/>
        <v>1500000</v>
      </c>
      <c r="AH954" s="9" t="s">
        <v>837</v>
      </c>
      <c r="AI954" s="9" t="s">
        <v>840</v>
      </c>
    </row>
    <row r="955" spans="1:35" x14ac:dyDescent="0.25">
      <c r="A955" s="16" t="s">
        <v>586</v>
      </c>
      <c r="B955" s="9" t="s">
        <v>209</v>
      </c>
      <c r="C955" s="9" t="s">
        <v>28</v>
      </c>
      <c r="D955" s="9" t="s">
        <v>436</v>
      </c>
      <c r="E955" s="9">
        <v>3</v>
      </c>
      <c r="F955" s="9">
        <v>83</v>
      </c>
      <c r="G955" s="9" t="s">
        <v>474</v>
      </c>
      <c r="H955" s="9">
        <v>3111</v>
      </c>
      <c r="I955" s="9" t="s">
        <v>110</v>
      </c>
      <c r="J955" s="9">
        <v>0</v>
      </c>
      <c r="K955" s="9" t="s">
        <v>258</v>
      </c>
      <c r="L955" s="9">
        <v>3000</v>
      </c>
      <c r="M955" s="9" t="s">
        <v>52</v>
      </c>
      <c r="N955" s="9" t="s">
        <v>42</v>
      </c>
      <c r="O955" s="9" t="s">
        <v>207</v>
      </c>
      <c r="P955" s="9" t="s">
        <v>476</v>
      </c>
      <c r="Q955" s="9" t="s">
        <v>117</v>
      </c>
      <c r="R955" s="10">
        <v>33505.440000000002</v>
      </c>
      <c r="S955" s="10">
        <v>0</v>
      </c>
      <c r="T955" s="10">
        <v>33505.440000000002</v>
      </c>
      <c r="U955" s="10">
        <v>33505.440000000002</v>
      </c>
      <c r="V955" s="10">
        <v>33505.440000000002</v>
      </c>
      <c r="W955" s="10">
        <v>33505.440000000002</v>
      </c>
      <c r="X955" s="10">
        <v>33505.440000000002</v>
      </c>
      <c r="Y955" s="15">
        <v>0</v>
      </c>
      <c r="Z955" s="10">
        <v>0</v>
      </c>
      <c r="AA955" s="10">
        <v>33505.440000000002</v>
      </c>
      <c r="AB955" s="10">
        <v>0</v>
      </c>
      <c r="AC955" s="10">
        <v>0</v>
      </c>
      <c r="AD955" s="10">
        <v>33505.440000000002</v>
      </c>
      <c r="AE955" s="10">
        <v>2100000</v>
      </c>
      <c r="AF955" s="10">
        <v>0</v>
      </c>
      <c r="AG955" s="10">
        <f t="shared" si="14"/>
        <v>33505.440000000002</v>
      </c>
      <c r="AH955" s="9" t="s">
        <v>837</v>
      </c>
      <c r="AI955" s="9" t="s">
        <v>840</v>
      </c>
    </row>
    <row r="956" spans="1:35" x14ac:dyDescent="0.25">
      <c r="A956" s="16" t="s">
        <v>586</v>
      </c>
      <c r="B956" s="9" t="s">
        <v>247</v>
      </c>
      <c r="C956" s="9" t="s">
        <v>28</v>
      </c>
      <c r="D956" s="9" t="s">
        <v>382</v>
      </c>
      <c r="E956" s="9">
        <v>1</v>
      </c>
      <c r="F956" s="9">
        <v>3</v>
      </c>
      <c r="G956" s="9" t="s">
        <v>489</v>
      </c>
      <c r="H956" s="9">
        <v>3651</v>
      </c>
      <c r="I956" s="9" t="s">
        <v>220</v>
      </c>
      <c r="J956" s="9">
        <v>0</v>
      </c>
      <c r="K956" s="9" t="s">
        <v>258</v>
      </c>
      <c r="L956" s="9">
        <v>3000</v>
      </c>
      <c r="M956" s="9" t="s">
        <v>52</v>
      </c>
      <c r="N956" s="9" t="s">
        <v>37</v>
      </c>
      <c r="O956" s="9" t="s">
        <v>351</v>
      </c>
      <c r="P956" s="9" t="s">
        <v>99</v>
      </c>
      <c r="Q956" s="9" t="s">
        <v>491</v>
      </c>
      <c r="R956" s="10">
        <v>221000</v>
      </c>
      <c r="S956" s="10">
        <v>0</v>
      </c>
      <c r="T956" s="10">
        <v>161626.79</v>
      </c>
      <c r="U956" s="10">
        <v>161626.79</v>
      </c>
      <c r="V956" s="10">
        <v>121220.1</v>
      </c>
      <c r="W956" s="10">
        <v>121220.1</v>
      </c>
      <c r="X956" s="10">
        <v>60610.05</v>
      </c>
      <c r="Y956" s="15">
        <v>59373.209999999992</v>
      </c>
      <c r="Z956" s="10">
        <v>221000</v>
      </c>
      <c r="AA956" s="10">
        <v>0</v>
      </c>
      <c r="AB956" s="10">
        <v>0</v>
      </c>
      <c r="AC956" s="10">
        <v>0</v>
      </c>
      <c r="AD956" s="10">
        <v>221000</v>
      </c>
      <c r="AE956" s="10">
        <v>30000</v>
      </c>
      <c r="AF956" s="10">
        <v>0</v>
      </c>
      <c r="AG956" s="10">
        <f t="shared" si="14"/>
        <v>221000</v>
      </c>
      <c r="AH956" s="9" t="s">
        <v>837</v>
      </c>
      <c r="AI956" s="9" t="s">
        <v>840</v>
      </c>
    </row>
    <row r="957" spans="1:35" x14ac:dyDescent="0.25">
      <c r="A957" s="16" t="s">
        <v>586</v>
      </c>
      <c r="B957" s="9" t="s">
        <v>247</v>
      </c>
      <c r="C957" s="9" t="s">
        <v>28</v>
      </c>
      <c r="D957" s="9" t="s">
        <v>382</v>
      </c>
      <c r="E957" s="9">
        <v>1</v>
      </c>
      <c r="F957" s="9">
        <v>3</v>
      </c>
      <c r="G957" s="9" t="s">
        <v>489</v>
      </c>
      <c r="H957" s="9">
        <v>3661</v>
      </c>
      <c r="I957" s="9" t="s">
        <v>221</v>
      </c>
      <c r="J957" s="9">
        <v>0</v>
      </c>
      <c r="K957" s="9" t="s">
        <v>258</v>
      </c>
      <c r="L957" s="9">
        <v>3000</v>
      </c>
      <c r="M957" s="9" t="s">
        <v>52</v>
      </c>
      <c r="N957" s="9" t="s">
        <v>37</v>
      </c>
      <c r="O957" s="9" t="s">
        <v>351</v>
      </c>
      <c r="P957" s="9" t="s">
        <v>99</v>
      </c>
      <c r="Q957" s="9" t="s">
        <v>491</v>
      </c>
      <c r="R957" s="10">
        <v>798000</v>
      </c>
      <c r="S957" s="10">
        <v>0</v>
      </c>
      <c r="T957" s="10">
        <v>532873.75</v>
      </c>
      <c r="U957" s="10">
        <v>532873.75</v>
      </c>
      <c r="V957" s="10">
        <v>399655.32</v>
      </c>
      <c r="W957" s="10">
        <v>399655.32</v>
      </c>
      <c r="X957" s="10">
        <v>240955.58</v>
      </c>
      <c r="Y957" s="15">
        <v>265126.25</v>
      </c>
      <c r="Z957" s="10">
        <v>993000</v>
      </c>
      <c r="AA957" s="10">
        <v>0</v>
      </c>
      <c r="AB957" s="10">
        <v>0</v>
      </c>
      <c r="AC957" s="10">
        <v>195000</v>
      </c>
      <c r="AD957" s="10">
        <v>798000</v>
      </c>
      <c r="AE957" s="10">
        <v>670000</v>
      </c>
      <c r="AF957" s="10">
        <v>0</v>
      </c>
      <c r="AG957" s="10">
        <f t="shared" si="14"/>
        <v>798000</v>
      </c>
      <c r="AH957" s="9" t="s">
        <v>837</v>
      </c>
      <c r="AI957" s="9" t="s">
        <v>840</v>
      </c>
    </row>
    <row r="958" spans="1:35" x14ac:dyDescent="0.25">
      <c r="A958" s="16" t="s">
        <v>586</v>
      </c>
      <c r="B958" s="9" t="s">
        <v>247</v>
      </c>
      <c r="C958" s="9" t="s">
        <v>28</v>
      </c>
      <c r="D958" s="9" t="s">
        <v>382</v>
      </c>
      <c r="E958" s="9">
        <v>1</v>
      </c>
      <c r="F958" s="9">
        <v>61</v>
      </c>
      <c r="G958" s="9" t="s">
        <v>492</v>
      </c>
      <c r="H958" s="9">
        <v>3161</v>
      </c>
      <c r="I958" s="9" t="s">
        <v>267</v>
      </c>
      <c r="J958" s="9">
        <v>0</v>
      </c>
      <c r="K958" s="9" t="s">
        <v>258</v>
      </c>
      <c r="L958" s="9">
        <v>3000</v>
      </c>
      <c r="M958" s="9" t="s">
        <v>52</v>
      </c>
      <c r="N958" s="9" t="s">
        <v>37</v>
      </c>
      <c r="O958" s="9" t="s">
        <v>351</v>
      </c>
      <c r="P958" s="9" t="s">
        <v>291</v>
      </c>
      <c r="Q958" s="9" t="s">
        <v>493</v>
      </c>
      <c r="R958" s="10">
        <v>3000000</v>
      </c>
      <c r="S958" s="10">
        <v>0</v>
      </c>
      <c r="T958" s="10">
        <v>3000000</v>
      </c>
      <c r="U958" s="10">
        <v>3000000</v>
      </c>
      <c r="V958" s="10">
        <v>0</v>
      </c>
      <c r="W958" s="10">
        <v>0</v>
      </c>
      <c r="X958" s="10">
        <v>0</v>
      </c>
      <c r="Y958" s="15">
        <v>0</v>
      </c>
      <c r="Z958" s="10">
        <v>3000000</v>
      </c>
      <c r="AA958" s="10">
        <v>0</v>
      </c>
      <c r="AB958" s="10">
        <v>0</v>
      </c>
      <c r="AC958" s="10">
        <v>0</v>
      </c>
      <c r="AD958" s="10">
        <v>3000000</v>
      </c>
      <c r="AE958" s="10">
        <v>15000</v>
      </c>
      <c r="AF958" s="10">
        <v>0</v>
      </c>
      <c r="AG958" s="10">
        <f t="shared" si="14"/>
        <v>3000000</v>
      </c>
      <c r="AH958" s="9" t="s">
        <v>837</v>
      </c>
      <c r="AI958" s="9" t="s">
        <v>840</v>
      </c>
    </row>
    <row r="959" spans="1:35" x14ac:dyDescent="0.25">
      <c r="A959" s="16" t="s">
        <v>586</v>
      </c>
      <c r="B959" s="9" t="s">
        <v>247</v>
      </c>
      <c r="C959" s="9" t="s">
        <v>28</v>
      </c>
      <c r="D959" s="9" t="s">
        <v>382</v>
      </c>
      <c r="E959" s="9">
        <v>1</v>
      </c>
      <c r="F959" s="9">
        <v>61</v>
      </c>
      <c r="G959" s="9" t="s">
        <v>492</v>
      </c>
      <c r="H959" s="9">
        <v>5231</v>
      </c>
      <c r="I959" s="9" t="s">
        <v>82</v>
      </c>
      <c r="J959" s="9">
        <v>0</v>
      </c>
      <c r="K959" s="9" t="s">
        <v>258</v>
      </c>
      <c r="L959" s="9">
        <v>5000</v>
      </c>
      <c r="M959" s="9" t="s">
        <v>52</v>
      </c>
      <c r="N959" s="9" t="s">
        <v>37</v>
      </c>
      <c r="O959" s="9" t="s">
        <v>351</v>
      </c>
      <c r="P959" s="9" t="s">
        <v>291</v>
      </c>
      <c r="Q959" s="9" t="s">
        <v>493</v>
      </c>
      <c r="R959" s="10">
        <v>0</v>
      </c>
      <c r="S959" s="10">
        <v>0</v>
      </c>
      <c r="T959" s="10">
        <v>0</v>
      </c>
      <c r="U959" s="10">
        <v>0</v>
      </c>
      <c r="V959" s="10">
        <v>0</v>
      </c>
      <c r="W959" s="10">
        <v>0</v>
      </c>
      <c r="X959" s="10">
        <v>0</v>
      </c>
      <c r="Y959" s="15">
        <v>0</v>
      </c>
      <c r="Z959" s="10">
        <v>0</v>
      </c>
      <c r="AA959" s="10">
        <v>0</v>
      </c>
      <c r="AB959" s="10">
        <v>0</v>
      </c>
      <c r="AC959" s="10">
        <v>0</v>
      </c>
      <c r="AD959" s="10">
        <v>0</v>
      </c>
      <c r="AE959" s="10">
        <v>100000</v>
      </c>
      <c r="AF959" s="10">
        <v>0</v>
      </c>
      <c r="AG959" s="10">
        <f t="shared" si="14"/>
        <v>0</v>
      </c>
      <c r="AH959" s="9" t="s">
        <v>837</v>
      </c>
      <c r="AI959" s="9" t="s">
        <v>841</v>
      </c>
    </row>
    <row r="960" spans="1:35" x14ac:dyDescent="0.25">
      <c r="A960" s="16" t="s">
        <v>586</v>
      </c>
      <c r="B960" s="9" t="s">
        <v>247</v>
      </c>
      <c r="C960" s="9" t="s">
        <v>28</v>
      </c>
      <c r="D960" s="9" t="s">
        <v>382</v>
      </c>
      <c r="E960" s="9">
        <v>1</v>
      </c>
      <c r="F960" s="9">
        <v>61</v>
      </c>
      <c r="G960" s="9" t="s">
        <v>492</v>
      </c>
      <c r="H960" s="9">
        <v>5691</v>
      </c>
      <c r="I960" s="9" t="s">
        <v>49</v>
      </c>
      <c r="J960" s="9">
        <v>0</v>
      </c>
      <c r="K960" s="9" t="s">
        <v>258</v>
      </c>
      <c r="L960" s="9">
        <v>5000</v>
      </c>
      <c r="M960" s="9" t="s">
        <v>52</v>
      </c>
      <c r="N960" s="9" t="s">
        <v>37</v>
      </c>
      <c r="O960" s="9" t="s">
        <v>351</v>
      </c>
      <c r="P960" s="9" t="s">
        <v>291</v>
      </c>
      <c r="Q960" s="9" t="s">
        <v>493</v>
      </c>
      <c r="R960" s="10">
        <v>9529462.9800000004</v>
      </c>
      <c r="S960" s="10">
        <v>0</v>
      </c>
      <c r="T960" s="10">
        <v>13909390.640000001</v>
      </c>
      <c r="U960" s="10">
        <v>13909390.640000001</v>
      </c>
      <c r="V960" s="10">
        <v>13909390.640000001</v>
      </c>
      <c r="W960" s="10">
        <v>13909390.640000001</v>
      </c>
      <c r="X960" s="10">
        <v>0</v>
      </c>
      <c r="Y960" s="15">
        <v>-4379927.66</v>
      </c>
      <c r="Z960" s="10">
        <v>9529462.9800000004</v>
      </c>
      <c r="AA960" s="10">
        <v>0</v>
      </c>
      <c r="AB960" s="10">
        <v>0</v>
      </c>
      <c r="AC960" s="10">
        <v>0</v>
      </c>
      <c r="AD960" s="10">
        <v>9529462.9800000004</v>
      </c>
      <c r="AE960" s="10">
        <v>50000</v>
      </c>
      <c r="AF960" s="10">
        <v>0</v>
      </c>
      <c r="AG960" s="10">
        <f t="shared" si="14"/>
        <v>9529462.9800000004</v>
      </c>
      <c r="AH960" s="9" t="s">
        <v>837</v>
      </c>
      <c r="AI960" s="9" t="s">
        <v>841</v>
      </c>
    </row>
    <row r="961" spans="1:35" x14ac:dyDescent="0.25">
      <c r="A961" s="16" t="s">
        <v>586</v>
      </c>
      <c r="B961" s="9" t="s">
        <v>247</v>
      </c>
      <c r="C961" s="9" t="s">
        <v>28</v>
      </c>
      <c r="D961" s="9" t="s">
        <v>349</v>
      </c>
      <c r="E961" s="9">
        <v>1</v>
      </c>
      <c r="F961" s="9">
        <v>47</v>
      </c>
      <c r="G961" s="9" t="s">
        <v>350</v>
      </c>
      <c r="H961" s="9">
        <v>6321</v>
      </c>
      <c r="I961" s="9" t="s">
        <v>204</v>
      </c>
      <c r="J961" s="9">
        <v>2</v>
      </c>
      <c r="K961" s="9" t="s">
        <v>260</v>
      </c>
      <c r="L961" s="9">
        <v>6000</v>
      </c>
      <c r="M961" s="9" t="s">
        <v>52</v>
      </c>
      <c r="N961" s="9" t="s">
        <v>128</v>
      </c>
      <c r="O961" s="9" t="s">
        <v>351</v>
      </c>
      <c r="P961" s="9" t="s">
        <v>499</v>
      </c>
      <c r="Q961" s="9" t="s">
        <v>130</v>
      </c>
      <c r="R961" s="10">
        <v>12261796.699999999</v>
      </c>
      <c r="S961" s="10">
        <v>12261796.699999999</v>
      </c>
      <c r="T961" s="10">
        <v>24786252.140000001</v>
      </c>
      <c r="U961" s="10">
        <v>24786252.140000001</v>
      </c>
      <c r="V961" s="10">
        <v>24786252.140000001</v>
      </c>
      <c r="W961" s="10">
        <v>22821222.140000001</v>
      </c>
      <c r="X961" s="10">
        <v>22821222.140000001</v>
      </c>
      <c r="Y961" s="15">
        <v>-12524455.440000001</v>
      </c>
      <c r="Z961" s="10">
        <v>0</v>
      </c>
      <c r="AA961" s="10">
        <v>0</v>
      </c>
      <c r="AB961" s="10">
        <v>0</v>
      </c>
      <c r="AC961" s="10">
        <v>0</v>
      </c>
      <c r="AD961" s="10">
        <v>0</v>
      </c>
      <c r="AE961" s="10">
        <v>600000</v>
      </c>
      <c r="AF961" s="10">
        <v>0</v>
      </c>
      <c r="AG961" s="10">
        <f t="shared" si="14"/>
        <v>12261796.699999999</v>
      </c>
      <c r="AH961" s="9" t="s">
        <v>837</v>
      </c>
      <c r="AI961" s="9" t="s">
        <v>841</v>
      </c>
    </row>
    <row r="962" spans="1:35" x14ac:dyDescent="0.25">
      <c r="A962" s="16" t="s">
        <v>586</v>
      </c>
      <c r="B962" s="9" t="s">
        <v>247</v>
      </c>
      <c r="C962" s="9" t="s">
        <v>28</v>
      </c>
      <c r="D962" s="9" t="s">
        <v>464</v>
      </c>
      <c r="E962" s="9">
        <v>1</v>
      </c>
      <c r="F962" s="9">
        <v>52</v>
      </c>
      <c r="G962" s="9" t="s">
        <v>465</v>
      </c>
      <c r="H962" s="9">
        <v>3821</v>
      </c>
      <c r="I962" s="9" t="s">
        <v>51</v>
      </c>
      <c r="J962" s="9">
        <v>0</v>
      </c>
      <c r="K962" s="9" t="s">
        <v>258</v>
      </c>
      <c r="L962" s="9">
        <v>3000</v>
      </c>
      <c r="M962" s="9" t="s">
        <v>52</v>
      </c>
      <c r="N962" s="9" t="s">
        <v>618</v>
      </c>
      <c r="O962" s="9" t="s">
        <v>351</v>
      </c>
      <c r="P962" s="9" t="s">
        <v>296</v>
      </c>
      <c r="Q962" s="9" t="s">
        <v>466</v>
      </c>
      <c r="R962" s="10">
        <v>1508000</v>
      </c>
      <c r="S962" s="10">
        <v>0</v>
      </c>
      <c r="T962" s="10">
        <v>1908000</v>
      </c>
      <c r="U962" s="10">
        <v>1908000</v>
      </c>
      <c r="V962" s="10">
        <v>0</v>
      </c>
      <c r="W962" s="10">
        <v>0</v>
      </c>
      <c r="X962" s="10">
        <v>0</v>
      </c>
      <c r="Y962" s="15">
        <v>-400000</v>
      </c>
      <c r="Z962" s="10">
        <v>0</v>
      </c>
      <c r="AA962" s="10">
        <v>1508000</v>
      </c>
      <c r="AB962" s="10">
        <v>0</v>
      </c>
      <c r="AC962" s="10">
        <v>0</v>
      </c>
      <c r="AD962" s="10">
        <v>1508000</v>
      </c>
      <c r="AE962" s="10">
        <v>0</v>
      </c>
      <c r="AF962" s="10">
        <v>0</v>
      </c>
      <c r="AG962" s="10">
        <f t="shared" si="14"/>
        <v>1508000</v>
      </c>
      <c r="AH962" s="9" t="s">
        <v>837</v>
      </c>
      <c r="AI962" s="9" t="s">
        <v>840</v>
      </c>
    </row>
    <row r="963" spans="1:35" x14ac:dyDescent="0.25">
      <c r="A963" s="16" t="s">
        <v>586</v>
      </c>
      <c r="B963" s="9" t="s">
        <v>247</v>
      </c>
      <c r="C963" s="9" t="s">
        <v>28</v>
      </c>
      <c r="D963" s="9" t="s">
        <v>464</v>
      </c>
      <c r="E963" s="9">
        <v>1</v>
      </c>
      <c r="F963" s="9">
        <v>58</v>
      </c>
      <c r="G963" s="9" t="s">
        <v>484</v>
      </c>
      <c r="H963" s="9">
        <v>1111</v>
      </c>
      <c r="I963" s="9" t="s">
        <v>65</v>
      </c>
      <c r="J963" s="9">
        <v>0</v>
      </c>
      <c r="K963" s="9" t="s">
        <v>258</v>
      </c>
      <c r="L963" s="9">
        <v>1000</v>
      </c>
      <c r="M963" s="9" t="s">
        <v>52</v>
      </c>
      <c r="N963" s="9" t="s">
        <v>618</v>
      </c>
      <c r="O963" s="9" t="s">
        <v>351</v>
      </c>
      <c r="P963" s="9" t="s">
        <v>587</v>
      </c>
      <c r="Q963" s="9" t="s">
        <v>137</v>
      </c>
      <c r="R963" s="10">
        <v>11800676.699999999</v>
      </c>
      <c r="S963" s="10">
        <v>11800676.699999999</v>
      </c>
      <c r="T963" s="10">
        <v>8915652.2400000002</v>
      </c>
      <c r="U963" s="10">
        <v>8915652.2400000002</v>
      </c>
      <c r="V963" s="10">
        <v>8915652.2400000002</v>
      </c>
      <c r="W963" s="10">
        <v>8915652.2400000002</v>
      </c>
      <c r="X963" s="10">
        <v>8915652.2400000002</v>
      </c>
      <c r="Y963" s="15">
        <v>2885024.459999999</v>
      </c>
      <c r="Z963" s="10">
        <v>0</v>
      </c>
      <c r="AA963" s="10">
        <v>0</v>
      </c>
      <c r="AB963" s="10">
        <v>0</v>
      </c>
      <c r="AC963" s="10">
        <v>0</v>
      </c>
      <c r="AD963" s="10">
        <v>0</v>
      </c>
      <c r="AE963" s="10">
        <v>35000</v>
      </c>
      <c r="AF963" s="10">
        <v>0</v>
      </c>
      <c r="AG963" s="10">
        <f t="shared" ref="AG963:AG1026" si="15">+R963+AF963</f>
        <v>11800676.699999999</v>
      </c>
      <c r="AH963" s="9" t="s">
        <v>837</v>
      </c>
      <c r="AI963" s="9" t="s">
        <v>840</v>
      </c>
    </row>
    <row r="964" spans="1:35" x14ac:dyDescent="0.25">
      <c r="A964" s="16" t="s">
        <v>586</v>
      </c>
      <c r="B964" s="9" t="s">
        <v>247</v>
      </c>
      <c r="C964" s="9" t="s">
        <v>28</v>
      </c>
      <c r="D964" s="9" t="s">
        <v>464</v>
      </c>
      <c r="E964" s="9">
        <v>1</v>
      </c>
      <c r="F964" s="9">
        <v>58</v>
      </c>
      <c r="G964" s="9" t="s">
        <v>484</v>
      </c>
      <c r="H964" s="9">
        <v>1131</v>
      </c>
      <c r="I964" s="9" t="s">
        <v>66</v>
      </c>
      <c r="J964" s="9">
        <v>0</v>
      </c>
      <c r="K964" s="9" t="s">
        <v>258</v>
      </c>
      <c r="L964" s="9">
        <v>1000</v>
      </c>
      <c r="M964" s="9" t="s">
        <v>52</v>
      </c>
      <c r="N964" s="9" t="s">
        <v>618</v>
      </c>
      <c r="O964" s="9" t="s">
        <v>351</v>
      </c>
      <c r="P964" s="9" t="s">
        <v>587</v>
      </c>
      <c r="Q964" s="9" t="s">
        <v>137</v>
      </c>
      <c r="R964" s="10">
        <v>602572786.21000004</v>
      </c>
      <c r="S964" s="10">
        <v>638572786.21000004</v>
      </c>
      <c r="T964" s="10">
        <v>538404601.28999996</v>
      </c>
      <c r="U964" s="10">
        <v>538404601.28999996</v>
      </c>
      <c r="V964" s="10">
        <v>538404601.28999996</v>
      </c>
      <c r="W964" s="10">
        <v>538335557.58000004</v>
      </c>
      <c r="X964" s="10">
        <v>538319872.21000004</v>
      </c>
      <c r="Y964" s="15">
        <v>64168184.920000076</v>
      </c>
      <c r="Z964" s="10">
        <v>0</v>
      </c>
      <c r="AA964" s="10">
        <v>0</v>
      </c>
      <c r="AB964" s="10">
        <v>0</v>
      </c>
      <c r="AC964" s="10">
        <v>36000000</v>
      </c>
      <c r="AD964" s="10">
        <v>-36000000</v>
      </c>
      <c r="AE964" s="10">
        <v>80000</v>
      </c>
      <c r="AF964" s="10">
        <v>0</v>
      </c>
      <c r="AG964" s="10">
        <f t="shared" si="15"/>
        <v>602572786.21000004</v>
      </c>
      <c r="AH964" s="9" t="s">
        <v>837</v>
      </c>
      <c r="AI964" s="9" t="s">
        <v>840</v>
      </c>
    </row>
    <row r="965" spans="1:35" x14ac:dyDescent="0.25">
      <c r="A965" s="16" t="s">
        <v>586</v>
      </c>
      <c r="B965" s="9" t="s">
        <v>247</v>
      </c>
      <c r="C965" s="9" t="s">
        <v>28</v>
      </c>
      <c r="D965" s="9" t="s">
        <v>464</v>
      </c>
      <c r="E965" s="9">
        <v>1</v>
      </c>
      <c r="F965" s="9">
        <v>58</v>
      </c>
      <c r="G965" s="9" t="s">
        <v>484</v>
      </c>
      <c r="H965" s="9">
        <v>1221</v>
      </c>
      <c r="I965" s="9" t="s">
        <v>151</v>
      </c>
      <c r="J965" s="9">
        <v>0</v>
      </c>
      <c r="K965" s="9" t="s">
        <v>258</v>
      </c>
      <c r="L965" s="9">
        <v>1000</v>
      </c>
      <c r="M965" s="9" t="s">
        <v>52</v>
      </c>
      <c r="N965" s="9" t="s">
        <v>618</v>
      </c>
      <c r="O965" s="9" t="s">
        <v>351</v>
      </c>
      <c r="P965" s="9" t="s">
        <v>587</v>
      </c>
      <c r="Q965" s="9" t="s">
        <v>137</v>
      </c>
      <c r="R965" s="10">
        <v>140833505.83000001</v>
      </c>
      <c r="S965" s="10">
        <v>101633505.83</v>
      </c>
      <c r="T965" s="10">
        <v>126533492.53</v>
      </c>
      <c r="U965" s="10">
        <v>126533492.53</v>
      </c>
      <c r="V965" s="10">
        <v>126533492.53</v>
      </c>
      <c r="W965" s="10">
        <v>126491187.87</v>
      </c>
      <c r="X965" s="10">
        <v>126487301.76000001</v>
      </c>
      <c r="Y965" s="15">
        <v>14300013.300000012</v>
      </c>
      <c r="Z965" s="10">
        <v>0</v>
      </c>
      <c r="AA965" s="10">
        <v>39200000</v>
      </c>
      <c r="AB965" s="10">
        <v>0</v>
      </c>
      <c r="AC965" s="10">
        <v>0</v>
      </c>
      <c r="AD965" s="10">
        <v>39200000</v>
      </c>
      <c r="AE965" s="10">
        <v>102153785</v>
      </c>
      <c r="AF965" s="10">
        <v>0</v>
      </c>
      <c r="AG965" s="10">
        <f t="shared" si="15"/>
        <v>140833505.83000001</v>
      </c>
      <c r="AH965" s="9" t="s">
        <v>837</v>
      </c>
      <c r="AI965" s="9" t="s">
        <v>840</v>
      </c>
    </row>
    <row r="966" spans="1:35" x14ac:dyDescent="0.25">
      <c r="A966" s="16" t="s">
        <v>586</v>
      </c>
      <c r="B966" s="9" t="s">
        <v>247</v>
      </c>
      <c r="C966" s="9" t="s">
        <v>28</v>
      </c>
      <c r="D966" s="9" t="s">
        <v>464</v>
      </c>
      <c r="E966" s="9">
        <v>1</v>
      </c>
      <c r="F966" s="9">
        <v>58</v>
      </c>
      <c r="G966" s="9" t="s">
        <v>484</v>
      </c>
      <c r="H966" s="9">
        <v>1231</v>
      </c>
      <c r="I966" s="9" t="s">
        <v>152</v>
      </c>
      <c r="J966" s="9">
        <v>0</v>
      </c>
      <c r="K966" s="9" t="s">
        <v>258</v>
      </c>
      <c r="L966" s="9">
        <v>1000</v>
      </c>
      <c r="M966" s="9" t="s">
        <v>52</v>
      </c>
      <c r="N966" s="9" t="s">
        <v>618</v>
      </c>
      <c r="O966" s="9" t="s">
        <v>351</v>
      </c>
      <c r="P966" s="9" t="s">
        <v>587</v>
      </c>
      <c r="Q966" s="9" t="s">
        <v>137</v>
      </c>
      <c r="R966" s="10">
        <v>28089.34</v>
      </c>
      <c r="S966" s="10">
        <v>28089.34</v>
      </c>
      <c r="T966" s="10">
        <v>0</v>
      </c>
      <c r="U966" s="10">
        <v>0</v>
      </c>
      <c r="V966" s="10">
        <v>0</v>
      </c>
      <c r="W966" s="10">
        <v>0</v>
      </c>
      <c r="X966" s="10">
        <v>0</v>
      </c>
      <c r="Y966" s="15">
        <v>28089.34</v>
      </c>
      <c r="Z966" s="10">
        <v>0</v>
      </c>
      <c r="AA966" s="10">
        <v>0</v>
      </c>
      <c r="AB966" s="10">
        <v>0</v>
      </c>
      <c r="AC966" s="10">
        <v>0</v>
      </c>
      <c r="AD966" s="10">
        <v>0</v>
      </c>
      <c r="AE966" s="10">
        <v>20000</v>
      </c>
      <c r="AF966" s="10">
        <v>0</v>
      </c>
      <c r="AG966" s="10">
        <f t="shared" si="15"/>
        <v>28089.34</v>
      </c>
      <c r="AH966" s="9" t="s">
        <v>837</v>
      </c>
      <c r="AI966" s="9" t="s">
        <v>840</v>
      </c>
    </row>
    <row r="967" spans="1:35" x14ac:dyDescent="0.25">
      <c r="A967" s="16" t="s">
        <v>586</v>
      </c>
      <c r="B967" s="9" t="s">
        <v>247</v>
      </c>
      <c r="C967" s="9" t="s">
        <v>28</v>
      </c>
      <c r="D967" s="9" t="s">
        <v>464</v>
      </c>
      <c r="E967" s="9">
        <v>1</v>
      </c>
      <c r="F967" s="9">
        <v>58</v>
      </c>
      <c r="G967" s="9" t="s">
        <v>484</v>
      </c>
      <c r="H967" s="9">
        <v>1321</v>
      </c>
      <c r="I967" s="9" t="s">
        <v>67</v>
      </c>
      <c r="J967" s="9">
        <v>0</v>
      </c>
      <c r="K967" s="9" t="s">
        <v>258</v>
      </c>
      <c r="L967" s="9">
        <v>1000</v>
      </c>
      <c r="M967" s="9" t="s">
        <v>52</v>
      </c>
      <c r="N967" s="9" t="s">
        <v>618</v>
      </c>
      <c r="O967" s="9" t="s">
        <v>351</v>
      </c>
      <c r="P967" s="9" t="s">
        <v>587</v>
      </c>
      <c r="Q967" s="9" t="s">
        <v>137</v>
      </c>
      <c r="R967" s="10">
        <v>14534323.49</v>
      </c>
      <c r="S967" s="10">
        <v>14534323.49</v>
      </c>
      <c r="T967" s="10">
        <v>7401334.8099999996</v>
      </c>
      <c r="U967" s="10">
        <v>7401334.8099999996</v>
      </c>
      <c r="V967" s="10">
        <v>7401334.8099999996</v>
      </c>
      <c r="W967" s="10">
        <v>7370818.04</v>
      </c>
      <c r="X967" s="10">
        <v>7366901.96</v>
      </c>
      <c r="Y967" s="15">
        <v>7132988.6800000006</v>
      </c>
      <c r="Z967" s="10">
        <v>0</v>
      </c>
      <c r="AA967" s="10">
        <v>0</v>
      </c>
      <c r="AB967" s="10">
        <v>0</v>
      </c>
      <c r="AC967" s="10">
        <v>0</v>
      </c>
      <c r="AD967" s="10">
        <v>0</v>
      </c>
      <c r="AE967" s="10">
        <v>150000</v>
      </c>
      <c r="AF967" s="10">
        <v>0</v>
      </c>
      <c r="AG967" s="10">
        <f t="shared" si="15"/>
        <v>14534323.49</v>
      </c>
      <c r="AH967" s="9" t="s">
        <v>837</v>
      </c>
      <c r="AI967" s="9" t="s">
        <v>840</v>
      </c>
    </row>
    <row r="968" spans="1:35" x14ac:dyDescent="0.25">
      <c r="A968" s="16" t="s">
        <v>586</v>
      </c>
      <c r="B968" s="9" t="s">
        <v>247</v>
      </c>
      <c r="C968" s="9" t="s">
        <v>28</v>
      </c>
      <c r="D968" s="9" t="s">
        <v>464</v>
      </c>
      <c r="E968" s="9">
        <v>1</v>
      </c>
      <c r="F968" s="9">
        <v>58</v>
      </c>
      <c r="G968" s="9" t="s">
        <v>484</v>
      </c>
      <c r="H968" s="9">
        <v>1322</v>
      </c>
      <c r="I968" s="9" t="s">
        <v>68</v>
      </c>
      <c r="J968" s="9">
        <v>0</v>
      </c>
      <c r="K968" s="9" t="s">
        <v>258</v>
      </c>
      <c r="L968" s="9">
        <v>1000</v>
      </c>
      <c r="M968" s="9" t="s">
        <v>52</v>
      </c>
      <c r="N968" s="9" t="s">
        <v>618</v>
      </c>
      <c r="O968" s="9" t="s">
        <v>351</v>
      </c>
      <c r="P968" s="9" t="s">
        <v>587</v>
      </c>
      <c r="Q968" s="9" t="s">
        <v>137</v>
      </c>
      <c r="R968" s="10">
        <v>101064862.63</v>
      </c>
      <c r="S968" s="10">
        <v>106064862.63</v>
      </c>
      <c r="T968" s="10">
        <v>32200931.829999998</v>
      </c>
      <c r="U968" s="10">
        <v>32200931.829999998</v>
      </c>
      <c r="V968" s="10">
        <v>32200931.829999998</v>
      </c>
      <c r="W968" s="10">
        <v>31956674.530000001</v>
      </c>
      <c r="X968" s="10">
        <v>31918994.199999999</v>
      </c>
      <c r="Y968" s="15">
        <v>68863930.799999997</v>
      </c>
      <c r="Z968" s="10">
        <v>0</v>
      </c>
      <c r="AA968" s="10">
        <v>0</v>
      </c>
      <c r="AB968" s="10">
        <v>0</v>
      </c>
      <c r="AC968" s="10">
        <v>5000000</v>
      </c>
      <c r="AD968" s="10">
        <v>-5000000</v>
      </c>
      <c r="AE968" s="10">
        <v>90000</v>
      </c>
      <c r="AF968" s="10">
        <v>0</v>
      </c>
      <c r="AG968" s="10">
        <f t="shared" si="15"/>
        <v>101064862.63</v>
      </c>
      <c r="AH968" s="9" t="s">
        <v>837</v>
      </c>
      <c r="AI968" s="9" t="s">
        <v>840</v>
      </c>
    </row>
    <row r="969" spans="1:35" x14ac:dyDescent="0.25">
      <c r="A969" s="16" t="s">
        <v>586</v>
      </c>
      <c r="B969" s="9" t="s">
        <v>247</v>
      </c>
      <c r="C969" s="9" t="s">
        <v>28</v>
      </c>
      <c r="D969" s="9" t="s">
        <v>464</v>
      </c>
      <c r="E969" s="9">
        <v>1</v>
      </c>
      <c r="F969" s="9">
        <v>58</v>
      </c>
      <c r="G969" s="9" t="s">
        <v>484</v>
      </c>
      <c r="H969" s="9">
        <v>1331</v>
      </c>
      <c r="I969" s="9" t="s">
        <v>153</v>
      </c>
      <c r="J969" s="9">
        <v>0</v>
      </c>
      <c r="K969" s="9" t="s">
        <v>258</v>
      </c>
      <c r="L969" s="9">
        <v>1000</v>
      </c>
      <c r="M969" s="9" t="s">
        <v>52</v>
      </c>
      <c r="N969" s="9" t="s">
        <v>618</v>
      </c>
      <c r="O969" s="9" t="s">
        <v>351</v>
      </c>
      <c r="P969" s="9" t="s">
        <v>587</v>
      </c>
      <c r="Q969" s="9" t="s">
        <v>137</v>
      </c>
      <c r="R969" s="10">
        <v>2212948.6</v>
      </c>
      <c r="S969" s="10">
        <v>1212948.6000000001</v>
      </c>
      <c r="T969" s="10">
        <v>989530.06</v>
      </c>
      <c r="U969" s="10">
        <v>989530.06</v>
      </c>
      <c r="V969" s="10">
        <v>989530.06</v>
      </c>
      <c r="W969" s="10">
        <v>989530.06</v>
      </c>
      <c r="X969" s="10">
        <v>989530.06</v>
      </c>
      <c r="Y969" s="15">
        <v>1223418.54</v>
      </c>
      <c r="Z969" s="10">
        <v>0</v>
      </c>
      <c r="AA969" s="10">
        <v>1000000</v>
      </c>
      <c r="AB969" s="10">
        <v>0</v>
      </c>
      <c r="AC969" s="10">
        <v>0</v>
      </c>
      <c r="AD969" s="10">
        <v>1000000</v>
      </c>
      <c r="AE969" s="10">
        <v>375000</v>
      </c>
      <c r="AF969" s="10">
        <v>0</v>
      </c>
      <c r="AG969" s="10">
        <f t="shared" si="15"/>
        <v>2212948.6</v>
      </c>
      <c r="AH969" s="9" t="s">
        <v>837</v>
      </c>
      <c r="AI969" s="9" t="s">
        <v>840</v>
      </c>
    </row>
    <row r="970" spans="1:35" x14ac:dyDescent="0.25">
      <c r="A970" s="16" t="s">
        <v>586</v>
      </c>
      <c r="B970" s="9" t="s">
        <v>247</v>
      </c>
      <c r="C970" s="9" t="s">
        <v>28</v>
      </c>
      <c r="D970" s="9" t="s">
        <v>464</v>
      </c>
      <c r="E970" s="9">
        <v>1</v>
      </c>
      <c r="F970" s="9">
        <v>58</v>
      </c>
      <c r="G970" s="9" t="s">
        <v>484</v>
      </c>
      <c r="H970" s="9">
        <v>1341</v>
      </c>
      <c r="I970" s="9" t="s">
        <v>280</v>
      </c>
      <c r="J970" s="9">
        <v>0</v>
      </c>
      <c r="K970" s="9" t="s">
        <v>258</v>
      </c>
      <c r="L970" s="9">
        <v>1000</v>
      </c>
      <c r="M970" s="9" t="s">
        <v>52</v>
      </c>
      <c r="N970" s="9" t="s">
        <v>618</v>
      </c>
      <c r="O970" s="9" t="s">
        <v>351</v>
      </c>
      <c r="P970" s="9" t="s">
        <v>587</v>
      </c>
      <c r="Q970" s="9" t="s">
        <v>137</v>
      </c>
      <c r="R970" s="10">
        <v>3379995.03</v>
      </c>
      <c r="S970" s="10">
        <v>1379995.03</v>
      </c>
      <c r="T970" s="10">
        <v>81202.8</v>
      </c>
      <c r="U970" s="10">
        <v>81202.8</v>
      </c>
      <c r="V970" s="10">
        <v>81202.8</v>
      </c>
      <c r="W970" s="10">
        <v>81202.8</v>
      </c>
      <c r="X970" s="10">
        <v>81202.8</v>
      </c>
      <c r="Y970" s="15">
        <v>3298792.23</v>
      </c>
      <c r="Z970" s="10">
        <v>0</v>
      </c>
      <c r="AA970" s="10">
        <v>2000000</v>
      </c>
      <c r="AB970" s="10">
        <v>0</v>
      </c>
      <c r="AC970" s="10">
        <v>0</v>
      </c>
      <c r="AD970" s="10">
        <v>2000000</v>
      </c>
      <c r="AE970" s="10">
        <v>2007000</v>
      </c>
      <c r="AF970" s="10">
        <v>0</v>
      </c>
      <c r="AG970" s="10">
        <f t="shared" si="15"/>
        <v>3379995.03</v>
      </c>
      <c r="AH970" s="9" t="s">
        <v>837</v>
      </c>
      <c r="AI970" s="9" t="s">
        <v>840</v>
      </c>
    </row>
    <row r="971" spans="1:35" x14ac:dyDescent="0.25">
      <c r="A971" s="16" t="s">
        <v>586</v>
      </c>
      <c r="B971" s="9" t="s">
        <v>247</v>
      </c>
      <c r="C971" s="9" t="s">
        <v>28</v>
      </c>
      <c r="D971" s="9" t="s">
        <v>464</v>
      </c>
      <c r="E971" s="9">
        <v>1</v>
      </c>
      <c r="F971" s="9">
        <v>58</v>
      </c>
      <c r="G971" s="9" t="s">
        <v>484</v>
      </c>
      <c r="H971" s="9">
        <v>1341</v>
      </c>
      <c r="I971" s="9" t="s">
        <v>280</v>
      </c>
      <c r="J971" s="9">
        <v>1</v>
      </c>
      <c r="K971" s="9" t="s">
        <v>640</v>
      </c>
      <c r="L971" s="9">
        <v>1000</v>
      </c>
      <c r="M971" s="9" t="s">
        <v>52</v>
      </c>
      <c r="N971" s="9" t="s">
        <v>618</v>
      </c>
      <c r="O971" s="9" t="s">
        <v>351</v>
      </c>
      <c r="P971" s="9" t="s">
        <v>587</v>
      </c>
      <c r="Q971" s="9" t="s">
        <v>137</v>
      </c>
      <c r="R971" s="10">
        <v>6307200</v>
      </c>
      <c r="S971" s="10">
        <v>0</v>
      </c>
      <c r="T971" s="10">
        <v>6504899.2000000002</v>
      </c>
      <c r="U971" s="10">
        <v>6504899.2000000002</v>
      </c>
      <c r="V971" s="10">
        <v>5819930.4100000001</v>
      </c>
      <c r="W971" s="10">
        <v>5417930.4100000001</v>
      </c>
      <c r="X971" s="10">
        <v>5417930.4100000001</v>
      </c>
      <c r="Y971" s="15">
        <v>-197699.20000000019</v>
      </c>
      <c r="Z971" s="10">
        <v>0</v>
      </c>
      <c r="AA971" s="10">
        <v>6307200</v>
      </c>
      <c r="AB971" s="10">
        <v>0</v>
      </c>
      <c r="AC971" s="10">
        <v>0</v>
      </c>
      <c r="AD971" s="10">
        <v>6307200</v>
      </c>
      <c r="AE971" s="10">
        <v>3000000</v>
      </c>
      <c r="AF971" s="10">
        <v>0</v>
      </c>
      <c r="AG971" s="10">
        <f t="shared" si="15"/>
        <v>6307200</v>
      </c>
      <c r="AH971" s="9" t="s">
        <v>837</v>
      </c>
      <c r="AI971" s="9" t="s">
        <v>840</v>
      </c>
    </row>
    <row r="972" spans="1:35" x14ac:dyDescent="0.25">
      <c r="A972" s="16" t="s">
        <v>586</v>
      </c>
      <c r="B972" s="9" t="s">
        <v>247</v>
      </c>
      <c r="C972" s="9" t="s">
        <v>28</v>
      </c>
      <c r="D972" s="9" t="s">
        <v>464</v>
      </c>
      <c r="E972" s="9">
        <v>1</v>
      </c>
      <c r="F972" s="9">
        <v>58</v>
      </c>
      <c r="G972" s="9" t="s">
        <v>484</v>
      </c>
      <c r="H972" s="9">
        <v>1411</v>
      </c>
      <c r="I972" s="9" t="s">
        <v>69</v>
      </c>
      <c r="J972" s="9">
        <v>0</v>
      </c>
      <c r="K972" s="9" t="s">
        <v>258</v>
      </c>
      <c r="L972" s="9">
        <v>1000</v>
      </c>
      <c r="M972" s="9" t="s">
        <v>52</v>
      </c>
      <c r="N972" s="9" t="s">
        <v>618</v>
      </c>
      <c r="O972" s="9" t="s">
        <v>351</v>
      </c>
      <c r="P972" s="9" t="s">
        <v>587</v>
      </c>
      <c r="Q972" s="9" t="s">
        <v>137</v>
      </c>
      <c r="R972" s="10">
        <v>53998896.439999998</v>
      </c>
      <c r="S972" s="10">
        <v>53998896.439999998</v>
      </c>
      <c r="T972" s="10">
        <v>36555483.359999999</v>
      </c>
      <c r="U972" s="10">
        <v>36555483.359999999</v>
      </c>
      <c r="V972" s="10">
        <v>36555483.359999999</v>
      </c>
      <c r="W972" s="10">
        <v>36555483.359999999</v>
      </c>
      <c r="X972" s="10">
        <v>36555483.359999999</v>
      </c>
      <c r="Y972" s="15">
        <v>17443413.079999998</v>
      </c>
      <c r="Z972" s="10">
        <v>0</v>
      </c>
      <c r="AA972" s="10">
        <v>0</v>
      </c>
      <c r="AB972" s="10">
        <v>0</v>
      </c>
      <c r="AC972" s="10">
        <v>0</v>
      </c>
      <c r="AD972" s="10">
        <v>0</v>
      </c>
      <c r="AE972" s="10">
        <v>71520</v>
      </c>
      <c r="AF972" s="10">
        <v>0</v>
      </c>
      <c r="AG972" s="10">
        <f t="shared" si="15"/>
        <v>53998896.439999998</v>
      </c>
      <c r="AH972" s="9" t="s">
        <v>837</v>
      </c>
      <c r="AI972" s="9" t="s">
        <v>840</v>
      </c>
    </row>
    <row r="973" spans="1:35" x14ac:dyDescent="0.25">
      <c r="A973" s="16" t="s">
        <v>586</v>
      </c>
      <c r="B973" s="9" t="s">
        <v>247</v>
      </c>
      <c r="C973" s="9" t="s">
        <v>28</v>
      </c>
      <c r="D973" s="9" t="s">
        <v>464</v>
      </c>
      <c r="E973" s="9">
        <v>1</v>
      </c>
      <c r="F973" s="9">
        <v>58</v>
      </c>
      <c r="G973" s="9" t="s">
        <v>484</v>
      </c>
      <c r="H973" s="9">
        <v>1421</v>
      </c>
      <c r="I973" s="9" t="s">
        <v>70</v>
      </c>
      <c r="J973" s="9">
        <v>0</v>
      </c>
      <c r="K973" s="9" t="s">
        <v>258</v>
      </c>
      <c r="L973" s="9">
        <v>1000</v>
      </c>
      <c r="M973" s="9" t="s">
        <v>52</v>
      </c>
      <c r="N973" s="9" t="s">
        <v>618</v>
      </c>
      <c r="O973" s="9" t="s">
        <v>351</v>
      </c>
      <c r="P973" s="9" t="s">
        <v>587</v>
      </c>
      <c r="Q973" s="9" t="s">
        <v>137</v>
      </c>
      <c r="R973" s="10">
        <v>19586492.050000001</v>
      </c>
      <c r="S973" s="10">
        <v>19586492.050000001</v>
      </c>
      <c r="T973" s="10">
        <v>16748643.949999999</v>
      </c>
      <c r="U973" s="10">
        <v>16748643.949999999</v>
      </c>
      <c r="V973" s="10">
        <v>16748643.949999999</v>
      </c>
      <c r="W973" s="10">
        <v>16748643.949999999</v>
      </c>
      <c r="X973" s="10">
        <v>16748643.949999999</v>
      </c>
      <c r="Y973" s="15">
        <v>2837848.1000000015</v>
      </c>
      <c r="Z973" s="10">
        <v>0</v>
      </c>
      <c r="AA973" s="10">
        <v>0</v>
      </c>
      <c r="AB973" s="10">
        <v>0</v>
      </c>
      <c r="AC973" s="10">
        <v>0</v>
      </c>
      <c r="AD973" s="10">
        <v>0</v>
      </c>
      <c r="AE973" s="10">
        <v>30000</v>
      </c>
      <c r="AF973" s="10">
        <v>0</v>
      </c>
      <c r="AG973" s="10">
        <f t="shared" si="15"/>
        <v>19586492.050000001</v>
      </c>
      <c r="AH973" s="9" t="s">
        <v>837</v>
      </c>
      <c r="AI973" s="9" t="s">
        <v>840</v>
      </c>
    </row>
    <row r="974" spans="1:35" x14ac:dyDescent="0.25">
      <c r="A974" s="16" t="s">
        <v>586</v>
      </c>
      <c r="B974" s="9" t="s">
        <v>247</v>
      </c>
      <c r="C974" s="9" t="s">
        <v>28</v>
      </c>
      <c r="D974" s="9" t="s">
        <v>464</v>
      </c>
      <c r="E974" s="9">
        <v>1</v>
      </c>
      <c r="F974" s="9">
        <v>58</v>
      </c>
      <c r="G974" s="9" t="s">
        <v>484</v>
      </c>
      <c r="H974" s="9">
        <v>1431</v>
      </c>
      <c r="I974" s="9" t="s">
        <v>71</v>
      </c>
      <c r="J974" s="9">
        <v>0</v>
      </c>
      <c r="K974" s="9" t="s">
        <v>258</v>
      </c>
      <c r="L974" s="9">
        <v>1000</v>
      </c>
      <c r="M974" s="9" t="s">
        <v>52</v>
      </c>
      <c r="N974" s="9" t="s">
        <v>618</v>
      </c>
      <c r="O974" s="9" t="s">
        <v>351</v>
      </c>
      <c r="P974" s="9" t="s">
        <v>587</v>
      </c>
      <c r="Q974" s="9" t="s">
        <v>137</v>
      </c>
      <c r="R974" s="10">
        <v>13057661.369999999</v>
      </c>
      <c r="S974" s="10">
        <v>13057661.369999999</v>
      </c>
      <c r="T974" s="10">
        <v>9444680.0999999996</v>
      </c>
      <c r="U974" s="10">
        <v>9444680.0999999996</v>
      </c>
      <c r="V974" s="10">
        <v>9444680.0999999996</v>
      </c>
      <c r="W974" s="10">
        <v>9444680.0999999996</v>
      </c>
      <c r="X974" s="10">
        <v>9444680.0999999996</v>
      </c>
      <c r="Y974" s="15">
        <v>3612981.2699999996</v>
      </c>
      <c r="Z974" s="10">
        <v>0</v>
      </c>
      <c r="AA974" s="10">
        <v>0</v>
      </c>
      <c r="AB974" s="10">
        <v>0</v>
      </c>
      <c r="AC974" s="10">
        <v>0</v>
      </c>
      <c r="AD974" s="10">
        <v>0</v>
      </c>
      <c r="AE974" s="10">
        <v>0</v>
      </c>
      <c r="AF974" s="10">
        <v>0</v>
      </c>
      <c r="AG974" s="10">
        <f t="shared" si="15"/>
        <v>13057661.369999999</v>
      </c>
      <c r="AH974" s="9" t="s">
        <v>837</v>
      </c>
      <c r="AI974" s="9" t="s">
        <v>840</v>
      </c>
    </row>
    <row r="975" spans="1:35" x14ac:dyDescent="0.25">
      <c r="A975" s="16" t="s">
        <v>586</v>
      </c>
      <c r="B975" s="9" t="s">
        <v>247</v>
      </c>
      <c r="C975" s="9" t="s">
        <v>28</v>
      </c>
      <c r="D975" s="9" t="s">
        <v>464</v>
      </c>
      <c r="E975" s="9">
        <v>1</v>
      </c>
      <c r="F975" s="9">
        <v>58</v>
      </c>
      <c r="G975" s="9" t="s">
        <v>484</v>
      </c>
      <c r="H975" s="9">
        <v>1432</v>
      </c>
      <c r="I975" s="9" t="s">
        <v>72</v>
      </c>
      <c r="J975" s="9">
        <v>0</v>
      </c>
      <c r="K975" s="9" t="s">
        <v>258</v>
      </c>
      <c r="L975" s="9">
        <v>1000</v>
      </c>
      <c r="M975" s="9" t="s">
        <v>52</v>
      </c>
      <c r="N975" s="9" t="s">
        <v>618</v>
      </c>
      <c r="O975" s="9" t="s">
        <v>351</v>
      </c>
      <c r="P975" s="9" t="s">
        <v>587</v>
      </c>
      <c r="Q975" s="9" t="s">
        <v>137</v>
      </c>
      <c r="R975" s="10">
        <v>114254536.98999999</v>
      </c>
      <c r="S975" s="10">
        <v>114254536.98999999</v>
      </c>
      <c r="T975" s="10">
        <v>92200415.799999997</v>
      </c>
      <c r="U975" s="10">
        <v>92200415.799999997</v>
      </c>
      <c r="V975" s="10">
        <v>92200415.799999997</v>
      </c>
      <c r="W975" s="10">
        <v>92200415.799999997</v>
      </c>
      <c r="X975" s="10">
        <v>92200415.799999997</v>
      </c>
      <c r="Y975" s="15">
        <v>22054121.189999998</v>
      </c>
      <c r="Z975" s="10">
        <v>0</v>
      </c>
      <c r="AA975" s="10">
        <v>0</v>
      </c>
      <c r="AB975" s="10">
        <v>0</v>
      </c>
      <c r="AC975" s="10">
        <v>0</v>
      </c>
      <c r="AD975" s="10">
        <v>0</v>
      </c>
      <c r="AE975" s="10">
        <v>0</v>
      </c>
      <c r="AF975" s="10">
        <v>0</v>
      </c>
      <c r="AG975" s="10">
        <f t="shared" si="15"/>
        <v>114254536.98999999</v>
      </c>
      <c r="AH975" s="9" t="s">
        <v>837</v>
      </c>
      <c r="AI975" s="9" t="s">
        <v>840</v>
      </c>
    </row>
    <row r="976" spans="1:35" x14ac:dyDescent="0.25">
      <c r="A976" s="16" t="s">
        <v>586</v>
      </c>
      <c r="B976" s="9" t="s">
        <v>247</v>
      </c>
      <c r="C976" s="9" t="s">
        <v>28</v>
      </c>
      <c r="D976" s="9" t="s">
        <v>464</v>
      </c>
      <c r="E976" s="9">
        <v>1</v>
      </c>
      <c r="F976" s="9">
        <v>58</v>
      </c>
      <c r="G976" s="9" t="s">
        <v>484</v>
      </c>
      <c r="H976" s="9">
        <v>1441</v>
      </c>
      <c r="I976" s="9" t="s">
        <v>94</v>
      </c>
      <c r="J976" s="9">
        <v>0</v>
      </c>
      <c r="K976" s="9" t="s">
        <v>258</v>
      </c>
      <c r="L976" s="9">
        <v>1000</v>
      </c>
      <c r="M976" s="9" t="s">
        <v>52</v>
      </c>
      <c r="N976" s="9" t="s">
        <v>618</v>
      </c>
      <c r="O976" s="9" t="s">
        <v>351</v>
      </c>
      <c r="P976" s="9" t="s">
        <v>587</v>
      </c>
      <c r="Q976" s="9" t="s">
        <v>137</v>
      </c>
      <c r="R976" s="10">
        <v>8891794.5500000007</v>
      </c>
      <c r="S976" s="10">
        <v>9091794.5500000007</v>
      </c>
      <c r="T976" s="10">
        <v>7198484.6600000001</v>
      </c>
      <c r="U976" s="10">
        <v>7198484.6600000001</v>
      </c>
      <c r="V976" s="10">
        <v>7198484.6600000001</v>
      </c>
      <c r="W976" s="10">
        <v>7198484.6600000001</v>
      </c>
      <c r="X976" s="10">
        <v>7198484.6600000001</v>
      </c>
      <c r="Y976" s="15">
        <v>1693309.8900000006</v>
      </c>
      <c r="Z976" s="10">
        <v>0</v>
      </c>
      <c r="AA976" s="10">
        <v>0</v>
      </c>
      <c r="AB976" s="10">
        <v>0</v>
      </c>
      <c r="AC976" s="10">
        <v>200000</v>
      </c>
      <c r="AD976" s="10">
        <v>-200000</v>
      </c>
      <c r="AE976" s="10">
        <v>100000</v>
      </c>
      <c r="AF976" s="10">
        <v>0</v>
      </c>
      <c r="AG976" s="10">
        <f t="shared" si="15"/>
        <v>8891794.5500000007</v>
      </c>
      <c r="AH976" s="9" t="s">
        <v>837</v>
      </c>
      <c r="AI976" s="9" t="s">
        <v>840</v>
      </c>
    </row>
    <row r="977" spans="1:35" x14ac:dyDescent="0.25">
      <c r="A977" s="16" t="s">
        <v>586</v>
      </c>
      <c r="B977" s="9" t="s">
        <v>247</v>
      </c>
      <c r="C977" s="9" t="s">
        <v>28</v>
      </c>
      <c r="D977" s="9" t="s">
        <v>464</v>
      </c>
      <c r="E977" s="9">
        <v>1</v>
      </c>
      <c r="F977" s="9">
        <v>58</v>
      </c>
      <c r="G977" s="9" t="s">
        <v>484</v>
      </c>
      <c r="H977" s="9">
        <v>1521</v>
      </c>
      <c r="I977" s="9" t="s">
        <v>154</v>
      </c>
      <c r="J977" s="9">
        <v>0</v>
      </c>
      <c r="K977" s="9" t="s">
        <v>258</v>
      </c>
      <c r="L977" s="9">
        <v>1000</v>
      </c>
      <c r="M977" s="9" t="s">
        <v>52</v>
      </c>
      <c r="N977" s="9" t="s">
        <v>618</v>
      </c>
      <c r="O977" s="9" t="s">
        <v>351</v>
      </c>
      <c r="P977" s="9" t="s">
        <v>587</v>
      </c>
      <c r="Q977" s="9" t="s">
        <v>137</v>
      </c>
      <c r="R977" s="10">
        <v>5441903.4500000002</v>
      </c>
      <c r="S977" s="10">
        <v>5441903.4500000002</v>
      </c>
      <c r="T977" s="10">
        <v>78923.360000000001</v>
      </c>
      <c r="U977" s="10">
        <v>78923.360000000001</v>
      </c>
      <c r="V977" s="10">
        <v>78923.360000000001</v>
      </c>
      <c r="W977" s="10">
        <v>78923.360000000001</v>
      </c>
      <c r="X977" s="10">
        <v>78923.360000000001</v>
      </c>
      <c r="Y977" s="15">
        <v>5362980.09</v>
      </c>
      <c r="Z977" s="10">
        <v>0</v>
      </c>
      <c r="AA977" s="10">
        <v>0</v>
      </c>
      <c r="AB977" s="10">
        <v>0</v>
      </c>
      <c r="AC977" s="10">
        <v>0</v>
      </c>
      <c r="AD977" s="10">
        <v>0</v>
      </c>
      <c r="AE977" s="10">
        <v>28000</v>
      </c>
      <c r="AF977" s="10">
        <v>0</v>
      </c>
      <c r="AG977" s="10">
        <f t="shared" si="15"/>
        <v>5441903.4500000002</v>
      </c>
      <c r="AH977" s="9" t="s">
        <v>837</v>
      </c>
      <c r="AI977" s="9" t="s">
        <v>840</v>
      </c>
    </row>
    <row r="978" spans="1:35" x14ac:dyDescent="0.25">
      <c r="A978" s="16" t="s">
        <v>586</v>
      </c>
      <c r="B978" s="9" t="s">
        <v>247</v>
      </c>
      <c r="C978" s="9" t="s">
        <v>28</v>
      </c>
      <c r="D978" s="9" t="s">
        <v>464</v>
      </c>
      <c r="E978" s="9">
        <v>1</v>
      </c>
      <c r="F978" s="9">
        <v>58</v>
      </c>
      <c r="G978" s="9" t="s">
        <v>484</v>
      </c>
      <c r="H978" s="9">
        <v>1591</v>
      </c>
      <c r="I978" s="9" t="s">
        <v>73</v>
      </c>
      <c r="J978" s="9">
        <v>0</v>
      </c>
      <c r="K978" s="9" t="s">
        <v>258</v>
      </c>
      <c r="L978" s="9">
        <v>1000</v>
      </c>
      <c r="M978" s="9" t="s">
        <v>52</v>
      </c>
      <c r="N978" s="9" t="s">
        <v>618</v>
      </c>
      <c r="O978" s="9" t="s">
        <v>351</v>
      </c>
      <c r="P978" s="9" t="s">
        <v>587</v>
      </c>
      <c r="Q978" s="9" t="s">
        <v>137</v>
      </c>
      <c r="R978" s="10">
        <v>78795074.239999995</v>
      </c>
      <c r="S978" s="10">
        <v>83102274.239999995</v>
      </c>
      <c r="T978" s="10">
        <v>77533650.950000003</v>
      </c>
      <c r="U978" s="10">
        <v>77533650.950000003</v>
      </c>
      <c r="V978" s="10">
        <v>71542236.519999996</v>
      </c>
      <c r="W978" s="10">
        <v>66863690.049999997</v>
      </c>
      <c r="X978" s="10">
        <v>66862611.909999996</v>
      </c>
      <c r="Y978" s="15">
        <v>1261423.2899999917</v>
      </c>
      <c r="Z978" s="10">
        <v>0</v>
      </c>
      <c r="AA978" s="10">
        <v>2000000</v>
      </c>
      <c r="AB978" s="10">
        <v>0</v>
      </c>
      <c r="AC978" s="10">
        <v>6307200</v>
      </c>
      <c r="AD978" s="10">
        <v>-4307200</v>
      </c>
      <c r="AE978" s="10">
        <v>1628608</v>
      </c>
      <c r="AF978" s="10">
        <v>0</v>
      </c>
      <c r="AG978" s="10">
        <f t="shared" si="15"/>
        <v>78795074.239999995</v>
      </c>
      <c r="AH978" s="9" t="s">
        <v>837</v>
      </c>
      <c r="AI978" s="9" t="s">
        <v>840</v>
      </c>
    </row>
    <row r="979" spans="1:35" x14ac:dyDescent="0.25">
      <c r="A979" s="16" t="s">
        <v>586</v>
      </c>
      <c r="B979" s="9" t="s">
        <v>247</v>
      </c>
      <c r="C979" s="9" t="s">
        <v>28</v>
      </c>
      <c r="D979" s="9" t="s">
        <v>464</v>
      </c>
      <c r="E979" s="9">
        <v>1</v>
      </c>
      <c r="F979" s="9">
        <v>58</v>
      </c>
      <c r="G979" s="9" t="s">
        <v>484</v>
      </c>
      <c r="H979" s="9">
        <v>1611</v>
      </c>
      <c r="I979" s="9" t="s">
        <v>155</v>
      </c>
      <c r="J979" s="9">
        <v>0</v>
      </c>
      <c r="K979" s="9" t="s">
        <v>258</v>
      </c>
      <c r="L979" s="9">
        <v>1000</v>
      </c>
      <c r="M979" s="9" t="s">
        <v>52</v>
      </c>
      <c r="N979" s="9" t="s">
        <v>618</v>
      </c>
      <c r="O979" s="9" t="s">
        <v>351</v>
      </c>
      <c r="P979" s="9" t="s">
        <v>587</v>
      </c>
      <c r="Q979" s="9" t="s">
        <v>137</v>
      </c>
      <c r="R979" s="10">
        <v>68507320.310000002</v>
      </c>
      <c r="S979" s="10">
        <v>81000000</v>
      </c>
      <c r="T979" s="10">
        <v>0</v>
      </c>
      <c r="U979" s="10">
        <v>0</v>
      </c>
      <c r="V979" s="10">
        <v>0</v>
      </c>
      <c r="W979" s="10">
        <v>0</v>
      </c>
      <c r="X979" s="10">
        <v>0</v>
      </c>
      <c r="Y979" s="15">
        <v>68507320.310000002</v>
      </c>
      <c r="Z979" s="10">
        <v>0</v>
      </c>
      <c r="AA979" s="10">
        <v>0</v>
      </c>
      <c r="AB979" s="10">
        <v>0</v>
      </c>
      <c r="AC979" s="10">
        <v>12492679.689999999</v>
      </c>
      <c r="AD979" s="10">
        <v>-12492679.689999999</v>
      </c>
      <c r="AE979" s="10">
        <v>0</v>
      </c>
      <c r="AF979" s="10">
        <v>0</v>
      </c>
      <c r="AG979" s="10">
        <f t="shared" si="15"/>
        <v>68507320.310000002</v>
      </c>
      <c r="AH979" s="9" t="s">
        <v>837</v>
      </c>
      <c r="AI979" s="9" t="s">
        <v>840</v>
      </c>
    </row>
    <row r="980" spans="1:35" x14ac:dyDescent="0.25">
      <c r="A980" s="16" t="s">
        <v>586</v>
      </c>
      <c r="B980" s="9" t="s">
        <v>247</v>
      </c>
      <c r="C980" s="9" t="s">
        <v>28</v>
      </c>
      <c r="D980" s="9" t="s">
        <v>464</v>
      </c>
      <c r="E980" s="9">
        <v>1</v>
      </c>
      <c r="F980" s="9">
        <v>58</v>
      </c>
      <c r="G980" s="9" t="s">
        <v>484</v>
      </c>
      <c r="H980" s="9">
        <v>1711</v>
      </c>
      <c r="I980" s="9" t="s">
        <v>588</v>
      </c>
      <c r="J980" s="9">
        <v>0</v>
      </c>
      <c r="K980" s="9" t="s">
        <v>258</v>
      </c>
      <c r="L980" s="9">
        <v>1000</v>
      </c>
      <c r="M980" s="9" t="s">
        <v>52</v>
      </c>
      <c r="N980" s="9" t="s">
        <v>618</v>
      </c>
      <c r="O980" s="9" t="s">
        <v>351</v>
      </c>
      <c r="P980" s="9" t="s">
        <v>587</v>
      </c>
      <c r="Q980" s="9" t="s">
        <v>137</v>
      </c>
      <c r="R980" s="10">
        <v>2659975</v>
      </c>
      <c r="S980" s="10">
        <v>2659975</v>
      </c>
      <c r="T980" s="10">
        <v>3770.42</v>
      </c>
      <c r="U980" s="10">
        <v>3770.42</v>
      </c>
      <c r="V980" s="10">
        <v>3770.42</v>
      </c>
      <c r="W980" s="10">
        <v>3770.42</v>
      </c>
      <c r="X980" s="10">
        <v>3770.42</v>
      </c>
      <c r="Y980" s="15">
        <v>2656204.58</v>
      </c>
      <c r="Z980" s="10">
        <v>0</v>
      </c>
      <c r="AA980" s="10">
        <v>0</v>
      </c>
      <c r="AB980" s="10">
        <v>0</v>
      </c>
      <c r="AC980" s="10">
        <v>0</v>
      </c>
      <c r="AD980" s="10">
        <v>0</v>
      </c>
      <c r="AE980" s="10">
        <v>627075.78</v>
      </c>
      <c r="AF980" s="10">
        <v>0</v>
      </c>
      <c r="AG980" s="10">
        <f t="shared" si="15"/>
        <v>2659975</v>
      </c>
      <c r="AH980" s="9" t="s">
        <v>837</v>
      </c>
      <c r="AI980" s="9" t="s">
        <v>840</v>
      </c>
    </row>
    <row r="981" spans="1:35" x14ac:dyDescent="0.25">
      <c r="A981" s="16" t="s">
        <v>586</v>
      </c>
      <c r="B981" s="9" t="s">
        <v>247</v>
      </c>
      <c r="C981" s="9" t="s">
        <v>28</v>
      </c>
      <c r="D981" s="9" t="s">
        <v>464</v>
      </c>
      <c r="E981" s="9">
        <v>1</v>
      </c>
      <c r="F981" s="9">
        <v>58</v>
      </c>
      <c r="G981" s="9" t="s">
        <v>484</v>
      </c>
      <c r="H981" s="9">
        <v>1711</v>
      </c>
      <c r="I981" s="9" t="s">
        <v>588</v>
      </c>
      <c r="J981" s="9">
        <v>1</v>
      </c>
      <c r="K981" s="9" t="s">
        <v>663</v>
      </c>
      <c r="L981" s="9">
        <v>1000</v>
      </c>
      <c r="M981" s="9" t="s">
        <v>52</v>
      </c>
      <c r="N981" s="9" t="s">
        <v>618</v>
      </c>
      <c r="O981" s="9" t="s">
        <v>351</v>
      </c>
      <c r="P981" s="9" t="s">
        <v>587</v>
      </c>
      <c r="Q981" s="9" t="s">
        <v>137</v>
      </c>
      <c r="R981" s="10">
        <v>9492679.6899999995</v>
      </c>
      <c r="S981" s="10">
        <v>0</v>
      </c>
      <c r="T981" s="10">
        <v>4271556.4800000004</v>
      </c>
      <c r="U981" s="10">
        <v>4271556.4800000004</v>
      </c>
      <c r="V981" s="10">
        <v>4271556.4800000004</v>
      </c>
      <c r="W981" s="10">
        <v>4271556.4800000004</v>
      </c>
      <c r="X981" s="10">
        <v>4271556.4800000004</v>
      </c>
      <c r="Y981" s="15">
        <v>5221123.209999999</v>
      </c>
      <c r="Z981" s="10">
        <v>0</v>
      </c>
      <c r="AA981" s="10">
        <v>9492679.6899999995</v>
      </c>
      <c r="AB981" s="10">
        <v>0</v>
      </c>
      <c r="AC981" s="10">
        <v>0</v>
      </c>
      <c r="AD981" s="10">
        <v>9492679.6899999995</v>
      </c>
      <c r="AE981" s="10">
        <v>788000</v>
      </c>
      <c r="AF981" s="10">
        <v>0</v>
      </c>
      <c r="AG981" s="10">
        <f t="shared" si="15"/>
        <v>9492679.6899999995</v>
      </c>
      <c r="AH981" s="9" t="s">
        <v>837</v>
      </c>
      <c r="AI981" s="9" t="s">
        <v>840</v>
      </c>
    </row>
    <row r="982" spans="1:35" x14ac:dyDescent="0.25">
      <c r="A982" s="16" t="s">
        <v>586</v>
      </c>
      <c r="B982" s="9" t="s">
        <v>247</v>
      </c>
      <c r="C982" s="9" t="s">
        <v>28</v>
      </c>
      <c r="D982" s="9" t="s">
        <v>464</v>
      </c>
      <c r="E982" s="9">
        <v>1</v>
      </c>
      <c r="F982" s="9">
        <v>59</v>
      </c>
      <c r="G982" s="9" t="s">
        <v>484</v>
      </c>
      <c r="H982" s="9">
        <v>2211</v>
      </c>
      <c r="I982" s="9" t="s">
        <v>56</v>
      </c>
      <c r="J982" s="9">
        <v>0</v>
      </c>
      <c r="K982" s="9" t="s">
        <v>258</v>
      </c>
      <c r="L982" s="9">
        <v>2000</v>
      </c>
      <c r="M982" s="9" t="s">
        <v>52</v>
      </c>
      <c r="N982" s="9" t="s">
        <v>618</v>
      </c>
      <c r="O982" s="9" t="s">
        <v>351</v>
      </c>
      <c r="P982" s="9" t="s">
        <v>503</v>
      </c>
      <c r="Q982" s="9" t="s">
        <v>137</v>
      </c>
      <c r="R982" s="10">
        <v>156151.35999999999</v>
      </c>
      <c r="S982" s="10">
        <v>0</v>
      </c>
      <c r="T982" s="10">
        <v>215959.89</v>
      </c>
      <c r="U982" s="10">
        <v>156159.89000000001</v>
      </c>
      <c r="V982" s="10">
        <v>154538.39000000001</v>
      </c>
      <c r="W982" s="10">
        <v>120503.89</v>
      </c>
      <c r="X982" s="10">
        <v>120503.89</v>
      </c>
      <c r="Y982" s="15">
        <v>-59808.530000000028</v>
      </c>
      <c r="Z982" s="10">
        <v>100000</v>
      </c>
      <c r="AA982" s="10">
        <v>56151.360000000001</v>
      </c>
      <c r="AB982" s="10">
        <v>0</v>
      </c>
      <c r="AC982" s="10">
        <v>0</v>
      </c>
      <c r="AD982" s="10">
        <v>156151.35999999999</v>
      </c>
      <c r="AE982" s="10">
        <v>1296000</v>
      </c>
      <c r="AF982" s="10">
        <v>0</v>
      </c>
      <c r="AG982" s="10">
        <f t="shared" si="15"/>
        <v>156151.35999999999</v>
      </c>
      <c r="AH982" s="9" t="s">
        <v>837</v>
      </c>
      <c r="AI982" s="9" t="s">
        <v>840</v>
      </c>
    </row>
    <row r="983" spans="1:35" x14ac:dyDescent="0.25">
      <c r="A983" s="16" t="s">
        <v>586</v>
      </c>
      <c r="B983" s="9" t="s">
        <v>247</v>
      </c>
      <c r="C983" s="9" t="s">
        <v>28</v>
      </c>
      <c r="D983" s="9" t="s">
        <v>464</v>
      </c>
      <c r="E983" s="9">
        <v>1</v>
      </c>
      <c r="F983" s="9">
        <v>59</v>
      </c>
      <c r="G983" s="9" t="s">
        <v>484</v>
      </c>
      <c r="H983" s="9">
        <v>2961</v>
      </c>
      <c r="I983" s="9" t="s">
        <v>227</v>
      </c>
      <c r="J983" s="9">
        <v>0</v>
      </c>
      <c r="K983" s="9" t="s">
        <v>258</v>
      </c>
      <c r="L983" s="9">
        <v>2000</v>
      </c>
      <c r="M983" s="9" t="s">
        <v>52</v>
      </c>
      <c r="N983" s="9" t="s">
        <v>618</v>
      </c>
      <c r="O983" s="9" t="s">
        <v>351</v>
      </c>
      <c r="P983" s="9" t="s">
        <v>503</v>
      </c>
      <c r="Q983" s="9" t="s">
        <v>137</v>
      </c>
      <c r="R983" s="10">
        <v>999977.76</v>
      </c>
      <c r="S983" s="10">
        <v>0</v>
      </c>
      <c r="T983" s="10">
        <v>999925.88</v>
      </c>
      <c r="U983" s="10">
        <v>997624.27</v>
      </c>
      <c r="V983" s="10">
        <v>991721.91</v>
      </c>
      <c r="W983" s="10">
        <v>991721.91</v>
      </c>
      <c r="X983" s="10">
        <v>373147.03</v>
      </c>
      <c r="Y983" s="15">
        <v>51.880000000004657</v>
      </c>
      <c r="Z983" s="10">
        <v>2000000</v>
      </c>
      <c r="AA983" s="10">
        <v>0</v>
      </c>
      <c r="AB983" s="10">
        <v>0</v>
      </c>
      <c r="AC983" s="10">
        <v>1000022.24</v>
      </c>
      <c r="AD983" s="10">
        <v>999977.76</v>
      </c>
      <c r="AE983" s="10">
        <v>5000000</v>
      </c>
      <c r="AF983" s="10">
        <v>0</v>
      </c>
      <c r="AG983" s="10">
        <f t="shared" si="15"/>
        <v>999977.76</v>
      </c>
      <c r="AH983" s="9" t="s">
        <v>837</v>
      </c>
      <c r="AI983" s="9" t="s">
        <v>840</v>
      </c>
    </row>
    <row r="984" spans="1:35" x14ac:dyDescent="0.25">
      <c r="A984" s="16" t="s">
        <v>586</v>
      </c>
      <c r="B984" s="9" t="s">
        <v>247</v>
      </c>
      <c r="C984" s="9" t="s">
        <v>28</v>
      </c>
      <c r="D984" s="9" t="s">
        <v>464</v>
      </c>
      <c r="E984" s="9">
        <v>1</v>
      </c>
      <c r="F984" s="9">
        <v>59</v>
      </c>
      <c r="G984" s="9" t="s">
        <v>484</v>
      </c>
      <c r="H984" s="9">
        <v>2981</v>
      </c>
      <c r="I984" s="9" t="s">
        <v>228</v>
      </c>
      <c r="J984" s="9">
        <v>0</v>
      </c>
      <c r="K984" s="9" t="s">
        <v>258</v>
      </c>
      <c r="L984" s="9">
        <v>2000</v>
      </c>
      <c r="M984" s="9" t="s">
        <v>52</v>
      </c>
      <c r="N984" s="9" t="s">
        <v>618</v>
      </c>
      <c r="O984" s="9" t="s">
        <v>351</v>
      </c>
      <c r="P984" s="9" t="s">
        <v>503</v>
      </c>
      <c r="Q984" s="9" t="s">
        <v>137</v>
      </c>
      <c r="R984" s="10">
        <v>979598.12</v>
      </c>
      <c r="S984" s="10">
        <v>0</v>
      </c>
      <c r="T984" s="10">
        <v>931993.75</v>
      </c>
      <c r="U984" s="10">
        <v>931578.47</v>
      </c>
      <c r="V984" s="10">
        <v>931578.46</v>
      </c>
      <c r="W984" s="10">
        <v>538089.81000000006</v>
      </c>
      <c r="X984" s="10">
        <v>324535.05</v>
      </c>
      <c r="Y984" s="15">
        <v>47604.369999999995</v>
      </c>
      <c r="Z984" s="10">
        <v>0</v>
      </c>
      <c r="AA984" s="10">
        <v>1000000</v>
      </c>
      <c r="AB984" s="10">
        <v>0</v>
      </c>
      <c r="AC984" s="10">
        <v>20401.88</v>
      </c>
      <c r="AD984" s="10">
        <v>979598.12</v>
      </c>
      <c r="AE984" s="10">
        <v>2500000</v>
      </c>
      <c r="AF984" s="10">
        <v>0</v>
      </c>
      <c r="AG984" s="10">
        <f t="shared" si="15"/>
        <v>979598.12</v>
      </c>
      <c r="AH984" s="9" t="s">
        <v>837</v>
      </c>
      <c r="AI984" s="9" t="s">
        <v>840</v>
      </c>
    </row>
    <row r="985" spans="1:35" x14ac:dyDescent="0.25">
      <c r="A985" s="16" t="s">
        <v>586</v>
      </c>
      <c r="B985" s="9" t="s">
        <v>247</v>
      </c>
      <c r="C985" s="9" t="s">
        <v>28</v>
      </c>
      <c r="D985" s="9" t="s">
        <v>464</v>
      </c>
      <c r="E985" s="9">
        <v>1</v>
      </c>
      <c r="F985" s="9">
        <v>59</v>
      </c>
      <c r="G985" s="9" t="s">
        <v>484</v>
      </c>
      <c r="H985" s="9">
        <v>3151</v>
      </c>
      <c r="I985" s="9" t="s">
        <v>140</v>
      </c>
      <c r="J985" s="9">
        <v>0</v>
      </c>
      <c r="K985" s="9" t="s">
        <v>258</v>
      </c>
      <c r="L985" s="9">
        <v>3000</v>
      </c>
      <c r="M985" s="9" t="s">
        <v>52</v>
      </c>
      <c r="N985" s="9" t="s">
        <v>618</v>
      </c>
      <c r="O985" s="9" t="s">
        <v>351</v>
      </c>
      <c r="P985" s="9" t="s">
        <v>503</v>
      </c>
      <c r="Q985" s="9" t="s">
        <v>137</v>
      </c>
      <c r="R985" s="10">
        <v>40360.94</v>
      </c>
      <c r="S985" s="10">
        <v>0</v>
      </c>
      <c r="T985" s="10">
        <v>0</v>
      </c>
      <c r="U985" s="10">
        <v>0</v>
      </c>
      <c r="V985" s="10">
        <v>0</v>
      </c>
      <c r="W985" s="10">
        <v>0</v>
      </c>
      <c r="X985" s="10">
        <v>0</v>
      </c>
      <c r="Y985" s="15">
        <v>40360.94</v>
      </c>
      <c r="Z985" s="10">
        <v>40360.94</v>
      </c>
      <c r="AA985" s="10">
        <v>0</v>
      </c>
      <c r="AB985" s="10">
        <v>0</v>
      </c>
      <c r="AC985" s="10">
        <v>0</v>
      </c>
      <c r="AD985" s="10">
        <v>40360.94</v>
      </c>
      <c r="AE985" s="10">
        <v>572000</v>
      </c>
      <c r="AF985" s="10">
        <v>0</v>
      </c>
      <c r="AG985" s="10">
        <f t="shared" si="15"/>
        <v>40360.94</v>
      </c>
      <c r="AH985" s="9" t="s">
        <v>837</v>
      </c>
      <c r="AI985" s="9" t="s">
        <v>840</v>
      </c>
    </row>
    <row r="986" spans="1:35" x14ac:dyDescent="0.25">
      <c r="A986" s="16" t="s">
        <v>586</v>
      </c>
      <c r="B986" s="9" t="s">
        <v>247</v>
      </c>
      <c r="C986" s="9" t="s">
        <v>28</v>
      </c>
      <c r="D986" s="9" t="s">
        <v>464</v>
      </c>
      <c r="E986" s="9">
        <v>1</v>
      </c>
      <c r="F986" s="9">
        <v>59</v>
      </c>
      <c r="G986" s="9" t="s">
        <v>484</v>
      </c>
      <c r="H986" s="9">
        <v>3161</v>
      </c>
      <c r="I986" s="9" t="s">
        <v>267</v>
      </c>
      <c r="J986" s="9">
        <v>0</v>
      </c>
      <c r="K986" s="9" t="s">
        <v>258</v>
      </c>
      <c r="L986" s="9">
        <v>3000</v>
      </c>
      <c r="M986" s="9" t="s">
        <v>52</v>
      </c>
      <c r="N986" s="9" t="s">
        <v>618</v>
      </c>
      <c r="O986" s="9" t="s">
        <v>351</v>
      </c>
      <c r="P986" s="9" t="s">
        <v>503</v>
      </c>
      <c r="Q986" s="9" t="s">
        <v>137</v>
      </c>
      <c r="R986" s="10">
        <v>1036289.36</v>
      </c>
      <c r="S986" s="10">
        <v>0</v>
      </c>
      <c r="T986" s="10">
        <v>167629.28</v>
      </c>
      <c r="U986" s="10">
        <v>167629.28</v>
      </c>
      <c r="V986" s="10">
        <v>78536.639999999999</v>
      </c>
      <c r="W986" s="10">
        <v>78536.639999999999</v>
      </c>
      <c r="X986" s="10">
        <v>0</v>
      </c>
      <c r="Y986" s="15">
        <v>868660.08</v>
      </c>
      <c r="Z986" s="10">
        <v>1140628</v>
      </c>
      <c r="AA986" s="10">
        <v>0</v>
      </c>
      <c r="AB986" s="10">
        <v>0</v>
      </c>
      <c r="AC986" s="10">
        <v>104338.64</v>
      </c>
      <c r="AD986" s="10">
        <v>1036289.36</v>
      </c>
      <c r="AE986" s="10">
        <v>1076000</v>
      </c>
      <c r="AF986" s="10">
        <v>0</v>
      </c>
      <c r="AG986" s="10">
        <f t="shared" si="15"/>
        <v>1036289.36</v>
      </c>
      <c r="AH986" s="9" t="s">
        <v>837</v>
      </c>
      <c r="AI986" s="9" t="s">
        <v>840</v>
      </c>
    </row>
    <row r="987" spans="1:35" x14ac:dyDescent="0.25">
      <c r="A987" s="16" t="s">
        <v>586</v>
      </c>
      <c r="B987" s="9" t="s">
        <v>247</v>
      </c>
      <c r="C987" s="9" t="s">
        <v>28</v>
      </c>
      <c r="D987" s="9" t="s">
        <v>464</v>
      </c>
      <c r="E987" s="9">
        <v>1</v>
      </c>
      <c r="F987" s="9">
        <v>59</v>
      </c>
      <c r="G987" s="9" t="s">
        <v>484</v>
      </c>
      <c r="H987" s="9">
        <v>3221</v>
      </c>
      <c r="I987" s="9" t="s">
        <v>141</v>
      </c>
      <c r="J987" s="9">
        <v>0</v>
      </c>
      <c r="K987" s="9" t="s">
        <v>258</v>
      </c>
      <c r="L987" s="9">
        <v>3000</v>
      </c>
      <c r="M987" s="9" t="s">
        <v>52</v>
      </c>
      <c r="N987" s="9" t="s">
        <v>618</v>
      </c>
      <c r="O987" s="9" t="s">
        <v>351</v>
      </c>
      <c r="P987" s="9" t="s">
        <v>503</v>
      </c>
      <c r="Q987" s="9" t="s">
        <v>137</v>
      </c>
      <c r="R987" s="10">
        <v>660000</v>
      </c>
      <c r="S987" s="10">
        <v>0</v>
      </c>
      <c r="T987" s="10">
        <v>52200</v>
      </c>
      <c r="U987" s="10">
        <v>52200</v>
      </c>
      <c r="V987" s="10">
        <v>52200</v>
      </c>
      <c r="W987" s="10">
        <v>52200</v>
      </c>
      <c r="X987" s="10">
        <v>0</v>
      </c>
      <c r="Y987" s="15">
        <v>607800</v>
      </c>
      <c r="Z987" s="10">
        <v>660000</v>
      </c>
      <c r="AA987" s="10">
        <v>0</v>
      </c>
      <c r="AB987" s="10">
        <v>0</v>
      </c>
      <c r="AC987" s="10">
        <v>0</v>
      </c>
      <c r="AD987" s="10">
        <v>660000</v>
      </c>
      <c r="AE987" s="10">
        <v>120000</v>
      </c>
      <c r="AF987" s="10">
        <v>0</v>
      </c>
      <c r="AG987" s="10">
        <f t="shared" si="15"/>
        <v>660000</v>
      </c>
      <c r="AH987" s="9" t="s">
        <v>837</v>
      </c>
      <c r="AI987" s="9" t="s">
        <v>840</v>
      </c>
    </row>
    <row r="988" spans="1:35" x14ac:dyDescent="0.25">
      <c r="A988" s="16" t="s">
        <v>586</v>
      </c>
      <c r="B988" s="9" t="s">
        <v>247</v>
      </c>
      <c r="C988" s="9" t="s">
        <v>28</v>
      </c>
      <c r="D988" s="9" t="s">
        <v>464</v>
      </c>
      <c r="E988" s="9">
        <v>1</v>
      </c>
      <c r="F988" s="9">
        <v>59</v>
      </c>
      <c r="G988" s="9" t="s">
        <v>484</v>
      </c>
      <c r="H988" s="9">
        <v>3231</v>
      </c>
      <c r="I988" s="9" t="s">
        <v>229</v>
      </c>
      <c r="J988" s="9">
        <v>0</v>
      </c>
      <c r="K988" s="9" t="s">
        <v>258</v>
      </c>
      <c r="L988" s="9">
        <v>3000</v>
      </c>
      <c r="M988" s="9" t="s">
        <v>52</v>
      </c>
      <c r="N988" s="9" t="s">
        <v>618</v>
      </c>
      <c r="O988" s="9" t="s">
        <v>351</v>
      </c>
      <c r="P988" s="9" t="s">
        <v>503</v>
      </c>
      <c r="Q988" s="9" t="s">
        <v>137</v>
      </c>
      <c r="R988" s="10">
        <v>901458</v>
      </c>
      <c r="S988" s="10">
        <v>0</v>
      </c>
      <c r="T988" s="10">
        <v>899000</v>
      </c>
      <c r="U988" s="10">
        <v>899000</v>
      </c>
      <c r="V988" s="10">
        <v>898157.36</v>
      </c>
      <c r="W988" s="10">
        <v>898157.36</v>
      </c>
      <c r="X988" s="10">
        <v>898157.36</v>
      </c>
      <c r="Y988" s="15">
        <v>2458</v>
      </c>
      <c r="Z988" s="10">
        <v>901458</v>
      </c>
      <c r="AA988" s="10">
        <v>0</v>
      </c>
      <c r="AB988" s="10">
        <v>0</v>
      </c>
      <c r="AC988" s="10">
        <v>0</v>
      </c>
      <c r="AD988" s="10">
        <v>901458</v>
      </c>
      <c r="AE988" s="10">
        <v>5300000</v>
      </c>
      <c r="AF988" s="10">
        <v>0</v>
      </c>
      <c r="AG988" s="10">
        <f t="shared" si="15"/>
        <v>901458</v>
      </c>
      <c r="AH988" s="9" t="s">
        <v>837</v>
      </c>
      <c r="AI988" s="9" t="s">
        <v>840</v>
      </c>
    </row>
    <row r="989" spans="1:35" x14ac:dyDescent="0.25">
      <c r="A989" s="16" t="s">
        <v>586</v>
      </c>
      <c r="B989" s="9" t="s">
        <v>247</v>
      </c>
      <c r="C989" s="9" t="s">
        <v>28</v>
      </c>
      <c r="D989" s="9" t="s">
        <v>464</v>
      </c>
      <c r="E989" s="9">
        <v>1</v>
      </c>
      <c r="F989" s="9">
        <v>59</v>
      </c>
      <c r="G989" s="9" t="s">
        <v>484</v>
      </c>
      <c r="H989" s="9">
        <v>3261</v>
      </c>
      <c r="I989" s="9" t="s">
        <v>224</v>
      </c>
      <c r="J989" s="9">
        <v>0</v>
      </c>
      <c r="K989" s="9" t="s">
        <v>258</v>
      </c>
      <c r="L989" s="9">
        <v>3000</v>
      </c>
      <c r="M989" s="9" t="s">
        <v>52</v>
      </c>
      <c r="N989" s="9" t="s">
        <v>618</v>
      </c>
      <c r="O989" s="9" t="s">
        <v>351</v>
      </c>
      <c r="P989" s="9" t="s">
        <v>503</v>
      </c>
      <c r="Q989" s="9" t="s">
        <v>137</v>
      </c>
      <c r="R989" s="10">
        <v>224168</v>
      </c>
      <c r="S989" s="10">
        <v>0</v>
      </c>
      <c r="T989" s="10">
        <v>222789.6</v>
      </c>
      <c r="U989" s="10">
        <v>222789.6</v>
      </c>
      <c r="V989" s="10">
        <v>222789.6</v>
      </c>
      <c r="W989" s="10">
        <v>99017.600000000006</v>
      </c>
      <c r="X989" s="10">
        <v>0</v>
      </c>
      <c r="Y989" s="15">
        <v>1378.3999999999942</v>
      </c>
      <c r="Z989" s="10">
        <v>224168</v>
      </c>
      <c r="AA989" s="10">
        <v>0</v>
      </c>
      <c r="AB989" s="10">
        <v>0</v>
      </c>
      <c r="AC989" s="10">
        <v>0</v>
      </c>
      <c r="AD989" s="10">
        <v>224168</v>
      </c>
      <c r="AE989" s="10">
        <v>1243895.43</v>
      </c>
      <c r="AF989" s="10">
        <v>0</v>
      </c>
      <c r="AG989" s="10">
        <f t="shared" si="15"/>
        <v>224168</v>
      </c>
      <c r="AH989" s="9" t="s">
        <v>837</v>
      </c>
      <c r="AI989" s="9" t="s">
        <v>840</v>
      </c>
    </row>
    <row r="990" spans="1:35" x14ac:dyDescent="0.25">
      <c r="A990" s="16" t="s">
        <v>586</v>
      </c>
      <c r="B990" s="9" t="s">
        <v>247</v>
      </c>
      <c r="C990" s="9" t="s">
        <v>28</v>
      </c>
      <c r="D990" s="9" t="s">
        <v>464</v>
      </c>
      <c r="E990" s="9">
        <v>1</v>
      </c>
      <c r="F990" s="9">
        <v>59</v>
      </c>
      <c r="G990" s="9" t="s">
        <v>484</v>
      </c>
      <c r="H990" s="9">
        <v>3451</v>
      </c>
      <c r="I990" s="9" t="s">
        <v>143</v>
      </c>
      <c r="J990" s="9">
        <v>0</v>
      </c>
      <c r="K990" s="9" t="s">
        <v>258</v>
      </c>
      <c r="L990" s="9">
        <v>3000</v>
      </c>
      <c r="M990" s="9" t="s">
        <v>52</v>
      </c>
      <c r="N990" s="9" t="s">
        <v>618</v>
      </c>
      <c r="O990" s="9" t="s">
        <v>351</v>
      </c>
      <c r="P990" s="9" t="s">
        <v>503</v>
      </c>
      <c r="Q990" s="9" t="s">
        <v>137</v>
      </c>
      <c r="R990" s="10">
        <v>901458</v>
      </c>
      <c r="S990" s="10">
        <v>0</v>
      </c>
      <c r="T990" s="10">
        <v>137287.12</v>
      </c>
      <c r="U990" s="10">
        <v>137287.12</v>
      </c>
      <c r="V990" s="10">
        <v>100004.6</v>
      </c>
      <c r="W990" s="10">
        <v>100004.6</v>
      </c>
      <c r="X990" s="10">
        <v>87872.61</v>
      </c>
      <c r="Y990" s="15">
        <v>764170.88</v>
      </c>
      <c r="Z990" s="10">
        <v>901458</v>
      </c>
      <c r="AA990" s="10">
        <v>0</v>
      </c>
      <c r="AB990" s="10">
        <v>0</v>
      </c>
      <c r="AC990" s="10">
        <v>0</v>
      </c>
      <c r="AD990" s="10">
        <v>901458</v>
      </c>
      <c r="AE990" s="10">
        <v>59875.12</v>
      </c>
      <c r="AF990" s="10">
        <v>0</v>
      </c>
      <c r="AG990" s="10">
        <f t="shared" si="15"/>
        <v>901458</v>
      </c>
      <c r="AH990" s="9" t="s">
        <v>837</v>
      </c>
      <c r="AI990" s="9" t="s">
        <v>840</v>
      </c>
    </row>
    <row r="991" spans="1:35" x14ac:dyDescent="0.25">
      <c r="A991" s="16" t="s">
        <v>586</v>
      </c>
      <c r="B991" s="9" t="s">
        <v>247</v>
      </c>
      <c r="C991" s="9" t="s">
        <v>28</v>
      </c>
      <c r="D991" s="9" t="s">
        <v>464</v>
      </c>
      <c r="E991" s="9">
        <v>1</v>
      </c>
      <c r="F991" s="9">
        <v>59</v>
      </c>
      <c r="G991" s="9" t="s">
        <v>484</v>
      </c>
      <c r="H991" s="9">
        <v>3481</v>
      </c>
      <c r="I991" s="9" t="s">
        <v>334</v>
      </c>
      <c r="J991" s="9">
        <v>0</v>
      </c>
      <c r="K991" s="9" t="s">
        <v>258</v>
      </c>
      <c r="L991" s="9">
        <v>3000</v>
      </c>
      <c r="M991" s="9" t="s">
        <v>52</v>
      </c>
      <c r="N991" s="9" t="s">
        <v>618</v>
      </c>
      <c r="O991" s="9" t="s">
        <v>351</v>
      </c>
      <c r="P991" s="9" t="s">
        <v>503</v>
      </c>
      <c r="Q991" s="9" t="s">
        <v>137</v>
      </c>
      <c r="R991" s="10">
        <v>523798</v>
      </c>
      <c r="S991" s="10">
        <v>0</v>
      </c>
      <c r="T991" s="10">
        <v>593398</v>
      </c>
      <c r="U991" s="10">
        <v>523798</v>
      </c>
      <c r="V991" s="10">
        <v>501115.92</v>
      </c>
      <c r="W991" s="10">
        <v>445276.06</v>
      </c>
      <c r="X991" s="10">
        <v>445276.06</v>
      </c>
      <c r="Y991" s="15">
        <v>-69600</v>
      </c>
      <c r="Z991" s="10">
        <v>523798</v>
      </c>
      <c r="AA991" s="10">
        <v>0</v>
      </c>
      <c r="AB991" s="10">
        <v>0</v>
      </c>
      <c r="AC991" s="10">
        <v>0</v>
      </c>
      <c r="AD991" s="10">
        <v>523798</v>
      </c>
      <c r="AE991" s="10">
        <v>15788.67</v>
      </c>
      <c r="AF991" s="10">
        <v>0</v>
      </c>
      <c r="AG991" s="10">
        <f t="shared" si="15"/>
        <v>523798</v>
      </c>
      <c r="AH991" s="9" t="s">
        <v>837</v>
      </c>
      <c r="AI991" s="9" t="s">
        <v>840</v>
      </c>
    </row>
    <row r="992" spans="1:35" x14ac:dyDescent="0.25">
      <c r="A992" s="16" t="s">
        <v>586</v>
      </c>
      <c r="B992" s="9" t="s">
        <v>247</v>
      </c>
      <c r="C992" s="9" t="s">
        <v>28</v>
      </c>
      <c r="D992" s="9" t="s">
        <v>464</v>
      </c>
      <c r="E992" s="9">
        <v>1</v>
      </c>
      <c r="F992" s="9">
        <v>59</v>
      </c>
      <c r="G992" s="9" t="s">
        <v>484</v>
      </c>
      <c r="H992" s="9">
        <v>3511</v>
      </c>
      <c r="I992" s="9" t="s">
        <v>131</v>
      </c>
      <c r="J992" s="9">
        <v>0</v>
      </c>
      <c r="K992" s="9" t="s">
        <v>258</v>
      </c>
      <c r="L992" s="9">
        <v>3000</v>
      </c>
      <c r="M992" s="9" t="s">
        <v>52</v>
      </c>
      <c r="N992" s="9" t="s">
        <v>618</v>
      </c>
      <c r="O992" s="9" t="s">
        <v>351</v>
      </c>
      <c r="P992" s="9" t="s">
        <v>503</v>
      </c>
      <c r="Q992" s="9" t="s">
        <v>137</v>
      </c>
      <c r="R992" s="10">
        <v>453742</v>
      </c>
      <c r="S992" s="10">
        <v>0</v>
      </c>
      <c r="T992" s="10">
        <v>416856.61</v>
      </c>
      <c r="U992" s="10">
        <v>416856.61</v>
      </c>
      <c r="V992" s="10">
        <v>255200</v>
      </c>
      <c r="W992" s="10">
        <v>255200</v>
      </c>
      <c r="X992" s="10">
        <v>0</v>
      </c>
      <c r="Y992" s="15">
        <v>36885.390000000014</v>
      </c>
      <c r="Z992" s="10">
        <v>453742</v>
      </c>
      <c r="AA992" s="10">
        <v>0</v>
      </c>
      <c r="AB992" s="10">
        <v>0</v>
      </c>
      <c r="AC992" s="10">
        <v>0</v>
      </c>
      <c r="AD992" s="10">
        <v>453742</v>
      </c>
      <c r="AE992" s="10">
        <v>10966.61</v>
      </c>
      <c r="AF992" s="10">
        <v>0</v>
      </c>
      <c r="AG992" s="10">
        <f t="shared" si="15"/>
        <v>453742</v>
      </c>
      <c r="AH992" s="9" t="s">
        <v>837</v>
      </c>
      <c r="AI992" s="9" t="s">
        <v>840</v>
      </c>
    </row>
    <row r="993" spans="1:35" x14ac:dyDescent="0.25">
      <c r="A993" s="16" t="s">
        <v>586</v>
      </c>
      <c r="B993" s="9" t="s">
        <v>247</v>
      </c>
      <c r="C993" s="9" t="s">
        <v>28</v>
      </c>
      <c r="D993" s="9" t="s">
        <v>464</v>
      </c>
      <c r="E993" s="9">
        <v>1</v>
      </c>
      <c r="F993" s="9">
        <v>59</v>
      </c>
      <c r="G993" s="9" t="s">
        <v>484</v>
      </c>
      <c r="H993" s="9">
        <v>3551</v>
      </c>
      <c r="I993" s="9" t="s">
        <v>144</v>
      </c>
      <c r="J993" s="9">
        <v>0</v>
      </c>
      <c r="K993" s="9" t="s">
        <v>258</v>
      </c>
      <c r="L993" s="9">
        <v>3000</v>
      </c>
      <c r="M993" s="9" t="s">
        <v>52</v>
      </c>
      <c r="N993" s="9" t="s">
        <v>618</v>
      </c>
      <c r="O993" s="9" t="s">
        <v>351</v>
      </c>
      <c r="P993" s="9" t="s">
        <v>503</v>
      </c>
      <c r="Q993" s="9" t="s">
        <v>137</v>
      </c>
      <c r="R993" s="10">
        <v>490000</v>
      </c>
      <c r="S993" s="10">
        <v>0</v>
      </c>
      <c r="T993" s="10">
        <v>474034.99</v>
      </c>
      <c r="U993" s="10">
        <v>474034.99</v>
      </c>
      <c r="V993" s="10">
        <v>474034.99</v>
      </c>
      <c r="W993" s="10">
        <v>474034.99</v>
      </c>
      <c r="X993" s="10">
        <v>468595.83</v>
      </c>
      <c r="Y993" s="15">
        <v>15965.010000000009</v>
      </c>
      <c r="Z993" s="10">
        <v>490000</v>
      </c>
      <c r="AA993" s="10">
        <v>0</v>
      </c>
      <c r="AB993" s="10">
        <v>0</v>
      </c>
      <c r="AC993" s="10">
        <v>0</v>
      </c>
      <c r="AD993" s="10">
        <v>490000</v>
      </c>
      <c r="AE993" s="10">
        <v>772.89</v>
      </c>
      <c r="AF993" s="10">
        <v>0</v>
      </c>
      <c r="AG993" s="10">
        <f t="shared" si="15"/>
        <v>490000</v>
      </c>
      <c r="AH993" s="9" t="s">
        <v>837</v>
      </c>
      <c r="AI993" s="9" t="s">
        <v>840</v>
      </c>
    </row>
    <row r="994" spans="1:35" x14ac:dyDescent="0.25">
      <c r="A994" s="16" t="s">
        <v>586</v>
      </c>
      <c r="B994" s="9" t="s">
        <v>247</v>
      </c>
      <c r="C994" s="9" t="s">
        <v>28</v>
      </c>
      <c r="D994" s="9" t="s">
        <v>464</v>
      </c>
      <c r="E994" s="9">
        <v>1</v>
      </c>
      <c r="F994" s="9">
        <v>134</v>
      </c>
      <c r="G994" s="9" t="s">
        <v>484</v>
      </c>
      <c r="H994" s="9">
        <v>2111</v>
      </c>
      <c r="I994" s="9" t="s">
        <v>53</v>
      </c>
      <c r="J994" s="9">
        <v>1</v>
      </c>
      <c r="K994" s="9" t="s">
        <v>641</v>
      </c>
      <c r="L994" s="9">
        <v>2000</v>
      </c>
      <c r="M994" s="9" t="s">
        <v>52</v>
      </c>
      <c r="N994" s="9" t="s">
        <v>618</v>
      </c>
      <c r="O994" s="9" t="s">
        <v>351</v>
      </c>
      <c r="P994" s="9" t="s">
        <v>642</v>
      </c>
      <c r="Q994" s="9" t="s">
        <v>137</v>
      </c>
      <c r="R994" s="10">
        <v>79645.03</v>
      </c>
      <c r="S994" s="10">
        <v>0</v>
      </c>
      <c r="T994" s="10">
        <v>3071.55</v>
      </c>
      <c r="U994" s="10">
        <v>3071.55</v>
      </c>
      <c r="V994" s="10">
        <v>3071.55</v>
      </c>
      <c r="W994" s="10">
        <v>3071.55</v>
      </c>
      <c r="X994" s="10">
        <v>3071.55</v>
      </c>
      <c r="Y994" s="15">
        <v>76573.48</v>
      </c>
      <c r="Z994" s="10">
        <v>0</v>
      </c>
      <c r="AA994" s="10">
        <v>100000</v>
      </c>
      <c r="AB994" s="10">
        <v>0</v>
      </c>
      <c r="AC994" s="10">
        <v>20354.97</v>
      </c>
      <c r="AD994" s="10">
        <v>79645.03</v>
      </c>
      <c r="AE994" s="10">
        <v>70634.38</v>
      </c>
      <c r="AF994" s="10">
        <v>0</v>
      </c>
      <c r="AG994" s="10">
        <f t="shared" si="15"/>
        <v>79645.03</v>
      </c>
      <c r="AH994" s="9" t="s">
        <v>837</v>
      </c>
      <c r="AI994" s="9" t="s">
        <v>840</v>
      </c>
    </row>
    <row r="995" spans="1:35" x14ac:dyDescent="0.25">
      <c r="A995" s="16" t="s">
        <v>586</v>
      </c>
      <c r="B995" s="9" t="s">
        <v>247</v>
      </c>
      <c r="C995" s="9" t="s">
        <v>28</v>
      </c>
      <c r="D995" s="9" t="s">
        <v>464</v>
      </c>
      <c r="E995" s="9">
        <v>1</v>
      </c>
      <c r="F995" s="9">
        <v>134</v>
      </c>
      <c r="G995" s="9" t="s">
        <v>484</v>
      </c>
      <c r="H995" s="9">
        <v>2141</v>
      </c>
      <c r="I995" s="9" t="s">
        <v>211</v>
      </c>
      <c r="J995" s="9">
        <v>1</v>
      </c>
      <c r="K995" s="9" t="s">
        <v>641</v>
      </c>
      <c r="L995" s="9">
        <v>2000</v>
      </c>
      <c r="M995" s="9" t="s">
        <v>52</v>
      </c>
      <c r="N995" s="9" t="s">
        <v>618</v>
      </c>
      <c r="O995" s="9" t="s">
        <v>351</v>
      </c>
      <c r="P995" s="9" t="s">
        <v>642</v>
      </c>
      <c r="Q995" s="9" t="s">
        <v>137</v>
      </c>
      <c r="R995" s="10">
        <v>16660</v>
      </c>
      <c r="S995" s="10">
        <v>0</v>
      </c>
      <c r="T995" s="10">
        <v>0</v>
      </c>
      <c r="U995" s="10">
        <v>0</v>
      </c>
      <c r="V995" s="10">
        <v>0</v>
      </c>
      <c r="W995" s="10">
        <v>0</v>
      </c>
      <c r="X995" s="10">
        <v>0</v>
      </c>
      <c r="Y995" s="15">
        <v>16660</v>
      </c>
      <c r="Z995" s="10">
        <v>0</v>
      </c>
      <c r="AA995" s="10">
        <v>23800</v>
      </c>
      <c r="AB995" s="10">
        <v>0</v>
      </c>
      <c r="AC995" s="10">
        <v>7140</v>
      </c>
      <c r="AD995" s="10">
        <v>16660</v>
      </c>
      <c r="AE995" s="10">
        <v>-20800000</v>
      </c>
      <c r="AF995" s="10">
        <v>0</v>
      </c>
      <c r="AG995" s="10">
        <f t="shared" si="15"/>
        <v>16660</v>
      </c>
      <c r="AH995" s="9" t="s">
        <v>837</v>
      </c>
      <c r="AI995" s="9" t="s">
        <v>840</v>
      </c>
    </row>
    <row r="996" spans="1:35" x14ac:dyDescent="0.25">
      <c r="A996" s="16" t="s">
        <v>586</v>
      </c>
      <c r="B996" s="9" t="s">
        <v>247</v>
      </c>
      <c r="C996" s="9" t="s">
        <v>28</v>
      </c>
      <c r="D996" s="9" t="s">
        <v>464</v>
      </c>
      <c r="E996" s="9">
        <v>1</v>
      </c>
      <c r="F996" s="9">
        <v>134</v>
      </c>
      <c r="G996" s="9" t="s">
        <v>484</v>
      </c>
      <c r="H996" s="9">
        <v>2161</v>
      </c>
      <c r="I996" s="9" t="s">
        <v>80</v>
      </c>
      <c r="J996" s="9">
        <v>1</v>
      </c>
      <c r="K996" s="9" t="s">
        <v>641</v>
      </c>
      <c r="L996" s="9">
        <v>2000</v>
      </c>
      <c r="M996" s="9" t="s">
        <v>52</v>
      </c>
      <c r="N996" s="9" t="s">
        <v>618</v>
      </c>
      <c r="O996" s="9" t="s">
        <v>351</v>
      </c>
      <c r="P996" s="9" t="s">
        <v>642</v>
      </c>
      <c r="Q996" s="9" t="s">
        <v>137</v>
      </c>
      <c r="R996" s="10">
        <v>0</v>
      </c>
      <c r="S996" s="10">
        <v>0</v>
      </c>
      <c r="T996" s="10">
        <v>0</v>
      </c>
      <c r="U996" s="10">
        <v>0</v>
      </c>
      <c r="V996" s="10">
        <v>0</v>
      </c>
      <c r="W996" s="10">
        <v>0</v>
      </c>
      <c r="X996" s="10">
        <v>0</v>
      </c>
      <c r="Y996" s="15">
        <v>0</v>
      </c>
      <c r="Z996" s="10">
        <v>0</v>
      </c>
      <c r="AA996" s="10">
        <v>100000</v>
      </c>
      <c r="AB996" s="10">
        <v>0</v>
      </c>
      <c r="AC996" s="10">
        <v>100000</v>
      </c>
      <c r="AD996" s="10">
        <v>0</v>
      </c>
      <c r="AE996" s="10">
        <v>24890781.149999999</v>
      </c>
      <c r="AF996" s="10">
        <v>0</v>
      </c>
      <c r="AG996" s="10">
        <f t="shared" si="15"/>
        <v>0</v>
      </c>
      <c r="AH996" s="9" t="s">
        <v>837</v>
      </c>
      <c r="AI996" s="9" t="s">
        <v>840</v>
      </c>
    </row>
    <row r="997" spans="1:35" x14ac:dyDescent="0.25">
      <c r="A997" s="16" t="s">
        <v>586</v>
      </c>
      <c r="B997" s="9" t="s">
        <v>247</v>
      </c>
      <c r="C997" s="9" t="s">
        <v>28</v>
      </c>
      <c r="D997" s="9" t="s">
        <v>464</v>
      </c>
      <c r="E997" s="9">
        <v>1</v>
      </c>
      <c r="F997" s="9">
        <v>134</v>
      </c>
      <c r="G997" s="9" t="s">
        <v>484</v>
      </c>
      <c r="H997" s="9">
        <v>2161</v>
      </c>
      <c r="I997" s="9" t="s">
        <v>80</v>
      </c>
      <c r="J997" s="9">
        <v>2</v>
      </c>
      <c r="K997" s="9" t="s">
        <v>643</v>
      </c>
      <c r="L997" s="9">
        <v>2000</v>
      </c>
      <c r="M997" s="9" t="s">
        <v>52</v>
      </c>
      <c r="N997" s="9" t="s">
        <v>618</v>
      </c>
      <c r="O997" s="9" t="s">
        <v>351</v>
      </c>
      <c r="P997" s="9" t="s">
        <v>642</v>
      </c>
      <c r="Q997" s="9" t="s">
        <v>137</v>
      </c>
      <c r="R997" s="10">
        <v>0</v>
      </c>
      <c r="S997" s="10">
        <v>0</v>
      </c>
      <c r="T997" s="10">
        <v>0</v>
      </c>
      <c r="U997" s="10">
        <v>0</v>
      </c>
      <c r="V997" s="10">
        <v>0</v>
      </c>
      <c r="W997" s="10">
        <v>0</v>
      </c>
      <c r="X997" s="10">
        <v>0</v>
      </c>
      <c r="Y997" s="15">
        <v>0</v>
      </c>
      <c r="Z997" s="10">
        <v>0</v>
      </c>
      <c r="AA997" s="10">
        <v>50000</v>
      </c>
      <c r="AB997" s="10">
        <v>0</v>
      </c>
      <c r="AC997" s="10">
        <v>50000</v>
      </c>
      <c r="AD997" s="10">
        <v>0</v>
      </c>
      <c r="AE997" s="10">
        <v>5993225.1699999999</v>
      </c>
      <c r="AF997" s="10">
        <v>0</v>
      </c>
      <c r="AG997" s="10">
        <f t="shared" si="15"/>
        <v>0</v>
      </c>
      <c r="AH997" s="9" t="s">
        <v>837</v>
      </c>
      <c r="AI997" s="9" t="s">
        <v>840</v>
      </c>
    </row>
    <row r="998" spans="1:35" x14ac:dyDescent="0.25">
      <c r="A998" s="16" t="s">
        <v>586</v>
      </c>
      <c r="B998" s="9" t="s">
        <v>247</v>
      </c>
      <c r="C998" s="9" t="s">
        <v>28</v>
      </c>
      <c r="D998" s="9" t="s">
        <v>464</v>
      </c>
      <c r="E998" s="9">
        <v>1</v>
      </c>
      <c r="F998" s="9">
        <v>134</v>
      </c>
      <c r="G998" s="9" t="s">
        <v>484</v>
      </c>
      <c r="H998" s="9">
        <v>2611</v>
      </c>
      <c r="I998" s="9" t="s">
        <v>58</v>
      </c>
      <c r="J998" s="9">
        <v>1</v>
      </c>
      <c r="K998" s="9" t="s">
        <v>641</v>
      </c>
      <c r="L998" s="9">
        <v>2000</v>
      </c>
      <c r="M998" s="9" t="s">
        <v>52</v>
      </c>
      <c r="N998" s="9" t="s">
        <v>618</v>
      </c>
      <c r="O998" s="9" t="s">
        <v>351</v>
      </c>
      <c r="P998" s="9" t="s">
        <v>642</v>
      </c>
      <c r="Q998" s="9" t="s">
        <v>137</v>
      </c>
      <c r="R998" s="10">
        <v>2800000</v>
      </c>
      <c r="S998" s="10">
        <v>0</v>
      </c>
      <c r="T998" s="10">
        <v>2800000</v>
      </c>
      <c r="U998" s="10">
        <v>2800000</v>
      </c>
      <c r="V998" s="10">
        <v>2800000</v>
      </c>
      <c r="W998" s="10">
        <v>2800000</v>
      </c>
      <c r="X998" s="10">
        <v>2800000</v>
      </c>
      <c r="Y998" s="15">
        <v>0</v>
      </c>
      <c r="Z998" s="10">
        <v>0</v>
      </c>
      <c r="AA998" s="10">
        <v>2800000</v>
      </c>
      <c r="AB998" s="10">
        <v>0</v>
      </c>
      <c r="AC998" s="10">
        <v>0</v>
      </c>
      <c r="AD998" s="10">
        <v>2800000</v>
      </c>
      <c r="AE998" s="10">
        <v>1372924.22</v>
      </c>
      <c r="AF998" s="10">
        <v>0</v>
      </c>
      <c r="AG998" s="10">
        <f t="shared" si="15"/>
        <v>2800000</v>
      </c>
      <c r="AH998" s="9" t="s">
        <v>837</v>
      </c>
      <c r="AI998" s="9" t="s">
        <v>840</v>
      </c>
    </row>
    <row r="999" spans="1:35" x14ac:dyDescent="0.25">
      <c r="A999" s="16" t="s">
        <v>586</v>
      </c>
      <c r="B999" s="9" t="s">
        <v>247</v>
      </c>
      <c r="C999" s="9" t="s">
        <v>28</v>
      </c>
      <c r="D999" s="9" t="s">
        <v>464</v>
      </c>
      <c r="E999" s="9">
        <v>1</v>
      </c>
      <c r="F999" s="9">
        <v>134</v>
      </c>
      <c r="G999" s="9" t="s">
        <v>484</v>
      </c>
      <c r="H999" s="9">
        <v>2611</v>
      </c>
      <c r="I999" s="9" t="s">
        <v>58</v>
      </c>
      <c r="J999" s="9">
        <v>2</v>
      </c>
      <c r="K999" s="9" t="s">
        <v>643</v>
      </c>
      <c r="L999" s="9">
        <v>2000</v>
      </c>
      <c r="M999" s="9" t="s">
        <v>52</v>
      </c>
      <c r="N999" s="9" t="s">
        <v>618</v>
      </c>
      <c r="O999" s="9" t="s">
        <v>351</v>
      </c>
      <c r="P999" s="9" t="s">
        <v>642</v>
      </c>
      <c r="Q999" s="9" t="s">
        <v>137</v>
      </c>
      <c r="R999" s="10">
        <v>0</v>
      </c>
      <c r="S999" s="10">
        <v>0</v>
      </c>
      <c r="T999" s="10">
        <v>0</v>
      </c>
      <c r="U999" s="10">
        <v>0</v>
      </c>
      <c r="V999" s="10">
        <v>0</v>
      </c>
      <c r="W999" s="10">
        <v>0</v>
      </c>
      <c r="X999" s="10">
        <v>0</v>
      </c>
      <c r="Y999" s="15">
        <v>0</v>
      </c>
      <c r="Z999" s="10">
        <v>0</v>
      </c>
      <c r="AA999" s="10">
        <v>30000</v>
      </c>
      <c r="AB999" s="10">
        <v>0</v>
      </c>
      <c r="AC999" s="10">
        <v>30000</v>
      </c>
      <c r="AD999" s="10">
        <v>0</v>
      </c>
      <c r="AE999" s="10">
        <v>0</v>
      </c>
      <c r="AF999" s="10">
        <v>0</v>
      </c>
      <c r="AG999" s="10">
        <f t="shared" si="15"/>
        <v>0</v>
      </c>
      <c r="AH999" s="9" t="s">
        <v>837</v>
      </c>
      <c r="AI999" s="9" t="s">
        <v>840</v>
      </c>
    </row>
    <row r="1000" spans="1:35" x14ac:dyDescent="0.25">
      <c r="A1000" s="16" t="s">
        <v>586</v>
      </c>
      <c r="B1000" s="9" t="s">
        <v>247</v>
      </c>
      <c r="C1000" s="9" t="s">
        <v>28</v>
      </c>
      <c r="D1000" s="9" t="s">
        <v>464</v>
      </c>
      <c r="E1000" s="9">
        <v>1</v>
      </c>
      <c r="F1000" s="9">
        <v>134</v>
      </c>
      <c r="G1000" s="9" t="s">
        <v>484</v>
      </c>
      <c r="H1000" s="9">
        <v>2611</v>
      </c>
      <c r="I1000" s="9" t="s">
        <v>58</v>
      </c>
      <c r="J1000" s="9">
        <v>3</v>
      </c>
      <c r="K1000" s="9" t="s">
        <v>644</v>
      </c>
      <c r="L1000" s="9">
        <v>2000</v>
      </c>
      <c r="M1000" s="9" t="s">
        <v>52</v>
      </c>
      <c r="N1000" s="9" t="s">
        <v>618</v>
      </c>
      <c r="O1000" s="9" t="s">
        <v>351</v>
      </c>
      <c r="P1000" s="9" t="s">
        <v>642</v>
      </c>
      <c r="Q1000" s="9" t="s">
        <v>137</v>
      </c>
      <c r="R1000" s="10">
        <v>0</v>
      </c>
      <c r="S1000" s="10">
        <v>0</v>
      </c>
      <c r="T1000" s="10">
        <v>0</v>
      </c>
      <c r="U1000" s="10">
        <v>0</v>
      </c>
      <c r="V1000" s="10">
        <v>0</v>
      </c>
      <c r="W1000" s="10">
        <v>0</v>
      </c>
      <c r="X1000" s="10">
        <v>0</v>
      </c>
      <c r="Y1000" s="15">
        <v>0</v>
      </c>
      <c r="Z1000" s="10">
        <v>0</v>
      </c>
      <c r="AA1000" s="10">
        <v>670000</v>
      </c>
      <c r="AB1000" s="10">
        <v>0</v>
      </c>
      <c r="AC1000" s="10">
        <v>670000</v>
      </c>
      <c r="AD1000" s="10">
        <v>0</v>
      </c>
      <c r="AE1000" s="10">
        <v>0</v>
      </c>
      <c r="AF1000" s="10">
        <v>0</v>
      </c>
      <c r="AG1000" s="10">
        <f t="shared" si="15"/>
        <v>0</v>
      </c>
      <c r="AH1000" s="9" t="s">
        <v>837</v>
      </c>
      <c r="AI1000" s="9" t="s">
        <v>840</v>
      </c>
    </row>
    <row r="1001" spans="1:35" x14ac:dyDescent="0.25">
      <c r="A1001" s="16" t="s">
        <v>586</v>
      </c>
      <c r="B1001" s="9" t="s">
        <v>247</v>
      </c>
      <c r="C1001" s="9" t="s">
        <v>28</v>
      </c>
      <c r="D1001" s="9" t="s">
        <v>464</v>
      </c>
      <c r="E1001" s="9">
        <v>1</v>
      </c>
      <c r="F1001" s="9">
        <v>134</v>
      </c>
      <c r="G1001" s="9" t="s">
        <v>484</v>
      </c>
      <c r="H1001" s="9">
        <v>2941</v>
      </c>
      <c r="I1001" s="9" t="s">
        <v>223</v>
      </c>
      <c r="J1001" s="9">
        <v>1</v>
      </c>
      <c r="K1001" s="9" t="s">
        <v>641</v>
      </c>
      <c r="L1001" s="9">
        <v>2000</v>
      </c>
      <c r="M1001" s="9" t="s">
        <v>52</v>
      </c>
      <c r="N1001" s="9" t="s">
        <v>618</v>
      </c>
      <c r="O1001" s="9" t="s">
        <v>351</v>
      </c>
      <c r="P1001" s="9" t="s">
        <v>642</v>
      </c>
      <c r="Q1001" s="9" t="s">
        <v>137</v>
      </c>
      <c r="R1001" s="10">
        <v>15000</v>
      </c>
      <c r="S1001" s="10">
        <v>0</v>
      </c>
      <c r="T1001" s="10">
        <v>15000</v>
      </c>
      <c r="U1001" s="10">
        <v>15000</v>
      </c>
      <c r="V1001" s="10">
        <v>0</v>
      </c>
      <c r="W1001" s="10">
        <v>0</v>
      </c>
      <c r="X1001" s="10">
        <v>0</v>
      </c>
      <c r="Y1001" s="15">
        <v>0</v>
      </c>
      <c r="Z1001" s="10">
        <v>0</v>
      </c>
      <c r="AA1001" s="10">
        <v>15000</v>
      </c>
      <c r="AB1001" s="10">
        <v>0</v>
      </c>
      <c r="AC1001" s="10">
        <v>0</v>
      </c>
      <c r="AD1001" s="10">
        <v>15000</v>
      </c>
      <c r="AE1001" s="10">
        <v>0</v>
      </c>
      <c r="AF1001" s="10">
        <v>0</v>
      </c>
      <c r="AG1001" s="10">
        <f t="shared" si="15"/>
        <v>15000</v>
      </c>
      <c r="AH1001" s="9" t="s">
        <v>837</v>
      </c>
      <c r="AI1001" s="9" t="s">
        <v>840</v>
      </c>
    </row>
    <row r="1002" spans="1:35" x14ac:dyDescent="0.25">
      <c r="A1002" s="16" t="s">
        <v>586</v>
      </c>
      <c r="B1002" s="9" t="s">
        <v>247</v>
      </c>
      <c r="C1002" s="9" t="s">
        <v>28</v>
      </c>
      <c r="D1002" s="9" t="s">
        <v>464</v>
      </c>
      <c r="E1002" s="9">
        <v>1</v>
      </c>
      <c r="F1002" s="9">
        <v>134</v>
      </c>
      <c r="G1002" s="9" t="s">
        <v>484</v>
      </c>
      <c r="H1002" s="9">
        <v>2961</v>
      </c>
      <c r="I1002" s="9" t="s">
        <v>227</v>
      </c>
      <c r="J1002" s="9">
        <v>1</v>
      </c>
      <c r="K1002" s="9" t="s">
        <v>641</v>
      </c>
      <c r="L1002" s="9">
        <v>2000</v>
      </c>
      <c r="M1002" s="9" t="s">
        <v>52</v>
      </c>
      <c r="N1002" s="9" t="s">
        <v>618</v>
      </c>
      <c r="O1002" s="9" t="s">
        <v>351</v>
      </c>
      <c r="P1002" s="9" t="s">
        <v>642</v>
      </c>
      <c r="Q1002" s="9" t="s">
        <v>137</v>
      </c>
      <c r="R1002" s="10">
        <v>79191.66</v>
      </c>
      <c r="S1002" s="10">
        <v>0</v>
      </c>
      <c r="T1002" s="10">
        <v>23842.86</v>
      </c>
      <c r="U1002" s="10">
        <v>23842.86</v>
      </c>
      <c r="V1002" s="10">
        <v>23842.86</v>
      </c>
      <c r="W1002" s="10">
        <v>23842.86</v>
      </c>
      <c r="X1002" s="10">
        <v>23842.86</v>
      </c>
      <c r="Y1002" s="15">
        <v>55348.800000000003</v>
      </c>
      <c r="Z1002" s="10">
        <v>0</v>
      </c>
      <c r="AA1002" s="10">
        <v>100000</v>
      </c>
      <c r="AB1002" s="10">
        <v>0</v>
      </c>
      <c r="AC1002" s="10">
        <v>20808.34</v>
      </c>
      <c r="AD1002" s="10">
        <v>79191.66</v>
      </c>
      <c r="AE1002" s="10">
        <v>0</v>
      </c>
      <c r="AF1002" s="10">
        <v>0</v>
      </c>
      <c r="AG1002" s="10">
        <f t="shared" si="15"/>
        <v>79191.66</v>
      </c>
      <c r="AH1002" s="9" t="s">
        <v>837</v>
      </c>
      <c r="AI1002" s="9" t="s">
        <v>840</v>
      </c>
    </row>
    <row r="1003" spans="1:35" x14ac:dyDescent="0.25">
      <c r="A1003" s="16" t="s">
        <v>586</v>
      </c>
      <c r="B1003" s="9" t="s">
        <v>247</v>
      </c>
      <c r="C1003" s="9" t="s">
        <v>28</v>
      </c>
      <c r="D1003" s="9" t="s">
        <v>464</v>
      </c>
      <c r="E1003" s="9">
        <v>1</v>
      </c>
      <c r="F1003" s="9">
        <v>134</v>
      </c>
      <c r="G1003" s="9" t="s">
        <v>484</v>
      </c>
      <c r="H1003" s="9">
        <v>2961</v>
      </c>
      <c r="I1003" s="9" t="s">
        <v>227</v>
      </c>
      <c r="J1003" s="9">
        <v>2</v>
      </c>
      <c r="K1003" s="9" t="s">
        <v>643</v>
      </c>
      <c r="L1003" s="9">
        <v>2000</v>
      </c>
      <c r="M1003" s="9" t="s">
        <v>52</v>
      </c>
      <c r="N1003" s="9" t="s">
        <v>618</v>
      </c>
      <c r="O1003" s="9" t="s">
        <v>351</v>
      </c>
      <c r="P1003" s="9" t="s">
        <v>642</v>
      </c>
      <c r="Q1003" s="9" t="s">
        <v>137</v>
      </c>
      <c r="R1003" s="10">
        <v>35000</v>
      </c>
      <c r="S1003" s="10">
        <v>0</v>
      </c>
      <c r="T1003" s="10">
        <v>0</v>
      </c>
      <c r="U1003" s="10">
        <v>0</v>
      </c>
      <c r="V1003" s="10">
        <v>0</v>
      </c>
      <c r="W1003" s="10">
        <v>0</v>
      </c>
      <c r="X1003" s="10">
        <v>0</v>
      </c>
      <c r="Y1003" s="15">
        <v>35000</v>
      </c>
      <c r="Z1003" s="10">
        <v>0</v>
      </c>
      <c r="AA1003" s="10">
        <v>50000</v>
      </c>
      <c r="AB1003" s="10">
        <v>0</v>
      </c>
      <c r="AC1003" s="10">
        <v>15000</v>
      </c>
      <c r="AD1003" s="10">
        <v>35000</v>
      </c>
      <c r="AE1003" s="10">
        <v>0</v>
      </c>
      <c r="AF1003" s="10">
        <v>0</v>
      </c>
      <c r="AG1003" s="10">
        <f t="shared" si="15"/>
        <v>35000</v>
      </c>
      <c r="AH1003" s="9" t="s">
        <v>837</v>
      </c>
      <c r="AI1003" s="9" t="s">
        <v>840</v>
      </c>
    </row>
    <row r="1004" spans="1:35" x14ac:dyDescent="0.25">
      <c r="A1004" s="16" t="s">
        <v>586</v>
      </c>
      <c r="B1004" s="9" t="s">
        <v>247</v>
      </c>
      <c r="C1004" s="9" t="s">
        <v>28</v>
      </c>
      <c r="D1004" s="9" t="s">
        <v>464</v>
      </c>
      <c r="E1004" s="9">
        <v>1</v>
      </c>
      <c r="F1004" s="9">
        <v>134</v>
      </c>
      <c r="G1004" s="9" t="s">
        <v>484</v>
      </c>
      <c r="H1004" s="9">
        <v>2981</v>
      </c>
      <c r="I1004" s="9" t="s">
        <v>228</v>
      </c>
      <c r="J1004" s="9">
        <v>1</v>
      </c>
      <c r="K1004" s="9" t="s">
        <v>641</v>
      </c>
      <c r="L1004" s="9">
        <v>2000</v>
      </c>
      <c r="M1004" s="9" t="s">
        <v>52</v>
      </c>
      <c r="N1004" s="9" t="s">
        <v>618</v>
      </c>
      <c r="O1004" s="9" t="s">
        <v>351</v>
      </c>
      <c r="P1004" s="9" t="s">
        <v>642</v>
      </c>
      <c r="Q1004" s="9" t="s">
        <v>137</v>
      </c>
      <c r="R1004" s="10">
        <v>553452.04</v>
      </c>
      <c r="S1004" s="10">
        <v>0</v>
      </c>
      <c r="T1004" s="10">
        <v>311253.52</v>
      </c>
      <c r="U1004" s="10">
        <v>311253.52</v>
      </c>
      <c r="V1004" s="10">
        <v>284753.52</v>
      </c>
      <c r="W1004" s="10">
        <v>284753.52</v>
      </c>
      <c r="X1004" s="10">
        <v>31396.13</v>
      </c>
      <c r="Y1004" s="15">
        <v>242198.52000000002</v>
      </c>
      <c r="Z1004" s="10">
        <v>0</v>
      </c>
      <c r="AA1004" s="10">
        <v>1000000</v>
      </c>
      <c r="AB1004" s="10">
        <v>0</v>
      </c>
      <c r="AC1004" s="10">
        <v>446547.96</v>
      </c>
      <c r="AD1004" s="10">
        <v>553452.04</v>
      </c>
      <c r="AE1004" s="10">
        <v>0</v>
      </c>
      <c r="AF1004" s="10">
        <v>0</v>
      </c>
      <c r="AG1004" s="10">
        <f t="shared" si="15"/>
        <v>553452.04</v>
      </c>
      <c r="AH1004" s="9" t="s">
        <v>837</v>
      </c>
      <c r="AI1004" s="9" t="s">
        <v>840</v>
      </c>
    </row>
    <row r="1005" spans="1:35" x14ac:dyDescent="0.25">
      <c r="A1005" s="16" t="s">
        <v>586</v>
      </c>
      <c r="B1005" s="9" t="s">
        <v>247</v>
      </c>
      <c r="C1005" s="9" t="s">
        <v>28</v>
      </c>
      <c r="D1005" s="9" t="s">
        <v>464</v>
      </c>
      <c r="E1005" s="9">
        <v>1</v>
      </c>
      <c r="F1005" s="9">
        <v>134</v>
      </c>
      <c r="G1005" s="9" t="s">
        <v>484</v>
      </c>
      <c r="H1005" s="9">
        <v>3341</v>
      </c>
      <c r="I1005" s="9" t="s">
        <v>157</v>
      </c>
      <c r="J1005" s="9">
        <v>2</v>
      </c>
      <c r="K1005" s="9" t="s">
        <v>643</v>
      </c>
      <c r="L1005" s="9">
        <v>3000</v>
      </c>
      <c r="M1005" s="9" t="s">
        <v>52</v>
      </c>
      <c r="N1005" s="9" t="s">
        <v>618</v>
      </c>
      <c r="O1005" s="9" t="s">
        <v>351</v>
      </c>
      <c r="P1005" s="9" t="s">
        <v>642</v>
      </c>
      <c r="Q1005" s="9" t="s">
        <v>137</v>
      </c>
      <c r="R1005" s="10">
        <v>0</v>
      </c>
      <c r="S1005" s="10">
        <v>0</v>
      </c>
      <c r="T1005" s="10">
        <v>0</v>
      </c>
      <c r="U1005" s="10">
        <v>0</v>
      </c>
      <c r="V1005" s="10">
        <v>0</v>
      </c>
      <c r="W1005" s="10">
        <v>0</v>
      </c>
      <c r="X1005" s="10">
        <v>0</v>
      </c>
      <c r="Y1005" s="15">
        <v>0</v>
      </c>
      <c r="Z1005" s="10">
        <v>0</v>
      </c>
      <c r="AA1005" s="10">
        <v>300000</v>
      </c>
      <c r="AB1005" s="10">
        <v>0</v>
      </c>
      <c r="AC1005" s="10">
        <v>300000</v>
      </c>
      <c r="AD1005" s="10">
        <v>0</v>
      </c>
      <c r="AE1005" s="10">
        <v>0</v>
      </c>
      <c r="AF1005" s="10">
        <v>0</v>
      </c>
      <c r="AG1005" s="10">
        <f t="shared" si="15"/>
        <v>0</v>
      </c>
      <c r="AH1005" s="9" t="s">
        <v>837</v>
      </c>
      <c r="AI1005" s="9" t="s">
        <v>840</v>
      </c>
    </row>
    <row r="1006" spans="1:35" x14ac:dyDescent="0.25">
      <c r="A1006" s="16" t="s">
        <v>586</v>
      </c>
      <c r="B1006" s="9" t="s">
        <v>247</v>
      </c>
      <c r="C1006" s="9" t="s">
        <v>28</v>
      </c>
      <c r="D1006" s="9" t="s">
        <v>464</v>
      </c>
      <c r="E1006" s="9">
        <v>1</v>
      </c>
      <c r="F1006" s="9">
        <v>134</v>
      </c>
      <c r="G1006" s="9" t="s">
        <v>484</v>
      </c>
      <c r="H1006" s="9">
        <v>3361</v>
      </c>
      <c r="I1006" s="9" t="s">
        <v>214</v>
      </c>
      <c r="J1006" s="9">
        <v>1</v>
      </c>
      <c r="K1006" s="9" t="s">
        <v>641</v>
      </c>
      <c r="L1006" s="9">
        <v>3000</v>
      </c>
      <c r="M1006" s="9" t="s">
        <v>52</v>
      </c>
      <c r="N1006" s="9" t="s">
        <v>618</v>
      </c>
      <c r="O1006" s="9" t="s">
        <v>351</v>
      </c>
      <c r="P1006" s="9" t="s">
        <v>642</v>
      </c>
      <c r="Q1006" s="9" t="s">
        <v>137</v>
      </c>
      <c r="R1006" s="10">
        <v>35000</v>
      </c>
      <c r="S1006" s="10">
        <v>0</v>
      </c>
      <c r="T1006" s="10">
        <v>35000</v>
      </c>
      <c r="U1006" s="10">
        <v>35000</v>
      </c>
      <c r="V1006" s="10">
        <v>0</v>
      </c>
      <c r="W1006" s="10">
        <v>0</v>
      </c>
      <c r="X1006" s="10">
        <v>0</v>
      </c>
      <c r="Y1006" s="15">
        <v>0</v>
      </c>
      <c r="Z1006" s="10">
        <v>0</v>
      </c>
      <c r="AA1006" s="10">
        <v>35000</v>
      </c>
      <c r="AB1006" s="10">
        <v>0</v>
      </c>
      <c r="AC1006" s="10">
        <v>0</v>
      </c>
      <c r="AD1006" s="10">
        <v>35000</v>
      </c>
      <c r="AE1006" s="10">
        <v>0</v>
      </c>
      <c r="AF1006" s="10">
        <v>0</v>
      </c>
      <c r="AG1006" s="10">
        <f t="shared" si="15"/>
        <v>35000</v>
      </c>
      <c r="AH1006" s="9" t="s">
        <v>837</v>
      </c>
      <c r="AI1006" s="9" t="s">
        <v>840</v>
      </c>
    </row>
    <row r="1007" spans="1:35" x14ac:dyDescent="0.25">
      <c r="A1007" s="16" t="s">
        <v>586</v>
      </c>
      <c r="B1007" s="9" t="s">
        <v>247</v>
      </c>
      <c r="C1007" s="9" t="s">
        <v>28</v>
      </c>
      <c r="D1007" s="9" t="s">
        <v>464</v>
      </c>
      <c r="E1007" s="9">
        <v>1</v>
      </c>
      <c r="F1007" s="9">
        <v>134</v>
      </c>
      <c r="G1007" s="9" t="s">
        <v>484</v>
      </c>
      <c r="H1007" s="9">
        <v>3551</v>
      </c>
      <c r="I1007" s="9" t="s">
        <v>144</v>
      </c>
      <c r="J1007" s="9">
        <v>1</v>
      </c>
      <c r="K1007" s="9" t="s">
        <v>641</v>
      </c>
      <c r="L1007" s="9">
        <v>3000</v>
      </c>
      <c r="M1007" s="9" t="s">
        <v>52</v>
      </c>
      <c r="N1007" s="9" t="s">
        <v>618</v>
      </c>
      <c r="O1007" s="9" t="s">
        <v>351</v>
      </c>
      <c r="P1007" s="9" t="s">
        <v>642</v>
      </c>
      <c r="Q1007" s="9" t="s">
        <v>137</v>
      </c>
      <c r="R1007" s="10">
        <v>80000</v>
      </c>
      <c r="S1007" s="10">
        <v>0</v>
      </c>
      <c r="T1007" s="10">
        <v>71920</v>
      </c>
      <c r="U1007" s="10">
        <v>71920</v>
      </c>
      <c r="V1007" s="10">
        <v>71920</v>
      </c>
      <c r="W1007" s="10">
        <v>71920</v>
      </c>
      <c r="X1007" s="10">
        <v>0</v>
      </c>
      <c r="Y1007" s="15">
        <v>8080</v>
      </c>
      <c r="Z1007" s="10">
        <v>0</v>
      </c>
      <c r="AA1007" s="10">
        <v>80000</v>
      </c>
      <c r="AB1007" s="10">
        <v>0</v>
      </c>
      <c r="AC1007" s="10">
        <v>0</v>
      </c>
      <c r="AD1007" s="10">
        <v>80000</v>
      </c>
      <c r="AE1007" s="10">
        <v>0</v>
      </c>
      <c r="AF1007" s="10">
        <v>0</v>
      </c>
      <c r="AG1007" s="10">
        <f t="shared" si="15"/>
        <v>80000</v>
      </c>
      <c r="AH1007" s="9" t="s">
        <v>837</v>
      </c>
      <c r="AI1007" s="9" t="s">
        <v>840</v>
      </c>
    </row>
    <row r="1008" spans="1:35" x14ac:dyDescent="0.25">
      <c r="A1008" s="16" t="s">
        <v>586</v>
      </c>
      <c r="B1008" s="9" t="s">
        <v>247</v>
      </c>
      <c r="C1008" s="9" t="s">
        <v>28</v>
      </c>
      <c r="D1008" s="9" t="s">
        <v>464</v>
      </c>
      <c r="E1008" s="9">
        <v>1</v>
      </c>
      <c r="F1008" s="9">
        <v>134</v>
      </c>
      <c r="G1008" s="9" t="s">
        <v>484</v>
      </c>
      <c r="H1008" s="9">
        <v>3571</v>
      </c>
      <c r="I1008" s="9" t="s">
        <v>226</v>
      </c>
      <c r="J1008" s="9">
        <v>1</v>
      </c>
      <c r="K1008" s="9" t="s">
        <v>641</v>
      </c>
      <c r="L1008" s="9">
        <v>3000</v>
      </c>
      <c r="M1008" s="9" t="s">
        <v>52</v>
      </c>
      <c r="N1008" s="9" t="s">
        <v>618</v>
      </c>
      <c r="O1008" s="9" t="s">
        <v>351</v>
      </c>
      <c r="P1008" s="9" t="s">
        <v>642</v>
      </c>
      <c r="Q1008" s="9" t="s">
        <v>137</v>
      </c>
      <c r="R1008" s="10">
        <v>102724785</v>
      </c>
      <c r="S1008" s="10">
        <v>0</v>
      </c>
      <c r="T1008" s="10">
        <v>102632002.84</v>
      </c>
      <c r="U1008" s="10">
        <v>102610322.31999999</v>
      </c>
      <c r="V1008" s="10">
        <v>102562933.20999999</v>
      </c>
      <c r="W1008" s="10">
        <v>101418173.29000001</v>
      </c>
      <c r="X1008" s="10">
        <v>66484869.539999999</v>
      </c>
      <c r="Y1008" s="15">
        <v>92782.159999996424</v>
      </c>
      <c r="Z1008" s="10">
        <v>0</v>
      </c>
      <c r="AA1008" s="10">
        <v>102724785</v>
      </c>
      <c r="AB1008" s="10">
        <v>0</v>
      </c>
      <c r="AC1008" s="10">
        <v>0</v>
      </c>
      <c r="AD1008" s="10">
        <v>102724785</v>
      </c>
      <c r="AE1008" s="10">
        <v>0</v>
      </c>
      <c r="AF1008" s="10">
        <v>0</v>
      </c>
      <c r="AG1008" s="10">
        <f t="shared" si="15"/>
        <v>102724785</v>
      </c>
      <c r="AH1008" s="9" t="s">
        <v>837</v>
      </c>
      <c r="AI1008" s="9" t="s">
        <v>840</v>
      </c>
    </row>
    <row r="1009" spans="1:35" x14ac:dyDescent="0.25">
      <c r="A1009" s="16" t="s">
        <v>586</v>
      </c>
      <c r="B1009" s="9" t="s">
        <v>247</v>
      </c>
      <c r="C1009" s="9" t="s">
        <v>28</v>
      </c>
      <c r="D1009" s="9" t="s">
        <v>464</v>
      </c>
      <c r="E1009" s="9">
        <v>1</v>
      </c>
      <c r="F1009" s="9">
        <v>134</v>
      </c>
      <c r="G1009" s="9" t="s">
        <v>484</v>
      </c>
      <c r="H1009" s="9">
        <v>5111</v>
      </c>
      <c r="I1009" s="9" t="s">
        <v>63</v>
      </c>
      <c r="J1009" s="9">
        <v>1</v>
      </c>
      <c r="K1009" s="9" t="s">
        <v>641</v>
      </c>
      <c r="L1009" s="9">
        <v>5000</v>
      </c>
      <c r="M1009" s="9" t="s">
        <v>52</v>
      </c>
      <c r="N1009" s="9" t="s">
        <v>618</v>
      </c>
      <c r="O1009" s="9" t="s">
        <v>351</v>
      </c>
      <c r="P1009" s="9" t="s">
        <v>642</v>
      </c>
      <c r="Q1009" s="9" t="s">
        <v>137</v>
      </c>
      <c r="R1009" s="10">
        <v>20000</v>
      </c>
      <c r="S1009" s="10">
        <v>0</v>
      </c>
      <c r="T1009" s="10">
        <v>0</v>
      </c>
      <c r="U1009" s="10">
        <v>0</v>
      </c>
      <c r="V1009" s="10">
        <v>0</v>
      </c>
      <c r="W1009" s="10">
        <v>0</v>
      </c>
      <c r="X1009" s="10">
        <v>0</v>
      </c>
      <c r="Y1009" s="15">
        <v>20000</v>
      </c>
      <c r="Z1009" s="10">
        <v>0</v>
      </c>
      <c r="AA1009" s="10">
        <v>20000</v>
      </c>
      <c r="AB1009" s="10">
        <v>0</v>
      </c>
      <c r="AC1009" s="10">
        <v>0</v>
      </c>
      <c r="AD1009" s="10">
        <v>20000</v>
      </c>
      <c r="AE1009" s="10">
        <v>0</v>
      </c>
      <c r="AF1009" s="10">
        <v>0</v>
      </c>
      <c r="AG1009" s="10">
        <f t="shared" si="15"/>
        <v>20000</v>
      </c>
      <c r="AH1009" s="9" t="s">
        <v>837</v>
      </c>
      <c r="AI1009" s="9" t="s">
        <v>841</v>
      </c>
    </row>
    <row r="1010" spans="1:35" x14ac:dyDescent="0.25">
      <c r="A1010" s="16" t="s">
        <v>586</v>
      </c>
      <c r="B1010" s="9" t="s">
        <v>247</v>
      </c>
      <c r="C1010" s="9" t="s">
        <v>28</v>
      </c>
      <c r="D1010" s="9" t="s">
        <v>464</v>
      </c>
      <c r="E1010" s="9">
        <v>1</v>
      </c>
      <c r="F1010" s="9">
        <v>134</v>
      </c>
      <c r="G1010" s="9" t="s">
        <v>484</v>
      </c>
      <c r="H1010" s="9">
        <v>5151</v>
      </c>
      <c r="I1010" s="9" t="s">
        <v>268</v>
      </c>
      <c r="J1010" s="9">
        <v>1</v>
      </c>
      <c r="K1010" s="9" t="s">
        <v>641</v>
      </c>
      <c r="L1010" s="9">
        <v>5000</v>
      </c>
      <c r="M1010" s="9" t="s">
        <v>52</v>
      </c>
      <c r="N1010" s="9" t="s">
        <v>618</v>
      </c>
      <c r="O1010" s="9" t="s">
        <v>351</v>
      </c>
      <c r="P1010" s="9" t="s">
        <v>642</v>
      </c>
      <c r="Q1010" s="9" t="s">
        <v>137</v>
      </c>
      <c r="R1010" s="10">
        <v>150000</v>
      </c>
      <c r="S1010" s="10">
        <v>0</v>
      </c>
      <c r="T1010" s="10">
        <v>0</v>
      </c>
      <c r="U1010" s="10">
        <v>0</v>
      </c>
      <c r="V1010" s="10">
        <v>0</v>
      </c>
      <c r="W1010" s="10">
        <v>0</v>
      </c>
      <c r="X1010" s="10">
        <v>0</v>
      </c>
      <c r="Y1010" s="15">
        <v>150000</v>
      </c>
      <c r="Z1010" s="10">
        <v>0</v>
      </c>
      <c r="AA1010" s="10">
        <v>150000</v>
      </c>
      <c r="AB1010" s="10">
        <v>0</v>
      </c>
      <c r="AC1010" s="10">
        <v>0</v>
      </c>
      <c r="AD1010" s="10">
        <v>150000</v>
      </c>
      <c r="AE1010" s="10">
        <v>0</v>
      </c>
      <c r="AF1010" s="10">
        <v>0</v>
      </c>
      <c r="AG1010" s="10">
        <f t="shared" si="15"/>
        <v>150000</v>
      </c>
      <c r="AH1010" s="9" t="s">
        <v>837</v>
      </c>
      <c r="AI1010" s="9" t="s">
        <v>841</v>
      </c>
    </row>
    <row r="1011" spans="1:35" x14ac:dyDescent="0.25">
      <c r="A1011" s="16" t="s">
        <v>586</v>
      </c>
      <c r="B1011" s="9" t="s">
        <v>247</v>
      </c>
      <c r="C1011" s="9" t="s">
        <v>28</v>
      </c>
      <c r="D1011" s="9" t="s">
        <v>464</v>
      </c>
      <c r="E1011" s="9">
        <v>1</v>
      </c>
      <c r="F1011" s="9">
        <v>134</v>
      </c>
      <c r="G1011" s="9" t="s">
        <v>484</v>
      </c>
      <c r="H1011" s="9">
        <v>5151</v>
      </c>
      <c r="I1011" s="9" t="s">
        <v>268</v>
      </c>
      <c r="J1011" s="9">
        <v>2</v>
      </c>
      <c r="K1011" s="9" t="s">
        <v>643</v>
      </c>
      <c r="L1011" s="9">
        <v>5000</v>
      </c>
      <c r="M1011" s="9" t="s">
        <v>52</v>
      </c>
      <c r="N1011" s="9" t="s">
        <v>618</v>
      </c>
      <c r="O1011" s="9" t="s">
        <v>351</v>
      </c>
      <c r="P1011" s="9" t="s">
        <v>642</v>
      </c>
      <c r="Q1011" s="9" t="s">
        <v>137</v>
      </c>
      <c r="R1011" s="10">
        <v>90000</v>
      </c>
      <c r="S1011" s="10">
        <v>0</v>
      </c>
      <c r="T1011" s="10">
        <v>89088</v>
      </c>
      <c r="U1011" s="10">
        <v>0</v>
      </c>
      <c r="V1011" s="10">
        <v>0</v>
      </c>
      <c r="W1011" s="10">
        <v>0</v>
      </c>
      <c r="X1011" s="10">
        <v>0</v>
      </c>
      <c r="Y1011" s="15">
        <v>912</v>
      </c>
      <c r="Z1011" s="10">
        <v>0</v>
      </c>
      <c r="AA1011" s="10">
        <v>90000</v>
      </c>
      <c r="AB1011" s="10">
        <v>0</v>
      </c>
      <c r="AC1011" s="10">
        <v>0</v>
      </c>
      <c r="AD1011" s="10">
        <v>90000</v>
      </c>
      <c r="AE1011" s="10">
        <v>0</v>
      </c>
      <c r="AF1011" s="10">
        <v>0</v>
      </c>
      <c r="AG1011" s="10">
        <f t="shared" si="15"/>
        <v>90000</v>
      </c>
      <c r="AH1011" s="9" t="s">
        <v>837</v>
      </c>
      <c r="AI1011" s="9" t="s">
        <v>841</v>
      </c>
    </row>
    <row r="1012" spans="1:35" x14ac:dyDescent="0.25">
      <c r="A1012" s="16" t="s">
        <v>586</v>
      </c>
      <c r="B1012" s="9" t="s">
        <v>247</v>
      </c>
      <c r="C1012" s="9" t="s">
        <v>28</v>
      </c>
      <c r="D1012" s="9" t="s">
        <v>464</v>
      </c>
      <c r="E1012" s="9">
        <v>1</v>
      </c>
      <c r="F1012" s="9">
        <v>134</v>
      </c>
      <c r="G1012" s="9" t="s">
        <v>484</v>
      </c>
      <c r="H1012" s="9">
        <v>5151</v>
      </c>
      <c r="I1012" s="9" t="s">
        <v>268</v>
      </c>
      <c r="J1012" s="9">
        <v>3</v>
      </c>
      <c r="K1012" s="9" t="s">
        <v>644</v>
      </c>
      <c r="L1012" s="9">
        <v>5000</v>
      </c>
      <c r="M1012" s="9" t="s">
        <v>52</v>
      </c>
      <c r="N1012" s="9" t="s">
        <v>618</v>
      </c>
      <c r="O1012" s="9" t="s">
        <v>351</v>
      </c>
      <c r="P1012" s="9" t="s">
        <v>642</v>
      </c>
      <c r="Q1012" s="9" t="s">
        <v>137</v>
      </c>
      <c r="R1012" s="10">
        <v>375000</v>
      </c>
      <c r="S1012" s="10">
        <v>0</v>
      </c>
      <c r="T1012" s="10">
        <v>341256.41</v>
      </c>
      <c r="U1012" s="10">
        <v>184656.41</v>
      </c>
      <c r="V1012" s="10">
        <v>184656.41</v>
      </c>
      <c r="W1012" s="10">
        <v>0</v>
      </c>
      <c r="X1012" s="10">
        <v>0</v>
      </c>
      <c r="Y1012" s="15">
        <v>33743.590000000026</v>
      </c>
      <c r="Z1012" s="10">
        <v>0</v>
      </c>
      <c r="AA1012" s="10">
        <v>375000</v>
      </c>
      <c r="AB1012" s="10">
        <v>0</v>
      </c>
      <c r="AC1012" s="10">
        <v>0</v>
      </c>
      <c r="AD1012" s="10">
        <v>375000</v>
      </c>
      <c r="AE1012" s="10">
        <v>0</v>
      </c>
      <c r="AF1012" s="10">
        <v>0</v>
      </c>
      <c r="AG1012" s="10">
        <f t="shared" si="15"/>
        <v>375000</v>
      </c>
      <c r="AH1012" s="9" t="s">
        <v>837</v>
      </c>
      <c r="AI1012" s="9" t="s">
        <v>841</v>
      </c>
    </row>
    <row r="1013" spans="1:35" x14ac:dyDescent="0.25">
      <c r="A1013" s="16" t="s">
        <v>586</v>
      </c>
      <c r="B1013" s="9" t="s">
        <v>247</v>
      </c>
      <c r="C1013" s="9" t="s">
        <v>28</v>
      </c>
      <c r="D1013" s="9" t="s">
        <v>464</v>
      </c>
      <c r="E1013" s="9">
        <v>1</v>
      </c>
      <c r="F1013" s="9">
        <v>134</v>
      </c>
      <c r="G1013" s="9" t="s">
        <v>484</v>
      </c>
      <c r="H1013" s="9">
        <v>5411</v>
      </c>
      <c r="I1013" s="9" t="s">
        <v>242</v>
      </c>
      <c r="J1013" s="9">
        <v>2</v>
      </c>
      <c r="K1013" s="9" t="s">
        <v>643</v>
      </c>
      <c r="L1013" s="9">
        <v>5000</v>
      </c>
      <c r="M1013" s="9" t="s">
        <v>52</v>
      </c>
      <c r="N1013" s="9" t="s">
        <v>618</v>
      </c>
      <c r="O1013" s="9" t="s">
        <v>351</v>
      </c>
      <c r="P1013" s="9" t="s">
        <v>642</v>
      </c>
      <c r="Q1013" s="9" t="s">
        <v>137</v>
      </c>
      <c r="R1013" s="10">
        <v>2007000</v>
      </c>
      <c r="S1013" s="10">
        <v>0</v>
      </c>
      <c r="T1013" s="10">
        <v>1948189.05</v>
      </c>
      <c r="U1013" s="10">
        <v>1948189.05</v>
      </c>
      <c r="V1013" s="10">
        <v>1798189</v>
      </c>
      <c r="W1013" s="10">
        <v>1798189</v>
      </c>
      <c r="X1013" s="10">
        <v>0</v>
      </c>
      <c r="Y1013" s="15">
        <v>58810.949999999953</v>
      </c>
      <c r="Z1013" s="10">
        <v>0</v>
      </c>
      <c r="AA1013" s="10">
        <v>2007000</v>
      </c>
      <c r="AB1013" s="10">
        <v>0</v>
      </c>
      <c r="AC1013" s="10">
        <v>0</v>
      </c>
      <c r="AD1013" s="10">
        <v>2007000</v>
      </c>
      <c r="AE1013" s="10">
        <v>0</v>
      </c>
      <c r="AF1013" s="10">
        <v>0</v>
      </c>
      <c r="AG1013" s="10">
        <f t="shared" si="15"/>
        <v>2007000</v>
      </c>
      <c r="AH1013" s="9" t="s">
        <v>837</v>
      </c>
      <c r="AI1013" s="9" t="s">
        <v>841</v>
      </c>
    </row>
    <row r="1014" spans="1:35" x14ac:dyDescent="0.25">
      <c r="A1014" s="16" t="s">
        <v>586</v>
      </c>
      <c r="B1014" s="9" t="s">
        <v>247</v>
      </c>
      <c r="C1014" s="9" t="s">
        <v>28</v>
      </c>
      <c r="D1014" s="9" t="s">
        <v>370</v>
      </c>
      <c r="E1014" s="9">
        <v>4</v>
      </c>
      <c r="F1014" s="9">
        <v>70</v>
      </c>
      <c r="G1014" s="9" t="s">
        <v>371</v>
      </c>
      <c r="H1014" s="9">
        <v>4411</v>
      </c>
      <c r="I1014" s="9" t="s">
        <v>30</v>
      </c>
      <c r="J1014" s="9">
        <v>2</v>
      </c>
      <c r="K1014" s="9" t="s">
        <v>645</v>
      </c>
      <c r="L1014" s="9">
        <v>4000</v>
      </c>
      <c r="M1014" s="9" t="s">
        <v>52</v>
      </c>
      <c r="N1014" s="9" t="s">
        <v>39</v>
      </c>
      <c r="O1014" s="9" t="s">
        <v>373</v>
      </c>
      <c r="P1014" s="9" t="s">
        <v>504</v>
      </c>
      <c r="Q1014" s="9" t="s">
        <v>40</v>
      </c>
      <c r="R1014" s="10">
        <v>3000000</v>
      </c>
      <c r="S1014" s="10">
        <v>0</v>
      </c>
      <c r="T1014" s="10">
        <v>1920053.6</v>
      </c>
      <c r="U1014" s="10">
        <v>1920053.6</v>
      </c>
      <c r="V1014" s="10">
        <v>1920053.6</v>
      </c>
      <c r="W1014" s="10">
        <v>1338783.79</v>
      </c>
      <c r="X1014" s="10">
        <v>1338783.79</v>
      </c>
      <c r="Y1014" s="15">
        <v>1079946.3999999999</v>
      </c>
      <c r="Z1014" s="10">
        <v>3000000</v>
      </c>
      <c r="AA1014" s="10">
        <v>0</v>
      </c>
      <c r="AB1014" s="10">
        <v>0</v>
      </c>
      <c r="AC1014" s="10">
        <v>0</v>
      </c>
      <c r="AD1014" s="10">
        <v>3000000</v>
      </c>
      <c r="AE1014" s="10">
        <v>0</v>
      </c>
      <c r="AF1014" s="10">
        <v>0</v>
      </c>
      <c r="AG1014" s="10">
        <f t="shared" si="15"/>
        <v>3000000</v>
      </c>
      <c r="AH1014" s="9" t="s">
        <v>837</v>
      </c>
      <c r="AI1014" s="9" t="s">
        <v>840</v>
      </c>
    </row>
    <row r="1015" spans="1:35" x14ac:dyDescent="0.25">
      <c r="A1015" s="16" t="s">
        <v>586</v>
      </c>
      <c r="B1015" s="9" t="s">
        <v>247</v>
      </c>
      <c r="C1015" s="9" t="s">
        <v>28</v>
      </c>
      <c r="D1015" s="9" t="s">
        <v>436</v>
      </c>
      <c r="E1015" s="9">
        <v>3</v>
      </c>
      <c r="F1015" s="9">
        <v>86</v>
      </c>
      <c r="G1015" s="9" t="s">
        <v>505</v>
      </c>
      <c r="H1015" s="9">
        <v>5781</v>
      </c>
      <c r="I1015" s="9" t="s">
        <v>124</v>
      </c>
      <c r="J1015" s="9">
        <v>0</v>
      </c>
      <c r="K1015" s="9" t="s">
        <v>258</v>
      </c>
      <c r="L1015" s="9">
        <v>5000</v>
      </c>
      <c r="M1015" s="9" t="s">
        <v>52</v>
      </c>
      <c r="N1015" s="9" t="s">
        <v>42</v>
      </c>
      <c r="O1015" s="9" t="s">
        <v>207</v>
      </c>
      <c r="P1015" s="9" t="s">
        <v>506</v>
      </c>
      <c r="Q1015" s="9" t="s">
        <v>507</v>
      </c>
      <c r="R1015" s="10">
        <v>251520</v>
      </c>
      <c r="S1015" s="10">
        <v>180000</v>
      </c>
      <c r="T1015" s="10">
        <v>151520</v>
      </c>
      <c r="U1015" s="10">
        <v>151520</v>
      </c>
      <c r="V1015" s="10">
        <v>135520</v>
      </c>
      <c r="W1015" s="10">
        <v>135520</v>
      </c>
      <c r="X1015" s="10">
        <v>108520</v>
      </c>
      <c r="Y1015" s="15">
        <v>100000</v>
      </c>
      <c r="Z1015" s="10">
        <v>0</v>
      </c>
      <c r="AA1015" s="10">
        <v>71520</v>
      </c>
      <c r="AB1015" s="10">
        <v>0</v>
      </c>
      <c r="AC1015" s="10">
        <v>0</v>
      </c>
      <c r="AD1015" s="10">
        <v>71520</v>
      </c>
      <c r="AE1015" s="10">
        <v>0</v>
      </c>
      <c r="AF1015" s="10">
        <v>0</v>
      </c>
      <c r="AG1015" s="10">
        <f t="shared" si="15"/>
        <v>251520</v>
      </c>
      <c r="AH1015" s="9" t="s">
        <v>837</v>
      </c>
      <c r="AI1015" s="9" t="s">
        <v>841</v>
      </c>
    </row>
    <row r="1016" spans="1:35" x14ac:dyDescent="0.25">
      <c r="A1016" s="16" t="s">
        <v>586</v>
      </c>
      <c r="B1016" s="9" t="s">
        <v>247</v>
      </c>
      <c r="C1016" s="9" t="s">
        <v>28</v>
      </c>
      <c r="D1016" s="9" t="s">
        <v>443</v>
      </c>
      <c r="E1016" s="9">
        <v>3</v>
      </c>
      <c r="F1016" s="9">
        <v>119</v>
      </c>
      <c r="G1016" s="9" t="s">
        <v>453</v>
      </c>
      <c r="H1016" s="9">
        <v>3581</v>
      </c>
      <c r="I1016" s="9" t="s">
        <v>61</v>
      </c>
      <c r="J1016" s="9">
        <v>0</v>
      </c>
      <c r="K1016" s="9" t="s">
        <v>258</v>
      </c>
      <c r="L1016" s="9">
        <v>3000</v>
      </c>
      <c r="M1016" s="9" t="s">
        <v>52</v>
      </c>
      <c r="N1016" s="9" t="s">
        <v>445</v>
      </c>
      <c r="O1016" s="9" t="s">
        <v>207</v>
      </c>
      <c r="P1016" s="9" t="s">
        <v>290</v>
      </c>
      <c r="Q1016" s="9" t="s">
        <v>455</v>
      </c>
      <c r="R1016" s="10">
        <v>0</v>
      </c>
      <c r="S1016" s="10">
        <v>0</v>
      </c>
      <c r="T1016" s="10">
        <v>0</v>
      </c>
      <c r="U1016" s="10">
        <v>0</v>
      </c>
      <c r="V1016" s="10">
        <v>0</v>
      </c>
      <c r="W1016" s="10">
        <v>0</v>
      </c>
      <c r="X1016" s="10">
        <v>0</v>
      </c>
      <c r="Y1016" s="15">
        <v>0</v>
      </c>
      <c r="Z1016" s="10">
        <v>30000</v>
      </c>
      <c r="AA1016" s="10">
        <v>0</v>
      </c>
      <c r="AB1016" s="10">
        <v>0</v>
      </c>
      <c r="AC1016" s="10">
        <v>30000</v>
      </c>
      <c r="AD1016" s="10">
        <v>0</v>
      </c>
      <c r="AE1016" s="10">
        <v>0</v>
      </c>
      <c r="AF1016" s="10">
        <v>0</v>
      </c>
      <c r="AG1016" s="10">
        <f t="shared" si="15"/>
        <v>0</v>
      </c>
      <c r="AH1016" s="9" t="s">
        <v>837</v>
      </c>
      <c r="AI1016" s="9" t="s">
        <v>840</v>
      </c>
    </row>
    <row r="1017" spans="1:35" x14ac:dyDescent="0.25">
      <c r="A1017" s="16" t="s">
        <v>586</v>
      </c>
      <c r="B1017" s="9" t="s">
        <v>247</v>
      </c>
      <c r="C1017" s="9" t="s">
        <v>28</v>
      </c>
      <c r="D1017" s="9" t="s">
        <v>443</v>
      </c>
      <c r="E1017" s="9">
        <v>3</v>
      </c>
      <c r="F1017" s="9">
        <v>119</v>
      </c>
      <c r="G1017" s="9" t="s">
        <v>453</v>
      </c>
      <c r="H1017" s="9">
        <v>4211</v>
      </c>
      <c r="I1017" s="9" t="s">
        <v>218</v>
      </c>
      <c r="J1017" s="9">
        <v>0</v>
      </c>
      <c r="K1017" s="9" t="s">
        <v>258</v>
      </c>
      <c r="L1017" s="9">
        <v>4000</v>
      </c>
      <c r="M1017" s="9" t="s">
        <v>52</v>
      </c>
      <c r="N1017" s="9" t="s">
        <v>445</v>
      </c>
      <c r="O1017" s="9" t="s">
        <v>207</v>
      </c>
      <c r="P1017" s="9" t="s">
        <v>290</v>
      </c>
      <c r="Q1017" s="9" t="s">
        <v>455</v>
      </c>
      <c r="R1017" s="10">
        <v>0</v>
      </c>
      <c r="S1017" s="10">
        <v>0</v>
      </c>
      <c r="T1017" s="10">
        <v>0</v>
      </c>
      <c r="U1017" s="10">
        <v>0</v>
      </c>
      <c r="V1017" s="10">
        <v>0</v>
      </c>
      <c r="W1017" s="10">
        <v>0</v>
      </c>
      <c r="X1017" s="10">
        <v>0</v>
      </c>
      <c r="Y1017" s="15">
        <v>0</v>
      </c>
      <c r="Z1017" s="10">
        <v>0</v>
      </c>
      <c r="AA1017" s="10">
        <v>0</v>
      </c>
      <c r="AB1017" s="10">
        <v>0</v>
      </c>
      <c r="AC1017" s="10">
        <v>0</v>
      </c>
      <c r="AD1017" s="10">
        <v>0</v>
      </c>
      <c r="AE1017" s="10">
        <v>0</v>
      </c>
      <c r="AF1017" s="10">
        <v>0</v>
      </c>
      <c r="AG1017" s="10">
        <f t="shared" si="15"/>
        <v>0</v>
      </c>
      <c r="AH1017" s="9" t="s">
        <v>837</v>
      </c>
      <c r="AI1017" s="9" t="s">
        <v>840</v>
      </c>
    </row>
    <row r="1018" spans="1:35" x14ac:dyDescent="0.25">
      <c r="A1018" s="16" t="s">
        <v>586</v>
      </c>
      <c r="B1018" s="9" t="s">
        <v>247</v>
      </c>
      <c r="C1018" s="9" t="s">
        <v>28</v>
      </c>
      <c r="D1018" s="9" t="s">
        <v>443</v>
      </c>
      <c r="E1018" s="9">
        <v>3</v>
      </c>
      <c r="F1018" s="9">
        <v>119</v>
      </c>
      <c r="G1018" s="9" t="s">
        <v>453</v>
      </c>
      <c r="H1018" s="9">
        <v>5781</v>
      </c>
      <c r="I1018" s="9" t="s">
        <v>124</v>
      </c>
      <c r="J1018" s="9">
        <v>0</v>
      </c>
      <c r="K1018" s="9" t="s">
        <v>258</v>
      </c>
      <c r="L1018" s="9">
        <v>5000</v>
      </c>
      <c r="M1018" s="9" t="s">
        <v>52</v>
      </c>
      <c r="N1018" s="9" t="s">
        <v>445</v>
      </c>
      <c r="O1018" s="9" t="s">
        <v>207</v>
      </c>
      <c r="P1018" s="9" t="s">
        <v>290</v>
      </c>
      <c r="Q1018" s="9" t="s">
        <v>455</v>
      </c>
      <c r="R1018" s="10">
        <v>600000</v>
      </c>
      <c r="S1018" s="10">
        <v>600000</v>
      </c>
      <c r="T1018" s="10">
        <v>586233.84</v>
      </c>
      <c r="U1018" s="10">
        <v>0</v>
      </c>
      <c r="V1018" s="10">
        <v>0</v>
      </c>
      <c r="W1018" s="10">
        <v>0</v>
      </c>
      <c r="X1018" s="10">
        <v>0</v>
      </c>
      <c r="Y1018" s="15">
        <v>13766.160000000033</v>
      </c>
      <c r="Z1018" s="10">
        <v>0</v>
      </c>
      <c r="AA1018" s="10">
        <v>0</v>
      </c>
      <c r="AB1018" s="10">
        <v>0</v>
      </c>
      <c r="AC1018" s="10">
        <v>0</v>
      </c>
      <c r="AD1018" s="10">
        <v>0</v>
      </c>
      <c r="AE1018" s="10">
        <v>0</v>
      </c>
      <c r="AF1018" s="10">
        <v>0</v>
      </c>
      <c r="AG1018" s="10">
        <f t="shared" si="15"/>
        <v>600000</v>
      </c>
      <c r="AH1018" s="9" t="s">
        <v>837</v>
      </c>
      <c r="AI1018" s="9" t="s">
        <v>841</v>
      </c>
    </row>
    <row r="1019" spans="1:35" x14ac:dyDescent="0.25">
      <c r="A1019" s="16" t="s">
        <v>586</v>
      </c>
      <c r="B1019" s="9" t="s">
        <v>247</v>
      </c>
      <c r="C1019" s="9" t="s">
        <v>28</v>
      </c>
      <c r="D1019" s="9" t="s">
        <v>532</v>
      </c>
      <c r="E1019" s="9">
        <v>1</v>
      </c>
      <c r="F1019" s="9">
        <v>135</v>
      </c>
      <c r="G1019" s="9" t="s">
        <v>626</v>
      </c>
      <c r="H1019" s="9">
        <v>2121</v>
      </c>
      <c r="I1019" s="9" t="s">
        <v>77</v>
      </c>
      <c r="J1019" s="9">
        <v>0</v>
      </c>
      <c r="K1019" s="9" t="s">
        <v>258</v>
      </c>
      <c r="L1019" s="9">
        <v>2000</v>
      </c>
      <c r="M1019" s="9" t="s">
        <v>52</v>
      </c>
      <c r="N1019" s="9" t="s">
        <v>534</v>
      </c>
      <c r="O1019" s="9" t="s">
        <v>351</v>
      </c>
      <c r="P1019" s="9" t="s">
        <v>627</v>
      </c>
      <c r="Q1019" s="9" t="s">
        <v>628</v>
      </c>
      <c r="R1019" s="10">
        <v>100000</v>
      </c>
      <c r="S1019" s="10">
        <v>0</v>
      </c>
      <c r="T1019" s="10">
        <v>100000</v>
      </c>
      <c r="U1019" s="10">
        <v>100000</v>
      </c>
      <c r="V1019" s="10">
        <v>0</v>
      </c>
      <c r="W1019" s="10">
        <v>0</v>
      </c>
      <c r="X1019" s="10">
        <v>0</v>
      </c>
      <c r="Y1019" s="15">
        <v>0</v>
      </c>
      <c r="Z1019" s="10">
        <v>0</v>
      </c>
      <c r="AA1019" s="10">
        <v>100000</v>
      </c>
      <c r="AB1019" s="10">
        <v>0</v>
      </c>
      <c r="AC1019" s="10">
        <v>0</v>
      </c>
      <c r="AD1019" s="10">
        <v>100000</v>
      </c>
      <c r="AE1019" s="10">
        <v>0</v>
      </c>
      <c r="AF1019" s="10">
        <v>0</v>
      </c>
      <c r="AG1019" s="10">
        <f t="shared" si="15"/>
        <v>100000</v>
      </c>
      <c r="AH1019" s="9" t="s">
        <v>837</v>
      </c>
      <c r="AI1019" s="9" t="s">
        <v>840</v>
      </c>
    </row>
    <row r="1020" spans="1:35" x14ac:dyDescent="0.25">
      <c r="A1020" s="16" t="s">
        <v>586</v>
      </c>
      <c r="B1020" s="9" t="s">
        <v>247</v>
      </c>
      <c r="C1020" s="9" t="s">
        <v>28</v>
      </c>
      <c r="D1020" s="9" t="s">
        <v>532</v>
      </c>
      <c r="E1020" s="9">
        <v>1</v>
      </c>
      <c r="F1020" s="9">
        <v>135</v>
      </c>
      <c r="G1020" s="9" t="s">
        <v>626</v>
      </c>
      <c r="H1020" s="9">
        <v>5231</v>
      </c>
      <c r="I1020" s="9" t="s">
        <v>82</v>
      </c>
      <c r="J1020" s="9">
        <v>0</v>
      </c>
      <c r="K1020" s="9" t="s">
        <v>258</v>
      </c>
      <c r="L1020" s="9">
        <v>5000</v>
      </c>
      <c r="M1020" s="9" t="s">
        <v>52</v>
      </c>
      <c r="N1020" s="9" t="s">
        <v>534</v>
      </c>
      <c r="O1020" s="9" t="s">
        <v>351</v>
      </c>
      <c r="P1020" s="9" t="s">
        <v>627</v>
      </c>
      <c r="Q1020" s="9" t="s">
        <v>628</v>
      </c>
      <c r="R1020" s="10">
        <v>58000</v>
      </c>
      <c r="S1020" s="10">
        <v>0</v>
      </c>
      <c r="T1020" s="10">
        <v>37474.949999999997</v>
      </c>
      <c r="U1020" s="10">
        <v>37474.949999999997</v>
      </c>
      <c r="V1020" s="10">
        <v>37474.949999999997</v>
      </c>
      <c r="W1020" s="10">
        <v>0</v>
      </c>
      <c r="X1020" s="10">
        <v>0</v>
      </c>
      <c r="Y1020" s="15">
        <v>20525.050000000003</v>
      </c>
      <c r="Z1020" s="10">
        <v>0</v>
      </c>
      <c r="AA1020" s="10">
        <v>58000</v>
      </c>
      <c r="AB1020" s="10">
        <v>0</v>
      </c>
      <c r="AC1020" s="10">
        <v>0</v>
      </c>
      <c r="AD1020" s="10">
        <v>58000</v>
      </c>
      <c r="AE1020" s="10">
        <v>0</v>
      </c>
      <c r="AF1020" s="10">
        <v>0</v>
      </c>
      <c r="AG1020" s="10">
        <f t="shared" si="15"/>
        <v>58000</v>
      </c>
      <c r="AH1020" s="9" t="s">
        <v>837</v>
      </c>
      <c r="AI1020" s="9" t="s">
        <v>841</v>
      </c>
    </row>
    <row r="1021" spans="1:35" x14ac:dyDescent="0.25">
      <c r="A1021" s="16" t="s">
        <v>586</v>
      </c>
      <c r="B1021" s="9" t="s">
        <v>247</v>
      </c>
      <c r="C1021" s="9" t="s">
        <v>289</v>
      </c>
      <c r="D1021" s="9" t="s">
        <v>370</v>
      </c>
      <c r="E1021" s="9">
        <v>4</v>
      </c>
      <c r="F1021" s="9">
        <v>72</v>
      </c>
      <c r="G1021" s="9" t="s">
        <v>434</v>
      </c>
      <c r="H1021" s="9">
        <v>4431</v>
      </c>
      <c r="I1021" s="9" t="s">
        <v>32</v>
      </c>
      <c r="J1021" s="9">
        <v>0</v>
      </c>
      <c r="K1021" s="9" t="s">
        <v>258</v>
      </c>
      <c r="L1021" s="9">
        <v>4000</v>
      </c>
      <c r="M1021" s="9" t="s">
        <v>52</v>
      </c>
      <c r="N1021" s="9" t="s">
        <v>39</v>
      </c>
      <c r="O1021" s="9" t="s">
        <v>373</v>
      </c>
      <c r="P1021" s="9" t="s">
        <v>254</v>
      </c>
      <c r="Q1021" s="9" t="s">
        <v>435</v>
      </c>
      <c r="R1021" s="10">
        <v>1628608</v>
      </c>
      <c r="S1021" s="10">
        <v>0</v>
      </c>
      <c r="T1021" s="10">
        <v>1625487</v>
      </c>
      <c r="U1021" s="10">
        <v>1625487</v>
      </c>
      <c r="V1021" s="10">
        <v>1625487</v>
      </c>
      <c r="W1021" s="10">
        <v>1410865</v>
      </c>
      <c r="X1021" s="10">
        <v>1410865</v>
      </c>
      <c r="Y1021" s="15">
        <v>3121</v>
      </c>
      <c r="Z1021" s="10">
        <v>1628608</v>
      </c>
      <c r="AA1021" s="10">
        <v>0</v>
      </c>
      <c r="AB1021" s="10">
        <v>0</v>
      </c>
      <c r="AC1021" s="10">
        <v>0</v>
      </c>
      <c r="AD1021" s="10">
        <v>1628608</v>
      </c>
      <c r="AE1021" s="10">
        <v>0</v>
      </c>
      <c r="AF1021" s="10">
        <v>0</v>
      </c>
      <c r="AG1021" s="10">
        <f t="shared" si="15"/>
        <v>1628608</v>
      </c>
      <c r="AH1021" s="9" t="s">
        <v>837</v>
      </c>
      <c r="AI1021" s="9" t="s">
        <v>840</v>
      </c>
    </row>
    <row r="1022" spans="1:35" x14ac:dyDescent="0.25">
      <c r="A1022" s="16" t="s">
        <v>586</v>
      </c>
      <c r="B1022" s="9" t="s">
        <v>241</v>
      </c>
      <c r="C1022" s="9" t="s">
        <v>287</v>
      </c>
      <c r="D1022" s="9" t="s">
        <v>349</v>
      </c>
      <c r="E1022" s="9">
        <v>1</v>
      </c>
      <c r="F1022" s="9">
        <v>48</v>
      </c>
      <c r="G1022" s="9" t="s">
        <v>350</v>
      </c>
      <c r="H1022" s="9">
        <v>3951</v>
      </c>
      <c r="I1022" s="9" t="s">
        <v>78</v>
      </c>
      <c r="J1022" s="9">
        <v>0</v>
      </c>
      <c r="K1022" s="9" t="s">
        <v>258</v>
      </c>
      <c r="L1022" s="9">
        <v>3000</v>
      </c>
      <c r="M1022" s="9" t="s">
        <v>52</v>
      </c>
      <c r="N1022" s="9" t="s">
        <v>128</v>
      </c>
      <c r="O1022" s="9" t="s">
        <v>351</v>
      </c>
      <c r="P1022" s="9" t="s">
        <v>352</v>
      </c>
      <c r="Q1022" s="9" t="s">
        <v>130</v>
      </c>
      <c r="R1022" s="10">
        <v>298925</v>
      </c>
      <c r="S1022" s="10">
        <v>0</v>
      </c>
      <c r="T1022" s="10">
        <v>298925</v>
      </c>
      <c r="U1022" s="10">
        <v>298925</v>
      </c>
      <c r="V1022" s="10">
        <v>298925</v>
      </c>
      <c r="W1022" s="10">
        <v>298925</v>
      </c>
      <c r="X1022" s="10">
        <v>298925</v>
      </c>
      <c r="Y1022" s="15">
        <v>0</v>
      </c>
      <c r="Z1022" s="10">
        <v>0</v>
      </c>
      <c r="AA1022" s="10">
        <v>298925</v>
      </c>
      <c r="AB1022" s="10">
        <v>0</v>
      </c>
      <c r="AC1022" s="10">
        <v>0</v>
      </c>
      <c r="AD1022" s="10">
        <v>298925</v>
      </c>
      <c r="AE1022" s="10">
        <v>0</v>
      </c>
      <c r="AF1022" s="10">
        <v>0</v>
      </c>
      <c r="AG1022" s="10">
        <f t="shared" si="15"/>
        <v>298925</v>
      </c>
      <c r="AH1022" s="9" t="s">
        <v>837</v>
      </c>
      <c r="AI1022" s="9" t="s">
        <v>840</v>
      </c>
    </row>
    <row r="1023" spans="1:35" x14ac:dyDescent="0.25">
      <c r="A1023" s="16" t="s">
        <v>586</v>
      </c>
      <c r="B1023" s="9" t="s">
        <v>241</v>
      </c>
      <c r="C1023" s="9" t="s">
        <v>287</v>
      </c>
      <c r="D1023" s="9" t="s">
        <v>349</v>
      </c>
      <c r="E1023" s="9">
        <v>1</v>
      </c>
      <c r="F1023" s="9">
        <v>48</v>
      </c>
      <c r="G1023" s="9" t="s">
        <v>350</v>
      </c>
      <c r="H1023" s="9">
        <v>4251</v>
      </c>
      <c r="I1023" s="9" t="s">
        <v>596</v>
      </c>
      <c r="J1023" s="9">
        <v>0</v>
      </c>
      <c r="K1023" s="9" t="s">
        <v>258</v>
      </c>
      <c r="L1023" s="9">
        <v>4000</v>
      </c>
      <c r="M1023" s="9" t="s">
        <v>52</v>
      </c>
      <c r="N1023" s="9" t="s">
        <v>128</v>
      </c>
      <c r="O1023" s="9" t="s">
        <v>351</v>
      </c>
      <c r="P1023" s="9" t="s">
        <v>352</v>
      </c>
      <c r="Q1023" s="9" t="s">
        <v>130</v>
      </c>
      <c r="R1023" s="10">
        <v>627075.78</v>
      </c>
      <c r="S1023" s="10">
        <v>0</v>
      </c>
      <c r="T1023" s="10">
        <v>1486698</v>
      </c>
      <c r="U1023" s="10">
        <v>1486698</v>
      </c>
      <c r="V1023" s="10">
        <v>1486698</v>
      </c>
      <c r="W1023" s="10">
        <v>1486698</v>
      </c>
      <c r="X1023" s="10">
        <v>1486698</v>
      </c>
      <c r="Y1023" s="15">
        <v>-859622.22</v>
      </c>
      <c r="Z1023" s="10">
        <v>627075.78</v>
      </c>
      <c r="AA1023" s="10">
        <v>0</v>
      </c>
      <c r="AB1023" s="10">
        <v>0</v>
      </c>
      <c r="AC1023" s="10">
        <v>0</v>
      </c>
      <c r="AD1023" s="10">
        <v>627075.78</v>
      </c>
      <c r="AE1023" s="10">
        <v>0</v>
      </c>
      <c r="AF1023" s="10">
        <v>0</v>
      </c>
      <c r="AG1023" s="10">
        <f t="shared" si="15"/>
        <v>627075.78</v>
      </c>
      <c r="AH1023" s="9" t="s">
        <v>837</v>
      </c>
      <c r="AI1023" s="9" t="s">
        <v>840</v>
      </c>
    </row>
    <row r="1024" spans="1:35" x14ac:dyDescent="0.25">
      <c r="A1024" s="16" t="s">
        <v>586</v>
      </c>
      <c r="B1024" s="9" t="s">
        <v>159</v>
      </c>
      <c r="C1024" s="9" t="s">
        <v>28</v>
      </c>
      <c r="D1024" s="9" t="s">
        <v>382</v>
      </c>
      <c r="E1024" s="9">
        <v>1</v>
      </c>
      <c r="F1024" s="9">
        <v>139</v>
      </c>
      <c r="G1024" s="9" t="s">
        <v>489</v>
      </c>
      <c r="H1024" s="9">
        <v>3651</v>
      </c>
      <c r="I1024" s="9" t="s">
        <v>220</v>
      </c>
      <c r="J1024" s="9">
        <v>0</v>
      </c>
      <c r="K1024" s="9" t="s">
        <v>258</v>
      </c>
      <c r="L1024" s="9">
        <v>3000</v>
      </c>
      <c r="M1024" s="9" t="s">
        <v>52</v>
      </c>
      <c r="N1024" s="9" t="s">
        <v>37</v>
      </c>
      <c r="O1024" s="9" t="s">
        <v>351</v>
      </c>
      <c r="P1024" s="9" t="s">
        <v>629</v>
      </c>
      <c r="Q1024" s="9" t="s">
        <v>491</v>
      </c>
      <c r="R1024" s="10">
        <v>788000</v>
      </c>
      <c r="S1024" s="10">
        <v>0</v>
      </c>
      <c r="T1024" s="10">
        <v>577530.41</v>
      </c>
      <c r="U1024" s="10">
        <v>577530.41</v>
      </c>
      <c r="V1024" s="10">
        <v>433147.8</v>
      </c>
      <c r="W1024" s="10">
        <v>433147.8</v>
      </c>
      <c r="X1024" s="10">
        <v>216573.9</v>
      </c>
      <c r="Y1024" s="15">
        <v>210469.58999999997</v>
      </c>
      <c r="Z1024" s="10">
        <v>788000</v>
      </c>
      <c r="AA1024" s="10">
        <v>0</v>
      </c>
      <c r="AB1024" s="10">
        <v>0</v>
      </c>
      <c r="AC1024" s="10">
        <v>0</v>
      </c>
      <c r="AD1024" s="10">
        <v>788000</v>
      </c>
      <c r="AE1024" s="10">
        <v>0</v>
      </c>
      <c r="AF1024" s="10">
        <v>0</v>
      </c>
      <c r="AG1024" s="10">
        <f t="shared" si="15"/>
        <v>788000</v>
      </c>
      <c r="AH1024" s="9" t="s">
        <v>837</v>
      </c>
      <c r="AI1024" s="9" t="s">
        <v>840</v>
      </c>
    </row>
    <row r="1025" spans="1:35" x14ac:dyDescent="0.25">
      <c r="A1025" s="16" t="s">
        <v>586</v>
      </c>
      <c r="B1025" s="9" t="s">
        <v>159</v>
      </c>
      <c r="C1025" s="9" t="s">
        <v>28</v>
      </c>
      <c r="D1025" s="9" t="s">
        <v>382</v>
      </c>
      <c r="E1025" s="9">
        <v>1</v>
      </c>
      <c r="F1025" s="9">
        <v>139</v>
      </c>
      <c r="G1025" s="9" t="s">
        <v>489</v>
      </c>
      <c r="H1025" s="9">
        <v>3661</v>
      </c>
      <c r="I1025" s="9" t="s">
        <v>221</v>
      </c>
      <c r="J1025" s="9">
        <v>0</v>
      </c>
      <c r="K1025" s="9" t="s">
        <v>258</v>
      </c>
      <c r="L1025" s="9">
        <v>3000</v>
      </c>
      <c r="M1025" s="9" t="s">
        <v>52</v>
      </c>
      <c r="N1025" s="9" t="s">
        <v>37</v>
      </c>
      <c r="O1025" s="9" t="s">
        <v>351</v>
      </c>
      <c r="P1025" s="9" t="s">
        <v>629</v>
      </c>
      <c r="Q1025" s="9" t="s">
        <v>491</v>
      </c>
      <c r="R1025" s="10">
        <v>1296000</v>
      </c>
      <c r="S1025" s="10">
        <v>0</v>
      </c>
      <c r="T1025" s="10">
        <v>1233413.43</v>
      </c>
      <c r="U1025" s="10">
        <v>1233413.43</v>
      </c>
      <c r="V1025" s="10">
        <v>925060.08</v>
      </c>
      <c r="W1025" s="10">
        <v>925060.08</v>
      </c>
      <c r="X1025" s="10">
        <v>563537.64</v>
      </c>
      <c r="Y1025" s="15">
        <v>62586.570000000065</v>
      </c>
      <c r="Z1025" s="10">
        <v>1296000</v>
      </c>
      <c r="AA1025" s="10">
        <v>0</v>
      </c>
      <c r="AB1025" s="10">
        <v>0</v>
      </c>
      <c r="AC1025" s="10">
        <v>0</v>
      </c>
      <c r="AD1025" s="10">
        <v>1296000</v>
      </c>
      <c r="AE1025" s="10">
        <v>0</v>
      </c>
      <c r="AF1025" s="10">
        <v>0</v>
      </c>
      <c r="AG1025" s="10">
        <f t="shared" si="15"/>
        <v>1296000</v>
      </c>
      <c r="AH1025" s="9" t="s">
        <v>837</v>
      </c>
      <c r="AI1025" s="9" t="s">
        <v>840</v>
      </c>
    </row>
    <row r="1026" spans="1:35" x14ac:dyDescent="0.25">
      <c r="A1026" s="16" t="s">
        <v>586</v>
      </c>
      <c r="B1026" s="9" t="s">
        <v>524</v>
      </c>
      <c r="C1026" s="9" t="s">
        <v>28</v>
      </c>
      <c r="D1026" s="9" t="s">
        <v>382</v>
      </c>
      <c r="E1026" s="9">
        <v>1</v>
      </c>
      <c r="F1026" s="9">
        <v>62</v>
      </c>
      <c r="G1026" s="9" t="s">
        <v>492</v>
      </c>
      <c r="H1026" s="9">
        <v>3331</v>
      </c>
      <c r="I1026" s="9" t="s">
        <v>233</v>
      </c>
      <c r="J1026" s="9">
        <v>0</v>
      </c>
      <c r="K1026" s="9" t="s">
        <v>258</v>
      </c>
      <c r="L1026" s="9">
        <v>3000</v>
      </c>
      <c r="M1026" s="9" t="s">
        <v>52</v>
      </c>
      <c r="N1026" s="9" t="s">
        <v>37</v>
      </c>
      <c r="O1026" s="9" t="s">
        <v>351</v>
      </c>
      <c r="P1026" s="9" t="s">
        <v>99</v>
      </c>
      <c r="Q1026" s="9" t="s">
        <v>493</v>
      </c>
      <c r="R1026" s="10">
        <v>5000000</v>
      </c>
      <c r="S1026" s="10">
        <v>0</v>
      </c>
      <c r="T1026" s="10">
        <v>4309400</v>
      </c>
      <c r="U1026" s="10">
        <v>4309400</v>
      </c>
      <c r="V1026" s="10">
        <v>4309400</v>
      </c>
      <c r="W1026" s="10">
        <v>4264160</v>
      </c>
      <c r="X1026" s="10">
        <v>4264160</v>
      </c>
      <c r="Y1026" s="15">
        <v>690600</v>
      </c>
      <c r="Z1026" s="10">
        <v>5000000</v>
      </c>
      <c r="AA1026" s="10">
        <v>0</v>
      </c>
      <c r="AB1026" s="10">
        <v>0</v>
      </c>
      <c r="AC1026" s="10">
        <v>0</v>
      </c>
      <c r="AD1026" s="10">
        <v>5000000</v>
      </c>
      <c r="AE1026" s="10">
        <v>0</v>
      </c>
      <c r="AF1026" s="10">
        <v>0</v>
      </c>
      <c r="AG1026" s="10">
        <f t="shared" si="15"/>
        <v>5000000</v>
      </c>
      <c r="AH1026" s="9" t="s">
        <v>837</v>
      </c>
      <c r="AI1026" s="9" t="s">
        <v>840</v>
      </c>
    </row>
    <row r="1027" spans="1:35" x14ac:dyDescent="0.25">
      <c r="A1027" s="16" t="s">
        <v>586</v>
      </c>
      <c r="B1027" s="9" t="s">
        <v>524</v>
      </c>
      <c r="C1027" s="9" t="s">
        <v>28</v>
      </c>
      <c r="D1027" s="9" t="s">
        <v>382</v>
      </c>
      <c r="E1027" s="9">
        <v>1</v>
      </c>
      <c r="F1027" s="9">
        <v>62</v>
      </c>
      <c r="G1027" s="9" t="s">
        <v>492</v>
      </c>
      <c r="H1027" s="9">
        <v>3391</v>
      </c>
      <c r="I1027" s="9" t="s">
        <v>215</v>
      </c>
      <c r="J1027" s="9">
        <v>0</v>
      </c>
      <c r="K1027" s="9" t="s">
        <v>258</v>
      </c>
      <c r="L1027" s="9">
        <v>3000</v>
      </c>
      <c r="M1027" s="9" t="s">
        <v>52</v>
      </c>
      <c r="N1027" s="9" t="s">
        <v>37</v>
      </c>
      <c r="O1027" s="9" t="s">
        <v>351</v>
      </c>
      <c r="P1027" s="9" t="s">
        <v>99</v>
      </c>
      <c r="Q1027" s="9" t="s">
        <v>493</v>
      </c>
      <c r="R1027" s="10">
        <v>2500000</v>
      </c>
      <c r="S1027" s="10">
        <v>0</v>
      </c>
      <c r="T1027" s="10">
        <v>2261600</v>
      </c>
      <c r="U1027" s="10">
        <v>2261600</v>
      </c>
      <c r="V1027" s="10">
        <v>446600</v>
      </c>
      <c r="W1027" s="10">
        <v>0</v>
      </c>
      <c r="X1027" s="10">
        <v>0</v>
      </c>
      <c r="Y1027" s="15">
        <v>238400</v>
      </c>
      <c r="Z1027" s="10">
        <v>2500000</v>
      </c>
      <c r="AA1027" s="10">
        <v>0</v>
      </c>
      <c r="AB1027" s="10">
        <v>0</v>
      </c>
      <c r="AC1027" s="10">
        <v>0</v>
      </c>
      <c r="AD1027" s="10">
        <v>2500000</v>
      </c>
      <c r="AE1027" s="10">
        <v>0</v>
      </c>
      <c r="AF1027" s="10">
        <v>0</v>
      </c>
      <c r="AG1027" s="10">
        <f t="shared" ref="AG1027:AG1046" si="16">+R1027+AF1027</f>
        <v>2500000</v>
      </c>
      <c r="AH1027" s="9" t="s">
        <v>837</v>
      </c>
      <c r="AI1027" s="9" t="s">
        <v>840</v>
      </c>
    </row>
    <row r="1028" spans="1:35" x14ac:dyDescent="0.25">
      <c r="A1028" s="16" t="s">
        <v>586</v>
      </c>
      <c r="B1028" s="9" t="s">
        <v>524</v>
      </c>
      <c r="C1028" s="9" t="s">
        <v>28</v>
      </c>
      <c r="D1028" s="9" t="s">
        <v>382</v>
      </c>
      <c r="E1028" s="9">
        <v>1</v>
      </c>
      <c r="F1028" s="9">
        <v>62</v>
      </c>
      <c r="G1028" s="9" t="s">
        <v>492</v>
      </c>
      <c r="H1028" s="9">
        <v>5151</v>
      </c>
      <c r="I1028" s="9" t="s">
        <v>268</v>
      </c>
      <c r="J1028" s="9">
        <v>0</v>
      </c>
      <c r="K1028" s="9" t="s">
        <v>258</v>
      </c>
      <c r="L1028" s="9">
        <v>5000</v>
      </c>
      <c r="M1028" s="9" t="s">
        <v>52</v>
      </c>
      <c r="N1028" s="9" t="s">
        <v>37</v>
      </c>
      <c r="O1028" s="9" t="s">
        <v>351</v>
      </c>
      <c r="P1028" s="9" t="s">
        <v>99</v>
      </c>
      <c r="Q1028" s="9" t="s">
        <v>493</v>
      </c>
      <c r="R1028" s="10">
        <v>0</v>
      </c>
      <c r="S1028" s="10">
        <v>0</v>
      </c>
      <c r="T1028" s="10">
        <v>437300</v>
      </c>
      <c r="U1028" s="10">
        <v>437300</v>
      </c>
      <c r="V1028" s="10">
        <v>437300</v>
      </c>
      <c r="W1028" s="10">
        <v>0</v>
      </c>
      <c r="X1028" s="10">
        <v>0</v>
      </c>
      <c r="Y1028" s="15">
        <v>-437300</v>
      </c>
      <c r="Z1028" s="10">
        <v>0</v>
      </c>
      <c r="AA1028" s="10">
        <v>0</v>
      </c>
      <c r="AB1028" s="10">
        <v>0</v>
      </c>
      <c r="AC1028" s="10">
        <v>0</v>
      </c>
      <c r="AD1028" s="10">
        <v>0</v>
      </c>
      <c r="AE1028" s="10">
        <v>0</v>
      </c>
      <c r="AF1028" s="10">
        <v>0</v>
      </c>
      <c r="AG1028" s="10">
        <f t="shared" si="16"/>
        <v>0</v>
      </c>
      <c r="AH1028" s="9" t="s">
        <v>837</v>
      </c>
      <c r="AI1028" s="9" t="s">
        <v>841</v>
      </c>
    </row>
    <row r="1029" spans="1:35" x14ac:dyDescent="0.25">
      <c r="A1029" s="16" t="s">
        <v>586</v>
      </c>
      <c r="B1029" s="9" t="s">
        <v>165</v>
      </c>
      <c r="C1029" s="9" t="s">
        <v>28</v>
      </c>
      <c r="D1029" s="9" t="s">
        <v>382</v>
      </c>
      <c r="E1029" s="9">
        <v>3</v>
      </c>
      <c r="F1029" s="9">
        <v>137</v>
      </c>
      <c r="G1029" s="9" t="s">
        <v>489</v>
      </c>
      <c r="H1029" s="9">
        <v>3651</v>
      </c>
      <c r="I1029" s="9" t="s">
        <v>220</v>
      </c>
      <c r="J1029" s="9">
        <v>0</v>
      </c>
      <c r="K1029" s="9" t="s">
        <v>258</v>
      </c>
      <c r="L1029" s="9">
        <v>3000</v>
      </c>
      <c r="M1029" s="9" t="s">
        <v>52</v>
      </c>
      <c r="N1029" s="9" t="s">
        <v>37</v>
      </c>
      <c r="O1029" s="9" t="s">
        <v>207</v>
      </c>
      <c r="P1029" s="9" t="s">
        <v>103</v>
      </c>
      <c r="Q1029" s="9" t="s">
        <v>491</v>
      </c>
      <c r="R1029" s="10">
        <v>572000</v>
      </c>
      <c r="S1029" s="10">
        <v>0</v>
      </c>
      <c r="T1029" s="10">
        <v>419168.05</v>
      </c>
      <c r="U1029" s="10">
        <v>419168.05</v>
      </c>
      <c r="V1029" s="10">
        <v>314376.06</v>
      </c>
      <c r="W1029" s="10">
        <v>314376.06</v>
      </c>
      <c r="X1029" s="10">
        <v>157188.03</v>
      </c>
      <c r="Y1029" s="15">
        <v>152831.95000000001</v>
      </c>
      <c r="Z1029" s="10">
        <v>572000</v>
      </c>
      <c r="AA1029" s="10">
        <v>0</v>
      </c>
      <c r="AB1029" s="10">
        <v>0</v>
      </c>
      <c r="AC1029" s="10">
        <v>0</v>
      </c>
      <c r="AD1029" s="10">
        <v>572000</v>
      </c>
      <c r="AE1029" s="10">
        <v>0</v>
      </c>
      <c r="AF1029" s="10">
        <v>0</v>
      </c>
      <c r="AG1029" s="10">
        <f t="shared" si="16"/>
        <v>572000</v>
      </c>
      <c r="AH1029" s="9" t="s">
        <v>837</v>
      </c>
      <c r="AI1029" s="9" t="s">
        <v>840</v>
      </c>
    </row>
    <row r="1030" spans="1:35" x14ac:dyDescent="0.25">
      <c r="A1030" s="16" t="s">
        <v>586</v>
      </c>
      <c r="B1030" s="9" t="s">
        <v>165</v>
      </c>
      <c r="C1030" s="9" t="s">
        <v>28</v>
      </c>
      <c r="D1030" s="9" t="s">
        <v>382</v>
      </c>
      <c r="E1030" s="9">
        <v>3</v>
      </c>
      <c r="F1030" s="9">
        <v>137</v>
      </c>
      <c r="G1030" s="9" t="s">
        <v>489</v>
      </c>
      <c r="H1030" s="9">
        <v>3661</v>
      </c>
      <c r="I1030" s="9" t="s">
        <v>221</v>
      </c>
      <c r="J1030" s="9">
        <v>0</v>
      </c>
      <c r="K1030" s="9" t="s">
        <v>258</v>
      </c>
      <c r="L1030" s="9">
        <v>3000</v>
      </c>
      <c r="M1030" s="9" t="s">
        <v>52</v>
      </c>
      <c r="N1030" s="9" t="s">
        <v>37</v>
      </c>
      <c r="O1030" s="9" t="s">
        <v>207</v>
      </c>
      <c r="P1030" s="9" t="s">
        <v>103</v>
      </c>
      <c r="Q1030" s="9" t="s">
        <v>491</v>
      </c>
      <c r="R1030" s="10">
        <v>1076000</v>
      </c>
      <c r="S1030" s="10">
        <v>0</v>
      </c>
      <c r="T1030" s="10">
        <v>784748.92</v>
      </c>
      <c r="U1030" s="10">
        <v>784748.92</v>
      </c>
      <c r="V1030" s="10">
        <v>610360.31000000006</v>
      </c>
      <c r="W1030" s="10">
        <v>610360.31000000006</v>
      </c>
      <c r="X1030" s="10">
        <v>402899.93</v>
      </c>
      <c r="Y1030" s="15">
        <v>291251.07999999996</v>
      </c>
      <c r="Z1030" s="10">
        <v>1076000</v>
      </c>
      <c r="AA1030" s="10">
        <v>0</v>
      </c>
      <c r="AB1030" s="10">
        <v>0</v>
      </c>
      <c r="AC1030" s="10">
        <v>0</v>
      </c>
      <c r="AD1030" s="10">
        <v>1076000</v>
      </c>
      <c r="AE1030" s="10">
        <v>0</v>
      </c>
      <c r="AF1030" s="10">
        <v>0</v>
      </c>
      <c r="AG1030" s="10">
        <f t="shared" si="16"/>
        <v>1076000</v>
      </c>
      <c r="AH1030" s="9" t="s">
        <v>837</v>
      </c>
      <c r="AI1030" s="9" t="s">
        <v>840</v>
      </c>
    </row>
    <row r="1031" spans="1:35" x14ac:dyDescent="0.25">
      <c r="A1031" s="16" t="s">
        <v>586</v>
      </c>
      <c r="B1031" s="9" t="s">
        <v>245</v>
      </c>
      <c r="C1031" s="9" t="s">
        <v>289</v>
      </c>
      <c r="D1031" s="9" t="s">
        <v>370</v>
      </c>
      <c r="E1031" s="9">
        <v>4</v>
      </c>
      <c r="F1031" s="9">
        <v>69</v>
      </c>
      <c r="G1031" s="9" t="s">
        <v>371</v>
      </c>
      <c r="H1031" s="9">
        <v>4421</v>
      </c>
      <c r="I1031" s="9" t="s">
        <v>234</v>
      </c>
      <c r="J1031" s="9">
        <v>0</v>
      </c>
      <c r="K1031" s="9" t="s">
        <v>258</v>
      </c>
      <c r="L1031" s="9">
        <v>4000</v>
      </c>
      <c r="M1031" s="9" t="s">
        <v>52</v>
      </c>
      <c r="N1031" s="9" t="s">
        <v>39</v>
      </c>
      <c r="O1031" s="9" t="s">
        <v>373</v>
      </c>
      <c r="P1031" s="9" t="s">
        <v>576</v>
      </c>
      <c r="Q1031" s="9" t="s">
        <v>40</v>
      </c>
      <c r="R1031" s="10">
        <v>120000</v>
      </c>
      <c r="S1031" s="10">
        <v>0</v>
      </c>
      <c r="T1031" s="10">
        <v>117196.8</v>
      </c>
      <c r="U1031" s="10">
        <v>117196.8</v>
      </c>
      <c r="V1031" s="10">
        <v>117196.8</v>
      </c>
      <c r="W1031" s="10">
        <v>0</v>
      </c>
      <c r="X1031" s="10">
        <v>0</v>
      </c>
      <c r="Y1031" s="15">
        <v>2803.1999999999971</v>
      </c>
      <c r="Z1031" s="10">
        <v>120000</v>
      </c>
      <c r="AA1031" s="10">
        <v>0</v>
      </c>
      <c r="AB1031" s="10">
        <v>0</v>
      </c>
      <c r="AC1031" s="10">
        <v>0</v>
      </c>
      <c r="AD1031" s="10">
        <v>120000</v>
      </c>
      <c r="AE1031" s="10">
        <v>0</v>
      </c>
      <c r="AF1031" s="10">
        <v>0</v>
      </c>
      <c r="AG1031" s="10">
        <f t="shared" si="16"/>
        <v>120000</v>
      </c>
      <c r="AH1031" s="9" t="s">
        <v>837</v>
      </c>
      <c r="AI1031" s="9" t="s">
        <v>840</v>
      </c>
    </row>
    <row r="1032" spans="1:35" x14ac:dyDescent="0.25">
      <c r="A1032" s="16" t="s">
        <v>633</v>
      </c>
      <c r="B1032" s="9" t="s">
        <v>241</v>
      </c>
      <c r="C1032" s="9" t="s">
        <v>287</v>
      </c>
      <c r="D1032" s="9" t="s">
        <v>349</v>
      </c>
      <c r="E1032" s="9">
        <v>1</v>
      </c>
      <c r="F1032" s="9">
        <v>48</v>
      </c>
      <c r="G1032" s="9" t="s">
        <v>350</v>
      </c>
      <c r="H1032" s="9">
        <v>3921</v>
      </c>
      <c r="I1032" s="9" t="s">
        <v>281</v>
      </c>
      <c r="J1032" s="9">
        <v>0</v>
      </c>
      <c r="K1032" s="9" t="s">
        <v>258</v>
      </c>
      <c r="L1032" s="9">
        <v>3000</v>
      </c>
      <c r="M1032" s="9" t="s">
        <v>634</v>
      </c>
      <c r="N1032" s="9" t="s">
        <v>128</v>
      </c>
      <c r="O1032" s="9" t="s">
        <v>351</v>
      </c>
      <c r="P1032" s="9" t="s">
        <v>352</v>
      </c>
      <c r="Q1032" s="9" t="s">
        <v>130</v>
      </c>
      <c r="R1032" s="10">
        <v>10966.61</v>
      </c>
      <c r="S1032" s="10">
        <v>0</v>
      </c>
      <c r="T1032" s="10">
        <v>10966.61</v>
      </c>
      <c r="U1032" s="10">
        <v>10966.61</v>
      </c>
      <c r="V1032" s="10">
        <v>10966.61</v>
      </c>
      <c r="W1032" s="10">
        <v>10966.61</v>
      </c>
      <c r="X1032" s="10">
        <v>10966.61</v>
      </c>
      <c r="Y1032" s="15">
        <v>0</v>
      </c>
      <c r="Z1032" s="10">
        <v>10966.61</v>
      </c>
      <c r="AA1032" s="10">
        <v>0</v>
      </c>
      <c r="AB1032" s="10">
        <v>0</v>
      </c>
      <c r="AC1032" s="10">
        <v>0</v>
      </c>
      <c r="AD1032" s="10">
        <v>10966.61</v>
      </c>
      <c r="AE1032" s="10">
        <v>0</v>
      </c>
      <c r="AF1032" s="10">
        <v>0</v>
      </c>
      <c r="AG1032" s="10">
        <f t="shared" si="16"/>
        <v>10966.61</v>
      </c>
      <c r="AH1032" s="9" t="s">
        <v>836</v>
      </c>
      <c r="AI1032" s="9" t="s">
        <v>840</v>
      </c>
    </row>
    <row r="1033" spans="1:35" x14ac:dyDescent="0.25">
      <c r="A1033" s="16" t="s">
        <v>312</v>
      </c>
      <c r="B1033" s="9" t="s">
        <v>241</v>
      </c>
      <c r="C1033" s="9" t="s">
        <v>287</v>
      </c>
      <c r="D1033" s="9" t="s">
        <v>349</v>
      </c>
      <c r="E1033" s="9">
        <v>1</v>
      </c>
      <c r="F1033" s="9">
        <v>48</v>
      </c>
      <c r="G1033" s="9" t="s">
        <v>350</v>
      </c>
      <c r="H1033" s="9">
        <v>3921</v>
      </c>
      <c r="I1033" s="9" t="s">
        <v>281</v>
      </c>
      <c r="J1033" s="9">
        <v>0</v>
      </c>
      <c r="K1033" s="9" t="s">
        <v>258</v>
      </c>
      <c r="L1033" s="9">
        <v>3000</v>
      </c>
      <c r="M1033" s="9" t="s">
        <v>313</v>
      </c>
      <c r="N1033" s="9" t="s">
        <v>128</v>
      </c>
      <c r="O1033" s="9" t="s">
        <v>351</v>
      </c>
      <c r="P1033" s="9" t="s">
        <v>352</v>
      </c>
      <c r="Q1033" s="9" t="s">
        <v>130</v>
      </c>
      <c r="R1033" s="10">
        <v>584224.41</v>
      </c>
      <c r="S1033" s="10">
        <v>0</v>
      </c>
      <c r="T1033" s="10">
        <v>584224.41</v>
      </c>
      <c r="U1033" s="10">
        <v>584224.41</v>
      </c>
      <c r="V1033" s="10">
        <v>584224.41</v>
      </c>
      <c r="W1033" s="10">
        <v>584224.41</v>
      </c>
      <c r="X1033" s="10">
        <v>584224.41</v>
      </c>
      <c r="Y1033" s="15">
        <v>0</v>
      </c>
      <c r="Z1033" s="10">
        <v>584224.41</v>
      </c>
      <c r="AA1033" s="10">
        <v>0</v>
      </c>
      <c r="AB1033" s="10">
        <v>0</v>
      </c>
      <c r="AC1033" s="10">
        <v>0</v>
      </c>
      <c r="AD1033" s="10">
        <v>584224.41</v>
      </c>
      <c r="AE1033" s="10">
        <v>0</v>
      </c>
      <c r="AF1033" s="10">
        <v>0</v>
      </c>
      <c r="AG1033" s="10">
        <f t="shared" si="16"/>
        <v>584224.41</v>
      </c>
      <c r="AH1033" s="9" t="s">
        <v>836</v>
      </c>
      <c r="AI1033" s="9" t="s">
        <v>840</v>
      </c>
    </row>
    <row r="1034" spans="1:35" x14ac:dyDescent="0.25">
      <c r="A1034" s="16" t="s">
        <v>343</v>
      </c>
      <c r="B1034" s="9" t="s">
        <v>241</v>
      </c>
      <c r="C1034" s="9" t="s">
        <v>287</v>
      </c>
      <c r="D1034" s="9" t="s">
        <v>349</v>
      </c>
      <c r="E1034" s="9">
        <v>1</v>
      </c>
      <c r="F1034" s="9">
        <v>48</v>
      </c>
      <c r="G1034" s="9" t="s">
        <v>350</v>
      </c>
      <c r="H1034" s="9">
        <v>3921</v>
      </c>
      <c r="I1034" s="9" t="s">
        <v>281</v>
      </c>
      <c r="J1034" s="9">
        <v>0</v>
      </c>
      <c r="K1034" s="9" t="s">
        <v>258</v>
      </c>
      <c r="L1034" s="9">
        <v>3000</v>
      </c>
      <c r="M1034" s="9" t="s">
        <v>344</v>
      </c>
      <c r="N1034" s="9" t="s">
        <v>128</v>
      </c>
      <c r="O1034" s="9" t="s">
        <v>351</v>
      </c>
      <c r="P1034" s="9" t="s">
        <v>352</v>
      </c>
      <c r="Q1034" s="9" t="s">
        <v>130</v>
      </c>
      <c r="R1034" s="10">
        <v>81276.58</v>
      </c>
      <c r="S1034" s="10">
        <v>0</v>
      </c>
      <c r="T1034" s="10">
        <v>81276.58</v>
      </c>
      <c r="U1034" s="10">
        <v>81276.58</v>
      </c>
      <c r="V1034" s="10">
        <v>81276.58</v>
      </c>
      <c r="W1034" s="10">
        <v>81276.58</v>
      </c>
      <c r="X1034" s="10">
        <v>81276.58</v>
      </c>
      <c r="Y1034" s="15">
        <v>0</v>
      </c>
      <c r="Z1034" s="10">
        <v>81276.58</v>
      </c>
      <c r="AA1034" s="10">
        <v>0</v>
      </c>
      <c r="AB1034" s="10">
        <v>0</v>
      </c>
      <c r="AC1034" s="10">
        <v>0</v>
      </c>
      <c r="AD1034" s="10">
        <v>81276.58</v>
      </c>
      <c r="AE1034" s="10">
        <v>0</v>
      </c>
      <c r="AF1034" s="10">
        <v>0</v>
      </c>
      <c r="AG1034" s="10">
        <f t="shared" si="16"/>
        <v>81276.58</v>
      </c>
      <c r="AH1034" s="9" t="s">
        <v>836</v>
      </c>
      <c r="AI1034" s="9" t="s">
        <v>840</v>
      </c>
    </row>
    <row r="1035" spans="1:35" x14ac:dyDescent="0.25">
      <c r="A1035" s="16" t="s">
        <v>345</v>
      </c>
      <c r="B1035" s="9" t="s">
        <v>241</v>
      </c>
      <c r="C1035" s="9" t="s">
        <v>287</v>
      </c>
      <c r="D1035" s="9" t="s">
        <v>349</v>
      </c>
      <c r="E1035" s="9">
        <v>1</v>
      </c>
      <c r="F1035" s="9">
        <v>48</v>
      </c>
      <c r="G1035" s="9" t="s">
        <v>350</v>
      </c>
      <c r="H1035" s="9">
        <v>3921</v>
      </c>
      <c r="I1035" s="9" t="s">
        <v>281</v>
      </c>
      <c r="J1035" s="9">
        <v>0</v>
      </c>
      <c r="K1035" s="9" t="s">
        <v>258</v>
      </c>
      <c r="L1035" s="9">
        <v>3000</v>
      </c>
      <c r="M1035" s="9" t="s">
        <v>346</v>
      </c>
      <c r="N1035" s="9" t="s">
        <v>128</v>
      </c>
      <c r="O1035" s="9" t="s">
        <v>351</v>
      </c>
      <c r="P1035" s="9" t="s">
        <v>352</v>
      </c>
      <c r="Q1035" s="9" t="s">
        <v>130</v>
      </c>
      <c r="R1035" s="10">
        <v>70634.38</v>
      </c>
      <c r="S1035" s="10">
        <v>0</v>
      </c>
      <c r="T1035" s="10">
        <v>70634.38</v>
      </c>
      <c r="U1035" s="10">
        <v>70634.38</v>
      </c>
      <c r="V1035" s="10">
        <v>70634.38</v>
      </c>
      <c r="W1035" s="10">
        <v>70634.38</v>
      </c>
      <c r="X1035" s="10">
        <v>70634.38</v>
      </c>
      <c r="Y1035" s="15">
        <v>0</v>
      </c>
      <c r="Z1035" s="10">
        <v>70634.38</v>
      </c>
      <c r="AA1035" s="10">
        <v>0</v>
      </c>
      <c r="AB1035" s="10">
        <v>0</v>
      </c>
      <c r="AC1035" s="10">
        <v>0</v>
      </c>
      <c r="AD1035" s="10">
        <v>70634.38</v>
      </c>
      <c r="AE1035" s="10">
        <v>0</v>
      </c>
      <c r="AF1035" s="10">
        <v>0</v>
      </c>
      <c r="AG1035" s="10">
        <f t="shared" si="16"/>
        <v>70634.38</v>
      </c>
      <c r="AH1035" s="9" t="s">
        <v>836</v>
      </c>
      <c r="AI1035" s="9" t="s">
        <v>840</v>
      </c>
    </row>
    <row r="1036" spans="1:35" x14ac:dyDescent="0.25">
      <c r="A1036" s="16" t="s">
        <v>314</v>
      </c>
      <c r="B1036" s="9" t="s">
        <v>241</v>
      </c>
      <c r="C1036" s="9" t="s">
        <v>287</v>
      </c>
      <c r="D1036" s="9" t="s">
        <v>349</v>
      </c>
      <c r="E1036" s="9">
        <v>1</v>
      </c>
      <c r="F1036" s="9">
        <v>48</v>
      </c>
      <c r="G1036" s="9" t="s">
        <v>350</v>
      </c>
      <c r="H1036" s="9">
        <v>3921</v>
      </c>
      <c r="I1036" s="9" t="s">
        <v>281</v>
      </c>
      <c r="J1036" s="9">
        <v>0</v>
      </c>
      <c r="K1036" s="9" t="s">
        <v>258</v>
      </c>
      <c r="L1036" s="9">
        <v>3000</v>
      </c>
      <c r="M1036" s="9" t="s">
        <v>315</v>
      </c>
      <c r="N1036" s="9" t="s">
        <v>128</v>
      </c>
      <c r="O1036" s="9" t="s">
        <v>351</v>
      </c>
      <c r="P1036" s="9" t="s">
        <v>352</v>
      </c>
      <c r="Q1036" s="9" t="s">
        <v>130</v>
      </c>
      <c r="R1036" s="10">
        <v>772.89</v>
      </c>
      <c r="S1036" s="10">
        <v>0</v>
      </c>
      <c r="T1036" s="10">
        <v>772.89</v>
      </c>
      <c r="U1036" s="10">
        <v>772.89</v>
      </c>
      <c r="V1036" s="10">
        <v>772.89</v>
      </c>
      <c r="W1036" s="10">
        <v>772.89</v>
      </c>
      <c r="X1036" s="10">
        <v>772.89</v>
      </c>
      <c r="Y1036" s="15">
        <v>0</v>
      </c>
      <c r="Z1036" s="10">
        <v>772.89</v>
      </c>
      <c r="AA1036" s="10">
        <v>0</v>
      </c>
      <c r="AB1036" s="10">
        <v>0</v>
      </c>
      <c r="AC1036" s="10">
        <v>0</v>
      </c>
      <c r="AD1036" s="10">
        <v>772.89</v>
      </c>
      <c r="AE1036" s="10">
        <v>0</v>
      </c>
      <c r="AF1036" s="10">
        <v>0</v>
      </c>
      <c r="AG1036" s="10">
        <f t="shared" si="16"/>
        <v>772.89</v>
      </c>
      <c r="AH1036" s="9" t="s">
        <v>836</v>
      </c>
      <c r="AI1036" s="9" t="s">
        <v>840</v>
      </c>
    </row>
    <row r="1037" spans="1:35" x14ac:dyDescent="0.25">
      <c r="A1037" s="16" t="s">
        <v>341</v>
      </c>
      <c r="B1037" s="9" t="s">
        <v>241</v>
      </c>
      <c r="C1037" s="9" t="s">
        <v>287</v>
      </c>
      <c r="D1037" s="9" t="s">
        <v>349</v>
      </c>
      <c r="E1037" s="9">
        <v>1</v>
      </c>
      <c r="F1037" s="9">
        <v>48</v>
      </c>
      <c r="G1037" s="9" t="s">
        <v>350</v>
      </c>
      <c r="H1037" s="9">
        <v>3921</v>
      </c>
      <c r="I1037" s="9" t="s">
        <v>281</v>
      </c>
      <c r="J1037" s="9">
        <v>0</v>
      </c>
      <c r="K1037" s="9" t="s">
        <v>258</v>
      </c>
      <c r="L1037" s="9">
        <v>3000</v>
      </c>
      <c r="M1037" s="9" t="s">
        <v>342</v>
      </c>
      <c r="N1037" s="9" t="s">
        <v>128</v>
      </c>
      <c r="O1037" s="9" t="s">
        <v>351</v>
      </c>
      <c r="P1037" s="9" t="s">
        <v>352</v>
      </c>
      <c r="Q1037" s="9" t="s">
        <v>130</v>
      </c>
      <c r="R1037" s="10">
        <v>120426.85</v>
      </c>
      <c r="S1037" s="10">
        <v>0</v>
      </c>
      <c r="T1037" s="10">
        <v>120426.85</v>
      </c>
      <c r="U1037" s="10">
        <v>120426.85</v>
      </c>
      <c r="V1037" s="10">
        <v>120426.85</v>
      </c>
      <c r="W1037" s="10">
        <v>120426.85</v>
      </c>
      <c r="X1037" s="10">
        <v>120426.85</v>
      </c>
      <c r="Y1037" s="15">
        <v>0</v>
      </c>
      <c r="Z1037" s="10">
        <v>120426.85</v>
      </c>
      <c r="AA1037" s="10">
        <v>0</v>
      </c>
      <c r="AB1037" s="10">
        <v>0</v>
      </c>
      <c r="AC1037" s="10">
        <v>0</v>
      </c>
      <c r="AD1037" s="10">
        <v>120426.85</v>
      </c>
      <c r="AE1037" s="10">
        <v>0</v>
      </c>
      <c r="AF1037" s="10">
        <v>0</v>
      </c>
      <c r="AG1037" s="10">
        <f t="shared" si="16"/>
        <v>120426.85</v>
      </c>
      <c r="AH1037" s="9" t="s">
        <v>836</v>
      </c>
      <c r="AI1037" s="9" t="s">
        <v>840</v>
      </c>
    </row>
    <row r="1038" spans="1:35" x14ac:dyDescent="0.25">
      <c r="A1038" s="16" t="s">
        <v>646</v>
      </c>
      <c r="B1038" s="9" t="s">
        <v>241</v>
      </c>
      <c r="C1038" s="9" t="s">
        <v>287</v>
      </c>
      <c r="D1038" s="9" t="s">
        <v>349</v>
      </c>
      <c r="E1038" s="9">
        <v>1</v>
      </c>
      <c r="F1038" s="9">
        <v>48</v>
      </c>
      <c r="G1038" s="9" t="s">
        <v>350</v>
      </c>
      <c r="H1038" s="9">
        <v>3921</v>
      </c>
      <c r="I1038" s="9" t="s">
        <v>281</v>
      </c>
      <c r="J1038" s="9">
        <v>0</v>
      </c>
      <c r="K1038" s="9" t="s">
        <v>258</v>
      </c>
      <c r="L1038" s="9">
        <v>3000</v>
      </c>
      <c r="M1038" s="9" t="s">
        <v>647</v>
      </c>
      <c r="N1038" s="9" t="s">
        <v>128</v>
      </c>
      <c r="O1038" s="9" t="s">
        <v>351</v>
      </c>
      <c r="P1038" s="9" t="s">
        <v>352</v>
      </c>
      <c r="Q1038" s="9" t="s">
        <v>130</v>
      </c>
      <c r="R1038" s="10">
        <v>1212553</v>
      </c>
      <c r="S1038" s="10">
        <v>0</v>
      </c>
      <c r="T1038" s="10">
        <v>1212553</v>
      </c>
      <c r="U1038" s="10">
        <v>1212553</v>
      </c>
      <c r="V1038" s="10">
        <v>1212553</v>
      </c>
      <c r="W1038" s="10">
        <v>1212553</v>
      </c>
      <c r="X1038" s="10">
        <v>1212553</v>
      </c>
      <c r="Y1038" s="15">
        <v>0</v>
      </c>
      <c r="Z1038" s="10">
        <v>1212553</v>
      </c>
      <c r="AA1038" s="10">
        <v>0</v>
      </c>
      <c r="AB1038" s="10">
        <v>0</v>
      </c>
      <c r="AC1038" s="10">
        <v>0</v>
      </c>
      <c r="AD1038" s="10">
        <v>1212553</v>
      </c>
      <c r="AE1038" s="10">
        <v>0</v>
      </c>
      <c r="AF1038" s="10">
        <v>0</v>
      </c>
      <c r="AG1038" s="10">
        <f t="shared" si="16"/>
        <v>1212553</v>
      </c>
      <c r="AH1038" s="9" t="s">
        <v>836</v>
      </c>
      <c r="AI1038" s="9" t="s">
        <v>840</v>
      </c>
    </row>
    <row r="1039" spans="1:35" x14ac:dyDescent="0.25">
      <c r="A1039" s="16" t="s">
        <v>648</v>
      </c>
      <c r="B1039" s="9" t="s">
        <v>241</v>
      </c>
      <c r="C1039" s="9" t="s">
        <v>287</v>
      </c>
      <c r="D1039" s="9" t="s">
        <v>349</v>
      </c>
      <c r="E1039" s="9">
        <v>1</v>
      </c>
      <c r="F1039" s="9">
        <v>48</v>
      </c>
      <c r="G1039" s="9" t="s">
        <v>350</v>
      </c>
      <c r="H1039" s="9">
        <v>3921</v>
      </c>
      <c r="I1039" s="9" t="s">
        <v>281</v>
      </c>
      <c r="J1039" s="9">
        <v>0</v>
      </c>
      <c r="K1039" s="9" t="s">
        <v>258</v>
      </c>
      <c r="L1039" s="9">
        <v>3000</v>
      </c>
      <c r="M1039" s="9" t="s">
        <v>649</v>
      </c>
      <c r="N1039" s="9" t="s">
        <v>128</v>
      </c>
      <c r="O1039" s="9" t="s">
        <v>351</v>
      </c>
      <c r="P1039" s="9" t="s">
        <v>352</v>
      </c>
      <c r="Q1039" s="9" t="s">
        <v>130</v>
      </c>
      <c r="R1039" s="10">
        <v>5300000</v>
      </c>
      <c r="S1039" s="10">
        <v>0</v>
      </c>
      <c r="T1039" s="10">
        <v>5097896</v>
      </c>
      <c r="U1039" s="10">
        <v>5097896</v>
      </c>
      <c r="V1039" s="10">
        <v>5097896</v>
      </c>
      <c r="W1039" s="10">
        <v>5097896</v>
      </c>
      <c r="X1039" s="10">
        <v>5097896</v>
      </c>
      <c r="Y1039" s="15">
        <v>202104</v>
      </c>
      <c r="Z1039" s="10">
        <v>5300000</v>
      </c>
      <c r="AA1039" s="10">
        <v>0</v>
      </c>
      <c r="AB1039" s="10">
        <v>0</v>
      </c>
      <c r="AC1039" s="10">
        <v>0</v>
      </c>
      <c r="AD1039" s="10">
        <v>5300000</v>
      </c>
      <c r="AE1039" s="10">
        <v>0</v>
      </c>
      <c r="AF1039" s="10">
        <v>0</v>
      </c>
      <c r="AG1039" s="10">
        <f t="shared" si="16"/>
        <v>5300000</v>
      </c>
      <c r="AH1039" s="9" t="s">
        <v>836</v>
      </c>
      <c r="AI1039" s="9" t="s">
        <v>840</v>
      </c>
    </row>
    <row r="1040" spans="1:35" x14ac:dyDescent="0.25">
      <c r="A1040" s="16" t="s">
        <v>593</v>
      </c>
      <c r="B1040" t="s">
        <v>171</v>
      </c>
      <c r="C1040" t="s">
        <v>236</v>
      </c>
      <c r="D1040" t="s">
        <v>443</v>
      </c>
      <c r="E1040">
        <v>3</v>
      </c>
      <c r="F1040">
        <v>115</v>
      </c>
      <c r="G1040" t="s">
        <v>447</v>
      </c>
      <c r="H1040">
        <v>6121</v>
      </c>
      <c r="I1040" t="s">
        <v>178</v>
      </c>
      <c r="J1040">
        <v>0</v>
      </c>
      <c r="K1040" t="s">
        <v>258</v>
      </c>
      <c r="L1040">
        <v>6000</v>
      </c>
      <c r="M1040" t="s">
        <v>594</v>
      </c>
      <c r="N1040" t="s">
        <v>445</v>
      </c>
      <c r="O1040" t="s">
        <v>207</v>
      </c>
      <c r="P1040" t="s">
        <v>582</v>
      </c>
      <c r="Q1040" t="s">
        <v>449</v>
      </c>
      <c r="R1040" s="14">
        <v>0</v>
      </c>
      <c r="S1040" s="14">
        <v>20800000</v>
      </c>
      <c r="T1040" s="14">
        <v>0</v>
      </c>
      <c r="U1040" s="14">
        <v>0</v>
      </c>
      <c r="V1040" s="14">
        <v>0</v>
      </c>
      <c r="W1040" s="14">
        <v>0</v>
      </c>
      <c r="X1040" s="14">
        <v>0</v>
      </c>
      <c r="Y1040" s="15">
        <v>0</v>
      </c>
      <c r="Z1040" s="10">
        <v>4090781.15</v>
      </c>
      <c r="AA1040" s="10">
        <v>0</v>
      </c>
      <c r="AB1040" s="10">
        <v>0</v>
      </c>
      <c r="AC1040" s="10">
        <v>24890781.149999999</v>
      </c>
      <c r="AD1040" s="10">
        <v>-20800000</v>
      </c>
      <c r="AE1040" s="10">
        <v>0</v>
      </c>
      <c r="AF1040" s="10">
        <v>620000</v>
      </c>
      <c r="AG1040" s="10">
        <f t="shared" si="16"/>
        <v>620000</v>
      </c>
      <c r="AH1040" s="9" t="s">
        <v>836</v>
      </c>
      <c r="AI1040" s="9" t="s">
        <v>841</v>
      </c>
    </row>
    <row r="1041" spans="1:16378" x14ac:dyDescent="0.25">
      <c r="A1041" s="16" t="s">
        <v>593</v>
      </c>
      <c r="B1041" t="s">
        <v>171</v>
      </c>
      <c r="C1041" t="s">
        <v>236</v>
      </c>
      <c r="D1041" t="s">
        <v>443</v>
      </c>
      <c r="E1041">
        <v>3</v>
      </c>
      <c r="F1041">
        <v>115</v>
      </c>
      <c r="G1041" t="s">
        <v>447</v>
      </c>
      <c r="H1041">
        <v>6131</v>
      </c>
      <c r="I1041" t="s">
        <v>208</v>
      </c>
      <c r="J1041">
        <v>0</v>
      </c>
      <c r="K1041" t="s">
        <v>258</v>
      </c>
      <c r="L1041">
        <v>6000</v>
      </c>
      <c r="M1041" t="s">
        <v>594</v>
      </c>
      <c r="N1041" t="s">
        <v>445</v>
      </c>
      <c r="O1041" t="s">
        <v>207</v>
      </c>
      <c r="P1041" t="s">
        <v>582</v>
      </c>
      <c r="Q1041" t="s">
        <v>449</v>
      </c>
      <c r="R1041" s="14">
        <v>40561750.149999999</v>
      </c>
      <c r="S1041" s="14">
        <v>23670969</v>
      </c>
      <c r="T1041" s="14">
        <v>39691393.939999998</v>
      </c>
      <c r="U1041" s="14">
        <v>39691393.939999998</v>
      </c>
      <c r="V1041" s="14">
        <v>13208733.5</v>
      </c>
      <c r="W1041" s="14">
        <v>13208733.5</v>
      </c>
      <c r="X1041" s="14">
        <v>13208733.5</v>
      </c>
      <c r="Y1041" s="15">
        <v>870356.21000000089</v>
      </c>
      <c r="Z1041" s="10">
        <v>0</v>
      </c>
      <c r="AA1041" s="10">
        <v>24890781.149999999</v>
      </c>
      <c r="AB1041" s="10">
        <v>0</v>
      </c>
      <c r="AC1041" s="10">
        <v>8000000</v>
      </c>
      <c r="AD1041" s="10">
        <v>16890781.149999999</v>
      </c>
      <c r="AE1041" s="10">
        <v>0</v>
      </c>
      <c r="AF1041" s="10">
        <v>0</v>
      </c>
      <c r="AG1041" s="10">
        <f t="shared" si="16"/>
        <v>40561750.149999999</v>
      </c>
      <c r="AH1041" s="9" t="s">
        <v>836</v>
      </c>
      <c r="AI1041" s="9" t="s">
        <v>841</v>
      </c>
    </row>
    <row r="1042" spans="1:16378" x14ac:dyDescent="0.25">
      <c r="A1042" s="16" t="s">
        <v>593</v>
      </c>
      <c r="B1042" t="s">
        <v>171</v>
      </c>
      <c r="C1042" t="s">
        <v>236</v>
      </c>
      <c r="D1042" t="s">
        <v>443</v>
      </c>
      <c r="E1042">
        <v>3</v>
      </c>
      <c r="F1042">
        <v>115</v>
      </c>
      <c r="G1042" t="s">
        <v>447</v>
      </c>
      <c r="H1042">
        <v>6151</v>
      </c>
      <c r="I1042" t="s">
        <v>259</v>
      </c>
      <c r="J1042">
        <v>0</v>
      </c>
      <c r="K1042" t="s">
        <v>258</v>
      </c>
      <c r="L1042">
        <v>6000</v>
      </c>
      <c r="M1042" t="s">
        <v>594</v>
      </c>
      <c r="N1042" t="s">
        <v>445</v>
      </c>
      <c r="O1042" t="s">
        <v>207</v>
      </c>
      <c r="P1042" t="s">
        <v>582</v>
      </c>
      <c r="Q1042" t="s">
        <v>449</v>
      </c>
      <c r="R1042" s="14">
        <v>8000000</v>
      </c>
      <c r="S1042" s="14">
        <v>0</v>
      </c>
      <c r="T1042" s="14">
        <v>5722215.1100000003</v>
      </c>
      <c r="U1042" s="14">
        <v>5722215.1100000003</v>
      </c>
      <c r="V1042" s="14">
        <v>1591129.94</v>
      </c>
      <c r="W1042" s="14">
        <v>950421.95</v>
      </c>
      <c r="X1042" s="14">
        <v>950421.95</v>
      </c>
      <c r="Y1042" s="15">
        <v>2277784.8899999997</v>
      </c>
      <c r="Z1042" s="10">
        <v>0</v>
      </c>
      <c r="AA1042" s="10">
        <v>8000000</v>
      </c>
      <c r="AB1042" s="10">
        <v>0</v>
      </c>
      <c r="AC1042" s="10">
        <v>0</v>
      </c>
      <c r="AD1042" s="10">
        <v>8000000</v>
      </c>
      <c r="AE1042" s="10">
        <v>0</v>
      </c>
      <c r="AF1042" s="10">
        <v>0</v>
      </c>
      <c r="AG1042" s="10">
        <f t="shared" si="16"/>
        <v>8000000</v>
      </c>
      <c r="AH1042" s="9" t="s">
        <v>836</v>
      </c>
      <c r="AI1042" s="9" t="s">
        <v>841</v>
      </c>
    </row>
    <row r="1043" spans="1:16378" x14ac:dyDescent="0.25">
      <c r="A1043" s="16" t="s">
        <v>650</v>
      </c>
      <c r="B1043" t="s">
        <v>171</v>
      </c>
      <c r="C1043" t="s">
        <v>236</v>
      </c>
      <c r="D1043" t="s">
        <v>443</v>
      </c>
      <c r="E1043">
        <v>3</v>
      </c>
      <c r="F1043">
        <v>115</v>
      </c>
      <c r="G1043" t="s">
        <v>447</v>
      </c>
      <c r="H1043">
        <v>6121</v>
      </c>
      <c r="I1043" t="s">
        <v>178</v>
      </c>
      <c r="J1043">
        <v>2</v>
      </c>
      <c r="K1043" t="s">
        <v>651</v>
      </c>
      <c r="L1043">
        <v>6000</v>
      </c>
      <c r="M1043" t="s">
        <v>652</v>
      </c>
      <c r="N1043" t="s">
        <v>445</v>
      </c>
      <c r="O1043" t="s">
        <v>207</v>
      </c>
      <c r="P1043" t="s">
        <v>582</v>
      </c>
      <c r="Q1043" t="s">
        <v>449</v>
      </c>
      <c r="R1043" s="14">
        <v>5993225.1699999999</v>
      </c>
      <c r="S1043" s="14">
        <v>0</v>
      </c>
      <c r="T1043" s="14">
        <v>5949874.75</v>
      </c>
      <c r="U1043" s="14">
        <v>5949874.75</v>
      </c>
      <c r="V1043" s="14">
        <v>1983612.1</v>
      </c>
      <c r="W1043" s="14">
        <v>1487468.7</v>
      </c>
      <c r="X1043" s="14">
        <v>1487468.7</v>
      </c>
      <c r="Y1043" s="15">
        <v>43350.419999999925</v>
      </c>
      <c r="Z1043" s="10">
        <v>5993225.1699999999</v>
      </c>
      <c r="AA1043" s="10">
        <v>0</v>
      </c>
      <c r="AB1043" s="10">
        <v>0</v>
      </c>
      <c r="AC1043" s="10">
        <v>0</v>
      </c>
      <c r="AD1043" s="10">
        <v>5993225.1699999999</v>
      </c>
      <c r="AE1043" s="10">
        <v>0</v>
      </c>
      <c r="AF1043" s="10">
        <v>0</v>
      </c>
      <c r="AG1043" s="10">
        <f t="shared" si="16"/>
        <v>5993225.1699999999</v>
      </c>
      <c r="AH1043" s="9" t="s">
        <v>836</v>
      </c>
      <c r="AI1043" s="9" t="s">
        <v>841</v>
      </c>
    </row>
    <row r="1044" spans="1:16378" x14ac:dyDescent="0.25">
      <c r="A1044" s="16" t="s">
        <v>657</v>
      </c>
      <c r="B1044" t="s">
        <v>171</v>
      </c>
      <c r="C1044" t="s">
        <v>236</v>
      </c>
      <c r="D1044" t="s">
        <v>443</v>
      </c>
      <c r="E1044">
        <v>3</v>
      </c>
      <c r="F1044">
        <v>115</v>
      </c>
      <c r="G1044" t="s">
        <v>447</v>
      </c>
      <c r="H1044">
        <v>6131</v>
      </c>
      <c r="I1044" t="s">
        <v>208</v>
      </c>
      <c r="J1044">
        <v>0</v>
      </c>
      <c r="K1044" t="s">
        <v>258</v>
      </c>
      <c r="L1044">
        <v>6000</v>
      </c>
      <c r="M1044" t="s">
        <v>658</v>
      </c>
      <c r="N1044" t="s">
        <v>445</v>
      </c>
      <c r="O1044" t="s">
        <v>207</v>
      </c>
      <c r="P1044" t="s">
        <v>582</v>
      </c>
      <c r="Q1044" t="s">
        <v>449</v>
      </c>
      <c r="R1044" s="14">
        <v>0</v>
      </c>
      <c r="S1044" s="14">
        <v>0</v>
      </c>
      <c r="T1044" s="14">
        <v>40375179.799999997</v>
      </c>
      <c r="U1044" s="14">
        <v>40375179.799999997</v>
      </c>
      <c r="V1044" s="14">
        <v>4037517.98</v>
      </c>
      <c r="W1044" s="14">
        <v>0</v>
      </c>
      <c r="X1044" s="14">
        <v>0</v>
      </c>
      <c r="Y1044" s="15">
        <v>-40375179.799999997</v>
      </c>
      <c r="Z1044" s="10">
        <v>0</v>
      </c>
      <c r="AA1044" s="10">
        <v>0</v>
      </c>
      <c r="AB1044" s="10">
        <v>0</v>
      </c>
      <c r="AC1044" s="10">
        <v>0</v>
      </c>
      <c r="AD1044" s="10">
        <v>0</v>
      </c>
      <c r="AE1044" s="10">
        <v>0</v>
      </c>
      <c r="AF1044" s="10">
        <v>0</v>
      </c>
      <c r="AG1044" s="10">
        <f t="shared" si="16"/>
        <v>0</v>
      </c>
      <c r="AH1044" s="9" t="s">
        <v>836</v>
      </c>
      <c r="AI1044" s="9" t="s">
        <v>841</v>
      </c>
    </row>
    <row r="1045" spans="1:16378" x14ac:dyDescent="0.25">
      <c r="A1045" s="16" t="s">
        <v>657</v>
      </c>
      <c r="B1045" t="s">
        <v>171</v>
      </c>
      <c r="C1045" t="s">
        <v>236</v>
      </c>
      <c r="D1045" t="s">
        <v>443</v>
      </c>
      <c r="E1045">
        <v>3</v>
      </c>
      <c r="F1045">
        <v>115</v>
      </c>
      <c r="G1045" t="s">
        <v>447</v>
      </c>
      <c r="H1045">
        <v>6191</v>
      </c>
      <c r="I1045" t="s">
        <v>637</v>
      </c>
      <c r="J1045">
        <v>0</v>
      </c>
      <c r="K1045" t="s">
        <v>258</v>
      </c>
      <c r="L1045">
        <v>6000</v>
      </c>
      <c r="M1045" t="s">
        <v>658</v>
      </c>
      <c r="N1045" t="s">
        <v>445</v>
      </c>
      <c r="O1045" t="s">
        <v>207</v>
      </c>
      <c r="P1045" t="s">
        <v>582</v>
      </c>
      <c r="Q1045" t="s">
        <v>449</v>
      </c>
      <c r="R1045" s="14">
        <v>0</v>
      </c>
      <c r="S1045" s="14">
        <v>0</v>
      </c>
      <c r="T1045" s="14">
        <v>0</v>
      </c>
      <c r="U1045" s="14">
        <v>0</v>
      </c>
      <c r="V1045" s="14">
        <v>0</v>
      </c>
      <c r="W1045" s="14">
        <v>0</v>
      </c>
      <c r="X1045" s="14">
        <v>0</v>
      </c>
      <c r="Y1045" s="15">
        <v>0</v>
      </c>
      <c r="Z1045" s="10">
        <v>0</v>
      </c>
      <c r="AA1045" s="10">
        <v>0</v>
      </c>
      <c r="AB1045" s="10">
        <v>0</v>
      </c>
      <c r="AC1045" s="10">
        <v>0</v>
      </c>
      <c r="AD1045" s="10">
        <v>0</v>
      </c>
      <c r="AE1045" s="10">
        <v>0</v>
      </c>
      <c r="AF1045" s="10">
        <v>0</v>
      </c>
      <c r="AG1045" s="10">
        <f t="shared" si="16"/>
        <v>0</v>
      </c>
      <c r="AH1045" s="9" t="s">
        <v>836</v>
      </c>
      <c r="AI1045" s="9" t="s">
        <v>841</v>
      </c>
    </row>
    <row r="1046" spans="1:16378" x14ac:dyDescent="0.25">
      <c r="A1046" s="16">
        <v>503</v>
      </c>
      <c r="B1046" t="s">
        <v>127</v>
      </c>
      <c r="C1046" t="s">
        <v>28</v>
      </c>
      <c r="D1046" t="s">
        <v>349</v>
      </c>
      <c r="E1046">
        <v>1</v>
      </c>
      <c r="F1046">
        <v>50</v>
      </c>
      <c r="G1046" t="s">
        <v>458</v>
      </c>
      <c r="H1046">
        <v>4211</v>
      </c>
      <c r="I1046" t="s">
        <v>218</v>
      </c>
      <c r="J1046">
        <v>0</v>
      </c>
      <c r="K1046" t="s">
        <v>258</v>
      </c>
      <c r="L1046">
        <v>4000</v>
      </c>
      <c r="M1046" s="9" t="s">
        <v>356</v>
      </c>
      <c r="N1046" t="s">
        <v>128</v>
      </c>
      <c r="O1046" t="s">
        <v>351</v>
      </c>
      <c r="P1046" t="s">
        <v>459</v>
      </c>
      <c r="Q1046" t="s">
        <v>132</v>
      </c>
      <c r="R1046" s="14">
        <v>1372924.22</v>
      </c>
      <c r="S1046" s="14">
        <v>0</v>
      </c>
      <c r="T1046" s="14">
        <v>1372924.22</v>
      </c>
      <c r="U1046" s="14">
        <v>1372924.22</v>
      </c>
      <c r="V1046" s="14">
        <v>1372924.22</v>
      </c>
      <c r="W1046" s="14">
        <v>1372924.22</v>
      </c>
      <c r="X1046" s="14">
        <v>1372924.22</v>
      </c>
      <c r="Y1046" s="15">
        <v>0</v>
      </c>
      <c r="Z1046" s="10">
        <v>1372924.22</v>
      </c>
      <c r="AA1046" s="10">
        <v>0</v>
      </c>
      <c r="AB1046" s="10">
        <v>0</v>
      </c>
      <c r="AC1046" s="10">
        <v>0</v>
      </c>
      <c r="AD1046" s="10">
        <v>1372924.22</v>
      </c>
      <c r="AE1046" s="10">
        <v>0</v>
      </c>
      <c r="AF1046" s="10">
        <v>0</v>
      </c>
      <c r="AG1046" s="10">
        <f t="shared" si="16"/>
        <v>1372924.22</v>
      </c>
      <c r="AH1046" s="9" t="s">
        <v>837</v>
      </c>
      <c r="AI1046" s="9" t="s">
        <v>840</v>
      </c>
    </row>
    <row r="1047" spans="1:16378" x14ac:dyDescent="0.25">
      <c r="A1047" s="16">
        <v>1.6</v>
      </c>
      <c r="B1047" s="9" t="s">
        <v>247</v>
      </c>
      <c r="C1047" s="9" t="s">
        <v>292</v>
      </c>
      <c r="D1047" s="9" t="s">
        <v>485</v>
      </c>
      <c r="E1047" s="9">
        <v>7</v>
      </c>
      <c r="F1047" s="9">
        <v>108</v>
      </c>
      <c r="G1047" s="9" t="s">
        <v>486</v>
      </c>
      <c r="H1047" s="9">
        <v>3821</v>
      </c>
      <c r="I1047" s="9" t="s">
        <v>51</v>
      </c>
      <c r="J1047" s="9">
        <v>0</v>
      </c>
      <c r="K1047" s="9" t="s">
        <v>258</v>
      </c>
      <c r="L1047" s="9">
        <v>3000</v>
      </c>
      <c r="M1047" s="9" t="s">
        <v>671</v>
      </c>
      <c r="N1047" s="9" t="s">
        <v>29</v>
      </c>
      <c r="O1047" s="9" t="s">
        <v>232</v>
      </c>
      <c r="P1047" s="9" t="s">
        <v>487</v>
      </c>
      <c r="Q1047" s="9" t="s">
        <v>488</v>
      </c>
      <c r="R1047" s="10">
        <v>0</v>
      </c>
      <c r="S1047" s="10">
        <v>0</v>
      </c>
      <c r="T1047" s="23">
        <v>0</v>
      </c>
      <c r="U1047" s="10">
        <v>0</v>
      </c>
      <c r="V1047" s="10">
        <v>0</v>
      </c>
      <c r="W1047" s="10">
        <v>0</v>
      </c>
      <c r="X1047" s="10">
        <v>0</v>
      </c>
      <c r="Y1047" s="10">
        <v>0</v>
      </c>
      <c r="Z1047" s="10">
        <v>0</v>
      </c>
      <c r="AA1047" s="10">
        <v>0</v>
      </c>
      <c r="AB1047" s="10">
        <v>0</v>
      </c>
      <c r="AC1047" s="10">
        <v>0</v>
      </c>
      <c r="AD1047" s="10">
        <v>0</v>
      </c>
      <c r="AE1047" s="10">
        <v>0</v>
      </c>
      <c r="AF1047" s="22">
        <v>500000</v>
      </c>
      <c r="AG1047" s="10">
        <f t="shared" ref="AG1047" si="17">+R1047+AF1047</f>
        <v>500000</v>
      </c>
      <c r="AH1047" s="9" t="s">
        <v>836</v>
      </c>
      <c r="AI1047" s="9" t="s">
        <v>840</v>
      </c>
    </row>
    <row r="1048" spans="1:16378" x14ac:dyDescent="0.25">
      <c r="A1048" s="16">
        <v>2.6</v>
      </c>
      <c r="B1048" s="9" t="s">
        <v>171</v>
      </c>
      <c r="C1048" s="9" t="s">
        <v>236</v>
      </c>
      <c r="D1048" s="9" t="s">
        <v>443</v>
      </c>
      <c r="E1048" s="9">
        <v>3</v>
      </c>
      <c r="F1048" s="9">
        <v>115</v>
      </c>
      <c r="G1048" s="9" t="s">
        <v>447</v>
      </c>
      <c r="H1048" s="9">
        <v>6121</v>
      </c>
      <c r="I1048" s="9" t="s">
        <v>178</v>
      </c>
      <c r="J1048" s="9">
        <v>0</v>
      </c>
      <c r="K1048" s="9" t="s">
        <v>258</v>
      </c>
      <c r="L1048" s="9">
        <v>6000</v>
      </c>
      <c r="M1048" s="9" t="s">
        <v>673</v>
      </c>
      <c r="N1048" s="9" t="s">
        <v>445</v>
      </c>
      <c r="O1048" s="9" t="s">
        <v>207</v>
      </c>
      <c r="P1048" s="9" t="s">
        <v>582</v>
      </c>
      <c r="Q1048" s="9" t="s">
        <v>449</v>
      </c>
      <c r="R1048" s="14">
        <v>0</v>
      </c>
      <c r="S1048" s="14">
        <v>0</v>
      </c>
      <c r="T1048" s="14">
        <v>0</v>
      </c>
      <c r="U1048" s="14">
        <v>0</v>
      </c>
      <c r="V1048" s="14">
        <v>0</v>
      </c>
      <c r="W1048" s="14">
        <v>0</v>
      </c>
      <c r="X1048" s="14">
        <v>0</v>
      </c>
      <c r="Y1048" s="14">
        <v>0</v>
      </c>
      <c r="Z1048" s="10">
        <v>0</v>
      </c>
      <c r="AA1048" s="10">
        <v>5993225.1699999999</v>
      </c>
      <c r="AB1048" s="9"/>
      <c r="AC1048" s="9"/>
      <c r="AD1048" s="9"/>
      <c r="AE1048" s="9"/>
      <c r="AF1048" s="22">
        <v>4339987.51</v>
      </c>
      <c r="AG1048" s="10">
        <f t="shared" ref="AG1048" si="18">+R1048+AF1048</f>
        <v>4339987.51</v>
      </c>
      <c r="AH1048" s="9" t="s">
        <v>836</v>
      </c>
      <c r="AI1048" s="9" t="s">
        <v>841</v>
      </c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  <c r="EI1048" s="9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U1048" s="9"/>
      <c r="EV1048" s="9"/>
      <c r="EW1048" s="9"/>
      <c r="EX1048" s="9"/>
      <c r="EY1048" s="9"/>
      <c r="EZ1048" s="9"/>
      <c r="FA1048" s="9"/>
      <c r="FB1048" s="9"/>
      <c r="FC1048" s="9"/>
      <c r="FD1048" s="9"/>
      <c r="FE1048" s="9"/>
      <c r="FF1048" s="9"/>
      <c r="FG1048" s="9"/>
      <c r="FH1048" s="9"/>
      <c r="FI1048" s="9"/>
      <c r="FJ1048" s="9"/>
      <c r="FK1048" s="9"/>
      <c r="FL1048" s="9"/>
      <c r="FM1048" s="9"/>
      <c r="FN1048" s="9"/>
      <c r="FO1048" s="9"/>
      <c r="FP1048" s="9"/>
      <c r="FQ1048" s="9"/>
      <c r="FR1048" s="9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  <c r="GG1048" s="9"/>
      <c r="GH1048" s="9"/>
      <c r="GI1048" s="9"/>
      <c r="GJ1048" s="9"/>
      <c r="GK1048" s="9"/>
      <c r="GL1048" s="9"/>
      <c r="GM1048" s="9"/>
      <c r="GN1048" s="9"/>
      <c r="GO1048" s="9"/>
      <c r="GP1048" s="9"/>
      <c r="GQ1048" s="9"/>
      <c r="GR1048" s="9"/>
      <c r="GS1048" s="9"/>
      <c r="GT1048" s="9"/>
      <c r="GU1048" s="9"/>
      <c r="GV1048" s="9"/>
      <c r="GW1048" s="9"/>
      <c r="GX1048" s="9"/>
      <c r="GY1048" s="9"/>
      <c r="GZ1048" s="9"/>
      <c r="HA1048" s="9"/>
      <c r="HB1048" s="9"/>
      <c r="HC1048" s="9"/>
      <c r="HD1048" s="9"/>
      <c r="HE1048" s="9"/>
      <c r="HF1048" s="9"/>
      <c r="HG1048" s="9"/>
      <c r="HH1048" s="9"/>
      <c r="HI1048" s="9"/>
      <c r="HJ1048" s="9"/>
      <c r="HK1048" s="9"/>
      <c r="HL1048" s="9"/>
      <c r="HM1048" s="9"/>
      <c r="HN1048" s="9"/>
      <c r="HO1048" s="9"/>
      <c r="HP1048" s="9"/>
      <c r="HQ1048" s="9"/>
      <c r="HR1048" s="9"/>
      <c r="HS1048" s="9"/>
      <c r="HT1048" s="9"/>
      <c r="HU1048" s="9"/>
      <c r="HV1048" s="9"/>
      <c r="HW1048" s="9"/>
      <c r="HX1048" s="9"/>
      <c r="HY1048" s="9"/>
      <c r="HZ1048" s="9"/>
      <c r="IA1048" s="9"/>
      <c r="IB1048" s="9"/>
      <c r="IC1048" s="9"/>
      <c r="ID1048" s="9"/>
      <c r="IE1048" s="9"/>
      <c r="IF1048" s="9"/>
      <c r="IG1048" s="9"/>
      <c r="IH1048" s="9"/>
      <c r="II1048" s="9"/>
      <c r="IJ1048" s="9"/>
      <c r="IK1048" s="9"/>
      <c r="IL1048" s="9"/>
      <c r="IM1048" s="9"/>
      <c r="IN1048" s="9"/>
      <c r="IO1048" s="9"/>
      <c r="IP1048" s="9"/>
      <c r="IQ1048" s="9"/>
      <c r="IR1048" s="9"/>
      <c r="IS1048" s="9"/>
      <c r="IT1048" s="9"/>
      <c r="IU1048" s="9"/>
      <c r="IV1048" s="9"/>
      <c r="IW1048" s="9"/>
      <c r="IX1048" s="9"/>
      <c r="IY1048" s="9"/>
      <c r="IZ1048" s="9"/>
      <c r="JA1048" s="9"/>
      <c r="JB1048" s="9"/>
      <c r="JC1048" s="9"/>
      <c r="JD1048" s="9"/>
      <c r="JE1048" s="9"/>
      <c r="JF1048" s="9"/>
      <c r="JG1048" s="9"/>
      <c r="JH1048" s="9"/>
      <c r="JI1048" s="9"/>
      <c r="JJ1048" s="9"/>
      <c r="JK1048" s="9"/>
      <c r="JL1048" s="9"/>
      <c r="JM1048" s="9"/>
      <c r="JN1048" s="9"/>
      <c r="JO1048" s="9"/>
      <c r="JP1048" s="9"/>
      <c r="JQ1048" s="9"/>
      <c r="JR1048" s="9"/>
      <c r="JS1048" s="9"/>
      <c r="JT1048" s="9"/>
      <c r="JU1048" s="9"/>
      <c r="JV1048" s="9"/>
      <c r="JW1048" s="9"/>
      <c r="JX1048" s="9"/>
      <c r="JY1048" s="9"/>
      <c r="JZ1048" s="9"/>
      <c r="KA1048" s="9"/>
      <c r="KB1048" s="9"/>
      <c r="KC1048" s="9"/>
      <c r="KD1048" s="9"/>
      <c r="KE1048" s="9"/>
      <c r="KF1048" s="9"/>
      <c r="KG1048" s="9"/>
      <c r="KH1048" s="9"/>
      <c r="KI1048" s="9"/>
      <c r="KJ1048" s="9"/>
      <c r="KK1048" s="9"/>
      <c r="KL1048" s="9"/>
      <c r="KM1048" s="9"/>
      <c r="KN1048" s="9"/>
      <c r="KO1048" s="9"/>
      <c r="KP1048" s="9"/>
      <c r="KQ1048" s="9"/>
      <c r="KR1048" s="9"/>
      <c r="KS1048" s="9"/>
      <c r="KT1048" s="9"/>
      <c r="KU1048" s="9"/>
      <c r="KV1048" s="9"/>
      <c r="KW1048" s="9"/>
      <c r="KX1048" s="9"/>
      <c r="KY1048" s="9"/>
      <c r="KZ1048" s="9"/>
      <c r="LA1048" s="9"/>
      <c r="LB1048" s="9"/>
      <c r="LC1048" s="9"/>
      <c r="LD1048" s="9"/>
      <c r="LE1048" s="9"/>
      <c r="LF1048" s="9"/>
      <c r="LG1048" s="9"/>
      <c r="LH1048" s="9"/>
      <c r="LI1048" s="9"/>
      <c r="LJ1048" s="9"/>
      <c r="LK1048" s="9"/>
      <c r="LL1048" s="9"/>
      <c r="LM1048" s="9"/>
      <c r="LN1048" s="9"/>
      <c r="LO1048" s="9"/>
      <c r="LP1048" s="9"/>
      <c r="LQ1048" s="9"/>
      <c r="LR1048" s="9"/>
      <c r="LS1048" s="9"/>
      <c r="LT1048" s="9"/>
      <c r="LU1048" s="9"/>
      <c r="LV1048" s="9"/>
      <c r="LW1048" s="9"/>
      <c r="LX1048" s="9"/>
      <c r="LY1048" s="9"/>
      <c r="LZ1048" s="9"/>
      <c r="MA1048" s="9"/>
      <c r="MB1048" s="9"/>
      <c r="MC1048" s="9"/>
      <c r="MD1048" s="9"/>
      <c r="ME1048" s="9"/>
      <c r="MF1048" s="9"/>
      <c r="MG1048" s="9"/>
      <c r="MH1048" s="9"/>
      <c r="MI1048" s="9"/>
      <c r="MJ1048" s="9"/>
      <c r="MK1048" s="9"/>
      <c r="ML1048" s="9"/>
      <c r="MM1048" s="9"/>
      <c r="MN1048" s="9"/>
      <c r="MO1048" s="9"/>
      <c r="MP1048" s="9"/>
      <c r="MQ1048" s="9"/>
      <c r="MR1048" s="9"/>
      <c r="MS1048" s="9"/>
      <c r="MT1048" s="9"/>
      <c r="MU1048" s="9"/>
      <c r="MV1048" s="9"/>
      <c r="MW1048" s="9"/>
      <c r="MX1048" s="9"/>
      <c r="MY1048" s="9"/>
      <c r="MZ1048" s="9"/>
      <c r="NA1048" s="9"/>
      <c r="NB1048" s="9"/>
      <c r="NC1048" s="9"/>
      <c r="ND1048" s="9"/>
      <c r="NE1048" s="9"/>
      <c r="NF1048" s="9"/>
      <c r="NG1048" s="9"/>
      <c r="NH1048" s="9"/>
      <c r="NI1048" s="9"/>
      <c r="NJ1048" s="9"/>
      <c r="NK1048" s="9"/>
      <c r="NL1048" s="9"/>
      <c r="NM1048" s="9"/>
      <c r="NN1048" s="9"/>
      <c r="NO1048" s="9"/>
      <c r="NP1048" s="9"/>
      <c r="NQ1048" s="9"/>
      <c r="NR1048" s="9"/>
      <c r="NS1048" s="9"/>
      <c r="NT1048" s="9"/>
      <c r="NU1048" s="9"/>
      <c r="NV1048" s="9"/>
      <c r="NW1048" s="9"/>
      <c r="NX1048" s="9"/>
      <c r="NY1048" s="9"/>
      <c r="NZ1048" s="9"/>
      <c r="OA1048" s="9"/>
      <c r="OB1048" s="9"/>
      <c r="OC1048" s="9"/>
      <c r="OD1048" s="9"/>
      <c r="OE1048" s="9"/>
      <c r="OF1048" s="9"/>
      <c r="OG1048" s="9"/>
      <c r="OH1048" s="9"/>
      <c r="OI1048" s="9"/>
      <c r="OJ1048" s="9"/>
      <c r="OK1048" s="9"/>
      <c r="OL1048" s="9"/>
      <c r="OM1048" s="9"/>
      <c r="ON1048" s="9"/>
      <c r="OO1048" s="9"/>
      <c r="OP1048" s="9"/>
      <c r="OQ1048" s="9"/>
      <c r="OR1048" s="9"/>
      <c r="OS1048" s="9"/>
      <c r="OT1048" s="9"/>
      <c r="OU1048" s="9"/>
      <c r="OV1048" s="9"/>
      <c r="OW1048" s="9"/>
      <c r="OX1048" s="9"/>
      <c r="OY1048" s="9"/>
      <c r="OZ1048" s="9"/>
      <c r="PA1048" s="9"/>
      <c r="PB1048" s="9"/>
      <c r="PC1048" s="9"/>
      <c r="PD1048" s="9"/>
      <c r="PE1048" s="9"/>
      <c r="PF1048" s="9"/>
      <c r="PG1048" s="9"/>
      <c r="PH1048" s="9"/>
      <c r="PI1048" s="9"/>
      <c r="PJ1048" s="9"/>
      <c r="PK1048" s="9"/>
      <c r="PL1048" s="9"/>
      <c r="PM1048" s="9"/>
      <c r="PN1048" s="9"/>
      <c r="PO1048" s="9"/>
      <c r="PP1048" s="9"/>
      <c r="PQ1048" s="9"/>
      <c r="PR1048" s="9"/>
      <c r="PS1048" s="9"/>
      <c r="PT1048" s="9"/>
      <c r="PU1048" s="9"/>
      <c r="PV1048" s="9"/>
      <c r="PW1048" s="9"/>
      <c r="PX1048" s="9"/>
      <c r="PY1048" s="9"/>
      <c r="PZ1048" s="9"/>
      <c r="QA1048" s="9"/>
      <c r="QB1048" s="9"/>
      <c r="QC1048" s="9"/>
      <c r="QD1048" s="9"/>
      <c r="QE1048" s="9"/>
      <c r="QF1048" s="9"/>
      <c r="QG1048" s="9"/>
      <c r="QH1048" s="9"/>
      <c r="QI1048" s="9"/>
      <c r="QJ1048" s="9"/>
      <c r="QK1048" s="9"/>
      <c r="QL1048" s="9"/>
      <c r="QM1048" s="9"/>
      <c r="QN1048" s="9"/>
      <c r="QO1048" s="9"/>
      <c r="QP1048" s="9"/>
      <c r="QQ1048" s="9"/>
      <c r="QR1048" s="9"/>
      <c r="QS1048" s="9"/>
      <c r="QT1048" s="9"/>
      <c r="QU1048" s="9"/>
      <c r="QV1048" s="9"/>
      <c r="QW1048" s="9"/>
      <c r="QX1048" s="9"/>
      <c r="QY1048" s="9"/>
      <c r="QZ1048" s="9"/>
      <c r="RA1048" s="9"/>
      <c r="RB1048" s="9"/>
      <c r="RC1048" s="9"/>
      <c r="RD1048" s="9"/>
      <c r="RE1048" s="9"/>
      <c r="RF1048" s="9"/>
      <c r="RG1048" s="9"/>
      <c r="RH1048" s="9"/>
      <c r="RI1048" s="9"/>
      <c r="RJ1048" s="9"/>
      <c r="RK1048" s="9"/>
      <c r="RL1048" s="9"/>
      <c r="RM1048" s="9"/>
      <c r="RN1048" s="9"/>
      <c r="RO1048" s="9"/>
      <c r="RP1048" s="9"/>
      <c r="RQ1048" s="9"/>
      <c r="RR1048" s="9"/>
      <c r="RS1048" s="9"/>
      <c r="RT1048" s="9"/>
      <c r="RU1048" s="9"/>
      <c r="RV1048" s="9"/>
      <c r="RW1048" s="9"/>
      <c r="RX1048" s="9"/>
      <c r="RY1048" s="9"/>
      <c r="RZ1048" s="9"/>
      <c r="SA1048" s="9"/>
      <c r="SB1048" s="9"/>
      <c r="SC1048" s="9"/>
      <c r="SD1048" s="9"/>
      <c r="SE1048" s="9"/>
      <c r="SF1048" s="9"/>
      <c r="SG1048" s="9"/>
      <c r="SH1048" s="9"/>
      <c r="SI1048" s="9"/>
      <c r="SJ1048" s="9"/>
      <c r="SK1048" s="9"/>
      <c r="SL1048" s="9"/>
      <c r="SM1048" s="9"/>
      <c r="SN1048" s="9"/>
      <c r="SO1048" s="9"/>
      <c r="SP1048" s="9"/>
      <c r="SQ1048" s="9"/>
      <c r="SR1048" s="9"/>
      <c r="SS1048" s="9"/>
      <c r="ST1048" s="9"/>
      <c r="SU1048" s="9"/>
      <c r="SV1048" s="9"/>
      <c r="SW1048" s="9"/>
      <c r="SX1048" s="9"/>
      <c r="SY1048" s="9"/>
      <c r="SZ1048" s="9"/>
      <c r="TA1048" s="9"/>
      <c r="TB1048" s="9"/>
      <c r="TC1048" s="9"/>
      <c r="TD1048" s="9"/>
      <c r="TE1048" s="9"/>
      <c r="TF1048" s="9"/>
      <c r="TG1048" s="9"/>
      <c r="TH1048" s="9"/>
      <c r="TI1048" s="9"/>
      <c r="TJ1048" s="9"/>
      <c r="TK1048" s="9"/>
      <c r="TL1048" s="9"/>
      <c r="TM1048" s="9"/>
      <c r="TN1048" s="9"/>
      <c r="TO1048" s="9"/>
      <c r="TP1048" s="9"/>
      <c r="TQ1048" s="9"/>
      <c r="TR1048" s="9"/>
      <c r="TS1048" s="9"/>
      <c r="TT1048" s="9"/>
      <c r="TU1048" s="9"/>
      <c r="TV1048" s="9"/>
      <c r="TW1048" s="9"/>
      <c r="TX1048" s="9"/>
      <c r="TY1048" s="9"/>
      <c r="TZ1048" s="9"/>
      <c r="UA1048" s="9"/>
      <c r="UB1048" s="9"/>
      <c r="UC1048" s="9"/>
      <c r="UD1048" s="9"/>
      <c r="UE1048" s="9"/>
      <c r="UF1048" s="9"/>
      <c r="UG1048" s="9"/>
      <c r="UH1048" s="9"/>
      <c r="UI1048" s="9"/>
      <c r="UJ1048" s="9"/>
      <c r="UK1048" s="9"/>
      <c r="UL1048" s="9"/>
      <c r="UM1048" s="9"/>
      <c r="UN1048" s="9"/>
      <c r="UO1048" s="9"/>
      <c r="UP1048" s="9"/>
      <c r="UQ1048" s="9"/>
      <c r="UR1048" s="9"/>
      <c r="US1048" s="9"/>
      <c r="UT1048" s="9"/>
      <c r="UU1048" s="9"/>
      <c r="UV1048" s="9"/>
      <c r="UW1048" s="9"/>
      <c r="UX1048" s="9"/>
      <c r="UY1048" s="9"/>
      <c r="UZ1048" s="9"/>
      <c r="VA1048" s="9"/>
      <c r="VB1048" s="9"/>
      <c r="VC1048" s="9"/>
      <c r="VD1048" s="9"/>
      <c r="VE1048" s="9"/>
      <c r="VF1048" s="9"/>
      <c r="VG1048" s="9"/>
      <c r="VH1048" s="9"/>
      <c r="VI1048" s="9"/>
      <c r="VJ1048" s="9"/>
      <c r="VK1048" s="9"/>
      <c r="VL1048" s="9"/>
      <c r="VM1048" s="9"/>
      <c r="VN1048" s="9"/>
      <c r="VO1048" s="9"/>
      <c r="VP1048" s="9"/>
      <c r="VQ1048" s="9"/>
      <c r="VR1048" s="9"/>
      <c r="VS1048" s="9"/>
      <c r="VT1048" s="9"/>
      <c r="VU1048" s="9"/>
      <c r="VV1048" s="9"/>
      <c r="VW1048" s="9"/>
      <c r="VX1048" s="9"/>
      <c r="VY1048" s="9"/>
      <c r="VZ1048" s="9"/>
      <c r="WA1048" s="9"/>
      <c r="WB1048" s="9"/>
      <c r="WC1048" s="9"/>
      <c r="WD1048" s="9"/>
      <c r="WE1048" s="9"/>
      <c r="WF1048" s="9"/>
      <c r="WG1048" s="9"/>
      <c r="WH1048" s="9"/>
      <c r="WI1048" s="9"/>
      <c r="WJ1048" s="9"/>
      <c r="WK1048" s="9"/>
      <c r="WL1048" s="9"/>
      <c r="WM1048" s="9"/>
      <c r="WN1048" s="9"/>
      <c r="WO1048" s="9"/>
      <c r="WP1048" s="9"/>
      <c r="WQ1048" s="9"/>
      <c r="WR1048" s="9"/>
      <c r="WS1048" s="9"/>
      <c r="WT1048" s="9"/>
      <c r="WU1048" s="9"/>
      <c r="WV1048" s="9"/>
      <c r="WW1048" s="9"/>
      <c r="WX1048" s="9"/>
      <c r="WY1048" s="9"/>
      <c r="WZ1048" s="9"/>
      <c r="XA1048" s="9"/>
      <c r="XB1048" s="9"/>
      <c r="XC1048" s="9"/>
      <c r="XD1048" s="9"/>
      <c r="XE1048" s="9"/>
      <c r="XF1048" s="9"/>
      <c r="XG1048" s="9"/>
      <c r="XH1048" s="9"/>
      <c r="XI1048" s="9"/>
      <c r="XJ1048" s="9"/>
      <c r="XK1048" s="9"/>
      <c r="XL1048" s="9"/>
      <c r="XM1048" s="9"/>
      <c r="XN1048" s="9"/>
      <c r="XO1048" s="9"/>
      <c r="XP1048" s="9"/>
      <c r="XQ1048" s="9"/>
      <c r="XR1048" s="9"/>
      <c r="XS1048" s="9"/>
      <c r="XT1048" s="9"/>
      <c r="XU1048" s="9"/>
      <c r="XV1048" s="9"/>
      <c r="XW1048" s="9"/>
      <c r="XX1048" s="9"/>
      <c r="XY1048" s="9"/>
      <c r="XZ1048" s="9"/>
      <c r="YA1048" s="9"/>
      <c r="YB1048" s="9"/>
      <c r="YC1048" s="9"/>
      <c r="YD1048" s="9"/>
      <c r="YE1048" s="9"/>
      <c r="YF1048" s="9"/>
      <c r="YG1048" s="9"/>
      <c r="YH1048" s="9"/>
      <c r="YI1048" s="9"/>
      <c r="YJ1048" s="9"/>
      <c r="YK1048" s="9"/>
      <c r="YL1048" s="9"/>
      <c r="YM1048" s="9"/>
      <c r="YN1048" s="9"/>
      <c r="YO1048" s="9"/>
      <c r="YP1048" s="9"/>
      <c r="YQ1048" s="9"/>
      <c r="YR1048" s="9"/>
      <c r="YS1048" s="9"/>
      <c r="YT1048" s="9"/>
      <c r="YU1048" s="9"/>
      <c r="YV1048" s="9"/>
      <c r="YW1048" s="9"/>
      <c r="YX1048" s="9"/>
      <c r="YY1048" s="9"/>
      <c r="YZ1048" s="9"/>
      <c r="ZA1048" s="9"/>
      <c r="ZB1048" s="9"/>
      <c r="ZC1048" s="9"/>
      <c r="ZD1048" s="9"/>
      <c r="ZE1048" s="9"/>
      <c r="ZF1048" s="9"/>
      <c r="ZG1048" s="9"/>
      <c r="ZH1048" s="9"/>
      <c r="ZI1048" s="9"/>
      <c r="ZJ1048" s="9"/>
      <c r="ZK1048" s="9"/>
      <c r="ZL1048" s="9"/>
      <c r="ZM1048" s="9"/>
      <c r="ZN1048" s="9"/>
      <c r="ZO1048" s="9"/>
      <c r="ZP1048" s="9"/>
      <c r="ZQ1048" s="9"/>
      <c r="ZR1048" s="9"/>
      <c r="ZS1048" s="9"/>
      <c r="ZT1048" s="9"/>
      <c r="ZU1048" s="9"/>
      <c r="ZV1048" s="9"/>
      <c r="ZW1048" s="9"/>
      <c r="ZX1048" s="9"/>
      <c r="ZY1048" s="9"/>
      <c r="ZZ1048" s="9"/>
      <c r="AAA1048" s="9"/>
      <c r="AAB1048" s="9"/>
      <c r="AAC1048" s="9"/>
      <c r="AAD1048" s="9"/>
      <c r="AAE1048" s="9"/>
      <c r="AAF1048" s="9"/>
      <c r="AAG1048" s="9"/>
      <c r="AAH1048" s="9"/>
      <c r="AAI1048" s="9"/>
      <c r="AAJ1048" s="9"/>
      <c r="AAK1048" s="9"/>
      <c r="AAL1048" s="9"/>
      <c r="AAM1048" s="9"/>
      <c r="AAN1048" s="9"/>
      <c r="AAO1048" s="9"/>
      <c r="AAP1048" s="9"/>
      <c r="AAQ1048" s="9"/>
      <c r="AAR1048" s="9"/>
      <c r="AAS1048" s="9"/>
      <c r="AAT1048" s="9"/>
      <c r="AAU1048" s="9"/>
      <c r="AAV1048" s="9"/>
      <c r="AAW1048" s="9"/>
      <c r="AAX1048" s="9"/>
      <c r="AAY1048" s="9"/>
      <c r="AAZ1048" s="9"/>
      <c r="ABA1048" s="9"/>
      <c r="ABB1048" s="9"/>
      <c r="ABC1048" s="9"/>
      <c r="ABD1048" s="9"/>
      <c r="ABE1048" s="9"/>
      <c r="ABF1048" s="9"/>
      <c r="ABG1048" s="9"/>
      <c r="ABH1048" s="9"/>
      <c r="ABI1048" s="9"/>
      <c r="ABJ1048" s="9"/>
      <c r="ABK1048" s="9"/>
      <c r="ABL1048" s="9"/>
      <c r="ABM1048" s="9"/>
      <c r="ABN1048" s="9"/>
      <c r="ABO1048" s="9"/>
      <c r="ABP1048" s="9"/>
      <c r="ABQ1048" s="9"/>
      <c r="ABR1048" s="9"/>
      <c r="ABS1048" s="9"/>
      <c r="ABT1048" s="9"/>
      <c r="ABU1048" s="9"/>
      <c r="ABV1048" s="9"/>
      <c r="ABW1048" s="9"/>
      <c r="ABX1048" s="9"/>
      <c r="ABY1048" s="9"/>
      <c r="ABZ1048" s="9"/>
      <c r="ACA1048" s="9"/>
      <c r="ACB1048" s="9"/>
      <c r="ACC1048" s="9"/>
      <c r="ACD1048" s="9"/>
      <c r="ACE1048" s="9"/>
      <c r="ACF1048" s="9"/>
      <c r="ACG1048" s="9"/>
      <c r="ACH1048" s="9"/>
      <c r="ACI1048" s="9"/>
      <c r="ACJ1048" s="9"/>
      <c r="ACK1048" s="9"/>
      <c r="ACL1048" s="9"/>
      <c r="ACM1048" s="9"/>
      <c r="ACN1048" s="9"/>
      <c r="ACO1048" s="9"/>
      <c r="ACP1048" s="9"/>
      <c r="ACQ1048" s="9"/>
      <c r="ACR1048" s="9"/>
      <c r="ACS1048" s="9"/>
      <c r="ACT1048" s="9"/>
      <c r="ACU1048" s="9"/>
      <c r="ACV1048" s="9"/>
      <c r="ACW1048" s="9"/>
      <c r="ACX1048" s="9"/>
      <c r="ACY1048" s="9"/>
      <c r="ACZ1048" s="9"/>
      <c r="ADA1048" s="9"/>
      <c r="ADB1048" s="9"/>
      <c r="ADC1048" s="9"/>
      <c r="ADD1048" s="9"/>
      <c r="ADE1048" s="9"/>
      <c r="ADF1048" s="9"/>
      <c r="ADG1048" s="9"/>
      <c r="ADH1048" s="9"/>
      <c r="ADI1048" s="9"/>
      <c r="ADJ1048" s="9"/>
      <c r="ADK1048" s="9"/>
      <c r="ADL1048" s="9"/>
      <c r="ADM1048" s="9"/>
      <c r="ADN1048" s="9"/>
      <c r="ADO1048" s="9"/>
      <c r="ADP1048" s="9"/>
      <c r="ADQ1048" s="9"/>
      <c r="ADR1048" s="9"/>
      <c r="ADS1048" s="9"/>
      <c r="ADT1048" s="9"/>
      <c r="ADU1048" s="9"/>
      <c r="ADV1048" s="9"/>
      <c r="ADW1048" s="9"/>
      <c r="ADX1048" s="9"/>
      <c r="ADY1048" s="9"/>
      <c r="ADZ1048" s="9"/>
      <c r="AEA1048" s="9"/>
      <c r="AEB1048" s="9"/>
      <c r="AEC1048" s="9"/>
      <c r="AED1048" s="9"/>
      <c r="AEE1048" s="9"/>
      <c r="AEF1048" s="9"/>
      <c r="AEG1048" s="9"/>
      <c r="AEH1048" s="9"/>
      <c r="AEI1048" s="9"/>
      <c r="AEJ1048" s="9"/>
      <c r="AEK1048" s="9"/>
      <c r="AEL1048" s="9"/>
      <c r="AEM1048" s="9"/>
      <c r="AEN1048" s="9"/>
      <c r="AEO1048" s="9"/>
      <c r="AEP1048" s="9"/>
      <c r="AEQ1048" s="9"/>
      <c r="AER1048" s="9"/>
      <c r="AES1048" s="9"/>
      <c r="AET1048" s="9"/>
      <c r="AEU1048" s="9"/>
      <c r="AEV1048" s="9"/>
      <c r="AEW1048" s="9"/>
      <c r="AEX1048" s="9"/>
      <c r="AEY1048" s="9"/>
      <c r="AEZ1048" s="9"/>
      <c r="AFA1048" s="9"/>
      <c r="AFB1048" s="9"/>
      <c r="AFC1048" s="9"/>
      <c r="AFD1048" s="9"/>
      <c r="AFE1048" s="9"/>
      <c r="AFF1048" s="9"/>
      <c r="AFG1048" s="9"/>
      <c r="AFH1048" s="9"/>
      <c r="AFI1048" s="9"/>
      <c r="AFJ1048" s="9"/>
      <c r="AFK1048" s="9"/>
      <c r="AFL1048" s="9"/>
      <c r="AFM1048" s="9"/>
      <c r="AFN1048" s="9"/>
      <c r="AFO1048" s="9"/>
      <c r="AFP1048" s="9"/>
      <c r="AFQ1048" s="9"/>
      <c r="AFR1048" s="9"/>
      <c r="AFS1048" s="9"/>
      <c r="AFT1048" s="9"/>
      <c r="AFU1048" s="9"/>
      <c r="AFV1048" s="9"/>
      <c r="AFW1048" s="9"/>
      <c r="AFX1048" s="9"/>
      <c r="AFY1048" s="9"/>
      <c r="AFZ1048" s="9"/>
      <c r="AGA1048" s="9"/>
      <c r="AGB1048" s="9"/>
      <c r="AGC1048" s="9"/>
      <c r="AGD1048" s="9"/>
      <c r="AGE1048" s="9"/>
      <c r="AGF1048" s="9"/>
      <c r="AGG1048" s="9"/>
      <c r="AGH1048" s="9"/>
      <c r="AGI1048" s="9"/>
      <c r="AGJ1048" s="9"/>
      <c r="AGK1048" s="9"/>
      <c r="AGL1048" s="9"/>
      <c r="AGM1048" s="9"/>
      <c r="AGN1048" s="9"/>
      <c r="AGO1048" s="9"/>
      <c r="AGP1048" s="9"/>
      <c r="AGQ1048" s="9"/>
      <c r="AGR1048" s="9"/>
      <c r="AGS1048" s="9"/>
      <c r="AGT1048" s="9"/>
      <c r="AGU1048" s="9"/>
      <c r="AGV1048" s="9"/>
      <c r="AGW1048" s="9"/>
      <c r="AGX1048" s="9"/>
      <c r="AGY1048" s="9"/>
      <c r="AGZ1048" s="9"/>
      <c r="AHA1048" s="9"/>
      <c r="AHB1048" s="9"/>
      <c r="AHC1048" s="9"/>
      <c r="AHD1048" s="9"/>
      <c r="AHE1048" s="9"/>
      <c r="AHF1048" s="9"/>
      <c r="AHG1048" s="9"/>
      <c r="AHH1048" s="9"/>
      <c r="AHI1048" s="9"/>
      <c r="AHJ1048" s="9"/>
      <c r="AHK1048" s="9"/>
      <c r="AHL1048" s="9"/>
      <c r="AHM1048" s="9"/>
      <c r="AHN1048" s="9"/>
      <c r="AHO1048" s="9"/>
      <c r="AHP1048" s="9"/>
      <c r="AHQ1048" s="9"/>
      <c r="AHR1048" s="9"/>
      <c r="AHS1048" s="9"/>
      <c r="AHT1048" s="9"/>
      <c r="AHU1048" s="9"/>
      <c r="AHV1048" s="9"/>
      <c r="AHW1048" s="9"/>
      <c r="AHX1048" s="9"/>
      <c r="AHY1048" s="9"/>
      <c r="AHZ1048" s="9"/>
      <c r="AIA1048" s="9"/>
      <c r="AIB1048" s="9"/>
      <c r="AIC1048" s="9"/>
      <c r="AID1048" s="9"/>
      <c r="AIE1048" s="9"/>
      <c r="AIF1048" s="9"/>
      <c r="AIG1048" s="9"/>
      <c r="AIH1048" s="9"/>
      <c r="AII1048" s="9"/>
      <c r="AIJ1048" s="9"/>
      <c r="AIK1048" s="9"/>
      <c r="AIL1048" s="9"/>
      <c r="AIM1048" s="9"/>
      <c r="AIN1048" s="9"/>
      <c r="AIO1048" s="9"/>
      <c r="AIP1048" s="9"/>
      <c r="AIQ1048" s="9"/>
      <c r="AIR1048" s="9"/>
      <c r="AIS1048" s="9"/>
      <c r="AIT1048" s="9"/>
      <c r="AIU1048" s="9"/>
      <c r="AIV1048" s="9"/>
      <c r="AIW1048" s="9"/>
      <c r="AIX1048" s="9"/>
      <c r="AIY1048" s="9"/>
      <c r="AIZ1048" s="9"/>
      <c r="AJA1048" s="9"/>
      <c r="AJB1048" s="9"/>
      <c r="AJC1048" s="9"/>
      <c r="AJD1048" s="9"/>
      <c r="AJE1048" s="9"/>
      <c r="AJF1048" s="9"/>
      <c r="AJG1048" s="9"/>
      <c r="AJH1048" s="9"/>
      <c r="AJI1048" s="9"/>
      <c r="AJJ1048" s="9"/>
      <c r="AJK1048" s="9"/>
      <c r="AJL1048" s="9"/>
      <c r="AJM1048" s="9"/>
      <c r="AJN1048" s="9"/>
      <c r="AJO1048" s="9"/>
      <c r="AJP1048" s="9"/>
      <c r="AJQ1048" s="9"/>
      <c r="AJR1048" s="9"/>
      <c r="AJS1048" s="9"/>
      <c r="AJT1048" s="9"/>
      <c r="AJU1048" s="9"/>
      <c r="AJV1048" s="9"/>
      <c r="AJW1048" s="9"/>
      <c r="AJX1048" s="9"/>
      <c r="AJY1048" s="9"/>
      <c r="AJZ1048" s="9"/>
      <c r="AKA1048" s="9"/>
      <c r="AKB1048" s="9"/>
      <c r="AKC1048" s="9"/>
      <c r="AKD1048" s="9"/>
      <c r="AKE1048" s="9"/>
      <c r="AKF1048" s="9"/>
      <c r="AKG1048" s="9"/>
      <c r="AKH1048" s="9"/>
      <c r="AKI1048" s="9"/>
      <c r="AKJ1048" s="9"/>
      <c r="AKK1048" s="9"/>
      <c r="AKL1048" s="9"/>
      <c r="AKM1048" s="9"/>
      <c r="AKN1048" s="9"/>
      <c r="AKO1048" s="9"/>
      <c r="AKP1048" s="9"/>
      <c r="AKQ1048" s="9"/>
      <c r="AKR1048" s="9"/>
      <c r="AKS1048" s="9"/>
      <c r="AKT1048" s="9"/>
      <c r="AKU1048" s="9"/>
      <c r="AKV1048" s="9"/>
      <c r="AKW1048" s="9"/>
      <c r="AKX1048" s="9"/>
      <c r="AKY1048" s="9"/>
      <c r="AKZ1048" s="9"/>
      <c r="ALA1048" s="9"/>
      <c r="ALB1048" s="9"/>
      <c r="ALC1048" s="9"/>
      <c r="ALD1048" s="9"/>
      <c r="ALE1048" s="9"/>
      <c r="ALF1048" s="9"/>
      <c r="ALG1048" s="9"/>
      <c r="ALH1048" s="9"/>
      <c r="ALI1048" s="9"/>
      <c r="ALJ1048" s="9"/>
      <c r="ALK1048" s="9"/>
      <c r="ALL1048" s="9"/>
      <c r="ALM1048" s="9"/>
      <c r="ALN1048" s="9"/>
      <c r="ALO1048" s="9"/>
      <c r="ALP1048" s="9"/>
      <c r="ALQ1048" s="9"/>
      <c r="ALR1048" s="9"/>
      <c r="ALS1048" s="9"/>
      <c r="ALT1048" s="9"/>
      <c r="ALU1048" s="9"/>
      <c r="ALV1048" s="9"/>
      <c r="ALW1048" s="9"/>
      <c r="ALX1048" s="9"/>
      <c r="ALY1048" s="9"/>
      <c r="ALZ1048" s="9"/>
      <c r="AMA1048" s="9"/>
      <c r="AMB1048" s="9"/>
      <c r="AMC1048" s="9"/>
      <c r="AMD1048" s="9"/>
      <c r="AME1048" s="9"/>
      <c r="AMF1048" s="9"/>
      <c r="AMG1048" s="9"/>
      <c r="AMH1048" s="9"/>
      <c r="AMI1048" s="9"/>
      <c r="AMJ1048" s="9"/>
      <c r="AMK1048" s="9"/>
      <c r="AML1048" s="9"/>
      <c r="AMM1048" s="9"/>
      <c r="AMN1048" s="9"/>
      <c r="AMO1048" s="9"/>
      <c r="AMP1048" s="9"/>
      <c r="AMQ1048" s="9"/>
      <c r="AMR1048" s="9"/>
      <c r="AMS1048" s="9"/>
      <c r="AMT1048" s="9"/>
      <c r="AMU1048" s="9"/>
      <c r="AMV1048" s="9"/>
      <c r="AMW1048" s="9"/>
      <c r="AMX1048" s="9"/>
      <c r="AMY1048" s="9"/>
      <c r="AMZ1048" s="9"/>
      <c r="ANA1048" s="9"/>
      <c r="ANB1048" s="9"/>
      <c r="ANC1048" s="9"/>
      <c r="AND1048" s="9"/>
      <c r="ANE1048" s="9"/>
      <c r="ANF1048" s="9"/>
      <c r="ANG1048" s="9"/>
      <c r="ANH1048" s="9"/>
      <c r="ANI1048" s="9"/>
      <c r="ANJ1048" s="9"/>
      <c r="ANK1048" s="9"/>
      <c r="ANL1048" s="9"/>
      <c r="ANM1048" s="9"/>
      <c r="ANN1048" s="9"/>
      <c r="ANO1048" s="9"/>
      <c r="ANP1048" s="9"/>
      <c r="ANQ1048" s="9"/>
      <c r="ANR1048" s="9"/>
      <c r="ANS1048" s="9"/>
      <c r="ANT1048" s="9"/>
      <c r="ANU1048" s="9"/>
      <c r="ANV1048" s="9"/>
      <c r="ANW1048" s="9"/>
      <c r="ANX1048" s="9"/>
      <c r="ANY1048" s="9"/>
      <c r="ANZ1048" s="9"/>
      <c r="AOA1048" s="9"/>
      <c r="AOB1048" s="9"/>
      <c r="AOC1048" s="9"/>
      <c r="AOD1048" s="9"/>
      <c r="AOE1048" s="9"/>
      <c r="AOF1048" s="9"/>
      <c r="AOG1048" s="9"/>
      <c r="AOH1048" s="9"/>
      <c r="AOI1048" s="9"/>
      <c r="AOJ1048" s="9"/>
      <c r="AOK1048" s="9"/>
      <c r="AOL1048" s="9"/>
      <c r="AOM1048" s="9"/>
      <c r="AON1048" s="9"/>
      <c r="AOO1048" s="9"/>
      <c r="AOP1048" s="9"/>
      <c r="AOQ1048" s="9"/>
      <c r="AOR1048" s="9"/>
      <c r="AOS1048" s="9"/>
      <c r="AOT1048" s="9"/>
      <c r="AOU1048" s="9"/>
      <c r="AOV1048" s="9"/>
      <c r="AOW1048" s="9"/>
      <c r="AOX1048" s="9"/>
      <c r="AOY1048" s="9"/>
      <c r="AOZ1048" s="9"/>
      <c r="APA1048" s="9"/>
      <c r="APB1048" s="9"/>
      <c r="APC1048" s="9"/>
      <c r="APD1048" s="9"/>
      <c r="APE1048" s="9"/>
      <c r="APF1048" s="9"/>
      <c r="APG1048" s="9"/>
      <c r="APH1048" s="9"/>
      <c r="API1048" s="9"/>
      <c r="APJ1048" s="9"/>
      <c r="APK1048" s="9"/>
      <c r="APL1048" s="9"/>
      <c r="APM1048" s="9"/>
      <c r="APN1048" s="9"/>
      <c r="APO1048" s="9"/>
      <c r="APP1048" s="9"/>
      <c r="APQ1048" s="9"/>
      <c r="APR1048" s="9"/>
      <c r="APS1048" s="9"/>
      <c r="APT1048" s="9"/>
      <c r="APU1048" s="9"/>
      <c r="APV1048" s="9"/>
      <c r="APW1048" s="9"/>
      <c r="APX1048" s="9"/>
      <c r="APY1048" s="9"/>
      <c r="APZ1048" s="9"/>
      <c r="AQA1048" s="9"/>
      <c r="AQB1048" s="9"/>
      <c r="AQC1048" s="9"/>
      <c r="AQD1048" s="9"/>
      <c r="AQE1048" s="9"/>
      <c r="AQF1048" s="9"/>
      <c r="AQG1048" s="9"/>
      <c r="AQH1048" s="9"/>
      <c r="AQI1048" s="9"/>
      <c r="AQJ1048" s="9"/>
      <c r="AQK1048" s="9"/>
      <c r="AQL1048" s="9"/>
      <c r="AQM1048" s="9"/>
      <c r="AQN1048" s="9"/>
      <c r="AQO1048" s="9"/>
      <c r="AQP1048" s="9"/>
      <c r="AQQ1048" s="9"/>
      <c r="AQR1048" s="9"/>
      <c r="AQS1048" s="9"/>
      <c r="AQT1048" s="9"/>
      <c r="AQU1048" s="9"/>
      <c r="AQV1048" s="9"/>
      <c r="AQW1048" s="9"/>
      <c r="AQX1048" s="9"/>
      <c r="AQY1048" s="9"/>
      <c r="AQZ1048" s="9"/>
      <c r="ARA1048" s="9"/>
      <c r="ARB1048" s="9"/>
      <c r="ARC1048" s="9"/>
      <c r="ARD1048" s="9"/>
      <c r="ARE1048" s="9"/>
      <c r="ARF1048" s="9"/>
      <c r="ARG1048" s="9"/>
      <c r="ARH1048" s="9"/>
      <c r="ARI1048" s="9"/>
      <c r="ARJ1048" s="9"/>
      <c r="ARK1048" s="9"/>
      <c r="ARL1048" s="9"/>
      <c r="ARM1048" s="9"/>
      <c r="ARN1048" s="9"/>
      <c r="ARO1048" s="9"/>
      <c r="ARP1048" s="9"/>
      <c r="ARQ1048" s="9"/>
      <c r="ARR1048" s="9"/>
      <c r="ARS1048" s="9"/>
      <c r="ART1048" s="9"/>
      <c r="ARU1048" s="9"/>
      <c r="ARV1048" s="9"/>
      <c r="ARW1048" s="9"/>
      <c r="ARX1048" s="9"/>
      <c r="ARY1048" s="9"/>
      <c r="ARZ1048" s="9"/>
      <c r="ASA1048" s="9"/>
      <c r="ASB1048" s="9"/>
      <c r="ASC1048" s="9"/>
      <c r="ASD1048" s="9"/>
      <c r="ASE1048" s="9"/>
      <c r="ASF1048" s="9"/>
      <c r="ASG1048" s="9"/>
      <c r="ASH1048" s="9"/>
      <c r="ASI1048" s="9"/>
      <c r="ASJ1048" s="9"/>
      <c r="ASK1048" s="9"/>
      <c r="ASL1048" s="9"/>
      <c r="ASM1048" s="9"/>
      <c r="ASN1048" s="9"/>
      <c r="ASO1048" s="9"/>
      <c r="ASP1048" s="9"/>
      <c r="ASQ1048" s="9"/>
      <c r="ASR1048" s="9"/>
      <c r="ASS1048" s="9"/>
      <c r="AST1048" s="9"/>
      <c r="ASU1048" s="9"/>
      <c r="ASV1048" s="9"/>
      <c r="ASW1048" s="9"/>
      <c r="ASX1048" s="9"/>
      <c r="ASY1048" s="9"/>
      <c r="ASZ1048" s="9"/>
      <c r="ATA1048" s="9"/>
      <c r="ATB1048" s="9"/>
      <c r="ATC1048" s="9"/>
      <c r="ATD1048" s="9"/>
      <c r="ATE1048" s="9"/>
      <c r="ATF1048" s="9"/>
      <c r="ATG1048" s="9"/>
      <c r="ATH1048" s="9"/>
      <c r="ATI1048" s="9"/>
      <c r="ATJ1048" s="9"/>
      <c r="ATK1048" s="9"/>
      <c r="ATL1048" s="9"/>
      <c r="ATM1048" s="9"/>
      <c r="ATN1048" s="9"/>
      <c r="ATO1048" s="9"/>
      <c r="ATP1048" s="9"/>
      <c r="ATQ1048" s="9"/>
      <c r="ATR1048" s="9"/>
      <c r="ATS1048" s="9"/>
      <c r="ATT1048" s="9"/>
      <c r="ATU1048" s="9"/>
      <c r="ATV1048" s="9"/>
      <c r="ATW1048" s="9"/>
      <c r="ATX1048" s="9"/>
      <c r="ATY1048" s="9"/>
      <c r="ATZ1048" s="9"/>
      <c r="AUA1048" s="9"/>
      <c r="AUB1048" s="9"/>
      <c r="AUC1048" s="9"/>
      <c r="AUD1048" s="9"/>
      <c r="AUE1048" s="9"/>
      <c r="AUF1048" s="9"/>
      <c r="AUG1048" s="9"/>
      <c r="AUH1048" s="9"/>
      <c r="AUI1048" s="9"/>
      <c r="AUJ1048" s="9"/>
      <c r="AUK1048" s="9"/>
      <c r="AUL1048" s="9"/>
      <c r="AUM1048" s="9"/>
      <c r="AUN1048" s="9"/>
      <c r="AUO1048" s="9"/>
      <c r="AUP1048" s="9"/>
      <c r="AUQ1048" s="9"/>
      <c r="AUR1048" s="9"/>
      <c r="AUS1048" s="9"/>
      <c r="AUT1048" s="9"/>
      <c r="AUU1048" s="9"/>
      <c r="AUV1048" s="9"/>
      <c r="AUW1048" s="9"/>
      <c r="AUX1048" s="9"/>
      <c r="AUY1048" s="9"/>
      <c r="AUZ1048" s="9"/>
      <c r="AVA1048" s="9"/>
      <c r="AVB1048" s="9"/>
      <c r="AVC1048" s="9"/>
      <c r="AVD1048" s="9"/>
      <c r="AVE1048" s="9"/>
      <c r="AVF1048" s="9"/>
      <c r="AVG1048" s="9"/>
      <c r="AVH1048" s="9"/>
      <c r="AVI1048" s="9"/>
      <c r="AVJ1048" s="9"/>
      <c r="AVK1048" s="9"/>
      <c r="AVL1048" s="9"/>
      <c r="AVM1048" s="9"/>
      <c r="AVN1048" s="9"/>
      <c r="AVO1048" s="9"/>
      <c r="AVP1048" s="9"/>
      <c r="AVQ1048" s="9"/>
      <c r="AVR1048" s="9"/>
      <c r="AVS1048" s="9"/>
      <c r="AVT1048" s="9"/>
      <c r="AVU1048" s="9"/>
      <c r="AVV1048" s="9"/>
      <c r="AVW1048" s="9"/>
      <c r="AVX1048" s="9"/>
      <c r="AVY1048" s="9"/>
      <c r="AVZ1048" s="9"/>
      <c r="AWA1048" s="9"/>
      <c r="AWB1048" s="9"/>
      <c r="AWC1048" s="9"/>
      <c r="AWD1048" s="9"/>
      <c r="AWE1048" s="9"/>
      <c r="AWF1048" s="9"/>
      <c r="AWG1048" s="9"/>
      <c r="AWH1048" s="9"/>
      <c r="AWI1048" s="9"/>
      <c r="AWJ1048" s="9"/>
      <c r="AWK1048" s="9"/>
      <c r="AWL1048" s="9"/>
      <c r="AWM1048" s="9"/>
      <c r="AWN1048" s="9"/>
      <c r="AWO1048" s="9"/>
      <c r="AWP1048" s="9"/>
      <c r="AWQ1048" s="9"/>
      <c r="AWR1048" s="9"/>
      <c r="AWS1048" s="9"/>
      <c r="AWT1048" s="9"/>
      <c r="AWU1048" s="9"/>
      <c r="AWV1048" s="9"/>
      <c r="AWW1048" s="9"/>
      <c r="AWX1048" s="9"/>
      <c r="AWY1048" s="9"/>
      <c r="AWZ1048" s="9"/>
      <c r="AXA1048" s="9"/>
      <c r="AXB1048" s="9"/>
      <c r="AXC1048" s="9"/>
      <c r="AXD1048" s="9"/>
      <c r="AXE1048" s="9"/>
      <c r="AXF1048" s="9"/>
      <c r="AXG1048" s="9"/>
      <c r="AXH1048" s="9"/>
      <c r="AXI1048" s="9"/>
      <c r="AXJ1048" s="9"/>
      <c r="AXK1048" s="9"/>
      <c r="AXL1048" s="9"/>
      <c r="AXM1048" s="9"/>
      <c r="AXN1048" s="9"/>
      <c r="AXO1048" s="9"/>
      <c r="AXP1048" s="9"/>
      <c r="AXQ1048" s="9"/>
      <c r="AXR1048" s="9"/>
      <c r="AXS1048" s="9"/>
      <c r="AXT1048" s="9"/>
      <c r="AXU1048" s="9"/>
      <c r="AXV1048" s="9"/>
      <c r="AXW1048" s="9"/>
      <c r="AXX1048" s="9"/>
      <c r="AXY1048" s="9"/>
      <c r="AXZ1048" s="9"/>
      <c r="AYA1048" s="9"/>
      <c r="AYB1048" s="9"/>
      <c r="AYC1048" s="9"/>
      <c r="AYD1048" s="9"/>
      <c r="AYE1048" s="9"/>
      <c r="AYF1048" s="9"/>
      <c r="AYG1048" s="9"/>
      <c r="AYH1048" s="9"/>
      <c r="AYI1048" s="9"/>
      <c r="AYJ1048" s="9"/>
      <c r="AYK1048" s="9"/>
      <c r="AYL1048" s="9"/>
      <c r="AYM1048" s="9"/>
      <c r="AYN1048" s="9"/>
      <c r="AYO1048" s="9"/>
      <c r="AYP1048" s="9"/>
      <c r="AYQ1048" s="9"/>
      <c r="AYR1048" s="9"/>
      <c r="AYS1048" s="9"/>
      <c r="AYT1048" s="9"/>
      <c r="AYU1048" s="9"/>
      <c r="AYV1048" s="9"/>
      <c r="AYW1048" s="9"/>
      <c r="AYX1048" s="9"/>
      <c r="AYY1048" s="9"/>
      <c r="AYZ1048" s="9"/>
      <c r="AZA1048" s="9"/>
      <c r="AZB1048" s="9"/>
      <c r="AZC1048" s="9"/>
      <c r="AZD1048" s="9"/>
      <c r="AZE1048" s="9"/>
      <c r="AZF1048" s="9"/>
      <c r="AZG1048" s="9"/>
      <c r="AZH1048" s="9"/>
      <c r="AZI1048" s="9"/>
      <c r="AZJ1048" s="9"/>
      <c r="AZK1048" s="9"/>
      <c r="AZL1048" s="9"/>
      <c r="AZM1048" s="9"/>
      <c r="AZN1048" s="9"/>
      <c r="AZO1048" s="9"/>
      <c r="AZP1048" s="9"/>
      <c r="AZQ1048" s="9"/>
      <c r="AZR1048" s="9"/>
      <c r="AZS1048" s="9"/>
      <c r="AZT1048" s="9"/>
      <c r="AZU1048" s="9"/>
      <c r="AZV1048" s="9"/>
      <c r="AZW1048" s="9"/>
      <c r="AZX1048" s="9"/>
      <c r="AZY1048" s="9"/>
      <c r="AZZ1048" s="9"/>
      <c r="BAA1048" s="9"/>
      <c r="BAB1048" s="9"/>
      <c r="BAC1048" s="9"/>
      <c r="BAD1048" s="9"/>
      <c r="BAE1048" s="9"/>
      <c r="BAF1048" s="9"/>
      <c r="BAG1048" s="9"/>
      <c r="BAH1048" s="9"/>
      <c r="BAI1048" s="9"/>
      <c r="BAJ1048" s="9"/>
      <c r="BAK1048" s="9"/>
      <c r="BAL1048" s="9"/>
      <c r="BAM1048" s="9"/>
      <c r="BAN1048" s="9"/>
      <c r="BAO1048" s="9"/>
      <c r="BAP1048" s="9"/>
      <c r="BAQ1048" s="9"/>
      <c r="BAR1048" s="9"/>
      <c r="BAS1048" s="9"/>
      <c r="BAT1048" s="9"/>
      <c r="BAU1048" s="9"/>
      <c r="BAV1048" s="9"/>
      <c r="BAW1048" s="9"/>
      <c r="BAX1048" s="9"/>
      <c r="BAY1048" s="9"/>
      <c r="BAZ1048" s="9"/>
      <c r="BBA1048" s="9"/>
      <c r="BBB1048" s="9"/>
      <c r="BBC1048" s="9"/>
      <c r="BBD1048" s="9"/>
      <c r="BBE1048" s="9"/>
      <c r="BBF1048" s="9"/>
      <c r="BBG1048" s="9"/>
      <c r="BBH1048" s="9"/>
      <c r="BBI1048" s="9"/>
      <c r="BBJ1048" s="9"/>
      <c r="BBK1048" s="9"/>
      <c r="BBL1048" s="9"/>
      <c r="BBM1048" s="9"/>
      <c r="BBN1048" s="9"/>
      <c r="BBO1048" s="9"/>
      <c r="BBP1048" s="9"/>
      <c r="BBQ1048" s="9"/>
      <c r="BBR1048" s="9"/>
      <c r="BBS1048" s="9"/>
      <c r="BBT1048" s="9"/>
      <c r="BBU1048" s="9"/>
      <c r="BBV1048" s="9"/>
      <c r="BBW1048" s="9"/>
      <c r="BBX1048" s="9"/>
      <c r="BBY1048" s="9"/>
      <c r="BBZ1048" s="9"/>
      <c r="BCA1048" s="9"/>
      <c r="BCB1048" s="9"/>
      <c r="BCC1048" s="9"/>
      <c r="BCD1048" s="9"/>
      <c r="BCE1048" s="9"/>
      <c r="BCF1048" s="9"/>
      <c r="BCG1048" s="9"/>
      <c r="BCH1048" s="9"/>
      <c r="BCI1048" s="9"/>
      <c r="BCJ1048" s="9"/>
      <c r="BCK1048" s="9"/>
      <c r="BCL1048" s="9"/>
      <c r="BCM1048" s="9"/>
      <c r="BCN1048" s="9"/>
      <c r="BCO1048" s="9"/>
      <c r="BCP1048" s="9"/>
      <c r="BCQ1048" s="9"/>
      <c r="BCR1048" s="9"/>
      <c r="BCS1048" s="9"/>
      <c r="BCT1048" s="9"/>
      <c r="BCU1048" s="9"/>
      <c r="BCV1048" s="9"/>
      <c r="BCW1048" s="9"/>
      <c r="BCX1048" s="9"/>
      <c r="BCY1048" s="9"/>
      <c r="BCZ1048" s="9"/>
      <c r="BDA1048" s="9"/>
      <c r="BDB1048" s="9"/>
      <c r="BDC1048" s="9"/>
      <c r="BDD1048" s="9"/>
      <c r="BDE1048" s="9"/>
      <c r="BDF1048" s="9"/>
      <c r="BDG1048" s="9"/>
      <c r="BDH1048" s="9"/>
      <c r="BDI1048" s="9"/>
      <c r="BDJ1048" s="9"/>
      <c r="BDK1048" s="9"/>
      <c r="BDL1048" s="9"/>
      <c r="BDM1048" s="9"/>
      <c r="BDN1048" s="9"/>
      <c r="BDO1048" s="9"/>
      <c r="BDP1048" s="9"/>
      <c r="BDQ1048" s="9"/>
      <c r="BDR1048" s="9"/>
      <c r="BDS1048" s="9"/>
      <c r="BDT1048" s="9"/>
      <c r="BDU1048" s="9"/>
      <c r="BDV1048" s="9"/>
      <c r="BDW1048" s="9"/>
      <c r="BDX1048" s="9"/>
      <c r="BDY1048" s="9"/>
      <c r="BDZ1048" s="9"/>
      <c r="BEA1048" s="9"/>
      <c r="BEB1048" s="9"/>
      <c r="BEC1048" s="9"/>
      <c r="BED1048" s="9"/>
      <c r="BEE1048" s="9"/>
      <c r="BEF1048" s="9"/>
      <c r="BEG1048" s="9"/>
      <c r="BEH1048" s="9"/>
      <c r="BEI1048" s="9"/>
      <c r="BEJ1048" s="9"/>
      <c r="BEK1048" s="9"/>
      <c r="BEL1048" s="9"/>
      <c r="BEM1048" s="9"/>
      <c r="BEN1048" s="9"/>
      <c r="BEO1048" s="9"/>
      <c r="BEP1048" s="9"/>
      <c r="BEQ1048" s="9"/>
      <c r="BER1048" s="9"/>
      <c r="BES1048" s="9"/>
      <c r="BET1048" s="9"/>
      <c r="BEU1048" s="9"/>
      <c r="BEV1048" s="9"/>
      <c r="BEW1048" s="9"/>
      <c r="BEX1048" s="9"/>
      <c r="BEY1048" s="9"/>
      <c r="BEZ1048" s="9"/>
      <c r="BFA1048" s="9"/>
      <c r="BFB1048" s="9"/>
      <c r="BFC1048" s="9"/>
      <c r="BFD1048" s="9"/>
      <c r="BFE1048" s="9"/>
      <c r="BFF1048" s="9"/>
      <c r="BFG1048" s="9"/>
      <c r="BFH1048" s="9"/>
      <c r="BFI1048" s="9"/>
      <c r="BFJ1048" s="9"/>
      <c r="BFK1048" s="9"/>
      <c r="BFL1048" s="9"/>
      <c r="BFM1048" s="9"/>
      <c r="BFN1048" s="9"/>
      <c r="BFO1048" s="9"/>
      <c r="BFP1048" s="9"/>
      <c r="BFQ1048" s="9"/>
      <c r="BFR1048" s="9"/>
      <c r="BFS1048" s="9"/>
      <c r="BFT1048" s="9"/>
      <c r="BFU1048" s="9"/>
      <c r="BFV1048" s="9"/>
      <c r="BFW1048" s="9"/>
      <c r="BFX1048" s="9"/>
      <c r="BFY1048" s="9"/>
      <c r="BFZ1048" s="9"/>
      <c r="BGA1048" s="9"/>
      <c r="BGB1048" s="9"/>
      <c r="BGC1048" s="9"/>
      <c r="BGD1048" s="9"/>
      <c r="BGE1048" s="9"/>
      <c r="BGF1048" s="9"/>
      <c r="BGG1048" s="9"/>
      <c r="BGH1048" s="9"/>
      <c r="BGI1048" s="9"/>
      <c r="BGJ1048" s="9"/>
      <c r="BGK1048" s="9"/>
      <c r="BGL1048" s="9"/>
      <c r="BGM1048" s="9"/>
      <c r="BGN1048" s="9"/>
      <c r="BGO1048" s="9"/>
      <c r="BGP1048" s="9"/>
      <c r="BGQ1048" s="9"/>
      <c r="BGR1048" s="9"/>
      <c r="BGS1048" s="9"/>
      <c r="BGT1048" s="9"/>
      <c r="BGU1048" s="9"/>
      <c r="BGV1048" s="9"/>
      <c r="BGW1048" s="9"/>
      <c r="BGX1048" s="9"/>
      <c r="BGY1048" s="9"/>
      <c r="BGZ1048" s="9"/>
      <c r="BHA1048" s="9"/>
      <c r="BHB1048" s="9"/>
      <c r="BHC1048" s="9"/>
      <c r="BHD1048" s="9"/>
      <c r="BHE1048" s="9"/>
      <c r="BHF1048" s="9"/>
      <c r="BHG1048" s="9"/>
      <c r="BHH1048" s="9"/>
      <c r="BHI1048" s="9"/>
      <c r="BHJ1048" s="9"/>
      <c r="BHK1048" s="9"/>
      <c r="BHL1048" s="9"/>
      <c r="BHM1048" s="9"/>
      <c r="BHN1048" s="9"/>
      <c r="BHO1048" s="9"/>
      <c r="BHP1048" s="9"/>
      <c r="BHQ1048" s="9"/>
      <c r="BHR1048" s="9"/>
      <c r="BHS1048" s="9"/>
      <c r="BHT1048" s="9"/>
      <c r="BHU1048" s="9"/>
      <c r="BHV1048" s="9"/>
      <c r="BHW1048" s="9"/>
      <c r="BHX1048" s="9"/>
      <c r="BHY1048" s="9"/>
      <c r="BHZ1048" s="9"/>
      <c r="BIA1048" s="9"/>
      <c r="BIB1048" s="9"/>
      <c r="BIC1048" s="9"/>
      <c r="BID1048" s="9"/>
      <c r="BIE1048" s="9"/>
      <c r="BIF1048" s="9"/>
      <c r="BIG1048" s="9"/>
      <c r="BIH1048" s="9"/>
      <c r="BII1048" s="9"/>
      <c r="BIJ1048" s="9"/>
      <c r="BIK1048" s="9"/>
      <c r="BIL1048" s="9"/>
      <c r="BIM1048" s="9"/>
      <c r="BIN1048" s="9"/>
      <c r="BIO1048" s="9"/>
      <c r="BIP1048" s="9"/>
      <c r="BIQ1048" s="9"/>
      <c r="BIR1048" s="9"/>
      <c r="BIS1048" s="9"/>
      <c r="BIT1048" s="9"/>
      <c r="BIU1048" s="9"/>
      <c r="BIV1048" s="9"/>
      <c r="BIW1048" s="9"/>
      <c r="BIX1048" s="9"/>
      <c r="BIY1048" s="9"/>
      <c r="BIZ1048" s="9"/>
      <c r="BJA1048" s="9"/>
      <c r="BJB1048" s="9"/>
      <c r="BJC1048" s="9"/>
      <c r="BJD1048" s="9"/>
      <c r="BJE1048" s="9"/>
      <c r="BJF1048" s="9"/>
      <c r="BJG1048" s="9"/>
      <c r="BJH1048" s="9"/>
      <c r="BJI1048" s="9"/>
      <c r="BJJ1048" s="9"/>
      <c r="BJK1048" s="9"/>
      <c r="BJL1048" s="9"/>
      <c r="BJM1048" s="9"/>
      <c r="BJN1048" s="9"/>
      <c r="BJO1048" s="9"/>
      <c r="BJP1048" s="9"/>
      <c r="BJQ1048" s="9"/>
      <c r="BJR1048" s="9"/>
      <c r="BJS1048" s="9"/>
      <c r="BJT1048" s="9"/>
      <c r="BJU1048" s="9"/>
      <c r="BJV1048" s="9"/>
      <c r="BJW1048" s="9"/>
      <c r="BJX1048" s="9"/>
      <c r="BJY1048" s="9"/>
      <c r="BJZ1048" s="9"/>
      <c r="BKA1048" s="9"/>
      <c r="BKB1048" s="9"/>
      <c r="BKC1048" s="9"/>
      <c r="BKD1048" s="9"/>
      <c r="BKE1048" s="9"/>
      <c r="BKF1048" s="9"/>
      <c r="BKG1048" s="9"/>
      <c r="BKH1048" s="9"/>
      <c r="BKI1048" s="9"/>
      <c r="BKJ1048" s="9"/>
      <c r="BKK1048" s="9"/>
      <c r="BKL1048" s="9"/>
      <c r="BKM1048" s="9"/>
      <c r="BKN1048" s="9"/>
      <c r="BKO1048" s="9"/>
      <c r="BKP1048" s="9"/>
      <c r="BKQ1048" s="9"/>
      <c r="BKR1048" s="9"/>
      <c r="BKS1048" s="9"/>
      <c r="BKT1048" s="9"/>
      <c r="BKU1048" s="9"/>
      <c r="BKV1048" s="9"/>
      <c r="BKW1048" s="9"/>
      <c r="BKX1048" s="9"/>
      <c r="BKY1048" s="9"/>
      <c r="BKZ1048" s="9"/>
      <c r="BLA1048" s="9"/>
      <c r="BLB1048" s="9"/>
      <c r="BLC1048" s="9"/>
      <c r="BLD1048" s="9"/>
      <c r="BLE1048" s="9"/>
      <c r="BLF1048" s="9"/>
      <c r="BLG1048" s="9"/>
      <c r="BLH1048" s="9"/>
      <c r="BLI1048" s="9"/>
      <c r="BLJ1048" s="9"/>
      <c r="BLK1048" s="9"/>
      <c r="BLL1048" s="9"/>
      <c r="BLM1048" s="9"/>
      <c r="BLN1048" s="9"/>
      <c r="BLO1048" s="9"/>
      <c r="BLP1048" s="9"/>
      <c r="BLQ1048" s="9"/>
      <c r="BLR1048" s="9"/>
      <c r="BLS1048" s="9"/>
      <c r="BLT1048" s="9"/>
      <c r="BLU1048" s="9"/>
      <c r="BLV1048" s="9"/>
      <c r="BLW1048" s="9"/>
      <c r="BLX1048" s="9"/>
      <c r="BLY1048" s="9"/>
      <c r="BLZ1048" s="9"/>
      <c r="BMA1048" s="9"/>
      <c r="BMB1048" s="9"/>
      <c r="BMC1048" s="9"/>
      <c r="BMD1048" s="9"/>
      <c r="BME1048" s="9"/>
      <c r="BMF1048" s="9"/>
      <c r="BMG1048" s="9"/>
      <c r="BMH1048" s="9"/>
      <c r="BMI1048" s="9"/>
      <c r="BMJ1048" s="9"/>
      <c r="BMK1048" s="9"/>
      <c r="BML1048" s="9"/>
      <c r="BMM1048" s="9"/>
      <c r="BMN1048" s="9"/>
      <c r="BMO1048" s="9"/>
      <c r="BMP1048" s="9"/>
      <c r="BMQ1048" s="9"/>
      <c r="BMR1048" s="9"/>
      <c r="BMS1048" s="9"/>
      <c r="BMT1048" s="9"/>
      <c r="BMU1048" s="9"/>
      <c r="BMV1048" s="9"/>
      <c r="BMW1048" s="9"/>
      <c r="BMX1048" s="9"/>
      <c r="BMY1048" s="9"/>
      <c r="BMZ1048" s="9"/>
      <c r="BNA1048" s="9"/>
      <c r="BNB1048" s="9"/>
      <c r="BNC1048" s="9"/>
      <c r="BND1048" s="9"/>
      <c r="BNE1048" s="9"/>
      <c r="BNF1048" s="9"/>
      <c r="BNG1048" s="9"/>
      <c r="BNH1048" s="9"/>
      <c r="BNI1048" s="9"/>
      <c r="BNJ1048" s="9"/>
      <c r="BNK1048" s="9"/>
      <c r="BNL1048" s="9"/>
      <c r="BNM1048" s="9"/>
      <c r="BNN1048" s="9"/>
      <c r="BNO1048" s="9"/>
      <c r="BNP1048" s="9"/>
      <c r="BNQ1048" s="9"/>
      <c r="BNR1048" s="9"/>
      <c r="BNS1048" s="9"/>
      <c r="BNT1048" s="9"/>
      <c r="BNU1048" s="9"/>
      <c r="BNV1048" s="9"/>
      <c r="BNW1048" s="9"/>
      <c r="BNX1048" s="9"/>
      <c r="BNY1048" s="9"/>
      <c r="BNZ1048" s="9"/>
      <c r="BOA1048" s="9"/>
      <c r="BOB1048" s="9"/>
      <c r="BOC1048" s="9"/>
      <c r="BOD1048" s="9"/>
      <c r="BOE1048" s="9"/>
      <c r="BOF1048" s="9"/>
      <c r="BOG1048" s="9"/>
      <c r="BOH1048" s="9"/>
      <c r="BOI1048" s="9"/>
      <c r="BOJ1048" s="9"/>
      <c r="BOK1048" s="9"/>
      <c r="BOL1048" s="9"/>
      <c r="BOM1048" s="9"/>
      <c r="BON1048" s="9"/>
      <c r="BOO1048" s="9"/>
      <c r="BOP1048" s="9"/>
      <c r="BOQ1048" s="9"/>
      <c r="BOR1048" s="9"/>
      <c r="BOS1048" s="9"/>
      <c r="BOT1048" s="9"/>
      <c r="BOU1048" s="9"/>
      <c r="BOV1048" s="9"/>
      <c r="BOW1048" s="9"/>
      <c r="BOX1048" s="9"/>
      <c r="BOY1048" s="9"/>
      <c r="BOZ1048" s="9"/>
      <c r="BPA1048" s="9"/>
      <c r="BPB1048" s="9"/>
      <c r="BPC1048" s="9"/>
      <c r="BPD1048" s="9"/>
      <c r="BPE1048" s="9"/>
      <c r="BPF1048" s="9"/>
      <c r="BPG1048" s="9"/>
      <c r="BPH1048" s="9"/>
      <c r="BPI1048" s="9"/>
      <c r="BPJ1048" s="9"/>
      <c r="BPK1048" s="9"/>
      <c r="BPL1048" s="9"/>
      <c r="BPM1048" s="9"/>
      <c r="BPN1048" s="9"/>
      <c r="BPO1048" s="9"/>
      <c r="BPP1048" s="9"/>
      <c r="BPQ1048" s="9"/>
      <c r="BPR1048" s="9"/>
      <c r="BPS1048" s="9"/>
      <c r="BPT1048" s="9"/>
      <c r="BPU1048" s="9"/>
      <c r="BPV1048" s="9"/>
      <c r="BPW1048" s="9"/>
      <c r="BPX1048" s="9"/>
      <c r="BPY1048" s="9"/>
      <c r="BPZ1048" s="9"/>
      <c r="BQA1048" s="9"/>
      <c r="BQB1048" s="9"/>
      <c r="BQC1048" s="9"/>
      <c r="BQD1048" s="9"/>
      <c r="BQE1048" s="9"/>
      <c r="BQF1048" s="9"/>
      <c r="BQG1048" s="9"/>
      <c r="BQH1048" s="9"/>
      <c r="BQI1048" s="9"/>
      <c r="BQJ1048" s="9"/>
      <c r="BQK1048" s="9"/>
      <c r="BQL1048" s="9"/>
      <c r="BQM1048" s="9"/>
      <c r="BQN1048" s="9"/>
      <c r="BQO1048" s="9"/>
      <c r="BQP1048" s="9"/>
      <c r="BQQ1048" s="9"/>
      <c r="BQR1048" s="9"/>
      <c r="BQS1048" s="9"/>
      <c r="BQT1048" s="9"/>
      <c r="BQU1048" s="9"/>
      <c r="BQV1048" s="9"/>
      <c r="BQW1048" s="9"/>
      <c r="BQX1048" s="9"/>
      <c r="BQY1048" s="9"/>
      <c r="BQZ1048" s="9"/>
      <c r="BRA1048" s="9"/>
      <c r="BRB1048" s="9"/>
      <c r="BRC1048" s="9"/>
      <c r="BRD1048" s="9"/>
      <c r="BRE1048" s="9"/>
      <c r="BRF1048" s="9"/>
      <c r="BRG1048" s="9"/>
      <c r="BRH1048" s="9"/>
      <c r="BRI1048" s="9"/>
      <c r="BRJ1048" s="9"/>
      <c r="BRK1048" s="9"/>
      <c r="BRL1048" s="9"/>
      <c r="BRM1048" s="9"/>
      <c r="BRN1048" s="9"/>
      <c r="BRO1048" s="9"/>
      <c r="BRP1048" s="9"/>
      <c r="BRQ1048" s="9"/>
      <c r="BRR1048" s="9"/>
      <c r="BRS1048" s="9"/>
      <c r="BRT1048" s="9"/>
      <c r="BRU1048" s="9"/>
      <c r="BRV1048" s="9"/>
      <c r="BRW1048" s="9"/>
      <c r="BRX1048" s="9"/>
      <c r="BRY1048" s="9"/>
      <c r="BRZ1048" s="9"/>
      <c r="BSA1048" s="9"/>
      <c r="BSB1048" s="9"/>
      <c r="BSC1048" s="9"/>
      <c r="BSD1048" s="9"/>
      <c r="BSE1048" s="9"/>
      <c r="BSF1048" s="9"/>
      <c r="BSG1048" s="9"/>
      <c r="BSH1048" s="9"/>
      <c r="BSI1048" s="9"/>
      <c r="BSJ1048" s="9"/>
      <c r="BSK1048" s="9"/>
      <c r="BSL1048" s="9"/>
      <c r="BSM1048" s="9"/>
      <c r="BSN1048" s="9"/>
      <c r="BSO1048" s="9"/>
      <c r="BSP1048" s="9"/>
      <c r="BSQ1048" s="9"/>
      <c r="BSR1048" s="9"/>
      <c r="BSS1048" s="9"/>
      <c r="BST1048" s="9"/>
      <c r="BSU1048" s="9"/>
      <c r="BSV1048" s="9"/>
      <c r="BSW1048" s="9"/>
      <c r="BSX1048" s="9"/>
      <c r="BSY1048" s="9"/>
      <c r="BSZ1048" s="9"/>
      <c r="BTA1048" s="9"/>
      <c r="BTB1048" s="9"/>
      <c r="BTC1048" s="9"/>
      <c r="BTD1048" s="9"/>
      <c r="BTE1048" s="9"/>
      <c r="BTF1048" s="9"/>
      <c r="BTG1048" s="9"/>
      <c r="BTH1048" s="9"/>
      <c r="BTI1048" s="9"/>
      <c r="BTJ1048" s="9"/>
      <c r="BTK1048" s="9"/>
      <c r="BTL1048" s="9"/>
      <c r="BTM1048" s="9"/>
      <c r="BTN1048" s="9"/>
      <c r="BTO1048" s="9"/>
      <c r="BTP1048" s="9"/>
      <c r="BTQ1048" s="9"/>
      <c r="BTR1048" s="9"/>
      <c r="BTS1048" s="9"/>
      <c r="BTT1048" s="9"/>
      <c r="BTU1048" s="9"/>
      <c r="BTV1048" s="9"/>
      <c r="BTW1048" s="9"/>
      <c r="BTX1048" s="9"/>
      <c r="BTY1048" s="9"/>
      <c r="BTZ1048" s="9"/>
      <c r="BUA1048" s="9"/>
      <c r="BUB1048" s="9"/>
      <c r="BUC1048" s="9"/>
      <c r="BUD1048" s="9"/>
      <c r="BUE1048" s="9"/>
      <c r="BUF1048" s="9"/>
      <c r="BUG1048" s="9"/>
      <c r="BUH1048" s="9"/>
      <c r="BUI1048" s="9"/>
      <c r="BUJ1048" s="9"/>
      <c r="BUK1048" s="9"/>
      <c r="BUL1048" s="9"/>
      <c r="BUM1048" s="9"/>
      <c r="BUN1048" s="9"/>
      <c r="BUO1048" s="9"/>
      <c r="BUP1048" s="9"/>
      <c r="BUQ1048" s="9"/>
      <c r="BUR1048" s="9"/>
      <c r="BUS1048" s="9"/>
      <c r="BUT1048" s="9"/>
      <c r="BUU1048" s="9"/>
      <c r="BUV1048" s="9"/>
      <c r="BUW1048" s="9"/>
      <c r="BUX1048" s="9"/>
      <c r="BUY1048" s="9"/>
      <c r="BUZ1048" s="9"/>
      <c r="BVA1048" s="9"/>
      <c r="BVB1048" s="9"/>
      <c r="BVC1048" s="9"/>
      <c r="BVD1048" s="9"/>
      <c r="BVE1048" s="9"/>
      <c r="BVF1048" s="9"/>
      <c r="BVG1048" s="9"/>
      <c r="BVH1048" s="9"/>
      <c r="BVI1048" s="9"/>
      <c r="BVJ1048" s="9"/>
      <c r="BVK1048" s="9"/>
      <c r="BVL1048" s="9"/>
      <c r="BVM1048" s="9"/>
      <c r="BVN1048" s="9"/>
      <c r="BVO1048" s="9"/>
      <c r="BVP1048" s="9"/>
      <c r="BVQ1048" s="9"/>
      <c r="BVR1048" s="9"/>
      <c r="BVS1048" s="9"/>
      <c r="BVT1048" s="9"/>
      <c r="BVU1048" s="9"/>
      <c r="BVV1048" s="9"/>
      <c r="BVW1048" s="9"/>
      <c r="BVX1048" s="9"/>
      <c r="BVY1048" s="9"/>
      <c r="BVZ1048" s="9"/>
      <c r="BWA1048" s="9"/>
      <c r="BWB1048" s="9"/>
      <c r="BWC1048" s="9"/>
      <c r="BWD1048" s="9"/>
      <c r="BWE1048" s="9"/>
      <c r="BWF1048" s="9"/>
      <c r="BWG1048" s="9"/>
      <c r="BWH1048" s="9"/>
      <c r="BWI1048" s="9"/>
      <c r="BWJ1048" s="9"/>
      <c r="BWK1048" s="9"/>
      <c r="BWL1048" s="9"/>
      <c r="BWM1048" s="9"/>
      <c r="BWN1048" s="9"/>
      <c r="BWO1048" s="9"/>
      <c r="BWP1048" s="9"/>
      <c r="BWQ1048" s="9"/>
      <c r="BWR1048" s="9"/>
      <c r="BWS1048" s="9"/>
      <c r="BWT1048" s="9"/>
      <c r="BWU1048" s="9"/>
      <c r="BWV1048" s="9"/>
      <c r="BWW1048" s="9"/>
      <c r="BWX1048" s="9"/>
      <c r="BWY1048" s="9"/>
      <c r="BWZ1048" s="9"/>
      <c r="BXA1048" s="9"/>
      <c r="BXB1048" s="9"/>
      <c r="BXC1048" s="9"/>
      <c r="BXD1048" s="9"/>
      <c r="BXE1048" s="9"/>
      <c r="BXF1048" s="9"/>
      <c r="BXG1048" s="9"/>
      <c r="BXH1048" s="9"/>
      <c r="BXI1048" s="9"/>
      <c r="BXJ1048" s="9"/>
      <c r="BXK1048" s="9"/>
      <c r="BXL1048" s="9"/>
      <c r="BXM1048" s="9"/>
      <c r="BXN1048" s="9"/>
      <c r="BXO1048" s="9"/>
      <c r="BXP1048" s="9"/>
      <c r="BXQ1048" s="9"/>
      <c r="BXR1048" s="9"/>
      <c r="BXS1048" s="9"/>
      <c r="BXT1048" s="9"/>
      <c r="BXU1048" s="9"/>
      <c r="BXV1048" s="9"/>
      <c r="BXW1048" s="9"/>
      <c r="BXX1048" s="9"/>
      <c r="BXY1048" s="9"/>
      <c r="BXZ1048" s="9"/>
      <c r="BYA1048" s="9"/>
      <c r="BYB1048" s="9"/>
      <c r="BYC1048" s="9"/>
      <c r="BYD1048" s="9"/>
      <c r="BYE1048" s="9"/>
      <c r="BYF1048" s="9"/>
      <c r="BYG1048" s="9"/>
      <c r="BYH1048" s="9"/>
      <c r="BYI1048" s="9"/>
      <c r="BYJ1048" s="9"/>
      <c r="BYK1048" s="9"/>
      <c r="BYL1048" s="9"/>
      <c r="BYM1048" s="9"/>
      <c r="BYN1048" s="9"/>
      <c r="BYO1048" s="9"/>
      <c r="BYP1048" s="9"/>
      <c r="BYQ1048" s="9"/>
      <c r="BYR1048" s="9"/>
      <c r="BYS1048" s="9"/>
      <c r="BYT1048" s="9"/>
      <c r="BYU1048" s="9"/>
      <c r="BYV1048" s="9"/>
      <c r="BYW1048" s="9"/>
      <c r="BYX1048" s="9"/>
      <c r="BYY1048" s="9"/>
      <c r="BYZ1048" s="9"/>
      <c r="BZA1048" s="9"/>
      <c r="BZB1048" s="9"/>
      <c r="BZC1048" s="9"/>
      <c r="BZD1048" s="9"/>
      <c r="BZE1048" s="9"/>
      <c r="BZF1048" s="9"/>
      <c r="BZG1048" s="9"/>
      <c r="BZH1048" s="9"/>
      <c r="BZI1048" s="9"/>
      <c r="BZJ1048" s="9"/>
      <c r="BZK1048" s="9"/>
      <c r="BZL1048" s="9"/>
      <c r="BZM1048" s="9"/>
      <c r="BZN1048" s="9"/>
      <c r="BZO1048" s="9"/>
      <c r="BZP1048" s="9"/>
      <c r="BZQ1048" s="9"/>
      <c r="BZR1048" s="9"/>
      <c r="BZS1048" s="9"/>
      <c r="BZT1048" s="9"/>
      <c r="BZU1048" s="9"/>
      <c r="BZV1048" s="9"/>
      <c r="BZW1048" s="9"/>
      <c r="BZX1048" s="9"/>
      <c r="BZY1048" s="9"/>
      <c r="BZZ1048" s="9"/>
      <c r="CAA1048" s="9"/>
      <c r="CAB1048" s="9"/>
      <c r="CAC1048" s="9"/>
      <c r="CAD1048" s="9"/>
      <c r="CAE1048" s="9"/>
      <c r="CAF1048" s="9"/>
      <c r="CAG1048" s="9"/>
      <c r="CAH1048" s="9"/>
      <c r="CAI1048" s="9"/>
      <c r="CAJ1048" s="9"/>
      <c r="CAK1048" s="9"/>
      <c r="CAL1048" s="9"/>
      <c r="CAM1048" s="9"/>
      <c r="CAN1048" s="9"/>
      <c r="CAO1048" s="9"/>
      <c r="CAP1048" s="9"/>
      <c r="CAQ1048" s="9"/>
      <c r="CAR1048" s="9"/>
      <c r="CAS1048" s="9"/>
      <c r="CAT1048" s="9"/>
      <c r="CAU1048" s="9"/>
      <c r="CAV1048" s="9"/>
      <c r="CAW1048" s="9"/>
      <c r="CAX1048" s="9"/>
      <c r="CAY1048" s="9"/>
      <c r="CAZ1048" s="9"/>
      <c r="CBA1048" s="9"/>
      <c r="CBB1048" s="9"/>
      <c r="CBC1048" s="9"/>
      <c r="CBD1048" s="9"/>
      <c r="CBE1048" s="9"/>
      <c r="CBF1048" s="9"/>
      <c r="CBG1048" s="9"/>
      <c r="CBH1048" s="9"/>
      <c r="CBI1048" s="9"/>
      <c r="CBJ1048" s="9"/>
      <c r="CBK1048" s="9"/>
      <c r="CBL1048" s="9"/>
      <c r="CBM1048" s="9"/>
      <c r="CBN1048" s="9"/>
      <c r="CBO1048" s="9"/>
      <c r="CBP1048" s="9"/>
      <c r="CBQ1048" s="9"/>
      <c r="CBR1048" s="9"/>
      <c r="CBS1048" s="9"/>
      <c r="CBT1048" s="9"/>
      <c r="CBU1048" s="9"/>
      <c r="CBV1048" s="9"/>
      <c r="CBW1048" s="9"/>
      <c r="CBX1048" s="9"/>
      <c r="CBY1048" s="9"/>
      <c r="CBZ1048" s="9"/>
      <c r="CCA1048" s="9"/>
      <c r="CCB1048" s="9"/>
      <c r="CCC1048" s="9"/>
      <c r="CCD1048" s="9"/>
      <c r="CCE1048" s="9"/>
      <c r="CCF1048" s="9"/>
      <c r="CCG1048" s="9"/>
      <c r="CCH1048" s="9"/>
      <c r="CCI1048" s="9"/>
      <c r="CCJ1048" s="9"/>
      <c r="CCK1048" s="9"/>
      <c r="CCL1048" s="9"/>
      <c r="CCM1048" s="9"/>
      <c r="CCN1048" s="9"/>
      <c r="CCO1048" s="9"/>
      <c r="CCP1048" s="9"/>
      <c r="CCQ1048" s="9"/>
      <c r="CCR1048" s="9"/>
      <c r="CCS1048" s="9"/>
      <c r="CCT1048" s="9"/>
      <c r="CCU1048" s="9"/>
      <c r="CCV1048" s="9"/>
      <c r="CCW1048" s="9"/>
      <c r="CCX1048" s="9"/>
      <c r="CCY1048" s="9"/>
      <c r="CCZ1048" s="9"/>
      <c r="CDA1048" s="9"/>
      <c r="CDB1048" s="9"/>
      <c r="CDC1048" s="9"/>
      <c r="CDD1048" s="9"/>
      <c r="CDE1048" s="9"/>
      <c r="CDF1048" s="9"/>
      <c r="CDG1048" s="9"/>
      <c r="CDH1048" s="9"/>
      <c r="CDI1048" s="9"/>
      <c r="CDJ1048" s="9"/>
      <c r="CDK1048" s="9"/>
      <c r="CDL1048" s="9"/>
      <c r="CDM1048" s="9"/>
      <c r="CDN1048" s="9"/>
      <c r="CDO1048" s="9"/>
      <c r="CDP1048" s="9"/>
      <c r="CDQ1048" s="9"/>
      <c r="CDR1048" s="9"/>
      <c r="CDS1048" s="9"/>
      <c r="CDT1048" s="9"/>
      <c r="CDU1048" s="9"/>
      <c r="CDV1048" s="9"/>
      <c r="CDW1048" s="9"/>
      <c r="CDX1048" s="9"/>
      <c r="CDY1048" s="9"/>
      <c r="CDZ1048" s="9"/>
      <c r="CEA1048" s="9"/>
      <c r="CEB1048" s="9"/>
      <c r="CEC1048" s="9"/>
      <c r="CED1048" s="9"/>
      <c r="CEE1048" s="9"/>
      <c r="CEF1048" s="9"/>
      <c r="CEG1048" s="9"/>
      <c r="CEH1048" s="9"/>
      <c r="CEI1048" s="9"/>
      <c r="CEJ1048" s="9"/>
      <c r="CEK1048" s="9"/>
      <c r="CEL1048" s="9"/>
      <c r="CEM1048" s="9"/>
      <c r="CEN1048" s="9"/>
      <c r="CEO1048" s="9"/>
      <c r="CEP1048" s="9"/>
      <c r="CEQ1048" s="9"/>
      <c r="CER1048" s="9"/>
      <c r="CES1048" s="9"/>
      <c r="CET1048" s="9"/>
      <c r="CEU1048" s="9"/>
      <c r="CEV1048" s="9"/>
      <c r="CEW1048" s="9"/>
      <c r="CEX1048" s="9"/>
      <c r="CEY1048" s="9"/>
      <c r="CEZ1048" s="9"/>
      <c r="CFA1048" s="9"/>
      <c r="CFB1048" s="9"/>
      <c r="CFC1048" s="9"/>
      <c r="CFD1048" s="9"/>
      <c r="CFE1048" s="9"/>
      <c r="CFF1048" s="9"/>
      <c r="CFG1048" s="9"/>
      <c r="CFH1048" s="9"/>
      <c r="CFI1048" s="9"/>
      <c r="CFJ1048" s="9"/>
      <c r="CFK1048" s="9"/>
      <c r="CFL1048" s="9"/>
      <c r="CFM1048" s="9"/>
      <c r="CFN1048" s="9"/>
      <c r="CFO1048" s="9"/>
      <c r="CFP1048" s="9"/>
      <c r="CFQ1048" s="9"/>
      <c r="CFR1048" s="9"/>
      <c r="CFS1048" s="9"/>
      <c r="CFT1048" s="9"/>
      <c r="CFU1048" s="9"/>
      <c r="CFV1048" s="9"/>
      <c r="CFW1048" s="9"/>
      <c r="CFX1048" s="9"/>
      <c r="CFY1048" s="9"/>
      <c r="CFZ1048" s="9"/>
      <c r="CGA1048" s="9"/>
      <c r="CGB1048" s="9"/>
      <c r="CGC1048" s="9"/>
      <c r="CGD1048" s="9"/>
      <c r="CGE1048" s="9"/>
      <c r="CGF1048" s="9"/>
      <c r="CGG1048" s="9"/>
      <c r="CGH1048" s="9"/>
      <c r="CGI1048" s="9"/>
      <c r="CGJ1048" s="9"/>
      <c r="CGK1048" s="9"/>
      <c r="CGL1048" s="9"/>
      <c r="CGM1048" s="9"/>
      <c r="CGN1048" s="9"/>
      <c r="CGO1048" s="9"/>
      <c r="CGP1048" s="9"/>
      <c r="CGQ1048" s="9"/>
      <c r="CGR1048" s="9"/>
      <c r="CGS1048" s="9"/>
      <c r="CGT1048" s="9"/>
      <c r="CGU1048" s="9"/>
      <c r="CGV1048" s="9"/>
      <c r="CGW1048" s="9"/>
      <c r="CGX1048" s="9"/>
      <c r="CGY1048" s="9"/>
      <c r="CGZ1048" s="9"/>
      <c r="CHA1048" s="9"/>
      <c r="CHB1048" s="9"/>
      <c r="CHC1048" s="9"/>
      <c r="CHD1048" s="9"/>
      <c r="CHE1048" s="9"/>
      <c r="CHF1048" s="9"/>
      <c r="CHG1048" s="9"/>
      <c r="CHH1048" s="9"/>
      <c r="CHI1048" s="9"/>
      <c r="CHJ1048" s="9"/>
      <c r="CHK1048" s="9"/>
      <c r="CHL1048" s="9"/>
      <c r="CHM1048" s="9"/>
      <c r="CHN1048" s="9"/>
      <c r="CHO1048" s="9"/>
      <c r="CHP1048" s="9"/>
      <c r="CHQ1048" s="9"/>
      <c r="CHR1048" s="9"/>
      <c r="CHS1048" s="9"/>
      <c r="CHT1048" s="9"/>
      <c r="CHU1048" s="9"/>
      <c r="CHV1048" s="9"/>
      <c r="CHW1048" s="9"/>
      <c r="CHX1048" s="9"/>
      <c r="CHY1048" s="9"/>
      <c r="CHZ1048" s="9"/>
      <c r="CIA1048" s="9"/>
      <c r="CIB1048" s="9"/>
      <c r="CIC1048" s="9"/>
      <c r="CID1048" s="9"/>
      <c r="CIE1048" s="9"/>
      <c r="CIF1048" s="9"/>
      <c r="CIG1048" s="9"/>
      <c r="CIH1048" s="9"/>
      <c r="CII1048" s="9"/>
      <c r="CIJ1048" s="9"/>
      <c r="CIK1048" s="9"/>
      <c r="CIL1048" s="9"/>
      <c r="CIM1048" s="9"/>
      <c r="CIN1048" s="9"/>
      <c r="CIO1048" s="9"/>
      <c r="CIP1048" s="9"/>
      <c r="CIQ1048" s="9"/>
      <c r="CIR1048" s="9"/>
      <c r="CIS1048" s="9"/>
      <c r="CIT1048" s="9"/>
      <c r="CIU1048" s="9"/>
      <c r="CIV1048" s="9"/>
      <c r="CIW1048" s="9"/>
      <c r="CIX1048" s="9"/>
      <c r="CIY1048" s="9"/>
      <c r="CIZ1048" s="9"/>
      <c r="CJA1048" s="9"/>
      <c r="CJB1048" s="9"/>
      <c r="CJC1048" s="9"/>
      <c r="CJD1048" s="9"/>
      <c r="CJE1048" s="9"/>
      <c r="CJF1048" s="9"/>
      <c r="CJG1048" s="9"/>
      <c r="CJH1048" s="9"/>
      <c r="CJI1048" s="9"/>
      <c r="CJJ1048" s="9"/>
      <c r="CJK1048" s="9"/>
      <c r="CJL1048" s="9"/>
      <c r="CJM1048" s="9"/>
      <c r="CJN1048" s="9"/>
      <c r="CJO1048" s="9"/>
      <c r="CJP1048" s="9"/>
      <c r="CJQ1048" s="9"/>
      <c r="CJR1048" s="9"/>
      <c r="CJS1048" s="9"/>
      <c r="CJT1048" s="9"/>
      <c r="CJU1048" s="9"/>
      <c r="CJV1048" s="9"/>
      <c r="CJW1048" s="9"/>
      <c r="CJX1048" s="9"/>
      <c r="CJY1048" s="9"/>
      <c r="CJZ1048" s="9"/>
      <c r="CKA1048" s="9"/>
      <c r="CKB1048" s="9"/>
      <c r="CKC1048" s="9"/>
      <c r="CKD1048" s="9"/>
      <c r="CKE1048" s="9"/>
      <c r="CKF1048" s="9"/>
      <c r="CKG1048" s="9"/>
      <c r="CKH1048" s="9"/>
      <c r="CKI1048" s="9"/>
      <c r="CKJ1048" s="9"/>
      <c r="CKK1048" s="9"/>
      <c r="CKL1048" s="9"/>
      <c r="CKM1048" s="9"/>
      <c r="CKN1048" s="9"/>
      <c r="CKO1048" s="9"/>
      <c r="CKP1048" s="9"/>
      <c r="CKQ1048" s="9"/>
      <c r="CKR1048" s="9"/>
      <c r="CKS1048" s="9"/>
      <c r="CKT1048" s="9"/>
      <c r="CKU1048" s="9"/>
      <c r="CKV1048" s="9"/>
      <c r="CKW1048" s="9"/>
      <c r="CKX1048" s="9"/>
      <c r="CKY1048" s="9"/>
      <c r="CKZ1048" s="9"/>
      <c r="CLA1048" s="9"/>
      <c r="CLB1048" s="9"/>
      <c r="CLC1048" s="9"/>
      <c r="CLD1048" s="9"/>
      <c r="CLE1048" s="9"/>
      <c r="CLF1048" s="9"/>
      <c r="CLG1048" s="9"/>
      <c r="CLH1048" s="9"/>
      <c r="CLI1048" s="9"/>
      <c r="CLJ1048" s="9"/>
      <c r="CLK1048" s="9"/>
      <c r="CLL1048" s="9"/>
      <c r="CLM1048" s="9"/>
      <c r="CLN1048" s="9"/>
      <c r="CLO1048" s="9"/>
      <c r="CLP1048" s="9"/>
      <c r="CLQ1048" s="9"/>
      <c r="CLR1048" s="9"/>
      <c r="CLS1048" s="9"/>
      <c r="CLT1048" s="9"/>
      <c r="CLU1048" s="9"/>
      <c r="CLV1048" s="9"/>
      <c r="CLW1048" s="9"/>
      <c r="CLX1048" s="9"/>
      <c r="CLY1048" s="9"/>
      <c r="CLZ1048" s="9"/>
      <c r="CMA1048" s="9"/>
      <c r="CMB1048" s="9"/>
      <c r="CMC1048" s="9"/>
      <c r="CMD1048" s="9"/>
      <c r="CME1048" s="9"/>
      <c r="CMF1048" s="9"/>
      <c r="CMG1048" s="9"/>
      <c r="CMH1048" s="9"/>
      <c r="CMI1048" s="9"/>
      <c r="CMJ1048" s="9"/>
      <c r="CMK1048" s="9"/>
      <c r="CML1048" s="9"/>
      <c r="CMM1048" s="9"/>
      <c r="CMN1048" s="9"/>
      <c r="CMO1048" s="9"/>
      <c r="CMP1048" s="9"/>
      <c r="CMQ1048" s="9"/>
      <c r="CMR1048" s="9"/>
      <c r="CMS1048" s="9"/>
      <c r="CMT1048" s="9"/>
      <c r="CMU1048" s="9"/>
      <c r="CMV1048" s="9"/>
      <c r="CMW1048" s="9"/>
      <c r="CMX1048" s="9"/>
      <c r="CMY1048" s="9"/>
      <c r="CMZ1048" s="9"/>
      <c r="CNA1048" s="9"/>
      <c r="CNB1048" s="9"/>
      <c r="CNC1048" s="9"/>
      <c r="CND1048" s="9"/>
      <c r="CNE1048" s="9"/>
      <c r="CNF1048" s="9"/>
      <c r="CNG1048" s="9"/>
      <c r="CNH1048" s="9"/>
      <c r="CNI1048" s="9"/>
      <c r="CNJ1048" s="9"/>
      <c r="CNK1048" s="9"/>
      <c r="CNL1048" s="9"/>
      <c r="CNM1048" s="9"/>
      <c r="CNN1048" s="9"/>
      <c r="CNO1048" s="9"/>
      <c r="CNP1048" s="9"/>
      <c r="CNQ1048" s="9"/>
      <c r="CNR1048" s="9"/>
      <c r="CNS1048" s="9"/>
      <c r="CNT1048" s="9"/>
      <c r="CNU1048" s="9"/>
      <c r="CNV1048" s="9"/>
      <c r="CNW1048" s="9"/>
      <c r="CNX1048" s="9"/>
      <c r="CNY1048" s="9"/>
      <c r="CNZ1048" s="9"/>
      <c r="COA1048" s="9"/>
      <c r="COB1048" s="9"/>
      <c r="COC1048" s="9"/>
      <c r="COD1048" s="9"/>
      <c r="COE1048" s="9"/>
      <c r="COF1048" s="9"/>
      <c r="COG1048" s="9"/>
      <c r="COH1048" s="9"/>
      <c r="COI1048" s="9"/>
      <c r="COJ1048" s="9"/>
      <c r="COK1048" s="9"/>
      <c r="COL1048" s="9"/>
      <c r="COM1048" s="9"/>
      <c r="CON1048" s="9"/>
      <c r="COO1048" s="9"/>
      <c r="COP1048" s="9"/>
      <c r="COQ1048" s="9"/>
      <c r="COR1048" s="9"/>
      <c r="COS1048" s="9"/>
      <c r="COT1048" s="9"/>
      <c r="COU1048" s="9"/>
      <c r="COV1048" s="9"/>
      <c r="COW1048" s="9"/>
      <c r="COX1048" s="9"/>
      <c r="COY1048" s="9"/>
      <c r="COZ1048" s="9"/>
      <c r="CPA1048" s="9"/>
      <c r="CPB1048" s="9"/>
      <c r="CPC1048" s="9"/>
      <c r="CPD1048" s="9"/>
      <c r="CPE1048" s="9"/>
      <c r="CPF1048" s="9"/>
      <c r="CPG1048" s="9"/>
      <c r="CPH1048" s="9"/>
      <c r="CPI1048" s="9"/>
      <c r="CPJ1048" s="9"/>
      <c r="CPK1048" s="9"/>
      <c r="CPL1048" s="9"/>
      <c r="CPM1048" s="9"/>
      <c r="CPN1048" s="9"/>
      <c r="CPO1048" s="9"/>
      <c r="CPP1048" s="9"/>
      <c r="CPQ1048" s="9"/>
      <c r="CPR1048" s="9"/>
      <c r="CPS1048" s="9"/>
      <c r="CPT1048" s="9"/>
      <c r="CPU1048" s="9"/>
      <c r="CPV1048" s="9"/>
      <c r="CPW1048" s="9"/>
      <c r="CPX1048" s="9"/>
      <c r="CPY1048" s="9"/>
      <c r="CPZ1048" s="9"/>
      <c r="CQA1048" s="9"/>
      <c r="CQB1048" s="9"/>
      <c r="CQC1048" s="9"/>
      <c r="CQD1048" s="9"/>
      <c r="CQE1048" s="9"/>
      <c r="CQF1048" s="9"/>
      <c r="CQG1048" s="9"/>
      <c r="CQH1048" s="9"/>
      <c r="CQI1048" s="9"/>
      <c r="CQJ1048" s="9"/>
      <c r="CQK1048" s="9"/>
      <c r="CQL1048" s="9"/>
      <c r="CQM1048" s="9"/>
      <c r="CQN1048" s="9"/>
      <c r="CQO1048" s="9"/>
      <c r="CQP1048" s="9"/>
      <c r="CQQ1048" s="9"/>
      <c r="CQR1048" s="9"/>
      <c r="CQS1048" s="9"/>
      <c r="CQT1048" s="9"/>
      <c r="CQU1048" s="9"/>
      <c r="CQV1048" s="9"/>
      <c r="CQW1048" s="9"/>
      <c r="CQX1048" s="9"/>
      <c r="CQY1048" s="9"/>
      <c r="CQZ1048" s="9"/>
      <c r="CRA1048" s="9"/>
      <c r="CRB1048" s="9"/>
      <c r="CRC1048" s="9"/>
      <c r="CRD1048" s="9"/>
      <c r="CRE1048" s="9"/>
      <c r="CRF1048" s="9"/>
      <c r="CRG1048" s="9"/>
      <c r="CRH1048" s="9"/>
      <c r="CRI1048" s="9"/>
      <c r="CRJ1048" s="9"/>
      <c r="CRK1048" s="9"/>
      <c r="CRL1048" s="9"/>
      <c r="CRM1048" s="9"/>
      <c r="CRN1048" s="9"/>
      <c r="CRO1048" s="9"/>
      <c r="CRP1048" s="9"/>
      <c r="CRQ1048" s="9"/>
      <c r="CRR1048" s="9"/>
      <c r="CRS1048" s="9"/>
      <c r="CRT1048" s="9"/>
      <c r="CRU1048" s="9"/>
      <c r="CRV1048" s="9"/>
      <c r="CRW1048" s="9"/>
      <c r="CRX1048" s="9"/>
      <c r="CRY1048" s="9"/>
      <c r="CRZ1048" s="9"/>
      <c r="CSA1048" s="9"/>
      <c r="CSB1048" s="9"/>
      <c r="CSC1048" s="9"/>
      <c r="CSD1048" s="9"/>
      <c r="CSE1048" s="9"/>
      <c r="CSF1048" s="9"/>
      <c r="CSG1048" s="9"/>
      <c r="CSH1048" s="9"/>
      <c r="CSI1048" s="9"/>
      <c r="CSJ1048" s="9"/>
      <c r="CSK1048" s="9"/>
      <c r="CSL1048" s="9"/>
      <c r="CSM1048" s="9"/>
      <c r="CSN1048" s="9"/>
      <c r="CSO1048" s="9"/>
      <c r="CSP1048" s="9"/>
      <c r="CSQ1048" s="9"/>
      <c r="CSR1048" s="9"/>
      <c r="CSS1048" s="9"/>
      <c r="CST1048" s="9"/>
      <c r="CSU1048" s="9"/>
      <c r="CSV1048" s="9"/>
      <c r="CSW1048" s="9"/>
      <c r="CSX1048" s="9"/>
      <c r="CSY1048" s="9"/>
      <c r="CSZ1048" s="9"/>
      <c r="CTA1048" s="9"/>
      <c r="CTB1048" s="9"/>
      <c r="CTC1048" s="9"/>
      <c r="CTD1048" s="9"/>
      <c r="CTE1048" s="9"/>
      <c r="CTF1048" s="9"/>
      <c r="CTG1048" s="9"/>
      <c r="CTH1048" s="9"/>
      <c r="CTI1048" s="9"/>
      <c r="CTJ1048" s="9"/>
      <c r="CTK1048" s="9"/>
      <c r="CTL1048" s="9"/>
      <c r="CTM1048" s="9"/>
      <c r="CTN1048" s="9"/>
      <c r="CTO1048" s="9"/>
      <c r="CTP1048" s="9"/>
      <c r="CTQ1048" s="9"/>
      <c r="CTR1048" s="9"/>
      <c r="CTS1048" s="9"/>
      <c r="CTT1048" s="9"/>
      <c r="CTU1048" s="9"/>
      <c r="CTV1048" s="9"/>
      <c r="CTW1048" s="9"/>
      <c r="CTX1048" s="9"/>
      <c r="CTY1048" s="9"/>
      <c r="CTZ1048" s="9"/>
      <c r="CUA1048" s="9"/>
      <c r="CUB1048" s="9"/>
      <c r="CUC1048" s="9"/>
      <c r="CUD1048" s="9"/>
      <c r="CUE1048" s="9"/>
      <c r="CUF1048" s="9"/>
      <c r="CUG1048" s="9"/>
      <c r="CUH1048" s="9"/>
      <c r="CUI1048" s="9"/>
      <c r="CUJ1048" s="9"/>
      <c r="CUK1048" s="9"/>
      <c r="CUL1048" s="9"/>
      <c r="CUM1048" s="9"/>
      <c r="CUN1048" s="9"/>
      <c r="CUO1048" s="9"/>
      <c r="CUP1048" s="9"/>
      <c r="CUQ1048" s="9"/>
      <c r="CUR1048" s="9"/>
      <c r="CUS1048" s="9"/>
      <c r="CUT1048" s="9"/>
      <c r="CUU1048" s="9"/>
      <c r="CUV1048" s="9"/>
      <c r="CUW1048" s="9"/>
      <c r="CUX1048" s="9"/>
      <c r="CUY1048" s="9"/>
      <c r="CUZ1048" s="9"/>
      <c r="CVA1048" s="9"/>
      <c r="CVB1048" s="9"/>
      <c r="CVC1048" s="9"/>
      <c r="CVD1048" s="9"/>
      <c r="CVE1048" s="9"/>
      <c r="CVF1048" s="9"/>
      <c r="CVG1048" s="9"/>
      <c r="CVH1048" s="9"/>
      <c r="CVI1048" s="9"/>
      <c r="CVJ1048" s="9"/>
      <c r="CVK1048" s="9"/>
      <c r="CVL1048" s="9"/>
      <c r="CVM1048" s="9"/>
      <c r="CVN1048" s="9"/>
      <c r="CVO1048" s="9"/>
      <c r="CVP1048" s="9"/>
      <c r="CVQ1048" s="9"/>
      <c r="CVR1048" s="9"/>
      <c r="CVS1048" s="9"/>
      <c r="CVT1048" s="9"/>
      <c r="CVU1048" s="9"/>
      <c r="CVV1048" s="9"/>
      <c r="CVW1048" s="9"/>
      <c r="CVX1048" s="9"/>
      <c r="CVY1048" s="9"/>
      <c r="CVZ1048" s="9"/>
      <c r="CWA1048" s="9"/>
      <c r="CWB1048" s="9"/>
      <c r="CWC1048" s="9"/>
      <c r="CWD1048" s="9"/>
      <c r="CWE1048" s="9"/>
      <c r="CWF1048" s="9"/>
      <c r="CWG1048" s="9"/>
      <c r="CWH1048" s="9"/>
      <c r="CWI1048" s="9"/>
      <c r="CWJ1048" s="9"/>
      <c r="CWK1048" s="9"/>
      <c r="CWL1048" s="9"/>
      <c r="CWM1048" s="9"/>
      <c r="CWN1048" s="9"/>
      <c r="CWO1048" s="9"/>
      <c r="CWP1048" s="9"/>
      <c r="CWQ1048" s="9"/>
      <c r="CWR1048" s="9"/>
      <c r="CWS1048" s="9"/>
      <c r="CWT1048" s="9"/>
      <c r="CWU1048" s="9"/>
      <c r="CWV1048" s="9"/>
      <c r="CWW1048" s="9"/>
      <c r="CWX1048" s="9"/>
      <c r="CWY1048" s="9"/>
      <c r="CWZ1048" s="9"/>
      <c r="CXA1048" s="9"/>
      <c r="CXB1048" s="9"/>
      <c r="CXC1048" s="9"/>
      <c r="CXD1048" s="9"/>
      <c r="CXE1048" s="9"/>
      <c r="CXF1048" s="9"/>
      <c r="CXG1048" s="9"/>
      <c r="CXH1048" s="9"/>
      <c r="CXI1048" s="9"/>
      <c r="CXJ1048" s="9"/>
      <c r="CXK1048" s="9"/>
      <c r="CXL1048" s="9"/>
      <c r="CXM1048" s="9"/>
      <c r="CXN1048" s="9"/>
      <c r="CXO1048" s="9"/>
      <c r="CXP1048" s="9"/>
      <c r="CXQ1048" s="9"/>
      <c r="CXR1048" s="9"/>
      <c r="CXS1048" s="9"/>
      <c r="CXT1048" s="9"/>
      <c r="CXU1048" s="9"/>
      <c r="CXV1048" s="9"/>
      <c r="CXW1048" s="9"/>
      <c r="CXX1048" s="9"/>
      <c r="CXY1048" s="9"/>
      <c r="CXZ1048" s="9"/>
      <c r="CYA1048" s="9"/>
      <c r="CYB1048" s="9"/>
      <c r="CYC1048" s="9"/>
      <c r="CYD1048" s="9"/>
      <c r="CYE1048" s="9"/>
      <c r="CYF1048" s="9"/>
      <c r="CYG1048" s="9"/>
      <c r="CYH1048" s="9"/>
      <c r="CYI1048" s="9"/>
      <c r="CYJ1048" s="9"/>
      <c r="CYK1048" s="9"/>
      <c r="CYL1048" s="9"/>
      <c r="CYM1048" s="9"/>
      <c r="CYN1048" s="9"/>
      <c r="CYO1048" s="9"/>
      <c r="CYP1048" s="9"/>
      <c r="CYQ1048" s="9"/>
      <c r="CYR1048" s="9"/>
      <c r="CYS1048" s="9"/>
      <c r="CYT1048" s="9"/>
      <c r="CYU1048" s="9"/>
      <c r="CYV1048" s="9"/>
      <c r="CYW1048" s="9"/>
      <c r="CYX1048" s="9"/>
      <c r="CYY1048" s="9"/>
      <c r="CYZ1048" s="9"/>
      <c r="CZA1048" s="9"/>
      <c r="CZB1048" s="9"/>
      <c r="CZC1048" s="9"/>
      <c r="CZD1048" s="9"/>
      <c r="CZE1048" s="9"/>
      <c r="CZF1048" s="9"/>
      <c r="CZG1048" s="9"/>
      <c r="CZH1048" s="9"/>
      <c r="CZI1048" s="9"/>
      <c r="CZJ1048" s="9"/>
      <c r="CZK1048" s="9"/>
      <c r="CZL1048" s="9"/>
      <c r="CZM1048" s="9"/>
      <c r="CZN1048" s="9"/>
      <c r="CZO1048" s="9"/>
      <c r="CZP1048" s="9"/>
      <c r="CZQ1048" s="9"/>
      <c r="CZR1048" s="9"/>
      <c r="CZS1048" s="9"/>
      <c r="CZT1048" s="9"/>
      <c r="CZU1048" s="9"/>
      <c r="CZV1048" s="9"/>
      <c r="CZW1048" s="9"/>
      <c r="CZX1048" s="9"/>
      <c r="CZY1048" s="9"/>
      <c r="CZZ1048" s="9"/>
      <c r="DAA1048" s="9"/>
      <c r="DAB1048" s="9"/>
      <c r="DAC1048" s="9"/>
      <c r="DAD1048" s="9"/>
      <c r="DAE1048" s="9"/>
      <c r="DAF1048" s="9"/>
      <c r="DAG1048" s="9"/>
      <c r="DAH1048" s="9"/>
      <c r="DAI1048" s="9"/>
      <c r="DAJ1048" s="9"/>
      <c r="DAK1048" s="9"/>
      <c r="DAL1048" s="9"/>
      <c r="DAM1048" s="9"/>
      <c r="DAN1048" s="9"/>
      <c r="DAO1048" s="9"/>
      <c r="DAP1048" s="9"/>
      <c r="DAQ1048" s="9"/>
      <c r="DAR1048" s="9"/>
      <c r="DAS1048" s="9"/>
      <c r="DAT1048" s="9"/>
      <c r="DAU1048" s="9"/>
      <c r="DAV1048" s="9"/>
      <c r="DAW1048" s="9"/>
      <c r="DAX1048" s="9"/>
      <c r="DAY1048" s="9"/>
      <c r="DAZ1048" s="9"/>
      <c r="DBA1048" s="9"/>
      <c r="DBB1048" s="9"/>
      <c r="DBC1048" s="9"/>
      <c r="DBD1048" s="9"/>
      <c r="DBE1048" s="9"/>
      <c r="DBF1048" s="9"/>
      <c r="DBG1048" s="9"/>
      <c r="DBH1048" s="9"/>
      <c r="DBI1048" s="9"/>
      <c r="DBJ1048" s="9"/>
      <c r="DBK1048" s="9"/>
      <c r="DBL1048" s="9"/>
      <c r="DBM1048" s="9"/>
      <c r="DBN1048" s="9"/>
      <c r="DBO1048" s="9"/>
      <c r="DBP1048" s="9"/>
      <c r="DBQ1048" s="9"/>
      <c r="DBR1048" s="9"/>
      <c r="DBS1048" s="9"/>
      <c r="DBT1048" s="9"/>
      <c r="DBU1048" s="9"/>
      <c r="DBV1048" s="9"/>
      <c r="DBW1048" s="9"/>
      <c r="DBX1048" s="9"/>
      <c r="DBY1048" s="9"/>
      <c r="DBZ1048" s="9"/>
      <c r="DCA1048" s="9"/>
      <c r="DCB1048" s="9"/>
      <c r="DCC1048" s="9"/>
      <c r="DCD1048" s="9"/>
      <c r="DCE1048" s="9"/>
      <c r="DCF1048" s="9"/>
      <c r="DCG1048" s="9"/>
      <c r="DCH1048" s="9"/>
      <c r="DCI1048" s="9"/>
      <c r="DCJ1048" s="9"/>
      <c r="DCK1048" s="9"/>
      <c r="DCL1048" s="9"/>
      <c r="DCM1048" s="9"/>
      <c r="DCN1048" s="9"/>
      <c r="DCO1048" s="9"/>
      <c r="DCP1048" s="9"/>
      <c r="DCQ1048" s="9"/>
      <c r="DCR1048" s="9"/>
      <c r="DCS1048" s="9"/>
      <c r="DCT1048" s="9"/>
      <c r="DCU1048" s="9"/>
      <c r="DCV1048" s="9"/>
      <c r="DCW1048" s="9"/>
      <c r="DCX1048" s="9"/>
      <c r="DCY1048" s="9"/>
      <c r="DCZ1048" s="9"/>
      <c r="DDA1048" s="9"/>
      <c r="DDB1048" s="9"/>
      <c r="DDC1048" s="9"/>
      <c r="DDD1048" s="9"/>
      <c r="DDE1048" s="9"/>
      <c r="DDF1048" s="9"/>
      <c r="DDG1048" s="9"/>
      <c r="DDH1048" s="9"/>
      <c r="DDI1048" s="9"/>
      <c r="DDJ1048" s="9"/>
      <c r="DDK1048" s="9"/>
      <c r="DDL1048" s="9"/>
      <c r="DDM1048" s="9"/>
      <c r="DDN1048" s="9"/>
      <c r="DDO1048" s="9"/>
      <c r="DDP1048" s="9"/>
      <c r="DDQ1048" s="9"/>
      <c r="DDR1048" s="9"/>
      <c r="DDS1048" s="9"/>
      <c r="DDT1048" s="9"/>
      <c r="DDU1048" s="9"/>
      <c r="DDV1048" s="9"/>
      <c r="DDW1048" s="9"/>
      <c r="DDX1048" s="9"/>
      <c r="DDY1048" s="9"/>
      <c r="DDZ1048" s="9"/>
      <c r="DEA1048" s="9"/>
      <c r="DEB1048" s="9"/>
      <c r="DEC1048" s="9"/>
      <c r="DED1048" s="9"/>
      <c r="DEE1048" s="9"/>
      <c r="DEF1048" s="9"/>
      <c r="DEG1048" s="9"/>
      <c r="DEH1048" s="9"/>
      <c r="DEI1048" s="9"/>
      <c r="DEJ1048" s="9"/>
      <c r="DEK1048" s="9"/>
      <c r="DEL1048" s="9"/>
      <c r="DEM1048" s="9"/>
      <c r="DEN1048" s="9"/>
      <c r="DEO1048" s="9"/>
      <c r="DEP1048" s="9"/>
      <c r="DEQ1048" s="9"/>
      <c r="DER1048" s="9"/>
      <c r="DES1048" s="9"/>
      <c r="DET1048" s="9"/>
      <c r="DEU1048" s="9"/>
      <c r="DEV1048" s="9"/>
      <c r="DEW1048" s="9"/>
      <c r="DEX1048" s="9"/>
      <c r="DEY1048" s="9"/>
      <c r="DEZ1048" s="9"/>
      <c r="DFA1048" s="9"/>
      <c r="DFB1048" s="9"/>
      <c r="DFC1048" s="9"/>
      <c r="DFD1048" s="9"/>
      <c r="DFE1048" s="9"/>
      <c r="DFF1048" s="9"/>
      <c r="DFG1048" s="9"/>
      <c r="DFH1048" s="9"/>
      <c r="DFI1048" s="9"/>
      <c r="DFJ1048" s="9"/>
      <c r="DFK1048" s="9"/>
      <c r="DFL1048" s="9"/>
      <c r="DFM1048" s="9"/>
      <c r="DFN1048" s="9"/>
      <c r="DFO1048" s="9"/>
      <c r="DFP1048" s="9"/>
      <c r="DFQ1048" s="9"/>
      <c r="DFR1048" s="9"/>
      <c r="DFS1048" s="9"/>
      <c r="DFT1048" s="9"/>
      <c r="DFU1048" s="9"/>
      <c r="DFV1048" s="9"/>
      <c r="DFW1048" s="9"/>
      <c r="DFX1048" s="9"/>
      <c r="DFY1048" s="9"/>
      <c r="DFZ1048" s="9"/>
      <c r="DGA1048" s="9"/>
      <c r="DGB1048" s="9"/>
      <c r="DGC1048" s="9"/>
      <c r="DGD1048" s="9"/>
      <c r="DGE1048" s="9"/>
      <c r="DGF1048" s="9"/>
      <c r="DGG1048" s="9"/>
      <c r="DGH1048" s="9"/>
      <c r="DGI1048" s="9"/>
      <c r="DGJ1048" s="9"/>
      <c r="DGK1048" s="9"/>
      <c r="DGL1048" s="9"/>
      <c r="DGM1048" s="9"/>
      <c r="DGN1048" s="9"/>
      <c r="DGO1048" s="9"/>
      <c r="DGP1048" s="9"/>
      <c r="DGQ1048" s="9"/>
      <c r="DGR1048" s="9"/>
      <c r="DGS1048" s="9"/>
      <c r="DGT1048" s="9"/>
      <c r="DGU1048" s="9"/>
      <c r="DGV1048" s="9"/>
      <c r="DGW1048" s="9"/>
      <c r="DGX1048" s="9"/>
      <c r="DGY1048" s="9"/>
      <c r="DGZ1048" s="9"/>
      <c r="DHA1048" s="9"/>
      <c r="DHB1048" s="9"/>
      <c r="DHC1048" s="9"/>
      <c r="DHD1048" s="9"/>
      <c r="DHE1048" s="9"/>
      <c r="DHF1048" s="9"/>
      <c r="DHG1048" s="9"/>
      <c r="DHH1048" s="9"/>
      <c r="DHI1048" s="9"/>
      <c r="DHJ1048" s="9"/>
      <c r="DHK1048" s="9"/>
      <c r="DHL1048" s="9"/>
      <c r="DHM1048" s="9"/>
      <c r="DHN1048" s="9"/>
      <c r="DHO1048" s="9"/>
      <c r="DHP1048" s="9"/>
      <c r="DHQ1048" s="9"/>
      <c r="DHR1048" s="9"/>
      <c r="DHS1048" s="9"/>
      <c r="DHT1048" s="9"/>
      <c r="DHU1048" s="9"/>
      <c r="DHV1048" s="9"/>
      <c r="DHW1048" s="9"/>
      <c r="DHX1048" s="9"/>
      <c r="DHY1048" s="9"/>
      <c r="DHZ1048" s="9"/>
      <c r="DIA1048" s="9"/>
      <c r="DIB1048" s="9"/>
      <c r="DIC1048" s="9"/>
      <c r="DID1048" s="9"/>
      <c r="DIE1048" s="9"/>
      <c r="DIF1048" s="9"/>
      <c r="DIG1048" s="9"/>
      <c r="DIH1048" s="9"/>
      <c r="DII1048" s="9"/>
      <c r="DIJ1048" s="9"/>
      <c r="DIK1048" s="9"/>
      <c r="DIL1048" s="9"/>
      <c r="DIM1048" s="9"/>
      <c r="DIN1048" s="9"/>
      <c r="DIO1048" s="9"/>
      <c r="DIP1048" s="9"/>
      <c r="DIQ1048" s="9"/>
      <c r="DIR1048" s="9"/>
      <c r="DIS1048" s="9"/>
      <c r="DIT1048" s="9"/>
      <c r="DIU1048" s="9"/>
      <c r="DIV1048" s="9"/>
      <c r="DIW1048" s="9"/>
      <c r="DIX1048" s="9"/>
      <c r="DIY1048" s="9"/>
      <c r="DIZ1048" s="9"/>
      <c r="DJA1048" s="9"/>
      <c r="DJB1048" s="9"/>
      <c r="DJC1048" s="9"/>
      <c r="DJD1048" s="9"/>
      <c r="DJE1048" s="9"/>
      <c r="DJF1048" s="9"/>
      <c r="DJG1048" s="9"/>
      <c r="DJH1048" s="9"/>
      <c r="DJI1048" s="9"/>
      <c r="DJJ1048" s="9"/>
      <c r="DJK1048" s="9"/>
      <c r="DJL1048" s="9"/>
      <c r="DJM1048" s="9"/>
      <c r="DJN1048" s="9"/>
      <c r="DJO1048" s="9"/>
      <c r="DJP1048" s="9"/>
      <c r="DJQ1048" s="9"/>
      <c r="DJR1048" s="9"/>
      <c r="DJS1048" s="9"/>
      <c r="DJT1048" s="9"/>
      <c r="DJU1048" s="9"/>
      <c r="DJV1048" s="9"/>
      <c r="DJW1048" s="9"/>
      <c r="DJX1048" s="9"/>
      <c r="DJY1048" s="9"/>
      <c r="DJZ1048" s="9"/>
      <c r="DKA1048" s="9"/>
      <c r="DKB1048" s="9"/>
      <c r="DKC1048" s="9"/>
      <c r="DKD1048" s="9"/>
      <c r="DKE1048" s="9"/>
      <c r="DKF1048" s="9"/>
      <c r="DKG1048" s="9"/>
      <c r="DKH1048" s="9"/>
      <c r="DKI1048" s="9"/>
      <c r="DKJ1048" s="9"/>
      <c r="DKK1048" s="9"/>
      <c r="DKL1048" s="9"/>
      <c r="DKM1048" s="9"/>
      <c r="DKN1048" s="9"/>
      <c r="DKO1048" s="9"/>
      <c r="DKP1048" s="9"/>
      <c r="DKQ1048" s="9"/>
      <c r="DKR1048" s="9"/>
      <c r="DKS1048" s="9"/>
      <c r="DKT1048" s="9"/>
      <c r="DKU1048" s="9"/>
      <c r="DKV1048" s="9"/>
      <c r="DKW1048" s="9"/>
      <c r="DKX1048" s="9"/>
      <c r="DKY1048" s="9"/>
      <c r="DKZ1048" s="9"/>
      <c r="DLA1048" s="9"/>
      <c r="DLB1048" s="9"/>
      <c r="DLC1048" s="9"/>
      <c r="DLD1048" s="9"/>
      <c r="DLE1048" s="9"/>
      <c r="DLF1048" s="9"/>
      <c r="DLG1048" s="9"/>
      <c r="DLH1048" s="9"/>
      <c r="DLI1048" s="9"/>
      <c r="DLJ1048" s="9"/>
      <c r="DLK1048" s="9"/>
      <c r="DLL1048" s="9"/>
      <c r="DLM1048" s="9"/>
      <c r="DLN1048" s="9"/>
      <c r="DLO1048" s="9"/>
      <c r="DLP1048" s="9"/>
      <c r="DLQ1048" s="9"/>
      <c r="DLR1048" s="9"/>
      <c r="DLS1048" s="9"/>
      <c r="DLT1048" s="9"/>
      <c r="DLU1048" s="9"/>
      <c r="DLV1048" s="9"/>
      <c r="DLW1048" s="9"/>
      <c r="DLX1048" s="9"/>
      <c r="DLY1048" s="9"/>
      <c r="DLZ1048" s="9"/>
      <c r="DMA1048" s="9"/>
      <c r="DMB1048" s="9"/>
      <c r="DMC1048" s="9"/>
      <c r="DMD1048" s="9"/>
      <c r="DME1048" s="9"/>
      <c r="DMF1048" s="9"/>
      <c r="DMG1048" s="9"/>
      <c r="DMH1048" s="9"/>
      <c r="DMI1048" s="9"/>
      <c r="DMJ1048" s="9"/>
      <c r="DMK1048" s="9"/>
      <c r="DML1048" s="9"/>
      <c r="DMM1048" s="9"/>
      <c r="DMN1048" s="9"/>
      <c r="DMO1048" s="9"/>
      <c r="DMP1048" s="9"/>
      <c r="DMQ1048" s="9"/>
      <c r="DMR1048" s="9"/>
      <c r="DMS1048" s="9"/>
      <c r="DMT1048" s="9"/>
      <c r="DMU1048" s="9"/>
      <c r="DMV1048" s="9"/>
      <c r="DMW1048" s="9"/>
      <c r="DMX1048" s="9"/>
      <c r="DMY1048" s="9"/>
      <c r="DMZ1048" s="9"/>
      <c r="DNA1048" s="9"/>
      <c r="DNB1048" s="9"/>
      <c r="DNC1048" s="9"/>
      <c r="DND1048" s="9"/>
      <c r="DNE1048" s="9"/>
      <c r="DNF1048" s="9"/>
      <c r="DNG1048" s="9"/>
      <c r="DNH1048" s="9"/>
      <c r="DNI1048" s="9"/>
      <c r="DNJ1048" s="9"/>
      <c r="DNK1048" s="9"/>
      <c r="DNL1048" s="9"/>
      <c r="DNM1048" s="9"/>
      <c r="DNN1048" s="9"/>
      <c r="DNO1048" s="9"/>
      <c r="DNP1048" s="9"/>
      <c r="DNQ1048" s="9"/>
      <c r="DNR1048" s="9"/>
      <c r="DNS1048" s="9"/>
      <c r="DNT1048" s="9"/>
      <c r="DNU1048" s="9"/>
      <c r="DNV1048" s="9"/>
      <c r="DNW1048" s="9"/>
      <c r="DNX1048" s="9"/>
      <c r="DNY1048" s="9"/>
      <c r="DNZ1048" s="9"/>
      <c r="DOA1048" s="9"/>
      <c r="DOB1048" s="9"/>
      <c r="DOC1048" s="9"/>
      <c r="DOD1048" s="9"/>
      <c r="DOE1048" s="9"/>
      <c r="DOF1048" s="9"/>
      <c r="DOG1048" s="9"/>
      <c r="DOH1048" s="9"/>
      <c r="DOI1048" s="9"/>
      <c r="DOJ1048" s="9"/>
      <c r="DOK1048" s="9"/>
      <c r="DOL1048" s="9"/>
      <c r="DOM1048" s="9"/>
      <c r="DON1048" s="9"/>
      <c r="DOO1048" s="9"/>
      <c r="DOP1048" s="9"/>
      <c r="DOQ1048" s="9"/>
      <c r="DOR1048" s="9"/>
      <c r="DOS1048" s="9"/>
      <c r="DOT1048" s="9"/>
      <c r="DOU1048" s="9"/>
      <c r="DOV1048" s="9"/>
      <c r="DOW1048" s="9"/>
      <c r="DOX1048" s="9"/>
      <c r="DOY1048" s="9"/>
      <c r="DOZ1048" s="9"/>
      <c r="DPA1048" s="9"/>
      <c r="DPB1048" s="9"/>
      <c r="DPC1048" s="9"/>
      <c r="DPD1048" s="9"/>
      <c r="DPE1048" s="9"/>
      <c r="DPF1048" s="9"/>
      <c r="DPG1048" s="9"/>
      <c r="DPH1048" s="9"/>
      <c r="DPI1048" s="9"/>
      <c r="DPJ1048" s="9"/>
      <c r="DPK1048" s="9"/>
      <c r="DPL1048" s="9"/>
      <c r="DPM1048" s="9"/>
      <c r="DPN1048" s="9"/>
      <c r="DPO1048" s="9"/>
      <c r="DPP1048" s="9"/>
      <c r="DPQ1048" s="9"/>
      <c r="DPR1048" s="9"/>
      <c r="DPS1048" s="9"/>
      <c r="DPT1048" s="9"/>
      <c r="DPU1048" s="9"/>
      <c r="DPV1048" s="9"/>
      <c r="DPW1048" s="9"/>
      <c r="DPX1048" s="9"/>
      <c r="DPY1048" s="9"/>
      <c r="DPZ1048" s="9"/>
      <c r="DQA1048" s="9"/>
      <c r="DQB1048" s="9"/>
      <c r="DQC1048" s="9"/>
      <c r="DQD1048" s="9"/>
      <c r="DQE1048" s="9"/>
      <c r="DQF1048" s="9"/>
      <c r="DQG1048" s="9"/>
      <c r="DQH1048" s="9"/>
      <c r="DQI1048" s="9"/>
      <c r="DQJ1048" s="9"/>
      <c r="DQK1048" s="9"/>
      <c r="DQL1048" s="9"/>
      <c r="DQM1048" s="9"/>
      <c r="DQN1048" s="9"/>
      <c r="DQO1048" s="9"/>
      <c r="DQP1048" s="9"/>
      <c r="DQQ1048" s="9"/>
      <c r="DQR1048" s="9"/>
      <c r="DQS1048" s="9"/>
      <c r="DQT1048" s="9"/>
      <c r="DQU1048" s="9"/>
      <c r="DQV1048" s="9"/>
      <c r="DQW1048" s="9"/>
      <c r="DQX1048" s="9"/>
      <c r="DQY1048" s="9"/>
      <c r="DQZ1048" s="9"/>
      <c r="DRA1048" s="9"/>
      <c r="DRB1048" s="9"/>
      <c r="DRC1048" s="9"/>
      <c r="DRD1048" s="9"/>
      <c r="DRE1048" s="9"/>
      <c r="DRF1048" s="9"/>
      <c r="DRG1048" s="9"/>
      <c r="DRH1048" s="9"/>
      <c r="DRI1048" s="9"/>
      <c r="DRJ1048" s="9"/>
      <c r="DRK1048" s="9"/>
      <c r="DRL1048" s="9"/>
      <c r="DRM1048" s="9"/>
      <c r="DRN1048" s="9"/>
      <c r="DRO1048" s="9"/>
      <c r="DRP1048" s="9"/>
      <c r="DRQ1048" s="9"/>
      <c r="DRR1048" s="9"/>
      <c r="DRS1048" s="9"/>
      <c r="DRT1048" s="9"/>
      <c r="DRU1048" s="9"/>
      <c r="DRV1048" s="9"/>
      <c r="DRW1048" s="9"/>
      <c r="DRX1048" s="9"/>
      <c r="DRY1048" s="9"/>
      <c r="DRZ1048" s="9"/>
      <c r="DSA1048" s="9"/>
      <c r="DSB1048" s="9"/>
      <c r="DSC1048" s="9"/>
      <c r="DSD1048" s="9"/>
      <c r="DSE1048" s="9"/>
      <c r="DSF1048" s="9"/>
      <c r="DSG1048" s="9"/>
      <c r="DSH1048" s="9"/>
      <c r="DSI1048" s="9"/>
      <c r="DSJ1048" s="9"/>
      <c r="DSK1048" s="9"/>
      <c r="DSL1048" s="9"/>
      <c r="DSM1048" s="9"/>
      <c r="DSN1048" s="9"/>
      <c r="DSO1048" s="9"/>
      <c r="DSP1048" s="9"/>
      <c r="DSQ1048" s="9"/>
      <c r="DSR1048" s="9"/>
      <c r="DSS1048" s="9"/>
      <c r="DST1048" s="9"/>
      <c r="DSU1048" s="9"/>
      <c r="DSV1048" s="9"/>
      <c r="DSW1048" s="9"/>
      <c r="DSX1048" s="9"/>
      <c r="DSY1048" s="9"/>
      <c r="DSZ1048" s="9"/>
      <c r="DTA1048" s="9"/>
      <c r="DTB1048" s="9"/>
      <c r="DTC1048" s="9"/>
      <c r="DTD1048" s="9"/>
      <c r="DTE1048" s="9"/>
      <c r="DTF1048" s="9"/>
      <c r="DTG1048" s="9"/>
      <c r="DTH1048" s="9"/>
      <c r="DTI1048" s="9"/>
      <c r="DTJ1048" s="9"/>
      <c r="DTK1048" s="9"/>
      <c r="DTL1048" s="9"/>
      <c r="DTM1048" s="9"/>
      <c r="DTN1048" s="9"/>
      <c r="DTO1048" s="9"/>
      <c r="DTP1048" s="9"/>
      <c r="DTQ1048" s="9"/>
      <c r="DTR1048" s="9"/>
      <c r="DTS1048" s="9"/>
      <c r="DTT1048" s="9"/>
      <c r="DTU1048" s="9"/>
      <c r="DTV1048" s="9"/>
      <c r="DTW1048" s="9"/>
      <c r="DTX1048" s="9"/>
      <c r="DTY1048" s="9"/>
      <c r="DTZ1048" s="9"/>
      <c r="DUA1048" s="9"/>
      <c r="DUB1048" s="9"/>
      <c r="DUC1048" s="9"/>
      <c r="DUD1048" s="9"/>
      <c r="DUE1048" s="9"/>
      <c r="DUF1048" s="9"/>
      <c r="DUG1048" s="9"/>
      <c r="DUH1048" s="9"/>
      <c r="DUI1048" s="9"/>
      <c r="DUJ1048" s="9"/>
      <c r="DUK1048" s="9"/>
      <c r="DUL1048" s="9"/>
      <c r="DUM1048" s="9"/>
      <c r="DUN1048" s="9"/>
      <c r="DUO1048" s="9"/>
      <c r="DUP1048" s="9"/>
      <c r="DUQ1048" s="9"/>
      <c r="DUR1048" s="9"/>
      <c r="DUS1048" s="9"/>
      <c r="DUT1048" s="9"/>
      <c r="DUU1048" s="9"/>
      <c r="DUV1048" s="9"/>
      <c r="DUW1048" s="9"/>
      <c r="DUX1048" s="9"/>
      <c r="DUY1048" s="9"/>
      <c r="DUZ1048" s="9"/>
      <c r="DVA1048" s="9"/>
      <c r="DVB1048" s="9"/>
      <c r="DVC1048" s="9"/>
      <c r="DVD1048" s="9"/>
      <c r="DVE1048" s="9"/>
      <c r="DVF1048" s="9"/>
      <c r="DVG1048" s="9"/>
      <c r="DVH1048" s="9"/>
      <c r="DVI1048" s="9"/>
      <c r="DVJ1048" s="9"/>
      <c r="DVK1048" s="9"/>
      <c r="DVL1048" s="9"/>
      <c r="DVM1048" s="9"/>
      <c r="DVN1048" s="9"/>
      <c r="DVO1048" s="9"/>
      <c r="DVP1048" s="9"/>
      <c r="DVQ1048" s="9"/>
      <c r="DVR1048" s="9"/>
      <c r="DVS1048" s="9"/>
      <c r="DVT1048" s="9"/>
      <c r="DVU1048" s="9"/>
      <c r="DVV1048" s="9"/>
      <c r="DVW1048" s="9"/>
      <c r="DVX1048" s="9"/>
      <c r="DVY1048" s="9"/>
      <c r="DVZ1048" s="9"/>
      <c r="DWA1048" s="9"/>
      <c r="DWB1048" s="9"/>
      <c r="DWC1048" s="9"/>
      <c r="DWD1048" s="9"/>
      <c r="DWE1048" s="9"/>
      <c r="DWF1048" s="9"/>
      <c r="DWG1048" s="9"/>
      <c r="DWH1048" s="9"/>
      <c r="DWI1048" s="9"/>
      <c r="DWJ1048" s="9"/>
      <c r="DWK1048" s="9"/>
      <c r="DWL1048" s="9"/>
      <c r="DWM1048" s="9"/>
      <c r="DWN1048" s="9"/>
      <c r="DWO1048" s="9"/>
      <c r="DWP1048" s="9"/>
      <c r="DWQ1048" s="9"/>
      <c r="DWR1048" s="9"/>
      <c r="DWS1048" s="9"/>
      <c r="DWT1048" s="9"/>
      <c r="DWU1048" s="9"/>
      <c r="DWV1048" s="9"/>
      <c r="DWW1048" s="9"/>
      <c r="DWX1048" s="9"/>
      <c r="DWY1048" s="9"/>
      <c r="DWZ1048" s="9"/>
      <c r="DXA1048" s="9"/>
      <c r="DXB1048" s="9"/>
      <c r="DXC1048" s="9"/>
      <c r="DXD1048" s="9"/>
      <c r="DXE1048" s="9"/>
      <c r="DXF1048" s="9"/>
      <c r="DXG1048" s="9"/>
      <c r="DXH1048" s="9"/>
      <c r="DXI1048" s="9"/>
      <c r="DXJ1048" s="9"/>
      <c r="DXK1048" s="9"/>
      <c r="DXL1048" s="9"/>
      <c r="DXM1048" s="9"/>
      <c r="DXN1048" s="9"/>
      <c r="DXO1048" s="9"/>
      <c r="DXP1048" s="9"/>
      <c r="DXQ1048" s="9"/>
      <c r="DXR1048" s="9"/>
      <c r="DXS1048" s="9"/>
      <c r="DXT1048" s="9"/>
      <c r="DXU1048" s="9"/>
      <c r="DXV1048" s="9"/>
      <c r="DXW1048" s="9"/>
      <c r="DXX1048" s="9"/>
      <c r="DXY1048" s="9"/>
      <c r="DXZ1048" s="9"/>
      <c r="DYA1048" s="9"/>
      <c r="DYB1048" s="9"/>
      <c r="DYC1048" s="9"/>
      <c r="DYD1048" s="9"/>
      <c r="DYE1048" s="9"/>
      <c r="DYF1048" s="9"/>
      <c r="DYG1048" s="9"/>
      <c r="DYH1048" s="9"/>
      <c r="DYI1048" s="9"/>
      <c r="DYJ1048" s="9"/>
      <c r="DYK1048" s="9"/>
      <c r="DYL1048" s="9"/>
      <c r="DYM1048" s="9"/>
      <c r="DYN1048" s="9"/>
      <c r="DYO1048" s="9"/>
      <c r="DYP1048" s="9"/>
      <c r="DYQ1048" s="9"/>
      <c r="DYR1048" s="9"/>
      <c r="DYS1048" s="9"/>
      <c r="DYT1048" s="9"/>
      <c r="DYU1048" s="9"/>
      <c r="DYV1048" s="9"/>
      <c r="DYW1048" s="9"/>
      <c r="DYX1048" s="9"/>
      <c r="DYY1048" s="9"/>
      <c r="DYZ1048" s="9"/>
      <c r="DZA1048" s="9"/>
      <c r="DZB1048" s="9"/>
      <c r="DZC1048" s="9"/>
      <c r="DZD1048" s="9"/>
      <c r="DZE1048" s="9"/>
      <c r="DZF1048" s="9"/>
      <c r="DZG1048" s="9"/>
      <c r="DZH1048" s="9"/>
      <c r="DZI1048" s="9"/>
      <c r="DZJ1048" s="9"/>
      <c r="DZK1048" s="9"/>
      <c r="DZL1048" s="9"/>
      <c r="DZM1048" s="9"/>
      <c r="DZN1048" s="9"/>
      <c r="DZO1048" s="9"/>
      <c r="DZP1048" s="9"/>
      <c r="DZQ1048" s="9"/>
      <c r="DZR1048" s="9"/>
      <c r="DZS1048" s="9"/>
      <c r="DZT1048" s="9"/>
      <c r="DZU1048" s="9"/>
      <c r="DZV1048" s="9"/>
      <c r="DZW1048" s="9"/>
      <c r="DZX1048" s="9"/>
      <c r="DZY1048" s="9"/>
      <c r="DZZ1048" s="9"/>
      <c r="EAA1048" s="9"/>
      <c r="EAB1048" s="9"/>
      <c r="EAC1048" s="9"/>
      <c r="EAD1048" s="9"/>
      <c r="EAE1048" s="9"/>
      <c r="EAF1048" s="9"/>
      <c r="EAG1048" s="9"/>
      <c r="EAH1048" s="9"/>
      <c r="EAI1048" s="9"/>
      <c r="EAJ1048" s="9"/>
      <c r="EAK1048" s="9"/>
      <c r="EAL1048" s="9"/>
      <c r="EAM1048" s="9"/>
      <c r="EAN1048" s="9"/>
      <c r="EAO1048" s="9"/>
      <c r="EAP1048" s="9"/>
      <c r="EAQ1048" s="9"/>
      <c r="EAR1048" s="9"/>
      <c r="EAS1048" s="9"/>
      <c r="EAT1048" s="9"/>
      <c r="EAU1048" s="9"/>
      <c r="EAV1048" s="9"/>
      <c r="EAW1048" s="9"/>
      <c r="EAX1048" s="9"/>
      <c r="EAY1048" s="9"/>
      <c r="EAZ1048" s="9"/>
      <c r="EBA1048" s="9"/>
      <c r="EBB1048" s="9"/>
      <c r="EBC1048" s="9"/>
      <c r="EBD1048" s="9"/>
      <c r="EBE1048" s="9"/>
      <c r="EBF1048" s="9"/>
      <c r="EBG1048" s="9"/>
      <c r="EBH1048" s="9"/>
      <c r="EBI1048" s="9"/>
      <c r="EBJ1048" s="9"/>
      <c r="EBK1048" s="9"/>
      <c r="EBL1048" s="9"/>
      <c r="EBM1048" s="9"/>
      <c r="EBN1048" s="9"/>
      <c r="EBO1048" s="9"/>
      <c r="EBP1048" s="9"/>
      <c r="EBQ1048" s="9"/>
      <c r="EBR1048" s="9"/>
      <c r="EBS1048" s="9"/>
      <c r="EBT1048" s="9"/>
      <c r="EBU1048" s="9"/>
      <c r="EBV1048" s="9"/>
      <c r="EBW1048" s="9"/>
      <c r="EBX1048" s="9"/>
      <c r="EBY1048" s="9"/>
      <c r="EBZ1048" s="9"/>
      <c r="ECA1048" s="9"/>
      <c r="ECB1048" s="9"/>
      <c r="ECC1048" s="9"/>
      <c r="ECD1048" s="9"/>
      <c r="ECE1048" s="9"/>
      <c r="ECF1048" s="9"/>
      <c r="ECG1048" s="9"/>
      <c r="ECH1048" s="9"/>
      <c r="ECI1048" s="9"/>
      <c r="ECJ1048" s="9"/>
      <c r="ECK1048" s="9"/>
      <c r="ECL1048" s="9"/>
      <c r="ECM1048" s="9"/>
      <c r="ECN1048" s="9"/>
      <c r="ECO1048" s="9"/>
      <c r="ECP1048" s="9"/>
      <c r="ECQ1048" s="9"/>
      <c r="ECR1048" s="9"/>
      <c r="ECS1048" s="9"/>
      <c r="ECT1048" s="9"/>
      <c r="ECU1048" s="9"/>
      <c r="ECV1048" s="9"/>
      <c r="ECW1048" s="9"/>
      <c r="ECX1048" s="9"/>
      <c r="ECY1048" s="9"/>
      <c r="ECZ1048" s="9"/>
      <c r="EDA1048" s="9"/>
      <c r="EDB1048" s="9"/>
      <c r="EDC1048" s="9"/>
      <c r="EDD1048" s="9"/>
      <c r="EDE1048" s="9"/>
      <c r="EDF1048" s="9"/>
      <c r="EDG1048" s="9"/>
      <c r="EDH1048" s="9"/>
      <c r="EDI1048" s="9"/>
      <c r="EDJ1048" s="9"/>
      <c r="EDK1048" s="9"/>
      <c r="EDL1048" s="9"/>
      <c r="EDM1048" s="9"/>
      <c r="EDN1048" s="9"/>
      <c r="EDO1048" s="9"/>
      <c r="EDP1048" s="9"/>
      <c r="EDQ1048" s="9"/>
      <c r="EDR1048" s="9"/>
      <c r="EDS1048" s="9"/>
      <c r="EDT1048" s="9"/>
      <c r="EDU1048" s="9"/>
      <c r="EDV1048" s="9"/>
      <c r="EDW1048" s="9"/>
      <c r="EDX1048" s="9"/>
      <c r="EDY1048" s="9"/>
      <c r="EDZ1048" s="9"/>
      <c r="EEA1048" s="9"/>
      <c r="EEB1048" s="9"/>
      <c r="EEC1048" s="9"/>
      <c r="EED1048" s="9"/>
      <c r="EEE1048" s="9"/>
      <c r="EEF1048" s="9"/>
      <c r="EEG1048" s="9"/>
      <c r="EEH1048" s="9"/>
      <c r="EEI1048" s="9"/>
      <c r="EEJ1048" s="9"/>
      <c r="EEK1048" s="9"/>
      <c r="EEL1048" s="9"/>
      <c r="EEM1048" s="9"/>
      <c r="EEN1048" s="9"/>
      <c r="EEO1048" s="9"/>
      <c r="EEP1048" s="9"/>
      <c r="EEQ1048" s="9"/>
      <c r="EER1048" s="9"/>
      <c r="EES1048" s="9"/>
      <c r="EET1048" s="9"/>
      <c r="EEU1048" s="9"/>
      <c r="EEV1048" s="9"/>
      <c r="EEW1048" s="9"/>
      <c r="EEX1048" s="9"/>
      <c r="EEY1048" s="9"/>
      <c r="EEZ1048" s="9"/>
      <c r="EFA1048" s="9"/>
      <c r="EFB1048" s="9"/>
      <c r="EFC1048" s="9"/>
      <c r="EFD1048" s="9"/>
      <c r="EFE1048" s="9"/>
      <c r="EFF1048" s="9"/>
      <c r="EFG1048" s="9"/>
      <c r="EFH1048" s="9"/>
      <c r="EFI1048" s="9"/>
      <c r="EFJ1048" s="9"/>
      <c r="EFK1048" s="9"/>
      <c r="EFL1048" s="9"/>
      <c r="EFM1048" s="9"/>
      <c r="EFN1048" s="9"/>
      <c r="EFO1048" s="9"/>
      <c r="EFP1048" s="9"/>
      <c r="EFQ1048" s="9"/>
      <c r="EFR1048" s="9"/>
      <c r="EFS1048" s="9"/>
      <c r="EFT1048" s="9"/>
      <c r="EFU1048" s="9"/>
      <c r="EFV1048" s="9"/>
      <c r="EFW1048" s="9"/>
      <c r="EFX1048" s="9"/>
      <c r="EFY1048" s="9"/>
      <c r="EFZ1048" s="9"/>
      <c r="EGA1048" s="9"/>
      <c r="EGB1048" s="9"/>
      <c r="EGC1048" s="9"/>
      <c r="EGD1048" s="9"/>
      <c r="EGE1048" s="9"/>
      <c r="EGF1048" s="9"/>
      <c r="EGG1048" s="9"/>
      <c r="EGH1048" s="9"/>
      <c r="EGI1048" s="9"/>
      <c r="EGJ1048" s="9"/>
      <c r="EGK1048" s="9"/>
      <c r="EGL1048" s="9"/>
      <c r="EGM1048" s="9"/>
      <c r="EGN1048" s="9"/>
      <c r="EGO1048" s="9"/>
      <c r="EGP1048" s="9"/>
      <c r="EGQ1048" s="9"/>
      <c r="EGR1048" s="9"/>
      <c r="EGS1048" s="9"/>
      <c r="EGT1048" s="9"/>
      <c r="EGU1048" s="9"/>
      <c r="EGV1048" s="9"/>
      <c r="EGW1048" s="9"/>
      <c r="EGX1048" s="9"/>
      <c r="EGY1048" s="9"/>
      <c r="EGZ1048" s="9"/>
      <c r="EHA1048" s="9"/>
      <c r="EHB1048" s="9"/>
      <c r="EHC1048" s="9"/>
      <c r="EHD1048" s="9"/>
      <c r="EHE1048" s="9"/>
      <c r="EHF1048" s="9"/>
      <c r="EHG1048" s="9"/>
      <c r="EHH1048" s="9"/>
      <c r="EHI1048" s="9"/>
      <c r="EHJ1048" s="9"/>
      <c r="EHK1048" s="9"/>
      <c r="EHL1048" s="9"/>
      <c r="EHM1048" s="9"/>
      <c r="EHN1048" s="9"/>
      <c r="EHO1048" s="9"/>
      <c r="EHP1048" s="9"/>
      <c r="EHQ1048" s="9"/>
      <c r="EHR1048" s="9"/>
      <c r="EHS1048" s="9"/>
      <c r="EHT1048" s="9"/>
      <c r="EHU1048" s="9"/>
      <c r="EHV1048" s="9"/>
      <c r="EHW1048" s="9"/>
      <c r="EHX1048" s="9"/>
      <c r="EHY1048" s="9"/>
      <c r="EHZ1048" s="9"/>
      <c r="EIA1048" s="9"/>
      <c r="EIB1048" s="9"/>
      <c r="EIC1048" s="9"/>
      <c r="EID1048" s="9"/>
      <c r="EIE1048" s="9"/>
      <c r="EIF1048" s="9"/>
      <c r="EIG1048" s="9"/>
      <c r="EIH1048" s="9"/>
      <c r="EII1048" s="9"/>
      <c r="EIJ1048" s="9"/>
      <c r="EIK1048" s="9"/>
      <c r="EIL1048" s="9"/>
      <c r="EIM1048" s="9"/>
      <c r="EIN1048" s="9"/>
      <c r="EIO1048" s="9"/>
      <c r="EIP1048" s="9"/>
      <c r="EIQ1048" s="9"/>
      <c r="EIR1048" s="9"/>
      <c r="EIS1048" s="9"/>
      <c r="EIT1048" s="9"/>
      <c r="EIU1048" s="9"/>
      <c r="EIV1048" s="9"/>
      <c r="EIW1048" s="9"/>
      <c r="EIX1048" s="9"/>
      <c r="EIY1048" s="9"/>
      <c r="EIZ1048" s="9"/>
      <c r="EJA1048" s="9"/>
      <c r="EJB1048" s="9"/>
      <c r="EJC1048" s="9"/>
      <c r="EJD1048" s="9"/>
      <c r="EJE1048" s="9"/>
      <c r="EJF1048" s="9"/>
      <c r="EJG1048" s="9"/>
      <c r="EJH1048" s="9"/>
      <c r="EJI1048" s="9"/>
      <c r="EJJ1048" s="9"/>
      <c r="EJK1048" s="9"/>
      <c r="EJL1048" s="9"/>
      <c r="EJM1048" s="9"/>
      <c r="EJN1048" s="9"/>
      <c r="EJO1048" s="9"/>
      <c r="EJP1048" s="9"/>
      <c r="EJQ1048" s="9"/>
      <c r="EJR1048" s="9"/>
      <c r="EJS1048" s="9"/>
      <c r="EJT1048" s="9"/>
      <c r="EJU1048" s="9"/>
      <c r="EJV1048" s="9"/>
      <c r="EJW1048" s="9"/>
      <c r="EJX1048" s="9"/>
      <c r="EJY1048" s="9"/>
      <c r="EJZ1048" s="9"/>
      <c r="EKA1048" s="9"/>
      <c r="EKB1048" s="9"/>
      <c r="EKC1048" s="9"/>
      <c r="EKD1048" s="9"/>
      <c r="EKE1048" s="9"/>
      <c r="EKF1048" s="9"/>
      <c r="EKG1048" s="9"/>
      <c r="EKH1048" s="9"/>
      <c r="EKI1048" s="9"/>
      <c r="EKJ1048" s="9"/>
      <c r="EKK1048" s="9"/>
      <c r="EKL1048" s="9"/>
      <c r="EKM1048" s="9"/>
      <c r="EKN1048" s="9"/>
      <c r="EKO1048" s="9"/>
      <c r="EKP1048" s="9"/>
      <c r="EKQ1048" s="9"/>
      <c r="EKR1048" s="9"/>
      <c r="EKS1048" s="9"/>
      <c r="EKT1048" s="9"/>
      <c r="EKU1048" s="9"/>
      <c r="EKV1048" s="9"/>
      <c r="EKW1048" s="9"/>
      <c r="EKX1048" s="9"/>
      <c r="EKY1048" s="9"/>
      <c r="EKZ1048" s="9"/>
      <c r="ELA1048" s="9"/>
      <c r="ELB1048" s="9"/>
      <c r="ELC1048" s="9"/>
      <c r="ELD1048" s="9"/>
      <c r="ELE1048" s="9"/>
      <c r="ELF1048" s="9"/>
      <c r="ELG1048" s="9"/>
      <c r="ELH1048" s="9"/>
      <c r="ELI1048" s="9"/>
      <c r="ELJ1048" s="9"/>
      <c r="ELK1048" s="9"/>
      <c r="ELL1048" s="9"/>
      <c r="ELM1048" s="9"/>
      <c r="ELN1048" s="9"/>
      <c r="ELO1048" s="9"/>
      <c r="ELP1048" s="9"/>
      <c r="ELQ1048" s="9"/>
      <c r="ELR1048" s="9"/>
      <c r="ELS1048" s="9"/>
      <c r="ELT1048" s="9"/>
      <c r="ELU1048" s="9"/>
      <c r="ELV1048" s="9"/>
      <c r="ELW1048" s="9"/>
      <c r="ELX1048" s="9"/>
      <c r="ELY1048" s="9"/>
      <c r="ELZ1048" s="9"/>
      <c r="EMA1048" s="9"/>
      <c r="EMB1048" s="9"/>
      <c r="EMC1048" s="9"/>
      <c r="EMD1048" s="9"/>
      <c r="EME1048" s="9"/>
      <c r="EMF1048" s="9"/>
      <c r="EMG1048" s="9"/>
      <c r="EMH1048" s="9"/>
      <c r="EMI1048" s="9"/>
      <c r="EMJ1048" s="9"/>
      <c r="EMK1048" s="9"/>
      <c r="EML1048" s="9"/>
      <c r="EMM1048" s="9"/>
      <c r="EMN1048" s="9"/>
      <c r="EMO1048" s="9"/>
      <c r="EMP1048" s="9"/>
      <c r="EMQ1048" s="9"/>
      <c r="EMR1048" s="9"/>
      <c r="EMS1048" s="9"/>
      <c r="EMT1048" s="9"/>
      <c r="EMU1048" s="9"/>
      <c r="EMV1048" s="9"/>
      <c r="EMW1048" s="9"/>
      <c r="EMX1048" s="9"/>
      <c r="EMY1048" s="9"/>
      <c r="EMZ1048" s="9"/>
      <c r="ENA1048" s="9"/>
      <c r="ENB1048" s="9"/>
      <c r="ENC1048" s="9"/>
      <c r="END1048" s="9"/>
      <c r="ENE1048" s="9"/>
      <c r="ENF1048" s="9"/>
      <c r="ENG1048" s="9"/>
      <c r="ENH1048" s="9"/>
      <c r="ENI1048" s="9"/>
      <c r="ENJ1048" s="9"/>
      <c r="ENK1048" s="9"/>
      <c r="ENL1048" s="9"/>
      <c r="ENM1048" s="9"/>
      <c r="ENN1048" s="9"/>
      <c r="ENO1048" s="9"/>
      <c r="ENP1048" s="9"/>
      <c r="ENQ1048" s="9"/>
      <c r="ENR1048" s="9"/>
      <c r="ENS1048" s="9"/>
      <c r="ENT1048" s="9"/>
      <c r="ENU1048" s="9"/>
      <c r="ENV1048" s="9"/>
      <c r="ENW1048" s="9"/>
      <c r="ENX1048" s="9"/>
      <c r="ENY1048" s="9"/>
      <c r="ENZ1048" s="9"/>
      <c r="EOA1048" s="9"/>
      <c r="EOB1048" s="9"/>
      <c r="EOC1048" s="9"/>
      <c r="EOD1048" s="9"/>
      <c r="EOE1048" s="9"/>
      <c r="EOF1048" s="9"/>
      <c r="EOG1048" s="9"/>
      <c r="EOH1048" s="9"/>
      <c r="EOI1048" s="9"/>
      <c r="EOJ1048" s="9"/>
      <c r="EOK1048" s="9"/>
      <c r="EOL1048" s="9"/>
      <c r="EOM1048" s="9"/>
      <c r="EON1048" s="9"/>
      <c r="EOO1048" s="9"/>
      <c r="EOP1048" s="9"/>
      <c r="EOQ1048" s="9"/>
      <c r="EOR1048" s="9"/>
      <c r="EOS1048" s="9"/>
      <c r="EOT1048" s="9"/>
      <c r="EOU1048" s="9"/>
      <c r="EOV1048" s="9"/>
      <c r="EOW1048" s="9"/>
      <c r="EOX1048" s="9"/>
      <c r="EOY1048" s="9"/>
      <c r="EOZ1048" s="9"/>
      <c r="EPA1048" s="9"/>
      <c r="EPB1048" s="9"/>
      <c r="EPC1048" s="9"/>
      <c r="EPD1048" s="9"/>
      <c r="EPE1048" s="9"/>
      <c r="EPF1048" s="9"/>
      <c r="EPG1048" s="9"/>
      <c r="EPH1048" s="9"/>
      <c r="EPI1048" s="9"/>
      <c r="EPJ1048" s="9"/>
      <c r="EPK1048" s="9"/>
      <c r="EPL1048" s="9"/>
      <c r="EPM1048" s="9"/>
      <c r="EPN1048" s="9"/>
      <c r="EPO1048" s="9"/>
      <c r="EPP1048" s="9"/>
      <c r="EPQ1048" s="9"/>
      <c r="EPR1048" s="9"/>
      <c r="EPS1048" s="9"/>
      <c r="EPT1048" s="9"/>
      <c r="EPU1048" s="9"/>
      <c r="EPV1048" s="9"/>
      <c r="EPW1048" s="9"/>
      <c r="EPX1048" s="9"/>
      <c r="EPY1048" s="9"/>
      <c r="EPZ1048" s="9"/>
      <c r="EQA1048" s="9"/>
      <c r="EQB1048" s="9"/>
      <c r="EQC1048" s="9"/>
      <c r="EQD1048" s="9"/>
      <c r="EQE1048" s="9"/>
      <c r="EQF1048" s="9"/>
      <c r="EQG1048" s="9"/>
      <c r="EQH1048" s="9"/>
      <c r="EQI1048" s="9"/>
      <c r="EQJ1048" s="9"/>
      <c r="EQK1048" s="9"/>
      <c r="EQL1048" s="9"/>
      <c r="EQM1048" s="9"/>
      <c r="EQN1048" s="9"/>
      <c r="EQO1048" s="9"/>
      <c r="EQP1048" s="9"/>
      <c r="EQQ1048" s="9"/>
      <c r="EQR1048" s="9"/>
      <c r="EQS1048" s="9"/>
      <c r="EQT1048" s="9"/>
      <c r="EQU1048" s="9"/>
      <c r="EQV1048" s="9"/>
      <c r="EQW1048" s="9"/>
      <c r="EQX1048" s="9"/>
      <c r="EQY1048" s="9"/>
      <c r="EQZ1048" s="9"/>
      <c r="ERA1048" s="9"/>
      <c r="ERB1048" s="9"/>
      <c r="ERC1048" s="9"/>
      <c r="ERD1048" s="9"/>
      <c r="ERE1048" s="9"/>
      <c r="ERF1048" s="9"/>
      <c r="ERG1048" s="9"/>
      <c r="ERH1048" s="9"/>
      <c r="ERI1048" s="9"/>
      <c r="ERJ1048" s="9"/>
      <c r="ERK1048" s="9"/>
      <c r="ERL1048" s="9"/>
      <c r="ERM1048" s="9"/>
      <c r="ERN1048" s="9"/>
      <c r="ERO1048" s="9"/>
      <c r="ERP1048" s="9"/>
      <c r="ERQ1048" s="9"/>
      <c r="ERR1048" s="9"/>
      <c r="ERS1048" s="9"/>
      <c r="ERT1048" s="9"/>
      <c r="ERU1048" s="9"/>
      <c r="ERV1048" s="9"/>
      <c r="ERW1048" s="9"/>
      <c r="ERX1048" s="9"/>
      <c r="ERY1048" s="9"/>
      <c r="ERZ1048" s="9"/>
      <c r="ESA1048" s="9"/>
      <c r="ESB1048" s="9"/>
      <c r="ESC1048" s="9"/>
      <c r="ESD1048" s="9"/>
      <c r="ESE1048" s="9"/>
      <c r="ESF1048" s="9"/>
      <c r="ESG1048" s="9"/>
      <c r="ESH1048" s="9"/>
      <c r="ESI1048" s="9"/>
      <c r="ESJ1048" s="9"/>
      <c r="ESK1048" s="9"/>
      <c r="ESL1048" s="9"/>
      <c r="ESM1048" s="9"/>
      <c r="ESN1048" s="9"/>
      <c r="ESO1048" s="9"/>
      <c r="ESP1048" s="9"/>
      <c r="ESQ1048" s="9"/>
      <c r="ESR1048" s="9"/>
      <c r="ESS1048" s="9"/>
      <c r="EST1048" s="9"/>
      <c r="ESU1048" s="9"/>
      <c r="ESV1048" s="9"/>
      <c r="ESW1048" s="9"/>
      <c r="ESX1048" s="9"/>
      <c r="ESY1048" s="9"/>
      <c r="ESZ1048" s="9"/>
      <c r="ETA1048" s="9"/>
      <c r="ETB1048" s="9"/>
      <c r="ETC1048" s="9"/>
      <c r="ETD1048" s="9"/>
      <c r="ETE1048" s="9"/>
      <c r="ETF1048" s="9"/>
      <c r="ETG1048" s="9"/>
      <c r="ETH1048" s="9"/>
      <c r="ETI1048" s="9"/>
      <c r="ETJ1048" s="9"/>
      <c r="ETK1048" s="9"/>
      <c r="ETL1048" s="9"/>
      <c r="ETM1048" s="9"/>
      <c r="ETN1048" s="9"/>
      <c r="ETO1048" s="9"/>
      <c r="ETP1048" s="9"/>
      <c r="ETQ1048" s="9"/>
      <c r="ETR1048" s="9"/>
      <c r="ETS1048" s="9"/>
      <c r="ETT1048" s="9"/>
      <c r="ETU1048" s="9"/>
      <c r="ETV1048" s="9"/>
      <c r="ETW1048" s="9"/>
      <c r="ETX1048" s="9"/>
      <c r="ETY1048" s="9"/>
      <c r="ETZ1048" s="9"/>
      <c r="EUA1048" s="9"/>
      <c r="EUB1048" s="9"/>
      <c r="EUC1048" s="9"/>
      <c r="EUD1048" s="9"/>
      <c r="EUE1048" s="9"/>
      <c r="EUF1048" s="9"/>
      <c r="EUG1048" s="9"/>
      <c r="EUH1048" s="9"/>
      <c r="EUI1048" s="9"/>
      <c r="EUJ1048" s="9"/>
      <c r="EUK1048" s="9"/>
      <c r="EUL1048" s="9"/>
      <c r="EUM1048" s="9"/>
      <c r="EUN1048" s="9"/>
      <c r="EUO1048" s="9"/>
      <c r="EUP1048" s="9"/>
      <c r="EUQ1048" s="9"/>
      <c r="EUR1048" s="9"/>
      <c r="EUS1048" s="9"/>
      <c r="EUT1048" s="9"/>
      <c r="EUU1048" s="9"/>
      <c r="EUV1048" s="9"/>
      <c r="EUW1048" s="9"/>
      <c r="EUX1048" s="9"/>
      <c r="EUY1048" s="9"/>
      <c r="EUZ1048" s="9"/>
      <c r="EVA1048" s="9"/>
      <c r="EVB1048" s="9"/>
      <c r="EVC1048" s="9"/>
      <c r="EVD1048" s="9"/>
      <c r="EVE1048" s="9"/>
      <c r="EVF1048" s="9"/>
      <c r="EVG1048" s="9"/>
      <c r="EVH1048" s="9"/>
      <c r="EVI1048" s="9"/>
      <c r="EVJ1048" s="9"/>
      <c r="EVK1048" s="9"/>
      <c r="EVL1048" s="9"/>
      <c r="EVM1048" s="9"/>
      <c r="EVN1048" s="9"/>
      <c r="EVO1048" s="9"/>
      <c r="EVP1048" s="9"/>
      <c r="EVQ1048" s="9"/>
      <c r="EVR1048" s="9"/>
      <c r="EVS1048" s="9"/>
      <c r="EVT1048" s="9"/>
      <c r="EVU1048" s="9"/>
      <c r="EVV1048" s="9"/>
      <c r="EVW1048" s="9"/>
      <c r="EVX1048" s="9"/>
      <c r="EVY1048" s="9"/>
      <c r="EVZ1048" s="9"/>
      <c r="EWA1048" s="9"/>
      <c r="EWB1048" s="9"/>
      <c r="EWC1048" s="9"/>
      <c r="EWD1048" s="9"/>
      <c r="EWE1048" s="9"/>
      <c r="EWF1048" s="9"/>
      <c r="EWG1048" s="9"/>
      <c r="EWH1048" s="9"/>
      <c r="EWI1048" s="9"/>
      <c r="EWJ1048" s="9"/>
      <c r="EWK1048" s="9"/>
      <c r="EWL1048" s="9"/>
      <c r="EWM1048" s="9"/>
      <c r="EWN1048" s="9"/>
      <c r="EWO1048" s="9"/>
      <c r="EWP1048" s="9"/>
      <c r="EWQ1048" s="9"/>
      <c r="EWR1048" s="9"/>
      <c r="EWS1048" s="9"/>
      <c r="EWT1048" s="9"/>
      <c r="EWU1048" s="9"/>
      <c r="EWV1048" s="9"/>
      <c r="EWW1048" s="9"/>
      <c r="EWX1048" s="9"/>
      <c r="EWY1048" s="9"/>
      <c r="EWZ1048" s="9"/>
      <c r="EXA1048" s="9"/>
      <c r="EXB1048" s="9"/>
      <c r="EXC1048" s="9"/>
      <c r="EXD1048" s="9"/>
      <c r="EXE1048" s="9"/>
      <c r="EXF1048" s="9"/>
      <c r="EXG1048" s="9"/>
      <c r="EXH1048" s="9"/>
      <c r="EXI1048" s="9"/>
      <c r="EXJ1048" s="9"/>
      <c r="EXK1048" s="9"/>
      <c r="EXL1048" s="9"/>
      <c r="EXM1048" s="9"/>
      <c r="EXN1048" s="9"/>
      <c r="EXO1048" s="9"/>
      <c r="EXP1048" s="9"/>
      <c r="EXQ1048" s="9"/>
      <c r="EXR1048" s="9"/>
      <c r="EXS1048" s="9"/>
      <c r="EXT1048" s="9"/>
      <c r="EXU1048" s="9"/>
      <c r="EXV1048" s="9"/>
      <c r="EXW1048" s="9"/>
      <c r="EXX1048" s="9"/>
      <c r="EXY1048" s="9"/>
      <c r="EXZ1048" s="9"/>
      <c r="EYA1048" s="9"/>
      <c r="EYB1048" s="9"/>
      <c r="EYC1048" s="9"/>
      <c r="EYD1048" s="9"/>
      <c r="EYE1048" s="9"/>
      <c r="EYF1048" s="9"/>
      <c r="EYG1048" s="9"/>
      <c r="EYH1048" s="9"/>
      <c r="EYI1048" s="9"/>
      <c r="EYJ1048" s="9"/>
      <c r="EYK1048" s="9"/>
      <c r="EYL1048" s="9"/>
      <c r="EYM1048" s="9"/>
      <c r="EYN1048" s="9"/>
      <c r="EYO1048" s="9"/>
      <c r="EYP1048" s="9"/>
      <c r="EYQ1048" s="9"/>
      <c r="EYR1048" s="9"/>
      <c r="EYS1048" s="9"/>
      <c r="EYT1048" s="9"/>
      <c r="EYU1048" s="9"/>
      <c r="EYV1048" s="9"/>
      <c r="EYW1048" s="9"/>
      <c r="EYX1048" s="9"/>
      <c r="EYY1048" s="9"/>
      <c r="EYZ1048" s="9"/>
      <c r="EZA1048" s="9"/>
      <c r="EZB1048" s="9"/>
      <c r="EZC1048" s="9"/>
      <c r="EZD1048" s="9"/>
      <c r="EZE1048" s="9"/>
      <c r="EZF1048" s="9"/>
      <c r="EZG1048" s="9"/>
      <c r="EZH1048" s="9"/>
      <c r="EZI1048" s="9"/>
      <c r="EZJ1048" s="9"/>
      <c r="EZK1048" s="9"/>
      <c r="EZL1048" s="9"/>
      <c r="EZM1048" s="9"/>
      <c r="EZN1048" s="9"/>
      <c r="EZO1048" s="9"/>
      <c r="EZP1048" s="9"/>
      <c r="EZQ1048" s="9"/>
      <c r="EZR1048" s="9"/>
      <c r="EZS1048" s="9"/>
      <c r="EZT1048" s="9"/>
      <c r="EZU1048" s="9"/>
      <c r="EZV1048" s="9"/>
      <c r="EZW1048" s="9"/>
      <c r="EZX1048" s="9"/>
      <c r="EZY1048" s="9"/>
      <c r="EZZ1048" s="9"/>
      <c r="FAA1048" s="9"/>
      <c r="FAB1048" s="9"/>
      <c r="FAC1048" s="9"/>
      <c r="FAD1048" s="9"/>
      <c r="FAE1048" s="9"/>
      <c r="FAF1048" s="9"/>
      <c r="FAG1048" s="9"/>
      <c r="FAH1048" s="9"/>
      <c r="FAI1048" s="9"/>
      <c r="FAJ1048" s="9"/>
      <c r="FAK1048" s="9"/>
      <c r="FAL1048" s="9"/>
      <c r="FAM1048" s="9"/>
      <c r="FAN1048" s="9"/>
      <c r="FAO1048" s="9"/>
      <c r="FAP1048" s="9"/>
      <c r="FAQ1048" s="9"/>
      <c r="FAR1048" s="9"/>
      <c r="FAS1048" s="9"/>
      <c r="FAT1048" s="9"/>
      <c r="FAU1048" s="9"/>
      <c r="FAV1048" s="9"/>
      <c r="FAW1048" s="9"/>
      <c r="FAX1048" s="9"/>
      <c r="FAY1048" s="9"/>
      <c r="FAZ1048" s="9"/>
      <c r="FBA1048" s="9"/>
      <c r="FBB1048" s="9"/>
      <c r="FBC1048" s="9"/>
      <c r="FBD1048" s="9"/>
      <c r="FBE1048" s="9"/>
      <c r="FBF1048" s="9"/>
      <c r="FBG1048" s="9"/>
      <c r="FBH1048" s="9"/>
      <c r="FBI1048" s="9"/>
      <c r="FBJ1048" s="9"/>
      <c r="FBK1048" s="9"/>
      <c r="FBL1048" s="9"/>
      <c r="FBM1048" s="9"/>
      <c r="FBN1048" s="9"/>
      <c r="FBO1048" s="9"/>
      <c r="FBP1048" s="9"/>
      <c r="FBQ1048" s="9"/>
      <c r="FBR1048" s="9"/>
      <c r="FBS1048" s="9"/>
      <c r="FBT1048" s="9"/>
      <c r="FBU1048" s="9"/>
      <c r="FBV1048" s="9"/>
      <c r="FBW1048" s="9"/>
      <c r="FBX1048" s="9"/>
      <c r="FBY1048" s="9"/>
      <c r="FBZ1048" s="9"/>
      <c r="FCA1048" s="9"/>
      <c r="FCB1048" s="9"/>
      <c r="FCC1048" s="9"/>
      <c r="FCD1048" s="9"/>
      <c r="FCE1048" s="9"/>
      <c r="FCF1048" s="9"/>
      <c r="FCG1048" s="9"/>
      <c r="FCH1048" s="9"/>
      <c r="FCI1048" s="9"/>
      <c r="FCJ1048" s="9"/>
      <c r="FCK1048" s="9"/>
      <c r="FCL1048" s="9"/>
      <c r="FCM1048" s="9"/>
      <c r="FCN1048" s="9"/>
      <c r="FCO1048" s="9"/>
      <c r="FCP1048" s="9"/>
      <c r="FCQ1048" s="9"/>
      <c r="FCR1048" s="9"/>
      <c r="FCS1048" s="9"/>
      <c r="FCT1048" s="9"/>
      <c r="FCU1048" s="9"/>
      <c r="FCV1048" s="9"/>
      <c r="FCW1048" s="9"/>
      <c r="FCX1048" s="9"/>
      <c r="FCY1048" s="9"/>
      <c r="FCZ1048" s="9"/>
      <c r="FDA1048" s="9"/>
      <c r="FDB1048" s="9"/>
      <c r="FDC1048" s="9"/>
      <c r="FDD1048" s="9"/>
      <c r="FDE1048" s="9"/>
      <c r="FDF1048" s="9"/>
      <c r="FDG1048" s="9"/>
      <c r="FDH1048" s="9"/>
      <c r="FDI1048" s="9"/>
      <c r="FDJ1048" s="9"/>
      <c r="FDK1048" s="9"/>
      <c r="FDL1048" s="9"/>
      <c r="FDM1048" s="9"/>
      <c r="FDN1048" s="9"/>
      <c r="FDO1048" s="9"/>
      <c r="FDP1048" s="9"/>
      <c r="FDQ1048" s="9"/>
      <c r="FDR1048" s="9"/>
      <c r="FDS1048" s="9"/>
      <c r="FDT1048" s="9"/>
      <c r="FDU1048" s="9"/>
      <c r="FDV1048" s="9"/>
      <c r="FDW1048" s="9"/>
      <c r="FDX1048" s="9"/>
      <c r="FDY1048" s="9"/>
      <c r="FDZ1048" s="9"/>
      <c r="FEA1048" s="9"/>
      <c r="FEB1048" s="9"/>
      <c r="FEC1048" s="9"/>
      <c r="FED1048" s="9"/>
      <c r="FEE1048" s="9"/>
      <c r="FEF1048" s="9"/>
      <c r="FEG1048" s="9"/>
      <c r="FEH1048" s="9"/>
      <c r="FEI1048" s="9"/>
      <c r="FEJ1048" s="9"/>
      <c r="FEK1048" s="9"/>
      <c r="FEL1048" s="9"/>
      <c r="FEM1048" s="9"/>
      <c r="FEN1048" s="9"/>
      <c r="FEO1048" s="9"/>
      <c r="FEP1048" s="9"/>
      <c r="FEQ1048" s="9"/>
      <c r="FER1048" s="9"/>
      <c r="FES1048" s="9"/>
      <c r="FET1048" s="9"/>
      <c r="FEU1048" s="9"/>
      <c r="FEV1048" s="9"/>
      <c r="FEW1048" s="9"/>
      <c r="FEX1048" s="9"/>
      <c r="FEY1048" s="9"/>
      <c r="FEZ1048" s="9"/>
      <c r="FFA1048" s="9"/>
      <c r="FFB1048" s="9"/>
      <c r="FFC1048" s="9"/>
      <c r="FFD1048" s="9"/>
      <c r="FFE1048" s="9"/>
      <c r="FFF1048" s="9"/>
      <c r="FFG1048" s="9"/>
      <c r="FFH1048" s="9"/>
      <c r="FFI1048" s="9"/>
      <c r="FFJ1048" s="9"/>
      <c r="FFK1048" s="9"/>
      <c r="FFL1048" s="9"/>
      <c r="FFM1048" s="9"/>
      <c r="FFN1048" s="9"/>
      <c r="FFO1048" s="9"/>
      <c r="FFP1048" s="9"/>
      <c r="FFQ1048" s="9"/>
      <c r="FFR1048" s="9"/>
      <c r="FFS1048" s="9"/>
      <c r="FFT1048" s="9"/>
      <c r="FFU1048" s="9"/>
      <c r="FFV1048" s="9"/>
      <c r="FFW1048" s="9"/>
      <c r="FFX1048" s="9"/>
      <c r="FFY1048" s="9"/>
      <c r="FFZ1048" s="9"/>
      <c r="FGA1048" s="9"/>
      <c r="FGB1048" s="9"/>
      <c r="FGC1048" s="9"/>
      <c r="FGD1048" s="9"/>
      <c r="FGE1048" s="9"/>
      <c r="FGF1048" s="9"/>
      <c r="FGG1048" s="9"/>
      <c r="FGH1048" s="9"/>
      <c r="FGI1048" s="9"/>
      <c r="FGJ1048" s="9"/>
      <c r="FGK1048" s="9"/>
      <c r="FGL1048" s="9"/>
      <c r="FGM1048" s="9"/>
      <c r="FGN1048" s="9"/>
      <c r="FGO1048" s="9"/>
      <c r="FGP1048" s="9"/>
      <c r="FGQ1048" s="9"/>
      <c r="FGR1048" s="9"/>
      <c r="FGS1048" s="9"/>
      <c r="FGT1048" s="9"/>
      <c r="FGU1048" s="9"/>
      <c r="FGV1048" s="9"/>
      <c r="FGW1048" s="9"/>
      <c r="FGX1048" s="9"/>
      <c r="FGY1048" s="9"/>
      <c r="FGZ1048" s="9"/>
      <c r="FHA1048" s="9"/>
      <c r="FHB1048" s="9"/>
      <c r="FHC1048" s="9"/>
      <c r="FHD1048" s="9"/>
      <c r="FHE1048" s="9"/>
      <c r="FHF1048" s="9"/>
      <c r="FHG1048" s="9"/>
      <c r="FHH1048" s="9"/>
      <c r="FHI1048" s="9"/>
      <c r="FHJ1048" s="9"/>
      <c r="FHK1048" s="9"/>
      <c r="FHL1048" s="9"/>
      <c r="FHM1048" s="9"/>
      <c r="FHN1048" s="9"/>
      <c r="FHO1048" s="9"/>
      <c r="FHP1048" s="9"/>
      <c r="FHQ1048" s="9"/>
      <c r="FHR1048" s="9"/>
      <c r="FHS1048" s="9"/>
      <c r="FHT1048" s="9"/>
      <c r="FHU1048" s="9"/>
      <c r="FHV1048" s="9"/>
      <c r="FHW1048" s="9"/>
      <c r="FHX1048" s="9"/>
      <c r="FHY1048" s="9"/>
      <c r="FHZ1048" s="9"/>
      <c r="FIA1048" s="9"/>
      <c r="FIB1048" s="9"/>
      <c r="FIC1048" s="9"/>
      <c r="FID1048" s="9"/>
      <c r="FIE1048" s="9"/>
      <c r="FIF1048" s="9"/>
      <c r="FIG1048" s="9"/>
      <c r="FIH1048" s="9"/>
      <c r="FII1048" s="9"/>
      <c r="FIJ1048" s="9"/>
      <c r="FIK1048" s="9"/>
      <c r="FIL1048" s="9"/>
      <c r="FIM1048" s="9"/>
      <c r="FIN1048" s="9"/>
      <c r="FIO1048" s="9"/>
      <c r="FIP1048" s="9"/>
      <c r="FIQ1048" s="9"/>
      <c r="FIR1048" s="9"/>
      <c r="FIS1048" s="9"/>
      <c r="FIT1048" s="9"/>
      <c r="FIU1048" s="9"/>
      <c r="FIV1048" s="9"/>
      <c r="FIW1048" s="9"/>
      <c r="FIX1048" s="9"/>
      <c r="FIY1048" s="9"/>
      <c r="FIZ1048" s="9"/>
      <c r="FJA1048" s="9"/>
      <c r="FJB1048" s="9"/>
      <c r="FJC1048" s="9"/>
      <c r="FJD1048" s="9"/>
      <c r="FJE1048" s="9"/>
      <c r="FJF1048" s="9"/>
      <c r="FJG1048" s="9"/>
      <c r="FJH1048" s="9"/>
      <c r="FJI1048" s="9"/>
      <c r="FJJ1048" s="9"/>
      <c r="FJK1048" s="9"/>
      <c r="FJL1048" s="9"/>
      <c r="FJM1048" s="9"/>
      <c r="FJN1048" s="9"/>
      <c r="FJO1048" s="9"/>
      <c r="FJP1048" s="9"/>
      <c r="FJQ1048" s="9"/>
      <c r="FJR1048" s="9"/>
      <c r="FJS1048" s="9"/>
      <c r="FJT1048" s="9"/>
      <c r="FJU1048" s="9"/>
      <c r="FJV1048" s="9"/>
      <c r="FJW1048" s="9"/>
      <c r="FJX1048" s="9"/>
      <c r="FJY1048" s="9"/>
      <c r="FJZ1048" s="9"/>
      <c r="FKA1048" s="9"/>
      <c r="FKB1048" s="9"/>
      <c r="FKC1048" s="9"/>
      <c r="FKD1048" s="9"/>
      <c r="FKE1048" s="9"/>
      <c r="FKF1048" s="9"/>
      <c r="FKG1048" s="9"/>
      <c r="FKH1048" s="9"/>
      <c r="FKI1048" s="9"/>
      <c r="FKJ1048" s="9"/>
      <c r="FKK1048" s="9"/>
      <c r="FKL1048" s="9"/>
      <c r="FKM1048" s="9"/>
      <c r="FKN1048" s="9"/>
      <c r="FKO1048" s="9"/>
      <c r="FKP1048" s="9"/>
      <c r="FKQ1048" s="9"/>
      <c r="FKR1048" s="9"/>
      <c r="FKS1048" s="9"/>
      <c r="FKT1048" s="9"/>
      <c r="FKU1048" s="9"/>
      <c r="FKV1048" s="9"/>
      <c r="FKW1048" s="9"/>
      <c r="FKX1048" s="9"/>
      <c r="FKY1048" s="9"/>
      <c r="FKZ1048" s="9"/>
      <c r="FLA1048" s="9"/>
      <c r="FLB1048" s="9"/>
      <c r="FLC1048" s="9"/>
      <c r="FLD1048" s="9"/>
      <c r="FLE1048" s="9"/>
      <c r="FLF1048" s="9"/>
      <c r="FLG1048" s="9"/>
      <c r="FLH1048" s="9"/>
      <c r="FLI1048" s="9"/>
      <c r="FLJ1048" s="9"/>
      <c r="FLK1048" s="9"/>
      <c r="FLL1048" s="9"/>
      <c r="FLM1048" s="9"/>
      <c r="FLN1048" s="9"/>
      <c r="FLO1048" s="9"/>
      <c r="FLP1048" s="9"/>
      <c r="FLQ1048" s="9"/>
      <c r="FLR1048" s="9"/>
      <c r="FLS1048" s="9"/>
      <c r="FLT1048" s="9"/>
      <c r="FLU1048" s="9"/>
      <c r="FLV1048" s="9"/>
      <c r="FLW1048" s="9"/>
      <c r="FLX1048" s="9"/>
      <c r="FLY1048" s="9"/>
      <c r="FLZ1048" s="9"/>
      <c r="FMA1048" s="9"/>
      <c r="FMB1048" s="9"/>
      <c r="FMC1048" s="9"/>
      <c r="FMD1048" s="9"/>
      <c r="FME1048" s="9"/>
      <c r="FMF1048" s="9"/>
      <c r="FMG1048" s="9"/>
      <c r="FMH1048" s="9"/>
      <c r="FMI1048" s="9"/>
      <c r="FMJ1048" s="9"/>
      <c r="FMK1048" s="9"/>
      <c r="FML1048" s="9"/>
      <c r="FMM1048" s="9"/>
      <c r="FMN1048" s="9"/>
      <c r="FMO1048" s="9"/>
      <c r="FMP1048" s="9"/>
      <c r="FMQ1048" s="9"/>
      <c r="FMR1048" s="9"/>
      <c r="FMS1048" s="9"/>
      <c r="FMT1048" s="9"/>
      <c r="FMU1048" s="9"/>
      <c r="FMV1048" s="9"/>
      <c r="FMW1048" s="9"/>
      <c r="FMX1048" s="9"/>
      <c r="FMY1048" s="9"/>
      <c r="FMZ1048" s="9"/>
      <c r="FNA1048" s="9"/>
      <c r="FNB1048" s="9"/>
      <c r="FNC1048" s="9"/>
      <c r="FND1048" s="9"/>
      <c r="FNE1048" s="9"/>
      <c r="FNF1048" s="9"/>
      <c r="FNG1048" s="9"/>
      <c r="FNH1048" s="9"/>
      <c r="FNI1048" s="9"/>
      <c r="FNJ1048" s="9"/>
      <c r="FNK1048" s="9"/>
      <c r="FNL1048" s="9"/>
      <c r="FNM1048" s="9"/>
      <c r="FNN1048" s="9"/>
      <c r="FNO1048" s="9"/>
      <c r="FNP1048" s="9"/>
      <c r="FNQ1048" s="9"/>
      <c r="FNR1048" s="9"/>
      <c r="FNS1048" s="9"/>
      <c r="FNT1048" s="9"/>
      <c r="FNU1048" s="9"/>
      <c r="FNV1048" s="9"/>
      <c r="FNW1048" s="9"/>
      <c r="FNX1048" s="9"/>
      <c r="FNY1048" s="9"/>
      <c r="FNZ1048" s="9"/>
      <c r="FOA1048" s="9"/>
      <c r="FOB1048" s="9"/>
      <c r="FOC1048" s="9"/>
      <c r="FOD1048" s="9"/>
      <c r="FOE1048" s="9"/>
      <c r="FOF1048" s="9"/>
      <c r="FOG1048" s="9"/>
      <c r="FOH1048" s="9"/>
      <c r="FOI1048" s="9"/>
      <c r="FOJ1048" s="9"/>
      <c r="FOK1048" s="9"/>
      <c r="FOL1048" s="9"/>
      <c r="FOM1048" s="9"/>
      <c r="FON1048" s="9"/>
      <c r="FOO1048" s="9"/>
      <c r="FOP1048" s="9"/>
      <c r="FOQ1048" s="9"/>
      <c r="FOR1048" s="9"/>
      <c r="FOS1048" s="9"/>
      <c r="FOT1048" s="9"/>
      <c r="FOU1048" s="9"/>
      <c r="FOV1048" s="9"/>
      <c r="FOW1048" s="9"/>
      <c r="FOX1048" s="9"/>
      <c r="FOY1048" s="9"/>
      <c r="FOZ1048" s="9"/>
      <c r="FPA1048" s="9"/>
      <c r="FPB1048" s="9"/>
      <c r="FPC1048" s="9"/>
      <c r="FPD1048" s="9"/>
      <c r="FPE1048" s="9"/>
      <c r="FPF1048" s="9"/>
      <c r="FPG1048" s="9"/>
      <c r="FPH1048" s="9"/>
      <c r="FPI1048" s="9"/>
      <c r="FPJ1048" s="9"/>
      <c r="FPK1048" s="9"/>
      <c r="FPL1048" s="9"/>
      <c r="FPM1048" s="9"/>
      <c r="FPN1048" s="9"/>
      <c r="FPO1048" s="9"/>
      <c r="FPP1048" s="9"/>
      <c r="FPQ1048" s="9"/>
      <c r="FPR1048" s="9"/>
      <c r="FPS1048" s="9"/>
      <c r="FPT1048" s="9"/>
      <c r="FPU1048" s="9"/>
      <c r="FPV1048" s="9"/>
      <c r="FPW1048" s="9"/>
      <c r="FPX1048" s="9"/>
      <c r="FPY1048" s="9"/>
      <c r="FPZ1048" s="9"/>
      <c r="FQA1048" s="9"/>
      <c r="FQB1048" s="9"/>
      <c r="FQC1048" s="9"/>
      <c r="FQD1048" s="9"/>
      <c r="FQE1048" s="9"/>
      <c r="FQF1048" s="9"/>
      <c r="FQG1048" s="9"/>
      <c r="FQH1048" s="9"/>
      <c r="FQI1048" s="9"/>
      <c r="FQJ1048" s="9"/>
      <c r="FQK1048" s="9"/>
      <c r="FQL1048" s="9"/>
      <c r="FQM1048" s="9"/>
      <c r="FQN1048" s="9"/>
      <c r="FQO1048" s="9"/>
      <c r="FQP1048" s="9"/>
      <c r="FQQ1048" s="9"/>
      <c r="FQR1048" s="9"/>
      <c r="FQS1048" s="9"/>
      <c r="FQT1048" s="9"/>
      <c r="FQU1048" s="9"/>
      <c r="FQV1048" s="9"/>
      <c r="FQW1048" s="9"/>
      <c r="FQX1048" s="9"/>
      <c r="FQY1048" s="9"/>
      <c r="FQZ1048" s="9"/>
      <c r="FRA1048" s="9"/>
      <c r="FRB1048" s="9"/>
      <c r="FRC1048" s="9"/>
      <c r="FRD1048" s="9"/>
      <c r="FRE1048" s="9"/>
      <c r="FRF1048" s="9"/>
      <c r="FRG1048" s="9"/>
      <c r="FRH1048" s="9"/>
      <c r="FRI1048" s="9"/>
      <c r="FRJ1048" s="9"/>
      <c r="FRK1048" s="9"/>
      <c r="FRL1048" s="9"/>
      <c r="FRM1048" s="9"/>
      <c r="FRN1048" s="9"/>
      <c r="FRO1048" s="9"/>
      <c r="FRP1048" s="9"/>
      <c r="FRQ1048" s="9"/>
      <c r="FRR1048" s="9"/>
      <c r="FRS1048" s="9"/>
      <c r="FRT1048" s="9"/>
      <c r="FRU1048" s="9"/>
      <c r="FRV1048" s="9"/>
      <c r="FRW1048" s="9"/>
      <c r="FRX1048" s="9"/>
      <c r="FRY1048" s="9"/>
      <c r="FRZ1048" s="9"/>
      <c r="FSA1048" s="9"/>
      <c r="FSB1048" s="9"/>
      <c r="FSC1048" s="9"/>
      <c r="FSD1048" s="9"/>
      <c r="FSE1048" s="9"/>
      <c r="FSF1048" s="9"/>
      <c r="FSG1048" s="9"/>
      <c r="FSH1048" s="9"/>
      <c r="FSI1048" s="9"/>
      <c r="FSJ1048" s="9"/>
      <c r="FSK1048" s="9"/>
      <c r="FSL1048" s="9"/>
      <c r="FSM1048" s="9"/>
      <c r="FSN1048" s="9"/>
      <c r="FSO1048" s="9"/>
      <c r="FSP1048" s="9"/>
      <c r="FSQ1048" s="9"/>
      <c r="FSR1048" s="9"/>
      <c r="FSS1048" s="9"/>
      <c r="FST1048" s="9"/>
      <c r="FSU1048" s="9"/>
      <c r="FSV1048" s="9"/>
      <c r="FSW1048" s="9"/>
      <c r="FSX1048" s="9"/>
      <c r="FSY1048" s="9"/>
      <c r="FSZ1048" s="9"/>
      <c r="FTA1048" s="9"/>
      <c r="FTB1048" s="9"/>
      <c r="FTC1048" s="9"/>
      <c r="FTD1048" s="9"/>
      <c r="FTE1048" s="9"/>
      <c r="FTF1048" s="9"/>
      <c r="FTG1048" s="9"/>
      <c r="FTH1048" s="9"/>
      <c r="FTI1048" s="9"/>
      <c r="FTJ1048" s="9"/>
      <c r="FTK1048" s="9"/>
      <c r="FTL1048" s="9"/>
      <c r="FTM1048" s="9"/>
      <c r="FTN1048" s="9"/>
      <c r="FTO1048" s="9"/>
      <c r="FTP1048" s="9"/>
      <c r="FTQ1048" s="9"/>
      <c r="FTR1048" s="9"/>
      <c r="FTS1048" s="9"/>
      <c r="FTT1048" s="9"/>
      <c r="FTU1048" s="9"/>
      <c r="FTV1048" s="9"/>
      <c r="FTW1048" s="9"/>
      <c r="FTX1048" s="9"/>
      <c r="FTY1048" s="9"/>
      <c r="FTZ1048" s="9"/>
      <c r="FUA1048" s="9"/>
      <c r="FUB1048" s="9"/>
      <c r="FUC1048" s="9"/>
      <c r="FUD1048" s="9"/>
      <c r="FUE1048" s="9"/>
      <c r="FUF1048" s="9"/>
      <c r="FUG1048" s="9"/>
      <c r="FUH1048" s="9"/>
      <c r="FUI1048" s="9"/>
      <c r="FUJ1048" s="9"/>
      <c r="FUK1048" s="9"/>
      <c r="FUL1048" s="9"/>
      <c r="FUM1048" s="9"/>
      <c r="FUN1048" s="9"/>
      <c r="FUO1048" s="9"/>
      <c r="FUP1048" s="9"/>
      <c r="FUQ1048" s="9"/>
      <c r="FUR1048" s="9"/>
      <c r="FUS1048" s="9"/>
      <c r="FUT1048" s="9"/>
      <c r="FUU1048" s="9"/>
      <c r="FUV1048" s="9"/>
      <c r="FUW1048" s="9"/>
      <c r="FUX1048" s="9"/>
      <c r="FUY1048" s="9"/>
      <c r="FUZ1048" s="9"/>
      <c r="FVA1048" s="9"/>
      <c r="FVB1048" s="9"/>
      <c r="FVC1048" s="9"/>
      <c r="FVD1048" s="9"/>
      <c r="FVE1048" s="9"/>
      <c r="FVF1048" s="9"/>
      <c r="FVG1048" s="9"/>
      <c r="FVH1048" s="9"/>
      <c r="FVI1048" s="9"/>
      <c r="FVJ1048" s="9"/>
      <c r="FVK1048" s="9"/>
      <c r="FVL1048" s="9"/>
      <c r="FVM1048" s="9"/>
      <c r="FVN1048" s="9"/>
      <c r="FVO1048" s="9"/>
      <c r="FVP1048" s="9"/>
      <c r="FVQ1048" s="9"/>
      <c r="FVR1048" s="9"/>
      <c r="FVS1048" s="9"/>
      <c r="FVT1048" s="9"/>
      <c r="FVU1048" s="9"/>
      <c r="FVV1048" s="9"/>
      <c r="FVW1048" s="9"/>
      <c r="FVX1048" s="9"/>
      <c r="FVY1048" s="9"/>
      <c r="FVZ1048" s="9"/>
      <c r="FWA1048" s="9"/>
      <c r="FWB1048" s="9"/>
      <c r="FWC1048" s="9"/>
      <c r="FWD1048" s="9"/>
      <c r="FWE1048" s="9"/>
      <c r="FWF1048" s="9"/>
      <c r="FWG1048" s="9"/>
      <c r="FWH1048" s="9"/>
      <c r="FWI1048" s="9"/>
      <c r="FWJ1048" s="9"/>
      <c r="FWK1048" s="9"/>
      <c r="FWL1048" s="9"/>
      <c r="FWM1048" s="9"/>
      <c r="FWN1048" s="9"/>
      <c r="FWO1048" s="9"/>
      <c r="FWP1048" s="9"/>
      <c r="FWQ1048" s="9"/>
      <c r="FWR1048" s="9"/>
      <c r="FWS1048" s="9"/>
      <c r="FWT1048" s="9"/>
      <c r="FWU1048" s="9"/>
      <c r="FWV1048" s="9"/>
      <c r="FWW1048" s="9"/>
      <c r="FWX1048" s="9"/>
      <c r="FWY1048" s="9"/>
      <c r="FWZ1048" s="9"/>
      <c r="FXA1048" s="9"/>
      <c r="FXB1048" s="9"/>
      <c r="FXC1048" s="9"/>
      <c r="FXD1048" s="9"/>
      <c r="FXE1048" s="9"/>
      <c r="FXF1048" s="9"/>
      <c r="FXG1048" s="9"/>
      <c r="FXH1048" s="9"/>
      <c r="FXI1048" s="9"/>
      <c r="FXJ1048" s="9"/>
      <c r="FXK1048" s="9"/>
      <c r="FXL1048" s="9"/>
      <c r="FXM1048" s="9"/>
      <c r="FXN1048" s="9"/>
      <c r="FXO1048" s="9"/>
      <c r="FXP1048" s="9"/>
      <c r="FXQ1048" s="9"/>
      <c r="FXR1048" s="9"/>
      <c r="FXS1048" s="9"/>
      <c r="FXT1048" s="9"/>
      <c r="FXU1048" s="9"/>
      <c r="FXV1048" s="9"/>
      <c r="FXW1048" s="9"/>
      <c r="FXX1048" s="9"/>
      <c r="FXY1048" s="9"/>
      <c r="FXZ1048" s="9"/>
      <c r="FYA1048" s="9"/>
      <c r="FYB1048" s="9"/>
      <c r="FYC1048" s="9"/>
      <c r="FYD1048" s="9"/>
      <c r="FYE1048" s="9"/>
      <c r="FYF1048" s="9"/>
      <c r="FYG1048" s="9"/>
      <c r="FYH1048" s="9"/>
      <c r="FYI1048" s="9"/>
      <c r="FYJ1048" s="9"/>
      <c r="FYK1048" s="9"/>
      <c r="FYL1048" s="9"/>
      <c r="FYM1048" s="9"/>
      <c r="FYN1048" s="9"/>
      <c r="FYO1048" s="9"/>
      <c r="FYP1048" s="9"/>
      <c r="FYQ1048" s="9"/>
      <c r="FYR1048" s="9"/>
      <c r="FYS1048" s="9"/>
      <c r="FYT1048" s="9"/>
      <c r="FYU1048" s="9"/>
      <c r="FYV1048" s="9"/>
      <c r="FYW1048" s="9"/>
      <c r="FYX1048" s="9"/>
      <c r="FYY1048" s="9"/>
      <c r="FYZ1048" s="9"/>
      <c r="FZA1048" s="9"/>
      <c r="FZB1048" s="9"/>
      <c r="FZC1048" s="9"/>
      <c r="FZD1048" s="9"/>
      <c r="FZE1048" s="9"/>
      <c r="FZF1048" s="9"/>
      <c r="FZG1048" s="9"/>
      <c r="FZH1048" s="9"/>
      <c r="FZI1048" s="9"/>
      <c r="FZJ1048" s="9"/>
      <c r="FZK1048" s="9"/>
      <c r="FZL1048" s="9"/>
      <c r="FZM1048" s="9"/>
      <c r="FZN1048" s="9"/>
      <c r="FZO1048" s="9"/>
      <c r="FZP1048" s="9"/>
      <c r="FZQ1048" s="9"/>
      <c r="FZR1048" s="9"/>
      <c r="FZS1048" s="9"/>
      <c r="FZT1048" s="9"/>
      <c r="FZU1048" s="9"/>
      <c r="FZV1048" s="9"/>
      <c r="FZW1048" s="9"/>
      <c r="FZX1048" s="9"/>
      <c r="FZY1048" s="9"/>
      <c r="FZZ1048" s="9"/>
      <c r="GAA1048" s="9"/>
      <c r="GAB1048" s="9"/>
      <c r="GAC1048" s="9"/>
      <c r="GAD1048" s="9"/>
      <c r="GAE1048" s="9"/>
      <c r="GAF1048" s="9"/>
      <c r="GAG1048" s="9"/>
      <c r="GAH1048" s="9"/>
      <c r="GAI1048" s="9"/>
      <c r="GAJ1048" s="9"/>
      <c r="GAK1048" s="9"/>
      <c r="GAL1048" s="9"/>
      <c r="GAM1048" s="9"/>
      <c r="GAN1048" s="9"/>
      <c r="GAO1048" s="9"/>
      <c r="GAP1048" s="9"/>
      <c r="GAQ1048" s="9"/>
      <c r="GAR1048" s="9"/>
      <c r="GAS1048" s="9"/>
      <c r="GAT1048" s="9"/>
      <c r="GAU1048" s="9"/>
      <c r="GAV1048" s="9"/>
      <c r="GAW1048" s="9"/>
      <c r="GAX1048" s="9"/>
      <c r="GAY1048" s="9"/>
      <c r="GAZ1048" s="9"/>
      <c r="GBA1048" s="9"/>
      <c r="GBB1048" s="9"/>
      <c r="GBC1048" s="9"/>
      <c r="GBD1048" s="9"/>
      <c r="GBE1048" s="9"/>
      <c r="GBF1048" s="9"/>
      <c r="GBG1048" s="9"/>
      <c r="GBH1048" s="9"/>
      <c r="GBI1048" s="9"/>
      <c r="GBJ1048" s="9"/>
      <c r="GBK1048" s="9"/>
      <c r="GBL1048" s="9"/>
      <c r="GBM1048" s="9"/>
      <c r="GBN1048" s="9"/>
      <c r="GBO1048" s="9"/>
      <c r="GBP1048" s="9"/>
      <c r="GBQ1048" s="9"/>
      <c r="GBR1048" s="9"/>
      <c r="GBS1048" s="9"/>
      <c r="GBT1048" s="9"/>
      <c r="GBU1048" s="9"/>
      <c r="GBV1048" s="9"/>
      <c r="GBW1048" s="9"/>
      <c r="GBX1048" s="9"/>
      <c r="GBY1048" s="9"/>
      <c r="GBZ1048" s="9"/>
      <c r="GCA1048" s="9"/>
      <c r="GCB1048" s="9"/>
      <c r="GCC1048" s="9"/>
      <c r="GCD1048" s="9"/>
      <c r="GCE1048" s="9"/>
      <c r="GCF1048" s="9"/>
      <c r="GCG1048" s="9"/>
      <c r="GCH1048" s="9"/>
      <c r="GCI1048" s="9"/>
      <c r="GCJ1048" s="9"/>
      <c r="GCK1048" s="9"/>
      <c r="GCL1048" s="9"/>
      <c r="GCM1048" s="9"/>
      <c r="GCN1048" s="9"/>
      <c r="GCO1048" s="9"/>
      <c r="GCP1048" s="9"/>
      <c r="GCQ1048" s="9"/>
      <c r="GCR1048" s="9"/>
      <c r="GCS1048" s="9"/>
      <c r="GCT1048" s="9"/>
      <c r="GCU1048" s="9"/>
      <c r="GCV1048" s="9"/>
      <c r="GCW1048" s="9"/>
      <c r="GCX1048" s="9"/>
      <c r="GCY1048" s="9"/>
      <c r="GCZ1048" s="9"/>
      <c r="GDA1048" s="9"/>
      <c r="GDB1048" s="9"/>
      <c r="GDC1048" s="9"/>
      <c r="GDD1048" s="9"/>
      <c r="GDE1048" s="9"/>
      <c r="GDF1048" s="9"/>
      <c r="GDG1048" s="9"/>
      <c r="GDH1048" s="9"/>
      <c r="GDI1048" s="9"/>
      <c r="GDJ1048" s="9"/>
      <c r="GDK1048" s="9"/>
      <c r="GDL1048" s="9"/>
      <c r="GDM1048" s="9"/>
      <c r="GDN1048" s="9"/>
      <c r="GDO1048" s="9"/>
      <c r="GDP1048" s="9"/>
      <c r="GDQ1048" s="9"/>
      <c r="GDR1048" s="9"/>
      <c r="GDS1048" s="9"/>
      <c r="GDT1048" s="9"/>
      <c r="GDU1048" s="9"/>
      <c r="GDV1048" s="9"/>
      <c r="GDW1048" s="9"/>
      <c r="GDX1048" s="9"/>
      <c r="GDY1048" s="9"/>
      <c r="GDZ1048" s="9"/>
      <c r="GEA1048" s="9"/>
      <c r="GEB1048" s="9"/>
      <c r="GEC1048" s="9"/>
      <c r="GED1048" s="9"/>
      <c r="GEE1048" s="9"/>
      <c r="GEF1048" s="9"/>
      <c r="GEG1048" s="9"/>
      <c r="GEH1048" s="9"/>
      <c r="GEI1048" s="9"/>
      <c r="GEJ1048" s="9"/>
      <c r="GEK1048" s="9"/>
      <c r="GEL1048" s="9"/>
      <c r="GEM1048" s="9"/>
      <c r="GEN1048" s="9"/>
      <c r="GEO1048" s="9"/>
      <c r="GEP1048" s="9"/>
      <c r="GEQ1048" s="9"/>
      <c r="GER1048" s="9"/>
      <c r="GES1048" s="9"/>
      <c r="GET1048" s="9"/>
      <c r="GEU1048" s="9"/>
      <c r="GEV1048" s="9"/>
      <c r="GEW1048" s="9"/>
      <c r="GEX1048" s="9"/>
      <c r="GEY1048" s="9"/>
      <c r="GEZ1048" s="9"/>
      <c r="GFA1048" s="9"/>
      <c r="GFB1048" s="9"/>
      <c r="GFC1048" s="9"/>
      <c r="GFD1048" s="9"/>
      <c r="GFE1048" s="9"/>
      <c r="GFF1048" s="9"/>
      <c r="GFG1048" s="9"/>
      <c r="GFH1048" s="9"/>
      <c r="GFI1048" s="9"/>
      <c r="GFJ1048" s="9"/>
      <c r="GFK1048" s="9"/>
      <c r="GFL1048" s="9"/>
      <c r="GFM1048" s="9"/>
      <c r="GFN1048" s="9"/>
      <c r="GFO1048" s="9"/>
      <c r="GFP1048" s="9"/>
      <c r="GFQ1048" s="9"/>
      <c r="GFR1048" s="9"/>
      <c r="GFS1048" s="9"/>
      <c r="GFT1048" s="9"/>
      <c r="GFU1048" s="9"/>
      <c r="GFV1048" s="9"/>
      <c r="GFW1048" s="9"/>
      <c r="GFX1048" s="9"/>
      <c r="GFY1048" s="9"/>
      <c r="GFZ1048" s="9"/>
      <c r="GGA1048" s="9"/>
      <c r="GGB1048" s="9"/>
      <c r="GGC1048" s="9"/>
      <c r="GGD1048" s="9"/>
      <c r="GGE1048" s="9"/>
      <c r="GGF1048" s="9"/>
      <c r="GGG1048" s="9"/>
      <c r="GGH1048" s="9"/>
      <c r="GGI1048" s="9"/>
      <c r="GGJ1048" s="9"/>
      <c r="GGK1048" s="9"/>
      <c r="GGL1048" s="9"/>
      <c r="GGM1048" s="9"/>
      <c r="GGN1048" s="9"/>
      <c r="GGO1048" s="9"/>
      <c r="GGP1048" s="9"/>
      <c r="GGQ1048" s="9"/>
      <c r="GGR1048" s="9"/>
      <c r="GGS1048" s="9"/>
      <c r="GGT1048" s="9"/>
      <c r="GGU1048" s="9"/>
      <c r="GGV1048" s="9"/>
      <c r="GGW1048" s="9"/>
      <c r="GGX1048" s="9"/>
      <c r="GGY1048" s="9"/>
      <c r="GGZ1048" s="9"/>
      <c r="GHA1048" s="9"/>
      <c r="GHB1048" s="9"/>
      <c r="GHC1048" s="9"/>
      <c r="GHD1048" s="9"/>
      <c r="GHE1048" s="9"/>
      <c r="GHF1048" s="9"/>
      <c r="GHG1048" s="9"/>
      <c r="GHH1048" s="9"/>
      <c r="GHI1048" s="9"/>
      <c r="GHJ1048" s="9"/>
      <c r="GHK1048" s="9"/>
      <c r="GHL1048" s="9"/>
      <c r="GHM1048" s="9"/>
      <c r="GHN1048" s="9"/>
      <c r="GHO1048" s="9"/>
      <c r="GHP1048" s="9"/>
      <c r="GHQ1048" s="9"/>
      <c r="GHR1048" s="9"/>
      <c r="GHS1048" s="9"/>
      <c r="GHT1048" s="9"/>
      <c r="GHU1048" s="9"/>
      <c r="GHV1048" s="9"/>
      <c r="GHW1048" s="9"/>
      <c r="GHX1048" s="9"/>
      <c r="GHY1048" s="9"/>
      <c r="GHZ1048" s="9"/>
      <c r="GIA1048" s="9"/>
      <c r="GIB1048" s="9"/>
      <c r="GIC1048" s="9"/>
      <c r="GID1048" s="9"/>
      <c r="GIE1048" s="9"/>
      <c r="GIF1048" s="9"/>
      <c r="GIG1048" s="9"/>
      <c r="GIH1048" s="9"/>
      <c r="GII1048" s="9"/>
      <c r="GIJ1048" s="9"/>
      <c r="GIK1048" s="9"/>
      <c r="GIL1048" s="9"/>
      <c r="GIM1048" s="9"/>
      <c r="GIN1048" s="9"/>
      <c r="GIO1048" s="9"/>
      <c r="GIP1048" s="9"/>
      <c r="GIQ1048" s="9"/>
      <c r="GIR1048" s="9"/>
      <c r="GIS1048" s="9"/>
      <c r="GIT1048" s="9"/>
      <c r="GIU1048" s="9"/>
      <c r="GIV1048" s="9"/>
      <c r="GIW1048" s="9"/>
      <c r="GIX1048" s="9"/>
      <c r="GIY1048" s="9"/>
      <c r="GIZ1048" s="9"/>
      <c r="GJA1048" s="9"/>
      <c r="GJB1048" s="9"/>
      <c r="GJC1048" s="9"/>
      <c r="GJD1048" s="9"/>
      <c r="GJE1048" s="9"/>
      <c r="GJF1048" s="9"/>
      <c r="GJG1048" s="9"/>
      <c r="GJH1048" s="9"/>
      <c r="GJI1048" s="9"/>
      <c r="GJJ1048" s="9"/>
      <c r="GJK1048" s="9"/>
      <c r="GJL1048" s="9"/>
      <c r="GJM1048" s="9"/>
      <c r="GJN1048" s="9"/>
      <c r="GJO1048" s="9"/>
      <c r="GJP1048" s="9"/>
      <c r="GJQ1048" s="9"/>
      <c r="GJR1048" s="9"/>
      <c r="GJS1048" s="9"/>
      <c r="GJT1048" s="9"/>
      <c r="GJU1048" s="9"/>
      <c r="GJV1048" s="9"/>
      <c r="GJW1048" s="9"/>
      <c r="GJX1048" s="9"/>
      <c r="GJY1048" s="9"/>
      <c r="GJZ1048" s="9"/>
      <c r="GKA1048" s="9"/>
      <c r="GKB1048" s="9"/>
      <c r="GKC1048" s="9"/>
      <c r="GKD1048" s="9"/>
      <c r="GKE1048" s="9"/>
      <c r="GKF1048" s="9"/>
      <c r="GKG1048" s="9"/>
      <c r="GKH1048" s="9"/>
      <c r="GKI1048" s="9"/>
      <c r="GKJ1048" s="9"/>
      <c r="GKK1048" s="9"/>
      <c r="GKL1048" s="9"/>
      <c r="GKM1048" s="9"/>
      <c r="GKN1048" s="9"/>
      <c r="GKO1048" s="9"/>
      <c r="GKP1048" s="9"/>
      <c r="GKQ1048" s="9"/>
      <c r="GKR1048" s="9"/>
      <c r="GKS1048" s="9"/>
      <c r="GKT1048" s="9"/>
      <c r="GKU1048" s="9"/>
      <c r="GKV1048" s="9"/>
      <c r="GKW1048" s="9"/>
      <c r="GKX1048" s="9"/>
      <c r="GKY1048" s="9"/>
      <c r="GKZ1048" s="9"/>
      <c r="GLA1048" s="9"/>
      <c r="GLB1048" s="9"/>
      <c r="GLC1048" s="9"/>
      <c r="GLD1048" s="9"/>
      <c r="GLE1048" s="9"/>
      <c r="GLF1048" s="9"/>
      <c r="GLG1048" s="9"/>
      <c r="GLH1048" s="9"/>
      <c r="GLI1048" s="9"/>
      <c r="GLJ1048" s="9"/>
      <c r="GLK1048" s="9"/>
      <c r="GLL1048" s="9"/>
      <c r="GLM1048" s="9"/>
      <c r="GLN1048" s="9"/>
      <c r="GLO1048" s="9"/>
      <c r="GLP1048" s="9"/>
      <c r="GLQ1048" s="9"/>
      <c r="GLR1048" s="9"/>
      <c r="GLS1048" s="9"/>
      <c r="GLT1048" s="9"/>
      <c r="GLU1048" s="9"/>
      <c r="GLV1048" s="9"/>
      <c r="GLW1048" s="9"/>
      <c r="GLX1048" s="9"/>
      <c r="GLY1048" s="9"/>
      <c r="GLZ1048" s="9"/>
      <c r="GMA1048" s="9"/>
      <c r="GMB1048" s="9"/>
      <c r="GMC1048" s="9"/>
      <c r="GMD1048" s="9"/>
      <c r="GME1048" s="9"/>
      <c r="GMF1048" s="9"/>
      <c r="GMG1048" s="9"/>
      <c r="GMH1048" s="9"/>
      <c r="GMI1048" s="9"/>
      <c r="GMJ1048" s="9"/>
      <c r="GMK1048" s="9"/>
      <c r="GML1048" s="9"/>
      <c r="GMM1048" s="9"/>
      <c r="GMN1048" s="9"/>
      <c r="GMO1048" s="9"/>
      <c r="GMP1048" s="9"/>
      <c r="GMQ1048" s="9"/>
      <c r="GMR1048" s="9"/>
      <c r="GMS1048" s="9"/>
      <c r="GMT1048" s="9"/>
      <c r="GMU1048" s="9"/>
      <c r="GMV1048" s="9"/>
      <c r="GMW1048" s="9"/>
      <c r="GMX1048" s="9"/>
      <c r="GMY1048" s="9"/>
      <c r="GMZ1048" s="9"/>
      <c r="GNA1048" s="9"/>
      <c r="GNB1048" s="9"/>
      <c r="GNC1048" s="9"/>
      <c r="GND1048" s="9"/>
      <c r="GNE1048" s="9"/>
      <c r="GNF1048" s="9"/>
      <c r="GNG1048" s="9"/>
      <c r="GNH1048" s="9"/>
      <c r="GNI1048" s="9"/>
      <c r="GNJ1048" s="9"/>
      <c r="GNK1048" s="9"/>
      <c r="GNL1048" s="9"/>
      <c r="GNM1048" s="9"/>
      <c r="GNN1048" s="9"/>
      <c r="GNO1048" s="9"/>
      <c r="GNP1048" s="9"/>
      <c r="GNQ1048" s="9"/>
      <c r="GNR1048" s="9"/>
      <c r="GNS1048" s="9"/>
      <c r="GNT1048" s="9"/>
      <c r="GNU1048" s="9"/>
      <c r="GNV1048" s="9"/>
      <c r="GNW1048" s="9"/>
      <c r="GNX1048" s="9"/>
      <c r="GNY1048" s="9"/>
      <c r="GNZ1048" s="9"/>
      <c r="GOA1048" s="9"/>
      <c r="GOB1048" s="9"/>
      <c r="GOC1048" s="9"/>
      <c r="GOD1048" s="9"/>
      <c r="GOE1048" s="9"/>
      <c r="GOF1048" s="9"/>
      <c r="GOG1048" s="9"/>
      <c r="GOH1048" s="9"/>
      <c r="GOI1048" s="9"/>
      <c r="GOJ1048" s="9"/>
      <c r="GOK1048" s="9"/>
      <c r="GOL1048" s="9"/>
      <c r="GOM1048" s="9"/>
      <c r="GON1048" s="9"/>
      <c r="GOO1048" s="9"/>
      <c r="GOP1048" s="9"/>
      <c r="GOQ1048" s="9"/>
      <c r="GOR1048" s="9"/>
      <c r="GOS1048" s="9"/>
      <c r="GOT1048" s="9"/>
      <c r="GOU1048" s="9"/>
      <c r="GOV1048" s="9"/>
      <c r="GOW1048" s="9"/>
      <c r="GOX1048" s="9"/>
      <c r="GOY1048" s="9"/>
      <c r="GOZ1048" s="9"/>
      <c r="GPA1048" s="9"/>
      <c r="GPB1048" s="9"/>
      <c r="GPC1048" s="9"/>
      <c r="GPD1048" s="9"/>
      <c r="GPE1048" s="9"/>
      <c r="GPF1048" s="9"/>
      <c r="GPG1048" s="9"/>
      <c r="GPH1048" s="9"/>
      <c r="GPI1048" s="9"/>
      <c r="GPJ1048" s="9"/>
      <c r="GPK1048" s="9"/>
      <c r="GPL1048" s="9"/>
      <c r="GPM1048" s="9"/>
      <c r="GPN1048" s="9"/>
      <c r="GPO1048" s="9"/>
      <c r="GPP1048" s="9"/>
      <c r="GPQ1048" s="9"/>
      <c r="GPR1048" s="9"/>
      <c r="GPS1048" s="9"/>
      <c r="GPT1048" s="9"/>
      <c r="GPU1048" s="9"/>
      <c r="GPV1048" s="9"/>
      <c r="GPW1048" s="9"/>
      <c r="GPX1048" s="9"/>
      <c r="GPY1048" s="9"/>
      <c r="GPZ1048" s="9"/>
      <c r="GQA1048" s="9"/>
      <c r="GQB1048" s="9"/>
      <c r="GQC1048" s="9"/>
      <c r="GQD1048" s="9"/>
      <c r="GQE1048" s="9"/>
      <c r="GQF1048" s="9"/>
      <c r="GQG1048" s="9"/>
      <c r="GQH1048" s="9"/>
      <c r="GQI1048" s="9"/>
      <c r="GQJ1048" s="9"/>
      <c r="GQK1048" s="9"/>
      <c r="GQL1048" s="9"/>
      <c r="GQM1048" s="9"/>
      <c r="GQN1048" s="9"/>
      <c r="GQO1048" s="9"/>
      <c r="GQP1048" s="9"/>
      <c r="GQQ1048" s="9"/>
      <c r="GQR1048" s="9"/>
      <c r="GQS1048" s="9"/>
      <c r="GQT1048" s="9"/>
      <c r="GQU1048" s="9"/>
      <c r="GQV1048" s="9"/>
      <c r="GQW1048" s="9"/>
      <c r="GQX1048" s="9"/>
      <c r="GQY1048" s="9"/>
      <c r="GQZ1048" s="9"/>
      <c r="GRA1048" s="9"/>
      <c r="GRB1048" s="9"/>
      <c r="GRC1048" s="9"/>
      <c r="GRD1048" s="9"/>
      <c r="GRE1048" s="9"/>
      <c r="GRF1048" s="9"/>
      <c r="GRG1048" s="9"/>
      <c r="GRH1048" s="9"/>
      <c r="GRI1048" s="9"/>
      <c r="GRJ1048" s="9"/>
      <c r="GRK1048" s="9"/>
      <c r="GRL1048" s="9"/>
      <c r="GRM1048" s="9"/>
      <c r="GRN1048" s="9"/>
      <c r="GRO1048" s="9"/>
      <c r="GRP1048" s="9"/>
      <c r="GRQ1048" s="9"/>
      <c r="GRR1048" s="9"/>
      <c r="GRS1048" s="9"/>
      <c r="GRT1048" s="9"/>
      <c r="GRU1048" s="9"/>
      <c r="GRV1048" s="9"/>
      <c r="GRW1048" s="9"/>
      <c r="GRX1048" s="9"/>
      <c r="GRY1048" s="9"/>
      <c r="GRZ1048" s="9"/>
      <c r="GSA1048" s="9"/>
      <c r="GSB1048" s="9"/>
      <c r="GSC1048" s="9"/>
      <c r="GSD1048" s="9"/>
      <c r="GSE1048" s="9"/>
      <c r="GSF1048" s="9"/>
      <c r="GSG1048" s="9"/>
      <c r="GSH1048" s="9"/>
      <c r="GSI1048" s="9"/>
      <c r="GSJ1048" s="9"/>
      <c r="GSK1048" s="9"/>
      <c r="GSL1048" s="9"/>
      <c r="GSM1048" s="9"/>
      <c r="GSN1048" s="9"/>
      <c r="GSO1048" s="9"/>
      <c r="GSP1048" s="9"/>
      <c r="GSQ1048" s="9"/>
      <c r="GSR1048" s="9"/>
      <c r="GSS1048" s="9"/>
      <c r="GST1048" s="9"/>
      <c r="GSU1048" s="9"/>
      <c r="GSV1048" s="9"/>
      <c r="GSW1048" s="9"/>
      <c r="GSX1048" s="9"/>
      <c r="GSY1048" s="9"/>
      <c r="GSZ1048" s="9"/>
      <c r="GTA1048" s="9"/>
      <c r="GTB1048" s="9"/>
      <c r="GTC1048" s="9"/>
      <c r="GTD1048" s="9"/>
      <c r="GTE1048" s="9"/>
      <c r="GTF1048" s="9"/>
      <c r="GTG1048" s="9"/>
      <c r="GTH1048" s="9"/>
      <c r="GTI1048" s="9"/>
      <c r="GTJ1048" s="9"/>
      <c r="GTK1048" s="9"/>
      <c r="GTL1048" s="9"/>
      <c r="GTM1048" s="9"/>
      <c r="GTN1048" s="9"/>
      <c r="GTO1048" s="9"/>
      <c r="GTP1048" s="9"/>
      <c r="GTQ1048" s="9"/>
      <c r="GTR1048" s="9"/>
      <c r="GTS1048" s="9"/>
      <c r="GTT1048" s="9"/>
      <c r="GTU1048" s="9"/>
      <c r="GTV1048" s="9"/>
      <c r="GTW1048" s="9"/>
      <c r="GTX1048" s="9"/>
      <c r="GTY1048" s="9"/>
      <c r="GTZ1048" s="9"/>
      <c r="GUA1048" s="9"/>
      <c r="GUB1048" s="9"/>
      <c r="GUC1048" s="9"/>
      <c r="GUD1048" s="9"/>
      <c r="GUE1048" s="9"/>
      <c r="GUF1048" s="9"/>
      <c r="GUG1048" s="9"/>
      <c r="GUH1048" s="9"/>
      <c r="GUI1048" s="9"/>
      <c r="GUJ1048" s="9"/>
      <c r="GUK1048" s="9"/>
      <c r="GUL1048" s="9"/>
      <c r="GUM1048" s="9"/>
      <c r="GUN1048" s="9"/>
      <c r="GUO1048" s="9"/>
      <c r="GUP1048" s="9"/>
      <c r="GUQ1048" s="9"/>
      <c r="GUR1048" s="9"/>
      <c r="GUS1048" s="9"/>
      <c r="GUT1048" s="9"/>
      <c r="GUU1048" s="9"/>
      <c r="GUV1048" s="9"/>
      <c r="GUW1048" s="9"/>
      <c r="GUX1048" s="9"/>
      <c r="GUY1048" s="9"/>
      <c r="GUZ1048" s="9"/>
      <c r="GVA1048" s="9"/>
      <c r="GVB1048" s="9"/>
      <c r="GVC1048" s="9"/>
      <c r="GVD1048" s="9"/>
      <c r="GVE1048" s="9"/>
      <c r="GVF1048" s="9"/>
      <c r="GVG1048" s="9"/>
      <c r="GVH1048" s="9"/>
      <c r="GVI1048" s="9"/>
      <c r="GVJ1048" s="9"/>
      <c r="GVK1048" s="9"/>
      <c r="GVL1048" s="9"/>
      <c r="GVM1048" s="9"/>
      <c r="GVN1048" s="9"/>
      <c r="GVO1048" s="9"/>
      <c r="GVP1048" s="9"/>
      <c r="GVQ1048" s="9"/>
      <c r="GVR1048" s="9"/>
      <c r="GVS1048" s="9"/>
      <c r="GVT1048" s="9"/>
      <c r="GVU1048" s="9"/>
      <c r="GVV1048" s="9"/>
      <c r="GVW1048" s="9"/>
      <c r="GVX1048" s="9"/>
      <c r="GVY1048" s="9"/>
      <c r="GVZ1048" s="9"/>
      <c r="GWA1048" s="9"/>
      <c r="GWB1048" s="9"/>
      <c r="GWC1048" s="9"/>
      <c r="GWD1048" s="9"/>
      <c r="GWE1048" s="9"/>
      <c r="GWF1048" s="9"/>
      <c r="GWG1048" s="9"/>
      <c r="GWH1048" s="9"/>
      <c r="GWI1048" s="9"/>
      <c r="GWJ1048" s="9"/>
      <c r="GWK1048" s="9"/>
      <c r="GWL1048" s="9"/>
      <c r="GWM1048" s="9"/>
      <c r="GWN1048" s="9"/>
      <c r="GWO1048" s="9"/>
      <c r="GWP1048" s="9"/>
      <c r="GWQ1048" s="9"/>
      <c r="GWR1048" s="9"/>
      <c r="GWS1048" s="9"/>
      <c r="GWT1048" s="9"/>
      <c r="GWU1048" s="9"/>
      <c r="GWV1048" s="9"/>
      <c r="GWW1048" s="9"/>
      <c r="GWX1048" s="9"/>
      <c r="GWY1048" s="9"/>
      <c r="GWZ1048" s="9"/>
      <c r="GXA1048" s="9"/>
      <c r="GXB1048" s="9"/>
      <c r="GXC1048" s="9"/>
      <c r="GXD1048" s="9"/>
      <c r="GXE1048" s="9"/>
      <c r="GXF1048" s="9"/>
      <c r="GXG1048" s="9"/>
      <c r="GXH1048" s="9"/>
      <c r="GXI1048" s="9"/>
      <c r="GXJ1048" s="9"/>
      <c r="GXK1048" s="9"/>
      <c r="GXL1048" s="9"/>
      <c r="GXM1048" s="9"/>
      <c r="GXN1048" s="9"/>
      <c r="GXO1048" s="9"/>
      <c r="GXP1048" s="9"/>
      <c r="GXQ1048" s="9"/>
      <c r="GXR1048" s="9"/>
      <c r="GXS1048" s="9"/>
      <c r="GXT1048" s="9"/>
      <c r="GXU1048" s="9"/>
      <c r="GXV1048" s="9"/>
      <c r="GXW1048" s="9"/>
      <c r="GXX1048" s="9"/>
      <c r="GXY1048" s="9"/>
      <c r="GXZ1048" s="9"/>
      <c r="GYA1048" s="9"/>
      <c r="GYB1048" s="9"/>
      <c r="GYC1048" s="9"/>
      <c r="GYD1048" s="9"/>
      <c r="GYE1048" s="9"/>
      <c r="GYF1048" s="9"/>
      <c r="GYG1048" s="9"/>
      <c r="GYH1048" s="9"/>
      <c r="GYI1048" s="9"/>
      <c r="GYJ1048" s="9"/>
      <c r="GYK1048" s="9"/>
      <c r="GYL1048" s="9"/>
      <c r="GYM1048" s="9"/>
      <c r="GYN1048" s="9"/>
      <c r="GYO1048" s="9"/>
      <c r="GYP1048" s="9"/>
      <c r="GYQ1048" s="9"/>
      <c r="GYR1048" s="9"/>
      <c r="GYS1048" s="9"/>
      <c r="GYT1048" s="9"/>
      <c r="GYU1048" s="9"/>
      <c r="GYV1048" s="9"/>
      <c r="GYW1048" s="9"/>
      <c r="GYX1048" s="9"/>
      <c r="GYY1048" s="9"/>
      <c r="GYZ1048" s="9"/>
      <c r="GZA1048" s="9"/>
      <c r="GZB1048" s="9"/>
      <c r="GZC1048" s="9"/>
      <c r="GZD1048" s="9"/>
      <c r="GZE1048" s="9"/>
      <c r="GZF1048" s="9"/>
      <c r="GZG1048" s="9"/>
      <c r="GZH1048" s="9"/>
      <c r="GZI1048" s="9"/>
      <c r="GZJ1048" s="9"/>
      <c r="GZK1048" s="9"/>
      <c r="GZL1048" s="9"/>
      <c r="GZM1048" s="9"/>
      <c r="GZN1048" s="9"/>
      <c r="GZO1048" s="9"/>
      <c r="GZP1048" s="9"/>
      <c r="GZQ1048" s="9"/>
      <c r="GZR1048" s="9"/>
      <c r="GZS1048" s="9"/>
      <c r="GZT1048" s="9"/>
      <c r="GZU1048" s="9"/>
      <c r="GZV1048" s="9"/>
      <c r="GZW1048" s="9"/>
      <c r="GZX1048" s="9"/>
      <c r="GZY1048" s="9"/>
      <c r="GZZ1048" s="9"/>
      <c r="HAA1048" s="9"/>
      <c r="HAB1048" s="9"/>
      <c r="HAC1048" s="9"/>
      <c r="HAD1048" s="9"/>
      <c r="HAE1048" s="9"/>
      <c r="HAF1048" s="9"/>
      <c r="HAG1048" s="9"/>
      <c r="HAH1048" s="9"/>
      <c r="HAI1048" s="9"/>
      <c r="HAJ1048" s="9"/>
      <c r="HAK1048" s="9"/>
      <c r="HAL1048" s="9"/>
      <c r="HAM1048" s="9"/>
      <c r="HAN1048" s="9"/>
      <c r="HAO1048" s="9"/>
      <c r="HAP1048" s="9"/>
      <c r="HAQ1048" s="9"/>
      <c r="HAR1048" s="9"/>
      <c r="HAS1048" s="9"/>
      <c r="HAT1048" s="9"/>
      <c r="HAU1048" s="9"/>
      <c r="HAV1048" s="9"/>
      <c r="HAW1048" s="9"/>
      <c r="HAX1048" s="9"/>
      <c r="HAY1048" s="9"/>
      <c r="HAZ1048" s="9"/>
      <c r="HBA1048" s="9"/>
      <c r="HBB1048" s="9"/>
      <c r="HBC1048" s="9"/>
      <c r="HBD1048" s="9"/>
      <c r="HBE1048" s="9"/>
      <c r="HBF1048" s="9"/>
      <c r="HBG1048" s="9"/>
      <c r="HBH1048" s="9"/>
      <c r="HBI1048" s="9"/>
      <c r="HBJ1048" s="9"/>
      <c r="HBK1048" s="9"/>
      <c r="HBL1048" s="9"/>
      <c r="HBM1048" s="9"/>
      <c r="HBN1048" s="9"/>
      <c r="HBO1048" s="9"/>
      <c r="HBP1048" s="9"/>
      <c r="HBQ1048" s="9"/>
      <c r="HBR1048" s="9"/>
      <c r="HBS1048" s="9"/>
      <c r="HBT1048" s="9"/>
      <c r="HBU1048" s="9"/>
      <c r="HBV1048" s="9"/>
      <c r="HBW1048" s="9"/>
      <c r="HBX1048" s="9"/>
      <c r="HBY1048" s="9"/>
      <c r="HBZ1048" s="9"/>
      <c r="HCA1048" s="9"/>
      <c r="HCB1048" s="9"/>
      <c r="HCC1048" s="9"/>
      <c r="HCD1048" s="9"/>
      <c r="HCE1048" s="9"/>
      <c r="HCF1048" s="9"/>
      <c r="HCG1048" s="9"/>
      <c r="HCH1048" s="9"/>
      <c r="HCI1048" s="9"/>
      <c r="HCJ1048" s="9"/>
      <c r="HCK1048" s="9"/>
      <c r="HCL1048" s="9"/>
      <c r="HCM1048" s="9"/>
      <c r="HCN1048" s="9"/>
      <c r="HCO1048" s="9"/>
      <c r="HCP1048" s="9"/>
      <c r="HCQ1048" s="9"/>
      <c r="HCR1048" s="9"/>
      <c r="HCS1048" s="9"/>
      <c r="HCT1048" s="9"/>
      <c r="HCU1048" s="9"/>
      <c r="HCV1048" s="9"/>
      <c r="HCW1048" s="9"/>
      <c r="HCX1048" s="9"/>
      <c r="HCY1048" s="9"/>
      <c r="HCZ1048" s="9"/>
      <c r="HDA1048" s="9"/>
      <c r="HDB1048" s="9"/>
      <c r="HDC1048" s="9"/>
      <c r="HDD1048" s="9"/>
      <c r="HDE1048" s="9"/>
      <c r="HDF1048" s="9"/>
      <c r="HDG1048" s="9"/>
      <c r="HDH1048" s="9"/>
      <c r="HDI1048" s="9"/>
      <c r="HDJ1048" s="9"/>
      <c r="HDK1048" s="9"/>
      <c r="HDL1048" s="9"/>
      <c r="HDM1048" s="9"/>
      <c r="HDN1048" s="9"/>
      <c r="HDO1048" s="9"/>
      <c r="HDP1048" s="9"/>
      <c r="HDQ1048" s="9"/>
      <c r="HDR1048" s="9"/>
      <c r="HDS1048" s="9"/>
      <c r="HDT1048" s="9"/>
      <c r="HDU1048" s="9"/>
      <c r="HDV1048" s="9"/>
      <c r="HDW1048" s="9"/>
      <c r="HDX1048" s="9"/>
      <c r="HDY1048" s="9"/>
      <c r="HDZ1048" s="9"/>
      <c r="HEA1048" s="9"/>
      <c r="HEB1048" s="9"/>
      <c r="HEC1048" s="9"/>
      <c r="HED1048" s="9"/>
      <c r="HEE1048" s="9"/>
      <c r="HEF1048" s="9"/>
      <c r="HEG1048" s="9"/>
      <c r="HEH1048" s="9"/>
      <c r="HEI1048" s="9"/>
      <c r="HEJ1048" s="9"/>
      <c r="HEK1048" s="9"/>
      <c r="HEL1048" s="9"/>
      <c r="HEM1048" s="9"/>
      <c r="HEN1048" s="9"/>
      <c r="HEO1048" s="9"/>
      <c r="HEP1048" s="9"/>
      <c r="HEQ1048" s="9"/>
      <c r="HER1048" s="9"/>
      <c r="HES1048" s="9"/>
      <c r="HET1048" s="9"/>
      <c r="HEU1048" s="9"/>
      <c r="HEV1048" s="9"/>
      <c r="HEW1048" s="9"/>
      <c r="HEX1048" s="9"/>
      <c r="HEY1048" s="9"/>
      <c r="HEZ1048" s="9"/>
      <c r="HFA1048" s="9"/>
      <c r="HFB1048" s="9"/>
      <c r="HFC1048" s="9"/>
      <c r="HFD1048" s="9"/>
      <c r="HFE1048" s="9"/>
      <c r="HFF1048" s="9"/>
      <c r="HFG1048" s="9"/>
      <c r="HFH1048" s="9"/>
      <c r="HFI1048" s="9"/>
      <c r="HFJ1048" s="9"/>
      <c r="HFK1048" s="9"/>
      <c r="HFL1048" s="9"/>
      <c r="HFM1048" s="9"/>
      <c r="HFN1048" s="9"/>
      <c r="HFO1048" s="9"/>
      <c r="HFP1048" s="9"/>
      <c r="HFQ1048" s="9"/>
      <c r="HFR1048" s="9"/>
      <c r="HFS1048" s="9"/>
      <c r="HFT1048" s="9"/>
      <c r="HFU1048" s="9"/>
      <c r="HFV1048" s="9"/>
      <c r="HFW1048" s="9"/>
      <c r="HFX1048" s="9"/>
      <c r="HFY1048" s="9"/>
      <c r="HFZ1048" s="9"/>
      <c r="HGA1048" s="9"/>
      <c r="HGB1048" s="9"/>
      <c r="HGC1048" s="9"/>
      <c r="HGD1048" s="9"/>
      <c r="HGE1048" s="9"/>
      <c r="HGF1048" s="9"/>
      <c r="HGG1048" s="9"/>
      <c r="HGH1048" s="9"/>
      <c r="HGI1048" s="9"/>
      <c r="HGJ1048" s="9"/>
      <c r="HGK1048" s="9"/>
      <c r="HGL1048" s="9"/>
      <c r="HGM1048" s="9"/>
      <c r="HGN1048" s="9"/>
      <c r="HGO1048" s="9"/>
      <c r="HGP1048" s="9"/>
      <c r="HGQ1048" s="9"/>
      <c r="HGR1048" s="9"/>
      <c r="HGS1048" s="9"/>
      <c r="HGT1048" s="9"/>
      <c r="HGU1048" s="9"/>
      <c r="HGV1048" s="9"/>
      <c r="HGW1048" s="9"/>
      <c r="HGX1048" s="9"/>
      <c r="HGY1048" s="9"/>
      <c r="HGZ1048" s="9"/>
      <c r="HHA1048" s="9"/>
      <c r="HHB1048" s="9"/>
      <c r="HHC1048" s="9"/>
      <c r="HHD1048" s="9"/>
      <c r="HHE1048" s="9"/>
      <c r="HHF1048" s="9"/>
      <c r="HHG1048" s="9"/>
      <c r="HHH1048" s="9"/>
      <c r="HHI1048" s="9"/>
      <c r="HHJ1048" s="9"/>
      <c r="HHK1048" s="9"/>
      <c r="HHL1048" s="9"/>
      <c r="HHM1048" s="9"/>
      <c r="HHN1048" s="9"/>
      <c r="HHO1048" s="9"/>
      <c r="HHP1048" s="9"/>
      <c r="HHQ1048" s="9"/>
      <c r="HHR1048" s="9"/>
      <c r="HHS1048" s="9"/>
      <c r="HHT1048" s="9"/>
      <c r="HHU1048" s="9"/>
      <c r="HHV1048" s="9"/>
      <c r="HHW1048" s="9"/>
      <c r="HHX1048" s="9"/>
      <c r="HHY1048" s="9"/>
      <c r="HHZ1048" s="9"/>
      <c r="HIA1048" s="9"/>
      <c r="HIB1048" s="9"/>
      <c r="HIC1048" s="9"/>
      <c r="HID1048" s="9"/>
      <c r="HIE1048" s="9"/>
      <c r="HIF1048" s="9"/>
      <c r="HIG1048" s="9"/>
      <c r="HIH1048" s="9"/>
      <c r="HII1048" s="9"/>
      <c r="HIJ1048" s="9"/>
      <c r="HIK1048" s="9"/>
      <c r="HIL1048" s="9"/>
      <c r="HIM1048" s="9"/>
      <c r="HIN1048" s="9"/>
      <c r="HIO1048" s="9"/>
      <c r="HIP1048" s="9"/>
      <c r="HIQ1048" s="9"/>
      <c r="HIR1048" s="9"/>
      <c r="HIS1048" s="9"/>
      <c r="HIT1048" s="9"/>
      <c r="HIU1048" s="9"/>
      <c r="HIV1048" s="9"/>
      <c r="HIW1048" s="9"/>
      <c r="HIX1048" s="9"/>
      <c r="HIY1048" s="9"/>
      <c r="HIZ1048" s="9"/>
      <c r="HJA1048" s="9"/>
      <c r="HJB1048" s="9"/>
      <c r="HJC1048" s="9"/>
      <c r="HJD1048" s="9"/>
      <c r="HJE1048" s="9"/>
      <c r="HJF1048" s="9"/>
      <c r="HJG1048" s="9"/>
      <c r="HJH1048" s="9"/>
      <c r="HJI1048" s="9"/>
      <c r="HJJ1048" s="9"/>
      <c r="HJK1048" s="9"/>
      <c r="HJL1048" s="9"/>
      <c r="HJM1048" s="9"/>
      <c r="HJN1048" s="9"/>
      <c r="HJO1048" s="9"/>
      <c r="HJP1048" s="9"/>
      <c r="HJQ1048" s="9"/>
      <c r="HJR1048" s="9"/>
      <c r="HJS1048" s="9"/>
      <c r="HJT1048" s="9"/>
      <c r="HJU1048" s="9"/>
      <c r="HJV1048" s="9"/>
      <c r="HJW1048" s="9"/>
      <c r="HJX1048" s="9"/>
      <c r="HJY1048" s="9"/>
      <c r="HJZ1048" s="9"/>
      <c r="HKA1048" s="9"/>
      <c r="HKB1048" s="9"/>
      <c r="HKC1048" s="9"/>
      <c r="HKD1048" s="9"/>
      <c r="HKE1048" s="9"/>
      <c r="HKF1048" s="9"/>
      <c r="HKG1048" s="9"/>
      <c r="HKH1048" s="9"/>
      <c r="HKI1048" s="9"/>
      <c r="HKJ1048" s="9"/>
      <c r="HKK1048" s="9"/>
      <c r="HKL1048" s="9"/>
      <c r="HKM1048" s="9"/>
      <c r="HKN1048" s="9"/>
      <c r="HKO1048" s="9"/>
      <c r="HKP1048" s="9"/>
      <c r="HKQ1048" s="9"/>
      <c r="HKR1048" s="9"/>
      <c r="HKS1048" s="9"/>
      <c r="HKT1048" s="9"/>
      <c r="HKU1048" s="9"/>
      <c r="HKV1048" s="9"/>
      <c r="HKW1048" s="9"/>
      <c r="HKX1048" s="9"/>
      <c r="HKY1048" s="9"/>
      <c r="HKZ1048" s="9"/>
      <c r="HLA1048" s="9"/>
      <c r="HLB1048" s="9"/>
      <c r="HLC1048" s="9"/>
      <c r="HLD1048" s="9"/>
      <c r="HLE1048" s="9"/>
      <c r="HLF1048" s="9"/>
      <c r="HLG1048" s="9"/>
      <c r="HLH1048" s="9"/>
      <c r="HLI1048" s="9"/>
      <c r="HLJ1048" s="9"/>
      <c r="HLK1048" s="9"/>
      <c r="HLL1048" s="9"/>
      <c r="HLM1048" s="9"/>
      <c r="HLN1048" s="9"/>
      <c r="HLO1048" s="9"/>
      <c r="HLP1048" s="9"/>
      <c r="HLQ1048" s="9"/>
      <c r="HLR1048" s="9"/>
      <c r="HLS1048" s="9"/>
      <c r="HLT1048" s="9"/>
      <c r="HLU1048" s="9"/>
      <c r="HLV1048" s="9"/>
      <c r="HLW1048" s="9"/>
      <c r="HLX1048" s="9"/>
      <c r="HLY1048" s="9"/>
      <c r="HLZ1048" s="9"/>
      <c r="HMA1048" s="9"/>
      <c r="HMB1048" s="9"/>
      <c r="HMC1048" s="9"/>
      <c r="HMD1048" s="9"/>
      <c r="HME1048" s="9"/>
      <c r="HMF1048" s="9"/>
      <c r="HMG1048" s="9"/>
      <c r="HMH1048" s="9"/>
      <c r="HMI1048" s="9"/>
      <c r="HMJ1048" s="9"/>
      <c r="HMK1048" s="9"/>
      <c r="HML1048" s="9"/>
      <c r="HMM1048" s="9"/>
      <c r="HMN1048" s="9"/>
      <c r="HMO1048" s="9"/>
      <c r="HMP1048" s="9"/>
      <c r="HMQ1048" s="9"/>
      <c r="HMR1048" s="9"/>
      <c r="HMS1048" s="9"/>
      <c r="HMT1048" s="9"/>
      <c r="HMU1048" s="9"/>
      <c r="HMV1048" s="9"/>
      <c r="HMW1048" s="9"/>
      <c r="HMX1048" s="9"/>
      <c r="HMY1048" s="9"/>
      <c r="HMZ1048" s="9"/>
      <c r="HNA1048" s="9"/>
      <c r="HNB1048" s="9"/>
      <c r="HNC1048" s="9"/>
      <c r="HND1048" s="9"/>
      <c r="HNE1048" s="9"/>
      <c r="HNF1048" s="9"/>
      <c r="HNG1048" s="9"/>
      <c r="HNH1048" s="9"/>
      <c r="HNI1048" s="9"/>
      <c r="HNJ1048" s="9"/>
      <c r="HNK1048" s="9"/>
      <c r="HNL1048" s="9"/>
      <c r="HNM1048" s="9"/>
      <c r="HNN1048" s="9"/>
      <c r="HNO1048" s="9"/>
      <c r="HNP1048" s="9"/>
      <c r="HNQ1048" s="9"/>
      <c r="HNR1048" s="9"/>
      <c r="HNS1048" s="9"/>
      <c r="HNT1048" s="9"/>
      <c r="HNU1048" s="9"/>
      <c r="HNV1048" s="9"/>
      <c r="HNW1048" s="9"/>
      <c r="HNX1048" s="9"/>
      <c r="HNY1048" s="9"/>
      <c r="HNZ1048" s="9"/>
      <c r="HOA1048" s="9"/>
      <c r="HOB1048" s="9"/>
      <c r="HOC1048" s="9"/>
      <c r="HOD1048" s="9"/>
      <c r="HOE1048" s="9"/>
      <c r="HOF1048" s="9"/>
      <c r="HOG1048" s="9"/>
      <c r="HOH1048" s="9"/>
      <c r="HOI1048" s="9"/>
      <c r="HOJ1048" s="9"/>
      <c r="HOK1048" s="9"/>
      <c r="HOL1048" s="9"/>
      <c r="HOM1048" s="9"/>
      <c r="HON1048" s="9"/>
      <c r="HOO1048" s="9"/>
      <c r="HOP1048" s="9"/>
      <c r="HOQ1048" s="9"/>
      <c r="HOR1048" s="9"/>
      <c r="HOS1048" s="9"/>
      <c r="HOT1048" s="9"/>
      <c r="HOU1048" s="9"/>
      <c r="HOV1048" s="9"/>
      <c r="HOW1048" s="9"/>
      <c r="HOX1048" s="9"/>
      <c r="HOY1048" s="9"/>
      <c r="HOZ1048" s="9"/>
      <c r="HPA1048" s="9"/>
      <c r="HPB1048" s="9"/>
      <c r="HPC1048" s="9"/>
      <c r="HPD1048" s="9"/>
      <c r="HPE1048" s="9"/>
      <c r="HPF1048" s="9"/>
      <c r="HPG1048" s="9"/>
      <c r="HPH1048" s="9"/>
      <c r="HPI1048" s="9"/>
      <c r="HPJ1048" s="9"/>
      <c r="HPK1048" s="9"/>
      <c r="HPL1048" s="9"/>
      <c r="HPM1048" s="9"/>
      <c r="HPN1048" s="9"/>
      <c r="HPO1048" s="9"/>
      <c r="HPP1048" s="9"/>
      <c r="HPQ1048" s="9"/>
      <c r="HPR1048" s="9"/>
      <c r="HPS1048" s="9"/>
      <c r="HPT1048" s="9"/>
      <c r="HPU1048" s="9"/>
      <c r="HPV1048" s="9"/>
      <c r="HPW1048" s="9"/>
      <c r="HPX1048" s="9"/>
      <c r="HPY1048" s="9"/>
      <c r="HPZ1048" s="9"/>
      <c r="HQA1048" s="9"/>
      <c r="HQB1048" s="9"/>
      <c r="HQC1048" s="9"/>
      <c r="HQD1048" s="9"/>
      <c r="HQE1048" s="9"/>
      <c r="HQF1048" s="9"/>
      <c r="HQG1048" s="9"/>
      <c r="HQH1048" s="9"/>
      <c r="HQI1048" s="9"/>
      <c r="HQJ1048" s="9"/>
      <c r="HQK1048" s="9"/>
      <c r="HQL1048" s="9"/>
      <c r="HQM1048" s="9"/>
      <c r="HQN1048" s="9"/>
      <c r="HQO1048" s="9"/>
      <c r="HQP1048" s="9"/>
      <c r="HQQ1048" s="9"/>
      <c r="HQR1048" s="9"/>
      <c r="HQS1048" s="9"/>
      <c r="HQT1048" s="9"/>
      <c r="HQU1048" s="9"/>
      <c r="HQV1048" s="9"/>
      <c r="HQW1048" s="9"/>
      <c r="HQX1048" s="9"/>
      <c r="HQY1048" s="9"/>
      <c r="HQZ1048" s="9"/>
      <c r="HRA1048" s="9"/>
      <c r="HRB1048" s="9"/>
      <c r="HRC1048" s="9"/>
      <c r="HRD1048" s="9"/>
      <c r="HRE1048" s="9"/>
      <c r="HRF1048" s="9"/>
      <c r="HRG1048" s="9"/>
      <c r="HRH1048" s="9"/>
      <c r="HRI1048" s="9"/>
      <c r="HRJ1048" s="9"/>
      <c r="HRK1048" s="9"/>
      <c r="HRL1048" s="9"/>
      <c r="HRM1048" s="9"/>
      <c r="HRN1048" s="9"/>
      <c r="HRO1048" s="9"/>
      <c r="HRP1048" s="9"/>
      <c r="HRQ1048" s="9"/>
      <c r="HRR1048" s="9"/>
      <c r="HRS1048" s="9"/>
      <c r="HRT1048" s="9"/>
      <c r="HRU1048" s="9"/>
      <c r="HRV1048" s="9"/>
      <c r="HRW1048" s="9"/>
      <c r="HRX1048" s="9"/>
      <c r="HRY1048" s="9"/>
      <c r="HRZ1048" s="9"/>
      <c r="HSA1048" s="9"/>
      <c r="HSB1048" s="9"/>
      <c r="HSC1048" s="9"/>
      <c r="HSD1048" s="9"/>
      <c r="HSE1048" s="9"/>
      <c r="HSF1048" s="9"/>
      <c r="HSG1048" s="9"/>
      <c r="HSH1048" s="9"/>
      <c r="HSI1048" s="9"/>
      <c r="HSJ1048" s="9"/>
      <c r="HSK1048" s="9"/>
      <c r="HSL1048" s="9"/>
      <c r="HSM1048" s="9"/>
      <c r="HSN1048" s="9"/>
      <c r="HSO1048" s="9"/>
      <c r="HSP1048" s="9"/>
      <c r="HSQ1048" s="9"/>
      <c r="HSR1048" s="9"/>
      <c r="HSS1048" s="9"/>
      <c r="HST1048" s="9"/>
      <c r="HSU1048" s="9"/>
      <c r="HSV1048" s="9"/>
      <c r="HSW1048" s="9"/>
      <c r="HSX1048" s="9"/>
      <c r="HSY1048" s="9"/>
      <c r="HSZ1048" s="9"/>
      <c r="HTA1048" s="9"/>
      <c r="HTB1048" s="9"/>
      <c r="HTC1048" s="9"/>
      <c r="HTD1048" s="9"/>
      <c r="HTE1048" s="9"/>
      <c r="HTF1048" s="9"/>
      <c r="HTG1048" s="9"/>
      <c r="HTH1048" s="9"/>
      <c r="HTI1048" s="9"/>
      <c r="HTJ1048" s="9"/>
      <c r="HTK1048" s="9"/>
      <c r="HTL1048" s="9"/>
      <c r="HTM1048" s="9"/>
      <c r="HTN1048" s="9"/>
      <c r="HTO1048" s="9"/>
      <c r="HTP1048" s="9"/>
      <c r="HTQ1048" s="9"/>
      <c r="HTR1048" s="9"/>
      <c r="HTS1048" s="9"/>
      <c r="HTT1048" s="9"/>
      <c r="HTU1048" s="9"/>
      <c r="HTV1048" s="9"/>
      <c r="HTW1048" s="9"/>
      <c r="HTX1048" s="9"/>
      <c r="HTY1048" s="9"/>
      <c r="HTZ1048" s="9"/>
      <c r="HUA1048" s="9"/>
      <c r="HUB1048" s="9"/>
      <c r="HUC1048" s="9"/>
      <c r="HUD1048" s="9"/>
      <c r="HUE1048" s="9"/>
      <c r="HUF1048" s="9"/>
      <c r="HUG1048" s="9"/>
      <c r="HUH1048" s="9"/>
      <c r="HUI1048" s="9"/>
      <c r="HUJ1048" s="9"/>
      <c r="HUK1048" s="9"/>
      <c r="HUL1048" s="9"/>
      <c r="HUM1048" s="9"/>
      <c r="HUN1048" s="9"/>
      <c r="HUO1048" s="9"/>
      <c r="HUP1048" s="9"/>
      <c r="HUQ1048" s="9"/>
      <c r="HUR1048" s="9"/>
      <c r="HUS1048" s="9"/>
      <c r="HUT1048" s="9"/>
      <c r="HUU1048" s="9"/>
      <c r="HUV1048" s="9"/>
      <c r="HUW1048" s="9"/>
      <c r="HUX1048" s="9"/>
      <c r="HUY1048" s="9"/>
      <c r="HUZ1048" s="9"/>
      <c r="HVA1048" s="9"/>
      <c r="HVB1048" s="9"/>
      <c r="HVC1048" s="9"/>
      <c r="HVD1048" s="9"/>
      <c r="HVE1048" s="9"/>
      <c r="HVF1048" s="9"/>
      <c r="HVG1048" s="9"/>
      <c r="HVH1048" s="9"/>
      <c r="HVI1048" s="9"/>
      <c r="HVJ1048" s="9"/>
      <c r="HVK1048" s="9"/>
      <c r="HVL1048" s="9"/>
      <c r="HVM1048" s="9"/>
      <c r="HVN1048" s="9"/>
      <c r="HVO1048" s="9"/>
      <c r="HVP1048" s="9"/>
      <c r="HVQ1048" s="9"/>
      <c r="HVR1048" s="9"/>
      <c r="HVS1048" s="9"/>
      <c r="HVT1048" s="9"/>
      <c r="HVU1048" s="9"/>
      <c r="HVV1048" s="9"/>
      <c r="HVW1048" s="9"/>
      <c r="HVX1048" s="9"/>
      <c r="HVY1048" s="9"/>
      <c r="HVZ1048" s="9"/>
      <c r="HWA1048" s="9"/>
      <c r="HWB1048" s="9"/>
      <c r="HWC1048" s="9"/>
      <c r="HWD1048" s="9"/>
      <c r="HWE1048" s="9"/>
      <c r="HWF1048" s="9"/>
      <c r="HWG1048" s="9"/>
      <c r="HWH1048" s="9"/>
      <c r="HWI1048" s="9"/>
      <c r="HWJ1048" s="9"/>
      <c r="HWK1048" s="9"/>
      <c r="HWL1048" s="9"/>
      <c r="HWM1048" s="9"/>
      <c r="HWN1048" s="9"/>
      <c r="HWO1048" s="9"/>
      <c r="HWP1048" s="9"/>
      <c r="HWQ1048" s="9"/>
      <c r="HWR1048" s="9"/>
      <c r="HWS1048" s="9"/>
      <c r="HWT1048" s="9"/>
      <c r="HWU1048" s="9"/>
      <c r="HWV1048" s="9"/>
      <c r="HWW1048" s="9"/>
      <c r="HWX1048" s="9"/>
      <c r="HWY1048" s="9"/>
      <c r="HWZ1048" s="9"/>
      <c r="HXA1048" s="9"/>
      <c r="HXB1048" s="9"/>
      <c r="HXC1048" s="9"/>
      <c r="HXD1048" s="9"/>
      <c r="HXE1048" s="9"/>
      <c r="HXF1048" s="9"/>
      <c r="HXG1048" s="9"/>
      <c r="HXH1048" s="9"/>
      <c r="HXI1048" s="9"/>
      <c r="HXJ1048" s="9"/>
      <c r="HXK1048" s="9"/>
      <c r="HXL1048" s="9"/>
      <c r="HXM1048" s="9"/>
      <c r="HXN1048" s="9"/>
      <c r="HXO1048" s="9"/>
      <c r="HXP1048" s="9"/>
      <c r="HXQ1048" s="9"/>
      <c r="HXR1048" s="9"/>
      <c r="HXS1048" s="9"/>
      <c r="HXT1048" s="9"/>
      <c r="HXU1048" s="9"/>
      <c r="HXV1048" s="9"/>
      <c r="HXW1048" s="9"/>
      <c r="HXX1048" s="9"/>
      <c r="HXY1048" s="9"/>
      <c r="HXZ1048" s="9"/>
      <c r="HYA1048" s="9"/>
      <c r="HYB1048" s="9"/>
      <c r="HYC1048" s="9"/>
      <c r="HYD1048" s="9"/>
      <c r="HYE1048" s="9"/>
      <c r="HYF1048" s="9"/>
      <c r="HYG1048" s="9"/>
      <c r="HYH1048" s="9"/>
      <c r="HYI1048" s="9"/>
      <c r="HYJ1048" s="9"/>
      <c r="HYK1048" s="9"/>
      <c r="HYL1048" s="9"/>
      <c r="HYM1048" s="9"/>
      <c r="HYN1048" s="9"/>
      <c r="HYO1048" s="9"/>
      <c r="HYP1048" s="9"/>
      <c r="HYQ1048" s="9"/>
      <c r="HYR1048" s="9"/>
      <c r="HYS1048" s="9"/>
      <c r="HYT1048" s="9"/>
      <c r="HYU1048" s="9"/>
      <c r="HYV1048" s="9"/>
      <c r="HYW1048" s="9"/>
      <c r="HYX1048" s="9"/>
      <c r="HYY1048" s="9"/>
      <c r="HYZ1048" s="9"/>
      <c r="HZA1048" s="9"/>
      <c r="HZB1048" s="9"/>
      <c r="HZC1048" s="9"/>
      <c r="HZD1048" s="9"/>
      <c r="HZE1048" s="9"/>
      <c r="HZF1048" s="9"/>
      <c r="HZG1048" s="9"/>
      <c r="HZH1048" s="9"/>
      <c r="HZI1048" s="9"/>
      <c r="HZJ1048" s="9"/>
      <c r="HZK1048" s="9"/>
      <c r="HZL1048" s="9"/>
      <c r="HZM1048" s="9"/>
      <c r="HZN1048" s="9"/>
      <c r="HZO1048" s="9"/>
      <c r="HZP1048" s="9"/>
      <c r="HZQ1048" s="9"/>
      <c r="HZR1048" s="9"/>
      <c r="HZS1048" s="9"/>
      <c r="HZT1048" s="9"/>
      <c r="HZU1048" s="9"/>
      <c r="HZV1048" s="9"/>
      <c r="HZW1048" s="9"/>
      <c r="HZX1048" s="9"/>
      <c r="HZY1048" s="9"/>
      <c r="HZZ1048" s="9"/>
      <c r="IAA1048" s="9"/>
      <c r="IAB1048" s="9"/>
      <c r="IAC1048" s="9"/>
      <c r="IAD1048" s="9"/>
      <c r="IAE1048" s="9"/>
      <c r="IAF1048" s="9"/>
      <c r="IAG1048" s="9"/>
      <c r="IAH1048" s="9"/>
      <c r="IAI1048" s="9"/>
      <c r="IAJ1048" s="9"/>
      <c r="IAK1048" s="9"/>
      <c r="IAL1048" s="9"/>
      <c r="IAM1048" s="9"/>
      <c r="IAN1048" s="9"/>
      <c r="IAO1048" s="9"/>
      <c r="IAP1048" s="9"/>
      <c r="IAQ1048" s="9"/>
      <c r="IAR1048" s="9"/>
      <c r="IAS1048" s="9"/>
      <c r="IAT1048" s="9"/>
      <c r="IAU1048" s="9"/>
      <c r="IAV1048" s="9"/>
      <c r="IAW1048" s="9"/>
      <c r="IAX1048" s="9"/>
      <c r="IAY1048" s="9"/>
      <c r="IAZ1048" s="9"/>
      <c r="IBA1048" s="9"/>
      <c r="IBB1048" s="9"/>
      <c r="IBC1048" s="9"/>
      <c r="IBD1048" s="9"/>
      <c r="IBE1048" s="9"/>
      <c r="IBF1048" s="9"/>
      <c r="IBG1048" s="9"/>
      <c r="IBH1048" s="9"/>
      <c r="IBI1048" s="9"/>
      <c r="IBJ1048" s="9"/>
      <c r="IBK1048" s="9"/>
      <c r="IBL1048" s="9"/>
      <c r="IBM1048" s="9"/>
      <c r="IBN1048" s="9"/>
      <c r="IBO1048" s="9"/>
      <c r="IBP1048" s="9"/>
      <c r="IBQ1048" s="9"/>
      <c r="IBR1048" s="9"/>
      <c r="IBS1048" s="9"/>
      <c r="IBT1048" s="9"/>
      <c r="IBU1048" s="9"/>
      <c r="IBV1048" s="9"/>
      <c r="IBW1048" s="9"/>
      <c r="IBX1048" s="9"/>
      <c r="IBY1048" s="9"/>
      <c r="IBZ1048" s="9"/>
      <c r="ICA1048" s="9"/>
      <c r="ICB1048" s="9"/>
      <c r="ICC1048" s="9"/>
      <c r="ICD1048" s="9"/>
      <c r="ICE1048" s="9"/>
      <c r="ICF1048" s="9"/>
      <c r="ICG1048" s="9"/>
      <c r="ICH1048" s="9"/>
      <c r="ICI1048" s="9"/>
      <c r="ICJ1048" s="9"/>
      <c r="ICK1048" s="9"/>
      <c r="ICL1048" s="9"/>
      <c r="ICM1048" s="9"/>
      <c r="ICN1048" s="9"/>
      <c r="ICO1048" s="9"/>
      <c r="ICP1048" s="9"/>
      <c r="ICQ1048" s="9"/>
      <c r="ICR1048" s="9"/>
      <c r="ICS1048" s="9"/>
      <c r="ICT1048" s="9"/>
      <c r="ICU1048" s="9"/>
      <c r="ICV1048" s="9"/>
      <c r="ICW1048" s="9"/>
      <c r="ICX1048" s="9"/>
      <c r="ICY1048" s="9"/>
      <c r="ICZ1048" s="9"/>
      <c r="IDA1048" s="9"/>
      <c r="IDB1048" s="9"/>
      <c r="IDC1048" s="9"/>
      <c r="IDD1048" s="9"/>
      <c r="IDE1048" s="9"/>
      <c r="IDF1048" s="9"/>
      <c r="IDG1048" s="9"/>
      <c r="IDH1048" s="9"/>
      <c r="IDI1048" s="9"/>
      <c r="IDJ1048" s="9"/>
      <c r="IDK1048" s="9"/>
      <c r="IDL1048" s="9"/>
      <c r="IDM1048" s="9"/>
      <c r="IDN1048" s="9"/>
      <c r="IDO1048" s="9"/>
      <c r="IDP1048" s="9"/>
      <c r="IDQ1048" s="9"/>
      <c r="IDR1048" s="9"/>
      <c r="IDS1048" s="9"/>
      <c r="IDT1048" s="9"/>
      <c r="IDU1048" s="9"/>
      <c r="IDV1048" s="9"/>
      <c r="IDW1048" s="9"/>
      <c r="IDX1048" s="9"/>
      <c r="IDY1048" s="9"/>
      <c r="IDZ1048" s="9"/>
      <c r="IEA1048" s="9"/>
      <c r="IEB1048" s="9"/>
      <c r="IEC1048" s="9"/>
      <c r="IED1048" s="9"/>
      <c r="IEE1048" s="9"/>
      <c r="IEF1048" s="9"/>
      <c r="IEG1048" s="9"/>
      <c r="IEH1048" s="9"/>
      <c r="IEI1048" s="9"/>
      <c r="IEJ1048" s="9"/>
      <c r="IEK1048" s="9"/>
      <c r="IEL1048" s="9"/>
      <c r="IEM1048" s="9"/>
      <c r="IEN1048" s="9"/>
      <c r="IEO1048" s="9"/>
      <c r="IEP1048" s="9"/>
      <c r="IEQ1048" s="9"/>
      <c r="IER1048" s="9"/>
      <c r="IES1048" s="9"/>
      <c r="IET1048" s="9"/>
      <c r="IEU1048" s="9"/>
      <c r="IEV1048" s="9"/>
      <c r="IEW1048" s="9"/>
      <c r="IEX1048" s="9"/>
      <c r="IEY1048" s="9"/>
      <c r="IEZ1048" s="9"/>
      <c r="IFA1048" s="9"/>
      <c r="IFB1048" s="9"/>
      <c r="IFC1048" s="9"/>
      <c r="IFD1048" s="9"/>
      <c r="IFE1048" s="9"/>
      <c r="IFF1048" s="9"/>
      <c r="IFG1048" s="9"/>
      <c r="IFH1048" s="9"/>
      <c r="IFI1048" s="9"/>
      <c r="IFJ1048" s="9"/>
      <c r="IFK1048" s="9"/>
      <c r="IFL1048" s="9"/>
      <c r="IFM1048" s="9"/>
      <c r="IFN1048" s="9"/>
      <c r="IFO1048" s="9"/>
      <c r="IFP1048" s="9"/>
      <c r="IFQ1048" s="9"/>
      <c r="IFR1048" s="9"/>
      <c r="IFS1048" s="9"/>
      <c r="IFT1048" s="9"/>
      <c r="IFU1048" s="9"/>
      <c r="IFV1048" s="9"/>
      <c r="IFW1048" s="9"/>
      <c r="IFX1048" s="9"/>
      <c r="IFY1048" s="9"/>
      <c r="IFZ1048" s="9"/>
      <c r="IGA1048" s="9"/>
      <c r="IGB1048" s="9"/>
      <c r="IGC1048" s="9"/>
      <c r="IGD1048" s="9"/>
      <c r="IGE1048" s="9"/>
      <c r="IGF1048" s="9"/>
      <c r="IGG1048" s="9"/>
      <c r="IGH1048" s="9"/>
      <c r="IGI1048" s="9"/>
      <c r="IGJ1048" s="9"/>
      <c r="IGK1048" s="9"/>
      <c r="IGL1048" s="9"/>
      <c r="IGM1048" s="9"/>
      <c r="IGN1048" s="9"/>
      <c r="IGO1048" s="9"/>
      <c r="IGP1048" s="9"/>
      <c r="IGQ1048" s="9"/>
      <c r="IGR1048" s="9"/>
      <c r="IGS1048" s="9"/>
      <c r="IGT1048" s="9"/>
      <c r="IGU1048" s="9"/>
      <c r="IGV1048" s="9"/>
      <c r="IGW1048" s="9"/>
      <c r="IGX1048" s="9"/>
      <c r="IGY1048" s="9"/>
      <c r="IGZ1048" s="9"/>
      <c r="IHA1048" s="9"/>
      <c r="IHB1048" s="9"/>
      <c r="IHC1048" s="9"/>
      <c r="IHD1048" s="9"/>
      <c r="IHE1048" s="9"/>
      <c r="IHF1048" s="9"/>
      <c r="IHG1048" s="9"/>
      <c r="IHH1048" s="9"/>
      <c r="IHI1048" s="9"/>
      <c r="IHJ1048" s="9"/>
      <c r="IHK1048" s="9"/>
      <c r="IHL1048" s="9"/>
      <c r="IHM1048" s="9"/>
      <c r="IHN1048" s="9"/>
      <c r="IHO1048" s="9"/>
      <c r="IHP1048" s="9"/>
      <c r="IHQ1048" s="9"/>
      <c r="IHR1048" s="9"/>
      <c r="IHS1048" s="9"/>
      <c r="IHT1048" s="9"/>
      <c r="IHU1048" s="9"/>
      <c r="IHV1048" s="9"/>
      <c r="IHW1048" s="9"/>
      <c r="IHX1048" s="9"/>
      <c r="IHY1048" s="9"/>
      <c r="IHZ1048" s="9"/>
      <c r="IIA1048" s="9"/>
      <c r="IIB1048" s="9"/>
      <c r="IIC1048" s="9"/>
      <c r="IID1048" s="9"/>
      <c r="IIE1048" s="9"/>
      <c r="IIF1048" s="9"/>
      <c r="IIG1048" s="9"/>
      <c r="IIH1048" s="9"/>
      <c r="III1048" s="9"/>
      <c r="IIJ1048" s="9"/>
      <c r="IIK1048" s="9"/>
      <c r="IIL1048" s="9"/>
      <c r="IIM1048" s="9"/>
      <c r="IIN1048" s="9"/>
      <c r="IIO1048" s="9"/>
      <c r="IIP1048" s="9"/>
      <c r="IIQ1048" s="9"/>
      <c r="IIR1048" s="9"/>
      <c r="IIS1048" s="9"/>
      <c r="IIT1048" s="9"/>
      <c r="IIU1048" s="9"/>
      <c r="IIV1048" s="9"/>
      <c r="IIW1048" s="9"/>
      <c r="IIX1048" s="9"/>
      <c r="IIY1048" s="9"/>
      <c r="IIZ1048" s="9"/>
      <c r="IJA1048" s="9"/>
      <c r="IJB1048" s="9"/>
      <c r="IJC1048" s="9"/>
      <c r="IJD1048" s="9"/>
      <c r="IJE1048" s="9"/>
      <c r="IJF1048" s="9"/>
      <c r="IJG1048" s="9"/>
      <c r="IJH1048" s="9"/>
      <c r="IJI1048" s="9"/>
      <c r="IJJ1048" s="9"/>
      <c r="IJK1048" s="9"/>
      <c r="IJL1048" s="9"/>
      <c r="IJM1048" s="9"/>
      <c r="IJN1048" s="9"/>
      <c r="IJO1048" s="9"/>
      <c r="IJP1048" s="9"/>
      <c r="IJQ1048" s="9"/>
      <c r="IJR1048" s="9"/>
      <c r="IJS1048" s="9"/>
      <c r="IJT1048" s="9"/>
      <c r="IJU1048" s="9"/>
      <c r="IJV1048" s="9"/>
      <c r="IJW1048" s="9"/>
      <c r="IJX1048" s="9"/>
      <c r="IJY1048" s="9"/>
      <c r="IJZ1048" s="9"/>
      <c r="IKA1048" s="9"/>
      <c r="IKB1048" s="9"/>
      <c r="IKC1048" s="9"/>
      <c r="IKD1048" s="9"/>
      <c r="IKE1048" s="9"/>
      <c r="IKF1048" s="9"/>
      <c r="IKG1048" s="9"/>
      <c r="IKH1048" s="9"/>
      <c r="IKI1048" s="9"/>
      <c r="IKJ1048" s="9"/>
      <c r="IKK1048" s="9"/>
      <c r="IKL1048" s="9"/>
      <c r="IKM1048" s="9"/>
      <c r="IKN1048" s="9"/>
      <c r="IKO1048" s="9"/>
      <c r="IKP1048" s="9"/>
      <c r="IKQ1048" s="9"/>
      <c r="IKR1048" s="9"/>
      <c r="IKS1048" s="9"/>
      <c r="IKT1048" s="9"/>
      <c r="IKU1048" s="9"/>
      <c r="IKV1048" s="9"/>
      <c r="IKW1048" s="9"/>
      <c r="IKX1048" s="9"/>
      <c r="IKY1048" s="9"/>
      <c r="IKZ1048" s="9"/>
      <c r="ILA1048" s="9"/>
      <c r="ILB1048" s="9"/>
      <c r="ILC1048" s="9"/>
      <c r="ILD1048" s="9"/>
      <c r="ILE1048" s="9"/>
      <c r="ILF1048" s="9"/>
      <c r="ILG1048" s="9"/>
      <c r="ILH1048" s="9"/>
      <c r="ILI1048" s="9"/>
      <c r="ILJ1048" s="9"/>
      <c r="ILK1048" s="9"/>
      <c r="ILL1048" s="9"/>
      <c r="ILM1048" s="9"/>
      <c r="ILN1048" s="9"/>
      <c r="ILO1048" s="9"/>
      <c r="ILP1048" s="9"/>
      <c r="ILQ1048" s="9"/>
      <c r="ILR1048" s="9"/>
      <c r="ILS1048" s="9"/>
      <c r="ILT1048" s="9"/>
      <c r="ILU1048" s="9"/>
      <c r="ILV1048" s="9"/>
      <c r="ILW1048" s="9"/>
      <c r="ILX1048" s="9"/>
      <c r="ILY1048" s="9"/>
      <c r="ILZ1048" s="9"/>
      <c r="IMA1048" s="9"/>
      <c r="IMB1048" s="9"/>
      <c r="IMC1048" s="9"/>
      <c r="IMD1048" s="9"/>
      <c r="IME1048" s="9"/>
      <c r="IMF1048" s="9"/>
      <c r="IMG1048" s="9"/>
      <c r="IMH1048" s="9"/>
      <c r="IMI1048" s="9"/>
      <c r="IMJ1048" s="9"/>
      <c r="IMK1048" s="9"/>
      <c r="IML1048" s="9"/>
      <c r="IMM1048" s="9"/>
      <c r="IMN1048" s="9"/>
      <c r="IMO1048" s="9"/>
      <c r="IMP1048" s="9"/>
      <c r="IMQ1048" s="9"/>
      <c r="IMR1048" s="9"/>
      <c r="IMS1048" s="9"/>
      <c r="IMT1048" s="9"/>
      <c r="IMU1048" s="9"/>
      <c r="IMV1048" s="9"/>
      <c r="IMW1048" s="9"/>
      <c r="IMX1048" s="9"/>
      <c r="IMY1048" s="9"/>
      <c r="IMZ1048" s="9"/>
      <c r="INA1048" s="9"/>
      <c r="INB1048" s="9"/>
      <c r="INC1048" s="9"/>
      <c r="IND1048" s="9"/>
      <c r="INE1048" s="9"/>
      <c r="INF1048" s="9"/>
      <c r="ING1048" s="9"/>
      <c r="INH1048" s="9"/>
      <c r="INI1048" s="9"/>
      <c r="INJ1048" s="9"/>
      <c r="INK1048" s="9"/>
      <c r="INL1048" s="9"/>
      <c r="INM1048" s="9"/>
      <c r="INN1048" s="9"/>
      <c r="INO1048" s="9"/>
      <c r="INP1048" s="9"/>
      <c r="INQ1048" s="9"/>
      <c r="INR1048" s="9"/>
      <c r="INS1048" s="9"/>
      <c r="INT1048" s="9"/>
      <c r="INU1048" s="9"/>
      <c r="INV1048" s="9"/>
      <c r="INW1048" s="9"/>
      <c r="INX1048" s="9"/>
      <c r="INY1048" s="9"/>
      <c r="INZ1048" s="9"/>
      <c r="IOA1048" s="9"/>
      <c r="IOB1048" s="9"/>
      <c r="IOC1048" s="9"/>
      <c r="IOD1048" s="9"/>
      <c r="IOE1048" s="9"/>
      <c r="IOF1048" s="9"/>
      <c r="IOG1048" s="9"/>
      <c r="IOH1048" s="9"/>
      <c r="IOI1048" s="9"/>
      <c r="IOJ1048" s="9"/>
      <c r="IOK1048" s="9"/>
      <c r="IOL1048" s="9"/>
      <c r="IOM1048" s="9"/>
      <c r="ION1048" s="9"/>
      <c r="IOO1048" s="9"/>
      <c r="IOP1048" s="9"/>
      <c r="IOQ1048" s="9"/>
      <c r="IOR1048" s="9"/>
      <c r="IOS1048" s="9"/>
      <c r="IOT1048" s="9"/>
      <c r="IOU1048" s="9"/>
      <c r="IOV1048" s="9"/>
      <c r="IOW1048" s="9"/>
      <c r="IOX1048" s="9"/>
      <c r="IOY1048" s="9"/>
      <c r="IOZ1048" s="9"/>
      <c r="IPA1048" s="9"/>
      <c r="IPB1048" s="9"/>
      <c r="IPC1048" s="9"/>
      <c r="IPD1048" s="9"/>
      <c r="IPE1048" s="9"/>
      <c r="IPF1048" s="9"/>
      <c r="IPG1048" s="9"/>
      <c r="IPH1048" s="9"/>
      <c r="IPI1048" s="9"/>
      <c r="IPJ1048" s="9"/>
      <c r="IPK1048" s="9"/>
      <c r="IPL1048" s="9"/>
      <c r="IPM1048" s="9"/>
      <c r="IPN1048" s="9"/>
      <c r="IPO1048" s="9"/>
      <c r="IPP1048" s="9"/>
      <c r="IPQ1048" s="9"/>
      <c r="IPR1048" s="9"/>
      <c r="IPS1048" s="9"/>
      <c r="IPT1048" s="9"/>
      <c r="IPU1048" s="9"/>
      <c r="IPV1048" s="9"/>
      <c r="IPW1048" s="9"/>
      <c r="IPX1048" s="9"/>
      <c r="IPY1048" s="9"/>
      <c r="IPZ1048" s="9"/>
      <c r="IQA1048" s="9"/>
      <c r="IQB1048" s="9"/>
      <c r="IQC1048" s="9"/>
      <c r="IQD1048" s="9"/>
      <c r="IQE1048" s="9"/>
      <c r="IQF1048" s="9"/>
      <c r="IQG1048" s="9"/>
      <c r="IQH1048" s="9"/>
      <c r="IQI1048" s="9"/>
      <c r="IQJ1048" s="9"/>
      <c r="IQK1048" s="9"/>
      <c r="IQL1048" s="9"/>
      <c r="IQM1048" s="9"/>
      <c r="IQN1048" s="9"/>
      <c r="IQO1048" s="9"/>
      <c r="IQP1048" s="9"/>
      <c r="IQQ1048" s="9"/>
      <c r="IQR1048" s="9"/>
      <c r="IQS1048" s="9"/>
      <c r="IQT1048" s="9"/>
      <c r="IQU1048" s="9"/>
      <c r="IQV1048" s="9"/>
      <c r="IQW1048" s="9"/>
      <c r="IQX1048" s="9"/>
      <c r="IQY1048" s="9"/>
      <c r="IQZ1048" s="9"/>
      <c r="IRA1048" s="9"/>
      <c r="IRB1048" s="9"/>
      <c r="IRC1048" s="9"/>
      <c r="IRD1048" s="9"/>
      <c r="IRE1048" s="9"/>
      <c r="IRF1048" s="9"/>
      <c r="IRG1048" s="9"/>
      <c r="IRH1048" s="9"/>
      <c r="IRI1048" s="9"/>
      <c r="IRJ1048" s="9"/>
      <c r="IRK1048" s="9"/>
      <c r="IRL1048" s="9"/>
      <c r="IRM1048" s="9"/>
      <c r="IRN1048" s="9"/>
      <c r="IRO1048" s="9"/>
      <c r="IRP1048" s="9"/>
      <c r="IRQ1048" s="9"/>
      <c r="IRR1048" s="9"/>
      <c r="IRS1048" s="9"/>
      <c r="IRT1048" s="9"/>
      <c r="IRU1048" s="9"/>
      <c r="IRV1048" s="9"/>
      <c r="IRW1048" s="9"/>
      <c r="IRX1048" s="9"/>
      <c r="IRY1048" s="9"/>
      <c r="IRZ1048" s="9"/>
      <c r="ISA1048" s="9"/>
      <c r="ISB1048" s="9"/>
      <c r="ISC1048" s="9"/>
      <c r="ISD1048" s="9"/>
      <c r="ISE1048" s="9"/>
      <c r="ISF1048" s="9"/>
      <c r="ISG1048" s="9"/>
      <c r="ISH1048" s="9"/>
      <c r="ISI1048" s="9"/>
      <c r="ISJ1048" s="9"/>
      <c r="ISK1048" s="9"/>
      <c r="ISL1048" s="9"/>
      <c r="ISM1048" s="9"/>
      <c r="ISN1048" s="9"/>
      <c r="ISO1048" s="9"/>
      <c r="ISP1048" s="9"/>
      <c r="ISQ1048" s="9"/>
      <c r="ISR1048" s="9"/>
      <c r="ISS1048" s="9"/>
      <c r="IST1048" s="9"/>
      <c r="ISU1048" s="9"/>
      <c r="ISV1048" s="9"/>
      <c r="ISW1048" s="9"/>
      <c r="ISX1048" s="9"/>
      <c r="ISY1048" s="9"/>
      <c r="ISZ1048" s="9"/>
      <c r="ITA1048" s="9"/>
      <c r="ITB1048" s="9"/>
      <c r="ITC1048" s="9"/>
      <c r="ITD1048" s="9"/>
      <c r="ITE1048" s="9"/>
      <c r="ITF1048" s="9"/>
      <c r="ITG1048" s="9"/>
      <c r="ITH1048" s="9"/>
      <c r="ITI1048" s="9"/>
      <c r="ITJ1048" s="9"/>
      <c r="ITK1048" s="9"/>
      <c r="ITL1048" s="9"/>
      <c r="ITM1048" s="9"/>
      <c r="ITN1048" s="9"/>
      <c r="ITO1048" s="9"/>
      <c r="ITP1048" s="9"/>
      <c r="ITQ1048" s="9"/>
      <c r="ITR1048" s="9"/>
      <c r="ITS1048" s="9"/>
      <c r="ITT1048" s="9"/>
      <c r="ITU1048" s="9"/>
      <c r="ITV1048" s="9"/>
      <c r="ITW1048" s="9"/>
      <c r="ITX1048" s="9"/>
      <c r="ITY1048" s="9"/>
      <c r="ITZ1048" s="9"/>
      <c r="IUA1048" s="9"/>
      <c r="IUB1048" s="9"/>
      <c r="IUC1048" s="9"/>
      <c r="IUD1048" s="9"/>
      <c r="IUE1048" s="9"/>
      <c r="IUF1048" s="9"/>
      <c r="IUG1048" s="9"/>
      <c r="IUH1048" s="9"/>
      <c r="IUI1048" s="9"/>
      <c r="IUJ1048" s="9"/>
      <c r="IUK1048" s="9"/>
      <c r="IUL1048" s="9"/>
      <c r="IUM1048" s="9"/>
      <c r="IUN1048" s="9"/>
      <c r="IUO1048" s="9"/>
      <c r="IUP1048" s="9"/>
      <c r="IUQ1048" s="9"/>
      <c r="IUR1048" s="9"/>
      <c r="IUS1048" s="9"/>
      <c r="IUT1048" s="9"/>
      <c r="IUU1048" s="9"/>
      <c r="IUV1048" s="9"/>
      <c r="IUW1048" s="9"/>
      <c r="IUX1048" s="9"/>
      <c r="IUY1048" s="9"/>
      <c r="IUZ1048" s="9"/>
      <c r="IVA1048" s="9"/>
      <c r="IVB1048" s="9"/>
      <c r="IVC1048" s="9"/>
      <c r="IVD1048" s="9"/>
      <c r="IVE1048" s="9"/>
      <c r="IVF1048" s="9"/>
      <c r="IVG1048" s="9"/>
      <c r="IVH1048" s="9"/>
      <c r="IVI1048" s="9"/>
      <c r="IVJ1048" s="9"/>
      <c r="IVK1048" s="9"/>
      <c r="IVL1048" s="9"/>
      <c r="IVM1048" s="9"/>
      <c r="IVN1048" s="9"/>
      <c r="IVO1048" s="9"/>
      <c r="IVP1048" s="9"/>
      <c r="IVQ1048" s="9"/>
      <c r="IVR1048" s="9"/>
      <c r="IVS1048" s="9"/>
      <c r="IVT1048" s="9"/>
      <c r="IVU1048" s="9"/>
      <c r="IVV1048" s="9"/>
      <c r="IVW1048" s="9"/>
      <c r="IVX1048" s="9"/>
      <c r="IVY1048" s="9"/>
      <c r="IVZ1048" s="9"/>
      <c r="IWA1048" s="9"/>
      <c r="IWB1048" s="9"/>
      <c r="IWC1048" s="9"/>
      <c r="IWD1048" s="9"/>
      <c r="IWE1048" s="9"/>
      <c r="IWF1048" s="9"/>
      <c r="IWG1048" s="9"/>
      <c r="IWH1048" s="9"/>
      <c r="IWI1048" s="9"/>
      <c r="IWJ1048" s="9"/>
      <c r="IWK1048" s="9"/>
      <c r="IWL1048" s="9"/>
      <c r="IWM1048" s="9"/>
      <c r="IWN1048" s="9"/>
      <c r="IWO1048" s="9"/>
      <c r="IWP1048" s="9"/>
      <c r="IWQ1048" s="9"/>
      <c r="IWR1048" s="9"/>
      <c r="IWS1048" s="9"/>
      <c r="IWT1048" s="9"/>
      <c r="IWU1048" s="9"/>
      <c r="IWV1048" s="9"/>
      <c r="IWW1048" s="9"/>
      <c r="IWX1048" s="9"/>
      <c r="IWY1048" s="9"/>
      <c r="IWZ1048" s="9"/>
      <c r="IXA1048" s="9"/>
      <c r="IXB1048" s="9"/>
      <c r="IXC1048" s="9"/>
      <c r="IXD1048" s="9"/>
      <c r="IXE1048" s="9"/>
      <c r="IXF1048" s="9"/>
      <c r="IXG1048" s="9"/>
      <c r="IXH1048" s="9"/>
      <c r="IXI1048" s="9"/>
      <c r="IXJ1048" s="9"/>
      <c r="IXK1048" s="9"/>
      <c r="IXL1048" s="9"/>
      <c r="IXM1048" s="9"/>
      <c r="IXN1048" s="9"/>
      <c r="IXO1048" s="9"/>
      <c r="IXP1048" s="9"/>
      <c r="IXQ1048" s="9"/>
      <c r="IXR1048" s="9"/>
      <c r="IXS1048" s="9"/>
      <c r="IXT1048" s="9"/>
      <c r="IXU1048" s="9"/>
      <c r="IXV1048" s="9"/>
      <c r="IXW1048" s="9"/>
      <c r="IXX1048" s="9"/>
      <c r="IXY1048" s="9"/>
      <c r="IXZ1048" s="9"/>
      <c r="IYA1048" s="9"/>
      <c r="IYB1048" s="9"/>
      <c r="IYC1048" s="9"/>
      <c r="IYD1048" s="9"/>
      <c r="IYE1048" s="9"/>
      <c r="IYF1048" s="9"/>
      <c r="IYG1048" s="9"/>
      <c r="IYH1048" s="9"/>
      <c r="IYI1048" s="9"/>
      <c r="IYJ1048" s="9"/>
      <c r="IYK1048" s="9"/>
      <c r="IYL1048" s="9"/>
      <c r="IYM1048" s="9"/>
      <c r="IYN1048" s="9"/>
      <c r="IYO1048" s="9"/>
      <c r="IYP1048" s="9"/>
      <c r="IYQ1048" s="9"/>
      <c r="IYR1048" s="9"/>
      <c r="IYS1048" s="9"/>
      <c r="IYT1048" s="9"/>
      <c r="IYU1048" s="9"/>
      <c r="IYV1048" s="9"/>
      <c r="IYW1048" s="9"/>
      <c r="IYX1048" s="9"/>
      <c r="IYY1048" s="9"/>
      <c r="IYZ1048" s="9"/>
      <c r="IZA1048" s="9"/>
      <c r="IZB1048" s="9"/>
      <c r="IZC1048" s="9"/>
      <c r="IZD1048" s="9"/>
      <c r="IZE1048" s="9"/>
      <c r="IZF1048" s="9"/>
      <c r="IZG1048" s="9"/>
      <c r="IZH1048" s="9"/>
      <c r="IZI1048" s="9"/>
      <c r="IZJ1048" s="9"/>
      <c r="IZK1048" s="9"/>
      <c r="IZL1048" s="9"/>
      <c r="IZM1048" s="9"/>
      <c r="IZN1048" s="9"/>
      <c r="IZO1048" s="9"/>
      <c r="IZP1048" s="9"/>
      <c r="IZQ1048" s="9"/>
      <c r="IZR1048" s="9"/>
      <c r="IZS1048" s="9"/>
      <c r="IZT1048" s="9"/>
      <c r="IZU1048" s="9"/>
      <c r="IZV1048" s="9"/>
      <c r="IZW1048" s="9"/>
      <c r="IZX1048" s="9"/>
      <c r="IZY1048" s="9"/>
      <c r="IZZ1048" s="9"/>
      <c r="JAA1048" s="9"/>
      <c r="JAB1048" s="9"/>
      <c r="JAC1048" s="9"/>
      <c r="JAD1048" s="9"/>
      <c r="JAE1048" s="9"/>
      <c r="JAF1048" s="9"/>
      <c r="JAG1048" s="9"/>
      <c r="JAH1048" s="9"/>
      <c r="JAI1048" s="9"/>
      <c r="JAJ1048" s="9"/>
      <c r="JAK1048" s="9"/>
      <c r="JAL1048" s="9"/>
      <c r="JAM1048" s="9"/>
      <c r="JAN1048" s="9"/>
      <c r="JAO1048" s="9"/>
      <c r="JAP1048" s="9"/>
      <c r="JAQ1048" s="9"/>
      <c r="JAR1048" s="9"/>
      <c r="JAS1048" s="9"/>
      <c r="JAT1048" s="9"/>
      <c r="JAU1048" s="9"/>
      <c r="JAV1048" s="9"/>
      <c r="JAW1048" s="9"/>
      <c r="JAX1048" s="9"/>
      <c r="JAY1048" s="9"/>
      <c r="JAZ1048" s="9"/>
      <c r="JBA1048" s="9"/>
      <c r="JBB1048" s="9"/>
      <c r="JBC1048" s="9"/>
      <c r="JBD1048" s="9"/>
      <c r="JBE1048" s="9"/>
      <c r="JBF1048" s="9"/>
      <c r="JBG1048" s="9"/>
      <c r="JBH1048" s="9"/>
      <c r="JBI1048" s="9"/>
      <c r="JBJ1048" s="9"/>
      <c r="JBK1048" s="9"/>
      <c r="JBL1048" s="9"/>
      <c r="JBM1048" s="9"/>
      <c r="JBN1048" s="9"/>
      <c r="JBO1048" s="9"/>
      <c r="JBP1048" s="9"/>
      <c r="JBQ1048" s="9"/>
      <c r="JBR1048" s="9"/>
      <c r="JBS1048" s="9"/>
      <c r="JBT1048" s="9"/>
      <c r="JBU1048" s="9"/>
      <c r="JBV1048" s="9"/>
      <c r="JBW1048" s="9"/>
      <c r="JBX1048" s="9"/>
      <c r="JBY1048" s="9"/>
      <c r="JBZ1048" s="9"/>
      <c r="JCA1048" s="9"/>
      <c r="JCB1048" s="9"/>
      <c r="JCC1048" s="9"/>
      <c r="JCD1048" s="9"/>
      <c r="JCE1048" s="9"/>
      <c r="JCF1048" s="9"/>
      <c r="JCG1048" s="9"/>
      <c r="JCH1048" s="9"/>
      <c r="JCI1048" s="9"/>
      <c r="JCJ1048" s="9"/>
      <c r="JCK1048" s="9"/>
      <c r="JCL1048" s="9"/>
      <c r="JCM1048" s="9"/>
      <c r="JCN1048" s="9"/>
      <c r="JCO1048" s="9"/>
      <c r="JCP1048" s="9"/>
      <c r="JCQ1048" s="9"/>
      <c r="JCR1048" s="9"/>
      <c r="JCS1048" s="9"/>
      <c r="JCT1048" s="9"/>
      <c r="JCU1048" s="9"/>
      <c r="JCV1048" s="9"/>
      <c r="JCW1048" s="9"/>
      <c r="JCX1048" s="9"/>
      <c r="JCY1048" s="9"/>
      <c r="JCZ1048" s="9"/>
      <c r="JDA1048" s="9"/>
      <c r="JDB1048" s="9"/>
      <c r="JDC1048" s="9"/>
      <c r="JDD1048" s="9"/>
      <c r="JDE1048" s="9"/>
      <c r="JDF1048" s="9"/>
      <c r="JDG1048" s="9"/>
      <c r="JDH1048" s="9"/>
      <c r="JDI1048" s="9"/>
      <c r="JDJ1048" s="9"/>
      <c r="JDK1048" s="9"/>
      <c r="JDL1048" s="9"/>
      <c r="JDM1048" s="9"/>
      <c r="JDN1048" s="9"/>
      <c r="JDO1048" s="9"/>
      <c r="JDP1048" s="9"/>
      <c r="JDQ1048" s="9"/>
      <c r="JDR1048" s="9"/>
      <c r="JDS1048" s="9"/>
      <c r="JDT1048" s="9"/>
      <c r="JDU1048" s="9"/>
      <c r="JDV1048" s="9"/>
      <c r="JDW1048" s="9"/>
      <c r="JDX1048" s="9"/>
      <c r="JDY1048" s="9"/>
      <c r="JDZ1048" s="9"/>
      <c r="JEA1048" s="9"/>
      <c r="JEB1048" s="9"/>
      <c r="JEC1048" s="9"/>
      <c r="JED1048" s="9"/>
      <c r="JEE1048" s="9"/>
      <c r="JEF1048" s="9"/>
      <c r="JEG1048" s="9"/>
      <c r="JEH1048" s="9"/>
      <c r="JEI1048" s="9"/>
      <c r="JEJ1048" s="9"/>
      <c r="JEK1048" s="9"/>
      <c r="JEL1048" s="9"/>
      <c r="JEM1048" s="9"/>
      <c r="JEN1048" s="9"/>
      <c r="JEO1048" s="9"/>
      <c r="JEP1048" s="9"/>
      <c r="JEQ1048" s="9"/>
      <c r="JER1048" s="9"/>
      <c r="JES1048" s="9"/>
      <c r="JET1048" s="9"/>
      <c r="JEU1048" s="9"/>
      <c r="JEV1048" s="9"/>
      <c r="JEW1048" s="9"/>
      <c r="JEX1048" s="9"/>
      <c r="JEY1048" s="9"/>
      <c r="JEZ1048" s="9"/>
      <c r="JFA1048" s="9"/>
      <c r="JFB1048" s="9"/>
      <c r="JFC1048" s="9"/>
      <c r="JFD1048" s="9"/>
      <c r="JFE1048" s="9"/>
      <c r="JFF1048" s="9"/>
      <c r="JFG1048" s="9"/>
      <c r="JFH1048" s="9"/>
      <c r="JFI1048" s="9"/>
      <c r="JFJ1048" s="9"/>
      <c r="JFK1048" s="9"/>
      <c r="JFL1048" s="9"/>
      <c r="JFM1048" s="9"/>
      <c r="JFN1048" s="9"/>
      <c r="JFO1048" s="9"/>
      <c r="JFP1048" s="9"/>
      <c r="JFQ1048" s="9"/>
      <c r="JFR1048" s="9"/>
      <c r="JFS1048" s="9"/>
      <c r="JFT1048" s="9"/>
      <c r="JFU1048" s="9"/>
      <c r="JFV1048" s="9"/>
      <c r="JFW1048" s="9"/>
      <c r="JFX1048" s="9"/>
      <c r="JFY1048" s="9"/>
      <c r="JFZ1048" s="9"/>
      <c r="JGA1048" s="9"/>
      <c r="JGB1048" s="9"/>
      <c r="JGC1048" s="9"/>
      <c r="JGD1048" s="9"/>
      <c r="JGE1048" s="9"/>
      <c r="JGF1048" s="9"/>
      <c r="JGG1048" s="9"/>
      <c r="JGH1048" s="9"/>
      <c r="JGI1048" s="9"/>
      <c r="JGJ1048" s="9"/>
      <c r="JGK1048" s="9"/>
      <c r="JGL1048" s="9"/>
      <c r="JGM1048" s="9"/>
      <c r="JGN1048" s="9"/>
      <c r="JGO1048" s="9"/>
      <c r="JGP1048" s="9"/>
      <c r="JGQ1048" s="9"/>
      <c r="JGR1048" s="9"/>
      <c r="JGS1048" s="9"/>
      <c r="JGT1048" s="9"/>
      <c r="JGU1048" s="9"/>
      <c r="JGV1048" s="9"/>
      <c r="JGW1048" s="9"/>
      <c r="JGX1048" s="9"/>
      <c r="JGY1048" s="9"/>
      <c r="JGZ1048" s="9"/>
      <c r="JHA1048" s="9"/>
      <c r="JHB1048" s="9"/>
      <c r="JHC1048" s="9"/>
      <c r="JHD1048" s="9"/>
      <c r="JHE1048" s="9"/>
      <c r="JHF1048" s="9"/>
      <c r="JHG1048" s="9"/>
      <c r="JHH1048" s="9"/>
      <c r="JHI1048" s="9"/>
      <c r="JHJ1048" s="9"/>
      <c r="JHK1048" s="9"/>
      <c r="JHL1048" s="9"/>
      <c r="JHM1048" s="9"/>
      <c r="JHN1048" s="9"/>
      <c r="JHO1048" s="9"/>
      <c r="JHP1048" s="9"/>
      <c r="JHQ1048" s="9"/>
      <c r="JHR1048" s="9"/>
      <c r="JHS1048" s="9"/>
      <c r="JHT1048" s="9"/>
      <c r="JHU1048" s="9"/>
      <c r="JHV1048" s="9"/>
      <c r="JHW1048" s="9"/>
      <c r="JHX1048" s="9"/>
      <c r="JHY1048" s="9"/>
      <c r="JHZ1048" s="9"/>
      <c r="JIA1048" s="9"/>
      <c r="JIB1048" s="9"/>
      <c r="JIC1048" s="9"/>
      <c r="JID1048" s="9"/>
      <c r="JIE1048" s="9"/>
      <c r="JIF1048" s="9"/>
      <c r="JIG1048" s="9"/>
      <c r="JIH1048" s="9"/>
      <c r="JII1048" s="9"/>
      <c r="JIJ1048" s="9"/>
      <c r="JIK1048" s="9"/>
      <c r="JIL1048" s="9"/>
      <c r="JIM1048" s="9"/>
      <c r="JIN1048" s="9"/>
      <c r="JIO1048" s="9"/>
      <c r="JIP1048" s="9"/>
      <c r="JIQ1048" s="9"/>
      <c r="JIR1048" s="9"/>
      <c r="JIS1048" s="9"/>
      <c r="JIT1048" s="9"/>
      <c r="JIU1048" s="9"/>
      <c r="JIV1048" s="9"/>
      <c r="JIW1048" s="9"/>
      <c r="JIX1048" s="9"/>
      <c r="JIY1048" s="9"/>
      <c r="JIZ1048" s="9"/>
      <c r="JJA1048" s="9"/>
      <c r="JJB1048" s="9"/>
      <c r="JJC1048" s="9"/>
      <c r="JJD1048" s="9"/>
      <c r="JJE1048" s="9"/>
      <c r="JJF1048" s="9"/>
      <c r="JJG1048" s="9"/>
      <c r="JJH1048" s="9"/>
      <c r="JJI1048" s="9"/>
      <c r="JJJ1048" s="9"/>
      <c r="JJK1048" s="9"/>
      <c r="JJL1048" s="9"/>
      <c r="JJM1048" s="9"/>
      <c r="JJN1048" s="9"/>
      <c r="JJO1048" s="9"/>
      <c r="JJP1048" s="9"/>
      <c r="JJQ1048" s="9"/>
      <c r="JJR1048" s="9"/>
      <c r="JJS1048" s="9"/>
      <c r="JJT1048" s="9"/>
      <c r="JJU1048" s="9"/>
      <c r="JJV1048" s="9"/>
      <c r="JJW1048" s="9"/>
      <c r="JJX1048" s="9"/>
      <c r="JJY1048" s="9"/>
      <c r="JJZ1048" s="9"/>
      <c r="JKA1048" s="9"/>
      <c r="JKB1048" s="9"/>
      <c r="JKC1048" s="9"/>
      <c r="JKD1048" s="9"/>
      <c r="JKE1048" s="9"/>
      <c r="JKF1048" s="9"/>
      <c r="JKG1048" s="9"/>
      <c r="JKH1048" s="9"/>
      <c r="JKI1048" s="9"/>
      <c r="JKJ1048" s="9"/>
      <c r="JKK1048" s="9"/>
      <c r="JKL1048" s="9"/>
      <c r="JKM1048" s="9"/>
      <c r="JKN1048" s="9"/>
      <c r="JKO1048" s="9"/>
      <c r="JKP1048" s="9"/>
      <c r="JKQ1048" s="9"/>
      <c r="JKR1048" s="9"/>
      <c r="JKS1048" s="9"/>
      <c r="JKT1048" s="9"/>
      <c r="JKU1048" s="9"/>
      <c r="JKV1048" s="9"/>
      <c r="JKW1048" s="9"/>
      <c r="JKX1048" s="9"/>
      <c r="JKY1048" s="9"/>
      <c r="JKZ1048" s="9"/>
      <c r="JLA1048" s="9"/>
      <c r="JLB1048" s="9"/>
      <c r="JLC1048" s="9"/>
      <c r="JLD1048" s="9"/>
      <c r="JLE1048" s="9"/>
      <c r="JLF1048" s="9"/>
      <c r="JLG1048" s="9"/>
      <c r="JLH1048" s="9"/>
      <c r="JLI1048" s="9"/>
      <c r="JLJ1048" s="9"/>
      <c r="JLK1048" s="9"/>
      <c r="JLL1048" s="9"/>
      <c r="JLM1048" s="9"/>
      <c r="JLN1048" s="9"/>
      <c r="JLO1048" s="9"/>
      <c r="JLP1048" s="9"/>
      <c r="JLQ1048" s="9"/>
      <c r="JLR1048" s="9"/>
      <c r="JLS1048" s="9"/>
      <c r="JLT1048" s="9"/>
      <c r="JLU1048" s="9"/>
      <c r="JLV1048" s="9"/>
      <c r="JLW1048" s="9"/>
      <c r="JLX1048" s="9"/>
      <c r="JLY1048" s="9"/>
      <c r="JLZ1048" s="9"/>
      <c r="JMA1048" s="9"/>
      <c r="JMB1048" s="9"/>
      <c r="JMC1048" s="9"/>
      <c r="JMD1048" s="9"/>
      <c r="JME1048" s="9"/>
      <c r="JMF1048" s="9"/>
      <c r="JMG1048" s="9"/>
      <c r="JMH1048" s="9"/>
      <c r="JMI1048" s="9"/>
      <c r="JMJ1048" s="9"/>
      <c r="JMK1048" s="9"/>
      <c r="JML1048" s="9"/>
      <c r="JMM1048" s="9"/>
      <c r="JMN1048" s="9"/>
      <c r="JMO1048" s="9"/>
      <c r="JMP1048" s="9"/>
      <c r="JMQ1048" s="9"/>
      <c r="JMR1048" s="9"/>
      <c r="JMS1048" s="9"/>
      <c r="JMT1048" s="9"/>
      <c r="JMU1048" s="9"/>
      <c r="JMV1048" s="9"/>
      <c r="JMW1048" s="9"/>
      <c r="JMX1048" s="9"/>
      <c r="JMY1048" s="9"/>
      <c r="JMZ1048" s="9"/>
      <c r="JNA1048" s="9"/>
      <c r="JNB1048" s="9"/>
      <c r="JNC1048" s="9"/>
      <c r="JND1048" s="9"/>
      <c r="JNE1048" s="9"/>
      <c r="JNF1048" s="9"/>
      <c r="JNG1048" s="9"/>
      <c r="JNH1048" s="9"/>
      <c r="JNI1048" s="9"/>
      <c r="JNJ1048" s="9"/>
      <c r="JNK1048" s="9"/>
      <c r="JNL1048" s="9"/>
      <c r="JNM1048" s="9"/>
      <c r="JNN1048" s="9"/>
      <c r="JNO1048" s="9"/>
      <c r="JNP1048" s="9"/>
      <c r="JNQ1048" s="9"/>
      <c r="JNR1048" s="9"/>
      <c r="JNS1048" s="9"/>
      <c r="JNT1048" s="9"/>
      <c r="JNU1048" s="9"/>
      <c r="JNV1048" s="9"/>
      <c r="JNW1048" s="9"/>
      <c r="JNX1048" s="9"/>
      <c r="JNY1048" s="9"/>
      <c r="JNZ1048" s="9"/>
      <c r="JOA1048" s="9"/>
      <c r="JOB1048" s="9"/>
      <c r="JOC1048" s="9"/>
      <c r="JOD1048" s="9"/>
      <c r="JOE1048" s="9"/>
      <c r="JOF1048" s="9"/>
      <c r="JOG1048" s="9"/>
      <c r="JOH1048" s="9"/>
      <c r="JOI1048" s="9"/>
      <c r="JOJ1048" s="9"/>
      <c r="JOK1048" s="9"/>
      <c r="JOL1048" s="9"/>
      <c r="JOM1048" s="9"/>
      <c r="JON1048" s="9"/>
      <c r="JOO1048" s="9"/>
      <c r="JOP1048" s="9"/>
      <c r="JOQ1048" s="9"/>
      <c r="JOR1048" s="9"/>
      <c r="JOS1048" s="9"/>
      <c r="JOT1048" s="9"/>
      <c r="JOU1048" s="9"/>
      <c r="JOV1048" s="9"/>
      <c r="JOW1048" s="9"/>
      <c r="JOX1048" s="9"/>
      <c r="JOY1048" s="9"/>
      <c r="JOZ1048" s="9"/>
      <c r="JPA1048" s="9"/>
      <c r="JPB1048" s="9"/>
      <c r="JPC1048" s="9"/>
      <c r="JPD1048" s="9"/>
      <c r="JPE1048" s="9"/>
      <c r="JPF1048" s="9"/>
      <c r="JPG1048" s="9"/>
      <c r="JPH1048" s="9"/>
      <c r="JPI1048" s="9"/>
      <c r="JPJ1048" s="9"/>
      <c r="JPK1048" s="9"/>
      <c r="JPL1048" s="9"/>
      <c r="JPM1048" s="9"/>
      <c r="JPN1048" s="9"/>
      <c r="JPO1048" s="9"/>
      <c r="JPP1048" s="9"/>
      <c r="JPQ1048" s="9"/>
      <c r="JPR1048" s="9"/>
      <c r="JPS1048" s="9"/>
      <c r="JPT1048" s="9"/>
      <c r="JPU1048" s="9"/>
      <c r="JPV1048" s="9"/>
      <c r="JPW1048" s="9"/>
      <c r="JPX1048" s="9"/>
      <c r="JPY1048" s="9"/>
      <c r="JPZ1048" s="9"/>
      <c r="JQA1048" s="9"/>
      <c r="JQB1048" s="9"/>
      <c r="JQC1048" s="9"/>
      <c r="JQD1048" s="9"/>
      <c r="JQE1048" s="9"/>
      <c r="JQF1048" s="9"/>
      <c r="JQG1048" s="9"/>
      <c r="JQH1048" s="9"/>
      <c r="JQI1048" s="9"/>
      <c r="JQJ1048" s="9"/>
      <c r="JQK1048" s="9"/>
      <c r="JQL1048" s="9"/>
      <c r="JQM1048" s="9"/>
      <c r="JQN1048" s="9"/>
      <c r="JQO1048" s="9"/>
      <c r="JQP1048" s="9"/>
      <c r="JQQ1048" s="9"/>
      <c r="JQR1048" s="9"/>
      <c r="JQS1048" s="9"/>
      <c r="JQT1048" s="9"/>
      <c r="JQU1048" s="9"/>
      <c r="JQV1048" s="9"/>
      <c r="JQW1048" s="9"/>
      <c r="JQX1048" s="9"/>
      <c r="JQY1048" s="9"/>
      <c r="JQZ1048" s="9"/>
      <c r="JRA1048" s="9"/>
      <c r="JRB1048" s="9"/>
      <c r="JRC1048" s="9"/>
      <c r="JRD1048" s="9"/>
      <c r="JRE1048" s="9"/>
      <c r="JRF1048" s="9"/>
      <c r="JRG1048" s="9"/>
      <c r="JRH1048" s="9"/>
      <c r="JRI1048" s="9"/>
      <c r="JRJ1048" s="9"/>
      <c r="JRK1048" s="9"/>
      <c r="JRL1048" s="9"/>
      <c r="JRM1048" s="9"/>
      <c r="JRN1048" s="9"/>
      <c r="JRO1048" s="9"/>
      <c r="JRP1048" s="9"/>
      <c r="JRQ1048" s="9"/>
      <c r="JRR1048" s="9"/>
      <c r="JRS1048" s="9"/>
      <c r="JRT1048" s="9"/>
      <c r="JRU1048" s="9"/>
      <c r="JRV1048" s="9"/>
      <c r="JRW1048" s="9"/>
      <c r="JRX1048" s="9"/>
      <c r="JRY1048" s="9"/>
      <c r="JRZ1048" s="9"/>
      <c r="JSA1048" s="9"/>
      <c r="JSB1048" s="9"/>
      <c r="JSC1048" s="9"/>
      <c r="JSD1048" s="9"/>
      <c r="JSE1048" s="9"/>
      <c r="JSF1048" s="9"/>
      <c r="JSG1048" s="9"/>
      <c r="JSH1048" s="9"/>
      <c r="JSI1048" s="9"/>
      <c r="JSJ1048" s="9"/>
      <c r="JSK1048" s="9"/>
      <c r="JSL1048" s="9"/>
      <c r="JSM1048" s="9"/>
      <c r="JSN1048" s="9"/>
      <c r="JSO1048" s="9"/>
      <c r="JSP1048" s="9"/>
      <c r="JSQ1048" s="9"/>
      <c r="JSR1048" s="9"/>
      <c r="JSS1048" s="9"/>
      <c r="JST1048" s="9"/>
      <c r="JSU1048" s="9"/>
      <c r="JSV1048" s="9"/>
      <c r="JSW1048" s="9"/>
      <c r="JSX1048" s="9"/>
      <c r="JSY1048" s="9"/>
      <c r="JSZ1048" s="9"/>
      <c r="JTA1048" s="9"/>
      <c r="JTB1048" s="9"/>
      <c r="JTC1048" s="9"/>
      <c r="JTD1048" s="9"/>
      <c r="JTE1048" s="9"/>
      <c r="JTF1048" s="9"/>
      <c r="JTG1048" s="9"/>
      <c r="JTH1048" s="9"/>
      <c r="JTI1048" s="9"/>
      <c r="JTJ1048" s="9"/>
      <c r="JTK1048" s="9"/>
      <c r="JTL1048" s="9"/>
      <c r="JTM1048" s="9"/>
      <c r="JTN1048" s="9"/>
      <c r="JTO1048" s="9"/>
      <c r="JTP1048" s="9"/>
      <c r="JTQ1048" s="9"/>
      <c r="JTR1048" s="9"/>
      <c r="JTS1048" s="9"/>
      <c r="JTT1048" s="9"/>
      <c r="JTU1048" s="9"/>
      <c r="JTV1048" s="9"/>
      <c r="JTW1048" s="9"/>
      <c r="JTX1048" s="9"/>
      <c r="JTY1048" s="9"/>
      <c r="JTZ1048" s="9"/>
      <c r="JUA1048" s="9"/>
      <c r="JUB1048" s="9"/>
      <c r="JUC1048" s="9"/>
      <c r="JUD1048" s="9"/>
      <c r="JUE1048" s="9"/>
      <c r="JUF1048" s="9"/>
      <c r="JUG1048" s="9"/>
      <c r="JUH1048" s="9"/>
      <c r="JUI1048" s="9"/>
      <c r="JUJ1048" s="9"/>
      <c r="JUK1048" s="9"/>
      <c r="JUL1048" s="9"/>
      <c r="JUM1048" s="9"/>
      <c r="JUN1048" s="9"/>
      <c r="JUO1048" s="9"/>
      <c r="JUP1048" s="9"/>
      <c r="JUQ1048" s="9"/>
      <c r="JUR1048" s="9"/>
      <c r="JUS1048" s="9"/>
      <c r="JUT1048" s="9"/>
      <c r="JUU1048" s="9"/>
      <c r="JUV1048" s="9"/>
      <c r="JUW1048" s="9"/>
      <c r="JUX1048" s="9"/>
      <c r="JUY1048" s="9"/>
      <c r="JUZ1048" s="9"/>
      <c r="JVA1048" s="9"/>
      <c r="JVB1048" s="9"/>
      <c r="JVC1048" s="9"/>
      <c r="JVD1048" s="9"/>
      <c r="JVE1048" s="9"/>
      <c r="JVF1048" s="9"/>
      <c r="JVG1048" s="9"/>
      <c r="JVH1048" s="9"/>
      <c r="JVI1048" s="9"/>
      <c r="JVJ1048" s="9"/>
      <c r="JVK1048" s="9"/>
      <c r="JVL1048" s="9"/>
      <c r="JVM1048" s="9"/>
      <c r="JVN1048" s="9"/>
      <c r="JVO1048" s="9"/>
      <c r="JVP1048" s="9"/>
      <c r="JVQ1048" s="9"/>
      <c r="JVR1048" s="9"/>
      <c r="JVS1048" s="9"/>
      <c r="JVT1048" s="9"/>
      <c r="JVU1048" s="9"/>
      <c r="JVV1048" s="9"/>
      <c r="JVW1048" s="9"/>
      <c r="JVX1048" s="9"/>
      <c r="JVY1048" s="9"/>
      <c r="JVZ1048" s="9"/>
      <c r="JWA1048" s="9"/>
      <c r="JWB1048" s="9"/>
      <c r="JWC1048" s="9"/>
      <c r="JWD1048" s="9"/>
      <c r="JWE1048" s="9"/>
      <c r="JWF1048" s="9"/>
      <c r="JWG1048" s="9"/>
      <c r="JWH1048" s="9"/>
      <c r="JWI1048" s="9"/>
      <c r="JWJ1048" s="9"/>
      <c r="JWK1048" s="9"/>
      <c r="JWL1048" s="9"/>
      <c r="JWM1048" s="9"/>
      <c r="JWN1048" s="9"/>
      <c r="JWO1048" s="9"/>
      <c r="JWP1048" s="9"/>
      <c r="JWQ1048" s="9"/>
      <c r="JWR1048" s="9"/>
      <c r="JWS1048" s="9"/>
      <c r="JWT1048" s="9"/>
      <c r="JWU1048" s="9"/>
      <c r="JWV1048" s="9"/>
      <c r="JWW1048" s="9"/>
      <c r="JWX1048" s="9"/>
      <c r="JWY1048" s="9"/>
      <c r="JWZ1048" s="9"/>
      <c r="JXA1048" s="9"/>
      <c r="JXB1048" s="9"/>
      <c r="JXC1048" s="9"/>
      <c r="JXD1048" s="9"/>
      <c r="JXE1048" s="9"/>
      <c r="JXF1048" s="9"/>
      <c r="JXG1048" s="9"/>
      <c r="JXH1048" s="9"/>
      <c r="JXI1048" s="9"/>
      <c r="JXJ1048" s="9"/>
      <c r="JXK1048" s="9"/>
      <c r="JXL1048" s="9"/>
      <c r="JXM1048" s="9"/>
      <c r="JXN1048" s="9"/>
      <c r="JXO1048" s="9"/>
      <c r="JXP1048" s="9"/>
      <c r="JXQ1048" s="9"/>
      <c r="JXR1048" s="9"/>
      <c r="JXS1048" s="9"/>
      <c r="JXT1048" s="9"/>
      <c r="JXU1048" s="9"/>
      <c r="JXV1048" s="9"/>
      <c r="JXW1048" s="9"/>
      <c r="JXX1048" s="9"/>
      <c r="JXY1048" s="9"/>
      <c r="JXZ1048" s="9"/>
      <c r="JYA1048" s="9"/>
      <c r="JYB1048" s="9"/>
      <c r="JYC1048" s="9"/>
      <c r="JYD1048" s="9"/>
      <c r="JYE1048" s="9"/>
      <c r="JYF1048" s="9"/>
      <c r="JYG1048" s="9"/>
      <c r="JYH1048" s="9"/>
      <c r="JYI1048" s="9"/>
      <c r="JYJ1048" s="9"/>
      <c r="JYK1048" s="9"/>
      <c r="JYL1048" s="9"/>
      <c r="JYM1048" s="9"/>
      <c r="JYN1048" s="9"/>
      <c r="JYO1048" s="9"/>
      <c r="JYP1048" s="9"/>
      <c r="JYQ1048" s="9"/>
      <c r="JYR1048" s="9"/>
      <c r="JYS1048" s="9"/>
      <c r="JYT1048" s="9"/>
      <c r="JYU1048" s="9"/>
      <c r="JYV1048" s="9"/>
      <c r="JYW1048" s="9"/>
      <c r="JYX1048" s="9"/>
      <c r="JYY1048" s="9"/>
      <c r="JYZ1048" s="9"/>
      <c r="JZA1048" s="9"/>
      <c r="JZB1048" s="9"/>
      <c r="JZC1048" s="9"/>
      <c r="JZD1048" s="9"/>
      <c r="JZE1048" s="9"/>
      <c r="JZF1048" s="9"/>
      <c r="JZG1048" s="9"/>
      <c r="JZH1048" s="9"/>
      <c r="JZI1048" s="9"/>
      <c r="JZJ1048" s="9"/>
      <c r="JZK1048" s="9"/>
      <c r="JZL1048" s="9"/>
      <c r="JZM1048" s="9"/>
      <c r="JZN1048" s="9"/>
      <c r="JZO1048" s="9"/>
      <c r="JZP1048" s="9"/>
      <c r="JZQ1048" s="9"/>
      <c r="JZR1048" s="9"/>
      <c r="JZS1048" s="9"/>
      <c r="JZT1048" s="9"/>
      <c r="JZU1048" s="9"/>
      <c r="JZV1048" s="9"/>
      <c r="JZW1048" s="9"/>
      <c r="JZX1048" s="9"/>
      <c r="JZY1048" s="9"/>
      <c r="JZZ1048" s="9"/>
      <c r="KAA1048" s="9"/>
      <c r="KAB1048" s="9"/>
      <c r="KAC1048" s="9"/>
      <c r="KAD1048" s="9"/>
      <c r="KAE1048" s="9"/>
      <c r="KAF1048" s="9"/>
      <c r="KAG1048" s="9"/>
      <c r="KAH1048" s="9"/>
      <c r="KAI1048" s="9"/>
      <c r="KAJ1048" s="9"/>
      <c r="KAK1048" s="9"/>
      <c r="KAL1048" s="9"/>
      <c r="KAM1048" s="9"/>
      <c r="KAN1048" s="9"/>
      <c r="KAO1048" s="9"/>
      <c r="KAP1048" s="9"/>
      <c r="KAQ1048" s="9"/>
      <c r="KAR1048" s="9"/>
      <c r="KAS1048" s="9"/>
      <c r="KAT1048" s="9"/>
      <c r="KAU1048" s="9"/>
      <c r="KAV1048" s="9"/>
      <c r="KAW1048" s="9"/>
      <c r="KAX1048" s="9"/>
      <c r="KAY1048" s="9"/>
      <c r="KAZ1048" s="9"/>
      <c r="KBA1048" s="9"/>
      <c r="KBB1048" s="9"/>
      <c r="KBC1048" s="9"/>
      <c r="KBD1048" s="9"/>
      <c r="KBE1048" s="9"/>
      <c r="KBF1048" s="9"/>
      <c r="KBG1048" s="9"/>
      <c r="KBH1048" s="9"/>
      <c r="KBI1048" s="9"/>
      <c r="KBJ1048" s="9"/>
      <c r="KBK1048" s="9"/>
      <c r="KBL1048" s="9"/>
      <c r="KBM1048" s="9"/>
      <c r="KBN1048" s="9"/>
      <c r="KBO1048" s="9"/>
      <c r="KBP1048" s="9"/>
      <c r="KBQ1048" s="9"/>
      <c r="KBR1048" s="9"/>
      <c r="KBS1048" s="9"/>
      <c r="KBT1048" s="9"/>
      <c r="KBU1048" s="9"/>
      <c r="KBV1048" s="9"/>
      <c r="KBW1048" s="9"/>
      <c r="KBX1048" s="9"/>
      <c r="KBY1048" s="9"/>
      <c r="KBZ1048" s="9"/>
      <c r="KCA1048" s="9"/>
      <c r="KCB1048" s="9"/>
      <c r="KCC1048" s="9"/>
      <c r="KCD1048" s="9"/>
      <c r="KCE1048" s="9"/>
      <c r="KCF1048" s="9"/>
      <c r="KCG1048" s="9"/>
      <c r="KCH1048" s="9"/>
      <c r="KCI1048" s="9"/>
      <c r="KCJ1048" s="9"/>
      <c r="KCK1048" s="9"/>
      <c r="KCL1048" s="9"/>
      <c r="KCM1048" s="9"/>
      <c r="KCN1048" s="9"/>
      <c r="KCO1048" s="9"/>
      <c r="KCP1048" s="9"/>
      <c r="KCQ1048" s="9"/>
      <c r="KCR1048" s="9"/>
      <c r="KCS1048" s="9"/>
      <c r="KCT1048" s="9"/>
      <c r="KCU1048" s="9"/>
      <c r="KCV1048" s="9"/>
      <c r="KCW1048" s="9"/>
      <c r="KCX1048" s="9"/>
      <c r="KCY1048" s="9"/>
      <c r="KCZ1048" s="9"/>
      <c r="KDA1048" s="9"/>
      <c r="KDB1048" s="9"/>
      <c r="KDC1048" s="9"/>
      <c r="KDD1048" s="9"/>
      <c r="KDE1048" s="9"/>
      <c r="KDF1048" s="9"/>
      <c r="KDG1048" s="9"/>
      <c r="KDH1048" s="9"/>
      <c r="KDI1048" s="9"/>
      <c r="KDJ1048" s="9"/>
      <c r="KDK1048" s="9"/>
      <c r="KDL1048" s="9"/>
      <c r="KDM1048" s="9"/>
      <c r="KDN1048" s="9"/>
      <c r="KDO1048" s="9"/>
      <c r="KDP1048" s="9"/>
      <c r="KDQ1048" s="9"/>
      <c r="KDR1048" s="9"/>
      <c r="KDS1048" s="9"/>
      <c r="KDT1048" s="9"/>
      <c r="KDU1048" s="9"/>
      <c r="KDV1048" s="9"/>
      <c r="KDW1048" s="9"/>
      <c r="KDX1048" s="9"/>
      <c r="KDY1048" s="9"/>
      <c r="KDZ1048" s="9"/>
      <c r="KEA1048" s="9"/>
      <c r="KEB1048" s="9"/>
      <c r="KEC1048" s="9"/>
      <c r="KED1048" s="9"/>
      <c r="KEE1048" s="9"/>
      <c r="KEF1048" s="9"/>
      <c r="KEG1048" s="9"/>
      <c r="KEH1048" s="9"/>
      <c r="KEI1048" s="9"/>
      <c r="KEJ1048" s="9"/>
      <c r="KEK1048" s="9"/>
      <c r="KEL1048" s="9"/>
      <c r="KEM1048" s="9"/>
      <c r="KEN1048" s="9"/>
      <c r="KEO1048" s="9"/>
      <c r="KEP1048" s="9"/>
      <c r="KEQ1048" s="9"/>
      <c r="KER1048" s="9"/>
      <c r="KES1048" s="9"/>
      <c r="KET1048" s="9"/>
      <c r="KEU1048" s="9"/>
      <c r="KEV1048" s="9"/>
      <c r="KEW1048" s="9"/>
      <c r="KEX1048" s="9"/>
      <c r="KEY1048" s="9"/>
      <c r="KEZ1048" s="9"/>
      <c r="KFA1048" s="9"/>
      <c r="KFB1048" s="9"/>
      <c r="KFC1048" s="9"/>
      <c r="KFD1048" s="9"/>
      <c r="KFE1048" s="9"/>
      <c r="KFF1048" s="9"/>
      <c r="KFG1048" s="9"/>
      <c r="KFH1048" s="9"/>
      <c r="KFI1048" s="9"/>
      <c r="KFJ1048" s="9"/>
      <c r="KFK1048" s="9"/>
      <c r="KFL1048" s="9"/>
      <c r="KFM1048" s="9"/>
      <c r="KFN1048" s="9"/>
      <c r="KFO1048" s="9"/>
      <c r="KFP1048" s="9"/>
      <c r="KFQ1048" s="9"/>
      <c r="KFR1048" s="9"/>
      <c r="KFS1048" s="9"/>
      <c r="KFT1048" s="9"/>
      <c r="KFU1048" s="9"/>
      <c r="KFV1048" s="9"/>
      <c r="KFW1048" s="9"/>
      <c r="KFX1048" s="9"/>
      <c r="KFY1048" s="9"/>
      <c r="KFZ1048" s="9"/>
      <c r="KGA1048" s="9"/>
      <c r="KGB1048" s="9"/>
      <c r="KGC1048" s="9"/>
      <c r="KGD1048" s="9"/>
      <c r="KGE1048" s="9"/>
      <c r="KGF1048" s="9"/>
      <c r="KGG1048" s="9"/>
      <c r="KGH1048" s="9"/>
      <c r="KGI1048" s="9"/>
      <c r="KGJ1048" s="9"/>
      <c r="KGK1048" s="9"/>
      <c r="KGL1048" s="9"/>
      <c r="KGM1048" s="9"/>
      <c r="KGN1048" s="9"/>
      <c r="KGO1048" s="9"/>
      <c r="KGP1048" s="9"/>
      <c r="KGQ1048" s="9"/>
      <c r="KGR1048" s="9"/>
      <c r="KGS1048" s="9"/>
      <c r="KGT1048" s="9"/>
      <c r="KGU1048" s="9"/>
      <c r="KGV1048" s="9"/>
      <c r="KGW1048" s="9"/>
      <c r="KGX1048" s="9"/>
      <c r="KGY1048" s="9"/>
      <c r="KGZ1048" s="9"/>
      <c r="KHA1048" s="9"/>
      <c r="KHB1048" s="9"/>
      <c r="KHC1048" s="9"/>
      <c r="KHD1048" s="9"/>
      <c r="KHE1048" s="9"/>
      <c r="KHF1048" s="9"/>
      <c r="KHG1048" s="9"/>
      <c r="KHH1048" s="9"/>
      <c r="KHI1048" s="9"/>
      <c r="KHJ1048" s="9"/>
      <c r="KHK1048" s="9"/>
      <c r="KHL1048" s="9"/>
      <c r="KHM1048" s="9"/>
      <c r="KHN1048" s="9"/>
      <c r="KHO1048" s="9"/>
      <c r="KHP1048" s="9"/>
      <c r="KHQ1048" s="9"/>
      <c r="KHR1048" s="9"/>
      <c r="KHS1048" s="9"/>
      <c r="KHT1048" s="9"/>
      <c r="KHU1048" s="9"/>
      <c r="KHV1048" s="9"/>
      <c r="KHW1048" s="9"/>
      <c r="KHX1048" s="9"/>
      <c r="KHY1048" s="9"/>
      <c r="KHZ1048" s="9"/>
      <c r="KIA1048" s="9"/>
      <c r="KIB1048" s="9"/>
      <c r="KIC1048" s="9"/>
      <c r="KID1048" s="9"/>
      <c r="KIE1048" s="9"/>
      <c r="KIF1048" s="9"/>
      <c r="KIG1048" s="9"/>
      <c r="KIH1048" s="9"/>
      <c r="KII1048" s="9"/>
      <c r="KIJ1048" s="9"/>
      <c r="KIK1048" s="9"/>
      <c r="KIL1048" s="9"/>
      <c r="KIM1048" s="9"/>
      <c r="KIN1048" s="9"/>
      <c r="KIO1048" s="9"/>
      <c r="KIP1048" s="9"/>
      <c r="KIQ1048" s="9"/>
      <c r="KIR1048" s="9"/>
      <c r="KIS1048" s="9"/>
      <c r="KIT1048" s="9"/>
      <c r="KIU1048" s="9"/>
      <c r="KIV1048" s="9"/>
      <c r="KIW1048" s="9"/>
      <c r="KIX1048" s="9"/>
      <c r="KIY1048" s="9"/>
      <c r="KIZ1048" s="9"/>
      <c r="KJA1048" s="9"/>
      <c r="KJB1048" s="9"/>
      <c r="KJC1048" s="9"/>
      <c r="KJD1048" s="9"/>
      <c r="KJE1048" s="9"/>
      <c r="KJF1048" s="9"/>
      <c r="KJG1048" s="9"/>
      <c r="KJH1048" s="9"/>
      <c r="KJI1048" s="9"/>
      <c r="KJJ1048" s="9"/>
      <c r="KJK1048" s="9"/>
      <c r="KJL1048" s="9"/>
      <c r="KJM1048" s="9"/>
      <c r="KJN1048" s="9"/>
      <c r="KJO1048" s="9"/>
      <c r="KJP1048" s="9"/>
      <c r="KJQ1048" s="9"/>
      <c r="KJR1048" s="9"/>
      <c r="KJS1048" s="9"/>
      <c r="KJT1048" s="9"/>
      <c r="KJU1048" s="9"/>
      <c r="KJV1048" s="9"/>
      <c r="KJW1048" s="9"/>
      <c r="KJX1048" s="9"/>
      <c r="KJY1048" s="9"/>
      <c r="KJZ1048" s="9"/>
      <c r="KKA1048" s="9"/>
      <c r="KKB1048" s="9"/>
      <c r="KKC1048" s="9"/>
      <c r="KKD1048" s="9"/>
      <c r="KKE1048" s="9"/>
      <c r="KKF1048" s="9"/>
      <c r="KKG1048" s="9"/>
      <c r="KKH1048" s="9"/>
      <c r="KKI1048" s="9"/>
      <c r="KKJ1048" s="9"/>
      <c r="KKK1048" s="9"/>
      <c r="KKL1048" s="9"/>
      <c r="KKM1048" s="9"/>
      <c r="KKN1048" s="9"/>
      <c r="KKO1048" s="9"/>
      <c r="KKP1048" s="9"/>
      <c r="KKQ1048" s="9"/>
      <c r="KKR1048" s="9"/>
      <c r="KKS1048" s="9"/>
      <c r="KKT1048" s="9"/>
      <c r="KKU1048" s="9"/>
      <c r="KKV1048" s="9"/>
      <c r="KKW1048" s="9"/>
      <c r="KKX1048" s="9"/>
      <c r="KKY1048" s="9"/>
      <c r="KKZ1048" s="9"/>
      <c r="KLA1048" s="9"/>
      <c r="KLB1048" s="9"/>
      <c r="KLC1048" s="9"/>
      <c r="KLD1048" s="9"/>
      <c r="KLE1048" s="9"/>
      <c r="KLF1048" s="9"/>
      <c r="KLG1048" s="9"/>
      <c r="KLH1048" s="9"/>
      <c r="KLI1048" s="9"/>
      <c r="KLJ1048" s="9"/>
      <c r="KLK1048" s="9"/>
      <c r="KLL1048" s="9"/>
      <c r="KLM1048" s="9"/>
      <c r="KLN1048" s="9"/>
      <c r="KLO1048" s="9"/>
      <c r="KLP1048" s="9"/>
      <c r="KLQ1048" s="9"/>
      <c r="KLR1048" s="9"/>
      <c r="KLS1048" s="9"/>
      <c r="KLT1048" s="9"/>
      <c r="KLU1048" s="9"/>
      <c r="KLV1048" s="9"/>
      <c r="KLW1048" s="9"/>
      <c r="KLX1048" s="9"/>
      <c r="KLY1048" s="9"/>
      <c r="KLZ1048" s="9"/>
      <c r="KMA1048" s="9"/>
      <c r="KMB1048" s="9"/>
      <c r="KMC1048" s="9"/>
      <c r="KMD1048" s="9"/>
      <c r="KME1048" s="9"/>
      <c r="KMF1048" s="9"/>
      <c r="KMG1048" s="9"/>
      <c r="KMH1048" s="9"/>
      <c r="KMI1048" s="9"/>
      <c r="KMJ1048" s="9"/>
      <c r="KMK1048" s="9"/>
      <c r="KML1048" s="9"/>
      <c r="KMM1048" s="9"/>
      <c r="KMN1048" s="9"/>
      <c r="KMO1048" s="9"/>
      <c r="KMP1048" s="9"/>
      <c r="KMQ1048" s="9"/>
      <c r="KMR1048" s="9"/>
      <c r="KMS1048" s="9"/>
      <c r="KMT1048" s="9"/>
      <c r="KMU1048" s="9"/>
      <c r="KMV1048" s="9"/>
      <c r="KMW1048" s="9"/>
      <c r="KMX1048" s="9"/>
      <c r="KMY1048" s="9"/>
      <c r="KMZ1048" s="9"/>
      <c r="KNA1048" s="9"/>
      <c r="KNB1048" s="9"/>
      <c r="KNC1048" s="9"/>
      <c r="KND1048" s="9"/>
      <c r="KNE1048" s="9"/>
      <c r="KNF1048" s="9"/>
      <c r="KNG1048" s="9"/>
      <c r="KNH1048" s="9"/>
      <c r="KNI1048" s="9"/>
      <c r="KNJ1048" s="9"/>
      <c r="KNK1048" s="9"/>
      <c r="KNL1048" s="9"/>
      <c r="KNM1048" s="9"/>
      <c r="KNN1048" s="9"/>
      <c r="KNO1048" s="9"/>
      <c r="KNP1048" s="9"/>
      <c r="KNQ1048" s="9"/>
      <c r="KNR1048" s="9"/>
      <c r="KNS1048" s="9"/>
      <c r="KNT1048" s="9"/>
      <c r="KNU1048" s="9"/>
      <c r="KNV1048" s="9"/>
      <c r="KNW1048" s="9"/>
      <c r="KNX1048" s="9"/>
      <c r="KNY1048" s="9"/>
      <c r="KNZ1048" s="9"/>
      <c r="KOA1048" s="9"/>
      <c r="KOB1048" s="9"/>
      <c r="KOC1048" s="9"/>
      <c r="KOD1048" s="9"/>
      <c r="KOE1048" s="9"/>
      <c r="KOF1048" s="9"/>
      <c r="KOG1048" s="9"/>
      <c r="KOH1048" s="9"/>
      <c r="KOI1048" s="9"/>
      <c r="KOJ1048" s="9"/>
      <c r="KOK1048" s="9"/>
      <c r="KOL1048" s="9"/>
      <c r="KOM1048" s="9"/>
      <c r="KON1048" s="9"/>
      <c r="KOO1048" s="9"/>
      <c r="KOP1048" s="9"/>
      <c r="KOQ1048" s="9"/>
      <c r="KOR1048" s="9"/>
      <c r="KOS1048" s="9"/>
      <c r="KOT1048" s="9"/>
      <c r="KOU1048" s="9"/>
      <c r="KOV1048" s="9"/>
      <c r="KOW1048" s="9"/>
      <c r="KOX1048" s="9"/>
      <c r="KOY1048" s="9"/>
      <c r="KOZ1048" s="9"/>
      <c r="KPA1048" s="9"/>
      <c r="KPB1048" s="9"/>
      <c r="KPC1048" s="9"/>
      <c r="KPD1048" s="9"/>
      <c r="KPE1048" s="9"/>
      <c r="KPF1048" s="9"/>
      <c r="KPG1048" s="9"/>
      <c r="KPH1048" s="9"/>
      <c r="KPI1048" s="9"/>
      <c r="KPJ1048" s="9"/>
      <c r="KPK1048" s="9"/>
      <c r="KPL1048" s="9"/>
      <c r="KPM1048" s="9"/>
      <c r="KPN1048" s="9"/>
      <c r="KPO1048" s="9"/>
      <c r="KPP1048" s="9"/>
      <c r="KPQ1048" s="9"/>
      <c r="KPR1048" s="9"/>
      <c r="KPS1048" s="9"/>
      <c r="KPT1048" s="9"/>
      <c r="KPU1048" s="9"/>
      <c r="KPV1048" s="9"/>
      <c r="KPW1048" s="9"/>
      <c r="KPX1048" s="9"/>
      <c r="KPY1048" s="9"/>
      <c r="KPZ1048" s="9"/>
      <c r="KQA1048" s="9"/>
      <c r="KQB1048" s="9"/>
      <c r="KQC1048" s="9"/>
      <c r="KQD1048" s="9"/>
      <c r="KQE1048" s="9"/>
      <c r="KQF1048" s="9"/>
      <c r="KQG1048" s="9"/>
      <c r="KQH1048" s="9"/>
      <c r="KQI1048" s="9"/>
      <c r="KQJ1048" s="9"/>
      <c r="KQK1048" s="9"/>
      <c r="KQL1048" s="9"/>
      <c r="KQM1048" s="9"/>
      <c r="KQN1048" s="9"/>
      <c r="KQO1048" s="9"/>
      <c r="KQP1048" s="9"/>
      <c r="KQQ1048" s="9"/>
      <c r="KQR1048" s="9"/>
      <c r="KQS1048" s="9"/>
      <c r="KQT1048" s="9"/>
      <c r="KQU1048" s="9"/>
      <c r="KQV1048" s="9"/>
      <c r="KQW1048" s="9"/>
      <c r="KQX1048" s="9"/>
      <c r="KQY1048" s="9"/>
      <c r="KQZ1048" s="9"/>
      <c r="KRA1048" s="9"/>
      <c r="KRB1048" s="9"/>
      <c r="KRC1048" s="9"/>
      <c r="KRD1048" s="9"/>
      <c r="KRE1048" s="9"/>
      <c r="KRF1048" s="9"/>
      <c r="KRG1048" s="9"/>
      <c r="KRH1048" s="9"/>
      <c r="KRI1048" s="9"/>
      <c r="KRJ1048" s="9"/>
      <c r="KRK1048" s="9"/>
      <c r="KRL1048" s="9"/>
      <c r="KRM1048" s="9"/>
      <c r="KRN1048" s="9"/>
      <c r="KRO1048" s="9"/>
      <c r="KRP1048" s="9"/>
      <c r="KRQ1048" s="9"/>
      <c r="KRR1048" s="9"/>
      <c r="KRS1048" s="9"/>
      <c r="KRT1048" s="9"/>
      <c r="KRU1048" s="9"/>
      <c r="KRV1048" s="9"/>
      <c r="KRW1048" s="9"/>
      <c r="KRX1048" s="9"/>
      <c r="KRY1048" s="9"/>
      <c r="KRZ1048" s="9"/>
      <c r="KSA1048" s="9"/>
      <c r="KSB1048" s="9"/>
      <c r="KSC1048" s="9"/>
      <c r="KSD1048" s="9"/>
      <c r="KSE1048" s="9"/>
      <c r="KSF1048" s="9"/>
      <c r="KSG1048" s="9"/>
      <c r="KSH1048" s="9"/>
      <c r="KSI1048" s="9"/>
      <c r="KSJ1048" s="9"/>
      <c r="KSK1048" s="9"/>
      <c r="KSL1048" s="9"/>
      <c r="KSM1048" s="9"/>
      <c r="KSN1048" s="9"/>
      <c r="KSO1048" s="9"/>
      <c r="KSP1048" s="9"/>
      <c r="KSQ1048" s="9"/>
      <c r="KSR1048" s="9"/>
      <c r="KSS1048" s="9"/>
      <c r="KST1048" s="9"/>
      <c r="KSU1048" s="9"/>
      <c r="KSV1048" s="9"/>
      <c r="KSW1048" s="9"/>
      <c r="KSX1048" s="9"/>
      <c r="KSY1048" s="9"/>
      <c r="KSZ1048" s="9"/>
      <c r="KTA1048" s="9"/>
      <c r="KTB1048" s="9"/>
      <c r="KTC1048" s="9"/>
      <c r="KTD1048" s="9"/>
      <c r="KTE1048" s="9"/>
      <c r="KTF1048" s="9"/>
      <c r="KTG1048" s="9"/>
      <c r="KTH1048" s="9"/>
      <c r="KTI1048" s="9"/>
      <c r="KTJ1048" s="9"/>
      <c r="KTK1048" s="9"/>
      <c r="KTL1048" s="9"/>
      <c r="KTM1048" s="9"/>
      <c r="KTN1048" s="9"/>
      <c r="KTO1048" s="9"/>
      <c r="KTP1048" s="9"/>
      <c r="KTQ1048" s="9"/>
      <c r="KTR1048" s="9"/>
      <c r="KTS1048" s="9"/>
      <c r="KTT1048" s="9"/>
      <c r="KTU1048" s="9"/>
      <c r="KTV1048" s="9"/>
      <c r="KTW1048" s="9"/>
      <c r="KTX1048" s="9"/>
      <c r="KTY1048" s="9"/>
      <c r="KTZ1048" s="9"/>
      <c r="KUA1048" s="9"/>
      <c r="KUB1048" s="9"/>
      <c r="KUC1048" s="9"/>
      <c r="KUD1048" s="9"/>
      <c r="KUE1048" s="9"/>
      <c r="KUF1048" s="9"/>
      <c r="KUG1048" s="9"/>
      <c r="KUH1048" s="9"/>
      <c r="KUI1048" s="9"/>
      <c r="KUJ1048" s="9"/>
      <c r="KUK1048" s="9"/>
      <c r="KUL1048" s="9"/>
      <c r="KUM1048" s="9"/>
      <c r="KUN1048" s="9"/>
      <c r="KUO1048" s="9"/>
      <c r="KUP1048" s="9"/>
      <c r="KUQ1048" s="9"/>
      <c r="KUR1048" s="9"/>
      <c r="KUS1048" s="9"/>
      <c r="KUT1048" s="9"/>
      <c r="KUU1048" s="9"/>
      <c r="KUV1048" s="9"/>
      <c r="KUW1048" s="9"/>
      <c r="KUX1048" s="9"/>
      <c r="KUY1048" s="9"/>
      <c r="KUZ1048" s="9"/>
      <c r="KVA1048" s="9"/>
      <c r="KVB1048" s="9"/>
      <c r="KVC1048" s="9"/>
      <c r="KVD1048" s="9"/>
      <c r="KVE1048" s="9"/>
      <c r="KVF1048" s="9"/>
      <c r="KVG1048" s="9"/>
      <c r="KVH1048" s="9"/>
      <c r="KVI1048" s="9"/>
      <c r="KVJ1048" s="9"/>
      <c r="KVK1048" s="9"/>
      <c r="KVL1048" s="9"/>
      <c r="KVM1048" s="9"/>
      <c r="KVN1048" s="9"/>
      <c r="KVO1048" s="9"/>
      <c r="KVP1048" s="9"/>
      <c r="KVQ1048" s="9"/>
      <c r="KVR1048" s="9"/>
      <c r="KVS1048" s="9"/>
      <c r="KVT1048" s="9"/>
      <c r="KVU1048" s="9"/>
      <c r="KVV1048" s="9"/>
      <c r="KVW1048" s="9"/>
      <c r="KVX1048" s="9"/>
      <c r="KVY1048" s="9"/>
      <c r="KVZ1048" s="9"/>
      <c r="KWA1048" s="9"/>
      <c r="KWB1048" s="9"/>
      <c r="KWC1048" s="9"/>
      <c r="KWD1048" s="9"/>
      <c r="KWE1048" s="9"/>
      <c r="KWF1048" s="9"/>
      <c r="KWG1048" s="9"/>
      <c r="KWH1048" s="9"/>
      <c r="KWI1048" s="9"/>
      <c r="KWJ1048" s="9"/>
      <c r="KWK1048" s="9"/>
      <c r="KWL1048" s="9"/>
      <c r="KWM1048" s="9"/>
      <c r="KWN1048" s="9"/>
      <c r="KWO1048" s="9"/>
      <c r="KWP1048" s="9"/>
      <c r="KWQ1048" s="9"/>
      <c r="KWR1048" s="9"/>
      <c r="KWS1048" s="9"/>
      <c r="KWT1048" s="9"/>
      <c r="KWU1048" s="9"/>
      <c r="KWV1048" s="9"/>
      <c r="KWW1048" s="9"/>
      <c r="KWX1048" s="9"/>
      <c r="KWY1048" s="9"/>
      <c r="KWZ1048" s="9"/>
      <c r="KXA1048" s="9"/>
      <c r="KXB1048" s="9"/>
      <c r="KXC1048" s="9"/>
      <c r="KXD1048" s="9"/>
      <c r="KXE1048" s="9"/>
      <c r="KXF1048" s="9"/>
      <c r="KXG1048" s="9"/>
      <c r="KXH1048" s="9"/>
      <c r="KXI1048" s="9"/>
      <c r="KXJ1048" s="9"/>
      <c r="KXK1048" s="9"/>
      <c r="KXL1048" s="9"/>
      <c r="KXM1048" s="9"/>
      <c r="KXN1048" s="9"/>
      <c r="KXO1048" s="9"/>
      <c r="KXP1048" s="9"/>
      <c r="KXQ1048" s="9"/>
      <c r="KXR1048" s="9"/>
      <c r="KXS1048" s="9"/>
      <c r="KXT1048" s="9"/>
      <c r="KXU1048" s="9"/>
      <c r="KXV1048" s="9"/>
      <c r="KXW1048" s="9"/>
      <c r="KXX1048" s="9"/>
      <c r="KXY1048" s="9"/>
      <c r="KXZ1048" s="9"/>
      <c r="KYA1048" s="9"/>
      <c r="KYB1048" s="9"/>
      <c r="KYC1048" s="9"/>
      <c r="KYD1048" s="9"/>
      <c r="KYE1048" s="9"/>
      <c r="KYF1048" s="9"/>
      <c r="KYG1048" s="9"/>
      <c r="KYH1048" s="9"/>
      <c r="KYI1048" s="9"/>
      <c r="KYJ1048" s="9"/>
      <c r="KYK1048" s="9"/>
      <c r="KYL1048" s="9"/>
      <c r="KYM1048" s="9"/>
      <c r="KYN1048" s="9"/>
      <c r="KYO1048" s="9"/>
      <c r="KYP1048" s="9"/>
      <c r="KYQ1048" s="9"/>
      <c r="KYR1048" s="9"/>
      <c r="KYS1048" s="9"/>
      <c r="KYT1048" s="9"/>
      <c r="KYU1048" s="9"/>
      <c r="KYV1048" s="9"/>
      <c r="KYW1048" s="9"/>
      <c r="KYX1048" s="9"/>
      <c r="KYY1048" s="9"/>
      <c r="KYZ1048" s="9"/>
      <c r="KZA1048" s="9"/>
      <c r="KZB1048" s="9"/>
      <c r="KZC1048" s="9"/>
      <c r="KZD1048" s="9"/>
      <c r="KZE1048" s="9"/>
      <c r="KZF1048" s="9"/>
      <c r="KZG1048" s="9"/>
      <c r="KZH1048" s="9"/>
      <c r="KZI1048" s="9"/>
      <c r="KZJ1048" s="9"/>
      <c r="KZK1048" s="9"/>
      <c r="KZL1048" s="9"/>
      <c r="KZM1048" s="9"/>
      <c r="KZN1048" s="9"/>
      <c r="KZO1048" s="9"/>
      <c r="KZP1048" s="9"/>
      <c r="KZQ1048" s="9"/>
      <c r="KZR1048" s="9"/>
      <c r="KZS1048" s="9"/>
      <c r="KZT1048" s="9"/>
      <c r="KZU1048" s="9"/>
      <c r="KZV1048" s="9"/>
      <c r="KZW1048" s="9"/>
      <c r="KZX1048" s="9"/>
      <c r="KZY1048" s="9"/>
      <c r="KZZ1048" s="9"/>
      <c r="LAA1048" s="9"/>
      <c r="LAB1048" s="9"/>
      <c r="LAC1048" s="9"/>
      <c r="LAD1048" s="9"/>
      <c r="LAE1048" s="9"/>
      <c r="LAF1048" s="9"/>
      <c r="LAG1048" s="9"/>
      <c r="LAH1048" s="9"/>
      <c r="LAI1048" s="9"/>
      <c r="LAJ1048" s="9"/>
      <c r="LAK1048" s="9"/>
      <c r="LAL1048" s="9"/>
      <c r="LAM1048" s="9"/>
      <c r="LAN1048" s="9"/>
      <c r="LAO1048" s="9"/>
      <c r="LAP1048" s="9"/>
      <c r="LAQ1048" s="9"/>
      <c r="LAR1048" s="9"/>
      <c r="LAS1048" s="9"/>
      <c r="LAT1048" s="9"/>
      <c r="LAU1048" s="9"/>
      <c r="LAV1048" s="9"/>
      <c r="LAW1048" s="9"/>
      <c r="LAX1048" s="9"/>
      <c r="LAY1048" s="9"/>
      <c r="LAZ1048" s="9"/>
      <c r="LBA1048" s="9"/>
      <c r="LBB1048" s="9"/>
      <c r="LBC1048" s="9"/>
      <c r="LBD1048" s="9"/>
      <c r="LBE1048" s="9"/>
      <c r="LBF1048" s="9"/>
      <c r="LBG1048" s="9"/>
      <c r="LBH1048" s="9"/>
      <c r="LBI1048" s="9"/>
      <c r="LBJ1048" s="9"/>
      <c r="LBK1048" s="9"/>
      <c r="LBL1048" s="9"/>
      <c r="LBM1048" s="9"/>
      <c r="LBN1048" s="9"/>
      <c r="LBO1048" s="9"/>
      <c r="LBP1048" s="9"/>
      <c r="LBQ1048" s="9"/>
      <c r="LBR1048" s="9"/>
      <c r="LBS1048" s="9"/>
      <c r="LBT1048" s="9"/>
      <c r="LBU1048" s="9"/>
      <c r="LBV1048" s="9"/>
      <c r="LBW1048" s="9"/>
      <c r="LBX1048" s="9"/>
      <c r="LBY1048" s="9"/>
      <c r="LBZ1048" s="9"/>
      <c r="LCA1048" s="9"/>
      <c r="LCB1048" s="9"/>
      <c r="LCC1048" s="9"/>
      <c r="LCD1048" s="9"/>
      <c r="LCE1048" s="9"/>
      <c r="LCF1048" s="9"/>
      <c r="LCG1048" s="9"/>
      <c r="LCH1048" s="9"/>
      <c r="LCI1048" s="9"/>
      <c r="LCJ1048" s="9"/>
      <c r="LCK1048" s="9"/>
      <c r="LCL1048" s="9"/>
      <c r="LCM1048" s="9"/>
      <c r="LCN1048" s="9"/>
      <c r="LCO1048" s="9"/>
      <c r="LCP1048" s="9"/>
      <c r="LCQ1048" s="9"/>
      <c r="LCR1048" s="9"/>
      <c r="LCS1048" s="9"/>
      <c r="LCT1048" s="9"/>
      <c r="LCU1048" s="9"/>
      <c r="LCV1048" s="9"/>
      <c r="LCW1048" s="9"/>
      <c r="LCX1048" s="9"/>
      <c r="LCY1048" s="9"/>
      <c r="LCZ1048" s="9"/>
      <c r="LDA1048" s="9"/>
      <c r="LDB1048" s="9"/>
      <c r="LDC1048" s="9"/>
      <c r="LDD1048" s="9"/>
      <c r="LDE1048" s="9"/>
      <c r="LDF1048" s="9"/>
      <c r="LDG1048" s="9"/>
      <c r="LDH1048" s="9"/>
      <c r="LDI1048" s="9"/>
      <c r="LDJ1048" s="9"/>
      <c r="LDK1048" s="9"/>
      <c r="LDL1048" s="9"/>
      <c r="LDM1048" s="9"/>
      <c r="LDN1048" s="9"/>
      <c r="LDO1048" s="9"/>
      <c r="LDP1048" s="9"/>
      <c r="LDQ1048" s="9"/>
      <c r="LDR1048" s="9"/>
      <c r="LDS1048" s="9"/>
      <c r="LDT1048" s="9"/>
      <c r="LDU1048" s="9"/>
      <c r="LDV1048" s="9"/>
      <c r="LDW1048" s="9"/>
      <c r="LDX1048" s="9"/>
      <c r="LDY1048" s="9"/>
      <c r="LDZ1048" s="9"/>
      <c r="LEA1048" s="9"/>
      <c r="LEB1048" s="9"/>
      <c r="LEC1048" s="9"/>
      <c r="LED1048" s="9"/>
      <c r="LEE1048" s="9"/>
      <c r="LEF1048" s="9"/>
      <c r="LEG1048" s="9"/>
      <c r="LEH1048" s="9"/>
      <c r="LEI1048" s="9"/>
      <c r="LEJ1048" s="9"/>
      <c r="LEK1048" s="9"/>
      <c r="LEL1048" s="9"/>
      <c r="LEM1048" s="9"/>
      <c r="LEN1048" s="9"/>
      <c r="LEO1048" s="9"/>
      <c r="LEP1048" s="9"/>
      <c r="LEQ1048" s="9"/>
      <c r="LER1048" s="9"/>
      <c r="LES1048" s="9"/>
      <c r="LET1048" s="9"/>
      <c r="LEU1048" s="9"/>
      <c r="LEV1048" s="9"/>
      <c r="LEW1048" s="9"/>
      <c r="LEX1048" s="9"/>
      <c r="LEY1048" s="9"/>
      <c r="LEZ1048" s="9"/>
      <c r="LFA1048" s="9"/>
      <c r="LFB1048" s="9"/>
      <c r="LFC1048" s="9"/>
      <c r="LFD1048" s="9"/>
      <c r="LFE1048" s="9"/>
      <c r="LFF1048" s="9"/>
      <c r="LFG1048" s="9"/>
      <c r="LFH1048" s="9"/>
      <c r="LFI1048" s="9"/>
      <c r="LFJ1048" s="9"/>
      <c r="LFK1048" s="9"/>
      <c r="LFL1048" s="9"/>
      <c r="LFM1048" s="9"/>
      <c r="LFN1048" s="9"/>
      <c r="LFO1048" s="9"/>
      <c r="LFP1048" s="9"/>
      <c r="LFQ1048" s="9"/>
      <c r="LFR1048" s="9"/>
      <c r="LFS1048" s="9"/>
      <c r="LFT1048" s="9"/>
      <c r="LFU1048" s="9"/>
      <c r="LFV1048" s="9"/>
      <c r="LFW1048" s="9"/>
      <c r="LFX1048" s="9"/>
      <c r="LFY1048" s="9"/>
      <c r="LFZ1048" s="9"/>
      <c r="LGA1048" s="9"/>
      <c r="LGB1048" s="9"/>
      <c r="LGC1048" s="9"/>
      <c r="LGD1048" s="9"/>
      <c r="LGE1048" s="9"/>
      <c r="LGF1048" s="9"/>
      <c r="LGG1048" s="9"/>
      <c r="LGH1048" s="9"/>
      <c r="LGI1048" s="9"/>
      <c r="LGJ1048" s="9"/>
      <c r="LGK1048" s="9"/>
      <c r="LGL1048" s="9"/>
      <c r="LGM1048" s="9"/>
      <c r="LGN1048" s="9"/>
      <c r="LGO1048" s="9"/>
      <c r="LGP1048" s="9"/>
      <c r="LGQ1048" s="9"/>
      <c r="LGR1048" s="9"/>
      <c r="LGS1048" s="9"/>
      <c r="LGT1048" s="9"/>
      <c r="LGU1048" s="9"/>
      <c r="LGV1048" s="9"/>
      <c r="LGW1048" s="9"/>
      <c r="LGX1048" s="9"/>
      <c r="LGY1048" s="9"/>
      <c r="LGZ1048" s="9"/>
      <c r="LHA1048" s="9"/>
      <c r="LHB1048" s="9"/>
      <c r="LHC1048" s="9"/>
      <c r="LHD1048" s="9"/>
      <c r="LHE1048" s="9"/>
      <c r="LHF1048" s="9"/>
      <c r="LHG1048" s="9"/>
      <c r="LHH1048" s="9"/>
      <c r="LHI1048" s="9"/>
      <c r="LHJ1048" s="9"/>
      <c r="LHK1048" s="9"/>
      <c r="LHL1048" s="9"/>
      <c r="LHM1048" s="9"/>
      <c r="LHN1048" s="9"/>
      <c r="LHO1048" s="9"/>
      <c r="LHP1048" s="9"/>
      <c r="LHQ1048" s="9"/>
      <c r="LHR1048" s="9"/>
      <c r="LHS1048" s="9"/>
      <c r="LHT1048" s="9"/>
      <c r="LHU1048" s="9"/>
      <c r="LHV1048" s="9"/>
      <c r="LHW1048" s="9"/>
      <c r="LHX1048" s="9"/>
      <c r="LHY1048" s="9"/>
      <c r="LHZ1048" s="9"/>
      <c r="LIA1048" s="9"/>
      <c r="LIB1048" s="9"/>
      <c r="LIC1048" s="9"/>
      <c r="LID1048" s="9"/>
      <c r="LIE1048" s="9"/>
      <c r="LIF1048" s="9"/>
      <c r="LIG1048" s="9"/>
      <c r="LIH1048" s="9"/>
      <c r="LII1048" s="9"/>
      <c r="LIJ1048" s="9"/>
      <c r="LIK1048" s="9"/>
      <c r="LIL1048" s="9"/>
      <c r="LIM1048" s="9"/>
      <c r="LIN1048" s="9"/>
      <c r="LIO1048" s="9"/>
      <c r="LIP1048" s="9"/>
      <c r="LIQ1048" s="9"/>
      <c r="LIR1048" s="9"/>
      <c r="LIS1048" s="9"/>
      <c r="LIT1048" s="9"/>
      <c r="LIU1048" s="9"/>
      <c r="LIV1048" s="9"/>
      <c r="LIW1048" s="9"/>
      <c r="LIX1048" s="9"/>
      <c r="LIY1048" s="9"/>
      <c r="LIZ1048" s="9"/>
      <c r="LJA1048" s="9"/>
      <c r="LJB1048" s="9"/>
      <c r="LJC1048" s="9"/>
      <c r="LJD1048" s="9"/>
      <c r="LJE1048" s="9"/>
      <c r="LJF1048" s="9"/>
      <c r="LJG1048" s="9"/>
      <c r="LJH1048" s="9"/>
      <c r="LJI1048" s="9"/>
      <c r="LJJ1048" s="9"/>
      <c r="LJK1048" s="9"/>
      <c r="LJL1048" s="9"/>
      <c r="LJM1048" s="9"/>
      <c r="LJN1048" s="9"/>
      <c r="LJO1048" s="9"/>
      <c r="LJP1048" s="9"/>
      <c r="LJQ1048" s="9"/>
      <c r="LJR1048" s="9"/>
      <c r="LJS1048" s="9"/>
      <c r="LJT1048" s="9"/>
      <c r="LJU1048" s="9"/>
      <c r="LJV1048" s="9"/>
      <c r="LJW1048" s="9"/>
      <c r="LJX1048" s="9"/>
      <c r="LJY1048" s="9"/>
      <c r="LJZ1048" s="9"/>
      <c r="LKA1048" s="9"/>
      <c r="LKB1048" s="9"/>
      <c r="LKC1048" s="9"/>
      <c r="LKD1048" s="9"/>
      <c r="LKE1048" s="9"/>
      <c r="LKF1048" s="9"/>
      <c r="LKG1048" s="9"/>
      <c r="LKH1048" s="9"/>
      <c r="LKI1048" s="9"/>
      <c r="LKJ1048" s="9"/>
      <c r="LKK1048" s="9"/>
      <c r="LKL1048" s="9"/>
      <c r="LKM1048" s="9"/>
      <c r="LKN1048" s="9"/>
      <c r="LKO1048" s="9"/>
      <c r="LKP1048" s="9"/>
      <c r="LKQ1048" s="9"/>
      <c r="LKR1048" s="9"/>
      <c r="LKS1048" s="9"/>
      <c r="LKT1048" s="9"/>
      <c r="LKU1048" s="9"/>
      <c r="LKV1048" s="9"/>
      <c r="LKW1048" s="9"/>
      <c r="LKX1048" s="9"/>
      <c r="LKY1048" s="9"/>
      <c r="LKZ1048" s="9"/>
      <c r="LLA1048" s="9"/>
      <c r="LLB1048" s="9"/>
      <c r="LLC1048" s="9"/>
      <c r="LLD1048" s="9"/>
      <c r="LLE1048" s="9"/>
      <c r="LLF1048" s="9"/>
      <c r="LLG1048" s="9"/>
      <c r="LLH1048" s="9"/>
      <c r="LLI1048" s="9"/>
      <c r="LLJ1048" s="9"/>
      <c r="LLK1048" s="9"/>
      <c r="LLL1048" s="9"/>
      <c r="LLM1048" s="9"/>
      <c r="LLN1048" s="9"/>
      <c r="LLO1048" s="9"/>
      <c r="LLP1048" s="9"/>
      <c r="LLQ1048" s="9"/>
      <c r="LLR1048" s="9"/>
      <c r="LLS1048" s="9"/>
      <c r="LLT1048" s="9"/>
      <c r="LLU1048" s="9"/>
      <c r="LLV1048" s="9"/>
      <c r="LLW1048" s="9"/>
      <c r="LLX1048" s="9"/>
      <c r="LLY1048" s="9"/>
      <c r="LLZ1048" s="9"/>
      <c r="LMA1048" s="9"/>
      <c r="LMB1048" s="9"/>
      <c r="LMC1048" s="9"/>
      <c r="LMD1048" s="9"/>
      <c r="LME1048" s="9"/>
      <c r="LMF1048" s="9"/>
      <c r="LMG1048" s="9"/>
      <c r="LMH1048" s="9"/>
      <c r="LMI1048" s="9"/>
      <c r="LMJ1048" s="9"/>
      <c r="LMK1048" s="9"/>
      <c r="LML1048" s="9"/>
      <c r="LMM1048" s="9"/>
      <c r="LMN1048" s="9"/>
      <c r="LMO1048" s="9"/>
      <c r="LMP1048" s="9"/>
      <c r="LMQ1048" s="9"/>
      <c r="LMR1048" s="9"/>
      <c r="LMS1048" s="9"/>
      <c r="LMT1048" s="9"/>
      <c r="LMU1048" s="9"/>
      <c r="LMV1048" s="9"/>
      <c r="LMW1048" s="9"/>
      <c r="LMX1048" s="9"/>
      <c r="LMY1048" s="9"/>
      <c r="LMZ1048" s="9"/>
      <c r="LNA1048" s="9"/>
      <c r="LNB1048" s="9"/>
      <c r="LNC1048" s="9"/>
      <c r="LND1048" s="9"/>
      <c r="LNE1048" s="9"/>
      <c r="LNF1048" s="9"/>
      <c r="LNG1048" s="9"/>
      <c r="LNH1048" s="9"/>
      <c r="LNI1048" s="9"/>
      <c r="LNJ1048" s="9"/>
      <c r="LNK1048" s="9"/>
      <c r="LNL1048" s="9"/>
      <c r="LNM1048" s="9"/>
      <c r="LNN1048" s="9"/>
      <c r="LNO1048" s="9"/>
      <c r="LNP1048" s="9"/>
      <c r="LNQ1048" s="9"/>
      <c r="LNR1048" s="9"/>
      <c r="LNS1048" s="9"/>
      <c r="LNT1048" s="9"/>
      <c r="LNU1048" s="9"/>
      <c r="LNV1048" s="9"/>
      <c r="LNW1048" s="9"/>
      <c r="LNX1048" s="9"/>
      <c r="LNY1048" s="9"/>
      <c r="LNZ1048" s="9"/>
      <c r="LOA1048" s="9"/>
      <c r="LOB1048" s="9"/>
      <c r="LOC1048" s="9"/>
      <c r="LOD1048" s="9"/>
      <c r="LOE1048" s="9"/>
      <c r="LOF1048" s="9"/>
      <c r="LOG1048" s="9"/>
      <c r="LOH1048" s="9"/>
      <c r="LOI1048" s="9"/>
      <c r="LOJ1048" s="9"/>
      <c r="LOK1048" s="9"/>
      <c r="LOL1048" s="9"/>
      <c r="LOM1048" s="9"/>
      <c r="LON1048" s="9"/>
      <c r="LOO1048" s="9"/>
      <c r="LOP1048" s="9"/>
      <c r="LOQ1048" s="9"/>
      <c r="LOR1048" s="9"/>
      <c r="LOS1048" s="9"/>
      <c r="LOT1048" s="9"/>
      <c r="LOU1048" s="9"/>
      <c r="LOV1048" s="9"/>
      <c r="LOW1048" s="9"/>
      <c r="LOX1048" s="9"/>
      <c r="LOY1048" s="9"/>
      <c r="LOZ1048" s="9"/>
      <c r="LPA1048" s="9"/>
      <c r="LPB1048" s="9"/>
      <c r="LPC1048" s="9"/>
      <c r="LPD1048" s="9"/>
      <c r="LPE1048" s="9"/>
      <c r="LPF1048" s="9"/>
      <c r="LPG1048" s="9"/>
      <c r="LPH1048" s="9"/>
      <c r="LPI1048" s="9"/>
      <c r="LPJ1048" s="9"/>
      <c r="LPK1048" s="9"/>
      <c r="LPL1048" s="9"/>
      <c r="LPM1048" s="9"/>
      <c r="LPN1048" s="9"/>
      <c r="LPO1048" s="9"/>
      <c r="LPP1048" s="9"/>
      <c r="LPQ1048" s="9"/>
      <c r="LPR1048" s="9"/>
      <c r="LPS1048" s="9"/>
      <c r="LPT1048" s="9"/>
      <c r="LPU1048" s="9"/>
      <c r="LPV1048" s="9"/>
      <c r="LPW1048" s="9"/>
      <c r="LPX1048" s="9"/>
      <c r="LPY1048" s="9"/>
      <c r="LPZ1048" s="9"/>
      <c r="LQA1048" s="9"/>
      <c r="LQB1048" s="9"/>
      <c r="LQC1048" s="9"/>
      <c r="LQD1048" s="9"/>
      <c r="LQE1048" s="9"/>
      <c r="LQF1048" s="9"/>
      <c r="LQG1048" s="9"/>
      <c r="LQH1048" s="9"/>
      <c r="LQI1048" s="9"/>
      <c r="LQJ1048" s="9"/>
      <c r="LQK1048" s="9"/>
      <c r="LQL1048" s="9"/>
      <c r="LQM1048" s="9"/>
      <c r="LQN1048" s="9"/>
      <c r="LQO1048" s="9"/>
      <c r="LQP1048" s="9"/>
      <c r="LQQ1048" s="9"/>
      <c r="LQR1048" s="9"/>
      <c r="LQS1048" s="9"/>
      <c r="LQT1048" s="9"/>
      <c r="LQU1048" s="9"/>
      <c r="LQV1048" s="9"/>
      <c r="LQW1048" s="9"/>
      <c r="LQX1048" s="9"/>
      <c r="LQY1048" s="9"/>
      <c r="LQZ1048" s="9"/>
      <c r="LRA1048" s="9"/>
      <c r="LRB1048" s="9"/>
      <c r="LRC1048" s="9"/>
      <c r="LRD1048" s="9"/>
      <c r="LRE1048" s="9"/>
      <c r="LRF1048" s="9"/>
      <c r="LRG1048" s="9"/>
      <c r="LRH1048" s="9"/>
      <c r="LRI1048" s="9"/>
      <c r="LRJ1048" s="9"/>
      <c r="LRK1048" s="9"/>
      <c r="LRL1048" s="9"/>
      <c r="LRM1048" s="9"/>
      <c r="LRN1048" s="9"/>
      <c r="LRO1048" s="9"/>
      <c r="LRP1048" s="9"/>
      <c r="LRQ1048" s="9"/>
      <c r="LRR1048" s="9"/>
      <c r="LRS1048" s="9"/>
      <c r="LRT1048" s="9"/>
      <c r="LRU1048" s="9"/>
      <c r="LRV1048" s="9"/>
      <c r="LRW1048" s="9"/>
      <c r="LRX1048" s="9"/>
      <c r="LRY1048" s="9"/>
      <c r="LRZ1048" s="9"/>
      <c r="LSA1048" s="9"/>
      <c r="LSB1048" s="9"/>
      <c r="LSC1048" s="9"/>
      <c r="LSD1048" s="9"/>
      <c r="LSE1048" s="9"/>
      <c r="LSF1048" s="9"/>
      <c r="LSG1048" s="9"/>
      <c r="LSH1048" s="9"/>
      <c r="LSI1048" s="9"/>
      <c r="LSJ1048" s="9"/>
      <c r="LSK1048" s="9"/>
      <c r="LSL1048" s="9"/>
      <c r="LSM1048" s="9"/>
      <c r="LSN1048" s="9"/>
      <c r="LSO1048" s="9"/>
      <c r="LSP1048" s="9"/>
      <c r="LSQ1048" s="9"/>
      <c r="LSR1048" s="9"/>
      <c r="LSS1048" s="9"/>
      <c r="LST1048" s="9"/>
      <c r="LSU1048" s="9"/>
      <c r="LSV1048" s="9"/>
      <c r="LSW1048" s="9"/>
      <c r="LSX1048" s="9"/>
      <c r="LSY1048" s="9"/>
      <c r="LSZ1048" s="9"/>
      <c r="LTA1048" s="9"/>
      <c r="LTB1048" s="9"/>
      <c r="LTC1048" s="9"/>
      <c r="LTD1048" s="9"/>
      <c r="LTE1048" s="9"/>
      <c r="LTF1048" s="9"/>
      <c r="LTG1048" s="9"/>
      <c r="LTH1048" s="9"/>
      <c r="LTI1048" s="9"/>
      <c r="LTJ1048" s="9"/>
      <c r="LTK1048" s="9"/>
      <c r="LTL1048" s="9"/>
      <c r="LTM1048" s="9"/>
      <c r="LTN1048" s="9"/>
      <c r="LTO1048" s="9"/>
      <c r="LTP1048" s="9"/>
      <c r="LTQ1048" s="9"/>
      <c r="LTR1048" s="9"/>
      <c r="LTS1048" s="9"/>
      <c r="LTT1048" s="9"/>
      <c r="LTU1048" s="9"/>
      <c r="LTV1048" s="9"/>
      <c r="LTW1048" s="9"/>
      <c r="LTX1048" s="9"/>
      <c r="LTY1048" s="9"/>
      <c r="LTZ1048" s="9"/>
      <c r="LUA1048" s="9"/>
      <c r="LUB1048" s="9"/>
      <c r="LUC1048" s="9"/>
      <c r="LUD1048" s="9"/>
      <c r="LUE1048" s="9"/>
      <c r="LUF1048" s="9"/>
      <c r="LUG1048" s="9"/>
      <c r="LUH1048" s="9"/>
      <c r="LUI1048" s="9"/>
      <c r="LUJ1048" s="9"/>
      <c r="LUK1048" s="9"/>
      <c r="LUL1048" s="9"/>
      <c r="LUM1048" s="9"/>
      <c r="LUN1048" s="9"/>
      <c r="LUO1048" s="9"/>
      <c r="LUP1048" s="9"/>
      <c r="LUQ1048" s="9"/>
      <c r="LUR1048" s="9"/>
      <c r="LUS1048" s="9"/>
      <c r="LUT1048" s="9"/>
      <c r="LUU1048" s="9"/>
      <c r="LUV1048" s="9"/>
      <c r="LUW1048" s="9"/>
      <c r="LUX1048" s="9"/>
      <c r="LUY1048" s="9"/>
      <c r="LUZ1048" s="9"/>
      <c r="LVA1048" s="9"/>
      <c r="LVB1048" s="9"/>
      <c r="LVC1048" s="9"/>
      <c r="LVD1048" s="9"/>
      <c r="LVE1048" s="9"/>
      <c r="LVF1048" s="9"/>
      <c r="LVG1048" s="9"/>
      <c r="LVH1048" s="9"/>
      <c r="LVI1048" s="9"/>
      <c r="LVJ1048" s="9"/>
      <c r="LVK1048" s="9"/>
      <c r="LVL1048" s="9"/>
      <c r="LVM1048" s="9"/>
      <c r="LVN1048" s="9"/>
      <c r="LVO1048" s="9"/>
      <c r="LVP1048" s="9"/>
      <c r="LVQ1048" s="9"/>
      <c r="LVR1048" s="9"/>
      <c r="LVS1048" s="9"/>
      <c r="LVT1048" s="9"/>
      <c r="LVU1048" s="9"/>
      <c r="LVV1048" s="9"/>
      <c r="LVW1048" s="9"/>
      <c r="LVX1048" s="9"/>
      <c r="LVY1048" s="9"/>
      <c r="LVZ1048" s="9"/>
      <c r="LWA1048" s="9"/>
      <c r="LWB1048" s="9"/>
      <c r="LWC1048" s="9"/>
      <c r="LWD1048" s="9"/>
      <c r="LWE1048" s="9"/>
      <c r="LWF1048" s="9"/>
      <c r="LWG1048" s="9"/>
      <c r="LWH1048" s="9"/>
      <c r="LWI1048" s="9"/>
      <c r="LWJ1048" s="9"/>
      <c r="LWK1048" s="9"/>
      <c r="LWL1048" s="9"/>
      <c r="LWM1048" s="9"/>
      <c r="LWN1048" s="9"/>
      <c r="LWO1048" s="9"/>
      <c r="LWP1048" s="9"/>
      <c r="LWQ1048" s="9"/>
      <c r="LWR1048" s="9"/>
      <c r="LWS1048" s="9"/>
      <c r="LWT1048" s="9"/>
      <c r="LWU1048" s="9"/>
      <c r="LWV1048" s="9"/>
      <c r="LWW1048" s="9"/>
      <c r="LWX1048" s="9"/>
      <c r="LWY1048" s="9"/>
      <c r="LWZ1048" s="9"/>
      <c r="LXA1048" s="9"/>
      <c r="LXB1048" s="9"/>
      <c r="LXC1048" s="9"/>
      <c r="LXD1048" s="9"/>
      <c r="LXE1048" s="9"/>
      <c r="LXF1048" s="9"/>
      <c r="LXG1048" s="9"/>
      <c r="LXH1048" s="9"/>
      <c r="LXI1048" s="9"/>
      <c r="LXJ1048" s="9"/>
      <c r="LXK1048" s="9"/>
      <c r="LXL1048" s="9"/>
      <c r="LXM1048" s="9"/>
      <c r="LXN1048" s="9"/>
      <c r="LXO1048" s="9"/>
      <c r="LXP1048" s="9"/>
      <c r="LXQ1048" s="9"/>
      <c r="LXR1048" s="9"/>
      <c r="LXS1048" s="9"/>
      <c r="LXT1048" s="9"/>
      <c r="LXU1048" s="9"/>
      <c r="LXV1048" s="9"/>
      <c r="LXW1048" s="9"/>
      <c r="LXX1048" s="9"/>
      <c r="LXY1048" s="9"/>
      <c r="LXZ1048" s="9"/>
      <c r="LYA1048" s="9"/>
      <c r="LYB1048" s="9"/>
      <c r="LYC1048" s="9"/>
      <c r="LYD1048" s="9"/>
      <c r="LYE1048" s="9"/>
      <c r="LYF1048" s="9"/>
      <c r="LYG1048" s="9"/>
      <c r="LYH1048" s="9"/>
      <c r="LYI1048" s="9"/>
      <c r="LYJ1048" s="9"/>
      <c r="LYK1048" s="9"/>
      <c r="LYL1048" s="9"/>
      <c r="LYM1048" s="9"/>
      <c r="LYN1048" s="9"/>
      <c r="LYO1048" s="9"/>
      <c r="LYP1048" s="9"/>
      <c r="LYQ1048" s="9"/>
      <c r="LYR1048" s="9"/>
      <c r="LYS1048" s="9"/>
      <c r="LYT1048" s="9"/>
      <c r="LYU1048" s="9"/>
      <c r="LYV1048" s="9"/>
      <c r="LYW1048" s="9"/>
      <c r="LYX1048" s="9"/>
      <c r="LYY1048" s="9"/>
      <c r="LYZ1048" s="9"/>
      <c r="LZA1048" s="9"/>
      <c r="LZB1048" s="9"/>
      <c r="LZC1048" s="9"/>
      <c r="LZD1048" s="9"/>
      <c r="LZE1048" s="9"/>
      <c r="LZF1048" s="9"/>
      <c r="LZG1048" s="9"/>
      <c r="LZH1048" s="9"/>
      <c r="LZI1048" s="9"/>
      <c r="LZJ1048" s="9"/>
      <c r="LZK1048" s="9"/>
      <c r="LZL1048" s="9"/>
      <c r="LZM1048" s="9"/>
      <c r="LZN1048" s="9"/>
      <c r="LZO1048" s="9"/>
      <c r="LZP1048" s="9"/>
      <c r="LZQ1048" s="9"/>
      <c r="LZR1048" s="9"/>
      <c r="LZS1048" s="9"/>
      <c r="LZT1048" s="9"/>
      <c r="LZU1048" s="9"/>
      <c r="LZV1048" s="9"/>
      <c r="LZW1048" s="9"/>
      <c r="LZX1048" s="9"/>
      <c r="LZY1048" s="9"/>
      <c r="LZZ1048" s="9"/>
      <c r="MAA1048" s="9"/>
      <c r="MAB1048" s="9"/>
      <c r="MAC1048" s="9"/>
      <c r="MAD1048" s="9"/>
      <c r="MAE1048" s="9"/>
      <c r="MAF1048" s="9"/>
      <c r="MAG1048" s="9"/>
      <c r="MAH1048" s="9"/>
      <c r="MAI1048" s="9"/>
      <c r="MAJ1048" s="9"/>
      <c r="MAK1048" s="9"/>
      <c r="MAL1048" s="9"/>
      <c r="MAM1048" s="9"/>
      <c r="MAN1048" s="9"/>
      <c r="MAO1048" s="9"/>
      <c r="MAP1048" s="9"/>
      <c r="MAQ1048" s="9"/>
      <c r="MAR1048" s="9"/>
      <c r="MAS1048" s="9"/>
      <c r="MAT1048" s="9"/>
      <c r="MAU1048" s="9"/>
      <c r="MAV1048" s="9"/>
      <c r="MAW1048" s="9"/>
      <c r="MAX1048" s="9"/>
      <c r="MAY1048" s="9"/>
      <c r="MAZ1048" s="9"/>
      <c r="MBA1048" s="9"/>
      <c r="MBB1048" s="9"/>
      <c r="MBC1048" s="9"/>
      <c r="MBD1048" s="9"/>
      <c r="MBE1048" s="9"/>
      <c r="MBF1048" s="9"/>
      <c r="MBG1048" s="9"/>
      <c r="MBH1048" s="9"/>
      <c r="MBI1048" s="9"/>
      <c r="MBJ1048" s="9"/>
      <c r="MBK1048" s="9"/>
      <c r="MBL1048" s="9"/>
      <c r="MBM1048" s="9"/>
      <c r="MBN1048" s="9"/>
      <c r="MBO1048" s="9"/>
      <c r="MBP1048" s="9"/>
      <c r="MBQ1048" s="9"/>
      <c r="MBR1048" s="9"/>
      <c r="MBS1048" s="9"/>
      <c r="MBT1048" s="9"/>
      <c r="MBU1048" s="9"/>
      <c r="MBV1048" s="9"/>
      <c r="MBW1048" s="9"/>
      <c r="MBX1048" s="9"/>
      <c r="MBY1048" s="9"/>
      <c r="MBZ1048" s="9"/>
      <c r="MCA1048" s="9"/>
      <c r="MCB1048" s="9"/>
      <c r="MCC1048" s="9"/>
      <c r="MCD1048" s="9"/>
      <c r="MCE1048" s="9"/>
      <c r="MCF1048" s="9"/>
      <c r="MCG1048" s="9"/>
      <c r="MCH1048" s="9"/>
      <c r="MCI1048" s="9"/>
      <c r="MCJ1048" s="9"/>
      <c r="MCK1048" s="9"/>
      <c r="MCL1048" s="9"/>
      <c r="MCM1048" s="9"/>
      <c r="MCN1048" s="9"/>
      <c r="MCO1048" s="9"/>
      <c r="MCP1048" s="9"/>
      <c r="MCQ1048" s="9"/>
      <c r="MCR1048" s="9"/>
      <c r="MCS1048" s="9"/>
      <c r="MCT1048" s="9"/>
      <c r="MCU1048" s="9"/>
      <c r="MCV1048" s="9"/>
      <c r="MCW1048" s="9"/>
      <c r="MCX1048" s="9"/>
      <c r="MCY1048" s="9"/>
      <c r="MCZ1048" s="9"/>
      <c r="MDA1048" s="9"/>
      <c r="MDB1048" s="9"/>
      <c r="MDC1048" s="9"/>
      <c r="MDD1048" s="9"/>
      <c r="MDE1048" s="9"/>
      <c r="MDF1048" s="9"/>
      <c r="MDG1048" s="9"/>
      <c r="MDH1048" s="9"/>
      <c r="MDI1048" s="9"/>
      <c r="MDJ1048" s="9"/>
      <c r="MDK1048" s="9"/>
      <c r="MDL1048" s="9"/>
      <c r="MDM1048" s="9"/>
      <c r="MDN1048" s="9"/>
      <c r="MDO1048" s="9"/>
      <c r="MDP1048" s="9"/>
      <c r="MDQ1048" s="9"/>
      <c r="MDR1048" s="9"/>
      <c r="MDS1048" s="9"/>
      <c r="MDT1048" s="9"/>
      <c r="MDU1048" s="9"/>
      <c r="MDV1048" s="9"/>
      <c r="MDW1048" s="9"/>
      <c r="MDX1048" s="9"/>
      <c r="MDY1048" s="9"/>
      <c r="MDZ1048" s="9"/>
      <c r="MEA1048" s="9"/>
      <c r="MEB1048" s="9"/>
      <c r="MEC1048" s="9"/>
      <c r="MED1048" s="9"/>
      <c r="MEE1048" s="9"/>
      <c r="MEF1048" s="9"/>
      <c r="MEG1048" s="9"/>
      <c r="MEH1048" s="9"/>
      <c r="MEI1048" s="9"/>
      <c r="MEJ1048" s="9"/>
      <c r="MEK1048" s="9"/>
      <c r="MEL1048" s="9"/>
      <c r="MEM1048" s="9"/>
      <c r="MEN1048" s="9"/>
      <c r="MEO1048" s="9"/>
      <c r="MEP1048" s="9"/>
      <c r="MEQ1048" s="9"/>
      <c r="MER1048" s="9"/>
      <c r="MES1048" s="9"/>
      <c r="MET1048" s="9"/>
      <c r="MEU1048" s="9"/>
      <c r="MEV1048" s="9"/>
      <c r="MEW1048" s="9"/>
      <c r="MEX1048" s="9"/>
      <c r="MEY1048" s="9"/>
      <c r="MEZ1048" s="9"/>
      <c r="MFA1048" s="9"/>
      <c r="MFB1048" s="9"/>
      <c r="MFC1048" s="9"/>
      <c r="MFD1048" s="9"/>
      <c r="MFE1048" s="9"/>
      <c r="MFF1048" s="9"/>
      <c r="MFG1048" s="9"/>
      <c r="MFH1048" s="9"/>
      <c r="MFI1048" s="9"/>
      <c r="MFJ1048" s="9"/>
      <c r="MFK1048" s="9"/>
      <c r="MFL1048" s="9"/>
      <c r="MFM1048" s="9"/>
      <c r="MFN1048" s="9"/>
      <c r="MFO1048" s="9"/>
      <c r="MFP1048" s="9"/>
      <c r="MFQ1048" s="9"/>
      <c r="MFR1048" s="9"/>
      <c r="MFS1048" s="9"/>
      <c r="MFT1048" s="9"/>
      <c r="MFU1048" s="9"/>
      <c r="MFV1048" s="9"/>
      <c r="MFW1048" s="9"/>
      <c r="MFX1048" s="9"/>
      <c r="MFY1048" s="9"/>
      <c r="MFZ1048" s="9"/>
      <c r="MGA1048" s="9"/>
      <c r="MGB1048" s="9"/>
      <c r="MGC1048" s="9"/>
      <c r="MGD1048" s="9"/>
      <c r="MGE1048" s="9"/>
      <c r="MGF1048" s="9"/>
      <c r="MGG1048" s="9"/>
      <c r="MGH1048" s="9"/>
      <c r="MGI1048" s="9"/>
      <c r="MGJ1048" s="9"/>
      <c r="MGK1048" s="9"/>
      <c r="MGL1048" s="9"/>
      <c r="MGM1048" s="9"/>
      <c r="MGN1048" s="9"/>
      <c r="MGO1048" s="9"/>
      <c r="MGP1048" s="9"/>
      <c r="MGQ1048" s="9"/>
      <c r="MGR1048" s="9"/>
      <c r="MGS1048" s="9"/>
      <c r="MGT1048" s="9"/>
      <c r="MGU1048" s="9"/>
      <c r="MGV1048" s="9"/>
      <c r="MGW1048" s="9"/>
      <c r="MGX1048" s="9"/>
      <c r="MGY1048" s="9"/>
      <c r="MGZ1048" s="9"/>
      <c r="MHA1048" s="9"/>
      <c r="MHB1048" s="9"/>
      <c r="MHC1048" s="9"/>
      <c r="MHD1048" s="9"/>
      <c r="MHE1048" s="9"/>
      <c r="MHF1048" s="9"/>
      <c r="MHG1048" s="9"/>
      <c r="MHH1048" s="9"/>
      <c r="MHI1048" s="9"/>
      <c r="MHJ1048" s="9"/>
      <c r="MHK1048" s="9"/>
      <c r="MHL1048" s="9"/>
      <c r="MHM1048" s="9"/>
      <c r="MHN1048" s="9"/>
      <c r="MHO1048" s="9"/>
      <c r="MHP1048" s="9"/>
      <c r="MHQ1048" s="9"/>
      <c r="MHR1048" s="9"/>
      <c r="MHS1048" s="9"/>
      <c r="MHT1048" s="9"/>
      <c r="MHU1048" s="9"/>
      <c r="MHV1048" s="9"/>
      <c r="MHW1048" s="9"/>
      <c r="MHX1048" s="9"/>
      <c r="MHY1048" s="9"/>
      <c r="MHZ1048" s="9"/>
      <c r="MIA1048" s="9"/>
      <c r="MIB1048" s="9"/>
      <c r="MIC1048" s="9"/>
      <c r="MID1048" s="9"/>
      <c r="MIE1048" s="9"/>
      <c r="MIF1048" s="9"/>
      <c r="MIG1048" s="9"/>
      <c r="MIH1048" s="9"/>
      <c r="MII1048" s="9"/>
      <c r="MIJ1048" s="9"/>
      <c r="MIK1048" s="9"/>
      <c r="MIL1048" s="9"/>
      <c r="MIM1048" s="9"/>
      <c r="MIN1048" s="9"/>
      <c r="MIO1048" s="9"/>
      <c r="MIP1048" s="9"/>
      <c r="MIQ1048" s="9"/>
      <c r="MIR1048" s="9"/>
      <c r="MIS1048" s="9"/>
      <c r="MIT1048" s="9"/>
      <c r="MIU1048" s="9"/>
      <c r="MIV1048" s="9"/>
      <c r="MIW1048" s="9"/>
      <c r="MIX1048" s="9"/>
      <c r="MIY1048" s="9"/>
      <c r="MIZ1048" s="9"/>
      <c r="MJA1048" s="9"/>
      <c r="MJB1048" s="9"/>
      <c r="MJC1048" s="9"/>
      <c r="MJD1048" s="9"/>
      <c r="MJE1048" s="9"/>
      <c r="MJF1048" s="9"/>
      <c r="MJG1048" s="9"/>
      <c r="MJH1048" s="9"/>
      <c r="MJI1048" s="9"/>
      <c r="MJJ1048" s="9"/>
      <c r="MJK1048" s="9"/>
      <c r="MJL1048" s="9"/>
      <c r="MJM1048" s="9"/>
      <c r="MJN1048" s="9"/>
      <c r="MJO1048" s="9"/>
      <c r="MJP1048" s="9"/>
      <c r="MJQ1048" s="9"/>
      <c r="MJR1048" s="9"/>
      <c r="MJS1048" s="9"/>
      <c r="MJT1048" s="9"/>
      <c r="MJU1048" s="9"/>
      <c r="MJV1048" s="9"/>
      <c r="MJW1048" s="9"/>
      <c r="MJX1048" s="9"/>
      <c r="MJY1048" s="9"/>
      <c r="MJZ1048" s="9"/>
      <c r="MKA1048" s="9"/>
      <c r="MKB1048" s="9"/>
      <c r="MKC1048" s="9"/>
      <c r="MKD1048" s="9"/>
      <c r="MKE1048" s="9"/>
      <c r="MKF1048" s="9"/>
      <c r="MKG1048" s="9"/>
      <c r="MKH1048" s="9"/>
      <c r="MKI1048" s="9"/>
      <c r="MKJ1048" s="9"/>
      <c r="MKK1048" s="9"/>
      <c r="MKL1048" s="9"/>
      <c r="MKM1048" s="9"/>
      <c r="MKN1048" s="9"/>
      <c r="MKO1048" s="9"/>
      <c r="MKP1048" s="9"/>
      <c r="MKQ1048" s="9"/>
      <c r="MKR1048" s="9"/>
      <c r="MKS1048" s="9"/>
      <c r="MKT1048" s="9"/>
      <c r="MKU1048" s="9"/>
      <c r="MKV1048" s="9"/>
      <c r="MKW1048" s="9"/>
      <c r="MKX1048" s="9"/>
      <c r="MKY1048" s="9"/>
      <c r="MKZ1048" s="9"/>
      <c r="MLA1048" s="9"/>
      <c r="MLB1048" s="9"/>
      <c r="MLC1048" s="9"/>
      <c r="MLD1048" s="9"/>
      <c r="MLE1048" s="9"/>
      <c r="MLF1048" s="9"/>
      <c r="MLG1048" s="9"/>
      <c r="MLH1048" s="9"/>
      <c r="MLI1048" s="9"/>
      <c r="MLJ1048" s="9"/>
      <c r="MLK1048" s="9"/>
      <c r="MLL1048" s="9"/>
      <c r="MLM1048" s="9"/>
      <c r="MLN1048" s="9"/>
      <c r="MLO1048" s="9"/>
      <c r="MLP1048" s="9"/>
      <c r="MLQ1048" s="9"/>
      <c r="MLR1048" s="9"/>
      <c r="MLS1048" s="9"/>
      <c r="MLT1048" s="9"/>
      <c r="MLU1048" s="9"/>
      <c r="MLV1048" s="9"/>
      <c r="MLW1048" s="9"/>
      <c r="MLX1048" s="9"/>
      <c r="MLY1048" s="9"/>
      <c r="MLZ1048" s="9"/>
      <c r="MMA1048" s="9"/>
      <c r="MMB1048" s="9"/>
      <c r="MMC1048" s="9"/>
      <c r="MMD1048" s="9"/>
      <c r="MME1048" s="9"/>
      <c r="MMF1048" s="9"/>
      <c r="MMG1048" s="9"/>
      <c r="MMH1048" s="9"/>
      <c r="MMI1048" s="9"/>
      <c r="MMJ1048" s="9"/>
      <c r="MMK1048" s="9"/>
      <c r="MML1048" s="9"/>
      <c r="MMM1048" s="9"/>
      <c r="MMN1048" s="9"/>
      <c r="MMO1048" s="9"/>
      <c r="MMP1048" s="9"/>
      <c r="MMQ1048" s="9"/>
      <c r="MMR1048" s="9"/>
      <c r="MMS1048" s="9"/>
      <c r="MMT1048" s="9"/>
      <c r="MMU1048" s="9"/>
      <c r="MMV1048" s="9"/>
      <c r="MMW1048" s="9"/>
      <c r="MMX1048" s="9"/>
      <c r="MMY1048" s="9"/>
      <c r="MMZ1048" s="9"/>
      <c r="MNA1048" s="9"/>
      <c r="MNB1048" s="9"/>
      <c r="MNC1048" s="9"/>
      <c r="MND1048" s="9"/>
      <c r="MNE1048" s="9"/>
      <c r="MNF1048" s="9"/>
      <c r="MNG1048" s="9"/>
      <c r="MNH1048" s="9"/>
      <c r="MNI1048" s="9"/>
      <c r="MNJ1048" s="9"/>
      <c r="MNK1048" s="9"/>
      <c r="MNL1048" s="9"/>
      <c r="MNM1048" s="9"/>
      <c r="MNN1048" s="9"/>
      <c r="MNO1048" s="9"/>
      <c r="MNP1048" s="9"/>
      <c r="MNQ1048" s="9"/>
      <c r="MNR1048" s="9"/>
      <c r="MNS1048" s="9"/>
      <c r="MNT1048" s="9"/>
      <c r="MNU1048" s="9"/>
      <c r="MNV1048" s="9"/>
      <c r="MNW1048" s="9"/>
      <c r="MNX1048" s="9"/>
      <c r="MNY1048" s="9"/>
      <c r="MNZ1048" s="9"/>
      <c r="MOA1048" s="9"/>
      <c r="MOB1048" s="9"/>
      <c r="MOC1048" s="9"/>
      <c r="MOD1048" s="9"/>
      <c r="MOE1048" s="9"/>
      <c r="MOF1048" s="9"/>
      <c r="MOG1048" s="9"/>
      <c r="MOH1048" s="9"/>
      <c r="MOI1048" s="9"/>
      <c r="MOJ1048" s="9"/>
      <c r="MOK1048" s="9"/>
      <c r="MOL1048" s="9"/>
      <c r="MOM1048" s="9"/>
      <c r="MON1048" s="9"/>
      <c r="MOO1048" s="9"/>
      <c r="MOP1048" s="9"/>
      <c r="MOQ1048" s="9"/>
      <c r="MOR1048" s="9"/>
      <c r="MOS1048" s="9"/>
      <c r="MOT1048" s="9"/>
      <c r="MOU1048" s="9"/>
      <c r="MOV1048" s="9"/>
      <c r="MOW1048" s="9"/>
      <c r="MOX1048" s="9"/>
      <c r="MOY1048" s="9"/>
      <c r="MOZ1048" s="9"/>
      <c r="MPA1048" s="9"/>
      <c r="MPB1048" s="9"/>
      <c r="MPC1048" s="9"/>
      <c r="MPD1048" s="9"/>
      <c r="MPE1048" s="9"/>
      <c r="MPF1048" s="9"/>
      <c r="MPG1048" s="9"/>
      <c r="MPH1048" s="9"/>
      <c r="MPI1048" s="9"/>
      <c r="MPJ1048" s="9"/>
      <c r="MPK1048" s="9"/>
      <c r="MPL1048" s="9"/>
      <c r="MPM1048" s="9"/>
      <c r="MPN1048" s="9"/>
      <c r="MPO1048" s="9"/>
      <c r="MPP1048" s="9"/>
      <c r="MPQ1048" s="9"/>
      <c r="MPR1048" s="9"/>
      <c r="MPS1048" s="9"/>
      <c r="MPT1048" s="9"/>
      <c r="MPU1048" s="9"/>
      <c r="MPV1048" s="9"/>
      <c r="MPW1048" s="9"/>
      <c r="MPX1048" s="9"/>
      <c r="MPY1048" s="9"/>
      <c r="MPZ1048" s="9"/>
      <c r="MQA1048" s="9"/>
      <c r="MQB1048" s="9"/>
      <c r="MQC1048" s="9"/>
      <c r="MQD1048" s="9"/>
      <c r="MQE1048" s="9"/>
      <c r="MQF1048" s="9"/>
      <c r="MQG1048" s="9"/>
      <c r="MQH1048" s="9"/>
      <c r="MQI1048" s="9"/>
      <c r="MQJ1048" s="9"/>
      <c r="MQK1048" s="9"/>
      <c r="MQL1048" s="9"/>
      <c r="MQM1048" s="9"/>
      <c r="MQN1048" s="9"/>
      <c r="MQO1048" s="9"/>
      <c r="MQP1048" s="9"/>
      <c r="MQQ1048" s="9"/>
      <c r="MQR1048" s="9"/>
      <c r="MQS1048" s="9"/>
      <c r="MQT1048" s="9"/>
      <c r="MQU1048" s="9"/>
      <c r="MQV1048" s="9"/>
      <c r="MQW1048" s="9"/>
      <c r="MQX1048" s="9"/>
      <c r="MQY1048" s="9"/>
      <c r="MQZ1048" s="9"/>
      <c r="MRA1048" s="9"/>
      <c r="MRB1048" s="9"/>
      <c r="MRC1048" s="9"/>
      <c r="MRD1048" s="9"/>
      <c r="MRE1048" s="9"/>
      <c r="MRF1048" s="9"/>
      <c r="MRG1048" s="9"/>
      <c r="MRH1048" s="9"/>
      <c r="MRI1048" s="9"/>
      <c r="MRJ1048" s="9"/>
      <c r="MRK1048" s="9"/>
      <c r="MRL1048" s="9"/>
      <c r="MRM1048" s="9"/>
      <c r="MRN1048" s="9"/>
      <c r="MRO1048" s="9"/>
      <c r="MRP1048" s="9"/>
      <c r="MRQ1048" s="9"/>
      <c r="MRR1048" s="9"/>
      <c r="MRS1048" s="9"/>
      <c r="MRT1048" s="9"/>
      <c r="MRU1048" s="9"/>
      <c r="MRV1048" s="9"/>
      <c r="MRW1048" s="9"/>
      <c r="MRX1048" s="9"/>
      <c r="MRY1048" s="9"/>
      <c r="MRZ1048" s="9"/>
      <c r="MSA1048" s="9"/>
      <c r="MSB1048" s="9"/>
      <c r="MSC1048" s="9"/>
      <c r="MSD1048" s="9"/>
      <c r="MSE1048" s="9"/>
      <c r="MSF1048" s="9"/>
      <c r="MSG1048" s="9"/>
      <c r="MSH1048" s="9"/>
      <c r="MSI1048" s="9"/>
      <c r="MSJ1048" s="9"/>
      <c r="MSK1048" s="9"/>
      <c r="MSL1048" s="9"/>
      <c r="MSM1048" s="9"/>
      <c r="MSN1048" s="9"/>
      <c r="MSO1048" s="9"/>
      <c r="MSP1048" s="9"/>
      <c r="MSQ1048" s="9"/>
      <c r="MSR1048" s="9"/>
      <c r="MSS1048" s="9"/>
      <c r="MST1048" s="9"/>
      <c r="MSU1048" s="9"/>
      <c r="MSV1048" s="9"/>
      <c r="MSW1048" s="9"/>
      <c r="MSX1048" s="9"/>
      <c r="MSY1048" s="9"/>
      <c r="MSZ1048" s="9"/>
      <c r="MTA1048" s="9"/>
      <c r="MTB1048" s="9"/>
      <c r="MTC1048" s="9"/>
      <c r="MTD1048" s="9"/>
      <c r="MTE1048" s="9"/>
      <c r="MTF1048" s="9"/>
      <c r="MTG1048" s="9"/>
      <c r="MTH1048" s="9"/>
      <c r="MTI1048" s="9"/>
      <c r="MTJ1048" s="9"/>
      <c r="MTK1048" s="9"/>
      <c r="MTL1048" s="9"/>
      <c r="MTM1048" s="9"/>
      <c r="MTN1048" s="9"/>
      <c r="MTO1048" s="9"/>
      <c r="MTP1048" s="9"/>
      <c r="MTQ1048" s="9"/>
      <c r="MTR1048" s="9"/>
      <c r="MTS1048" s="9"/>
      <c r="MTT1048" s="9"/>
      <c r="MTU1048" s="9"/>
      <c r="MTV1048" s="9"/>
      <c r="MTW1048" s="9"/>
      <c r="MTX1048" s="9"/>
      <c r="MTY1048" s="9"/>
      <c r="MTZ1048" s="9"/>
      <c r="MUA1048" s="9"/>
      <c r="MUB1048" s="9"/>
      <c r="MUC1048" s="9"/>
      <c r="MUD1048" s="9"/>
      <c r="MUE1048" s="9"/>
      <c r="MUF1048" s="9"/>
      <c r="MUG1048" s="9"/>
      <c r="MUH1048" s="9"/>
      <c r="MUI1048" s="9"/>
      <c r="MUJ1048" s="9"/>
      <c r="MUK1048" s="9"/>
      <c r="MUL1048" s="9"/>
      <c r="MUM1048" s="9"/>
      <c r="MUN1048" s="9"/>
      <c r="MUO1048" s="9"/>
      <c r="MUP1048" s="9"/>
      <c r="MUQ1048" s="9"/>
      <c r="MUR1048" s="9"/>
      <c r="MUS1048" s="9"/>
      <c r="MUT1048" s="9"/>
      <c r="MUU1048" s="9"/>
      <c r="MUV1048" s="9"/>
      <c r="MUW1048" s="9"/>
      <c r="MUX1048" s="9"/>
      <c r="MUY1048" s="9"/>
      <c r="MUZ1048" s="9"/>
      <c r="MVA1048" s="9"/>
      <c r="MVB1048" s="9"/>
      <c r="MVC1048" s="9"/>
      <c r="MVD1048" s="9"/>
      <c r="MVE1048" s="9"/>
      <c r="MVF1048" s="9"/>
      <c r="MVG1048" s="9"/>
      <c r="MVH1048" s="9"/>
      <c r="MVI1048" s="9"/>
      <c r="MVJ1048" s="9"/>
      <c r="MVK1048" s="9"/>
      <c r="MVL1048" s="9"/>
      <c r="MVM1048" s="9"/>
      <c r="MVN1048" s="9"/>
      <c r="MVO1048" s="9"/>
      <c r="MVP1048" s="9"/>
      <c r="MVQ1048" s="9"/>
      <c r="MVR1048" s="9"/>
      <c r="MVS1048" s="9"/>
      <c r="MVT1048" s="9"/>
      <c r="MVU1048" s="9"/>
      <c r="MVV1048" s="9"/>
      <c r="MVW1048" s="9"/>
      <c r="MVX1048" s="9"/>
      <c r="MVY1048" s="9"/>
      <c r="MVZ1048" s="9"/>
      <c r="MWA1048" s="9"/>
      <c r="MWB1048" s="9"/>
      <c r="MWC1048" s="9"/>
      <c r="MWD1048" s="9"/>
      <c r="MWE1048" s="9"/>
      <c r="MWF1048" s="9"/>
      <c r="MWG1048" s="9"/>
      <c r="MWH1048" s="9"/>
      <c r="MWI1048" s="9"/>
      <c r="MWJ1048" s="9"/>
      <c r="MWK1048" s="9"/>
      <c r="MWL1048" s="9"/>
      <c r="MWM1048" s="9"/>
      <c r="MWN1048" s="9"/>
      <c r="MWO1048" s="9"/>
      <c r="MWP1048" s="9"/>
      <c r="MWQ1048" s="9"/>
      <c r="MWR1048" s="9"/>
      <c r="MWS1048" s="9"/>
      <c r="MWT1048" s="9"/>
      <c r="MWU1048" s="9"/>
      <c r="MWV1048" s="9"/>
      <c r="MWW1048" s="9"/>
      <c r="MWX1048" s="9"/>
      <c r="MWY1048" s="9"/>
      <c r="MWZ1048" s="9"/>
      <c r="MXA1048" s="9"/>
      <c r="MXB1048" s="9"/>
      <c r="MXC1048" s="9"/>
      <c r="MXD1048" s="9"/>
      <c r="MXE1048" s="9"/>
      <c r="MXF1048" s="9"/>
      <c r="MXG1048" s="9"/>
      <c r="MXH1048" s="9"/>
      <c r="MXI1048" s="9"/>
      <c r="MXJ1048" s="9"/>
      <c r="MXK1048" s="9"/>
      <c r="MXL1048" s="9"/>
      <c r="MXM1048" s="9"/>
      <c r="MXN1048" s="9"/>
      <c r="MXO1048" s="9"/>
      <c r="MXP1048" s="9"/>
      <c r="MXQ1048" s="9"/>
      <c r="MXR1048" s="9"/>
      <c r="MXS1048" s="9"/>
      <c r="MXT1048" s="9"/>
      <c r="MXU1048" s="9"/>
      <c r="MXV1048" s="9"/>
      <c r="MXW1048" s="9"/>
      <c r="MXX1048" s="9"/>
      <c r="MXY1048" s="9"/>
      <c r="MXZ1048" s="9"/>
      <c r="MYA1048" s="9"/>
      <c r="MYB1048" s="9"/>
      <c r="MYC1048" s="9"/>
      <c r="MYD1048" s="9"/>
      <c r="MYE1048" s="9"/>
      <c r="MYF1048" s="9"/>
      <c r="MYG1048" s="9"/>
      <c r="MYH1048" s="9"/>
      <c r="MYI1048" s="9"/>
      <c r="MYJ1048" s="9"/>
      <c r="MYK1048" s="9"/>
      <c r="MYL1048" s="9"/>
      <c r="MYM1048" s="9"/>
      <c r="MYN1048" s="9"/>
      <c r="MYO1048" s="9"/>
      <c r="MYP1048" s="9"/>
      <c r="MYQ1048" s="9"/>
      <c r="MYR1048" s="9"/>
      <c r="MYS1048" s="9"/>
      <c r="MYT1048" s="9"/>
      <c r="MYU1048" s="9"/>
      <c r="MYV1048" s="9"/>
      <c r="MYW1048" s="9"/>
      <c r="MYX1048" s="9"/>
      <c r="MYY1048" s="9"/>
      <c r="MYZ1048" s="9"/>
      <c r="MZA1048" s="9"/>
      <c r="MZB1048" s="9"/>
      <c r="MZC1048" s="9"/>
      <c r="MZD1048" s="9"/>
      <c r="MZE1048" s="9"/>
      <c r="MZF1048" s="9"/>
      <c r="MZG1048" s="9"/>
      <c r="MZH1048" s="9"/>
      <c r="MZI1048" s="9"/>
      <c r="MZJ1048" s="9"/>
      <c r="MZK1048" s="9"/>
      <c r="MZL1048" s="9"/>
      <c r="MZM1048" s="9"/>
      <c r="MZN1048" s="9"/>
      <c r="MZO1048" s="9"/>
      <c r="MZP1048" s="9"/>
      <c r="MZQ1048" s="9"/>
      <c r="MZR1048" s="9"/>
      <c r="MZS1048" s="9"/>
      <c r="MZT1048" s="9"/>
      <c r="MZU1048" s="9"/>
      <c r="MZV1048" s="9"/>
      <c r="MZW1048" s="9"/>
      <c r="MZX1048" s="9"/>
      <c r="MZY1048" s="9"/>
      <c r="MZZ1048" s="9"/>
      <c r="NAA1048" s="9"/>
      <c r="NAB1048" s="9"/>
      <c r="NAC1048" s="9"/>
      <c r="NAD1048" s="9"/>
      <c r="NAE1048" s="9"/>
      <c r="NAF1048" s="9"/>
      <c r="NAG1048" s="9"/>
      <c r="NAH1048" s="9"/>
      <c r="NAI1048" s="9"/>
      <c r="NAJ1048" s="9"/>
      <c r="NAK1048" s="9"/>
      <c r="NAL1048" s="9"/>
      <c r="NAM1048" s="9"/>
      <c r="NAN1048" s="9"/>
      <c r="NAO1048" s="9"/>
      <c r="NAP1048" s="9"/>
      <c r="NAQ1048" s="9"/>
      <c r="NAR1048" s="9"/>
      <c r="NAS1048" s="9"/>
      <c r="NAT1048" s="9"/>
      <c r="NAU1048" s="9"/>
      <c r="NAV1048" s="9"/>
      <c r="NAW1048" s="9"/>
      <c r="NAX1048" s="9"/>
      <c r="NAY1048" s="9"/>
      <c r="NAZ1048" s="9"/>
      <c r="NBA1048" s="9"/>
      <c r="NBB1048" s="9"/>
      <c r="NBC1048" s="9"/>
      <c r="NBD1048" s="9"/>
      <c r="NBE1048" s="9"/>
      <c r="NBF1048" s="9"/>
      <c r="NBG1048" s="9"/>
      <c r="NBH1048" s="9"/>
      <c r="NBI1048" s="9"/>
      <c r="NBJ1048" s="9"/>
      <c r="NBK1048" s="9"/>
      <c r="NBL1048" s="9"/>
      <c r="NBM1048" s="9"/>
      <c r="NBN1048" s="9"/>
      <c r="NBO1048" s="9"/>
      <c r="NBP1048" s="9"/>
      <c r="NBQ1048" s="9"/>
      <c r="NBR1048" s="9"/>
      <c r="NBS1048" s="9"/>
      <c r="NBT1048" s="9"/>
      <c r="NBU1048" s="9"/>
      <c r="NBV1048" s="9"/>
      <c r="NBW1048" s="9"/>
      <c r="NBX1048" s="9"/>
      <c r="NBY1048" s="9"/>
      <c r="NBZ1048" s="9"/>
      <c r="NCA1048" s="9"/>
      <c r="NCB1048" s="9"/>
      <c r="NCC1048" s="9"/>
      <c r="NCD1048" s="9"/>
      <c r="NCE1048" s="9"/>
      <c r="NCF1048" s="9"/>
      <c r="NCG1048" s="9"/>
      <c r="NCH1048" s="9"/>
      <c r="NCI1048" s="9"/>
      <c r="NCJ1048" s="9"/>
      <c r="NCK1048" s="9"/>
      <c r="NCL1048" s="9"/>
      <c r="NCM1048" s="9"/>
      <c r="NCN1048" s="9"/>
      <c r="NCO1048" s="9"/>
      <c r="NCP1048" s="9"/>
      <c r="NCQ1048" s="9"/>
      <c r="NCR1048" s="9"/>
      <c r="NCS1048" s="9"/>
      <c r="NCT1048" s="9"/>
      <c r="NCU1048" s="9"/>
      <c r="NCV1048" s="9"/>
      <c r="NCW1048" s="9"/>
      <c r="NCX1048" s="9"/>
      <c r="NCY1048" s="9"/>
      <c r="NCZ1048" s="9"/>
      <c r="NDA1048" s="9"/>
      <c r="NDB1048" s="9"/>
      <c r="NDC1048" s="9"/>
      <c r="NDD1048" s="9"/>
      <c r="NDE1048" s="9"/>
      <c r="NDF1048" s="9"/>
      <c r="NDG1048" s="9"/>
      <c r="NDH1048" s="9"/>
      <c r="NDI1048" s="9"/>
      <c r="NDJ1048" s="9"/>
      <c r="NDK1048" s="9"/>
      <c r="NDL1048" s="9"/>
      <c r="NDM1048" s="9"/>
      <c r="NDN1048" s="9"/>
      <c r="NDO1048" s="9"/>
      <c r="NDP1048" s="9"/>
      <c r="NDQ1048" s="9"/>
      <c r="NDR1048" s="9"/>
      <c r="NDS1048" s="9"/>
      <c r="NDT1048" s="9"/>
      <c r="NDU1048" s="9"/>
      <c r="NDV1048" s="9"/>
      <c r="NDW1048" s="9"/>
      <c r="NDX1048" s="9"/>
      <c r="NDY1048" s="9"/>
      <c r="NDZ1048" s="9"/>
      <c r="NEA1048" s="9"/>
      <c r="NEB1048" s="9"/>
      <c r="NEC1048" s="9"/>
      <c r="NED1048" s="9"/>
      <c r="NEE1048" s="9"/>
      <c r="NEF1048" s="9"/>
      <c r="NEG1048" s="9"/>
      <c r="NEH1048" s="9"/>
      <c r="NEI1048" s="9"/>
      <c r="NEJ1048" s="9"/>
      <c r="NEK1048" s="9"/>
      <c r="NEL1048" s="9"/>
      <c r="NEM1048" s="9"/>
      <c r="NEN1048" s="9"/>
      <c r="NEO1048" s="9"/>
      <c r="NEP1048" s="9"/>
      <c r="NEQ1048" s="9"/>
      <c r="NER1048" s="9"/>
      <c r="NES1048" s="9"/>
      <c r="NET1048" s="9"/>
      <c r="NEU1048" s="9"/>
      <c r="NEV1048" s="9"/>
      <c r="NEW1048" s="9"/>
      <c r="NEX1048" s="9"/>
      <c r="NEY1048" s="9"/>
      <c r="NEZ1048" s="9"/>
      <c r="NFA1048" s="9"/>
      <c r="NFB1048" s="9"/>
      <c r="NFC1048" s="9"/>
      <c r="NFD1048" s="9"/>
      <c r="NFE1048" s="9"/>
      <c r="NFF1048" s="9"/>
      <c r="NFG1048" s="9"/>
      <c r="NFH1048" s="9"/>
      <c r="NFI1048" s="9"/>
      <c r="NFJ1048" s="9"/>
      <c r="NFK1048" s="9"/>
      <c r="NFL1048" s="9"/>
      <c r="NFM1048" s="9"/>
      <c r="NFN1048" s="9"/>
      <c r="NFO1048" s="9"/>
      <c r="NFP1048" s="9"/>
      <c r="NFQ1048" s="9"/>
      <c r="NFR1048" s="9"/>
      <c r="NFS1048" s="9"/>
      <c r="NFT1048" s="9"/>
      <c r="NFU1048" s="9"/>
      <c r="NFV1048" s="9"/>
      <c r="NFW1048" s="9"/>
      <c r="NFX1048" s="9"/>
      <c r="NFY1048" s="9"/>
      <c r="NFZ1048" s="9"/>
      <c r="NGA1048" s="9"/>
      <c r="NGB1048" s="9"/>
      <c r="NGC1048" s="9"/>
      <c r="NGD1048" s="9"/>
      <c r="NGE1048" s="9"/>
      <c r="NGF1048" s="9"/>
      <c r="NGG1048" s="9"/>
      <c r="NGH1048" s="9"/>
      <c r="NGI1048" s="9"/>
      <c r="NGJ1048" s="9"/>
      <c r="NGK1048" s="9"/>
      <c r="NGL1048" s="9"/>
      <c r="NGM1048" s="9"/>
      <c r="NGN1048" s="9"/>
      <c r="NGO1048" s="9"/>
      <c r="NGP1048" s="9"/>
      <c r="NGQ1048" s="9"/>
      <c r="NGR1048" s="9"/>
      <c r="NGS1048" s="9"/>
      <c r="NGT1048" s="9"/>
      <c r="NGU1048" s="9"/>
      <c r="NGV1048" s="9"/>
      <c r="NGW1048" s="9"/>
      <c r="NGX1048" s="9"/>
      <c r="NGY1048" s="9"/>
      <c r="NGZ1048" s="9"/>
      <c r="NHA1048" s="9"/>
      <c r="NHB1048" s="9"/>
      <c r="NHC1048" s="9"/>
      <c r="NHD1048" s="9"/>
      <c r="NHE1048" s="9"/>
      <c r="NHF1048" s="9"/>
      <c r="NHG1048" s="9"/>
      <c r="NHH1048" s="9"/>
      <c r="NHI1048" s="9"/>
      <c r="NHJ1048" s="9"/>
      <c r="NHK1048" s="9"/>
      <c r="NHL1048" s="9"/>
      <c r="NHM1048" s="9"/>
      <c r="NHN1048" s="9"/>
      <c r="NHO1048" s="9"/>
      <c r="NHP1048" s="9"/>
      <c r="NHQ1048" s="9"/>
      <c r="NHR1048" s="9"/>
      <c r="NHS1048" s="9"/>
      <c r="NHT1048" s="9"/>
      <c r="NHU1048" s="9"/>
      <c r="NHV1048" s="9"/>
      <c r="NHW1048" s="9"/>
      <c r="NHX1048" s="9"/>
      <c r="NHY1048" s="9"/>
      <c r="NHZ1048" s="9"/>
      <c r="NIA1048" s="9"/>
      <c r="NIB1048" s="9"/>
      <c r="NIC1048" s="9"/>
      <c r="NID1048" s="9"/>
      <c r="NIE1048" s="9"/>
      <c r="NIF1048" s="9"/>
      <c r="NIG1048" s="9"/>
      <c r="NIH1048" s="9"/>
      <c r="NII1048" s="9"/>
      <c r="NIJ1048" s="9"/>
      <c r="NIK1048" s="9"/>
      <c r="NIL1048" s="9"/>
      <c r="NIM1048" s="9"/>
      <c r="NIN1048" s="9"/>
      <c r="NIO1048" s="9"/>
      <c r="NIP1048" s="9"/>
      <c r="NIQ1048" s="9"/>
      <c r="NIR1048" s="9"/>
      <c r="NIS1048" s="9"/>
      <c r="NIT1048" s="9"/>
      <c r="NIU1048" s="9"/>
      <c r="NIV1048" s="9"/>
      <c r="NIW1048" s="9"/>
      <c r="NIX1048" s="9"/>
      <c r="NIY1048" s="9"/>
      <c r="NIZ1048" s="9"/>
      <c r="NJA1048" s="9"/>
      <c r="NJB1048" s="9"/>
      <c r="NJC1048" s="9"/>
      <c r="NJD1048" s="9"/>
      <c r="NJE1048" s="9"/>
      <c r="NJF1048" s="9"/>
      <c r="NJG1048" s="9"/>
      <c r="NJH1048" s="9"/>
      <c r="NJI1048" s="9"/>
      <c r="NJJ1048" s="9"/>
      <c r="NJK1048" s="9"/>
      <c r="NJL1048" s="9"/>
      <c r="NJM1048" s="9"/>
      <c r="NJN1048" s="9"/>
      <c r="NJO1048" s="9"/>
      <c r="NJP1048" s="9"/>
      <c r="NJQ1048" s="9"/>
      <c r="NJR1048" s="9"/>
      <c r="NJS1048" s="9"/>
      <c r="NJT1048" s="9"/>
      <c r="NJU1048" s="9"/>
      <c r="NJV1048" s="9"/>
      <c r="NJW1048" s="9"/>
      <c r="NJX1048" s="9"/>
      <c r="NJY1048" s="9"/>
      <c r="NJZ1048" s="9"/>
      <c r="NKA1048" s="9"/>
      <c r="NKB1048" s="9"/>
      <c r="NKC1048" s="9"/>
      <c r="NKD1048" s="9"/>
      <c r="NKE1048" s="9"/>
      <c r="NKF1048" s="9"/>
      <c r="NKG1048" s="9"/>
      <c r="NKH1048" s="9"/>
      <c r="NKI1048" s="9"/>
      <c r="NKJ1048" s="9"/>
      <c r="NKK1048" s="9"/>
      <c r="NKL1048" s="9"/>
      <c r="NKM1048" s="9"/>
      <c r="NKN1048" s="9"/>
      <c r="NKO1048" s="9"/>
      <c r="NKP1048" s="9"/>
      <c r="NKQ1048" s="9"/>
      <c r="NKR1048" s="9"/>
      <c r="NKS1048" s="9"/>
      <c r="NKT1048" s="9"/>
      <c r="NKU1048" s="9"/>
      <c r="NKV1048" s="9"/>
      <c r="NKW1048" s="9"/>
      <c r="NKX1048" s="9"/>
      <c r="NKY1048" s="9"/>
      <c r="NKZ1048" s="9"/>
      <c r="NLA1048" s="9"/>
      <c r="NLB1048" s="9"/>
      <c r="NLC1048" s="9"/>
      <c r="NLD1048" s="9"/>
      <c r="NLE1048" s="9"/>
      <c r="NLF1048" s="9"/>
      <c r="NLG1048" s="9"/>
      <c r="NLH1048" s="9"/>
      <c r="NLI1048" s="9"/>
      <c r="NLJ1048" s="9"/>
      <c r="NLK1048" s="9"/>
      <c r="NLL1048" s="9"/>
      <c r="NLM1048" s="9"/>
      <c r="NLN1048" s="9"/>
      <c r="NLO1048" s="9"/>
      <c r="NLP1048" s="9"/>
      <c r="NLQ1048" s="9"/>
      <c r="NLR1048" s="9"/>
      <c r="NLS1048" s="9"/>
      <c r="NLT1048" s="9"/>
      <c r="NLU1048" s="9"/>
      <c r="NLV1048" s="9"/>
      <c r="NLW1048" s="9"/>
      <c r="NLX1048" s="9"/>
      <c r="NLY1048" s="9"/>
      <c r="NLZ1048" s="9"/>
      <c r="NMA1048" s="9"/>
      <c r="NMB1048" s="9"/>
      <c r="NMC1048" s="9"/>
      <c r="NMD1048" s="9"/>
      <c r="NME1048" s="9"/>
      <c r="NMF1048" s="9"/>
      <c r="NMG1048" s="9"/>
      <c r="NMH1048" s="9"/>
      <c r="NMI1048" s="9"/>
      <c r="NMJ1048" s="9"/>
      <c r="NMK1048" s="9"/>
      <c r="NML1048" s="9"/>
      <c r="NMM1048" s="9"/>
      <c r="NMN1048" s="9"/>
      <c r="NMO1048" s="9"/>
      <c r="NMP1048" s="9"/>
      <c r="NMQ1048" s="9"/>
      <c r="NMR1048" s="9"/>
      <c r="NMS1048" s="9"/>
      <c r="NMT1048" s="9"/>
      <c r="NMU1048" s="9"/>
      <c r="NMV1048" s="9"/>
      <c r="NMW1048" s="9"/>
      <c r="NMX1048" s="9"/>
      <c r="NMY1048" s="9"/>
      <c r="NMZ1048" s="9"/>
      <c r="NNA1048" s="9"/>
      <c r="NNB1048" s="9"/>
      <c r="NNC1048" s="9"/>
      <c r="NND1048" s="9"/>
      <c r="NNE1048" s="9"/>
      <c r="NNF1048" s="9"/>
      <c r="NNG1048" s="9"/>
      <c r="NNH1048" s="9"/>
      <c r="NNI1048" s="9"/>
      <c r="NNJ1048" s="9"/>
      <c r="NNK1048" s="9"/>
      <c r="NNL1048" s="9"/>
      <c r="NNM1048" s="9"/>
      <c r="NNN1048" s="9"/>
      <c r="NNO1048" s="9"/>
      <c r="NNP1048" s="9"/>
      <c r="NNQ1048" s="9"/>
      <c r="NNR1048" s="9"/>
      <c r="NNS1048" s="9"/>
      <c r="NNT1048" s="9"/>
      <c r="NNU1048" s="9"/>
      <c r="NNV1048" s="9"/>
      <c r="NNW1048" s="9"/>
      <c r="NNX1048" s="9"/>
      <c r="NNY1048" s="9"/>
      <c r="NNZ1048" s="9"/>
      <c r="NOA1048" s="9"/>
      <c r="NOB1048" s="9"/>
      <c r="NOC1048" s="9"/>
      <c r="NOD1048" s="9"/>
      <c r="NOE1048" s="9"/>
      <c r="NOF1048" s="9"/>
      <c r="NOG1048" s="9"/>
      <c r="NOH1048" s="9"/>
      <c r="NOI1048" s="9"/>
      <c r="NOJ1048" s="9"/>
      <c r="NOK1048" s="9"/>
      <c r="NOL1048" s="9"/>
      <c r="NOM1048" s="9"/>
      <c r="NON1048" s="9"/>
      <c r="NOO1048" s="9"/>
      <c r="NOP1048" s="9"/>
      <c r="NOQ1048" s="9"/>
      <c r="NOR1048" s="9"/>
      <c r="NOS1048" s="9"/>
      <c r="NOT1048" s="9"/>
      <c r="NOU1048" s="9"/>
      <c r="NOV1048" s="9"/>
      <c r="NOW1048" s="9"/>
      <c r="NOX1048" s="9"/>
      <c r="NOY1048" s="9"/>
      <c r="NOZ1048" s="9"/>
      <c r="NPA1048" s="9"/>
      <c r="NPB1048" s="9"/>
      <c r="NPC1048" s="9"/>
      <c r="NPD1048" s="9"/>
      <c r="NPE1048" s="9"/>
      <c r="NPF1048" s="9"/>
      <c r="NPG1048" s="9"/>
      <c r="NPH1048" s="9"/>
      <c r="NPI1048" s="9"/>
      <c r="NPJ1048" s="9"/>
      <c r="NPK1048" s="9"/>
      <c r="NPL1048" s="9"/>
      <c r="NPM1048" s="9"/>
      <c r="NPN1048" s="9"/>
      <c r="NPO1048" s="9"/>
      <c r="NPP1048" s="9"/>
      <c r="NPQ1048" s="9"/>
      <c r="NPR1048" s="9"/>
      <c r="NPS1048" s="9"/>
      <c r="NPT1048" s="9"/>
      <c r="NPU1048" s="9"/>
      <c r="NPV1048" s="9"/>
      <c r="NPW1048" s="9"/>
      <c r="NPX1048" s="9"/>
      <c r="NPY1048" s="9"/>
      <c r="NPZ1048" s="9"/>
      <c r="NQA1048" s="9"/>
      <c r="NQB1048" s="9"/>
      <c r="NQC1048" s="9"/>
      <c r="NQD1048" s="9"/>
      <c r="NQE1048" s="9"/>
      <c r="NQF1048" s="9"/>
      <c r="NQG1048" s="9"/>
      <c r="NQH1048" s="9"/>
      <c r="NQI1048" s="9"/>
      <c r="NQJ1048" s="9"/>
      <c r="NQK1048" s="9"/>
      <c r="NQL1048" s="9"/>
      <c r="NQM1048" s="9"/>
      <c r="NQN1048" s="9"/>
      <c r="NQO1048" s="9"/>
      <c r="NQP1048" s="9"/>
      <c r="NQQ1048" s="9"/>
      <c r="NQR1048" s="9"/>
      <c r="NQS1048" s="9"/>
      <c r="NQT1048" s="9"/>
      <c r="NQU1048" s="9"/>
      <c r="NQV1048" s="9"/>
      <c r="NQW1048" s="9"/>
      <c r="NQX1048" s="9"/>
      <c r="NQY1048" s="9"/>
      <c r="NQZ1048" s="9"/>
      <c r="NRA1048" s="9"/>
      <c r="NRB1048" s="9"/>
      <c r="NRC1048" s="9"/>
      <c r="NRD1048" s="9"/>
      <c r="NRE1048" s="9"/>
      <c r="NRF1048" s="9"/>
      <c r="NRG1048" s="9"/>
      <c r="NRH1048" s="9"/>
      <c r="NRI1048" s="9"/>
      <c r="NRJ1048" s="9"/>
      <c r="NRK1048" s="9"/>
      <c r="NRL1048" s="9"/>
      <c r="NRM1048" s="9"/>
      <c r="NRN1048" s="9"/>
      <c r="NRO1048" s="9"/>
      <c r="NRP1048" s="9"/>
      <c r="NRQ1048" s="9"/>
      <c r="NRR1048" s="9"/>
      <c r="NRS1048" s="9"/>
      <c r="NRT1048" s="9"/>
      <c r="NRU1048" s="9"/>
      <c r="NRV1048" s="9"/>
      <c r="NRW1048" s="9"/>
      <c r="NRX1048" s="9"/>
      <c r="NRY1048" s="9"/>
      <c r="NRZ1048" s="9"/>
      <c r="NSA1048" s="9"/>
      <c r="NSB1048" s="9"/>
      <c r="NSC1048" s="9"/>
      <c r="NSD1048" s="9"/>
      <c r="NSE1048" s="9"/>
      <c r="NSF1048" s="9"/>
      <c r="NSG1048" s="9"/>
      <c r="NSH1048" s="9"/>
      <c r="NSI1048" s="9"/>
      <c r="NSJ1048" s="9"/>
      <c r="NSK1048" s="9"/>
      <c r="NSL1048" s="9"/>
      <c r="NSM1048" s="9"/>
      <c r="NSN1048" s="9"/>
      <c r="NSO1048" s="9"/>
      <c r="NSP1048" s="9"/>
      <c r="NSQ1048" s="9"/>
      <c r="NSR1048" s="9"/>
      <c r="NSS1048" s="9"/>
      <c r="NST1048" s="9"/>
      <c r="NSU1048" s="9"/>
      <c r="NSV1048" s="9"/>
      <c r="NSW1048" s="9"/>
      <c r="NSX1048" s="9"/>
      <c r="NSY1048" s="9"/>
      <c r="NSZ1048" s="9"/>
      <c r="NTA1048" s="9"/>
      <c r="NTB1048" s="9"/>
      <c r="NTC1048" s="9"/>
      <c r="NTD1048" s="9"/>
      <c r="NTE1048" s="9"/>
      <c r="NTF1048" s="9"/>
      <c r="NTG1048" s="9"/>
      <c r="NTH1048" s="9"/>
      <c r="NTI1048" s="9"/>
      <c r="NTJ1048" s="9"/>
      <c r="NTK1048" s="9"/>
      <c r="NTL1048" s="9"/>
      <c r="NTM1048" s="9"/>
      <c r="NTN1048" s="9"/>
      <c r="NTO1048" s="9"/>
      <c r="NTP1048" s="9"/>
      <c r="NTQ1048" s="9"/>
      <c r="NTR1048" s="9"/>
      <c r="NTS1048" s="9"/>
      <c r="NTT1048" s="9"/>
      <c r="NTU1048" s="9"/>
      <c r="NTV1048" s="9"/>
      <c r="NTW1048" s="9"/>
      <c r="NTX1048" s="9"/>
      <c r="NTY1048" s="9"/>
      <c r="NTZ1048" s="9"/>
      <c r="NUA1048" s="9"/>
      <c r="NUB1048" s="9"/>
      <c r="NUC1048" s="9"/>
      <c r="NUD1048" s="9"/>
      <c r="NUE1048" s="9"/>
      <c r="NUF1048" s="9"/>
      <c r="NUG1048" s="9"/>
      <c r="NUH1048" s="9"/>
      <c r="NUI1048" s="9"/>
      <c r="NUJ1048" s="9"/>
      <c r="NUK1048" s="9"/>
      <c r="NUL1048" s="9"/>
      <c r="NUM1048" s="9"/>
      <c r="NUN1048" s="9"/>
      <c r="NUO1048" s="9"/>
      <c r="NUP1048" s="9"/>
      <c r="NUQ1048" s="9"/>
      <c r="NUR1048" s="9"/>
      <c r="NUS1048" s="9"/>
      <c r="NUT1048" s="9"/>
      <c r="NUU1048" s="9"/>
      <c r="NUV1048" s="9"/>
      <c r="NUW1048" s="9"/>
      <c r="NUX1048" s="9"/>
      <c r="NUY1048" s="9"/>
      <c r="NUZ1048" s="9"/>
      <c r="NVA1048" s="9"/>
      <c r="NVB1048" s="9"/>
      <c r="NVC1048" s="9"/>
      <c r="NVD1048" s="9"/>
      <c r="NVE1048" s="9"/>
      <c r="NVF1048" s="9"/>
      <c r="NVG1048" s="9"/>
      <c r="NVH1048" s="9"/>
      <c r="NVI1048" s="9"/>
      <c r="NVJ1048" s="9"/>
      <c r="NVK1048" s="9"/>
      <c r="NVL1048" s="9"/>
      <c r="NVM1048" s="9"/>
      <c r="NVN1048" s="9"/>
      <c r="NVO1048" s="9"/>
      <c r="NVP1048" s="9"/>
      <c r="NVQ1048" s="9"/>
      <c r="NVR1048" s="9"/>
      <c r="NVS1048" s="9"/>
      <c r="NVT1048" s="9"/>
      <c r="NVU1048" s="9"/>
      <c r="NVV1048" s="9"/>
      <c r="NVW1048" s="9"/>
      <c r="NVX1048" s="9"/>
      <c r="NVY1048" s="9"/>
      <c r="NVZ1048" s="9"/>
      <c r="NWA1048" s="9"/>
      <c r="NWB1048" s="9"/>
      <c r="NWC1048" s="9"/>
      <c r="NWD1048" s="9"/>
      <c r="NWE1048" s="9"/>
      <c r="NWF1048" s="9"/>
      <c r="NWG1048" s="9"/>
      <c r="NWH1048" s="9"/>
      <c r="NWI1048" s="9"/>
      <c r="NWJ1048" s="9"/>
      <c r="NWK1048" s="9"/>
      <c r="NWL1048" s="9"/>
      <c r="NWM1048" s="9"/>
      <c r="NWN1048" s="9"/>
      <c r="NWO1048" s="9"/>
      <c r="NWP1048" s="9"/>
      <c r="NWQ1048" s="9"/>
      <c r="NWR1048" s="9"/>
      <c r="NWS1048" s="9"/>
      <c r="NWT1048" s="9"/>
      <c r="NWU1048" s="9"/>
      <c r="NWV1048" s="9"/>
      <c r="NWW1048" s="9"/>
      <c r="NWX1048" s="9"/>
      <c r="NWY1048" s="9"/>
      <c r="NWZ1048" s="9"/>
      <c r="NXA1048" s="9"/>
      <c r="NXB1048" s="9"/>
      <c r="NXC1048" s="9"/>
      <c r="NXD1048" s="9"/>
      <c r="NXE1048" s="9"/>
      <c r="NXF1048" s="9"/>
      <c r="NXG1048" s="9"/>
      <c r="NXH1048" s="9"/>
      <c r="NXI1048" s="9"/>
      <c r="NXJ1048" s="9"/>
      <c r="NXK1048" s="9"/>
      <c r="NXL1048" s="9"/>
      <c r="NXM1048" s="9"/>
      <c r="NXN1048" s="9"/>
      <c r="NXO1048" s="9"/>
      <c r="NXP1048" s="9"/>
      <c r="NXQ1048" s="9"/>
      <c r="NXR1048" s="9"/>
      <c r="NXS1048" s="9"/>
      <c r="NXT1048" s="9"/>
      <c r="NXU1048" s="9"/>
      <c r="NXV1048" s="9"/>
      <c r="NXW1048" s="9"/>
      <c r="NXX1048" s="9"/>
      <c r="NXY1048" s="9"/>
      <c r="NXZ1048" s="9"/>
      <c r="NYA1048" s="9"/>
      <c r="NYB1048" s="9"/>
      <c r="NYC1048" s="9"/>
      <c r="NYD1048" s="9"/>
      <c r="NYE1048" s="9"/>
      <c r="NYF1048" s="9"/>
      <c r="NYG1048" s="9"/>
      <c r="NYH1048" s="9"/>
      <c r="NYI1048" s="9"/>
      <c r="NYJ1048" s="9"/>
      <c r="NYK1048" s="9"/>
      <c r="NYL1048" s="9"/>
      <c r="NYM1048" s="9"/>
      <c r="NYN1048" s="9"/>
      <c r="NYO1048" s="9"/>
      <c r="NYP1048" s="9"/>
      <c r="NYQ1048" s="9"/>
      <c r="NYR1048" s="9"/>
      <c r="NYS1048" s="9"/>
      <c r="NYT1048" s="9"/>
      <c r="NYU1048" s="9"/>
      <c r="NYV1048" s="9"/>
      <c r="NYW1048" s="9"/>
      <c r="NYX1048" s="9"/>
      <c r="NYY1048" s="9"/>
      <c r="NYZ1048" s="9"/>
      <c r="NZA1048" s="9"/>
      <c r="NZB1048" s="9"/>
      <c r="NZC1048" s="9"/>
      <c r="NZD1048" s="9"/>
      <c r="NZE1048" s="9"/>
      <c r="NZF1048" s="9"/>
      <c r="NZG1048" s="9"/>
      <c r="NZH1048" s="9"/>
      <c r="NZI1048" s="9"/>
      <c r="NZJ1048" s="9"/>
      <c r="NZK1048" s="9"/>
      <c r="NZL1048" s="9"/>
      <c r="NZM1048" s="9"/>
      <c r="NZN1048" s="9"/>
      <c r="NZO1048" s="9"/>
      <c r="NZP1048" s="9"/>
      <c r="NZQ1048" s="9"/>
      <c r="NZR1048" s="9"/>
      <c r="NZS1048" s="9"/>
      <c r="NZT1048" s="9"/>
      <c r="NZU1048" s="9"/>
      <c r="NZV1048" s="9"/>
      <c r="NZW1048" s="9"/>
      <c r="NZX1048" s="9"/>
      <c r="NZY1048" s="9"/>
      <c r="NZZ1048" s="9"/>
      <c r="OAA1048" s="9"/>
      <c r="OAB1048" s="9"/>
      <c r="OAC1048" s="9"/>
      <c r="OAD1048" s="9"/>
      <c r="OAE1048" s="9"/>
      <c r="OAF1048" s="9"/>
      <c r="OAG1048" s="9"/>
      <c r="OAH1048" s="9"/>
      <c r="OAI1048" s="9"/>
      <c r="OAJ1048" s="9"/>
      <c r="OAK1048" s="9"/>
      <c r="OAL1048" s="9"/>
      <c r="OAM1048" s="9"/>
      <c r="OAN1048" s="9"/>
      <c r="OAO1048" s="9"/>
      <c r="OAP1048" s="9"/>
      <c r="OAQ1048" s="9"/>
      <c r="OAR1048" s="9"/>
      <c r="OAS1048" s="9"/>
      <c r="OAT1048" s="9"/>
      <c r="OAU1048" s="9"/>
      <c r="OAV1048" s="9"/>
      <c r="OAW1048" s="9"/>
      <c r="OAX1048" s="9"/>
      <c r="OAY1048" s="9"/>
      <c r="OAZ1048" s="9"/>
      <c r="OBA1048" s="9"/>
      <c r="OBB1048" s="9"/>
      <c r="OBC1048" s="9"/>
      <c r="OBD1048" s="9"/>
      <c r="OBE1048" s="9"/>
      <c r="OBF1048" s="9"/>
      <c r="OBG1048" s="9"/>
      <c r="OBH1048" s="9"/>
      <c r="OBI1048" s="9"/>
      <c r="OBJ1048" s="9"/>
      <c r="OBK1048" s="9"/>
      <c r="OBL1048" s="9"/>
      <c r="OBM1048" s="9"/>
      <c r="OBN1048" s="9"/>
      <c r="OBO1048" s="9"/>
      <c r="OBP1048" s="9"/>
      <c r="OBQ1048" s="9"/>
      <c r="OBR1048" s="9"/>
      <c r="OBS1048" s="9"/>
      <c r="OBT1048" s="9"/>
      <c r="OBU1048" s="9"/>
      <c r="OBV1048" s="9"/>
      <c r="OBW1048" s="9"/>
      <c r="OBX1048" s="9"/>
      <c r="OBY1048" s="9"/>
      <c r="OBZ1048" s="9"/>
      <c r="OCA1048" s="9"/>
      <c r="OCB1048" s="9"/>
      <c r="OCC1048" s="9"/>
      <c r="OCD1048" s="9"/>
      <c r="OCE1048" s="9"/>
      <c r="OCF1048" s="9"/>
      <c r="OCG1048" s="9"/>
      <c r="OCH1048" s="9"/>
      <c r="OCI1048" s="9"/>
      <c r="OCJ1048" s="9"/>
      <c r="OCK1048" s="9"/>
      <c r="OCL1048" s="9"/>
      <c r="OCM1048" s="9"/>
      <c r="OCN1048" s="9"/>
      <c r="OCO1048" s="9"/>
      <c r="OCP1048" s="9"/>
      <c r="OCQ1048" s="9"/>
      <c r="OCR1048" s="9"/>
      <c r="OCS1048" s="9"/>
      <c r="OCT1048" s="9"/>
      <c r="OCU1048" s="9"/>
      <c r="OCV1048" s="9"/>
      <c r="OCW1048" s="9"/>
      <c r="OCX1048" s="9"/>
      <c r="OCY1048" s="9"/>
      <c r="OCZ1048" s="9"/>
      <c r="ODA1048" s="9"/>
      <c r="ODB1048" s="9"/>
      <c r="ODC1048" s="9"/>
      <c r="ODD1048" s="9"/>
      <c r="ODE1048" s="9"/>
      <c r="ODF1048" s="9"/>
      <c r="ODG1048" s="9"/>
      <c r="ODH1048" s="9"/>
      <c r="ODI1048" s="9"/>
      <c r="ODJ1048" s="9"/>
      <c r="ODK1048" s="9"/>
      <c r="ODL1048" s="9"/>
      <c r="ODM1048" s="9"/>
      <c r="ODN1048" s="9"/>
      <c r="ODO1048" s="9"/>
      <c r="ODP1048" s="9"/>
      <c r="ODQ1048" s="9"/>
      <c r="ODR1048" s="9"/>
      <c r="ODS1048" s="9"/>
      <c r="ODT1048" s="9"/>
      <c r="ODU1048" s="9"/>
      <c r="ODV1048" s="9"/>
      <c r="ODW1048" s="9"/>
      <c r="ODX1048" s="9"/>
      <c r="ODY1048" s="9"/>
      <c r="ODZ1048" s="9"/>
      <c r="OEA1048" s="9"/>
      <c r="OEB1048" s="9"/>
      <c r="OEC1048" s="9"/>
      <c r="OED1048" s="9"/>
      <c r="OEE1048" s="9"/>
      <c r="OEF1048" s="9"/>
      <c r="OEG1048" s="9"/>
      <c r="OEH1048" s="9"/>
      <c r="OEI1048" s="9"/>
      <c r="OEJ1048" s="9"/>
      <c r="OEK1048" s="9"/>
      <c r="OEL1048" s="9"/>
      <c r="OEM1048" s="9"/>
      <c r="OEN1048" s="9"/>
      <c r="OEO1048" s="9"/>
      <c r="OEP1048" s="9"/>
      <c r="OEQ1048" s="9"/>
      <c r="OER1048" s="9"/>
      <c r="OES1048" s="9"/>
      <c r="OET1048" s="9"/>
      <c r="OEU1048" s="9"/>
      <c r="OEV1048" s="9"/>
      <c r="OEW1048" s="9"/>
      <c r="OEX1048" s="9"/>
      <c r="OEY1048" s="9"/>
      <c r="OEZ1048" s="9"/>
      <c r="OFA1048" s="9"/>
      <c r="OFB1048" s="9"/>
      <c r="OFC1048" s="9"/>
      <c r="OFD1048" s="9"/>
      <c r="OFE1048" s="9"/>
      <c r="OFF1048" s="9"/>
      <c r="OFG1048" s="9"/>
      <c r="OFH1048" s="9"/>
      <c r="OFI1048" s="9"/>
      <c r="OFJ1048" s="9"/>
      <c r="OFK1048" s="9"/>
      <c r="OFL1048" s="9"/>
      <c r="OFM1048" s="9"/>
      <c r="OFN1048" s="9"/>
      <c r="OFO1048" s="9"/>
      <c r="OFP1048" s="9"/>
      <c r="OFQ1048" s="9"/>
      <c r="OFR1048" s="9"/>
      <c r="OFS1048" s="9"/>
      <c r="OFT1048" s="9"/>
      <c r="OFU1048" s="9"/>
      <c r="OFV1048" s="9"/>
      <c r="OFW1048" s="9"/>
      <c r="OFX1048" s="9"/>
      <c r="OFY1048" s="9"/>
      <c r="OFZ1048" s="9"/>
      <c r="OGA1048" s="9"/>
      <c r="OGB1048" s="9"/>
      <c r="OGC1048" s="9"/>
      <c r="OGD1048" s="9"/>
      <c r="OGE1048" s="9"/>
      <c r="OGF1048" s="9"/>
      <c r="OGG1048" s="9"/>
      <c r="OGH1048" s="9"/>
      <c r="OGI1048" s="9"/>
      <c r="OGJ1048" s="9"/>
      <c r="OGK1048" s="9"/>
      <c r="OGL1048" s="9"/>
      <c r="OGM1048" s="9"/>
      <c r="OGN1048" s="9"/>
      <c r="OGO1048" s="9"/>
      <c r="OGP1048" s="9"/>
      <c r="OGQ1048" s="9"/>
      <c r="OGR1048" s="9"/>
      <c r="OGS1048" s="9"/>
      <c r="OGT1048" s="9"/>
      <c r="OGU1048" s="9"/>
      <c r="OGV1048" s="9"/>
      <c r="OGW1048" s="9"/>
      <c r="OGX1048" s="9"/>
      <c r="OGY1048" s="9"/>
      <c r="OGZ1048" s="9"/>
      <c r="OHA1048" s="9"/>
      <c r="OHB1048" s="9"/>
      <c r="OHC1048" s="9"/>
      <c r="OHD1048" s="9"/>
      <c r="OHE1048" s="9"/>
      <c r="OHF1048" s="9"/>
      <c r="OHG1048" s="9"/>
      <c r="OHH1048" s="9"/>
      <c r="OHI1048" s="9"/>
      <c r="OHJ1048" s="9"/>
      <c r="OHK1048" s="9"/>
      <c r="OHL1048" s="9"/>
      <c r="OHM1048" s="9"/>
      <c r="OHN1048" s="9"/>
      <c r="OHO1048" s="9"/>
      <c r="OHP1048" s="9"/>
      <c r="OHQ1048" s="9"/>
      <c r="OHR1048" s="9"/>
      <c r="OHS1048" s="9"/>
      <c r="OHT1048" s="9"/>
      <c r="OHU1048" s="9"/>
      <c r="OHV1048" s="9"/>
      <c r="OHW1048" s="9"/>
      <c r="OHX1048" s="9"/>
      <c r="OHY1048" s="9"/>
      <c r="OHZ1048" s="9"/>
      <c r="OIA1048" s="9"/>
      <c r="OIB1048" s="9"/>
      <c r="OIC1048" s="9"/>
      <c r="OID1048" s="9"/>
      <c r="OIE1048" s="9"/>
      <c r="OIF1048" s="9"/>
      <c r="OIG1048" s="9"/>
      <c r="OIH1048" s="9"/>
      <c r="OII1048" s="9"/>
      <c r="OIJ1048" s="9"/>
      <c r="OIK1048" s="9"/>
      <c r="OIL1048" s="9"/>
      <c r="OIM1048" s="9"/>
      <c r="OIN1048" s="9"/>
      <c r="OIO1048" s="9"/>
      <c r="OIP1048" s="9"/>
      <c r="OIQ1048" s="9"/>
      <c r="OIR1048" s="9"/>
      <c r="OIS1048" s="9"/>
      <c r="OIT1048" s="9"/>
      <c r="OIU1048" s="9"/>
      <c r="OIV1048" s="9"/>
      <c r="OIW1048" s="9"/>
      <c r="OIX1048" s="9"/>
      <c r="OIY1048" s="9"/>
      <c r="OIZ1048" s="9"/>
      <c r="OJA1048" s="9"/>
      <c r="OJB1048" s="9"/>
      <c r="OJC1048" s="9"/>
      <c r="OJD1048" s="9"/>
      <c r="OJE1048" s="9"/>
      <c r="OJF1048" s="9"/>
      <c r="OJG1048" s="9"/>
      <c r="OJH1048" s="9"/>
      <c r="OJI1048" s="9"/>
      <c r="OJJ1048" s="9"/>
      <c r="OJK1048" s="9"/>
      <c r="OJL1048" s="9"/>
      <c r="OJM1048" s="9"/>
      <c r="OJN1048" s="9"/>
      <c r="OJO1048" s="9"/>
      <c r="OJP1048" s="9"/>
      <c r="OJQ1048" s="9"/>
      <c r="OJR1048" s="9"/>
      <c r="OJS1048" s="9"/>
      <c r="OJT1048" s="9"/>
      <c r="OJU1048" s="9"/>
      <c r="OJV1048" s="9"/>
      <c r="OJW1048" s="9"/>
      <c r="OJX1048" s="9"/>
      <c r="OJY1048" s="9"/>
      <c r="OJZ1048" s="9"/>
      <c r="OKA1048" s="9"/>
      <c r="OKB1048" s="9"/>
      <c r="OKC1048" s="9"/>
      <c r="OKD1048" s="9"/>
      <c r="OKE1048" s="9"/>
      <c r="OKF1048" s="9"/>
      <c r="OKG1048" s="9"/>
      <c r="OKH1048" s="9"/>
      <c r="OKI1048" s="9"/>
      <c r="OKJ1048" s="9"/>
      <c r="OKK1048" s="9"/>
      <c r="OKL1048" s="9"/>
      <c r="OKM1048" s="9"/>
      <c r="OKN1048" s="9"/>
      <c r="OKO1048" s="9"/>
      <c r="OKP1048" s="9"/>
      <c r="OKQ1048" s="9"/>
      <c r="OKR1048" s="9"/>
      <c r="OKS1048" s="9"/>
      <c r="OKT1048" s="9"/>
      <c r="OKU1048" s="9"/>
      <c r="OKV1048" s="9"/>
      <c r="OKW1048" s="9"/>
      <c r="OKX1048" s="9"/>
      <c r="OKY1048" s="9"/>
      <c r="OKZ1048" s="9"/>
      <c r="OLA1048" s="9"/>
      <c r="OLB1048" s="9"/>
      <c r="OLC1048" s="9"/>
      <c r="OLD1048" s="9"/>
      <c r="OLE1048" s="9"/>
      <c r="OLF1048" s="9"/>
      <c r="OLG1048" s="9"/>
      <c r="OLH1048" s="9"/>
      <c r="OLI1048" s="9"/>
      <c r="OLJ1048" s="9"/>
      <c r="OLK1048" s="9"/>
      <c r="OLL1048" s="9"/>
      <c r="OLM1048" s="9"/>
      <c r="OLN1048" s="9"/>
      <c r="OLO1048" s="9"/>
      <c r="OLP1048" s="9"/>
      <c r="OLQ1048" s="9"/>
      <c r="OLR1048" s="9"/>
      <c r="OLS1048" s="9"/>
      <c r="OLT1048" s="9"/>
      <c r="OLU1048" s="9"/>
      <c r="OLV1048" s="9"/>
      <c r="OLW1048" s="9"/>
      <c r="OLX1048" s="9"/>
      <c r="OLY1048" s="9"/>
      <c r="OLZ1048" s="9"/>
      <c r="OMA1048" s="9"/>
      <c r="OMB1048" s="9"/>
      <c r="OMC1048" s="9"/>
      <c r="OMD1048" s="9"/>
      <c r="OME1048" s="9"/>
      <c r="OMF1048" s="9"/>
      <c r="OMG1048" s="9"/>
      <c r="OMH1048" s="9"/>
      <c r="OMI1048" s="9"/>
      <c r="OMJ1048" s="9"/>
      <c r="OMK1048" s="9"/>
      <c r="OML1048" s="9"/>
      <c r="OMM1048" s="9"/>
      <c r="OMN1048" s="9"/>
      <c r="OMO1048" s="9"/>
      <c r="OMP1048" s="9"/>
      <c r="OMQ1048" s="9"/>
      <c r="OMR1048" s="9"/>
      <c r="OMS1048" s="9"/>
      <c r="OMT1048" s="9"/>
      <c r="OMU1048" s="9"/>
      <c r="OMV1048" s="9"/>
      <c r="OMW1048" s="9"/>
      <c r="OMX1048" s="9"/>
      <c r="OMY1048" s="9"/>
      <c r="OMZ1048" s="9"/>
      <c r="ONA1048" s="9"/>
      <c r="ONB1048" s="9"/>
      <c r="ONC1048" s="9"/>
      <c r="OND1048" s="9"/>
      <c r="ONE1048" s="9"/>
      <c r="ONF1048" s="9"/>
      <c r="ONG1048" s="9"/>
      <c r="ONH1048" s="9"/>
      <c r="ONI1048" s="9"/>
      <c r="ONJ1048" s="9"/>
      <c r="ONK1048" s="9"/>
      <c r="ONL1048" s="9"/>
      <c r="ONM1048" s="9"/>
      <c r="ONN1048" s="9"/>
      <c r="ONO1048" s="9"/>
      <c r="ONP1048" s="9"/>
      <c r="ONQ1048" s="9"/>
      <c r="ONR1048" s="9"/>
      <c r="ONS1048" s="9"/>
      <c r="ONT1048" s="9"/>
      <c r="ONU1048" s="9"/>
      <c r="ONV1048" s="9"/>
      <c r="ONW1048" s="9"/>
      <c r="ONX1048" s="9"/>
      <c r="ONY1048" s="9"/>
      <c r="ONZ1048" s="9"/>
      <c r="OOA1048" s="9"/>
      <c r="OOB1048" s="9"/>
      <c r="OOC1048" s="9"/>
      <c r="OOD1048" s="9"/>
      <c r="OOE1048" s="9"/>
      <c r="OOF1048" s="9"/>
      <c r="OOG1048" s="9"/>
      <c r="OOH1048" s="9"/>
      <c r="OOI1048" s="9"/>
      <c r="OOJ1048" s="9"/>
      <c r="OOK1048" s="9"/>
      <c r="OOL1048" s="9"/>
      <c r="OOM1048" s="9"/>
      <c r="OON1048" s="9"/>
      <c r="OOO1048" s="9"/>
      <c r="OOP1048" s="9"/>
      <c r="OOQ1048" s="9"/>
      <c r="OOR1048" s="9"/>
      <c r="OOS1048" s="9"/>
      <c r="OOT1048" s="9"/>
      <c r="OOU1048" s="9"/>
      <c r="OOV1048" s="9"/>
      <c r="OOW1048" s="9"/>
      <c r="OOX1048" s="9"/>
      <c r="OOY1048" s="9"/>
      <c r="OOZ1048" s="9"/>
      <c r="OPA1048" s="9"/>
      <c r="OPB1048" s="9"/>
      <c r="OPC1048" s="9"/>
      <c r="OPD1048" s="9"/>
      <c r="OPE1048" s="9"/>
      <c r="OPF1048" s="9"/>
      <c r="OPG1048" s="9"/>
      <c r="OPH1048" s="9"/>
      <c r="OPI1048" s="9"/>
      <c r="OPJ1048" s="9"/>
      <c r="OPK1048" s="9"/>
      <c r="OPL1048" s="9"/>
      <c r="OPM1048" s="9"/>
      <c r="OPN1048" s="9"/>
      <c r="OPO1048" s="9"/>
      <c r="OPP1048" s="9"/>
      <c r="OPQ1048" s="9"/>
      <c r="OPR1048" s="9"/>
      <c r="OPS1048" s="9"/>
      <c r="OPT1048" s="9"/>
      <c r="OPU1048" s="9"/>
      <c r="OPV1048" s="9"/>
      <c r="OPW1048" s="9"/>
      <c r="OPX1048" s="9"/>
      <c r="OPY1048" s="9"/>
      <c r="OPZ1048" s="9"/>
      <c r="OQA1048" s="9"/>
      <c r="OQB1048" s="9"/>
      <c r="OQC1048" s="9"/>
      <c r="OQD1048" s="9"/>
      <c r="OQE1048" s="9"/>
      <c r="OQF1048" s="9"/>
      <c r="OQG1048" s="9"/>
      <c r="OQH1048" s="9"/>
      <c r="OQI1048" s="9"/>
      <c r="OQJ1048" s="9"/>
      <c r="OQK1048" s="9"/>
      <c r="OQL1048" s="9"/>
      <c r="OQM1048" s="9"/>
      <c r="OQN1048" s="9"/>
      <c r="OQO1048" s="9"/>
      <c r="OQP1048" s="9"/>
      <c r="OQQ1048" s="9"/>
      <c r="OQR1048" s="9"/>
      <c r="OQS1048" s="9"/>
      <c r="OQT1048" s="9"/>
      <c r="OQU1048" s="9"/>
      <c r="OQV1048" s="9"/>
      <c r="OQW1048" s="9"/>
      <c r="OQX1048" s="9"/>
      <c r="OQY1048" s="9"/>
      <c r="OQZ1048" s="9"/>
      <c r="ORA1048" s="9"/>
      <c r="ORB1048" s="9"/>
      <c r="ORC1048" s="9"/>
      <c r="ORD1048" s="9"/>
      <c r="ORE1048" s="9"/>
      <c r="ORF1048" s="9"/>
      <c r="ORG1048" s="9"/>
      <c r="ORH1048" s="9"/>
      <c r="ORI1048" s="9"/>
      <c r="ORJ1048" s="9"/>
      <c r="ORK1048" s="9"/>
      <c r="ORL1048" s="9"/>
      <c r="ORM1048" s="9"/>
      <c r="ORN1048" s="9"/>
      <c r="ORO1048" s="9"/>
      <c r="ORP1048" s="9"/>
      <c r="ORQ1048" s="9"/>
      <c r="ORR1048" s="9"/>
      <c r="ORS1048" s="9"/>
      <c r="ORT1048" s="9"/>
      <c r="ORU1048" s="9"/>
      <c r="ORV1048" s="9"/>
      <c r="ORW1048" s="9"/>
      <c r="ORX1048" s="9"/>
      <c r="ORY1048" s="9"/>
      <c r="ORZ1048" s="9"/>
      <c r="OSA1048" s="9"/>
      <c r="OSB1048" s="9"/>
      <c r="OSC1048" s="9"/>
      <c r="OSD1048" s="9"/>
      <c r="OSE1048" s="9"/>
      <c r="OSF1048" s="9"/>
      <c r="OSG1048" s="9"/>
      <c r="OSH1048" s="9"/>
      <c r="OSI1048" s="9"/>
      <c r="OSJ1048" s="9"/>
      <c r="OSK1048" s="9"/>
      <c r="OSL1048" s="9"/>
      <c r="OSM1048" s="9"/>
      <c r="OSN1048" s="9"/>
      <c r="OSO1048" s="9"/>
      <c r="OSP1048" s="9"/>
      <c r="OSQ1048" s="9"/>
      <c r="OSR1048" s="9"/>
      <c r="OSS1048" s="9"/>
      <c r="OST1048" s="9"/>
      <c r="OSU1048" s="9"/>
      <c r="OSV1048" s="9"/>
      <c r="OSW1048" s="9"/>
      <c r="OSX1048" s="9"/>
      <c r="OSY1048" s="9"/>
      <c r="OSZ1048" s="9"/>
      <c r="OTA1048" s="9"/>
      <c r="OTB1048" s="9"/>
      <c r="OTC1048" s="9"/>
      <c r="OTD1048" s="9"/>
      <c r="OTE1048" s="9"/>
      <c r="OTF1048" s="9"/>
      <c r="OTG1048" s="9"/>
      <c r="OTH1048" s="9"/>
      <c r="OTI1048" s="9"/>
      <c r="OTJ1048" s="9"/>
      <c r="OTK1048" s="9"/>
      <c r="OTL1048" s="9"/>
      <c r="OTM1048" s="9"/>
      <c r="OTN1048" s="9"/>
      <c r="OTO1048" s="9"/>
      <c r="OTP1048" s="9"/>
      <c r="OTQ1048" s="9"/>
      <c r="OTR1048" s="9"/>
      <c r="OTS1048" s="9"/>
      <c r="OTT1048" s="9"/>
      <c r="OTU1048" s="9"/>
      <c r="OTV1048" s="9"/>
      <c r="OTW1048" s="9"/>
      <c r="OTX1048" s="9"/>
      <c r="OTY1048" s="9"/>
      <c r="OTZ1048" s="9"/>
      <c r="OUA1048" s="9"/>
      <c r="OUB1048" s="9"/>
      <c r="OUC1048" s="9"/>
      <c r="OUD1048" s="9"/>
      <c r="OUE1048" s="9"/>
      <c r="OUF1048" s="9"/>
      <c r="OUG1048" s="9"/>
      <c r="OUH1048" s="9"/>
      <c r="OUI1048" s="9"/>
      <c r="OUJ1048" s="9"/>
      <c r="OUK1048" s="9"/>
      <c r="OUL1048" s="9"/>
      <c r="OUM1048" s="9"/>
      <c r="OUN1048" s="9"/>
      <c r="OUO1048" s="9"/>
      <c r="OUP1048" s="9"/>
      <c r="OUQ1048" s="9"/>
      <c r="OUR1048" s="9"/>
      <c r="OUS1048" s="9"/>
      <c r="OUT1048" s="9"/>
      <c r="OUU1048" s="9"/>
      <c r="OUV1048" s="9"/>
      <c r="OUW1048" s="9"/>
      <c r="OUX1048" s="9"/>
      <c r="OUY1048" s="9"/>
      <c r="OUZ1048" s="9"/>
      <c r="OVA1048" s="9"/>
      <c r="OVB1048" s="9"/>
      <c r="OVC1048" s="9"/>
      <c r="OVD1048" s="9"/>
      <c r="OVE1048" s="9"/>
      <c r="OVF1048" s="9"/>
      <c r="OVG1048" s="9"/>
      <c r="OVH1048" s="9"/>
      <c r="OVI1048" s="9"/>
      <c r="OVJ1048" s="9"/>
      <c r="OVK1048" s="9"/>
      <c r="OVL1048" s="9"/>
      <c r="OVM1048" s="9"/>
      <c r="OVN1048" s="9"/>
      <c r="OVO1048" s="9"/>
      <c r="OVP1048" s="9"/>
      <c r="OVQ1048" s="9"/>
      <c r="OVR1048" s="9"/>
      <c r="OVS1048" s="9"/>
      <c r="OVT1048" s="9"/>
      <c r="OVU1048" s="9"/>
      <c r="OVV1048" s="9"/>
      <c r="OVW1048" s="9"/>
      <c r="OVX1048" s="9"/>
      <c r="OVY1048" s="9"/>
      <c r="OVZ1048" s="9"/>
      <c r="OWA1048" s="9"/>
      <c r="OWB1048" s="9"/>
      <c r="OWC1048" s="9"/>
      <c r="OWD1048" s="9"/>
      <c r="OWE1048" s="9"/>
      <c r="OWF1048" s="9"/>
      <c r="OWG1048" s="9"/>
      <c r="OWH1048" s="9"/>
      <c r="OWI1048" s="9"/>
      <c r="OWJ1048" s="9"/>
      <c r="OWK1048" s="9"/>
      <c r="OWL1048" s="9"/>
      <c r="OWM1048" s="9"/>
      <c r="OWN1048" s="9"/>
      <c r="OWO1048" s="9"/>
      <c r="OWP1048" s="9"/>
      <c r="OWQ1048" s="9"/>
      <c r="OWR1048" s="9"/>
      <c r="OWS1048" s="9"/>
      <c r="OWT1048" s="9"/>
      <c r="OWU1048" s="9"/>
      <c r="OWV1048" s="9"/>
      <c r="OWW1048" s="9"/>
      <c r="OWX1048" s="9"/>
      <c r="OWY1048" s="9"/>
      <c r="OWZ1048" s="9"/>
      <c r="OXA1048" s="9"/>
      <c r="OXB1048" s="9"/>
      <c r="OXC1048" s="9"/>
      <c r="OXD1048" s="9"/>
      <c r="OXE1048" s="9"/>
      <c r="OXF1048" s="9"/>
      <c r="OXG1048" s="9"/>
      <c r="OXH1048" s="9"/>
      <c r="OXI1048" s="9"/>
      <c r="OXJ1048" s="9"/>
      <c r="OXK1048" s="9"/>
      <c r="OXL1048" s="9"/>
      <c r="OXM1048" s="9"/>
      <c r="OXN1048" s="9"/>
      <c r="OXO1048" s="9"/>
      <c r="OXP1048" s="9"/>
      <c r="OXQ1048" s="9"/>
      <c r="OXR1048" s="9"/>
      <c r="OXS1048" s="9"/>
      <c r="OXT1048" s="9"/>
      <c r="OXU1048" s="9"/>
      <c r="OXV1048" s="9"/>
      <c r="OXW1048" s="9"/>
      <c r="OXX1048" s="9"/>
      <c r="OXY1048" s="9"/>
      <c r="OXZ1048" s="9"/>
      <c r="OYA1048" s="9"/>
      <c r="OYB1048" s="9"/>
      <c r="OYC1048" s="9"/>
      <c r="OYD1048" s="9"/>
      <c r="OYE1048" s="9"/>
      <c r="OYF1048" s="9"/>
      <c r="OYG1048" s="9"/>
      <c r="OYH1048" s="9"/>
      <c r="OYI1048" s="9"/>
      <c r="OYJ1048" s="9"/>
      <c r="OYK1048" s="9"/>
      <c r="OYL1048" s="9"/>
      <c r="OYM1048" s="9"/>
      <c r="OYN1048" s="9"/>
      <c r="OYO1048" s="9"/>
      <c r="OYP1048" s="9"/>
      <c r="OYQ1048" s="9"/>
      <c r="OYR1048" s="9"/>
      <c r="OYS1048" s="9"/>
      <c r="OYT1048" s="9"/>
      <c r="OYU1048" s="9"/>
      <c r="OYV1048" s="9"/>
      <c r="OYW1048" s="9"/>
      <c r="OYX1048" s="9"/>
      <c r="OYY1048" s="9"/>
      <c r="OYZ1048" s="9"/>
      <c r="OZA1048" s="9"/>
      <c r="OZB1048" s="9"/>
      <c r="OZC1048" s="9"/>
      <c r="OZD1048" s="9"/>
      <c r="OZE1048" s="9"/>
      <c r="OZF1048" s="9"/>
      <c r="OZG1048" s="9"/>
      <c r="OZH1048" s="9"/>
      <c r="OZI1048" s="9"/>
      <c r="OZJ1048" s="9"/>
      <c r="OZK1048" s="9"/>
      <c r="OZL1048" s="9"/>
      <c r="OZM1048" s="9"/>
      <c r="OZN1048" s="9"/>
      <c r="OZO1048" s="9"/>
      <c r="OZP1048" s="9"/>
      <c r="OZQ1048" s="9"/>
      <c r="OZR1048" s="9"/>
      <c r="OZS1048" s="9"/>
      <c r="OZT1048" s="9"/>
      <c r="OZU1048" s="9"/>
      <c r="OZV1048" s="9"/>
      <c r="OZW1048" s="9"/>
      <c r="OZX1048" s="9"/>
      <c r="OZY1048" s="9"/>
      <c r="OZZ1048" s="9"/>
      <c r="PAA1048" s="9"/>
      <c r="PAB1048" s="9"/>
      <c r="PAC1048" s="9"/>
      <c r="PAD1048" s="9"/>
      <c r="PAE1048" s="9"/>
      <c r="PAF1048" s="9"/>
      <c r="PAG1048" s="9"/>
      <c r="PAH1048" s="9"/>
      <c r="PAI1048" s="9"/>
      <c r="PAJ1048" s="9"/>
      <c r="PAK1048" s="9"/>
      <c r="PAL1048" s="9"/>
      <c r="PAM1048" s="9"/>
      <c r="PAN1048" s="9"/>
      <c r="PAO1048" s="9"/>
      <c r="PAP1048" s="9"/>
      <c r="PAQ1048" s="9"/>
      <c r="PAR1048" s="9"/>
      <c r="PAS1048" s="9"/>
      <c r="PAT1048" s="9"/>
      <c r="PAU1048" s="9"/>
      <c r="PAV1048" s="9"/>
      <c r="PAW1048" s="9"/>
      <c r="PAX1048" s="9"/>
      <c r="PAY1048" s="9"/>
      <c r="PAZ1048" s="9"/>
      <c r="PBA1048" s="9"/>
      <c r="PBB1048" s="9"/>
      <c r="PBC1048" s="9"/>
      <c r="PBD1048" s="9"/>
      <c r="PBE1048" s="9"/>
      <c r="PBF1048" s="9"/>
      <c r="PBG1048" s="9"/>
      <c r="PBH1048" s="9"/>
      <c r="PBI1048" s="9"/>
      <c r="PBJ1048" s="9"/>
      <c r="PBK1048" s="9"/>
      <c r="PBL1048" s="9"/>
      <c r="PBM1048" s="9"/>
      <c r="PBN1048" s="9"/>
      <c r="PBO1048" s="9"/>
      <c r="PBP1048" s="9"/>
      <c r="PBQ1048" s="9"/>
      <c r="PBR1048" s="9"/>
      <c r="PBS1048" s="9"/>
      <c r="PBT1048" s="9"/>
      <c r="PBU1048" s="9"/>
      <c r="PBV1048" s="9"/>
      <c r="PBW1048" s="9"/>
      <c r="PBX1048" s="9"/>
      <c r="PBY1048" s="9"/>
      <c r="PBZ1048" s="9"/>
      <c r="PCA1048" s="9"/>
      <c r="PCB1048" s="9"/>
      <c r="PCC1048" s="9"/>
      <c r="PCD1048" s="9"/>
      <c r="PCE1048" s="9"/>
      <c r="PCF1048" s="9"/>
      <c r="PCG1048" s="9"/>
      <c r="PCH1048" s="9"/>
      <c r="PCI1048" s="9"/>
      <c r="PCJ1048" s="9"/>
      <c r="PCK1048" s="9"/>
      <c r="PCL1048" s="9"/>
      <c r="PCM1048" s="9"/>
      <c r="PCN1048" s="9"/>
      <c r="PCO1048" s="9"/>
      <c r="PCP1048" s="9"/>
      <c r="PCQ1048" s="9"/>
      <c r="PCR1048" s="9"/>
      <c r="PCS1048" s="9"/>
      <c r="PCT1048" s="9"/>
      <c r="PCU1048" s="9"/>
      <c r="PCV1048" s="9"/>
      <c r="PCW1048" s="9"/>
      <c r="PCX1048" s="9"/>
      <c r="PCY1048" s="9"/>
      <c r="PCZ1048" s="9"/>
      <c r="PDA1048" s="9"/>
      <c r="PDB1048" s="9"/>
      <c r="PDC1048" s="9"/>
      <c r="PDD1048" s="9"/>
      <c r="PDE1048" s="9"/>
      <c r="PDF1048" s="9"/>
      <c r="PDG1048" s="9"/>
      <c r="PDH1048" s="9"/>
      <c r="PDI1048" s="9"/>
      <c r="PDJ1048" s="9"/>
      <c r="PDK1048" s="9"/>
      <c r="PDL1048" s="9"/>
      <c r="PDM1048" s="9"/>
      <c r="PDN1048" s="9"/>
      <c r="PDO1048" s="9"/>
      <c r="PDP1048" s="9"/>
      <c r="PDQ1048" s="9"/>
      <c r="PDR1048" s="9"/>
      <c r="PDS1048" s="9"/>
      <c r="PDT1048" s="9"/>
      <c r="PDU1048" s="9"/>
      <c r="PDV1048" s="9"/>
      <c r="PDW1048" s="9"/>
      <c r="PDX1048" s="9"/>
      <c r="PDY1048" s="9"/>
      <c r="PDZ1048" s="9"/>
      <c r="PEA1048" s="9"/>
      <c r="PEB1048" s="9"/>
      <c r="PEC1048" s="9"/>
      <c r="PED1048" s="9"/>
      <c r="PEE1048" s="9"/>
      <c r="PEF1048" s="9"/>
      <c r="PEG1048" s="9"/>
      <c r="PEH1048" s="9"/>
      <c r="PEI1048" s="9"/>
      <c r="PEJ1048" s="9"/>
      <c r="PEK1048" s="9"/>
      <c r="PEL1048" s="9"/>
      <c r="PEM1048" s="9"/>
      <c r="PEN1048" s="9"/>
      <c r="PEO1048" s="9"/>
      <c r="PEP1048" s="9"/>
      <c r="PEQ1048" s="9"/>
      <c r="PER1048" s="9"/>
      <c r="PES1048" s="9"/>
      <c r="PET1048" s="9"/>
      <c r="PEU1048" s="9"/>
      <c r="PEV1048" s="9"/>
      <c r="PEW1048" s="9"/>
      <c r="PEX1048" s="9"/>
      <c r="PEY1048" s="9"/>
      <c r="PEZ1048" s="9"/>
      <c r="PFA1048" s="9"/>
      <c r="PFB1048" s="9"/>
      <c r="PFC1048" s="9"/>
      <c r="PFD1048" s="9"/>
      <c r="PFE1048" s="9"/>
      <c r="PFF1048" s="9"/>
      <c r="PFG1048" s="9"/>
      <c r="PFH1048" s="9"/>
      <c r="PFI1048" s="9"/>
      <c r="PFJ1048" s="9"/>
      <c r="PFK1048" s="9"/>
      <c r="PFL1048" s="9"/>
      <c r="PFM1048" s="9"/>
      <c r="PFN1048" s="9"/>
      <c r="PFO1048" s="9"/>
      <c r="PFP1048" s="9"/>
      <c r="PFQ1048" s="9"/>
      <c r="PFR1048" s="9"/>
      <c r="PFS1048" s="9"/>
      <c r="PFT1048" s="9"/>
      <c r="PFU1048" s="9"/>
      <c r="PFV1048" s="9"/>
      <c r="PFW1048" s="9"/>
      <c r="PFX1048" s="9"/>
      <c r="PFY1048" s="9"/>
      <c r="PFZ1048" s="9"/>
      <c r="PGA1048" s="9"/>
      <c r="PGB1048" s="9"/>
      <c r="PGC1048" s="9"/>
      <c r="PGD1048" s="9"/>
      <c r="PGE1048" s="9"/>
      <c r="PGF1048" s="9"/>
      <c r="PGG1048" s="9"/>
      <c r="PGH1048" s="9"/>
      <c r="PGI1048" s="9"/>
      <c r="PGJ1048" s="9"/>
      <c r="PGK1048" s="9"/>
      <c r="PGL1048" s="9"/>
      <c r="PGM1048" s="9"/>
      <c r="PGN1048" s="9"/>
      <c r="PGO1048" s="9"/>
      <c r="PGP1048" s="9"/>
      <c r="PGQ1048" s="9"/>
      <c r="PGR1048" s="9"/>
      <c r="PGS1048" s="9"/>
      <c r="PGT1048" s="9"/>
      <c r="PGU1048" s="9"/>
      <c r="PGV1048" s="9"/>
      <c r="PGW1048" s="9"/>
      <c r="PGX1048" s="9"/>
      <c r="PGY1048" s="9"/>
      <c r="PGZ1048" s="9"/>
      <c r="PHA1048" s="9"/>
      <c r="PHB1048" s="9"/>
      <c r="PHC1048" s="9"/>
      <c r="PHD1048" s="9"/>
      <c r="PHE1048" s="9"/>
      <c r="PHF1048" s="9"/>
      <c r="PHG1048" s="9"/>
      <c r="PHH1048" s="9"/>
      <c r="PHI1048" s="9"/>
      <c r="PHJ1048" s="9"/>
      <c r="PHK1048" s="9"/>
      <c r="PHL1048" s="9"/>
      <c r="PHM1048" s="9"/>
      <c r="PHN1048" s="9"/>
      <c r="PHO1048" s="9"/>
      <c r="PHP1048" s="9"/>
      <c r="PHQ1048" s="9"/>
      <c r="PHR1048" s="9"/>
      <c r="PHS1048" s="9"/>
      <c r="PHT1048" s="9"/>
      <c r="PHU1048" s="9"/>
      <c r="PHV1048" s="9"/>
      <c r="PHW1048" s="9"/>
      <c r="PHX1048" s="9"/>
      <c r="PHY1048" s="9"/>
      <c r="PHZ1048" s="9"/>
      <c r="PIA1048" s="9"/>
      <c r="PIB1048" s="9"/>
      <c r="PIC1048" s="9"/>
      <c r="PID1048" s="9"/>
      <c r="PIE1048" s="9"/>
      <c r="PIF1048" s="9"/>
      <c r="PIG1048" s="9"/>
      <c r="PIH1048" s="9"/>
      <c r="PII1048" s="9"/>
      <c r="PIJ1048" s="9"/>
      <c r="PIK1048" s="9"/>
      <c r="PIL1048" s="9"/>
      <c r="PIM1048" s="9"/>
      <c r="PIN1048" s="9"/>
      <c r="PIO1048" s="9"/>
      <c r="PIP1048" s="9"/>
      <c r="PIQ1048" s="9"/>
      <c r="PIR1048" s="9"/>
      <c r="PIS1048" s="9"/>
      <c r="PIT1048" s="9"/>
      <c r="PIU1048" s="9"/>
      <c r="PIV1048" s="9"/>
      <c r="PIW1048" s="9"/>
      <c r="PIX1048" s="9"/>
      <c r="PIY1048" s="9"/>
      <c r="PIZ1048" s="9"/>
      <c r="PJA1048" s="9"/>
      <c r="PJB1048" s="9"/>
      <c r="PJC1048" s="9"/>
      <c r="PJD1048" s="9"/>
      <c r="PJE1048" s="9"/>
      <c r="PJF1048" s="9"/>
      <c r="PJG1048" s="9"/>
      <c r="PJH1048" s="9"/>
      <c r="PJI1048" s="9"/>
      <c r="PJJ1048" s="9"/>
      <c r="PJK1048" s="9"/>
      <c r="PJL1048" s="9"/>
      <c r="PJM1048" s="9"/>
      <c r="PJN1048" s="9"/>
      <c r="PJO1048" s="9"/>
      <c r="PJP1048" s="9"/>
      <c r="PJQ1048" s="9"/>
      <c r="PJR1048" s="9"/>
      <c r="PJS1048" s="9"/>
      <c r="PJT1048" s="9"/>
      <c r="PJU1048" s="9"/>
      <c r="PJV1048" s="9"/>
      <c r="PJW1048" s="9"/>
      <c r="PJX1048" s="9"/>
      <c r="PJY1048" s="9"/>
      <c r="PJZ1048" s="9"/>
      <c r="PKA1048" s="9"/>
      <c r="PKB1048" s="9"/>
      <c r="PKC1048" s="9"/>
      <c r="PKD1048" s="9"/>
      <c r="PKE1048" s="9"/>
      <c r="PKF1048" s="9"/>
      <c r="PKG1048" s="9"/>
      <c r="PKH1048" s="9"/>
      <c r="PKI1048" s="9"/>
      <c r="PKJ1048" s="9"/>
      <c r="PKK1048" s="9"/>
      <c r="PKL1048" s="9"/>
      <c r="PKM1048" s="9"/>
      <c r="PKN1048" s="9"/>
      <c r="PKO1048" s="9"/>
      <c r="PKP1048" s="9"/>
      <c r="PKQ1048" s="9"/>
      <c r="PKR1048" s="9"/>
      <c r="PKS1048" s="9"/>
      <c r="PKT1048" s="9"/>
      <c r="PKU1048" s="9"/>
      <c r="PKV1048" s="9"/>
      <c r="PKW1048" s="9"/>
      <c r="PKX1048" s="9"/>
      <c r="PKY1048" s="9"/>
      <c r="PKZ1048" s="9"/>
      <c r="PLA1048" s="9"/>
      <c r="PLB1048" s="9"/>
      <c r="PLC1048" s="9"/>
      <c r="PLD1048" s="9"/>
      <c r="PLE1048" s="9"/>
      <c r="PLF1048" s="9"/>
      <c r="PLG1048" s="9"/>
      <c r="PLH1048" s="9"/>
      <c r="PLI1048" s="9"/>
      <c r="PLJ1048" s="9"/>
      <c r="PLK1048" s="9"/>
      <c r="PLL1048" s="9"/>
      <c r="PLM1048" s="9"/>
      <c r="PLN1048" s="9"/>
      <c r="PLO1048" s="9"/>
      <c r="PLP1048" s="9"/>
      <c r="PLQ1048" s="9"/>
      <c r="PLR1048" s="9"/>
      <c r="PLS1048" s="9"/>
      <c r="PLT1048" s="9"/>
      <c r="PLU1048" s="9"/>
      <c r="PLV1048" s="9"/>
      <c r="PLW1048" s="9"/>
      <c r="PLX1048" s="9"/>
      <c r="PLY1048" s="9"/>
      <c r="PLZ1048" s="9"/>
      <c r="PMA1048" s="9"/>
      <c r="PMB1048" s="9"/>
      <c r="PMC1048" s="9"/>
      <c r="PMD1048" s="9"/>
      <c r="PME1048" s="9"/>
      <c r="PMF1048" s="9"/>
      <c r="PMG1048" s="9"/>
      <c r="PMH1048" s="9"/>
      <c r="PMI1048" s="9"/>
      <c r="PMJ1048" s="9"/>
      <c r="PMK1048" s="9"/>
      <c r="PML1048" s="9"/>
      <c r="PMM1048" s="9"/>
      <c r="PMN1048" s="9"/>
      <c r="PMO1048" s="9"/>
      <c r="PMP1048" s="9"/>
      <c r="PMQ1048" s="9"/>
      <c r="PMR1048" s="9"/>
      <c r="PMS1048" s="9"/>
      <c r="PMT1048" s="9"/>
      <c r="PMU1048" s="9"/>
      <c r="PMV1048" s="9"/>
      <c r="PMW1048" s="9"/>
      <c r="PMX1048" s="9"/>
      <c r="PMY1048" s="9"/>
      <c r="PMZ1048" s="9"/>
      <c r="PNA1048" s="9"/>
      <c r="PNB1048" s="9"/>
      <c r="PNC1048" s="9"/>
      <c r="PND1048" s="9"/>
      <c r="PNE1048" s="9"/>
      <c r="PNF1048" s="9"/>
      <c r="PNG1048" s="9"/>
      <c r="PNH1048" s="9"/>
      <c r="PNI1048" s="9"/>
      <c r="PNJ1048" s="9"/>
      <c r="PNK1048" s="9"/>
      <c r="PNL1048" s="9"/>
      <c r="PNM1048" s="9"/>
      <c r="PNN1048" s="9"/>
      <c r="PNO1048" s="9"/>
      <c r="PNP1048" s="9"/>
      <c r="PNQ1048" s="9"/>
      <c r="PNR1048" s="9"/>
      <c r="PNS1048" s="9"/>
      <c r="PNT1048" s="9"/>
      <c r="PNU1048" s="9"/>
      <c r="PNV1048" s="9"/>
      <c r="PNW1048" s="9"/>
      <c r="PNX1048" s="9"/>
      <c r="PNY1048" s="9"/>
      <c r="PNZ1048" s="9"/>
      <c r="POA1048" s="9"/>
      <c r="POB1048" s="9"/>
      <c r="POC1048" s="9"/>
      <c r="POD1048" s="9"/>
      <c r="POE1048" s="9"/>
      <c r="POF1048" s="9"/>
      <c r="POG1048" s="9"/>
      <c r="POH1048" s="9"/>
      <c r="POI1048" s="9"/>
      <c r="POJ1048" s="9"/>
      <c r="POK1048" s="9"/>
      <c r="POL1048" s="9"/>
      <c r="POM1048" s="9"/>
      <c r="PON1048" s="9"/>
      <c r="POO1048" s="9"/>
      <c r="POP1048" s="9"/>
      <c r="POQ1048" s="9"/>
      <c r="POR1048" s="9"/>
      <c r="POS1048" s="9"/>
      <c r="POT1048" s="9"/>
      <c r="POU1048" s="9"/>
      <c r="POV1048" s="9"/>
      <c r="POW1048" s="9"/>
      <c r="POX1048" s="9"/>
      <c r="POY1048" s="9"/>
      <c r="POZ1048" s="9"/>
      <c r="PPA1048" s="9"/>
      <c r="PPB1048" s="9"/>
      <c r="PPC1048" s="9"/>
      <c r="PPD1048" s="9"/>
      <c r="PPE1048" s="9"/>
      <c r="PPF1048" s="9"/>
      <c r="PPG1048" s="9"/>
      <c r="PPH1048" s="9"/>
      <c r="PPI1048" s="9"/>
      <c r="PPJ1048" s="9"/>
      <c r="PPK1048" s="9"/>
      <c r="PPL1048" s="9"/>
      <c r="PPM1048" s="9"/>
      <c r="PPN1048" s="9"/>
      <c r="PPO1048" s="9"/>
      <c r="PPP1048" s="9"/>
      <c r="PPQ1048" s="9"/>
      <c r="PPR1048" s="9"/>
      <c r="PPS1048" s="9"/>
      <c r="PPT1048" s="9"/>
      <c r="PPU1048" s="9"/>
      <c r="PPV1048" s="9"/>
      <c r="PPW1048" s="9"/>
      <c r="PPX1048" s="9"/>
      <c r="PPY1048" s="9"/>
      <c r="PPZ1048" s="9"/>
      <c r="PQA1048" s="9"/>
      <c r="PQB1048" s="9"/>
      <c r="PQC1048" s="9"/>
      <c r="PQD1048" s="9"/>
      <c r="PQE1048" s="9"/>
      <c r="PQF1048" s="9"/>
      <c r="PQG1048" s="9"/>
      <c r="PQH1048" s="9"/>
      <c r="PQI1048" s="9"/>
      <c r="PQJ1048" s="9"/>
      <c r="PQK1048" s="9"/>
      <c r="PQL1048" s="9"/>
      <c r="PQM1048" s="9"/>
      <c r="PQN1048" s="9"/>
      <c r="PQO1048" s="9"/>
      <c r="PQP1048" s="9"/>
      <c r="PQQ1048" s="9"/>
      <c r="PQR1048" s="9"/>
      <c r="PQS1048" s="9"/>
      <c r="PQT1048" s="9"/>
      <c r="PQU1048" s="9"/>
      <c r="PQV1048" s="9"/>
      <c r="PQW1048" s="9"/>
      <c r="PQX1048" s="9"/>
      <c r="PQY1048" s="9"/>
      <c r="PQZ1048" s="9"/>
      <c r="PRA1048" s="9"/>
      <c r="PRB1048" s="9"/>
      <c r="PRC1048" s="9"/>
      <c r="PRD1048" s="9"/>
      <c r="PRE1048" s="9"/>
      <c r="PRF1048" s="9"/>
      <c r="PRG1048" s="9"/>
      <c r="PRH1048" s="9"/>
      <c r="PRI1048" s="9"/>
      <c r="PRJ1048" s="9"/>
      <c r="PRK1048" s="9"/>
      <c r="PRL1048" s="9"/>
      <c r="PRM1048" s="9"/>
      <c r="PRN1048" s="9"/>
      <c r="PRO1048" s="9"/>
      <c r="PRP1048" s="9"/>
      <c r="PRQ1048" s="9"/>
      <c r="PRR1048" s="9"/>
      <c r="PRS1048" s="9"/>
      <c r="PRT1048" s="9"/>
      <c r="PRU1048" s="9"/>
      <c r="PRV1048" s="9"/>
      <c r="PRW1048" s="9"/>
      <c r="PRX1048" s="9"/>
      <c r="PRY1048" s="9"/>
      <c r="PRZ1048" s="9"/>
      <c r="PSA1048" s="9"/>
      <c r="PSB1048" s="9"/>
      <c r="PSC1048" s="9"/>
      <c r="PSD1048" s="9"/>
      <c r="PSE1048" s="9"/>
      <c r="PSF1048" s="9"/>
      <c r="PSG1048" s="9"/>
      <c r="PSH1048" s="9"/>
      <c r="PSI1048" s="9"/>
      <c r="PSJ1048" s="9"/>
      <c r="PSK1048" s="9"/>
      <c r="PSL1048" s="9"/>
      <c r="PSM1048" s="9"/>
      <c r="PSN1048" s="9"/>
      <c r="PSO1048" s="9"/>
      <c r="PSP1048" s="9"/>
      <c r="PSQ1048" s="9"/>
      <c r="PSR1048" s="9"/>
      <c r="PSS1048" s="9"/>
      <c r="PST1048" s="9"/>
      <c r="PSU1048" s="9"/>
      <c r="PSV1048" s="9"/>
      <c r="PSW1048" s="9"/>
      <c r="PSX1048" s="9"/>
      <c r="PSY1048" s="9"/>
      <c r="PSZ1048" s="9"/>
      <c r="PTA1048" s="9"/>
      <c r="PTB1048" s="9"/>
      <c r="PTC1048" s="9"/>
      <c r="PTD1048" s="9"/>
      <c r="PTE1048" s="9"/>
      <c r="PTF1048" s="9"/>
      <c r="PTG1048" s="9"/>
      <c r="PTH1048" s="9"/>
      <c r="PTI1048" s="9"/>
      <c r="PTJ1048" s="9"/>
      <c r="PTK1048" s="9"/>
      <c r="PTL1048" s="9"/>
      <c r="PTM1048" s="9"/>
      <c r="PTN1048" s="9"/>
      <c r="PTO1048" s="9"/>
      <c r="PTP1048" s="9"/>
      <c r="PTQ1048" s="9"/>
      <c r="PTR1048" s="9"/>
      <c r="PTS1048" s="9"/>
      <c r="PTT1048" s="9"/>
      <c r="PTU1048" s="9"/>
      <c r="PTV1048" s="9"/>
      <c r="PTW1048" s="9"/>
      <c r="PTX1048" s="9"/>
      <c r="PTY1048" s="9"/>
      <c r="PTZ1048" s="9"/>
      <c r="PUA1048" s="9"/>
      <c r="PUB1048" s="9"/>
      <c r="PUC1048" s="9"/>
      <c r="PUD1048" s="9"/>
      <c r="PUE1048" s="9"/>
      <c r="PUF1048" s="9"/>
      <c r="PUG1048" s="9"/>
      <c r="PUH1048" s="9"/>
      <c r="PUI1048" s="9"/>
      <c r="PUJ1048" s="9"/>
      <c r="PUK1048" s="9"/>
      <c r="PUL1048" s="9"/>
      <c r="PUM1048" s="9"/>
      <c r="PUN1048" s="9"/>
      <c r="PUO1048" s="9"/>
      <c r="PUP1048" s="9"/>
      <c r="PUQ1048" s="9"/>
      <c r="PUR1048" s="9"/>
      <c r="PUS1048" s="9"/>
      <c r="PUT1048" s="9"/>
      <c r="PUU1048" s="9"/>
      <c r="PUV1048" s="9"/>
      <c r="PUW1048" s="9"/>
      <c r="PUX1048" s="9"/>
      <c r="PUY1048" s="9"/>
      <c r="PUZ1048" s="9"/>
      <c r="PVA1048" s="9"/>
      <c r="PVB1048" s="9"/>
      <c r="PVC1048" s="9"/>
      <c r="PVD1048" s="9"/>
      <c r="PVE1048" s="9"/>
      <c r="PVF1048" s="9"/>
      <c r="PVG1048" s="9"/>
      <c r="PVH1048" s="9"/>
      <c r="PVI1048" s="9"/>
      <c r="PVJ1048" s="9"/>
      <c r="PVK1048" s="9"/>
      <c r="PVL1048" s="9"/>
      <c r="PVM1048" s="9"/>
      <c r="PVN1048" s="9"/>
      <c r="PVO1048" s="9"/>
      <c r="PVP1048" s="9"/>
      <c r="PVQ1048" s="9"/>
      <c r="PVR1048" s="9"/>
      <c r="PVS1048" s="9"/>
      <c r="PVT1048" s="9"/>
      <c r="PVU1048" s="9"/>
      <c r="PVV1048" s="9"/>
      <c r="PVW1048" s="9"/>
      <c r="PVX1048" s="9"/>
      <c r="PVY1048" s="9"/>
      <c r="PVZ1048" s="9"/>
      <c r="PWA1048" s="9"/>
      <c r="PWB1048" s="9"/>
      <c r="PWC1048" s="9"/>
      <c r="PWD1048" s="9"/>
      <c r="PWE1048" s="9"/>
      <c r="PWF1048" s="9"/>
      <c r="PWG1048" s="9"/>
      <c r="PWH1048" s="9"/>
      <c r="PWI1048" s="9"/>
      <c r="PWJ1048" s="9"/>
      <c r="PWK1048" s="9"/>
      <c r="PWL1048" s="9"/>
      <c r="PWM1048" s="9"/>
      <c r="PWN1048" s="9"/>
      <c r="PWO1048" s="9"/>
      <c r="PWP1048" s="9"/>
      <c r="PWQ1048" s="9"/>
      <c r="PWR1048" s="9"/>
      <c r="PWS1048" s="9"/>
      <c r="PWT1048" s="9"/>
      <c r="PWU1048" s="9"/>
      <c r="PWV1048" s="9"/>
      <c r="PWW1048" s="9"/>
      <c r="PWX1048" s="9"/>
      <c r="PWY1048" s="9"/>
      <c r="PWZ1048" s="9"/>
      <c r="PXA1048" s="9"/>
      <c r="PXB1048" s="9"/>
      <c r="PXC1048" s="9"/>
      <c r="PXD1048" s="9"/>
      <c r="PXE1048" s="9"/>
      <c r="PXF1048" s="9"/>
      <c r="PXG1048" s="9"/>
      <c r="PXH1048" s="9"/>
      <c r="PXI1048" s="9"/>
      <c r="PXJ1048" s="9"/>
      <c r="PXK1048" s="9"/>
      <c r="PXL1048" s="9"/>
      <c r="PXM1048" s="9"/>
      <c r="PXN1048" s="9"/>
      <c r="PXO1048" s="9"/>
      <c r="PXP1048" s="9"/>
      <c r="PXQ1048" s="9"/>
      <c r="PXR1048" s="9"/>
      <c r="PXS1048" s="9"/>
      <c r="PXT1048" s="9"/>
      <c r="PXU1048" s="9"/>
      <c r="PXV1048" s="9"/>
      <c r="PXW1048" s="9"/>
      <c r="PXX1048" s="9"/>
      <c r="PXY1048" s="9"/>
      <c r="PXZ1048" s="9"/>
      <c r="PYA1048" s="9"/>
      <c r="PYB1048" s="9"/>
      <c r="PYC1048" s="9"/>
      <c r="PYD1048" s="9"/>
      <c r="PYE1048" s="9"/>
      <c r="PYF1048" s="9"/>
      <c r="PYG1048" s="9"/>
      <c r="PYH1048" s="9"/>
      <c r="PYI1048" s="9"/>
      <c r="PYJ1048" s="9"/>
      <c r="PYK1048" s="9"/>
      <c r="PYL1048" s="9"/>
      <c r="PYM1048" s="9"/>
      <c r="PYN1048" s="9"/>
      <c r="PYO1048" s="9"/>
      <c r="PYP1048" s="9"/>
      <c r="PYQ1048" s="9"/>
      <c r="PYR1048" s="9"/>
      <c r="PYS1048" s="9"/>
      <c r="PYT1048" s="9"/>
      <c r="PYU1048" s="9"/>
      <c r="PYV1048" s="9"/>
      <c r="PYW1048" s="9"/>
      <c r="PYX1048" s="9"/>
      <c r="PYY1048" s="9"/>
      <c r="PYZ1048" s="9"/>
      <c r="PZA1048" s="9"/>
      <c r="PZB1048" s="9"/>
      <c r="PZC1048" s="9"/>
      <c r="PZD1048" s="9"/>
      <c r="PZE1048" s="9"/>
      <c r="PZF1048" s="9"/>
      <c r="PZG1048" s="9"/>
      <c r="PZH1048" s="9"/>
      <c r="PZI1048" s="9"/>
      <c r="PZJ1048" s="9"/>
      <c r="PZK1048" s="9"/>
      <c r="PZL1048" s="9"/>
      <c r="PZM1048" s="9"/>
      <c r="PZN1048" s="9"/>
      <c r="PZO1048" s="9"/>
      <c r="PZP1048" s="9"/>
      <c r="PZQ1048" s="9"/>
      <c r="PZR1048" s="9"/>
      <c r="PZS1048" s="9"/>
      <c r="PZT1048" s="9"/>
      <c r="PZU1048" s="9"/>
      <c r="PZV1048" s="9"/>
      <c r="PZW1048" s="9"/>
      <c r="PZX1048" s="9"/>
      <c r="PZY1048" s="9"/>
      <c r="PZZ1048" s="9"/>
      <c r="QAA1048" s="9"/>
      <c r="QAB1048" s="9"/>
      <c r="QAC1048" s="9"/>
      <c r="QAD1048" s="9"/>
      <c r="QAE1048" s="9"/>
      <c r="QAF1048" s="9"/>
      <c r="QAG1048" s="9"/>
      <c r="QAH1048" s="9"/>
      <c r="QAI1048" s="9"/>
      <c r="QAJ1048" s="9"/>
      <c r="QAK1048" s="9"/>
      <c r="QAL1048" s="9"/>
      <c r="QAM1048" s="9"/>
      <c r="QAN1048" s="9"/>
      <c r="QAO1048" s="9"/>
      <c r="QAP1048" s="9"/>
      <c r="QAQ1048" s="9"/>
      <c r="QAR1048" s="9"/>
      <c r="QAS1048" s="9"/>
      <c r="QAT1048" s="9"/>
      <c r="QAU1048" s="9"/>
      <c r="QAV1048" s="9"/>
      <c r="QAW1048" s="9"/>
      <c r="QAX1048" s="9"/>
      <c r="QAY1048" s="9"/>
      <c r="QAZ1048" s="9"/>
      <c r="QBA1048" s="9"/>
      <c r="QBB1048" s="9"/>
      <c r="QBC1048" s="9"/>
      <c r="QBD1048" s="9"/>
      <c r="QBE1048" s="9"/>
      <c r="QBF1048" s="9"/>
      <c r="QBG1048" s="9"/>
      <c r="QBH1048" s="9"/>
      <c r="QBI1048" s="9"/>
      <c r="QBJ1048" s="9"/>
      <c r="QBK1048" s="9"/>
      <c r="QBL1048" s="9"/>
      <c r="QBM1048" s="9"/>
      <c r="QBN1048" s="9"/>
      <c r="QBO1048" s="9"/>
      <c r="QBP1048" s="9"/>
      <c r="QBQ1048" s="9"/>
      <c r="QBR1048" s="9"/>
      <c r="QBS1048" s="9"/>
      <c r="QBT1048" s="9"/>
      <c r="QBU1048" s="9"/>
      <c r="QBV1048" s="9"/>
      <c r="QBW1048" s="9"/>
      <c r="QBX1048" s="9"/>
      <c r="QBY1048" s="9"/>
      <c r="QBZ1048" s="9"/>
      <c r="QCA1048" s="9"/>
      <c r="QCB1048" s="9"/>
      <c r="QCC1048" s="9"/>
      <c r="QCD1048" s="9"/>
      <c r="QCE1048" s="9"/>
      <c r="QCF1048" s="9"/>
      <c r="QCG1048" s="9"/>
      <c r="QCH1048" s="9"/>
      <c r="QCI1048" s="9"/>
      <c r="QCJ1048" s="9"/>
      <c r="QCK1048" s="9"/>
      <c r="QCL1048" s="9"/>
      <c r="QCM1048" s="9"/>
      <c r="QCN1048" s="9"/>
      <c r="QCO1048" s="9"/>
      <c r="QCP1048" s="9"/>
      <c r="QCQ1048" s="9"/>
      <c r="QCR1048" s="9"/>
      <c r="QCS1048" s="9"/>
      <c r="QCT1048" s="9"/>
      <c r="QCU1048" s="9"/>
      <c r="QCV1048" s="9"/>
      <c r="QCW1048" s="9"/>
      <c r="QCX1048" s="9"/>
      <c r="QCY1048" s="9"/>
      <c r="QCZ1048" s="9"/>
      <c r="QDA1048" s="9"/>
      <c r="QDB1048" s="9"/>
      <c r="QDC1048" s="9"/>
      <c r="QDD1048" s="9"/>
      <c r="QDE1048" s="9"/>
      <c r="QDF1048" s="9"/>
      <c r="QDG1048" s="9"/>
      <c r="QDH1048" s="9"/>
      <c r="QDI1048" s="9"/>
      <c r="QDJ1048" s="9"/>
      <c r="QDK1048" s="9"/>
      <c r="QDL1048" s="9"/>
      <c r="QDM1048" s="9"/>
      <c r="QDN1048" s="9"/>
      <c r="QDO1048" s="9"/>
      <c r="QDP1048" s="9"/>
      <c r="QDQ1048" s="9"/>
      <c r="QDR1048" s="9"/>
      <c r="QDS1048" s="9"/>
      <c r="QDT1048" s="9"/>
      <c r="QDU1048" s="9"/>
      <c r="QDV1048" s="9"/>
      <c r="QDW1048" s="9"/>
      <c r="QDX1048" s="9"/>
      <c r="QDY1048" s="9"/>
      <c r="QDZ1048" s="9"/>
      <c r="QEA1048" s="9"/>
      <c r="QEB1048" s="9"/>
      <c r="QEC1048" s="9"/>
      <c r="QED1048" s="9"/>
      <c r="QEE1048" s="9"/>
      <c r="QEF1048" s="9"/>
      <c r="QEG1048" s="9"/>
      <c r="QEH1048" s="9"/>
      <c r="QEI1048" s="9"/>
      <c r="QEJ1048" s="9"/>
      <c r="QEK1048" s="9"/>
      <c r="QEL1048" s="9"/>
      <c r="QEM1048" s="9"/>
      <c r="QEN1048" s="9"/>
      <c r="QEO1048" s="9"/>
      <c r="QEP1048" s="9"/>
      <c r="QEQ1048" s="9"/>
      <c r="QER1048" s="9"/>
      <c r="QES1048" s="9"/>
      <c r="QET1048" s="9"/>
      <c r="QEU1048" s="9"/>
      <c r="QEV1048" s="9"/>
      <c r="QEW1048" s="9"/>
      <c r="QEX1048" s="9"/>
      <c r="QEY1048" s="9"/>
      <c r="QEZ1048" s="9"/>
      <c r="QFA1048" s="9"/>
      <c r="QFB1048" s="9"/>
      <c r="QFC1048" s="9"/>
      <c r="QFD1048" s="9"/>
      <c r="QFE1048" s="9"/>
      <c r="QFF1048" s="9"/>
      <c r="QFG1048" s="9"/>
      <c r="QFH1048" s="9"/>
      <c r="QFI1048" s="9"/>
      <c r="QFJ1048" s="9"/>
      <c r="QFK1048" s="9"/>
      <c r="QFL1048" s="9"/>
      <c r="QFM1048" s="9"/>
      <c r="QFN1048" s="9"/>
      <c r="QFO1048" s="9"/>
      <c r="QFP1048" s="9"/>
      <c r="QFQ1048" s="9"/>
      <c r="QFR1048" s="9"/>
      <c r="QFS1048" s="9"/>
      <c r="QFT1048" s="9"/>
      <c r="QFU1048" s="9"/>
      <c r="QFV1048" s="9"/>
      <c r="QFW1048" s="9"/>
      <c r="QFX1048" s="9"/>
      <c r="QFY1048" s="9"/>
      <c r="QFZ1048" s="9"/>
      <c r="QGA1048" s="9"/>
      <c r="QGB1048" s="9"/>
      <c r="QGC1048" s="9"/>
      <c r="QGD1048" s="9"/>
      <c r="QGE1048" s="9"/>
      <c r="QGF1048" s="9"/>
      <c r="QGG1048" s="9"/>
      <c r="QGH1048" s="9"/>
      <c r="QGI1048" s="9"/>
      <c r="QGJ1048" s="9"/>
      <c r="QGK1048" s="9"/>
      <c r="QGL1048" s="9"/>
      <c r="QGM1048" s="9"/>
      <c r="QGN1048" s="9"/>
      <c r="QGO1048" s="9"/>
      <c r="QGP1048" s="9"/>
      <c r="QGQ1048" s="9"/>
      <c r="QGR1048" s="9"/>
      <c r="QGS1048" s="9"/>
      <c r="QGT1048" s="9"/>
      <c r="QGU1048" s="9"/>
      <c r="QGV1048" s="9"/>
      <c r="QGW1048" s="9"/>
      <c r="QGX1048" s="9"/>
      <c r="QGY1048" s="9"/>
      <c r="QGZ1048" s="9"/>
      <c r="QHA1048" s="9"/>
      <c r="QHB1048" s="9"/>
      <c r="QHC1048" s="9"/>
      <c r="QHD1048" s="9"/>
      <c r="QHE1048" s="9"/>
      <c r="QHF1048" s="9"/>
      <c r="QHG1048" s="9"/>
      <c r="QHH1048" s="9"/>
      <c r="QHI1048" s="9"/>
      <c r="QHJ1048" s="9"/>
      <c r="QHK1048" s="9"/>
      <c r="QHL1048" s="9"/>
      <c r="QHM1048" s="9"/>
      <c r="QHN1048" s="9"/>
      <c r="QHO1048" s="9"/>
      <c r="QHP1048" s="9"/>
      <c r="QHQ1048" s="9"/>
      <c r="QHR1048" s="9"/>
      <c r="QHS1048" s="9"/>
      <c r="QHT1048" s="9"/>
      <c r="QHU1048" s="9"/>
      <c r="QHV1048" s="9"/>
      <c r="QHW1048" s="9"/>
      <c r="QHX1048" s="9"/>
      <c r="QHY1048" s="9"/>
      <c r="QHZ1048" s="9"/>
      <c r="QIA1048" s="9"/>
      <c r="QIB1048" s="9"/>
      <c r="QIC1048" s="9"/>
      <c r="QID1048" s="9"/>
      <c r="QIE1048" s="9"/>
      <c r="QIF1048" s="9"/>
      <c r="QIG1048" s="9"/>
      <c r="QIH1048" s="9"/>
      <c r="QII1048" s="9"/>
      <c r="QIJ1048" s="9"/>
      <c r="QIK1048" s="9"/>
      <c r="QIL1048" s="9"/>
      <c r="QIM1048" s="9"/>
      <c r="QIN1048" s="9"/>
      <c r="QIO1048" s="9"/>
      <c r="QIP1048" s="9"/>
      <c r="QIQ1048" s="9"/>
      <c r="QIR1048" s="9"/>
      <c r="QIS1048" s="9"/>
      <c r="QIT1048" s="9"/>
      <c r="QIU1048" s="9"/>
      <c r="QIV1048" s="9"/>
      <c r="QIW1048" s="9"/>
      <c r="QIX1048" s="9"/>
      <c r="QIY1048" s="9"/>
      <c r="QIZ1048" s="9"/>
      <c r="QJA1048" s="9"/>
      <c r="QJB1048" s="9"/>
      <c r="QJC1048" s="9"/>
      <c r="QJD1048" s="9"/>
      <c r="QJE1048" s="9"/>
      <c r="QJF1048" s="9"/>
      <c r="QJG1048" s="9"/>
      <c r="QJH1048" s="9"/>
      <c r="QJI1048" s="9"/>
      <c r="QJJ1048" s="9"/>
      <c r="QJK1048" s="9"/>
      <c r="QJL1048" s="9"/>
      <c r="QJM1048" s="9"/>
      <c r="QJN1048" s="9"/>
      <c r="QJO1048" s="9"/>
      <c r="QJP1048" s="9"/>
      <c r="QJQ1048" s="9"/>
      <c r="QJR1048" s="9"/>
      <c r="QJS1048" s="9"/>
      <c r="QJT1048" s="9"/>
      <c r="QJU1048" s="9"/>
      <c r="QJV1048" s="9"/>
      <c r="QJW1048" s="9"/>
      <c r="QJX1048" s="9"/>
      <c r="QJY1048" s="9"/>
      <c r="QJZ1048" s="9"/>
      <c r="QKA1048" s="9"/>
      <c r="QKB1048" s="9"/>
      <c r="QKC1048" s="9"/>
      <c r="QKD1048" s="9"/>
      <c r="QKE1048" s="9"/>
      <c r="QKF1048" s="9"/>
      <c r="QKG1048" s="9"/>
      <c r="QKH1048" s="9"/>
      <c r="QKI1048" s="9"/>
      <c r="QKJ1048" s="9"/>
      <c r="QKK1048" s="9"/>
      <c r="QKL1048" s="9"/>
      <c r="QKM1048" s="9"/>
      <c r="QKN1048" s="9"/>
      <c r="QKO1048" s="9"/>
      <c r="QKP1048" s="9"/>
      <c r="QKQ1048" s="9"/>
      <c r="QKR1048" s="9"/>
      <c r="QKS1048" s="9"/>
      <c r="QKT1048" s="9"/>
      <c r="QKU1048" s="9"/>
      <c r="QKV1048" s="9"/>
      <c r="QKW1048" s="9"/>
      <c r="QKX1048" s="9"/>
      <c r="QKY1048" s="9"/>
      <c r="QKZ1048" s="9"/>
      <c r="QLA1048" s="9"/>
      <c r="QLB1048" s="9"/>
      <c r="QLC1048" s="9"/>
      <c r="QLD1048" s="9"/>
      <c r="QLE1048" s="9"/>
      <c r="QLF1048" s="9"/>
      <c r="QLG1048" s="9"/>
      <c r="QLH1048" s="9"/>
      <c r="QLI1048" s="9"/>
      <c r="QLJ1048" s="9"/>
      <c r="QLK1048" s="9"/>
      <c r="QLL1048" s="9"/>
      <c r="QLM1048" s="9"/>
      <c r="QLN1048" s="9"/>
      <c r="QLO1048" s="9"/>
      <c r="QLP1048" s="9"/>
      <c r="QLQ1048" s="9"/>
      <c r="QLR1048" s="9"/>
      <c r="QLS1048" s="9"/>
      <c r="QLT1048" s="9"/>
      <c r="QLU1048" s="9"/>
      <c r="QLV1048" s="9"/>
      <c r="QLW1048" s="9"/>
      <c r="QLX1048" s="9"/>
      <c r="QLY1048" s="9"/>
      <c r="QLZ1048" s="9"/>
      <c r="QMA1048" s="9"/>
      <c r="QMB1048" s="9"/>
      <c r="QMC1048" s="9"/>
      <c r="QMD1048" s="9"/>
      <c r="QME1048" s="9"/>
      <c r="QMF1048" s="9"/>
      <c r="QMG1048" s="9"/>
      <c r="QMH1048" s="9"/>
      <c r="QMI1048" s="9"/>
      <c r="QMJ1048" s="9"/>
      <c r="QMK1048" s="9"/>
      <c r="QML1048" s="9"/>
      <c r="QMM1048" s="9"/>
      <c r="QMN1048" s="9"/>
      <c r="QMO1048" s="9"/>
      <c r="QMP1048" s="9"/>
      <c r="QMQ1048" s="9"/>
      <c r="QMR1048" s="9"/>
      <c r="QMS1048" s="9"/>
      <c r="QMT1048" s="9"/>
      <c r="QMU1048" s="9"/>
      <c r="QMV1048" s="9"/>
      <c r="QMW1048" s="9"/>
      <c r="QMX1048" s="9"/>
      <c r="QMY1048" s="9"/>
      <c r="QMZ1048" s="9"/>
      <c r="QNA1048" s="9"/>
      <c r="QNB1048" s="9"/>
      <c r="QNC1048" s="9"/>
      <c r="QND1048" s="9"/>
      <c r="QNE1048" s="9"/>
      <c r="QNF1048" s="9"/>
      <c r="QNG1048" s="9"/>
      <c r="QNH1048" s="9"/>
      <c r="QNI1048" s="9"/>
      <c r="QNJ1048" s="9"/>
      <c r="QNK1048" s="9"/>
      <c r="QNL1048" s="9"/>
      <c r="QNM1048" s="9"/>
      <c r="QNN1048" s="9"/>
      <c r="QNO1048" s="9"/>
      <c r="QNP1048" s="9"/>
      <c r="QNQ1048" s="9"/>
      <c r="QNR1048" s="9"/>
      <c r="QNS1048" s="9"/>
      <c r="QNT1048" s="9"/>
      <c r="QNU1048" s="9"/>
      <c r="QNV1048" s="9"/>
      <c r="QNW1048" s="9"/>
      <c r="QNX1048" s="9"/>
      <c r="QNY1048" s="9"/>
      <c r="QNZ1048" s="9"/>
      <c r="QOA1048" s="9"/>
      <c r="QOB1048" s="9"/>
      <c r="QOC1048" s="9"/>
      <c r="QOD1048" s="9"/>
      <c r="QOE1048" s="9"/>
      <c r="QOF1048" s="9"/>
      <c r="QOG1048" s="9"/>
      <c r="QOH1048" s="9"/>
      <c r="QOI1048" s="9"/>
      <c r="QOJ1048" s="9"/>
      <c r="QOK1048" s="9"/>
      <c r="QOL1048" s="9"/>
      <c r="QOM1048" s="9"/>
      <c r="QON1048" s="9"/>
      <c r="QOO1048" s="9"/>
      <c r="QOP1048" s="9"/>
      <c r="QOQ1048" s="9"/>
      <c r="QOR1048" s="9"/>
      <c r="QOS1048" s="9"/>
      <c r="QOT1048" s="9"/>
      <c r="QOU1048" s="9"/>
      <c r="QOV1048" s="9"/>
      <c r="QOW1048" s="9"/>
      <c r="QOX1048" s="9"/>
      <c r="QOY1048" s="9"/>
      <c r="QOZ1048" s="9"/>
      <c r="QPA1048" s="9"/>
      <c r="QPB1048" s="9"/>
      <c r="QPC1048" s="9"/>
      <c r="QPD1048" s="9"/>
      <c r="QPE1048" s="9"/>
      <c r="QPF1048" s="9"/>
      <c r="QPG1048" s="9"/>
      <c r="QPH1048" s="9"/>
      <c r="QPI1048" s="9"/>
      <c r="QPJ1048" s="9"/>
      <c r="QPK1048" s="9"/>
      <c r="QPL1048" s="9"/>
      <c r="QPM1048" s="9"/>
      <c r="QPN1048" s="9"/>
      <c r="QPO1048" s="9"/>
      <c r="QPP1048" s="9"/>
      <c r="QPQ1048" s="9"/>
      <c r="QPR1048" s="9"/>
      <c r="QPS1048" s="9"/>
      <c r="QPT1048" s="9"/>
      <c r="QPU1048" s="9"/>
      <c r="QPV1048" s="9"/>
      <c r="QPW1048" s="9"/>
      <c r="QPX1048" s="9"/>
      <c r="QPY1048" s="9"/>
      <c r="QPZ1048" s="9"/>
      <c r="QQA1048" s="9"/>
      <c r="QQB1048" s="9"/>
      <c r="QQC1048" s="9"/>
      <c r="QQD1048" s="9"/>
      <c r="QQE1048" s="9"/>
      <c r="QQF1048" s="9"/>
      <c r="QQG1048" s="9"/>
      <c r="QQH1048" s="9"/>
      <c r="QQI1048" s="9"/>
      <c r="QQJ1048" s="9"/>
      <c r="QQK1048" s="9"/>
      <c r="QQL1048" s="9"/>
      <c r="QQM1048" s="9"/>
      <c r="QQN1048" s="9"/>
      <c r="QQO1048" s="9"/>
      <c r="QQP1048" s="9"/>
      <c r="QQQ1048" s="9"/>
      <c r="QQR1048" s="9"/>
      <c r="QQS1048" s="9"/>
      <c r="QQT1048" s="9"/>
      <c r="QQU1048" s="9"/>
      <c r="QQV1048" s="9"/>
      <c r="QQW1048" s="9"/>
      <c r="QQX1048" s="9"/>
      <c r="QQY1048" s="9"/>
      <c r="QQZ1048" s="9"/>
      <c r="QRA1048" s="9"/>
      <c r="QRB1048" s="9"/>
      <c r="QRC1048" s="9"/>
      <c r="QRD1048" s="9"/>
      <c r="QRE1048" s="9"/>
      <c r="QRF1048" s="9"/>
      <c r="QRG1048" s="9"/>
      <c r="QRH1048" s="9"/>
      <c r="QRI1048" s="9"/>
      <c r="QRJ1048" s="9"/>
      <c r="QRK1048" s="9"/>
      <c r="QRL1048" s="9"/>
      <c r="QRM1048" s="9"/>
      <c r="QRN1048" s="9"/>
      <c r="QRO1048" s="9"/>
      <c r="QRP1048" s="9"/>
      <c r="QRQ1048" s="9"/>
      <c r="QRR1048" s="9"/>
      <c r="QRS1048" s="9"/>
      <c r="QRT1048" s="9"/>
      <c r="QRU1048" s="9"/>
      <c r="QRV1048" s="9"/>
      <c r="QRW1048" s="9"/>
      <c r="QRX1048" s="9"/>
      <c r="QRY1048" s="9"/>
      <c r="QRZ1048" s="9"/>
      <c r="QSA1048" s="9"/>
      <c r="QSB1048" s="9"/>
      <c r="QSC1048" s="9"/>
      <c r="QSD1048" s="9"/>
      <c r="QSE1048" s="9"/>
      <c r="QSF1048" s="9"/>
      <c r="QSG1048" s="9"/>
      <c r="QSH1048" s="9"/>
      <c r="QSI1048" s="9"/>
      <c r="QSJ1048" s="9"/>
      <c r="QSK1048" s="9"/>
      <c r="QSL1048" s="9"/>
      <c r="QSM1048" s="9"/>
      <c r="QSN1048" s="9"/>
      <c r="QSO1048" s="9"/>
      <c r="QSP1048" s="9"/>
      <c r="QSQ1048" s="9"/>
      <c r="QSR1048" s="9"/>
      <c r="QSS1048" s="9"/>
      <c r="QST1048" s="9"/>
      <c r="QSU1048" s="9"/>
      <c r="QSV1048" s="9"/>
      <c r="QSW1048" s="9"/>
      <c r="QSX1048" s="9"/>
      <c r="QSY1048" s="9"/>
      <c r="QSZ1048" s="9"/>
      <c r="QTA1048" s="9"/>
      <c r="QTB1048" s="9"/>
      <c r="QTC1048" s="9"/>
      <c r="QTD1048" s="9"/>
      <c r="QTE1048" s="9"/>
      <c r="QTF1048" s="9"/>
      <c r="QTG1048" s="9"/>
      <c r="QTH1048" s="9"/>
      <c r="QTI1048" s="9"/>
      <c r="QTJ1048" s="9"/>
      <c r="QTK1048" s="9"/>
      <c r="QTL1048" s="9"/>
      <c r="QTM1048" s="9"/>
      <c r="QTN1048" s="9"/>
      <c r="QTO1048" s="9"/>
      <c r="QTP1048" s="9"/>
      <c r="QTQ1048" s="9"/>
      <c r="QTR1048" s="9"/>
      <c r="QTS1048" s="9"/>
      <c r="QTT1048" s="9"/>
      <c r="QTU1048" s="9"/>
      <c r="QTV1048" s="9"/>
      <c r="QTW1048" s="9"/>
      <c r="QTX1048" s="9"/>
      <c r="QTY1048" s="9"/>
      <c r="QTZ1048" s="9"/>
      <c r="QUA1048" s="9"/>
      <c r="QUB1048" s="9"/>
      <c r="QUC1048" s="9"/>
      <c r="QUD1048" s="9"/>
      <c r="QUE1048" s="9"/>
      <c r="QUF1048" s="9"/>
      <c r="QUG1048" s="9"/>
      <c r="QUH1048" s="9"/>
      <c r="QUI1048" s="9"/>
      <c r="QUJ1048" s="9"/>
      <c r="QUK1048" s="9"/>
      <c r="QUL1048" s="9"/>
      <c r="QUM1048" s="9"/>
      <c r="QUN1048" s="9"/>
      <c r="QUO1048" s="9"/>
      <c r="QUP1048" s="9"/>
      <c r="QUQ1048" s="9"/>
      <c r="QUR1048" s="9"/>
      <c r="QUS1048" s="9"/>
      <c r="QUT1048" s="9"/>
      <c r="QUU1048" s="9"/>
      <c r="QUV1048" s="9"/>
      <c r="QUW1048" s="9"/>
      <c r="QUX1048" s="9"/>
      <c r="QUY1048" s="9"/>
      <c r="QUZ1048" s="9"/>
      <c r="QVA1048" s="9"/>
      <c r="QVB1048" s="9"/>
      <c r="QVC1048" s="9"/>
      <c r="QVD1048" s="9"/>
      <c r="QVE1048" s="9"/>
      <c r="QVF1048" s="9"/>
      <c r="QVG1048" s="9"/>
      <c r="QVH1048" s="9"/>
      <c r="QVI1048" s="9"/>
      <c r="QVJ1048" s="9"/>
      <c r="QVK1048" s="9"/>
      <c r="QVL1048" s="9"/>
      <c r="QVM1048" s="9"/>
      <c r="QVN1048" s="9"/>
      <c r="QVO1048" s="9"/>
      <c r="QVP1048" s="9"/>
      <c r="QVQ1048" s="9"/>
      <c r="QVR1048" s="9"/>
      <c r="QVS1048" s="9"/>
      <c r="QVT1048" s="9"/>
      <c r="QVU1048" s="9"/>
      <c r="QVV1048" s="9"/>
      <c r="QVW1048" s="9"/>
      <c r="QVX1048" s="9"/>
      <c r="QVY1048" s="9"/>
      <c r="QVZ1048" s="9"/>
      <c r="QWA1048" s="9"/>
      <c r="QWB1048" s="9"/>
      <c r="QWC1048" s="9"/>
      <c r="QWD1048" s="9"/>
      <c r="QWE1048" s="9"/>
      <c r="QWF1048" s="9"/>
      <c r="QWG1048" s="9"/>
      <c r="QWH1048" s="9"/>
      <c r="QWI1048" s="9"/>
      <c r="QWJ1048" s="9"/>
      <c r="QWK1048" s="9"/>
      <c r="QWL1048" s="9"/>
      <c r="QWM1048" s="9"/>
      <c r="QWN1048" s="9"/>
      <c r="QWO1048" s="9"/>
      <c r="QWP1048" s="9"/>
      <c r="QWQ1048" s="9"/>
      <c r="QWR1048" s="9"/>
      <c r="QWS1048" s="9"/>
      <c r="QWT1048" s="9"/>
      <c r="QWU1048" s="9"/>
      <c r="QWV1048" s="9"/>
      <c r="QWW1048" s="9"/>
      <c r="QWX1048" s="9"/>
      <c r="QWY1048" s="9"/>
      <c r="QWZ1048" s="9"/>
      <c r="QXA1048" s="9"/>
      <c r="QXB1048" s="9"/>
      <c r="QXC1048" s="9"/>
      <c r="QXD1048" s="9"/>
      <c r="QXE1048" s="9"/>
      <c r="QXF1048" s="9"/>
      <c r="QXG1048" s="9"/>
      <c r="QXH1048" s="9"/>
      <c r="QXI1048" s="9"/>
      <c r="QXJ1048" s="9"/>
      <c r="QXK1048" s="9"/>
      <c r="QXL1048" s="9"/>
      <c r="QXM1048" s="9"/>
      <c r="QXN1048" s="9"/>
      <c r="QXO1048" s="9"/>
      <c r="QXP1048" s="9"/>
      <c r="QXQ1048" s="9"/>
      <c r="QXR1048" s="9"/>
      <c r="QXS1048" s="9"/>
      <c r="QXT1048" s="9"/>
      <c r="QXU1048" s="9"/>
      <c r="QXV1048" s="9"/>
      <c r="QXW1048" s="9"/>
      <c r="QXX1048" s="9"/>
      <c r="QXY1048" s="9"/>
      <c r="QXZ1048" s="9"/>
      <c r="QYA1048" s="9"/>
      <c r="QYB1048" s="9"/>
      <c r="QYC1048" s="9"/>
      <c r="QYD1048" s="9"/>
      <c r="QYE1048" s="9"/>
      <c r="QYF1048" s="9"/>
      <c r="QYG1048" s="9"/>
      <c r="QYH1048" s="9"/>
      <c r="QYI1048" s="9"/>
      <c r="QYJ1048" s="9"/>
      <c r="QYK1048" s="9"/>
      <c r="QYL1048" s="9"/>
      <c r="QYM1048" s="9"/>
      <c r="QYN1048" s="9"/>
      <c r="QYO1048" s="9"/>
      <c r="QYP1048" s="9"/>
      <c r="QYQ1048" s="9"/>
      <c r="QYR1048" s="9"/>
      <c r="QYS1048" s="9"/>
      <c r="QYT1048" s="9"/>
      <c r="QYU1048" s="9"/>
      <c r="QYV1048" s="9"/>
      <c r="QYW1048" s="9"/>
      <c r="QYX1048" s="9"/>
      <c r="QYY1048" s="9"/>
      <c r="QYZ1048" s="9"/>
      <c r="QZA1048" s="9"/>
      <c r="QZB1048" s="9"/>
      <c r="QZC1048" s="9"/>
      <c r="QZD1048" s="9"/>
      <c r="QZE1048" s="9"/>
      <c r="QZF1048" s="9"/>
      <c r="QZG1048" s="9"/>
      <c r="QZH1048" s="9"/>
      <c r="QZI1048" s="9"/>
      <c r="QZJ1048" s="9"/>
      <c r="QZK1048" s="9"/>
      <c r="QZL1048" s="9"/>
      <c r="QZM1048" s="9"/>
      <c r="QZN1048" s="9"/>
      <c r="QZO1048" s="9"/>
      <c r="QZP1048" s="9"/>
      <c r="QZQ1048" s="9"/>
      <c r="QZR1048" s="9"/>
      <c r="QZS1048" s="9"/>
      <c r="QZT1048" s="9"/>
      <c r="QZU1048" s="9"/>
      <c r="QZV1048" s="9"/>
      <c r="QZW1048" s="9"/>
      <c r="QZX1048" s="9"/>
      <c r="QZY1048" s="9"/>
      <c r="QZZ1048" s="9"/>
      <c r="RAA1048" s="9"/>
      <c r="RAB1048" s="9"/>
      <c r="RAC1048" s="9"/>
      <c r="RAD1048" s="9"/>
      <c r="RAE1048" s="9"/>
      <c r="RAF1048" s="9"/>
      <c r="RAG1048" s="9"/>
      <c r="RAH1048" s="9"/>
      <c r="RAI1048" s="9"/>
      <c r="RAJ1048" s="9"/>
      <c r="RAK1048" s="9"/>
      <c r="RAL1048" s="9"/>
      <c r="RAM1048" s="9"/>
      <c r="RAN1048" s="9"/>
      <c r="RAO1048" s="9"/>
      <c r="RAP1048" s="9"/>
      <c r="RAQ1048" s="9"/>
      <c r="RAR1048" s="9"/>
      <c r="RAS1048" s="9"/>
      <c r="RAT1048" s="9"/>
      <c r="RAU1048" s="9"/>
      <c r="RAV1048" s="9"/>
      <c r="RAW1048" s="9"/>
      <c r="RAX1048" s="9"/>
      <c r="RAY1048" s="9"/>
      <c r="RAZ1048" s="9"/>
      <c r="RBA1048" s="9"/>
      <c r="RBB1048" s="9"/>
      <c r="RBC1048" s="9"/>
      <c r="RBD1048" s="9"/>
      <c r="RBE1048" s="9"/>
      <c r="RBF1048" s="9"/>
      <c r="RBG1048" s="9"/>
      <c r="RBH1048" s="9"/>
      <c r="RBI1048" s="9"/>
      <c r="RBJ1048" s="9"/>
      <c r="RBK1048" s="9"/>
      <c r="RBL1048" s="9"/>
      <c r="RBM1048" s="9"/>
      <c r="RBN1048" s="9"/>
      <c r="RBO1048" s="9"/>
      <c r="RBP1048" s="9"/>
      <c r="RBQ1048" s="9"/>
      <c r="RBR1048" s="9"/>
      <c r="RBS1048" s="9"/>
      <c r="RBT1048" s="9"/>
      <c r="RBU1048" s="9"/>
      <c r="RBV1048" s="9"/>
      <c r="RBW1048" s="9"/>
      <c r="RBX1048" s="9"/>
      <c r="RBY1048" s="9"/>
      <c r="RBZ1048" s="9"/>
      <c r="RCA1048" s="9"/>
      <c r="RCB1048" s="9"/>
      <c r="RCC1048" s="9"/>
      <c r="RCD1048" s="9"/>
      <c r="RCE1048" s="9"/>
      <c r="RCF1048" s="9"/>
      <c r="RCG1048" s="9"/>
      <c r="RCH1048" s="9"/>
      <c r="RCI1048" s="9"/>
      <c r="RCJ1048" s="9"/>
      <c r="RCK1048" s="9"/>
      <c r="RCL1048" s="9"/>
      <c r="RCM1048" s="9"/>
      <c r="RCN1048" s="9"/>
      <c r="RCO1048" s="9"/>
      <c r="RCP1048" s="9"/>
      <c r="RCQ1048" s="9"/>
      <c r="RCR1048" s="9"/>
      <c r="RCS1048" s="9"/>
      <c r="RCT1048" s="9"/>
      <c r="RCU1048" s="9"/>
      <c r="RCV1048" s="9"/>
      <c r="RCW1048" s="9"/>
      <c r="RCX1048" s="9"/>
      <c r="RCY1048" s="9"/>
      <c r="RCZ1048" s="9"/>
      <c r="RDA1048" s="9"/>
      <c r="RDB1048" s="9"/>
      <c r="RDC1048" s="9"/>
      <c r="RDD1048" s="9"/>
      <c r="RDE1048" s="9"/>
      <c r="RDF1048" s="9"/>
      <c r="RDG1048" s="9"/>
      <c r="RDH1048" s="9"/>
      <c r="RDI1048" s="9"/>
      <c r="RDJ1048" s="9"/>
      <c r="RDK1048" s="9"/>
      <c r="RDL1048" s="9"/>
      <c r="RDM1048" s="9"/>
      <c r="RDN1048" s="9"/>
      <c r="RDO1048" s="9"/>
      <c r="RDP1048" s="9"/>
      <c r="RDQ1048" s="9"/>
      <c r="RDR1048" s="9"/>
      <c r="RDS1048" s="9"/>
      <c r="RDT1048" s="9"/>
      <c r="RDU1048" s="9"/>
      <c r="RDV1048" s="9"/>
      <c r="RDW1048" s="9"/>
      <c r="RDX1048" s="9"/>
      <c r="RDY1048" s="9"/>
      <c r="RDZ1048" s="9"/>
      <c r="REA1048" s="9"/>
      <c r="REB1048" s="9"/>
      <c r="REC1048" s="9"/>
      <c r="RED1048" s="9"/>
      <c r="REE1048" s="9"/>
      <c r="REF1048" s="9"/>
      <c r="REG1048" s="9"/>
      <c r="REH1048" s="9"/>
      <c r="REI1048" s="9"/>
      <c r="REJ1048" s="9"/>
      <c r="REK1048" s="9"/>
      <c r="REL1048" s="9"/>
      <c r="REM1048" s="9"/>
      <c r="REN1048" s="9"/>
      <c r="REO1048" s="9"/>
      <c r="REP1048" s="9"/>
      <c r="REQ1048" s="9"/>
      <c r="RER1048" s="9"/>
      <c r="RES1048" s="9"/>
      <c r="RET1048" s="9"/>
      <c r="REU1048" s="9"/>
      <c r="REV1048" s="9"/>
      <c r="REW1048" s="9"/>
      <c r="REX1048" s="9"/>
      <c r="REY1048" s="9"/>
      <c r="REZ1048" s="9"/>
      <c r="RFA1048" s="9"/>
      <c r="RFB1048" s="9"/>
      <c r="RFC1048" s="9"/>
      <c r="RFD1048" s="9"/>
      <c r="RFE1048" s="9"/>
      <c r="RFF1048" s="9"/>
      <c r="RFG1048" s="9"/>
      <c r="RFH1048" s="9"/>
      <c r="RFI1048" s="9"/>
      <c r="RFJ1048" s="9"/>
      <c r="RFK1048" s="9"/>
      <c r="RFL1048" s="9"/>
      <c r="RFM1048" s="9"/>
      <c r="RFN1048" s="9"/>
      <c r="RFO1048" s="9"/>
      <c r="RFP1048" s="9"/>
      <c r="RFQ1048" s="9"/>
      <c r="RFR1048" s="9"/>
      <c r="RFS1048" s="9"/>
      <c r="RFT1048" s="9"/>
      <c r="RFU1048" s="9"/>
      <c r="RFV1048" s="9"/>
      <c r="RFW1048" s="9"/>
      <c r="RFX1048" s="9"/>
      <c r="RFY1048" s="9"/>
      <c r="RFZ1048" s="9"/>
      <c r="RGA1048" s="9"/>
      <c r="RGB1048" s="9"/>
      <c r="RGC1048" s="9"/>
      <c r="RGD1048" s="9"/>
      <c r="RGE1048" s="9"/>
      <c r="RGF1048" s="9"/>
      <c r="RGG1048" s="9"/>
      <c r="RGH1048" s="9"/>
      <c r="RGI1048" s="9"/>
      <c r="RGJ1048" s="9"/>
      <c r="RGK1048" s="9"/>
      <c r="RGL1048" s="9"/>
      <c r="RGM1048" s="9"/>
      <c r="RGN1048" s="9"/>
      <c r="RGO1048" s="9"/>
      <c r="RGP1048" s="9"/>
      <c r="RGQ1048" s="9"/>
      <c r="RGR1048" s="9"/>
      <c r="RGS1048" s="9"/>
      <c r="RGT1048" s="9"/>
      <c r="RGU1048" s="9"/>
      <c r="RGV1048" s="9"/>
      <c r="RGW1048" s="9"/>
      <c r="RGX1048" s="9"/>
      <c r="RGY1048" s="9"/>
      <c r="RGZ1048" s="9"/>
      <c r="RHA1048" s="9"/>
      <c r="RHB1048" s="9"/>
      <c r="RHC1048" s="9"/>
      <c r="RHD1048" s="9"/>
      <c r="RHE1048" s="9"/>
      <c r="RHF1048" s="9"/>
      <c r="RHG1048" s="9"/>
      <c r="RHH1048" s="9"/>
      <c r="RHI1048" s="9"/>
      <c r="RHJ1048" s="9"/>
      <c r="RHK1048" s="9"/>
      <c r="RHL1048" s="9"/>
      <c r="RHM1048" s="9"/>
      <c r="RHN1048" s="9"/>
      <c r="RHO1048" s="9"/>
      <c r="RHP1048" s="9"/>
      <c r="RHQ1048" s="9"/>
      <c r="RHR1048" s="9"/>
      <c r="RHS1048" s="9"/>
      <c r="RHT1048" s="9"/>
      <c r="RHU1048" s="9"/>
      <c r="RHV1048" s="9"/>
      <c r="RHW1048" s="9"/>
      <c r="RHX1048" s="9"/>
      <c r="RHY1048" s="9"/>
      <c r="RHZ1048" s="9"/>
      <c r="RIA1048" s="9"/>
      <c r="RIB1048" s="9"/>
      <c r="RIC1048" s="9"/>
      <c r="RID1048" s="9"/>
      <c r="RIE1048" s="9"/>
      <c r="RIF1048" s="9"/>
      <c r="RIG1048" s="9"/>
      <c r="RIH1048" s="9"/>
      <c r="RII1048" s="9"/>
      <c r="RIJ1048" s="9"/>
      <c r="RIK1048" s="9"/>
      <c r="RIL1048" s="9"/>
      <c r="RIM1048" s="9"/>
      <c r="RIN1048" s="9"/>
      <c r="RIO1048" s="9"/>
      <c r="RIP1048" s="9"/>
      <c r="RIQ1048" s="9"/>
      <c r="RIR1048" s="9"/>
      <c r="RIS1048" s="9"/>
      <c r="RIT1048" s="9"/>
      <c r="RIU1048" s="9"/>
      <c r="RIV1048" s="9"/>
      <c r="RIW1048" s="9"/>
      <c r="RIX1048" s="9"/>
      <c r="RIY1048" s="9"/>
      <c r="RIZ1048" s="9"/>
      <c r="RJA1048" s="9"/>
      <c r="RJB1048" s="9"/>
      <c r="RJC1048" s="9"/>
      <c r="RJD1048" s="9"/>
      <c r="RJE1048" s="9"/>
      <c r="RJF1048" s="9"/>
      <c r="RJG1048" s="9"/>
      <c r="RJH1048" s="9"/>
      <c r="RJI1048" s="9"/>
      <c r="RJJ1048" s="9"/>
      <c r="RJK1048" s="9"/>
      <c r="RJL1048" s="9"/>
      <c r="RJM1048" s="9"/>
      <c r="RJN1048" s="9"/>
      <c r="RJO1048" s="9"/>
      <c r="RJP1048" s="9"/>
      <c r="RJQ1048" s="9"/>
      <c r="RJR1048" s="9"/>
      <c r="RJS1048" s="9"/>
      <c r="RJT1048" s="9"/>
      <c r="RJU1048" s="9"/>
      <c r="RJV1048" s="9"/>
      <c r="RJW1048" s="9"/>
      <c r="RJX1048" s="9"/>
      <c r="RJY1048" s="9"/>
      <c r="RJZ1048" s="9"/>
      <c r="RKA1048" s="9"/>
      <c r="RKB1048" s="9"/>
      <c r="RKC1048" s="9"/>
      <c r="RKD1048" s="9"/>
      <c r="RKE1048" s="9"/>
      <c r="RKF1048" s="9"/>
      <c r="RKG1048" s="9"/>
      <c r="RKH1048" s="9"/>
      <c r="RKI1048" s="9"/>
      <c r="RKJ1048" s="9"/>
      <c r="RKK1048" s="9"/>
      <c r="RKL1048" s="9"/>
      <c r="RKM1048" s="9"/>
      <c r="RKN1048" s="9"/>
      <c r="RKO1048" s="9"/>
      <c r="RKP1048" s="9"/>
      <c r="RKQ1048" s="9"/>
      <c r="RKR1048" s="9"/>
      <c r="RKS1048" s="9"/>
      <c r="RKT1048" s="9"/>
      <c r="RKU1048" s="9"/>
      <c r="RKV1048" s="9"/>
      <c r="RKW1048" s="9"/>
      <c r="RKX1048" s="9"/>
      <c r="RKY1048" s="9"/>
      <c r="RKZ1048" s="9"/>
      <c r="RLA1048" s="9"/>
      <c r="RLB1048" s="9"/>
      <c r="RLC1048" s="9"/>
      <c r="RLD1048" s="9"/>
      <c r="RLE1048" s="9"/>
      <c r="RLF1048" s="9"/>
      <c r="RLG1048" s="9"/>
      <c r="RLH1048" s="9"/>
      <c r="RLI1048" s="9"/>
      <c r="RLJ1048" s="9"/>
      <c r="RLK1048" s="9"/>
      <c r="RLL1048" s="9"/>
      <c r="RLM1048" s="9"/>
      <c r="RLN1048" s="9"/>
      <c r="RLO1048" s="9"/>
      <c r="RLP1048" s="9"/>
      <c r="RLQ1048" s="9"/>
      <c r="RLR1048" s="9"/>
      <c r="RLS1048" s="9"/>
      <c r="RLT1048" s="9"/>
      <c r="RLU1048" s="9"/>
      <c r="RLV1048" s="9"/>
      <c r="RLW1048" s="9"/>
      <c r="RLX1048" s="9"/>
      <c r="RLY1048" s="9"/>
      <c r="RLZ1048" s="9"/>
      <c r="RMA1048" s="9"/>
      <c r="RMB1048" s="9"/>
      <c r="RMC1048" s="9"/>
      <c r="RMD1048" s="9"/>
      <c r="RME1048" s="9"/>
      <c r="RMF1048" s="9"/>
      <c r="RMG1048" s="9"/>
      <c r="RMH1048" s="9"/>
      <c r="RMI1048" s="9"/>
      <c r="RMJ1048" s="9"/>
      <c r="RMK1048" s="9"/>
      <c r="RML1048" s="9"/>
      <c r="RMM1048" s="9"/>
      <c r="RMN1048" s="9"/>
      <c r="RMO1048" s="9"/>
      <c r="RMP1048" s="9"/>
      <c r="RMQ1048" s="9"/>
      <c r="RMR1048" s="9"/>
      <c r="RMS1048" s="9"/>
      <c r="RMT1048" s="9"/>
      <c r="RMU1048" s="9"/>
      <c r="RMV1048" s="9"/>
      <c r="RMW1048" s="9"/>
      <c r="RMX1048" s="9"/>
      <c r="RMY1048" s="9"/>
      <c r="RMZ1048" s="9"/>
      <c r="RNA1048" s="9"/>
      <c r="RNB1048" s="9"/>
      <c r="RNC1048" s="9"/>
      <c r="RND1048" s="9"/>
      <c r="RNE1048" s="9"/>
      <c r="RNF1048" s="9"/>
      <c r="RNG1048" s="9"/>
      <c r="RNH1048" s="9"/>
      <c r="RNI1048" s="9"/>
      <c r="RNJ1048" s="9"/>
      <c r="RNK1048" s="9"/>
      <c r="RNL1048" s="9"/>
      <c r="RNM1048" s="9"/>
      <c r="RNN1048" s="9"/>
      <c r="RNO1048" s="9"/>
      <c r="RNP1048" s="9"/>
      <c r="RNQ1048" s="9"/>
      <c r="RNR1048" s="9"/>
      <c r="RNS1048" s="9"/>
      <c r="RNT1048" s="9"/>
      <c r="RNU1048" s="9"/>
      <c r="RNV1048" s="9"/>
      <c r="RNW1048" s="9"/>
      <c r="RNX1048" s="9"/>
      <c r="RNY1048" s="9"/>
      <c r="RNZ1048" s="9"/>
      <c r="ROA1048" s="9"/>
      <c r="ROB1048" s="9"/>
      <c r="ROC1048" s="9"/>
      <c r="ROD1048" s="9"/>
      <c r="ROE1048" s="9"/>
      <c r="ROF1048" s="9"/>
      <c r="ROG1048" s="9"/>
      <c r="ROH1048" s="9"/>
      <c r="ROI1048" s="9"/>
      <c r="ROJ1048" s="9"/>
      <c r="ROK1048" s="9"/>
      <c r="ROL1048" s="9"/>
      <c r="ROM1048" s="9"/>
      <c r="RON1048" s="9"/>
      <c r="ROO1048" s="9"/>
      <c r="ROP1048" s="9"/>
      <c r="ROQ1048" s="9"/>
      <c r="ROR1048" s="9"/>
      <c r="ROS1048" s="9"/>
      <c r="ROT1048" s="9"/>
      <c r="ROU1048" s="9"/>
      <c r="ROV1048" s="9"/>
      <c r="ROW1048" s="9"/>
      <c r="ROX1048" s="9"/>
      <c r="ROY1048" s="9"/>
      <c r="ROZ1048" s="9"/>
      <c r="RPA1048" s="9"/>
      <c r="RPB1048" s="9"/>
      <c r="RPC1048" s="9"/>
      <c r="RPD1048" s="9"/>
      <c r="RPE1048" s="9"/>
      <c r="RPF1048" s="9"/>
      <c r="RPG1048" s="9"/>
      <c r="RPH1048" s="9"/>
      <c r="RPI1048" s="9"/>
      <c r="RPJ1048" s="9"/>
      <c r="RPK1048" s="9"/>
      <c r="RPL1048" s="9"/>
      <c r="RPM1048" s="9"/>
      <c r="RPN1048" s="9"/>
      <c r="RPO1048" s="9"/>
      <c r="RPP1048" s="9"/>
      <c r="RPQ1048" s="9"/>
      <c r="RPR1048" s="9"/>
      <c r="RPS1048" s="9"/>
      <c r="RPT1048" s="9"/>
      <c r="RPU1048" s="9"/>
      <c r="RPV1048" s="9"/>
      <c r="RPW1048" s="9"/>
      <c r="RPX1048" s="9"/>
      <c r="RPY1048" s="9"/>
      <c r="RPZ1048" s="9"/>
      <c r="RQA1048" s="9"/>
      <c r="RQB1048" s="9"/>
      <c r="RQC1048" s="9"/>
      <c r="RQD1048" s="9"/>
      <c r="RQE1048" s="9"/>
      <c r="RQF1048" s="9"/>
      <c r="RQG1048" s="9"/>
      <c r="RQH1048" s="9"/>
      <c r="RQI1048" s="9"/>
      <c r="RQJ1048" s="9"/>
      <c r="RQK1048" s="9"/>
      <c r="RQL1048" s="9"/>
      <c r="RQM1048" s="9"/>
      <c r="RQN1048" s="9"/>
      <c r="RQO1048" s="9"/>
      <c r="RQP1048" s="9"/>
      <c r="RQQ1048" s="9"/>
      <c r="RQR1048" s="9"/>
      <c r="RQS1048" s="9"/>
      <c r="RQT1048" s="9"/>
      <c r="RQU1048" s="9"/>
      <c r="RQV1048" s="9"/>
      <c r="RQW1048" s="9"/>
      <c r="RQX1048" s="9"/>
      <c r="RQY1048" s="9"/>
      <c r="RQZ1048" s="9"/>
      <c r="RRA1048" s="9"/>
      <c r="RRB1048" s="9"/>
      <c r="RRC1048" s="9"/>
      <c r="RRD1048" s="9"/>
      <c r="RRE1048" s="9"/>
      <c r="RRF1048" s="9"/>
      <c r="RRG1048" s="9"/>
      <c r="RRH1048" s="9"/>
      <c r="RRI1048" s="9"/>
      <c r="RRJ1048" s="9"/>
      <c r="RRK1048" s="9"/>
      <c r="RRL1048" s="9"/>
      <c r="RRM1048" s="9"/>
      <c r="RRN1048" s="9"/>
      <c r="RRO1048" s="9"/>
      <c r="RRP1048" s="9"/>
      <c r="RRQ1048" s="9"/>
      <c r="RRR1048" s="9"/>
      <c r="RRS1048" s="9"/>
      <c r="RRT1048" s="9"/>
      <c r="RRU1048" s="9"/>
      <c r="RRV1048" s="9"/>
      <c r="RRW1048" s="9"/>
      <c r="RRX1048" s="9"/>
      <c r="RRY1048" s="9"/>
      <c r="RRZ1048" s="9"/>
      <c r="RSA1048" s="9"/>
      <c r="RSB1048" s="9"/>
      <c r="RSC1048" s="9"/>
      <c r="RSD1048" s="9"/>
      <c r="RSE1048" s="9"/>
      <c r="RSF1048" s="9"/>
      <c r="RSG1048" s="9"/>
      <c r="RSH1048" s="9"/>
      <c r="RSI1048" s="9"/>
      <c r="RSJ1048" s="9"/>
      <c r="RSK1048" s="9"/>
      <c r="RSL1048" s="9"/>
      <c r="RSM1048" s="9"/>
      <c r="RSN1048" s="9"/>
      <c r="RSO1048" s="9"/>
      <c r="RSP1048" s="9"/>
      <c r="RSQ1048" s="9"/>
      <c r="RSR1048" s="9"/>
      <c r="RSS1048" s="9"/>
      <c r="RST1048" s="9"/>
      <c r="RSU1048" s="9"/>
      <c r="RSV1048" s="9"/>
      <c r="RSW1048" s="9"/>
      <c r="RSX1048" s="9"/>
      <c r="RSY1048" s="9"/>
      <c r="RSZ1048" s="9"/>
      <c r="RTA1048" s="9"/>
      <c r="RTB1048" s="9"/>
      <c r="RTC1048" s="9"/>
      <c r="RTD1048" s="9"/>
      <c r="RTE1048" s="9"/>
      <c r="RTF1048" s="9"/>
      <c r="RTG1048" s="9"/>
      <c r="RTH1048" s="9"/>
      <c r="RTI1048" s="9"/>
      <c r="RTJ1048" s="9"/>
      <c r="RTK1048" s="9"/>
      <c r="RTL1048" s="9"/>
      <c r="RTM1048" s="9"/>
      <c r="RTN1048" s="9"/>
      <c r="RTO1048" s="9"/>
      <c r="RTP1048" s="9"/>
      <c r="RTQ1048" s="9"/>
      <c r="RTR1048" s="9"/>
      <c r="RTS1048" s="9"/>
      <c r="RTT1048" s="9"/>
      <c r="RTU1048" s="9"/>
      <c r="RTV1048" s="9"/>
      <c r="RTW1048" s="9"/>
      <c r="RTX1048" s="9"/>
      <c r="RTY1048" s="9"/>
      <c r="RTZ1048" s="9"/>
      <c r="RUA1048" s="9"/>
      <c r="RUB1048" s="9"/>
      <c r="RUC1048" s="9"/>
      <c r="RUD1048" s="9"/>
      <c r="RUE1048" s="9"/>
      <c r="RUF1048" s="9"/>
      <c r="RUG1048" s="9"/>
      <c r="RUH1048" s="9"/>
      <c r="RUI1048" s="9"/>
      <c r="RUJ1048" s="9"/>
      <c r="RUK1048" s="9"/>
      <c r="RUL1048" s="9"/>
      <c r="RUM1048" s="9"/>
      <c r="RUN1048" s="9"/>
      <c r="RUO1048" s="9"/>
      <c r="RUP1048" s="9"/>
      <c r="RUQ1048" s="9"/>
      <c r="RUR1048" s="9"/>
      <c r="RUS1048" s="9"/>
      <c r="RUT1048" s="9"/>
      <c r="RUU1048" s="9"/>
      <c r="RUV1048" s="9"/>
      <c r="RUW1048" s="9"/>
      <c r="RUX1048" s="9"/>
      <c r="RUY1048" s="9"/>
      <c r="RUZ1048" s="9"/>
      <c r="RVA1048" s="9"/>
      <c r="RVB1048" s="9"/>
      <c r="RVC1048" s="9"/>
      <c r="RVD1048" s="9"/>
      <c r="RVE1048" s="9"/>
      <c r="RVF1048" s="9"/>
      <c r="RVG1048" s="9"/>
      <c r="RVH1048" s="9"/>
      <c r="RVI1048" s="9"/>
      <c r="RVJ1048" s="9"/>
      <c r="RVK1048" s="9"/>
      <c r="RVL1048" s="9"/>
      <c r="RVM1048" s="9"/>
      <c r="RVN1048" s="9"/>
      <c r="RVO1048" s="9"/>
      <c r="RVP1048" s="9"/>
      <c r="RVQ1048" s="9"/>
      <c r="RVR1048" s="9"/>
      <c r="RVS1048" s="9"/>
      <c r="RVT1048" s="9"/>
      <c r="RVU1048" s="9"/>
      <c r="RVV1048" s="9"/>
      <c r="RVW1048" s="9"/>
      <c r="RVX1048" s="9"/>
      <c r="RVY1048" s="9"/>
      <c r="RVZ1048" s="9"/>
      <c r="RWA1048" s="9"/>
      <c r="RWB1048" s="9"/>
      <c r="RWC1048" s="9"/>
      <c r="RWD1048" s="9"/>
      <c r="RWE1048" s="9"/>
      <c r="RWF1048" s="9"/>
      <c r="RWG1048" s="9"/>
      <c r="RWH1048" s="9"/>
      <c r="RWI1048" s="9"/>
      <c r="RWJ1048" s="9"/>
      <c r="RWK1048" s="9"/>
      <c r="RWL1048" s="9"/>
      <c r="RWM1048" s="9"/>
      <c r="RWN1048" s="9"/>
      <c r="RWO1048" s="9"/>
      <c r="RWP1048" s="9"/>
      <c r="RWQ1048" s="9"/>
      <c r="RWR1048" s="9"/>
      <c r="RWS1048" s="9"/>
      <c r="RWT1048" s="9"/>
      <c r="RWU1048" s="9"/>
      <c r="RWV1048" s="9"/>
      <c r="RWW1048" s="9"/>
      <c r="RWX1048" s="9"/>
      <c r="RWY1048" s="9"/>
      <c r="RWZ1048" s="9"/>
      <c r="RXA1048" s="9"/>
      <c r="RXB1048" s="9"/>
      <c r="RXC1048" s="9"/>
      <c r="RXD1048" s="9"/>
      <c r="RXE1048" s="9"/>
      <c r="RXF1048" s="9"/>
      <c r="RXG1048" s="9"/>
      <c r="RXH1048" s="9"/>
      <c r="RXI1048" s="9"/>
      <c r="RXJ1048" s="9"/>
      <c r="RXK1048" s="9"/>
      <c r="RXL1048" s="9"/>
      <c r="RXM1048" s="9"/>
      <c r="RXN1048" s="9"/>
      <c r="RXO1048" s="9"/>
      <c r="RXP1048" s="9"/>
      <c r="RXQ1048" s="9"/>
      <c r="RXR1048" s="9"/>
      <c r="RXS1048" s="9"/>
      <c r="RXT1048" s="9"/>
      <c r="RXU1048" s="9"/>
      <c r="RXV1048" s="9"/>
      <c r="RXW1048" s="9"/>
      <c r="RXX1048" s="9"/>
      <c r="RXY1048" s="9"/>
      <c r="RXZ1048" s="9"/>
      <c r="RYA1048" s="9"/>
      <c r="RYB1048" s="9"/>
      <c r="RYC1048" s="9"/>
      <c r="RYD1048" s="9"/>
      <c r="RYE1048" s="9"/>
      <c r="RYF1048" s="9"/>
      <c r="RYG1048" s="9"/>
      <c r="RYH1048" s="9"/>
      <c r="RYI1048" s="9"/>
      <c r="RYJ1048" s="9"/>
      <c r="RYK1048" s="9"/>
      <c r="RYL1048" s="9"/>
      <c r="RYM1048" s="9"/>
      <c r="RYN1048" s="9"/>
      <c r="RYO1048" s="9"/>
      <c r="RYP1048" s="9"/>
      <c r="RYQ1048" s="9"/>
      <c r="RYR1048" s="9"/>
      <c r="RYS1048" s="9"/>
      <c r="RYT1048" s="9"/>
      <c r="RYU1048" s="9"/>
      <c r="RYV1048" s="9"/>
      <c r="RYW1048" s="9"/>
      <c r="RYX1048" s="9"/>
      <c r="RYY1048" s="9"/>
      <c r="RYZ1048" s="9"/>
      <c r="RZA1048" s="9"/>
      <c r="RZB1048" s="9"/>
      <c r="RZC1048" s="9"/>
      <c r="RZD1048" s="9"/>
      <c r="RZE1048" s="9"/>
      <c r="RZF1048" s="9"/>
      <c r="RZG1048" s="9"/>
      <c r="RZH1048" s="9"/>
      <c r="RZI1048" s="9"/>
      <c r="RZJ1048" s="9"/>
      <c r="RZK1048" s="9"/>
      <c r="RZL1048" s="9"/>
      <c r="RZM1048" s="9"/>
      <c r="RZN1048" s="9"/>
      <c r="RZO1048" s="9"/>
      <c r="RZP1048" s="9"/>
      <c r="RZQ1048" s="9"/>
      <c r="RZR1048" s="9"/>
      <c r="RZS1048" s="9"/>
      <c r="RZT1048" s="9"/>
      <c r="RZU1048" s="9"/>
      <c r="RZV1048" s="9"/>
      <c r="RZW1048" s="9"/>
      <c r="RZX1048" s="9"/>
      <c r="RZY1048" s="9"/>
      <c r="RZZ1048" s="9"/>
      <c r="SAA1048" s="9"/>
      <c r="SAB1048" s="9"/>
      <c r="SAC1048" s="9"/>
      <c r="SAD1048" s="9"/>
      <c r="SAE1048" s="9"/>
      <c r="SAF1048" s="9"/>
      <c r="SAG1048" s="9"/>
      <c r="SAH1048" s="9"/>
      <c r="SAI1048" s="9"/>
      <c r="SAJ1048" s="9"/>
      <c r="SAK1048" s="9"/>
      <c r="SAL1048" s="9"/>
      <c r="SAM1048" s="9"/>
      <c r="SAN1048" s="9"/>
      <c r="SAO1048" s="9"/>
      <c r="SAP1048" s="9"/>
      <c r="SAQ1048" s="9"/>
      <c r="SAR1048" s="9"/>
      <c r="SAS1048" s="9"/>
      <c r="SAT1048" s="9"/>
      <c r="SAU1048" s="9"/>
      <c r="SAV1048" s="9"/>
      <c r="SAW1048" s="9"/>
      <c r="SAX1048" s="9"/>
      <c r="SAY1048" s="9"/>
      <c r="SAZ1048" s="9"/>
      <c r="SBA1048" s="9"/>
      <c r="SBB1048" s="9"/>
      <c r="SBC1048" s="9"/>
      <c r="SBD1048" s="9"/>
      <c r="SBE1048" s="9"/>
      <c r="SBF1048" s="9"/>
      <c r="SBG1048" s="9"/>
      <c r="SBH1048" s="9"/>
      <c r="SBI1048" s="9"/>
      <c r="SBJ1048" s="9"/>
      <c r="SBK1048" s="9"/>
      <c r="SBL1048" s="9"/>
      <c r="SBM1048" s="9"/>
      <c r="SBN1048" s="9"/>
      <c r="SBO1048" s="9"/>
      <c r="SBP1048" s="9"/>
      <c r="SBQ1048" s="9"/>
      <c r="SBR1048" s="9"/>
      <c r="SBS1048" s="9"/>
      <c r="SBT1048" s="9"/>
      <c r="SBU1048" s="9"/>
      <c r="SBV1048" s="9"/>
      <c r="SBW1048" s="9"/>
      <c r="SBX1048" s="9"/>
      <c r="SBY1048" s="9"/>
      <c r="SBZ1048" s="9"/>
      <c r="SCA1048" s="9"/>
      <c r="SCB1048" s="9"/>
      <c r="SCC1048" s="9"/>
      <c r="SCD1048" s="9"/>
      <c r="SCE1048" s="9"/>
      <c r="SCF1048" s="9"/>
      <c r="SCG1048" s="9"/>
      <c r="SCH1048" s="9"/>
      <c r="SCI1048" s="9"/>
      <c r="SCJ1048" s="9"/>
      <c r="SCK1048" s="9"/>
      <c r="SCL1048" s="9"/>
      <c r="SCM1048" s="9"/>
      <c r="SCN1048" s="9"/>
      <c r="SCO1048" s="9"/>
      <c r="SCP1048" s="9"/>
      <c r="SCQ1048" s="9"/>
      <c r="SCR1048" s="9"/>
      <c r="SCS1048" s="9"/>
      <c r="SCT1048" s="9"/>
      <c r="SCU1048" s="9"/>
      <c r="SCV1048" s="9"/>
      <c r="SCW1048" s="9"/>
      <c r="SCX1048" s="9"/>
      <c r="SCY1048" s="9"/>
      <c r="SCZ1048" s="9"/>
      <c r="SDA1048" s="9"/>
      <c r="SDB1048" s="9"/>
      <c r="SDC1048" s="9"/>
      <c r="SDD1048" s="9"/>
      <c r="SDE1048" s="9"/>
      <c r="SDF1048" s="9"/>
      <c r="SDG1048" s="9"/>
      <c r="SDH1048" s="9"/>
      <c r="SDI1048" s="9"/>
      <c r="SDJ1048" s="9"/>
      <c r="SDK1048" s="9"/>
      <c r="SDL1048" s="9"/>
      <c r="SDM1048" s="9"/>
      <c r="SDN1048" s="9"/>
      <c r="SDO1048" s="9"/>
      <c r="SDP1048" s="9"/>
      <c r="SDQ1048" s="9"/>
      <c r="SDR1048" s="9"/>
      <c r="SDS1048" s="9"/>
      <c r="SDT1048" s="9"/>
      <c r="SDU1048" s="9"/>
      <c r="SDV1048" s="9"/>
      <c r="SDW1048" s="9"/>
      <c r="SDX1048" s="9"/>
      <c r="SDY1048" s="9"/>
      <c r="SDZ1048" s="9"/>
      <c r="SEA1048" s="9"/>
      <c r="SEB1048" s="9"/>
      <c r="SEC1048" s="9"/>
      <c r="SED1048" s="9"/>
      <c r="SEE1048" s="9"/>
      <c r="SEF1048" s="9"/>
      <c r="SEG1048" s="9"/>
      <c r="SEH1048" s="9"/>
      <c r="SEI1048" s="9"/>
      <c r="SEJ1048" s="9"/>
      <c r="SEK1048" s="9"/>
      <c r="SEL1048" s="9"/>
      <c r="SEM1048" s="9"/>
      <c r="SEN1048" s="9"/>
      <c r="SEO1048" s="9"/>
      <c r="SEP1048" s="9"/>
      <c r="SEQ1048" s="9"/>
      <c r="SER1048" s="9"/>
      <c r="SES1048" s="9"/>
      <c r="SET1048" s="9"/>
      <c r="SEU1048" s="9"/>
      <c r="SEV1048" s="9"/>
      <c r="SEW1048" s="9"/>
      <c r="SEX1048" s="9"/>
      <c r="SEY1048" s="9"/>
      <c r="SEZ1048" s="9"/>
      <c r="SFA1048" s="9"/>
      <c r="SFB1048" s="9"/>
      <c r="SFC1048" s="9"/>
      <c r="SFD1048" s="9"/>
      <c r="SFE1048" s="9"/>
      <c r="SFF1048" s="9"/>
      <c r="SFG1048" s="9"/>
      <c r="SFH1048" s="9"/>
      <c r="SFI1048" s="9"/>
      <c r="SFJ1048" s="9"/>
      <c r="SFK1048" s="9"/>
      <c r="SFL1048" s="9"/>
      <c r="SFM1048" s="9"/>
      <c r="SFN1048" s="9"/>
      <c r="SFO1048" s="9"/>
      <c r="SFP1048" s="9"/>
      <c r="SFQ1048" s="9"/>
      <c r="SFR1048" s="9"/>
      <c r="SFS1048" s="9"/>
      <c r="SFT1048" s="9"/>
      <c r="SFU1048" s="9"/>
      <c r="SFV1048" s="9"/>
      <c r="SFW1048" s="9"/>
      <c r="SFX1048" s="9"/>
      <c r="SFY1048" s="9"/>
      <c r="SFZ1048" s="9"/>
      <c r="SGA1048" s="9"/>
      <c r="SGB1048" s="9"/>
      <c r="SGC1048" s="9"/>
      <c r="SGD1048" s="9"/>
      <c r="SGE1048" s="9"/>
      <c r="SGF1048" s="9"/>
      <c r="SGG1048" s="9"/>
      <c r="SGH1048" s="9"/>
      <c r="SGI1048" s="9"/>
      <c r="SGJ1048" s="9"/>
      <c r="SGK1048" s="9"/>
      <c r="SGL1048" s="9"/>
      <c r="SGM1048" s="9"/>
      <c r="SGN1048" s="9"/>
      <c r="SGO1048" s="9"/>
      <c r="SGP1048" s="9"/>
      <c r="SGQ1048" s="9"/>
      <c r="SGR1048" s="9"/>
      <c r="SGS1048" s="9"/>
      <c r="SGT1048" s="9"/>
      <c r="SGU1048" s="9"/>
      <c r="SGV1048" s="9"/>
      <c r="SGW1048" s="9"/>
      <c r="SGX1048" s="9"/>
      <c r="SGY1048" s="9"/>
      <c r="SGZ1048" s="9"/>
      <c r="SHA1048" s="9"/>
      <c r="SHB1048" s="9"/>
      <c r="SHC1048" s="9"/>
      <c r="SHD1048" s="9"/>
      <c r="SHE1048" s="9"/>
      <c r="SHF1048" s="9"/>
      <c r="SHG1048" s="9"/>
      <c r="SHH1048" s="9"/>
      <c r="SHI1048" s="9"/>
      <c r="SHJ1048" s="9"/>
      <c r="SHK1048" s="9"/>
      <c r="SHL1048" s="9"/>
      <c r="SHM1048" s="9"/>
      <c r="SHN1048" s="9"/>
      <c r="SHO1048" s="9"/>
      <c r="SHP1048" s="9"/>
      <c r="SHQ1048" s="9"/>
      <c r="SHR1048" s="9"/>
      <c r="SHS1048" s="9"/>
      <c r="SHT1048" s="9"/>
      <c r="SHU1048" s="9"/>
      <c r="SHV1048" s="9"/>
      <c r="SHW1048" s="9"/>
      <c r="SHX1048" s="9"/>
      <c r="SHY1048" s="9"/>
      <c r="SHZ1048" s="9"/>
      <c r="SIA1048" s="9"/>
      <c r="SIB1048" s="9"/>
      <c r="SIC1048" s="9"/>
      <c r="SID1048" s="9"/>
      <c r="SIE1048" s="9"/>
      <c r="SIF1048" s="9"/>
      <c r="SIG1048" s="9"/>
      <c r="SIH1048" s="9"/>
      <c r="SII1048" s="9"/>
      <c r="SIJ1048" s="9"/>
      <c r="SIK1048" s="9"/>
      <c r="SIL1048" s="9"/>
      <c r="SIM1048" s="9"/>
      <c r="SIN1048" s="9"/>
      <c r="SIO1048" s="9"/>
      <c r="SIP1048" s="9"/>
      <c r="SIQ1048" s="9"/>
      <c r="SIR1048" s="9"/>
      <c r="SIS1048" s="9"/>
      <c r="SIT1048" s="9"/>
      <c r="SIU1048" s="9"/>
      <c r="SIV1048" s="9"/>
      <c r="SIW1048" s="9"/>
      <c r="SIX1048" s="9"/>
      <c r="SIY1048" s="9"/>
      <c r="SIZ1048" s="9"/>
      <c r="SJA1048" s="9"/>
      <c r="SJB1048" s="9"/>
      <c r="SJC1048" s="9"/>
      <c r="SJD1048" s="9"/>
      <c r="SJE1048" s="9"/>
      <c r="SJF1048" s="9"/>
      <c r="SJG1048" s="9"/>
      <c r="SJH1048" s="9"/>
      <c r="SJI1048" s="9"/>
      <c r="SJJ1048" s="9"/>
      <c r="SJK1048" s="9"/>
      <c r="SJL1048" s="9"/>
      <c r="SJM1048" s="9"/>
      <c r="SJN1048" s="9"/>
      <c r="SJO1048" s="9"/>
      <c r="SJP1048" s="9"/>
      <c r="SJQ1048" s="9"/>
      <c r="SJR1048" s="9"/>
      <c r="SJS1048" s="9"/>
      <c r="SJT1048" s="9"/>
      <c r="SJU1048" s="9"/>
      <c r="SJV1048" s="9"/>
      <c r="SJW1048" s="9"/>
      <c r="SJX1048" s="9"/>
      <c r="SJY1048" s="9"/>
      <c r="SJZ1048" s="9"/>
      <c r="SKA1048" s="9"/>
      <c r="SKB1048" s="9"/>
      <c r="SKC1048" s="9"/>
      <c r="SKD1048" s="9"/>
      <c r="SKE1048" s="9"/>
      <c r="SKF1048" s="9"/>
      <c r="SKG1048" s="9"/>
      <c r="SKH1048" s="9"/>
      <c r="SKI1048" s="9"/>
      <c r="SKJ1048" s="9"/>
      <c r="SKK1048" s="9"/>
      <c r="SKL1048" s="9"/>
      <c r="SKM1048" s="9"/>
      <c r="SKN1048" s="9"/>
      <c r="SKO1048" s="9"/>
      <c r="SKP1048" s="9"/>
      <c r="SKQ1048" s="9"/>
      <c r="SKR1048" s="9"/>
      <c r="SKS1048" s="9"/>
      <c r="SKT1048" s="9"/>
      <c r="SKU1048" s="9"/>
      <c r="SKV1048" s="9"/>
      <c r="SKW1048" s="9"/>
      <c r="SKX1048" s="9"/>
      <c r="SKY1048" s="9"/>
      <c r="SKZ1048" s="9"/>
      <c r="SLA1048" s="9"/>
      <c r="SLB1048" s="9"/>
      <c r="SLC1048" s="9"/>
      <c r="SLD1048" s="9"/>
      <c r="SLE1048" s="9"/>
      <c r="SLF1048" s="9"/>
      <c r="SLG1048" s="9"/>
      <c r="SLH1048" s="9"/>
      <c r="SLI1048" s="9"/>
      <c r="SLJ1048" s="9"/>
      <c r="SLK1048" s="9"/>
      <c r="SLL1048" s="9"/>
      <c r="SLM1048" s="9"/>
      <c r="SLN1048" s="9"/>
      <c r="SLO1048" s="9"/>
      <c r="SLP1048" s="9"/>
      <c r="SLQ1048" s="9"/>
      <c r="SLR1048" s="9"/>
      <c r="SLS1048" s="9"/>
      <c r="SLT1048" s="9"/>
      <c r="SLU1048" s="9"/>
      <c r="SLV1048" s="9"/>
      <c r="SLW1048" s="9"/>
      <c r="SLX1048" s="9"/>
      <c r="SLY1048" s="9"/>
      <c r="SLZ1048" s="9"/>
      <c r="SMA1048" s="9"/>
      <c r="SMB1048" s="9"/>
      <c r="SMC1048" s="9"/>
      <c r="SMD1048" s="9"/>
      <c r="SME1048" s="9"/>
      <c r="SMF1048" s="9"/>
      <c r="SMG1048" s="9"/>
      <c r="SMH1048" s="9"/>
      <c r="SMI1048" s="9"/>
      <c r="SMJ1048" s="9"/>
      <c r="SMK1048" s="9"/>
      <c r="SML1048" s="9"/>
      <c r="SMM1048" s="9"/>
      <c r="SMN1048" s="9"/>
      <c r="SMO1048" s="9"/>
      <c r="SMP1048" s="9"/>
      <c r="SMQ1048" s="9"/>
      <c r="SMR1048" s="9"/>
      <c r="SMS1048" s="9"/>
      <c r="SMT1048" s="9"/>
      <c r="SMU1048" s="9"/>
      <c r="SMV1048" s="9"/>
      <c r="SMW1048" s="9"/>
      <c r="SMX1048" s="9"/>
      <c r="SMY1048" s="9"/>
      <c r="SMZ1048" s="9"/>
      <c r="SNA1048" s="9"/>
      <c r="SNB1048" s="9"/>
      <c r="SNC1048" s="9"/>
      <c r="SND1048" s="9"/>
      <c r="SNE1048" s="9"/>
      <c r="SNF1048" s="9"/>
      <c r="SNG1048" s="9"/>
      <c r="SNH1048" s="9"/>
      <c r="SNI1048" s="9"/>
      <c r="SNJ1048" s="9"/>
      <c r="SNK1048" s="9"/>
      <c r="SNL1048" s="9"/>
      <c r="SNM1048" s="9"/>
      <c r="SNN1048" s="9"/>
      <c r="SNO1048" s="9"/>
      <c r="SNP1048" s="9"/>
      <c r="SNQ1048" s="9"/>
      <c r="SNR1048" s="9"/>
      <c r="SNS1048" s="9"/>
      <c r="SNT1048" s="9"/>
      <c r="SNU1048" s="9"/>
      <c r="SNV1048" s="9"/>
      <c r="SNW1048" s="9"/>
      <c r="SNX1048" s="9"/>
      <c r="SNY1048" s="9"/>
      <c r="SNZ1048" s="9"/>
      <c r="SOA1048" s="9"/>
      <c r="SOB1048" s="9"/>
      <c r="SOC1048" s="9"/>
      <c r="SOD1048" s="9"/>
      <c r="SOE1048" s="9"/>
      <c r="SOF1048" s="9"/>
      <c r="SOG1048" s="9"/>
      <c r="SOH1048" s="9"/>
      <c r="SOI1048" s="9"/>
      <c r="SOJ1048" s="9"/>
      <c r="SOK1048" s="9"/>
      <c r="SOL1048" s="9"/>
      <c r="SOM1048" s="9"/>
      <c r="SON1048" s="9"/>
      <c r="SOO1048" s="9"/>
      <c r="SOP1048" s="9"/>
      <c r="SOQ1048" s="9"/>
      <c r="SOR1048" s="9"/>
      <c r="SOS1048" s="9"/>
      <c r="SOT1048" s="9"/>
      <c r="SOU1048" s="9"/>
      <c r="SOV1048" s="9"/>
      <c r="SOW1048" s="9"/>
      <c r="SOX1048" s="9"/>
      <c r="SOY1048" s="9"/>
      <c r="SOZ1048" s="9"/>
      <c r="SPA1048" s="9"/>
      <c r="SPB1048" s="9"/>
      <c r="SPC1048" s="9"/>
      <c r="SPD1048" s="9"/>
      <c r="SPE1048" s="9"/>
      <c r="SPF1048" s="9"/>
      <c r="SPG1048" s="9"/>
      <c r="SPH1048" s="9"/>
      <c r="SPI1048" s="9"/>
      <c r="SPJ1048" s="9"/>
      <c r="SPK1048" s="9"/>
      <c r="SPL1048" s="9"/>
      <c r="SPM1048" s="9"/>
      <c r="SPN1048" s="9"/>
      <c r="SPO1048" s="9"/>
      <c r="SPP1048" s="9"/>
      <c r="SPQ1048" s="9"/>
      <c r="SPR1048" s="9"/>
      <c r="SPS1048" s="9"/>
      <c r="SPT1048" s="9"/>
      <c r="SPU1048" s="9"/>
      <c r="SPV1048" s="9"/>
      <c r="SPW1048" s="9"/>
      <c r="SPX1048" s="9"/>
      <c r="SPY1048" s="9"/>
      <c r="SPZ1048" s="9"/>
      <c r="SQA1048" s="9"/>
      <c r="SQB1048" s="9"/>
      <c r="SQC1048" s="9"/>
      <c r="SQD1048" s="9"/>
      <c r="SQE1048" s="9"/>
      <c r="SQF1048" s="9"/>
      <c r="SQG1048" s="9"/>
      <c r="SQH1048" s="9"/>
      <c r="SQI1048" s="9"/>
      <c r="SQJ1048" s="9"/>
      <c r="SQK1048" s="9"/>
      <c r="SQL1048" s="9"/>
      <c r="SQM1048" s="9"/>
      <c r="SQN1048" s="9"/>
      <c r="SQO1048" s="9"/>
      <c r="SQP1048" s="9"/>
      <c r="SQQ1048" s="9"/>
      <c r="SQR1048" s="9"/>
      <c r="SQS1048" s="9"/>
      <c r="SQT1048" s="9"/>
      <c r="SQU1048" s="9"/>
      <c r="SQV1048" s="9"/>
      <c r="SQW1048" s="9"/>
      <c r="SQX1048" s="9"/>
      <c r="SQY1048" s="9"/>
      <c r="SQZ1048" s="9"/>
      <c r="SRA1048" s="9"/>
      <c r="SRB1048" s="9"/>
      <c r="SRC1048" s="9"/>
      <c r="SRD1048" s="9"/>
      <c r="SRE1048" s="9"/>
      <c r="SRF1048" s="9"/>
      <c r="SRG1048" s="9"/>
      <c r="SRH1048" s="9"/>
      <c r="SRI1048" s="9"/>
      <c r="SRJ1048" s="9"/>
      <c r="SRK1048" s="9"/>
      <c r="SRL1048" s="9"/>
      <c r="SRM1048" s="9"/>
      <c r="SRN1048" s="9"/>
      <c r="SRO1048" s="9"/>
      <c r="SRP1048" s="9"/>
      <c r="SRQ1048" s="9"/>
      <c r="SRR1048" s="9"/>
      <c r="SRS1048" s="9"/>
      <c r="SRT1048" s="9"/>
      <c r="SRU1048" s="9"/>
      <c r="SRV1048" s="9"/>
      <c r="SRW1048" s="9"/>
      <c r="SRX1048" s="9"/>
      <c r="SRY1048" s="9"/>
      <c r="SRZ1048" s="9"/>
      <c r="SSA1048" s="9"/>
      <c r="SSB1048" s="9"/>
      <c r="SSC1048" s="9"/>
      <c r="SSD1048" s="9"/>
      <c r="SSE1048" s="9"/>
      <c r="SSF1048" s="9"/>
      <c r="SSG1048" s="9"/>
      <c r="SSH1048" s="9"/>
      <c r="SSI1048" s="9"/>
      <c r="SSJ1048" s="9"/>
      <c r="SSK1048" s="9"/>
      <c r="SSL1048" s="9"/>
      <c r="SSM1048" s="9"/>
      <c r="SSN1048" s="9"/>
      <c r="SSO1048" s="9"/>
      <c r="SSP1048" s="9"/>
      <c r="SSQ1048" s="9"/>
      <c r="SSR1048" s="9"/>
      <c r="SSS1048" s="9"/>
      <c r="SST1048" s="9"/>
      <c r="SSU1048" s="9"/>
      <c r="SSV1048" s="9"/>
      <c r="SSW1048" s="9"/>
      <c r="SSX1048" s="9"/>
      <c r="SSY1048" s="9"/>
      <c r="SSZ1048" s="9"/>
      <c r="STA1048" s="9"/>
      <c r="STB1048" s="9"/>
      <c r="STC1048" s="9"/>
      <c r="STD1048" s="9"/>
      <c r="STE1048" s="9"/>
      <c r="STF1048" s="9"/>
      <c r="STG1048" s="9"/>
      <c r="STH1048" s="9"/>
      <c r="STI1048" s="9"/>
      <c r="STJ1048" s="9"/>
      <c r="STK1048" s="9"/>
      <c r="STL1048" s="9"/>
      <c r="STM1048" s="9"/>
      <c r="STN1048" s="9"/>
      <c r="STO1048" s="9"/>
      <c r="STP1048" s="9"/>
      <c r="STQ1048" s="9"/>
      <c r="STR1048" s="9"/>
      <c r="STS1048" s="9"/>
      <c r="STT1048" s="9"/>
      <c r="STU1048" s="9"/>
      <c r="STV1048" s="9"/>
      <c r="STW1048" s="9"/>
      <c r="STX1048" s="9"/>
      <c r="STY1048" s="9"/>
      <c r="STZ1048" s="9"/>
      <c r="SUA1048" s="9"/>
      <c r="SUB1048" s="9"/>
      <c r="SUC1048" s="9"/>
      <c r="SUD1048" s="9"/>
      <c r="SUE1048" s="9"/>
      <c r="SUF1048" s="9"/>
      <c r="SUG1048" s="9"/>
      <c r="SUH1048" s="9"/>
      <c r="SUI1048" s="9"/>
      <c r="SUJ1048" s="9"/>
      <c r="SUK1048" s="9"/>
      <c r="SUL1048" s="9"/>
      <c r="SUM1048" s="9"/>
      <c r="SUN1048" s="9"/>
      <c r="SUO1048" s="9"/>
      <c r="SUP1048" s="9"/>
      <c r="SUQ1048" s="9"/>
      <c r="SUR1048" s="9"/>
      <c r="SUS1048" s="9"/>
      <c r="SUT1048" s="9"/>
      <c r="SUU1048" s="9"/>
      <c r="SUV1048" s="9"/>
      <c r="SUW1048" s="9"/>
      <c r="SUX1048" s="9"/>
      <c r="SUY1048" s="9"/>
      <c r="SUZ1048" s="9"/>
      <c r="SVA1048" s="9"/>
      <c r="SVB1048" s="9"/>
      <c r="SVC1048" s="9"/>
      <c r="SVD1048" s="9"/>
      <c r="SVE1048" s="9"/>
      <c r="SVF1048" s="9"/>
      <c r="SVG1048" s="9"/>
      <c r="SVH1048" s="9"/>
      <c r="SVI1048" s="9"/>
      <c r="SVJ1048" s="9"/>
      <c r="SVK1048" s="9"/>
      <c r="SVL1048" s="9"/>
      <c r="SVM1048" s="9"/>
      <c r="SVN1048" s="9"/>
      <c r="SVO1048" s="9"/>
      <c r="SVP1048" s="9"/>
      <c r="SVQ1048" s="9"/>
      <c r="SVR1048" s="9"/>
      <c r="SVS1048" s="9"/>
      <c r="SVT1048" s="9"/>
      <c r="SVU1048" s="9"/>
      <c r="SVV1048" s="9"/>
      <c r="SVW1048" s="9"/>
      <c r="SVX1048" s="9"/>
      <c r="SVY1048" s="9"/>
      <c r="SVZ1048" s="9"/>
      <c r="SWA1048" s="9"/>
      <c r="SWB1048" s="9"/>
      <c r="SWC1048" s="9"/>
      <c r="SWD1048" s="9"/>
      <c r="SWE1048" s="9"/>
      <c r="SWF1048" s="9"/>
      <c r="SWG1048" s="9"/>
      <c r="SWH1048" s="9"/>
      <c r="SWI1048" s="9"/>
      <c r="SWJ1048" s="9"/>
      <c r="SWK1048" s="9"/>
      <c r="SWL1048" s="9"/>
      <c r="SWM1048" s="9"/>
      <c r="SWN1048" s="9"/>
      <c r="SWO1048" s="9"/>
      <c r="SWP1048" s="9"/>
      <c r="SWQ1048" s="9"/>
      <c r="SWR1048" s="9"/>
      <c r="SWS1048" s="9"/>
      <c r="SWT1048" s="9"/>
      <c r="SWU1048" s="9"/>
      <c r="SWV1048" s="9"/>
      <c r="SWW1048" s="9"/>
      <c r="SWX1048" s="9"/>
      <c r="SWY1048" s="9"/>
      <c r="SWZ1048" s="9"/>
      <c r="SXA1048" s="9"/>
      <c r="SXB1048" s="9"/>
      <c r="SXC1048" s="9"/>
      <c r="SXD1048" s="9"/>
      <c r="SXE1048" s="9"/>
      <c r="SXF1048" s="9"/>
      <c r="SXG1048" s="9"/>
      <c r="SXH1048" s="9"/>
      <c r="SXI1048" s="9"/>
      <c r="SXJ1048" s="9"/>
      <c r="SXK1048" s="9"/>
      <c r="SXL1048" s="9"/>
      <c r="SXM1048" s="9"/>
      <c r="SXN1048" s="9"/>
      <c r="SXO1048" s="9"/>
      <c r="SXP1048" s="9"/>
      <c r="SXQ1048" s="9"/>
      <c r="SXR1048" s="9"/>
      <c r="SXS1048" s="9"/>
      <c r="SXT1048" s="9"/>
      <c r="SXU1048" s="9"/>
      <c r="SXV1048" s="9"/>
      <c r="SXW1048" s="9"/>
      <c r="SXX1048" s="9"/>
      <c r="SXY1048" s="9"/>
      <c r="SXZ1048" s="9"/>
      <c r="SYA1048" s="9"/>
      <c r="SYB1048" s="9"/>
      <c r="SYC1048" s="9"/>
      <c r="SYD1048" s="9"/>
      <c r="SYE1048" s="9"/>
      <c r="SYF1048" s="9"/>
      <c r="SYG1048" s="9"/>
      <c r="SYH1048" s="9"/>
      <c r="SYI1048" s="9"/>
      <c r="SYJ1048" s="9"/>
      <c r="SYK1048" s="9"/>
      <c r="SYL1048" s="9"/>
      <c r="SYM1048" s="9"/>
      <c r="SYN1048" s="9"/>
      <c r="SYO1048" s="9"/>
      <c r="SYP1048" s="9"/>
      <c r="SYQ1048" s="9"/>
      <c r="SYR1048" s="9"/>
      <c r="SYS1048" s="9"/>
      <c r="SYT1048" s="9"/>
      <c r="SYU1048" s="9"/>
      <c r="SYV1048" s="9"/>
      <c r="SYW1048" s="9"/>
      <c r="SYX1048" s="9"/>
      <c r="SYY1048" s="9"/>
      <c r="SYZ1048" s="9"/>
      <c r="SZA1048" s="9"/>
      <c r="SZB1048" s="9"/>
      <c r="SZC1048" s="9"/>
      <c r="SZD1048" s="9"/>
      <c r="SZE1048" s="9"/>
      <c r="SZF1048" s="9"/>
      <c r="SZG1048" s="9"/>
      <c r="SZH1048" s="9"/>
      <c r="SZI1048" s="9"/>
      <c r="SZJ1048" s="9"/>
      <c r="SZK1048" s="9"/>
      <c r="SZL1048" s="9"/>
      <c r="SZM1048" s="9"/>
      <c r="SZN1048" s="9"/>
      <c r="SZO1048" s="9"/>
      <c r="SZP1048" s="9"/>
      <c r="SZQ1048" s="9"/>
      <c r="SZR1048" s="9"/>
      <c r="SZS1048" s="9"/>
      <c r="SZT1048" s="9"/>
      <c r="SZU1048" s="9"/>
      <c r="SZV1048" s="9"/>
      <c r="SZW1048" s="9"/>
      <c r="SZX1048" s="9"/>
      <c r="SZY1048" s="9"/>
      <c r="SZZ1048" s="9"/>
      <c r="TAA1048" s="9"/>
      <c r="TAB1048" s="9"/>
      <c r="TAC1048" s="9"/>
      <c r="TAD1048" s="9"/>
      <c r="TAE1048" s="9"/>
      <c r="TAF1048" s="9"/>
      <c r="TAG1048" s="9"/>
      <c r="TAH1048" s="9"/>
      <c r="TAI1048" s="9"/>
      <c r="TAJ1048" s="9"/>
      <c r="TAK1048" s="9"/>
      <c r="TAL1048" s="9"/>
      <c r="TAM1048" s="9"/>
      <c r="TAN1048" s="9"/>
      <c r="TAO1048" s="9"/>
      <c r="TAP1048" s="9"/>
      <c r="TAQ1048" s="9"/>
      <c r="TAR1048" s="9"/>
      <c r="TAS1048" s="9"/>
      <c r="TAT1048" s="9"/>
      <c r="TAU1048" s="9"/>
      <c r="TAV1048" s="9"/>
      <c r="TAW1048" s="9"/>
      <c r="TAX1048" s="9"/>
      <c r="TAY1048" s="9"/>
      <c r="TAZ1048" s="9"/>
      <c r="TBA1048" s="9"/>
      <c r="TBB1048" s="9"/>
      <c r="TBC1048" s="9"/>
      <c r="TBD1048" s="9"/>
      <c r="TBE1048" s="9"/>
      <c r="TBF1048" s="9"/>
      <c r="TBG1048" s="9"/>
      <c r="TBH1048" s="9"/>
      <c r="TBI1048" s="9"/>
      <c r="TBJ1048" s="9"/>
      <c r="TBK1048" s="9"/>
      <c r="TBL1048" s="9"/>
      <c r="TBM1048" s="9"/>
      <c r="TBN1048" s="9"/>
      <c r="TBO1048" s="9"/>
      <c r="TBP1048" s="9"/>
      <c r="TBQ1048" s="9"/>
      <c r="TBR1048" s="9"/>
      <c r="TBS1048" s="9"/>
      <c r="TBT1048" s="9"/>
      <c r="TBU1048" s="9"/>
      <c r="TBV1048" s="9"/>
      <c r="TBW1048" s="9"/>
      <c r="TBX1048" s="9"/>
      <c r="TBY1048" s="9"/>
      <c r="TBZ1048" s="9"/>
      <c r="TCA1048" s="9"/>
      <c r="TCB1048" s="9"/>
      <c r="TCC1048" s="9"/>
      <c r="TCD1048" s="9"/>
      <c r="TCE1048" s="9"/>
      <c r="TCF1048" s="9"/>
      <c r="TCG1048" s="9"/>
      <c r="TCH1048" s="9"/>
      <c r="TCI1048" s="9"/>
      <c r="TCJ1048" s="9"/>
      <c r="TCK1048" s="9"/>
      <c r="TCL1048" s="9"/>
      <c r="TCM1048" s="9"/>
      <c r="TCN1048" s="9"/>
      <c r="TCO1048" s="9"/>
      <c r="TCP1048" s="9"/>
      <c r="TCQ1048" s="9"/>
      <c r="TCR1048" s="9"/>
      <c r="TCS1048" s="9"/>
      <c r="TCT1048" s="9"/>
      <c r="TCU1048" s="9"/>
      <c r="TCV1048" s="9"/>
      <c r="TCW1048" s="9"/>
      <c r="TCX1048" s="9"/>
      <c r="TCY1048" s="9"/>
      <c r="TCZ1048" s="9"/>
      <c r="TDA1048" s="9"/>
      <c r="TDB1048" s="9"/>
      <c r="TDC1048" s="9"/>
      <c r="TDD1048" s="9"/>
      <c r="TDE1048" s="9"/>
      <c r="TDF1048" s="9"/>
      <c r="TDG1048" s="9"/>
      <c r="TDH1048" s="9"/>
      <c r="TDI1048" s="9"/>
      <c r="TDJ1048" s="9"/>
      <c r="TDK1048" s="9"/>
      <c r="TDL1048" s="9"/>
      <c r="TDM1048" s="9"/>
      <c r="TDN1048" s="9"/>
      <c r="TDO1048" s="9"/>
      <c r="TDP1048" s="9"/>
      <c r="TDQ1048" s="9"/>
      <c r="TDR1048" s="9"/>
      <c r="TDS1048" s="9"/>
      <c r="TDT1048" s="9"/>
      <c r="TDU1048" s="9"/>
      <c r="TDV1048" s="9"/>
      <c r="TDW1048" s="9"/>
      <c r="TDX1048" s="9"/>
      <c r="TDY1048" s="9"/>
      <c r="TDZ1048" s="9"/>
      <c r="TEA1048" s="9"/>
      <c r="TEB1048" s="9"/>
      <c r="TEC1048" s="9"/>
      <c r="TED1048" s="9"/>
      <c r="TEE1048" s="9"/>
      <c r="TEF1048" s="9"/>
      <c r="TEG1048" s="9"/>
      <c r="TEH1048" s="9"/>
      <c r="TEI1048" s="9"/>
      <c r="TEJ1048" s="9"/>
      <c r="TEK1048" s="9"/>
      <c r="TEL1048" s="9"/>
      <c r="TEM1048" s="9"/>
      <c r="TEN1048" s="9"/>
      <c r="TEO1048" s="9"/>
      <c r="TEP1048" s="9"/>
      <c r="TEQ1048" s="9"/>
      <c r="TER1048" s="9"/>
      <c r="TES1048" s="9"/>
      <c r="TET1048" s="9"/>
      <c r="TEU1048" s="9"/>
      <c r="TEV1048" s="9"/>
      <c r="TEW1048" s="9"/>
      <c r="TEX1048" s="9"/>
      <c r="TEY1048" s="9"/>
      <c r="TEZ1048" s="9"/>
      <c r="TFA1048" s="9"/>
      <c r="TFB1048" s="9"/>
      <c r="TFC1048" s="9"/>
      <c r="TFD1048" s="9"/>
      <c r="TFE1048" s="9"/>
      <c r="TFF1048" s="9"/>
      <c r="TFG1048" s="9"/>
      <c r="TFH1048" s="9"/>
      <c r="TFI1048" s="9"/>
      <c r="TFJ1048" s="9"/>
      <c r="TFK1048" s="9"/>
      <c r="TFL1048" s="9"/>
      <c r="TFM1048" s="9"/>
      <c r="TFN1048" s="9"/>
      <c r="TFO1048" s="9"/>
      <c r="TFP1048" s="9"/>
      <c r="TFQ1048" s="9"/>
      <c r="TFR1048" s="9"/>
      <c r="TFS1048" s="9"/>
      <c r="TFT1048" s="9"/>
      <c r="TFU1048" s="9"/>
      <c r="TFV1048" s="9"/>
      <c r="TFW1048" s="9"/>
      <c r="TFX1048" s="9"/>
      <c r="TFY1048" s="9"/>
      <c r="TFZ1048" s="9"/>
      <c r="TGA1048" s="9"/>
      <c r="TGB1048" s="9"/>
      <c r="TGC1048" s="9"/>
      <c r="TGD1048" s="9"/>
      <c r="TGE1048" s="9"/>
      <c r="TGF1048" s="9"/>
      <c r="TGG1048" s="9"/>
      <c r="TGH1048" s="9"/>
      <c r="TGI1048" s="9"/>
      <c r="TGJ1048" s="9"/>
      <c r="TGK1048" s="9"/>
      <c r="TGL1048" s="9"/>
      <c r="TGM1048" s="9"/>
      <c r="TGN1048" s="9"/>
      <c r="TGO1048" s="9"/>
      <c r="TGP1048" s="9"/>
      <c r="TGQ1048" s="9"/>
      <c r="TGR1048" s="9"/>
      <c r="TGS1048" s="9"/>
      <c r="TGT1048" s="9"/>
      <c r="TGU1048" s="9"/>
      <c r="TGV1048" s="9"/>
      <c r="TGW1048" s="9"/>
      <c r="TGX1048" s="9"/>
      <c r="TGY1048" s="9"/>
      <c r="TGZ1048" s="9"/>
      <c r="THA1048" s="9"/>
      <c r="THB1048" s="9"/>
      <c r="THC1048" s="9"/>
      <c r="THD1048" s="9"/>
      <c r="THE1048" s="9"/>
      <c r="THF1048" s="9"/>
      <c r="THG1048" s="9"/>
      <c r="THH1048" s="9"/>
      <c r="THI1048" s="9"/>
      <c r="THJ1048" s="9"/>
      <c r="THK1048" s="9"/>
      <c r="THL1048" s="9"/>
      <c r="THM1048" s="9"/>
      <c r="THN1048" s="9"/>
      <c r="THO1048" s="9"/>
      <c r="THP1048" s="9"/>
      <c r="THQ1048" s="9"/>
      <c r="THR1048" s="9"/>
      <c r="THS1048" s="9"/>
      <c r="THT1048" s="9"/>
      <c r="THU1048" s="9"/>
      <c r="THV1048" s="9"/>
      <c r="THW1048" s="9"/>
      <c r="THX1048" s="9"/>
      <c r="THY1048" s="9"/>
      <c r="THZ1048" s="9"/>
      <c r="TIA1048" s="9"/>
      <c r="TIB1048" s="9"/>
      <c r="TIC1048" s="9"/>
      <c r="TID1048" s="9"/>
      <c r="TIE1048" s="9"/>
      <c r="TIF1048" s="9"/>
      <c r="TIG1048" s="9"/>
      <c r="TIH1048" s="9"/>
      <c r="TII1048" s="9"/>
      <c r="TIJ1048" s="9"/>
      <c r="TIK1048" s="9"/>
      <c r="TIL1048" s="9"/>
      <c r="TIM1048" s="9"/>
      <c r="TIN1048" s="9"/>
      <c r="TIO1048" s="9"/>
      <c r="TIP1048" s="9"/>
      <c r="TIQ1048" s="9"/>
      <c r="TIR1048" s="9"/>
      <c r="TIS1048" s="9"/>
      <c r="TIT1048" s="9"/>
      <c r="TIU1048" s="9"/>
      <c r="TIV1048" s="9"/>
      <c r="TIW1048" s="9"/>
      <c r="TIX1048" s="9"/>
      <c r="TIY1048" s="9"/>
      <c r="TIZ1048" s="9"/>
      <c r="TJA1048" s="9"/>
      <c r="TJB1048" s="9"/>
      <c r="TJC1048" s="9"/>
      <c r="TJD1048" s="9"/>
      <c r="TJE1048" s="9"/>
      <c r="TJF1048" s="9"/>
      <c r="TJG1048" s="9"/>
      <c r="TJH1048" s="9"/>
      <c r="TJI1048" s="9"/>
      <c r="TJJ1048" s="9"/>
      <c r="TJK1048" s="9"/>
      <c r="TJL1048" s="9"/>
      <c r="TJM1048" s="9"/>
      <c r="TJN1048" s="9"/>
      <c r="TJO1048" s="9"/>
      <c r="TJP1048" s="9"/>
      <c r="TJQ1048" s="9"/>
      <c r="TJR1048" s="9"/>
      <c r="TJS1048" s="9"/>
      <c r="TJT1048" s="9"/>
      <c r="TJU1048" s="9"/>
      <c r="TJV1048" s="9"/>
      <c r="TJW1048" s="9"/>
      <c r="TJX1048" s="9"/>
      <c r="TJY1048" s="9"/>
      <c r="TJZ1048" s="9"/>
      <c r="TKA1048" s="9"/>
      <c r="TKB1048" s="9"/>
      <c r="TKC1048" s="9"/>
      <c r="TKD1048" s="9"/>
      <c r="TKE1048" s="9"/>
      <c r="TKF1048" s="9"/>
      <c r="TKG1048" s="9"/>
      <c r="TKH1048" s="9"/>
      <c r="TKI1048" s="9"/>
      <c r="TKJ1048" s="9"/>
      <c r="TKK1048" s="9"/>
      <c r="TKL1048" s="9"/>
      <c r="TKM1048" s="9"/>
      <c r="TKN1048" s="9"/>
      <c r="TKO1048" s="9"/>
      <c r="TKP1048" s="9"/>
      <c r="TKQ1048" s="9"/>
      <c r="TKR1048" s="9"/>
      <c r="TKS1048" s="9"/>
      <c r="TKT1048" s="9"/>
      <c r="TKU1048" s="9"/>
      <c r="TKV1048" s="9"/>
      <c r="TKW1048" s="9"/>
      <c r="TKX1048" s="9"/>
      <c r="TKY1048" s="9"/>
      <c r="TKZ1048" s="9"/>
      <c r="TLA1048" s="9"/>
      <c r="TLB1048" s="9"/>
      <c r="TLC1048" s="9"/>
      <c r="TLD1048" s="9"/>
      <c r="TLE1048" s="9"/>
      <c r="TLF1048" s="9"/>
      <c r="TLG1048" s="9"/>
      <c r="TLH1048" s="9"/>
      <c r="TLI1048" s="9"/>
      <c r="TLJ1048" s="9"/>
      <c r="TLK1048" s="9"/>
      <c r="TLL1048" s="9"/>
      <c r="TLM1048" s="9"/>
      <c r="TLN1048" s="9"/>
      <c r="TLO1048" s="9"/>
      <c r="TLP1048" s="9"/>
      <c r="TLQ1048" s="9"/>
      <c r="TLR1048" s="9"/>
      <c r="TLS1048" s="9"/>
      <c r="TLT1048" s="9"/>
      <c r="TLU1048" s="9"/>
      <c r="TLV1048" s="9"/>
      <c r="TLW1048" s="9"/>
      <c r="TLX1048" s="9"/>
      <c r="TLY1048" s="9"/>
      <c r="TLZ1048" s="9"/>
      <c r="TMA1048" s="9"/>
      <c r="TMB1048" s="9"/>
      <c r="TMC1048" s="9"/>
      <c r="TMD1048" s="9"/>
      <c r="TME1048" s="9"/>
      <c r="TMF1048" s="9"/>
      <c r="TMG1048" s="9"/>
      <c r="TMH1048" s="9"/>
      <c r="TMI1048" s="9"/>
      <c r="TMJ1048" s="9"/>
      <c r="TMK1048" s="9"/>
      <c r="TML1048" s="9"/>
      <c r="TMM1048" s="9"/>
      <c r="TMN1048" s="9"/>
      <c r="TMO1048" s="9"/>
      <c r="TMP1048" s="9"/>
      <c r="TMQ1048" s="9"/>
      <c r="TMR1048" s="9"/>
      <c r="TMS1048" s="9"/>
      <c r="TMT1048" s="9"/>
      <c r="TMU1048" s="9"/>
      <c r="TMV1048" s="9"/>
      <c r="TMW1048" s="9"/>
      <c r="TMX1048" s="9"/>
      <c r="TMY1048" s="9"/>
      <c r="TMZ1048" s="9"/>
      <c r="TNA1048" s="9"/>
      <c r="TNB1048" s="9"/>
      <c r="TNC1048" s="9"/>
      <c r="TND1048" s="9"/>
      <c r="TNE1048" s="9"/>
      <c r="TNF1048" s="9"/>
      <c r="TNG1048" s="9"/>
      <c r="TNH1048" s="9"/>
      <c r="TNI1048" s="9"/>
      <c r="TNJ1048" s="9"/>
      <c r="TNK1048" s="9"/>
      <c r="TNL1048" s="9"/>
      <c r="TNM1048" s="9"/>
      <c r="TNN1048" s="9"/>
      <c r="TNO1048" s="9"/>
      <c r="TNP1048" s="9"/>
      <c r="TNQ1048" s="9"/>
      <c r="TNR1048" s="9"/>
      <c r="TNS1048" s="9"/>
      <c r="TNT1048" s="9"/>
      <c r="TNU1048" s="9"/>
      <c r="TNV1048" s="9"/>
      <c r="TNW1048" s="9"/>
      <c r="TNX1048" s="9"/>
      <c r="TNY1048" s="9"/>
      <c r="TNZ1048" s="9"/>
      <c r="TOA1048" s="9"/>
      <c r="TOB1048" s="9"/>
      <c r="TOC1048" s="9"/>
      <c r="TOD1048" s="9"/>
      <c r="TOE1048" s="9"/>
      <c r="TOF1048" s="9"/>
      <c r="TOG1048" s="9"/>
      <c r="TOH1048" s="9"/>
      <c r="TOI1048" s="9"/>
      <c r="TOJ1048" s="9"/>
      <c r="TOK1048" s="9"/>
      <c r="TOL1048" s="9"/>
      <c r="TOM1048" s="9"/>
      <c r="TON1048" s="9"/>
      <c r="TOO1048" s="9"/>
      <c r="TOP1048" s="9"/>
      <c r="TOQ1048" s="9"/>
      <c r="TOR1048" s="9"/>
      <c r="TOS1048" s="9"/>
      <c r="TOT1048" s="9"/>
      <c r="TOU1048" s="9"/>
      <c r="TOV1048" s="9"/>
      <c r="TOW1048" s="9"/>
      <c r="TOX1048" s="9"/>
      <c r="TOY1048" s="9"/>
      <c r="TOZ1048" s="9"/>
      <c r="TPA1048" s="9"/>
      <c r="TPB1048" s="9"/>
      <c r="TPC1048" s="9"/>
      <c r="TPD1048" s="9"/>
      <c r="TPE1048" s="9"/>
      <c r="TPF1048" s="9"/>
      <c r="TPG1048" s="9"/>
      <c r="TPH1048" s="9"/>
      <c r="TPI1048" s="9"/>
      <c r="TPJ1048" s="9"/>
      <c r="TPK1048" s="9"/>
      <c r="TPL1048" s="9"/>
      <c r="TPM1048" s="9"/>
      <c r="TPN1048" s="9"/>
      <c r="TPO1048" s="9"/>
      <c r="TPP1048" s="9"/>
      <c r="TPQ1048" s="9"/>
      <c r="TPR1048" s="9"/>
      <c r="TPS1048" s="9"/>
      <c r="TPT1048" s="9"/>
      <c r="TPU1048" s="9"/>
      <c r="TPV1048" s="9"/>
      <c r="TPW1048" s="9"/>
      <c r="TPX1048" s="9"/>
      <c r="TPY1048" s="9"/>
      <c r="TPZ1048" s="9"/>
      <c r="TQA1048" s="9"/>
      <c r="TQB1048" s="9"/>
      <c r="TQC1048" s="9"/>
      <c r="TQD1048" s="9"/>
      <c r="TQE1048" s="9"/>
      <c r="TQF1048" s="9"/>
      <c r="TQG1048" s="9"/>
      <c r="TQH1048" s="9"/>
      <c r="TQI1048" s="9"/>
      <c r="TQJ1048" s="9"/>
      <c r="TQK1048" s="9"/>
      <c r="TQL1048" s="9"/>
      <c r="TQM1048" s="9"/>
      <c r="TQN1048" s="9"/>
      <c r="TQO1048" s="9"/>
      <c r="TQP1048" s="9"/>
      <c r="TQQ1048" s="9"/>
      <c r="TQR1048" s="9"/>
      <c r="TQS1048" s="9"/>
      <c r="TQT1048" s="9"/>
      <c r="TQU1048" s="9"/>
      <c r="TQV1048" s="9"/>
      <c r="TQW1048" s="9"/>
      <c r="TQX1048" s="9"/>
      <c r="TQY1048" s="9"/>
      <c r="TQZ1048" s="9"/>
      <c r="TRA1048" s="9"/>
      <c r="TRB1048" s="9"/>
      <c r="TRC1048" s="9"/>
      <c r="TRD1048" s="9"/>
      <c r="TRE1048" s="9"/>
      <c r="TRF1048" s="9"/>
      <c r="TRG1048" s="9"/>
      <c r="TRH1048" s="9"/>
      <c r="TRI1048" s="9"/>
      <c r="TRJ1048" s="9"/>
      <c r="TRK1048" s="9"/>
      <c r="TRL1048" s="9"/>
      <c r="TRM1048" s="9"/>
      <c r="TRN1048" s="9"/>
      <c r="TRO1048" s="9"/>
      <c r="TRP1048" s="9"/>
      <c r="TRQ1048" s="9"/>
      <c r="TRR1048" s="9"/>
      <c r="TRS1048" s="9"/>
      <c r="TRT1048" s="9"/>
      <c r="TRU1048" s="9"/>
      <c r="TRV1048" s="9"/>
      <c r="TRW1048" s="9"/>
      <c r="TRX1048" s="9"/>
      <c r="TRY1048" s="9"/>
      <c r="TRZ1048" s="9"/>
      <c r="TSA1048" s="9"/>
      <c r="TSB1048" s="9"/>
      <c r="TSC1048" s="9"/>
      <c r="TSD1048" s="9"/>
      <c r="TSE1048" s="9"/>
      <c r="TSF1048" s="9"/>
      <c r="TSG1048" s="9"/>
      <c r="TSH1048" s="9"/>
      <c r="TSI1048" s="9"/>
      <c r="TSJ1048" s="9"/>
      <c r="TSK1048" s="9"/>
      <c r="TSL1048" s="9"/>
      <c r="TSM1048" s="9"/>
      <c r="TSN1048" s="9"/>
      <c r="TSO1048" s="9"/>
      <c r="TSP1048" s="9"/>
      <c r="TSQ1048" s="9"/>
      <c r="TSR1048" s="9"/>
      <c r="TSS1048" s="9"/>
      <c r="TST1048" s="9"/>
      <c r="TSU1048" s="9"/>
      <c r="TSV1048" s="9"/>
      <c r="TSW1048" s="9"/>
      <c r="TSX1048" s="9"/>
      <c r="TSY1048" s="9"/>
      <c r="TSZ1048" s="9"/>
      <c r="TTA1048" s="9"/>
      <c r="TTB1048" s="9"/>
      <c r="TTC1048" s="9"/>
      <c r="TTD1048" s="9"/>
      <c r="TTE1048" s="9"/>
      <c r="TTF1048" s="9"/>
      <c r="TTG1048" s="9"/>
      <c r="TTH1048" s="9"/>
      <c r="TTI1048" s="9"/>
      <c r="TTJ1048" s="9"/>
      <c r="TTK1048" s="9"/>
      <c r="TTL1048" s="9"/>
      <c r="TTM1048" s="9"/>
      <c r="TTN1048" s="9"/>
      <c r="TTO1048" s="9"/>
      <c r="TTP1048" s="9"/>
      <c r="TTQ1048" s="9"/>
      <c r="TTR1048" s="9"/>
      <c r="TTS1048" s="9"/>
      <c r="TTT1048" s="9"/>
      <c r="TTU1048" s="9"/>
      <c r="TTV1048" s="9"/>
      <c r="TTW1048" s="9"/>
      <c r="TTX1048" s="9"/>
      <c r="TTY1048" s="9"/>
      <c r="TTZ1048" s="9"/>
      <c r="TUA1048" s="9"/>
      <c r="TUB1048" s="9"/>
      <c r="TUC1048" s="9"/>
      <c r="TUD1048" s="9"/>
      <c r="TUE1048" s="9"/>
      <c r="TUF1048" s="9"/>
      <c r="TUG1048" s="9"/>
      <c r="TUH1048" s="9"/>
      <c r="TUI1048" s="9"/>
      <c r="TUJ1048" s="9"/>
      <c r="TUK1048" s="9"/>
      <c r="TUL1048" s="9"/>
      <c r="TUM1048" s="9"/>
      <c r="TUN1048" s="9"/>
      <c r="TUO1048" s="9"/>
      <c r="TUP1048" s="9"/>
      <c r="TUQ1048" s="9"/>
      <c r="TUR1048" s="9"/>
      <c r="TUS1048" s="9"/>
      <c r="TUT1048" s="9"/>
      <c r="TUU1048" s="9"/>
      <c r="TUV1048" s="9"/>
      <c r="TUW1048" s="9"/>
      <c r="TUX1048" s="9"/>
      <c r="TUY1048" s="9"/>
      <c r="TUZ1048" s="9"/>
      <c r="TVA1048" s="9"/>
      <c r="TVB1048" s="9"/>
      <c r="TVC1048" s="9"/>
      <c r="TVD1048" s="9"/>
      <c r="TVE1048" s="9"/>
      <c r="TVF1048" s="9"/>
      <c r="TVG1048" s="9"/>
      <c r="TVH1048" s="9"/>
      <c r="TVI1048" s="9"/>
      <c r="TVJ1048" s="9"/>
      <c r="TVK1048" s="9"/>
      <c r="TVL1048" s="9"/>
      <c r="TVM1048" s="9"/>
      <c r="TVN1048" s="9"/>
      <c r="TVO1048" s="9"/>
      <c r="TVP1048" s="9"/>
      <c r="TVQ1048" s="9"/>
      <c r="TVR1048" s="9"/>
      <c r="TVS1048" s="9"/>
      <c r="TVT1048" s="9"/>
      <c r="TVU1048" s="9"/>
      <c r="TVV1048" s="9"/>
      <c r="TVW1048" s="9"/>
      <c r="TVX1048" s="9"/>
      <c r="TVY1048" s="9"/>
      <c r="TVZ1048" s="9"/>
      <c r="TWA1048" s="9"/>
      <c r="TWB1048" s="9"/>
      <c r="TWC1048" s="9"/>
      <c r="TWD1048" s="9"/>
      <c r="TWE1048" s="9"/>
      <c r="TWF1048" s="9"/>
      <c r="TWG1048" s="9"/>
      <c r="TWH1048" s="9"/>
      <c r="TWI1048" s="9"/>
      <c r="TWJ1048" s="9"/>
      <c r="TWK1048" s="9"/>
      <c r="TWL1048" s="9"/>
      <c r="TWM1048" s="9"/>
      <c r="TWN1048" s="9"/>
      <c r="TWO1048" s="9"/>
      <c r="TWP1048" s="9"/>
      <c r="TWQ1048" s="9"/>
      <c r="TWR1048" s="9"/>
      <c r="TWS1048" s="9"/>
      <c r="TWT1048" s="9"/>
      <c r="TWU1048" s="9"/>
      <c r="TWV1048" s="9"/>
      <c r="TWW1048" s="9"/>
      <c r="TWX1048" s="9"/>
      <c r="TWY1048" s="9"/>
      <c r="TWZ1048" s="9"/>
      <c r="TXA1048" s="9"/>
      <c r="TXB1048" s="9"/>
      <c r="TXC1048" s="9"/>
      <c r="TXD1048" s="9"/>
      <c r="TXE1048" s="9"/>
      <c r="TXF1048" s="9"/>
      <c r="TXG1048" s="9"/>
      <c r="TXH1048" s="9"/>
      <c r="TXI1048" s="9"/>
      <c r="TXJ1048" s="9"/>
      <c r="TXK1048" s="9"/>
      <c r="TXL1048" s="9"/>
      <c r="TXM1048" s="9"/>
      <c r="TXN1048" s="9"/>
      <c r="TXO1048" s="9"/>
      <c r="TXP1048" s="9"/>
      <c r="TXQ1048" s="9"/>
      <c r="TXR1048" s="9"/>
      <c r="TXS1048" s="9"/>
      <c r="TXT1048" s="9"/>
      <c r="TXU1048" s="9"/>
      <c r="TXV1048" s="9"/>
      <c r="TXW1048" s="9"/>
      <c r="TXX1048" s="9"/>
      <c r="TXY1048" s="9"/>
      <c r="TXZ1048" s="9"/>
      <c r="TYA1048" s="9"/>
      <c r="TYB1048" s="9"/>
      <c r="TYC1048" s="9"/>
      <c r="TYD1048" s="9"/>
      <c r="TYE1048" s="9"/>
      <c r="TYF1048" s="9"/>
      <c r="TYG1048" s="9"/>
      <c r="TYH1048" s="9"/>
      <c r="TYI1048" s="9"/>
      <c r="TYJ1048" s="9"/>
      <c r="TYK1048" s="9"/>
      <c r="TYL1048" s="9"/>
      <c r="TYM1048" s="9"/>
      <c r="TYN1048" s="9"/>
      <c r="TYO1048" s="9"/>
      <c r="TYP1048" s="9"/>
      <c r="TYQ1048" s="9"/>
      <c r="TYR1048" s="9"/>
      <c r="TYS1048" s="9"/>
      <c r="TYT1048" s="9"/>
      <c r="TYU1048" s="9"/>
      <c r="TYV1048" s="9"/>
      <c r="TYW1048" s="9"/>
      <c r="TYX1048" s="9"/>
      <c r="TYY1048" s="9"/>
      <c r="TYZ1048" s="9"/>
      <c r="TZA1048" s="9"/>
      <c r="TZB1048" s="9"/>
      <c r="TZC1048" s="9"/>
      <c r="TZD1048" s="9"/>
      <c r="TZE1048" s="9"/>
      <c r="TZF1048" s="9"/>
      <c r="TZG1048" s="9"/>
      <c r="TZH1048" s="9"/>
      <c r="TZI1048" s="9"/>
      <c r="TZJ1048" s="9"/>
      <c r="TZK1048" s="9"/>
      <c r="TZL1048" s="9"/>
      <c r="TZM1048" s="9"/>
      <c r="TZN1048" s="9"/>
      <c r="TZO1048" s="9"/>
      <c r="TZP1048" s="9"/>
      <c r="TZQ1048" s="9"/>
      <c r="TZR1048" s="9"/>
      <c r="TZS1048" s="9"/>
      <c r="TZT1048" s="9"/>
      <c r="TZU1048" s="9"/>
      <c r="TZV1048" s="9"/>
      <c r="TZW1048" s="9"/>
      <c r="TZX1048" s="9"/>
      <c r="TZY1048" s="9"/>
      <c r="TZZ1048" s="9"/>
      <c r="UAA1048" s="9"/>
      <c r="UAB1048" s="9"/>
      <c r="UAC1048" s="9"/>
      <c r="UAD1048" s="9"/>
      <c r="UAE1048" s="9"/>
      <c r="UAF1048" s="9"/>
      <c r="UAG1048" s="9"/>
      <c r="UAH1048" s="9"/>
      <c r="UAI1048" s="9"/>
      <c r="UAJ1048" s="9"/>
      <c r="UAK1048" s="9"/>
      <c r="UAL1048" s="9"/>
      <c r="UAM1048" s="9"/>
      <c r="UAN1048" s="9"/>
      <c r="UAO1048" s="9"/>
      <c r="UAP1048" s="9"/>
      <c r="UAQ1048" s="9"/>
      <c r="UAR1048" s="9"/>
      <c r="UAS1048" s="9"/>
      <c r="UAT1048" s="9"/>
      <c r="UAU1048" s="9"/>
      <c r="UAV1048" s="9"/>
      <c r="UAW1048" s="9"/>
      <c r="UAX1048" s="9"/>
      <c r="UAY1048" s="9"/>
      <c r="UAZ1048" s="9"/>
      <c r="UBA1048" s="9"/>
      <c r="UBB1048" s="9"/>
      <c r="UBC1048" s="9"/>
      <c r="UBD1048" s="9"/>
      <c r="UBE1048" s="9"/>
      <c r="UBF1048" s="9"/>
      <c r="UBG1048" s="9"/>
      <c r="UBH1048" s="9"/>
      <c r="UBI1048" s="9"/>
      <c r="UBJ1048" s="9"/>
      <c r="UBK1048" s="9"/>
      <c r="UBL1048" s="9"/>
      <c r="UBM1048" s="9"/>
      <c r="UBN1048" s="9"/>
      <c r="UBO1048" s="9"/>
      <c r="UBP1048" s="9"/>
      <c r="UBQ1048" s="9"/>
      <c r="UBR1048" s="9"/>
      <c r="UBS1048" s="9"/>
      <c r="UBT1048" s="9"/>
      <c r="UBU1048" s="9"/>
      <c r="UBV1048" s="9"/>
      <c r="UBW1048" s="9"/>
      <c r="UBX1048" s="9"/>
      <c r="UBY1048" s="9"/>
      <c r="UBZ1048" s="9"/>
      <c r="UCA1048" s="9"/>
      <c r="UCB1048" s="9"/>
      <c r="UCC1048" s="9"/>
      <c r="UCD1048" s="9"/>
      <c r="UCE1048" s="9"/>
      <c r="UCF1048" s="9"/>
      <c r="UCG1048" s="9"/>
      <c r="UCH1048" s="9"/>
      <c r="UCI1048" s="9"/>
      <c r="UCJ1048" s="9"/>
      <c r="UCK1048" s="9"/>
      <c r="UCL1048" s="9"/>
      <c r="UCM1048" s="9"/>
      <c r="UCN1048" s="9"/>
      <c r="UCO1048" s="9"/>
      <c r="UCP1048" s="9"/>
      <c r="UCQ1048" s="9"/>
      <c r="UCR1048" s="9"/>
      <c r="UCS1048" s="9"/>
      <c r="UCT1048" s="9"/>
      <c r="UCU1048" s="9"/>
      <c r="UCV1048" s="9"/>
      <c r="UCW1048" s="9"/>
      <c r="UCX1048" s="9"/>
      <c r="UCY1048" s="9"/>
      <c r="UCZ1048" s="9"/>
      <c r="UDA1048" s="9"/>
      <c r="UDB1048" s="9"/>
      <c r="UDC1048" s="9"/>
      <c r="UDD1048" s="9"/>
      <c r="UDE1048" s="9"/>
      <c r="UDF1048" s="9"/>
      <c r="UDG1048" s="9"/>
      <c r="UDH1048" s="9"/>
      <c r="UDI1048" s="9"/>
      <c r="UDJ1048" s="9"/>
      <c r="UDK1048" s="9"/>
      <c r="UDL1048" s="9"/>
      <c r="UDM1048" s="9"/>
      <c r="UDN1048" s="9"/>
      <c r="UDO1048" s="9"/>
      <c r="UDP1048" s="9"/>
      <c r="UDQ1048" s="9"/>
      <c r="UDR1048" s="9"/>
      <c r="UDS1048" s="9"/>
      <c r="UDT1048" s="9"/>
      <c r="UDU1048" s="9"/>
      <c r="UDV1048" s="9"/>
      <c r="UDW1048" s="9"/>
      <c r="UDX1048" s="9"/>
      <c r="UDY1048" s="9"/>
      <c r="UDZ1048" s="9"/>
      <c r="UEA1048" s="9"/>
      <c r="UEB1048" s="9"/>
      <c r="UEC1048" s="9"/>
      <c r="UED1048" s="9"/>
      <c r="UEE1048" s="9"/>
      <c r="UEF1048" s="9"/>
      <c r="UEG1048" s="9"/>
      <c r="UEH1048" s="9"/>
      <c r="UEI1048" s="9"/>
      <c r="UEJ1048" s="9"/>
      <c r="UEK1048" s="9"/>
      <c r="UEL1048" s="9"/>
      <c r="UEM1048" s="9"/>
      <c r="UEN1048" s="9"/>
      <c r="UEO1048" s="9"/>
      <c r="UEP1048" s="9"/>
      <c r="UEQ1048" s="9"/>
      <c r="UER1048" s="9"/>
      <c r="UES1048" s="9"/>
      <c r="UET1048" s="9"/>
      <c r="UEU1048" s="9"/>
      <c r="UEV1048" s="9"/>
      <c r="UEW1048" s="9"/>
      <c r="UEX1048" s="9"/>
      <c r="UEY1048" s="9"/>
      <c r="UEZ1048" s="9"/>
      <c r="UFA1048" s="9"/>
      <c r="UFB1048" s="9"/>
      <c r="UFC1048" s="9"/>
      <c r="UFD1048" s="9"/>
      <c r="UFE1048" s="9"/>
      <c r="UFF1048" s="9"/>
      <c r="UFG1048" s="9"/>
      <c r="UFH1048" s="9"/>
      <c r="UFI1048" s="9"/>
      <c r="UFJ1048" s="9"/>
      <c r="UFK1048" s="9"/>
      <c r="UFL1048" s="9"/>
      <c r="UFM1048" s="9"/>
      <c r="UFN1048" s="9"/>
      <c r="UFO1048" s="9"/>
      <c r="UFP1048" s="9"/>
      <c r="UFQ1048" s="9"/>
      <c r="UFR1048" s="9"/>
      <c r="UFS1048" s="9"/>
      <c r="UFT1048" s="9"/>
      <c r="UFU1048" s="9"/>
      <c r="UFV1048" s="9"/>
      <c r="UFW1048" s="9"/>
      <c r="UFX1048" s="9"/>
      <c r="UFY1048" s="9"/>
      <c r="UFZ1048" s="9"/>
      <c r="UGA1048" s="9"/>
      <c r="UGB1048" s="9"/>
      <c r="UGC1048" s="9"/>
      <c r="UGD1048" s="9"/>
      <c r="UGE1048" s="9"/>
      <c r="UGF1048" s="9"/>
      <c r="UGG1048" s="9"/>
      <c r="UGH1048" s="9"/>
      <c r="UGI1048" s="9"/>
      <c r="UGJ1048" s="9"/>
      <c r="UGK1048" s="9"/>
      <c r="UGL1048" s="9"/>
      <c r="UGM1048" s="9"/>
      <c r="UGN1048" s="9"/>
      <c r="UGO1048" s="9"/>
      <c r="UGP1048" s="9"/>
      <c r="UGQ1048" s="9"/>
      <c r="UGR1048" s="9"/>
      <c r="UGS1048" s="9"/>
      <c r="UGT1048" s="9"/>
      <c r="UGU1048" s="9"/>
      <c r="UGV1048" s="9"/>
      <c r="UGW1048" s="9"/>
      <c r="UGX1048" s="9"/>
      <c r="UGY1048" s="9"/>
      <c r="UGZ1048" s="9"/>
      <c r="UHA1048" s="9"/>
      <c r="UHB1048" s="9"/>
      <c r="UHC1048" s="9"/>
      <c r="UHD1048" s="9"/>
      <c r="UHE1048" s="9"/>
      <c r="UHF1048" s="9"/>
      <c r="UHG1048" s="9"/>
      <c r="UHH1048" s="9"/>
      <c r="UHI1048" s="9"/>
      <c r="UHJ1048" s="9"/>
      <c r="UHK1048" s="9"/>
      <c r="UHL1048" s="9"/>
      <c r="UHM1048" s="9"/>
      <c r="UHN1048" s="9"/>
      <c r="UHO1048" s="9"/>
      <c r="UHP1048" s="9"/>
      <c r="UHQ1048" s="9"/>
      <c r="UHR1048" s="9"/>
      <c r="UHS1048" s="9"/>
      <c r="UHT1048" s="9"/>
      <c r="UHU1048" s="9"/>
      <c r="UHV1048" s="9"/>
      <c r="UHW1048" s="9"/>
      <c r="UHX1048" s="9"/>
      <c r="UHY1048" s="9"/>
      <c r="UHZ1048" s="9"/>
      <c r="UIA1048" s="9"/>
      <c r="UIB1048" s="9"/>
      <c r="UIC1048" s="9"/>
      <c r="UID1048" s="9"/>
      <c r="UIE1048" s="9"/>
      <c r="UIF1048" s="9"/>
      <c r="UIG1048" s="9"/>
      <c r="UIH1048" s="9"/>
      <c r="UII1048" s="9"/>
      <c r="UIJ1048" s="9"/>
      <c r="UIK1048" s="9"/>
      <c r="UIL1048" s="9"/>
      <c r="UIM1048" s="9"/>
      <c r="UIN1048" s="9"/>
      <c r="UIO1048" s="9"/>
      <c r="UIP1048" s="9"/>
      <c r="UIQ1048" s="9"/>
      <c r="UIR1048" s="9"/>
      <c r="UIS1048" s="9"/>
      <c r="UIT1048" s="9"/>
      <c r="UIU1048" s="9"/>
      <c r="UIV1048" s="9"/>
      <c r="UIW1048" s="9"/>
      <c r="UIX1048" s="9"/>
      <c r="UIY1048" s="9"/>
      <c r="UIZ1048" s="9"/>
      <c r="UJA1048" s="9"/>
      <c r="UJB1048" s="9"/>
      <c r="UJC1048" s="9"/>
      <c r="UJD1048" s="9"/>
      <c r="UJE1048" s="9"/>
      <c r="UJF1048" s="9"/>
      <c r="UJG1048" s="9"/>
      <c r="UJH1048" s="9"/>
      <c r="UJI1048" s="9"/>
      <c r="UJJ1048" s="9"/>
      <c r="UJK1048" s="9"/>
      <c r="UJL1048" s="9"/>
      <c r="UJM1048" s="9"/>
      <c r="UJN1048" s="9"/>
      <c r="UJO1048" s="9"/>
      <c r="UJP1048" s="9"/>
      <c r="UJQ1048" s="9"/>
      <c r="UJR1048" s="9"/>
      <c r="UJS1048" s="9"/>
      <c r="UJT1048" s="9"/>
      <c r="UJU1048" s="9"/>
      <c r="UJV1048" s="9"/>
      <c r="UJW1048" s="9"/>
      <c r="UJX1048" s="9"/>
      <c r="UJY1048" s="9"/>
      <c r="UJZ1048" s="9"/>
      <c r="UKA1048" s="9"/>
      <c r="UKB1048" s="9"/>
      <c r="UKC1048" s="9"/>
      <c r="UKD1048" s="9"/>
      <c r="UKE1048" s="9"/>
      <c r="UKF1048" s="9"/>
      <c r="UKG1048" s="9"/>
      <c r="UKH1048" s="9"/>
      <c r="UKI1048" s="9"/>
      <c r="UKJ1048" s="9"/>
      <c r="UKK1048" s="9"/>
      <c r="UKL1048" s="9"/>
      <c r="UKM1048" s="9"/>
      <c r="UKN1048" s="9"/>
      <c r="UKO1048" s="9"/>
      <c r="UKP1048" s="9"/>
      <c r="UKQ1048" s="9"/>
      <c r="UKR1048" s="9"/>
      <c r="UKS1048" s="9"/>
      <c r="UKT1048" s="9"/>
      <c r="UKU1048" s="9"/>
      <c r="UKV1048" s="9"/>
      <c r="UKW1048" s="9"/>
      <c r="UKX1048" s="9"/>
      <c r="UKY1048" s="9"/>
      <c r="UKZ1048" s="9"/>
      <c r="ULA1048" s="9"/>
      <c r="ULB1048" s="9"/>
      <c r="ULC1048" s="9"/>
      <c r="ULD1048" s="9"/>
      <c r="ULE1048" s="9"/>
      <c r="ULF1048" s="9"/>
      <c r="ULG1048" s="9"/>
      <c r="ULH1048" s="9"/>
      <c r="ULI1048" s="9"/>
      <c r="ULJ1048" s="9"/>
      <c r="ULK1048" s="9"/>
      <c r="ULL1048" s="9"/>
      <c r="ULM1048" s="9"/>
      <c r="ULN1048" s="9"/>
      <c r="ULO1048" s="9"/>
      <c r="ULP1048" s="9"/>
      <c r="ULQ1048" s="9"/>
      <c r="ULR1048" s="9"/>
      <c r="ULS1048" s="9"/>
      <c r="ULT1048" s="9"/>
      <c r="ULU1048" s="9"/>
      <c r="ULV1048" s="9"/>
      <c r="ULW1048" s="9"/>
      <c r="ULX1048" s="9"/>
      <c r="ULY1048" s="9"/>
      <c r="ULZ1048" s="9"/>
      <c r="UMA1048" s="9"/>
      <c r="UMB1048" s="9"/>
      <c r="UMC1048" s="9"/>
      <c r="UMD1048" s="9"/>
      <c r="UME1048" s="9"/>
      <c r="UMF1048" s="9"/>
      <c r="UMG1048" s="9"/>
      <c r="UMH1048" s="9"/>
      <c r="UMI1048" s="9"/>
      <c r="UMJ1048" s="9"/>
      <c r="UMK1048" s="9"/>
      <c r="UML1048" s="9"/>
      <c r="UMM1048" s="9"/>
      <c r="UMN1048" s="9"/>
      <c r="UMO1048" s="9"/>
      <c r="UMP1048" s="9"/>
      <c r="UMQ1048" s="9"/>
      <c r="UMR1048" s="9"/>
      <c r="UMS1048" s="9"/>
      <c r="UMT1048" s="9"/>
      <c r="UMU1048" s="9"/>
      <c r="UMV1048" s="9"/>
      <c r="UMW1048" s="9"/>
      <c r="UMX1048" s="9"/>
      <c r="UMY1048" s="9"/>
      <c r="UMZ1048" s="9"/>
      <c r="UNA1048" s="9"/>
      <c r="UNB1048" s="9"/>
      <c r="UNC1048" s="9"/>
      <c r="UND1048" s="9"/>
      <c r="UNE1048" s="9"/>
      <c r="UNF1048" s="9"/>
      <c r="UNG1048" s="9"/>
      <c r="UNH1048" s="9"/>
      <c r="UNI1048" s="9"/>
      <c r="UNJ1048" s="9"/>
      <c r="UNK1048" s="9"/>
      <c r="UNL1048" s="9"/>
      <c r="UNM1048" s="9"/>
      <c r="UNN1048" s="9"/>
      <c r="UNO1048" s="9"/>
      <c r="UNP1048" s="9"/>
      <c r="UNQ1048" s="9"/>
      <c r="UNR1048" s="9"/>
      <c r="UNS1048" s="9"/>
      <c r="UNT1048" s="9"/>
      <c r="UNU1048" s="9"/>
      <c r="UNV1048" s="9"/>
      <c r="UNW1048" s="9"/>
      <c r="UNX1048" s="9"/>
      <c r="UNY1048" s="9"/>
      <c r="UNZ1048" s="9"/>
      <c r="UOA1048" s="9"/>
      <c r="UOB1048" s="9"/>
      <c r="UOC1048" s="9"/>
      <c r="UOD1048" s="9"/>
      <c r="UOE1048" s="9"/>
      <c r="UOF1048" s="9"/>
      <c r="UOG1048" s="9"/>
      <c r="UOH1048" s="9"/>
      <c r="UOI1048" s="9"/>
      <c r="UOJ1048" s="9"/>
      <c r="UOK1048" s="9"/>
      <c r="UOL1048" s="9"/>
      <c r="UOM1048" s="9"/>
      <c r="UON1048" s="9"/>
      <c r="UOO1048" s="9"/>
      <c r="UOP1048" s="9"/>
      <c r="UOQ1048" s="9"/>
      <c r="UOR1048" s="9"/>
      <c r="UOS1048" s="9"/>
      <c r="UOT1048" s="9"/>
      <c r="UOU1048" s="9"/>
      <c r="UOV1048" s="9"/>
      <c r="UOW1048" s="9"/>
      <c r="UOX1048" s="9"/>
      <c r="UOY1048" s="9"/>
      <c r="UOZ1048" s="9"/>
      <c r="UPA1048" s="9"/>
      <c r="UPB1048" s="9"/>
      <c r="UPC1048" s="9"/>
      <c r="UPD1048" s="9"/>
      <c r="UPE1048" s="9"/>
      <c r="UPF1048" s="9"/>
      <c r="UPG1048" s="9"/>
      <c r="UPH1048" s="9"/>
      <c r="UPI1048" s="9"/>
      <c r="UPJ1048" s="9"/>
      <c r="UPK1048" s="9"/>
      <c r="UPL1048" s="9"/>
      <c r="UPM1048" s="9"/>
      <c r="UPN1048" s="9"/>
      <c r="UPO1048" s="9"/>
      <c r="UPP1048" s="9"/>
      <c r="UPQ1048" s="9"/>
      <c r="UPR1048" s="9"/>
      <c r="UPS1048" s="9"/>
      <c r="UPT1048" s="9"/>
      <c r="UPU1048" s="9"/>
      <c r="UPV1048" s="9"/>
      <c r="UPW1048" s="9"/>
      <c r="UPX1048" s="9"/>
      <c r="UPY1048" s="9"/>
      <c r="UPZ1048" s="9"/>
      <c r="UQA1048" s="9"/>
      <c r="UQB1048" s="9"/>
      <c r="UQC1048" s="9"/>
      <c r="UQD1048" s="9"/>
      <c r="UQE1048" s="9"/>
      <c r="UQF1048" s="9"/>
      <c r="UQG1048" s="9"/>
      <c r="UQH1048" s="9"/>
      <c r="UQI1048" s="9"/>
      <c r="UQJ1048" s="9"/>
      <c r="UQK1048" s="9"/>
      <c r="UQL1048" s="9"/>
      <c r="UQM1048" s="9"/>
      <c r="UQN1048" s="9"/>
      <c r="UQO1048" s="9"/>
      <c r="UQP1048" s="9"/>
      <c r="UQQ1048" s="9"/>
      <c r="UQR1048" s="9"/>
      <c r="UQS1048" s="9"/>
      <c r="UQT1048" s="9"/>
      <c r="UQU1048" s="9"/>
      <c r="UQV1048" s="9"/>
      <c r="UQW1048" s="9"/>
      <c r="UQX1048" s="9"/>
      <c r="UQY1048" s="9"/>
      <c r="UQZ1048" s="9"/>
      <c r="URA1048" s="9"/>
      <c r="URB1048" s="9"/>
      <c r="URC1048" s="9"/>
      <c r="URD1048" s="9"/>
      <c r="URE1048" s="9"/>
      <c r="URF1048" s="9"/>
      <c r="URG1048" s="9"/>
      <c r="URH1048" s="9"/>
      <c r="URI1048" s="9"/>
      <c r="URJ1048" s="9"/>
      <c r="URK1048" s="9"/>
      <c r="URL1048" s="9"/>
      <c r="URM1048" s="9"/>
      <c r="URN1048" s="9"/>
      <c r="URO1048" s="9"/>
      <c r="URP1048" s="9"/>
      <c r="URQ1048" s="9"/>
      <c r="URR1048" s="9"/>
      <c r="URS1048" s="9"/>
      <c r="URT1048" s="9"/>
      <c r="URU1048" s="9"/>
      <c r="URV1048" s="9"/>
      <c r="URW1048" s="9"/>
      <c r="URX1048" s="9"/>
      <c r="URY1048" s="9"/>
      <c r="URZ1048" s="9"/>
      <c r="USA1048" s="9"/>
      <c r="USB1048" s="9"/>
      <c r="USC1048" s="9"/>
      <c r="USD1048" s="9"/>
      <c r="USE1048" s="9"/>
      <c r="USF1048" s="9"/>
      <c r="USG1048" s="9"/>
      <c r="USH1048" s="9"/>
      <c r="USI1048" s="9"/>
      <c r="USJ1048" s="9"/>
      <c r="USK1048" s="9"/>
      <c r="USL1048" s="9"/>
      <c r="USM1048" s="9"/>
      <c r="USN1048" s="9"/>
      <c r="USO1048" s="9"/>
      <c r="USP1048" s="9"/>
      <c r="USQ1048" s="9"/>
      <c r="USR1048" s="9"/>
      <c r="USS1048" s="9"/>
      <c r="UST1048" s="9"/>
      <c r="USU1048" s="9"/>
      <c r="USV1048" s="9"/>
      <c r="USW1048" s="9"/>
      <c r="USX1048" s="9"/>
      <c r="USY1048" s="9"/>
      <c r="USZ1048" s="9"/>
      <c r="UTA1048" s="9"/>
      <c r="UTB1048" s="9"/>
      <c r="UTC1048" s="9"/>
      <c r="UTD1048" s="9"/>
      <c r="UTE1048" s="9"/>
      <c r="UTF1048" s="9"/>
      <c r="UTG1048" s="9"/>
      <c r="UTH1048" s="9"/>
      <c r="UTI1048" s="9"/>
      <c r="UTJ1048" s="9"/>
      <c r="UTK1048" s="9"/>
      <c r="UTL1048" s="9"/>
      <c r="UTM1048" s="9"/>
      <c r="UTN1048" s="9"/>
      <c r="UTO1048" s="9"/>
      <c r="UTP1048" s="9"/>
      <c r="UTQ1048" s="9"/>
      <c r="UTR1048" s="9"/>
      <c r="UTS1048" s="9"/>
      <c r="UTT1048" s="9"/>
      <c r="UTU1048" s="9"/>
      <c r="UTV1048" s="9"/>
      <c r="UTW1048" s="9"/>
      <c r="UTX1048" s="9"/>
      <c r="UTY1048" s="9"/>
      <c r="UTZ1048" s="9"/>
      <c r="UUA1048" s="9"/>
      <c r="UUB1048" s="9"/>
      <c r="UUC1048" s="9"/>
      <c r="UUD1048" s="9"/>
      <c r="UUE1048" s="9"/>
      <c r="UUF1048" s="9"/>
      <c r="UUG1048" s="9"/>
      <c r="UUH1048" s="9"/>
      <c r="UUI1048" s="9"/>
      <c r="UUJ1048" s="9"/>
      <c r="UUK1048" s="9"/>
      <c r="UUL1048" s="9"/>
      <c r="UUM1048" s="9"/>
      <c r="UUN1048" s="9"/>
      <c r="UUO1048" s="9"/>
      <c r="UUP1048" s="9"/>
      <c r="UUQ1048" s="9"/>
      <c r="UUR1048" s="9"/>
      <c r="UUS1048" s="9"/>
      <c r="UUT1048" s="9"/>
      <c r="UUU1048" s="9"/>
      <c r="UUV1048" s="9"/>
      <c r="UUW1048" s="9"/>
      <c r="UUX1048" s="9"/>
      <c r="UUY1048" s="9"/>
      <c r="UUZ1048" s="9"/>
      <c r="UVA1048" s="9"/>
      <c r="UVB1048" s="9"/>
      <c r="UVC1048" s="9"/>
      <c r="UVD1048" s="9"/>
      <c r="UVE1048" s="9"/>
      <c r="UVF1048" s="9"/>
      <c r="UVG1048" s="9"/>
      <c r="UVH1048" s="9"/>
      <c r="UVI1048" s="9"/>
      <c r="UVJ1048" s="9"/>
      <c r="UVK1048" s="9"/>
      <c r="UVL1048" s="9"/>
      <c r="UVM1048" s="9"/>
      <c r="UVN1048" s="9"/>
      <c r="UVO1048" s="9"/>
      <c r="UVP1048" s="9"/>
      <c r="UVQ1048" s="9"/>
      <c r="UVR1048" s="9"/>
      <c r="UVS1048" s="9"/>
      <c r="UVT1048" s="9"/>
      <c r="UVU1048" s="9"/>
      <c r="UVV1048" s="9"/>
      <c r="UVW1048" s="9"/>
      <c r="UVX1048" s="9"/>
      <c r="UVY1048" s="9"/>
      <c r="UVZ1048" s="9"/>
      <c r="UWA1048" s="9"/>
      <c r="UWB1048" s="9"/>
      <c r="UWC1048" s="9"/>
      <c r="UWD1048" s="9"/>
      <c r="UWE1048" s="9"/>
      <c r="UWF1048" s="9"/>
      <c r="UWG1048" s="9"/>
      <c r="UWH1048" s="9"/>
      <c r="UWI1048" s="9"/>
      <c r="UWJ1048" s="9"/>
      <c r="UWK1048" s="9"/>
      <c r="UWL1048" s="9"/>
      <c r="UWM1048" s="9"/>
      <c r="UWN1048" s="9"/>
      <c r="UWO1048" s="9"/>
      <c r="UWP1048" s="9"/>
      <c r="UWQ1048" s="9"/>
      <c r="UWR1048" s="9"/>
      <c r="UWS1048" s="9"/>
      <c r="UWT1048" s="9"/>
      <c r="UWU1048" s="9"/>
      <c r="UWV1048" s="9"/>
      <c r="UWW1048" s="9"/>
      <c r="UWX1048" s="9"/>
      <c r="UWY1048" s="9"/>
      <c r="UWZ1048" s="9"/>
      <c r="UXA1048" s="9"/>
      <c r="UXB1048" s="9"/>
      <c r="UXC1048" s="9"/>
      <c r="UXD1048" s="9"/>
      <c r="UXE1048" s="9"/>
      <c r="UXF1048" s="9"/>
      <c r="UXG1048" s="9"/>
      <c r="UXH1048" s="9"/>
      <c r="UXI1048" s="9"/>
      <c r="UXJ1048" s="9"/>
      <c r="UXK1048" s="9"/>
      <c r="UXL1048" s="9"/>
      <c r="UXM1048" s="9"/>
      <c r="UXN1048" s="9"/>
      <c r="UXO1048" s="9"/>
      <c r="UXP1048" s="9"/>
      <c r="UXQ1048" s="9"/>
      <c r="UXR1048" s="9"/>
      <c r="UXS1048" s="9"/>
      <c r="UXT1048" s="9"/>
      <c r="UXU1048" s="9"/>
      <c r="UXV1048" s="9"/>
      <c r="UXW1048" s="9"/>
      <c r="UXX1048" s="9"/>
      <c r="UXY1048" s="9"/>
      <c r="UXZ1048" s="9"/>
      <c r="UYA1048" s="9"/>
      <c r="UYB1048" s="9"/>
      <c r="UYC1048" s="9"/>
      <c r="UYD1048" s="9"/>
      <c r="UYE1048" s="9"/>
      <c r="UYF1048" s="9"/>
      <c r="UYG1048" s="9"/>
      <c r="UYH1048" s="9"/>
      <c r="UYI1048" s="9"/>
      <c r="UYJ1048" s="9"/>
      <c r="UYK1048" s="9"/>
      <c r="UYL1048" s="9"/>
      <c r="UYM1048" s="9"/>
      <c r="UYN1048" s="9"/>
      <c r="UYO1048" s="9"/>
      <c r="UYP1048" s="9"/>
      <c r="UYQ1048" s="9"/>
      <c r="UYR1048" s="9"/>
      <c r="UYS1048" s="9"/>
      <c r="UYT1048" s="9"/>
      <c r="UYU1048" s="9"/>
      <c r="UYV1048" s="9"/>
      <c r="UYW1048" s="9"/>
      <c r="UYX1048" s="9"/>
      <c r="UYY1048" s="9"/>
      <c r="UYZ1048" s="9"/>
      <c r="UZA1048" s="9"/>
      <c r="UZB1048" s="9"/>
      <c r="UZC1048" s="9"/>
      <c r="UZD1048" s="9"/>
      <c r="UZE1048" s="9"/>
      <c r="UZF1048" s="9"/>
      <c r="UZG1048" s="9"/>
      <c r="UZH1048" s="9"/>
      <c r="UZI1048" s="9"/>
      <c r="UZJ1048" s="9"/>
      <c r="UZK1048" s="9"/>
      <c r="UZL1048" s="9"/>
      <c r="UZM1048" s="9"/>
      <c r="UZN1048" s="9"/>
      <c r="UZO1048" s="9"/>
      <c r="UZP1048" s="9"/>
      <c r="UZQ1048" s="9"/>
      <c r="UZR1048" s="9"/>
      <c r="UZS1048" s="9"/>
      <c r="UZT1048" s="9"/>
      <c r="UZU1048" s="9"/>
      <c r="UZV1048" s="9"/>
      <c r="UZW1048" s="9"/>
      <c r="UZX1048" s="9"/>
      <c r="UZY1048" s="9"/>
      <c r="UZZ1048" s="9"/>
      <c r="VAA1048" s="9"/>
      <c r="VAB1048" s="9"/>
      <c r="VAC1048" s="9"/>
      <c r="VAD1048" s="9"/>
      <c r="VAE1048" s="9"/>
      <c r="VAF1048" s="9"/>
      <c r="VAG1048" s="9"/>
      <c r="VAH1048" s="9"/>
      <c r="VAI1048" s="9"/>
      <c r="VAJ1048" s="9"/>
      <c r="VAK1048" s="9"/>
      <c r="VAL1048" s="9"/>
      <c r="VAM1048" s="9"/>
      <c r="VAN1048" s="9"/>
      <c r="VAO1048" s="9"/>
      <c r="VAP1048" s="9"/>
      <c r="VAQ1048" s="9"/>
      <c r="VAR1048" s="9"/>
      <c r="VAS1048" s="9"/>
      <c r="VAT1048" s="9"/>
      <c r="VAU1048" s="9"/>
      <c r="VAV1048" s="9"/>
      <c r="VAW1048" s="9"/>
      <c r="VAX1048" s="9"/>
      <c r="VAY1048" s="9"/>
      <c r="VAZ1048" s="9"/>
      <c r="VBA1048" s="9"/>
      <c r="VBB1048" s="9"/>
      <c r="VBC1048" s="9"/>
      <c r="VBD1048" s="9"/>
      <c r="VBE1048" s="9"/>
      <c r="VBF1048" s="9"/>
      <c r="VBG1048" s="9"/>
      <c r="VBH1048" s="9"/>
      <c r="VBI1048" s="9"/>
      <c r="VBJ1048" s="9"/>
      <c r="VBK1048" s="9"/>
      <c r="VBL1048" s="9"/>
      <c r="VBM1048" s="9"/>
      <c r="VBN1048" s="9"/>
      <c r="VBO1048" s="9"/>
      <c r="VBP1048" s="9"/>
      <c r="VBQ1048" s="9"/>
      <c r="VBR1048" s="9"/>
      <c r="VBS1048" s="9"/>
      <c r="VBT1048" s="9"/>
      <c r="VBU1048" s="9"/>
      <c r="VBV1048" s="9"/>
      <c r="VBW1048" s="9"/>
      <c r="VBX1048" s="9"/>
      <c r="VBY1048" s="9"/>
      <c r="VBZ1048" s="9"/>
      <c r="VCA1048" s="9"/>
      <c r="VCB1048" s="9"/>
      <c r="VCC1048" s="9"/>
      <c r="VCD1048" s="9"/>
      <c r="VCE1048" s="9"/>
      <c r="VCF1048" s="9"/>
      <c r="VCG1048" s="9"/>
      <c r="VCH1048" s="9"/>
      <c r="VCI1048" s="9"/>
      <c r="VCJ1048" s="9"/>
      <c r="VCK1048" s="9"/>
      <c r="VCL1048" s="9"/>
      <c r="VCM1048" s="9"/>
      <c r="VCN1048" s="9"/>
      <c r="VCO1048" s="9"/>
      <c r="VCP1048" s="9"/>
      <c r="VCQ1048" s="9"/>
      <c r="VCR1048" s="9"/>
      <c r="VCS1048" s="9"/>
      <c r="VCT1048" s="9"/>
      <c r="VCU1048" s="9"/>
      <c r="VCV1048" s="9"/>
      <c r="VCW1048" s="9"/>
      <c r="VCX1048" s="9"/>
      <c r="VCY1048" s="9"/>
      <c r="VCZ1048" s="9"/>
      <c r="VDA1048" s="9"/>
      <c r="VDB1048" s="9"/>
      <c r="VDC1048" s="9"/>
      <c r="VDD1048" s="9"/>
      <c r="VDE1048" s="9"/>
      <c r="VDF1048" s="9"/>
      <c r="VDG1048" s="9"/>
      <c r="VDH1048" s="9"/>
      <c r="VDI1048" s="9"/>
      <c r="VDJ1048" s="9"/>
      <c r="VDK1048" s="9"/>
      <c r="VDL1048" s="9"/>
      <c r="VDM1048" s="9"/>
      <c r="VDN1048" s="9"/>
      <c r="VDO1048" s="9"/>
      <c r="VDP1048" s="9"/>
      <c r="VDQ1048" s="9"/>
      <c r="VDR1048" s="9"/>
      <c r="VDS1048" s="9"/>
      <c r="VDT1048" s="9"/>
      <c r="VDU1048" s="9"/>
      <c r="VDV1048" s="9"/>
      <c r="VDW1048" s="9"/>
      <c r="VDX1048" s="9"/>
      <c r="VDY1048" s="9"/>
      <c r="VDZ1048" s="9"/>
      <c r="VEA1048" s="9"/>
      <c r="VEB1048" s="9"/>
      <c r="VEC1048" s="9"/>
      <c r="VED1048" s="9"/>
      <c r="VEE1048" s="9"/>
      <c r="VEF1048" s="9"/>
      <c r="VEG1048" s="9"/>
      <c r="VEH1048" s="9"/>
      <c r="VEI1048" s="9"/>
      <c r="VEJ1048" s="9"/>
      <c r="VEK1048" s="9"/>
      <c r="VEL1048" s="9"/>
      <c r="VEM1048" s="9"/>
      <c r="VEN1048" s="9"/>
      <c r="VEO1048" s="9"/>
      <c r="VEP1048" s="9"/>
      <c r="VEQ1048" s="9"/>
      <c r="VER1048" s="9"/>
      <c r="VES1048" s="9"/>
      <c r="VET1048" s="9"/>
      <c r="VEU1048" s="9"/>
      <c r="VEV1048" s="9"/>
      <c r="VEW1048" s="9"/>
      <c r="VEX1048" s="9"/>
      <c r="VEY1048" s="9"/>
      <c r="VEZ1048" s="9"/>
      <c r="VFA1048" s="9"/>
      <c r="VFB1048" s="9"/>
      <c r="VFC1048" s="9"/>
      <c r="VFD1048" s="9"/>
      <c r="VFE1048" s="9"/>
      <c r="VFF1048" s="9"/>
      <c r="VFG1048" s="9"/>
      <c r="VFH1048" s="9"/>
      <c r="VFI1048" s="9"/>
      <c r="VFJ1048" s="9"/>
      <c r="VFK1048" s="9"/>
      <c r="VFL1048" s="9"/>
      <c r="VFM1048" s="9"/>
      <c r="VFN1048" s="9"/>
      <c r="VFO1048" s="9"/>
      <c r="VFP1048" s="9"/>
      <c r="VFQ1048" s="9"/>
      <c r="VFR1048" s="9"/>
      <c r="VFS1048" s="9"/>
      <c r="VFT1048" s="9"/>
      <c r="VFU1048" s="9"/>
      <c r="VFV1048" s="9"/>
      <c r="VFW1048" s="9"/>
      <c r="VFX1048" s="9"/>
      <c r="VFY1048" s="9"/>
      <c r="VFZ1048" s="9"/>
      <c r="VGA1048" s="9"/>
      <c r="VGB1048" s="9"/>
      <c r="VGC1048" s="9"/>
      <c r="VGD1048" s="9"/>
      <c r="VGE1048" s="9"/>
      <c r="VGF1048" s="9"/>
      <c r="VGG1048" s="9"/>
      <c r="VGH1048" s="9"/>
      <c r="VGI1048" s="9"/>
      <c r="VGJ1048" s="9"/>
      <c r="VGK1048" s="9"/>
      <c r="VGL1048" s="9"/>
      <c r="VGM1048" s="9"/>
      <c r="VGN1048" s="9"/>
      <c r="VGO1048" s="9"/>
      <c r="VGP1048" s="9"/>
      <c r="VGQ1048" s="9"/>
      <c r="VGR1048" s="9"/>
      <c r="VGS1048" s="9"/>
      <c r="VGT1048" s="9"/>
      <c r="VGU1048" s="9"/>
      <c r="VGV1048" s="9"/>
      <c r="VGW1048" s="9"/>
      <c r="VGX1048" s="9"/>
      <c r="VGY1048" s="9"/>
      <c r="VGZ1048" s="9"/>
      <c r="VHA1048" s="9"/>
      <c r="VHB1048" s="9"/>
      <c r="VHC1048" s="9"/>
      <c r="VHD1048" s="9"/>
      <c r="VHE1048" s="9"/>
      <c r="VHF1048" s="9"/>
      <c r="VHG1048" s="9"/>
      <c r="VHH1048" s="9"/>
      <c r="VHI1048" s="9"/>
      <c r="VHJ1048" s="9"/>
      <c r="VHK1048" s="9"/>
      <c r="VHL1048" s="9"/>
      <c r="VHM1048" s="9"/>
      <c r="VHN1048" s="9"/>
      <c r="VHO1048" s="9"/>
      <c r="VHP1048" s="9"/>
      <c r="VHQ1048" s="9"/>
      <c r="VHR1048" s="9"/>
      <c r="VHS1048" s="9"/>
      <c r="VHT1048" s="9"/>
      <c r="VHU1048" s="9"/>
      <c r="VHV1048" s="9"/>
      <c r="VHW1048" s="9"/>
      <c r="VHX1048" s="9"/>
      <c r="VHY1048" s="9"/>
      <c r="VHZ1048" s="9"/>
      <c r="VIA1048" s="9"/>
      <c r="VIB1048" s="9"/>
      <c r="VIC1048" s="9"/>
      <c r="VID1048" s="9"/>
      <c r="VIE1048" s="9"/>
      <c r="VIF1048" s="9"/>
      <c r="VIG1048" s="9"/>
      <c r="VIH1048" s="9"/>
      <c r="VII1048" s="9"/>
      <c r="VIJ1048" s="9"/>
      <c r="VIK1048" s="9"/>
      <c r="VIL1048" s="9"/>
      <c r="VIM1048" s="9"/>
      <c r="VIN1048" s="9"/>
      <c r="VIO1048" s="9"/>
      <c r="VIP1048" s="9"/>
      <c r="VIQ1048" s="9"/>
      <c r="VIR1048" s="9"/>
      <c r="VIS1048" s="9"/>
      <c r="VIT1048" s="9"/>
      <c r="VIU1048" s="9"/>
      <c r="VIV1048" s="9"/>
      <c r="VIW1048" s="9"/>
      <c r="VIX1048" s="9"/>
      <c r="VIY1048" s="9"/>
      <c r="VIZ1048" s="9"/>
      <c r="VJA1048" s="9"/>
      <c r="VJB1048" s="9"/>
      <c r="VJC1048" s="9"/>
      <c r="VJD1048" s="9"/>
      <c r="VJE1048" s="9"/>
      <c r="VJF1048" s="9"/>
      <c r="VJG1048" s="9"/>
      <c r="VJH1048" s="9"/>
      <c r="VJI1048" s="9"/>
      <c r="VJJ1048" s="9"/>
      <c r="VJK1048" s="9"/>
      <c r="VJL1048" s="9"/>
      <c r="VJM1048" s="9"/>
      <c r="VJN1048" s="9"/>
      <c r="VJO1048" s="9"/>
      <c r="VJP1048" s="9"/>
      <c r="VJQ1048" s="9"/>
      <c r="VJR1048" s="9"/>
      <c r="VJS1048" s="9"/>
      <c r="VJT1048" s="9"/>
      <c r="VJU1048" s="9"/>
      <c r="VJV1048" s="9"/>
      <c r="VJW1048" s="9"/>
      <c r="VJX1048" s="9"/>
      <c r="VJY1048" s="9"/>
      <c r="VJZ1048" s="9"/>
      <c r="VKA1048" s="9"/>
      <c r="VKB1048" s="9"/>
      <c r="VKC1048" s="9"/>
      <c r="VKD1048" s="9"/>
      <c r="VKE1048" s="9"/>
      <c r="VKF1048" s="9"/>
      <c r="VKG1048" s="9"/>
      <c r="VKH1048" s="9"/>
      <c r="VKI1048" s="9"/>
      <c r="VKJ1048" s="9"/>
      <c r="VKK1048" s="9"/>
      <c r="VKL1048" s="9"/>
      <c r="VKM1048" s="9"/>
      <c r="VKN1048" s="9"/>
      <c r="VKO1048" s="9"/>
      <c r="VKP1048" s="9"/>
      <c r="VKQ1048" s="9"/>
      <c r="VKR1048" s="9"/>
      <c r="VKS1048" s="9"/>
      <c r="VKT1048" s="9"/>
      <c r="VKU1048" s="9"/>
      <c r="VKV1048" s="9"/>
      <c r="VKW1048" s="9"/>
      <c r="VKX1048" s="9"/>
      <c r="VKY1048" s="9"/>
      <c r="VKZ1048" s="9"/>
      <c r="VLA1048" s="9"/>
      <c r="VLB1048" s="9"/>
      <c r="VLC1048" s="9"/>
      <c r="VLD1048" s="9"/>
      <c r="VLE1048" s="9"/>
      <c r="VLF1048" s="9"/>
      <c r="VLG1048" s="9"/>
      <c r="VLH1048" s="9"/>
      <c r="VLI1048" s="9"/>
      <c r="VLJ1048" s="9"/>
      <c r="VLK1048" s="9"/>
      <c r="VLL1048" s="9"/>
      <c r="VLM1048" s="9"/>
      <c r="VLN1048" s="9"/>
      <c r="VLO1048" s="9"/>
      <c r="VLP1048" s="9"/>
      <c r="VLQ1048" s="9"/>
      <c r="VLR1048" s="9"/>
      <c r="VLS1048" s="9"/>
      <c r="VLT1048" s="9"/>
      <c r="VLU1048" s="9"/>
      <c r="VLV1048" s="9"/>
      <c r="VLW1048" s="9"/>
      <c r="VLX1048" s="9"/>
      <c r="VLY1048" s="9"/>
      <c r="VLZ1048" s="9"/>
      <c r="VMA1048" s="9"/>
      <c r="VMB1048" s="9"/>
      <c r="VMC1048" s="9"/>
      <c r="VMD1048" s="9"/>
      <c r="VME1048" s="9"/>
      <c r="VMF1048" s="9"/>
      <c r="VMG1048" s="9"/>
      <c r="VMH1048" s="9"/>
      <c r="VMI1048" s="9"/>
      <c r="VMJ1048" s="9"/>
      <c r="VMK1048" s="9"/>
      <c r="VML1048" s="9"/>
      <c r="VMM1048" s="9"/>
      <c r="VMN1048" s="9"/>
      <c r="VMO1048" s="9"/>
      <c r="VMP1048" s="9"/>
      <c r="VMQ1048" s="9"/>
      <c r="VMR1048" s="9"/>
      <c r="VMS1048" s="9"/>
      <c r="VMT1048" s="9"/>
      <c r="VMU1048" s="9"/>
      <c r="VMV1048" s="9"/>
      <c r="VMW1048" s="9"/>
      <c r="VMX1048" s="9"/>
      <c r="VMY1048" s="9"/>
      <c r="VMZ1048" s="9"/>
      <c r="VNA1048" s="9"/>
      <c r="VNB1048" s="9"/>
      <c r="VNC1048" s="9"/>
      <c r="VND1048" s="9"/>
      <c r="VNE1048" s="9"/>
      <c r="VNF1048" s="9"/>
      <c r="VNG1048" s="9"/>
      <c r="VNH1048" s="9"/>
      <c r="VNI1048" s="9"/>
      <c r="VNJ1048" s="9"/>
      <c r="VNK1048" s="9"/>
      <c r="VNL1048" s="9"/>
      <c r="VNM1048" s="9"/>
      <c r="VNN1048" s="9"/>
      <c r="VNO1048" s="9"/>
      <c r="VNP1048" s="9"/>
      <c r="VNQ1048" s="9"/>
      <c r="VNR1048" s="9"/>
      <c r="VNS1048" s="9"/>
      <c r="VNT1048" s="9"/>
      <c r="VNU1048" s="9"/>
      <c r="VNV1048" s="9"/>
      <c r="VNW1048" s="9"/>
      <c r="VNX1048" s="9"/>
      <c r="VNY1048" s="9"/>
      <c r="VNZ1048" s="9"/>
      <c r="VOA1048" s="9"/>
      <c r="VOB1048" s="9"/>
      <c r="VOC1048" s="9"/>
      <c r="VOD1048" s="9"/>
      <c r="VOE1048" s="9"/>
      <c r="VOF1048" s="9"/>
      <c r="VOG1048" s="9"/>
      <c r="VOH1048" s="9"/>
      <c r="VOI1048" s="9"/>
      <c r="VOJ1048" s="9"/>
      <c r="VOK1048" s="9"/>
      <c r="VOL1048" s="9"/>
      <c r="VOM1048" s="9"/>
      <c r="VON1048" s="9"/>
      <c r="VOO1048" s="9"/>
      <c r="VOP1048" s="9"/>
      <c r="VOQ1048" s="9"/>
      <c r="VOR1048" s="9"/>
      <c r="VOS1048" s="9"/>
      <c r="VOT1048" s="9"/>
      <c r="VOU1048" s="9"/>
      <c r="VOV1048" s="9"/>
      <c r="VOW1048" s="9"/>
      <c r="VOX1048" s="9"/>
      <c r="VOY1048" s="9"/>
      <c r="VOZ1048" s="9"/>
      <c r="VPA1048" s="9"/>
      <c r="VPB1048" s="9"/>
      <c r="VPC1048" s="9"/>
      <c r="VPD1048" s="9"/>
      <c r="VPE1048" s="9"/>
      <c r="VPF1048" s="9"/>
      <c r="VPG1048" s="9"/>
      <c r="VPH1048" s="9"/>
      <c r="VPI1048" s="9"/>
      <c r="VPJ1048" s="9"/>
      <c r="VPK1048" s="9"/>
      <c r="VPL1048" s="9"/>
      <c r="VPM1048" s="9"/>
      <c r="VPN1048" s="9"/>
      <c r="VPO1048" s="9"/>
      <c r="VPP1048" s="9"/>
      <c r="VPQ1048" s="9"/>
      <c r="VPR1048" s="9"/>
      <c r="VPS1048" s="9"/>
      <c r="VPT1048" s="9"/>
      <c r="VPU1048" s="9"/>
      <c r="VPV1048" s="9"/>
      <c r="VPW1048" s="9"/>
      <c r="VPX1048" s="9"/>
      <c r="VPY1048" s="9"/>
      <c r="VPZ1048" s="9"/>
      <c r="VQA1048" s="9"/>
      <c r="VQB1048" s="9"/>
      <c r="VQC1048" s="9"/>
      <c r="VQD1048" s="9"/>
      <c r="VQE1048" s="9"/>
      <c r="VQF1048" s="9"/>
      <c r="VQG1048" s="9"/>
      <c r="VQH1048" s="9"/>
      <c r="VQI1048" s="9"/>
      <c r="VQJ1048" s="9"/>
      <c r="VQK1048" s="9"/>
      <c r="VQL1048" s="9"/>
      <c r="VQM1048" s="9"/>
      <c r="VQN1048" s="9"/>
      <c r="VQO1048" s="9"/>
      <c r="VQP1048" s="9"/>
      <c r="VQQ1048" s="9"/>
      <c r="VQR1048" s="9"/>
      <c r="VQS1048" s="9"/>
      <c r="VQT1048" s="9"/>
      <c r="VQU1048" s="9"/>
      <c r="VQV1048" s="9"/>
      <c r="VQW1048" s="9"/>
      <c r="VQX1048" s="9"/>
      <c r="VQY1048" s="9"/>
      <c r="VQZ1048" s="9"/>
      <c r="VRA1048" s="9"/>
      <c r="VRB1048" s="9"/>
      <c r="VRC1048" s="9"/>
      <c r="VRD1048" s="9"/>
      <c r="VRE1048" s="9"/>
      <c r="VRF1048" s="9"/>
      <c r="VRG1048" s="9"/>
      <c r="VRH1048" s="9"/>
      <c r="VRI1048" s="9"/>
      <c r="VRJ1048" s="9"/>
      <c r="VRK1048" s="9"/>
      <c r="VRL1048" s="9"/>
      <c r="VRM1048" s="9"/>
      <c r="VRN1048" s="9"/>
      <c r="VRO1048" s="9"/>
      <c r="VRP1048" s="9"/>
      <c r="VRQ1048" s="9"/>
      <c r="VRR1048" s="9"/>
      <c r="VRS1048" s="9"/>
      <c r="VRT1048" s="9"/>
      <c r="VRU1048" s="9"/>
      <c r="VRV1048" s="9"/>
      <c r="VRW1048" s="9"/>
      <c r="VRX1048" s="9"/>
      <c r="VRY1048" s="9"/>
      <c r="VRZ1048" s="9"/>
      <c r="VSA1048" s="9"/>
      <c r="VSB1048" s="9"/>
      <c r="VSC1048" s="9"/>
      <c r="VSD1048" s="9"/>
      <c r="VSE1048" s="9"/>
      <c r="VSF1048" s="9"/>
      <c r="VSG1048" s="9"/>
      <c r="VSH1048" s="9"/>
      <c r="VSI1048" s="9"/>
      <c r="VSJ1048" s="9"/>
      <c r="VSK1048" s="9"/>
      <c r="VSL1048" s="9"/>
      <c r="VSM1048" s="9"/>
      <c r="VSN1048" s="9"/>
      <c r="VSO1048" s="9"/>
      <c r="VSP1048" s="9"/>
      <c r="VSQ1048" s="9"/>
      <c r="VSR1048" s="9"/>
      <c r="VSS1048" s="9"/>
      <c r="VST1048" s="9"/>
      <c r="VSU1048" s="9"/>
      <c r="VSV1048" s="9"/>
      <c r="VSW1048" s="9"/>
      <c r="VSX1048" s="9"/>
      <c r="VSY1048" s="9"/>
      <c r="VSZ1048" s="9"/>
      <c r="VTA1048" s="9"/>
      <c r="VTB1048" s="9"/>
      <c r="VTC1048" s="9"/>
      <c r="VTD1048" s="9"/>
      <c r="VTE1048" s="9"/>
      <c r="VTF1048" s="9"/>
      <c r="VTG1048" s="9"/>
      <c r="VTH1048" s="9"/>
      <c r="VTI1048" s="9"/>
      <c r="VTJ1048" s="9"/>
      <c r="VTK1048" s="9"/>
      <c r="VTL1048" s="9"/>
      <c r="VTM1048" s="9"/>
      <c r="VTN1048" s="9"/>
      <c r="VTO1048" s="9"/>
      <c r="VTP1048" s="9"/>
      <c r="VTQ1048" s="9"/>
      <c r="VTR1048" s="9"/>
      <c r="VTS1048" s="9"/>
      <c r="VTT1048" s="9"/>
      <c r="VTU1048" s="9"/>
      <c r="VTV1048" s="9"/>
      <c r="VTW1048" s="9"/>
      <c r="VTX1048" s="9"/>
      <c r="VTY1048" s="9"/>
      <c r="VTZ1048" s="9"/>
      <c r="VUA1048" s="9"/>
      <c r="VUB1048" s="9"/>
      <c r="VUC1048" s="9"/>
      <c r="VUD1048" s="9"/>
      <c r="VUE1048" s="9"/>
      <c r="VUF1048" s="9"/>
      <c r="VUG1048" s="9"/>
      <c r="VUH1048" s="9"/>
      <c r="VUI1048" s="9"/>
      <c r="VUJ1048" s="9"/>
      <c r="VUK1048" s="9"/>
      <c r="VUL1048" s="9"/>
      <c r="VUM1048" s="9"/>
      <c r="VUN1048" s="9"/>
      <c r="VUO1048" s="9"/>
      <c r="VUP1048" s="9"/>
      <c r="VUQ1048" s="9"/>
      <c r="VUR1048" s="9"/>
      <c r="VUS1048" s="9"/>
      <c r="VUT1048" s="9"/>
      <c r="VUU1048" s="9"/>
      <c r="VUV1048" s="9"/>
      <c r="VUW1048" s="9"/>
      <c r="VUX1048" s="9"/>
      <c r="VUY1048" s="9"/>
      <c r="VUZ1048" s="9"/>
      <c r="VVA1048" s="9"/>
      <c r="VVB1048" s="9"/>
      <c r="VVC1048" s="9"/>
      <c r="VVD1048" s="9"/>
      <c r="VVE1048" s="9"/>
      <c r="VVF1048" s="9"/>
      <c r="VVG1048" s="9"/>
      <c r="VVH1048" s="9"/>
      <c r="VVI1048" s="9"/>
      <c r="VVJ1048" s="9"/>
      <c r="VVK1048" s="9"/>
      <c r="VVL1048" s="9"/>
      <c r="VVM1048" s="9"/>
      <c r="VVN1048" s="9"/>
      <c r="VVO1048" s="9"/>
      <c r="VVP1048" s="9"/>
      <c r="VVQ1048" s="9"/>
      <c r="VVR1048" s="9"/>
      <c r="VVS1048" s="9"/>
      <c r="VVT1048" s="9"/>
      <c r="VVU1048" s="9"/>
      <c r="VVV1048" s="9"/>
      <c r="VVW1048" s="9"/>
      <c r="VVX1048" s="9"/>
      <c r="VVY1048" s="9"/>
      <c r="VVZ1048" s="9"/>
      <c r="VWA1048" s="9"/>
      <c r="VWB1048" s="9"/>
      <c r="VWC1048" s="9"/>
      <c r="VWD1048" s="9"/>
      <c r="VWE1048" s="9"/>
      <c r="VWF1048" s="9"/>
      <c r="VWG1048" s="9"/>
      <c r="VWH1048" s="9"/>
      <c r="VWI1048" s="9"/>
      <c r="VWJ1048" s="9"/>
      <c r="VWK1048" s="9"/>
      <c r="VWL1048" s="9"/>
      <c r="VWM1048" s="9"/>
      <c r="VWN1048" s="9"/>
      <c r="VWO1048" s="9"/>
      <c r="VWP1048" s="9"/>
      <c r="VWQ1048" s="9"/>
      <c r="VWR1048" s="9"/>
      <c r="VWS1048" s="9"/>
      <c r="VWT1048" s="9"/>
      <c r="VWU1048" s="9"/>
      <c r="VWV1048" s="9"/>
      <c r="VWW1048" s="9"/>
      <c r="VWX1048" s="9"/>
      <c r="VWY1048" s="9"/>
      <c r="VWZ1048" s="9"/>
      <c r="VXA1048" s="9"/>
      <c r="VXB1048" s="9"/>
      <c r="VXC1048" s="9"/>
      <c r="VXD1048" s="9"/>
      <c r="VXE1048" s="9"/>
      <c r="VXF1048" s="9"/>
      <c r="VXG1048" s="9"/>
      <c r="VXH1048" s="9"/>
      <c r="VXI1048" s="9"/>
      <c r="VXJ1048" s="9"/>
      <c r="VXK1048" s="9"/>
      <c r="VXL1048" s="9"/>
      <c r="VXM1048" s="9"/>
      <c r="VXN1048" s="9"/>
      <c r="VXO1048" s="9"/>
      <c r="VXP1048" s="9"/>
      <c r="VXQ1048" s="9"/>
      <c r="VXR1048" s="9"/>
      <c r="VXS1048" s="9"/>
      <c r="VXT1048" s="9"/>
      <c r="VXU1048" s="9"/>
      <c r="VXV1048" s="9"/>
      <c r="VXW1048" s="9"/>
      <c r="VXX1048" s="9"/>
      <c r="VXY1048" s="9"/>
      <c r="VXZ1048" s="9"/>
      <c r="VYA1048" s="9"/>
      <c r="VYB1048" s="9"/>
      <c r="VYC1048" s="9"/>
      <c r="VYD1048" s="9"/>
      <c r="VYE1048" s="9"/>
      <c r="VYF1048" s="9"/>
      <c r="VYG1048" s="9"/>
      <c r="VYH1048" s="9"/>
      <c r="VYI1048" s="9"/>
      <c r="VYJ1048" s="9"/>
      <c r="VYK1048" s="9"/>
      <c r="VYL1048" s="9"/>
      <c r="VYM1048" s="9"/>
      <c r="VYN1048" s="9"/>
      <c r="VYO1048" s="9"/>
      <c r="VYP1048" s="9"/>
      <c r="VYQ1048" s="9"/>
      <c r="VYR1048" s="9"/>
      <c r="VYS1048" s="9"/>
      <c r="VYT1048" s="9"/>
      <c r="VYU1048" s="9"/>
      <c r="VYV1048" s="9"/>
      <c r="VYW1048" s="9"/>
      <c r="VYX1048" s="9"/>
      <c r="VYY1048" s="9"/>
      <c r="VYZ1048" s="9"/>
      <c r="VZA1048" s="9"/>
      <c r="VZB1048" s="9"/>
      <c r="VZC1048" s="9"/>
      <c r="VZD1048" s="9"/>
      <c r="VZE1048" s="9"/>
      <c r="VZF1048" s="9"/>
      <c r="VZG1048" s="9"/>
      <c r="VZH1048" s="9"/>
      <c r="VZI1048" s="9"/>
      <c r="VZJ1048" s="9"/>
      <c r="VZK1048" s="9"/>
      <c r="VZL1048" s="9"/>
      <c r="VZM1048" s="9"/>
      <c r="VZN1048" s="9"/>
      <c r="VZO1048" s="9"/>
      <c r="VZP1048" s="9"/>
      <c r="VZQ1048" s="9"/>
      <c r="VZR1048" s="9"/>
      <c r="VZS1048" s="9"/>
      <c r="VZT1048" s="9"/>
      <c r="VZU1048" s="9"/>
      <c r="VZV1048" s="9"/>
      <c r="VZW1048" s="9"/>
      <c r="VZX1048" s="9"/>
      <c r="VZY1048" s="9"/>
      <c r="VZZ1048" s="9"/>
      <c r="WAA1048" s="9"/>
      <c r="WAB1048" s="9"/>
      <c r="WAC1048" s="9"/>
      <c r="WAD1048" s="9"/>
      <c r="WAE1048" s="9"/>
      <c r="WAF1048" s="9"/>
      <c r="WAG1048" s="9"/>
      <c r="WAH1048" s="9"/>
      <c r="WAI1048" s="9"/>
      <c r="WAJ1048" s="9"/>
      <c r="WAK1048" s="9"/>
      <c r="WAL1048" s="9"/>
      <c r="WAM1048" s="9"/>
      <c r="WAN1048" s="9"/>
      <c r="WAO1048" s="9"/>
      <c r="WAP1048" s="9"/>
      <c r="WAQ1048" s="9"/>
      <c r="WAR1048" s="9"/>
      <c r="WAS1048" s="9"/>
      <c r="WAT1048" s="9"/>
      <c r="WAU1048" s="9"/>
      <c r="WAV1048" s="9"/>
      <c r="WAW1048" s="9"/>
      <c r="WAX1048" s="9"/>
      <c r="WAY1048" s="9"/>
      <c r="WAZ1048" s="9"/>
      <c r="WBA1048" s="9"/>
      <c r="WBB1048" s="9"/>
      <c r="WBC1048" s="9"/>
      <c r="WBD1048" s="9"/>
      <c r="WBE1048" s="9"/>
      <c r="WBF1048" s="9"/>
      <c r="WBG1048" s="9"/>
      <c r="WBH1048" s="9"/>
      <c r="WBI1048" s="9"/>
      <c r="WBJ1048" s="9"/>
      <c r="WBK1048" s="9"/>
      <c r="WBL1048" s="9"/>
      <c r="WBM1048" s="9"/>
      <c r="WBN1048" s="9"/>
      <c r="WBO1048" s="9"/>
      <c r="WBP1048" s="9"/>
      <c r="WBQ1048" s="9"/>
      <c r="WBR1048" s="9"/>
      <c r="WBS1048" s="9"/>
      <c r="WBT1048" s="9"/>
      <c r="WBU1048" s="9"/>
      <c r="WBV1048" s="9"/>
      <c r="WBW1048" s="9"/>
      <c r="WBX1048" s="9"/>
      <c r="WBY1048" s="9"/>
      <c r="WBZ1048" s="9"/>
      <c r="WCA1048" s="9"/>
      <c r="WCB1048" s="9"/>
      <c r="WCC1048" s="9"/>
      <c r="WCD1048" s="9"/>
      <c r="WCE1048" s="9"/>
      <c r="WCF1048" s="9"/>
      <c r="WCG1048" s="9"/>
      <c r="WCH1048" s="9"/>
      <c r="WCI1048" s="9"/>
      <c r="WCJ1048" s="9"/>
      <c r="WCK1048" s="9"/>
      <c r="WCL1048" s="9"/>
      <c r="WCM1048" s="9"/>
      <c r="WCN1048" s="9"/>
      <c r="WCO1048" s="9"/>
      <c r="WCP1048" s="9"/>
      <c r="WCQ1048" s="9"/>
      <c r="WCR1048" s="9"/>
      <c r="WCS1048" s="9"/>
      <c r="WCT1048" s="9"/>
      <c r="WCU1048" s="9"/>
      <c r="WCV1048" s="9"/>
      <c r="WCW1048" s="9"/>
      <c r="WCX1048" s="9"/>
      <c r="WCY1048" s="9"/>
      <c r="WCZ1048" s="9"/>
      <c r="WDA1048" s="9"/>
      <c r="WDB1048" s="9"/>
      <c r="WDC1048" s="9"/>
      <c r="WDD1048" s="9"/>
      <c r="WDE1048" s="9"/>
      <c r="WDF1048" s="9"/>
      <c r="WDG1048" s="9"/>
      <c r="WDH1048" s="9"/>
      <c r="WDI1048" s="9"/>
      <c r="WDJ1048" s="9"/>
      <c r="WDK1048" s="9"/>
      <c r="WDL1048" s="9"/>
      <c r="WDM1048" s="9"/>
      <c r="WDN1048" s="9"/>
      <c r="WDO1048" s="9"/>
      <c r="WDP1048" s="9"/>
      <c r="WDQ1048" s="9"/>
      <c r="WDR1048" s="9"/>
      <c r="WDS1048" s="9"/>
      <c r="WDT1048" s="9"/>
      <c r="WDU1048" s="9"/>
      <c r="WDV1048" s="9"/>
      <c r="WDW1048" s="9"/>
      <c r="WDX1048" s="9"/>
      <c r="WDY1048" s="9"/>
      <c r="WDZ1048" s="9"/>
      <c r="WEA1048" s="9"/>
      <c r="WEB1048" s="9"/>
      <c r="WEC1048" s="9"/>
      <c r="WED1048" s="9"/>
      <c r="WEE1048" s="9"/>
      <c r="WEF1048" s="9"/>
      <c r="WEG1048" s="9"/>
      <c r="WEH1048" s="9"/>
      <c r="WEI1048" s="9"/>
      <c r="WEJ1048" s="9"/>
      <c r="WEK1048" s="9"/>
      <c r="WEL1048" s="9"/>
      <c r="WEM1048" s="9"/>
      <c r="WEN1048" s="9"/>
      <c r="WEO1048" s="9"/>
      <c r="WEP1048" s="9"/>
      <c r="WEQ1048" s="9"/>
      <c r="WER1048" s="9"/>
      <c r="WES1048" s="9"/>
      <c r="WET1048" s="9"/>
      <c r="WEU1048" s="9"/>
      <c r="WEV1048" s="9"/>
      <c r="WEW1048" s="9"/>
      <c r="WEX1048" s="9"/>
      <c r="WEY1048" s="9"/>
      <c r="WEZ1048" s="9"/>
      <c r="WFA1048" s="9"/>
      <c r="WFB1048" s="9"/>
      <c r="WFC1048" s="9"/>
      <c r="WFD1048" s="9"/>
      <c r="WFE1048" s="9"/>
      <c r="WFF1048" s="9"/>
      <c r="WFG1048" s="9"/>
      <c r="WFH1048" s="9"/>
      <c r="WFI1048" s="9"/>
      <c r="WFJ1048" s="9"/>
      <c r="WFK1048" s="9"/>
      <c r="WFL1048" s="9"/>
      <c r="WFM1048" s="9"/>
      <c r="WFN1048" s="9"/>
      <c r="WFO1048" s="9"/>
      <c r="WFP1048" s="9"/>
      <c r="WFQ1048" s="9"/>
      <c r="WFR1048" s="9"/>
      <c r="WFS1048" s="9"/>
      <c r="WFT1048" s="9"/>
      <c r="WFU1048" s="9"/>
      <c r="WFV1048" s="9"/>
      <c r="WFW1048" s="9"/>
      <c r="WFX1048" s="9"/>
      <c r="WFY1048" s="9"/>
      <c r="WFZ1048" s="9"/>
      <c r="WGA1048" s="9"/>
      <c r="WGB1048" s="9"/>
      <c r="WGC1048" s="9"/>
      <c r="WGD1048" s="9"/>
      <c r="WGE1048" s="9"/>
      <c r="WGF1048" s="9"/>
      <c r="WGG1048" s="9"/>
      <c r="WGH1048" s="9"/>
      <c r="WGI1048" s="9"/>
      <c r="WGJ1048" s="9"/>
      <c r="WGK1048" s="9"/>
      <c r="WGL1048" s="9"/>
      <c r="WGM1048" s="9"/>
      <c r="WGN1048" s="9"/>
      <c r="WGO1048" s="9"/>
      <c r="WGP1048" s="9"/>
      <c r="WGQ1048" s="9"/>
      <c r="WGR1048" s="9"/>
      <c r="WGS1048" s="9"/>
      <c r="WGT1048" s="9"/>
      <c r="WGU1048" s="9"/>
      <c r="WGV1048" s="9"/>
      <c r="WGW1048" s="9"/>
      <c r="WGX1048" s="9"/>
      <c r="WGY1048" s="9"/>
      <c r="WGZ1048" s="9"/>
      <c r="WHA1048" s="9"/>
      <c r="WHB1048" s="9"/>
      <c r="WHC1048" s="9"/>
      <c r="WHD1048" s="9"/>
      <c r="WHE1048" s="9"/>
      <c r="WHF1048" s="9"/>
      <c r="WHG1048" s="9"/>
      <c r="WHH1048" s="9"/>
      <c r="WHI1048" s="9"/>
      <c r="WHJ1048" s="9"/>
      <c r="WHK1048" s="9"/>
      <c r="WHL1048" s="9"/>
      <c r="WHM1048" s="9"/>
      <c r="WHN1048" s="9"/>
      <c r="WHO1048" s="9"/>
      <c r="WHP1048" s="9"/>
      <c r="WHQ1048" s="9"/>
      <c r="WHR1048" s="9"/>
      <c r="WHS1048" s="9"/>
      <c r="WHT1048" s="9"/>
      <c r="WHU1048" s="9"/>
      <c r="WHV1048" s="9"/>
      <c r="WHW1048" s="9"/>
      <c r="WHX1048" s="9"/>
      <c r="WHY1048" s="9"/>
      <c r="WHZ1048" s="9"/>
      <c r="WIA1048" s="9"/>
      <c r="WIB1048" s="9"/>
      <c r="WIC1048" s="9"/>
      <c r="WID1048" s="9"/>
      <c r="WIE1048" s="9"/>
      <c r="WIF1048" s="9"/>
      <c r="WIG1048" s="9"/>
      <c r="WIH1048" s="9"/>
      <c r="WII1048" s="9"/>
      <c r="WIJ1048" s="9"/>
      <c r="WIK1048" s="9"/>
      <c r="WIL1048" s="9"/>
      <c r="WIM1048" s="9"/>
      <c r="WIN1048" s="9"/>
      <c r="WIO1048" s="9"/>
      <c r="WIP1048" s="9"/>
      <c r="WIQ1048" s="9"/>
      <c r="WIR1048" s="9"/>
      <c r="WIS1048" s="9"/>
      <c r="WIT1048" s="9"/>
      <c r="WIU1048" s="9"/>
      <c r="WIV1048" s="9"/>
      <c r="WIW1048" s="9"/>
      <c r="WIX1048" s="9"/>
      <c r="WIY1048" s="9"/>
      <c r="WIZ1048" s="9"/>
      <c r="WJA1048" s="9"/>
      <c r="WJB1048" s="9"/>
      <c r="WJC1048" s="9"/>
      <c r="WJD1048" s="9"/>
      <c r="WJE1048" s="9"/>
      <c r="WJF1048" s="9"/>
      <c r="WJG1048" s="9"/>
      <c r="WJH1048" s="9"/>
      <c r="WJI1048" s="9"/>
      <c r="WJJ1048" s="9"/>
      <c r="WJK1048" s="9"/>
      <c r="WJL1048" s="9"/>
      <c r="WJM1048" s="9"/>
      <c r="WJN1048" s="9"/>
      <c r="WJO1048" s="9"/>
      <c r="WJP1048" s="9"/>
      <c r="WJQ1048" s="9"/>
      <c r="WJR1048" s="9"/>
      <c r="WJS1048" s="9"/>
      <c r="WJT1048" s="9"/>
      <c r="WJU1048" s="9"/>
      <c r="WJV1048" s="9"/>
      <c r="WJW1048" s="9"/>
      <c r="WJX1048" s="9"/>
      <c r="WJY1048" s="9"/>
      <c r="WJZ1048" s="9"/>
      <c r="WKA1048" s="9"/>
      <c r="WKB1048" s="9"/>
      <c r="WKC1048" s="9"/>
      <c r="WKD1048" s="9"/>
      <c r="WKE1048" s="9"/>
      <c r="WKF1048" s="9"/>
      <c r="WKG1048" s="9"/>
      <c r="WKH1048" s="9"/>
      <c r="WKI1048" s="9"/>
      <c r="WKJ1048" s="9"/>
      <c r="WKK1048" s="9"/>
      <c r="WKL1048" s="9"/>
      <c r="WKM1048" s="9"/>
      <c r="WKN1048" s="9"/>
      <c r="WKO1048" s="9"/>
      <c r="WKP1048" s="9"/>
      <c r="WKQ1048" s="9"/>
      <c r="WKR1048" s="9"/>
      <c r="WKS1048" s="9"/>
      <c r="WKT1048" s="9"/>
      <c r="WKU1048" s="9"/>
      <c r="WKV1048" s="9"/>
      <c r="WKW1048" s="9"/>
      <c r="WKX1048" s="9"/>
      <c r="WKY1048" s="9"/>
      <c r="WKZ1048" s="9"/>
      <c r="WLA1048" s="9"/>
      <c r="WLB1048" s="9"/>
      <c r="WLC1048" s="9"/>
      <c r="WLD1048" s="9"/>
      <c r="WLE1048" s="9"/>
      <c r="WLF1048" s="9"/>
      <c r="WLG1048" s="9"/>
      <c r="WLH1048" s="9"/>
      <c r="WLI1048" s="9"/>
      <c r="WLJ1048" s="9"/>
      <c r="WLK1048" s="9"/>
      <c r="WLL1048" s="9"/>
      <c r="WLM1048" s="9"/>
      <c r="WLN1048" s="9"/>
      <c r="WLO1048" s="9"/>
      <c r="WLP1048" s="9"/>
      <c r="WLQ1048" s="9"/>
      <c r="WLR1048" s="9"/>
      <c r="WLS1048" s="9"/>
      <c r="WLT1048" s="9"/>
      <c r="WLU1048" s="9"/>
      <c r="WLV1048" s="9"/>
      <c r="WLW1048" s="9"/>
      <c r="WLX1048" s="9"/>
      <c r="WLY1048" s="9"/>
      <c r="WLZ1048" s="9"/>
      <c r="WMA1048" s="9"/>
      <c r="WMB1048" s="9"/>
      <c r="WMC1048" s="9"/>
      <c r="WMD1048" s="9"/>
      <c r="WME1048" s="9"/>
      <c r="WMF1048" s="9"/>
      <c r="WMG1048" s="9"/>
      <c r="WMH1048" s="9"/>
      <c r="WMI1048" s="9"/>
      <c r="WMJ1048" s="9"/>
      <c r="WMK1048" s="9"/>
      <c r="WML1048" s="9"/>
      <c r="WMM1048" s="9"/>
      <c r="WMN1048" s="9"/>
      <c r="WMO1048" s="9"/>
      <c r="WMP1048" s="9"/>
      <c r="WMQ1048" s="9"/>
      <c r="WMR1048" s="9"/>
      <c r="WMS1048" s="9"/>
      <c r="WMT1048" s="9"/>
      <c r="WMU1048" s="9"/>
      <c r="WMV1048" s="9"/>
      <c r="WMW1048" s="9"/>
      <c r="WMX1048" s="9"/>
      <c r="WMY1048" s="9"/>
      <c r="WMZ1048" s="9"/>
      <c r="WNA1048" s="9"/>
      <c r="WNB1048" s="9"/>
      <c r="WNC1048" s="9"/>
      <c r="WND1048" s="9"/>
      <c r="WNE1048" s="9"/>
      <c r="WNF1048" s="9"/>
      <c r="WNG1048" s="9"/>
      <c r="WNH1048" s="9"/>
      <c r="WNI1048" s="9"/>
      <c r="WNJ1048" s="9"/>
      <c r="WNK1048" s="9"/>
      <c r="WNL1048" s="9"/>
      <c r="WNM1048" s="9"/>
      <c r="WNN1048" s="9"/>
      <c r="WNO1048" s="9"/>
      <c r="WNP1048" s="9"/>
      <c r="WNQ1048" s="9"/>
      <c r="WNR1048" s="9"/>
      <c r="WNS1048" s="9"/>
      <c r="WNT1048" s="9"/>
      <c r="WNU1048" s="9"/>
      <c r="WNV1048" s="9"/>
      <c r="WNW1048" s="9"/>
      <c r="WNX1048" s="9"/>
      <c r="WNY1048" s="9"/>
      <c r="WNZ1048" s="9"/>
      <c r="WOA1048" s="9"/>
      <c r="WOB1048" s="9"/>
      <c r="WOC1048" s="9"/>
      <c r="WOD1048" s="9"/>
      <c r="WOE1048" s="9"/>
      <c r="WOF1048" s="9"/>
      <c r="WOG1048" s="9"/>
      <c r="WOH1048" s="9"/>
      <c r="WOI1048" s="9"/>
      <c r="WOJ1048" s="9"/>
      <c r="WOK1048" s="9"/>
      <c r="WOL1048" s="9"/>
      <c r="WOM1048" s="9"/>
      <c r="WON1048" s="9"/>
      <c r="WOO1048" s="9"/>
      <c r="WOP1048" s="9"/>
      <c r="WOQ1048" s="9"/>
      <c r="WOR1048" s="9"/>
      <c r="WOS1048" s="9"/>
      <c r="WOT1048" s="9"/>
      <c r="WOU1048" s="9"/>
      <c r="WOV1048" s="9"/>
      <c r="WOW1048" s="9"/>
      <c r="WOX1048" s="9"/>
      <c r="WOY1048" s="9"/>
      <c r="WOZ1048" s="9"/>
      <c r="WPA1048" s="9"/>
      <c r="WPB1048" s="9"/>
      <c r="WPC1048" s="9"/>
      <c r="WPD1048" s="9"/>
      <c r="WPE1048" s="9"/>
      <c r="WPF1048" s="9"/>
      <c r="WPG1048" s="9"/>
      <c r="WPH1048" s="9"/>
      <c r="WPI1048" s="9"/>
      <c r="WPJ1048" s="9"/>
      <c r="WPK1048" s="9"/>
      <c r="WPL1048" s="9"/>
      <c r="WPM1048" s="9"/>
      <c r="WPN1048" s="9"/>
      <c r="WPO1048" s="9"/>
      <c r="WPP1048" s="9"/>
      <c r="WPQ1048" s="9"/>
      <c r="WPR1048" s="9"/>
      <c r="WPS1048" s="9"/>
      <c r="WPT1048" s="9"/>
      <c r="WPU1048" s="9"/>
      <c r="WPV1048" s="9"/>
      <c r="WPW1048" s="9"/>
      <c r="WPX1048" s="9"/>
      <c r="WPY1048" s="9"/>
      <c r="WPZ1048" s="9"/>
      <c r="WQA1048" s="9"/>
      <c r="WQB1048" s="9"/>
      <c r="WQC1048" s="9"/>
      <c r="WQD1048" s="9"/>
      <c r="WQE1048" s="9"/>
      <c r="WQF1048" s="9"/>
      <c r="WQG1048" s="9"/>
      <c r="WQH1048" s="9"/>
      <c r="WQI1048" s="9"/>
      <c r="WQJ1048" s="9"/>
      <c r="WQK1048" s="9"/>
      <c r="WQL1048" s="9"/>
      <c r="WQM1048" s="9"/>
      <c r="WQN1048" s="9"/>
      <c r="WQO1048" s="9"/>
      <c r="WQP1048" s="9"/>
      <c r="WQQ1048" s="9"/>
      <c r="WQR1048" s="9"/>
      <c r="WQS1048" s="9"/>
      <c r="WQT1048" s="9"/>
      <c r="WQU1048" s="9"/>
      <c r="WQV1048" s="9"/>
      <c r="WQW1048" s="9"/>
      <c r="WQX1048" s="9"/>
      <c r="WQY1048" s="9"/>
      <c r="WQZ1048" s="9"/>
      <c r="WRA1048" s="9"/>
      <c r="WRB1048" s="9"/>
      <c r="WRC1048" s="9"/>
      <c r="WRD1048" s="9"/>
      <c r="WRE1048" s="9"/>
      <c r="WRF1048" s="9"/>
      <c r="WRG1048" s="9"/>
      <c r="WRH1048" s="9"/>
      <c r="WRI1048" s="9"/>
      <c r="WRJ1048" s="9"/>
      <c r="WRK1048" s="9"/>
      <c r="WRL1048" s="9"/>
      <c r="WRM1048" s="9"/>
      <c r="WRN1048" s="9"/>
      <c r="WRO1048" s="9"/>
      <c r="WRP1048" s="9"/>
      <c r="WRQ1048" s="9"/>
      <c r="WRR1048" s="9"/>
      <c r="WRS1048" s="9"/>
      <c r="WRT1048" s="9"/>
      <c r="WRU1048" s="9"/>
      <c r="WRV1048" s="9"/>
      <c r="WRW1048" s="9"/>
      <c r="WRX1048" s="9"/>
      <c r="WRY1048" s="9"/>
      <c r="WRZ1048" s="9"/>
      <c r="WSA1048" s="9"/>
      <c r="WSB1048" s="9"/>
      <c r="WSC1048" s="9"/>
      <c r="WSD1048" s="9"/>
      <c r="WSE1048" s="9"/>
      <c r="WSF1048" s="9"/>
      <c r="WSG1048" s="9"/>
      <c r="WSH1048" s="9"/>
      <c r="WSI1048" s="9"/>
      <c r="WSJ1048" s="9"/>
      <c r="WSK1048" s="9"/>
      <c r="WSL1048" s="9"/>
      <c r="WSM1048" s="9"/>
      <c r="WSN1048" s="9"/>
      <c r="WSO1048" s="9"/>
      <c r="WSP1048" s="9"/>
      <c r="WSQ1048" s="9"/>
      <c r="WSR1048" s="9"/>
      <c r="WSS1048" s="9"/>
      <c r="WST1048" s="9"/>
      <c r="WSU1048" s="9"/>
      <c r="WSV1048" s="9"/>
      <c r="WSW1048" s="9"/>
      <c r="WSX1048" s="9"/>
      <c r="WSY1048" s="9"/>
      <c r="WSZ1048" s="9"/>
      <c r="WTA1048" s="9"/>
      <c r="WTB1048" s="9"/>
      <c r="WTC1048" s="9"/>
      <c r="WTD1048" s="9"/>
      <c r="WTE1048" s="9"/>
      <c r="WTF1048" s="9"/>
      <c r="WTG1048" s="9"/>
      <c r="WTH1048" s="9"/>
      <c r="WTI1048" s="9"/>
      <c r="WTJ1048" s="9"/>
      <c r="WTK1048" s="9"/>
      <c r="WTL1048" s="9"/>
      <c r="WTM1048" s="9"/>
      <c r="WTN1048" s="9"/>
      <c r="WTO1048" s="9"/>
      <c r="WTP1048" s="9"/>
      <c r="WTQ1048" s="9"/>
      <c r="WTR1048" s="9"/>
      <c r="WTS1048" s="9"/>
      <c r="WTT1048" s="9"/>
      <c r="WTU1048" s="9"/>
      <c r="WTV1048" s="9"/>
      <c r="WTW1048" s="9"/>
      <c r="WTX1048" s="9"/>
      <c r="WTY1048" s="9"/>
      <c r="WTZ1048" s="9"/>
      <c r="WUA1048" s="9"/>
      <c r="WUB1048" s="9"/>
      <c r="WUC1048" s="9"/>
      <c r="WUD1048" s="9"/>
      <c r="WUE1048" s="9"/>
      <c r="WUF1048" s="9"/>
      <c r="WUG1048" s="9"/>
      <c r="WUH1048" s="9"/>
      <c r="WUI1048" s="9"/>
      <c r="WUJ1048" s="9"/>
      <c r="WUK1048" s="9"/>
      <c r="WUL1048" s="9"/>
      <c r="WUM1048" s="9"/>
      <c r="WUN1048" s="9"/>
      <c r="WUO1048" s="9"/>
      <c r="WUP1048" s="9"/>
      <c r="WUQ1048" s="9"/>
      <c r="WUR1048" s="9"/>
      <c r="WUS1048" s="9"/>
      <c r="WUT1048" s="9"/>
      <c r="WUU1048" s="9"/>
      <c r="WUV1048" s="9"/>
      <c r="WUW1048" s="9"/>
      <c r="WUX1048" s="9"/>
      <c r="WUY1048" s="9"/>
      <c r="WUZ1048" s="9"/>
      <c r="WVA1048" s="9"/>
      <c r="WVB1048" s="9"/>
      <c r="WVC1048" s="9"/>
      <c r="WVD1048" s="9"/>
      <c r="WVE1048" s="9"/>
      <c r="WVF1048" s="9"/>
      <c r="WVG1048" s="9"/>
      <c r="WVH1048" s="9"/>
      <c r="WVI1048" s="9"/>
      <c r="WVJ1048" s="9"/>
      <c r="WVK1048" s="9"/>
      <c r="WVL1048" s="9"/>
      <c r="WVM1048" s="9"/>
      <c r="WVN1048" s="9"/>
      <c r="WVO1048" s="9"/>
      <c r="WVP1048" s="9"/>
      <c r="WVQ1048" s="9"/>
      <c r="WVR1048" s="9"/>
      <c r="WVS1048" s="9"/>
      <c r="WVT1048" s="9"/>
      <c r="WVU1048" s="9"/>
      <c r="WVV1048" s="9"/>
      <c r="WVW1048" s="9"/>
      <c r="WVX1048" s="9"/>
      <c r="WVY1048" s="9"/>
      <c r="WVZ1048" s="9"/>
      <c r="WWA1048" s="9"/>
      <c r="WWB1048" s="9"/>
      <c r="WWC1048" s="9"/>
      <c r="WWD1048" s="9"/>
      <c r="WWE1048" s="9"/>
      <c r="WWF1048" s="9"/>
      <c r="WWG1048" s="9"/>
      <c r="WWH1048" s="9"/>
      <c r="WWI1048" s="9"/>
      <c r="WWJ1048" s="9"/>
      <c r="WWK1048" s="9"/>
      <c r="WWL1048" s="9"/>
      <c r="WWM1048" s="9"/>
      <c r="WWN1048" s="9"/>
      <c r="WWO1048" s="9"/>
      <c r="WWP1048" s="9"/>
      <c r="WWQ1048" s="9"/>
      <c r="WWR1048" s="9"/>
      <c r="WWS1048" s="9"/>
      <c r="WWT1048" s="9"/>
      <c r="WWU1048" s="9"/>
      <c r="WWV1048" s="9"/>
      <c r="WWW1048" s="9"/>
      <c r="WWX1048" s="9"/>
      <c r="WWY1048" s="9"/>
      <c r="WWZ1048" s="9"/>
      <c r="WXA1048" s="9"/>
      <c r="WXB1048" s="9"/>
      <c r="WXC1048" s="9"/>
      <c r="WXD1048" s="9"/>
      <c r="WXE1048" s="9"/>
      <c r="WXF1048" s="9"/>
      <c r="WXG1048" s="9"/>
      <c r="WXH1048" s="9"/>
      <c r="WXI1048" s="9"/>
      <c r="WXJ1048" s="9"/>
      <c r="WXK1048" s="9"/>
      <c r="WXL1048" s="9"/>
      <c r="WXM1048" s="9"/>
      <c r="WXN1048" s="9"/>
      <c r="WXO1048" s="9"/>
      <c r="WXP1048" s="9"/>
      <c r="WXQ1048" s="9"/>
      <c r="WXR1048" s="9"/>
      <c r="WXS1048" s="9"/>
      <c r="WXT1048" s="9"/>
      <c r="WXU1048" s="9"/>
      <c r="WXV1048" s="9"/>
      <c r="WXW1048" s="9"/>
      <c r="WXX1048" s="9"/>
      <c r="WXY1048" s="9"/>
      <c r="WXZ1048" s="9"/>
      <c r="WYA1048" s="9"/>
      <c r="WYB1048" s="9"/>
      <c r="WYC1048" s="9"/>
      <c r="WYD1048" s="9"/>
      <c r="WYE1048" s="9"/>
      <c r="WYF1048" s="9"/>
      <c r="WYG1048" s="9"/>
      <c r="WYH1048" s="9"/>
      <c r="WYI1048" s="9"/>
      <c r="WYJ1048" s="9"/>
      <c r="WYK1048" s="9"/>
      <c r="WYL1048" s="9"/>
      <c r="WYM1048" s="9"/>
      <c r="WYN1048" s="9"/>
      <c r="WYO1048" s="9"/>
      <c r="WYP1048" s="9"/>
      <c r="WYQ1048" s="9"/>
      <c r="WYR1048" s="9"/>
      <c r="WYS1048" s="9"/>
      <c r="WYT1048" s="9"/>
      <c r="WYU1048" s="9"/>
      <c r="WYV1048" s="9"/>
      <c r="WYW1048" s="9"/>
      <c r="WYX1048" s="9"/>
      <c r="WYY1048" s="9"/>
      <c r="WYZ1048" s="9"/>
      <c r="WZA1048" s="9"/>
      <c r="WZB1048" s="9"/>
      <c r="WZC1048" s="9"/>
      <c r="WZD1048" s="9"/>
      <c r="WZE1048" s="9"/>
      <c r="WZF1048" s="9"/>
      <c r="WZG1048" s="9"/>
      <c r="WZH1048" s="9"/>
      <c r="WZI1048" s="9"/>
      <c r="WZJ1048" s="9"/>
      <c r="WZK1048" s="9"/>
      <c r="WZL1048" s="9"/>
      <c r="WZM1048" s="9"/>
      <c r="WZN1048" s="9"/>
      <c r="WZO1048" s="9"/>
      <c r="WZP1048" s="9"/>
      <c r="WZQ1048" s="9"/>
      <c r="WZR1048" s="9"/>
      <c r="WZS1048" s="9"/>
      <c r="WZT1048" s="9"/>
      <c r="WZU1048" s="9"/>
      <c r="WZV1048" s="9"/>
      <c r="WZW1048" s="9"/>
      <c r="WZX1048" s="9"/>
      <c r="WZY1048" s="9"/>
      <c r="WZZ1048" s="9"/>
      <c r="XAA1048" s="9"/>
      <c r="XAB1048" s="9"/>
      <c r="XAC1048" s="9"/>
      <c r="XAD1048" s="9"/>
      <c r="XAE1048" s="9"/>
      <c r="XAF1048" s="9"/>
      <c r="XAG1048" s="9"/>
      <c r="XAH1048" s="9"/>
      <c r="XAI1048" s="9"/>
      <c r="XAJ1048" s="9"/>
      <c r="XAK1048" s="9"/>
      <c r="XAL1048" s="9"/>
      <c r="XAM1048" s="9"/>
      <c r="XAN1048" s="9"/>
      <c r="XAO1048" s="9"/>
      <c r="XAP1048" s="9"/>
      <c r="XAQ1048" s="9"/>
      <c r="XAR1048" s="9"/>
      <c r="XAS1048" s="9"/>
      <c r="XAT1048" s="9"/>
      <c r="XAU1048" s="9"/>
      <c r="XAV1048" s="9"/>
      <c r="XAW1048" s="9"/>
      <c r="XAX1048" s="9"/>
      <c r="XAY1048" s="9"/>
      <c r="XAZ1048" s="9"/>
      <c r="XBA1048" s="9"/>
      <c r="XBB1048" s="9"/>
      <c r="XBC1048" s="9"/>
      <c r="XBD1048" s="9"/>
      <c r="XBE1048" s="9"/>
      <c r="XBF1048" s="9"/>
      <c r="XBG1048" s="9"/>
      <c r="XBH1048" s="9"/>
      <c r="XBI1048" s="9"/>
      <c r="XBJ1048" s="9"/>
      <c r="XBK1048" s="9"/>
      <c r="XBL1048" s="9"/>
      <c r="XBM1048" s="9"/>
      <c r="XBN1048" s="9"/>
      <c r="XBO1048" s="9"/>
      <c r="XBP1048" s="9"/>
      <c r="XBQ1048" s="9"/>
      <c r="XBR1048" s="9"/>
      <c r="XBS1048" s="9"/>
      <c r="XBT1048" s="9"/>
      <c r="XBU1048" s="9"/>
      <c r="XBV1048" s="9"/>
      <c r="XBW1048" s="9"/>
      <c r="XBX1048" s="9"/>
      <c r="XBY1048" s="9"/>
      <c r="XBZ1048" s="9"/>
      <c r="XCA1048" s="9"/>
      <c r="XCB1048" s="9"/>
      <c r="XCC1048" s="9"/>
      <c r="XCD1048" s="9"/>
      <c r="XCE1048" s="9"/>
      <c r="XCF1048" s="9"/>
      <c r="XCG1048" s="9"/>
      <c r="XCH1048" s="9"/>
      <c r="XCI1048" s="9"/>
      <c r="XCJ1048" s="9"/>
      <c r="XCK1048" s="9"/>
      <c r="XCL1048" s="9"/>
      <c r="XCM1048" s="9"/>
      <c r="XCN1048" s="9"/>
      <c r="XCO1048" s="9"/>
      <c r="XCP1048" s="9"/>
      <c r="XCQ1048" s="9"/>
      <c r="XCR1048" s="9"/>
      <c r="XCS1048" s="9"/>
      <c r="XCT1048" s="9"/>
      <c r="XCU1048" s="9"/>
      <c r="XCV1048" s="9"/>
      <c r="XCW1048" s="9"/>
      <c r="XCX1048" s="9"/>
      <c r="XCY1048" s="9"/>
      <c r="XCZ1048" s="9"/>
      <c r="XDA1048" s="9"/>
      <c r="XDB1048" s="9"/>
      <c r="XDC1048" s="9"/>
      <c r="XDD1048" s="9"/>
      <c r="XDE1048" s="9"/>
      <c r="XDF1048" s="9"/>
      <c r="XDG1048" s="9"/>
      <c r="XDH1048" s="9"/>
      <c r="XDI1048" s="9"/>
      <c r="XDJ1048" s="9"/>
      <c r="XDK1048" s="9"/>
      <c r="XDL1048" s="9"/>
      <c r="XDM1048" s="9"/>
      <c r="XDN1048" s="9"/>
      <c r="XDO1048" s="9"/>
      <c r="XDP1048" s="9"/>
      <c r="XDQ1048" s="9"/>
      <c r="XDR1048" s="9"/>
      <c r="XDS1048" s="9"/>
      <c r="XDT1048" s="9"/>
      <c r="XDU1048" s="9"/>
      <c r="XDV1048" s="9"/>
      <c r="XDW1048" s="9"/>
      <c r="XDX1048" s="9"/>
      <c r="XDY1048" s="9"/>
      <c r="XDZ1048" s="9"/>
      <c r="XEA1048" s="9"/>
      <c r="XEB1048" s="9"/>
      <c r="XEC1048" s="9"/>
      <c r="XED1048" s="9"/>
      <c r="XEE1048" s="9"/>
      <c r="XEF1048" s="9"/>
      <c r="XEG1048" s="9"/>
      <c r="XEH1048" s="9"/>
      <c r="XEI1048" s="9"/>
      <c r="XEJ1048" s="9"/>
      <c r="XEK1048" s="9"/>
      <c r="XEL1048" s="9"/>
      <c r="XEM1048" s="9"/>
      <c r="XEN1048" s="9"/>
      <c r="XEO1048" s="9"/>
      <c r="XEP1048" s="9"/>
      <c r="XEQ1048" s="9"/>
      <c r="XER1048" s="9"/>
      <c r="XES1048" s="9"/>
      <c r="XET1048" s="9"/>
      <c r="XEU1048" s="9"/>
      <c r="XEV1048" s="9"/>
      <c r="XEW1048" s="9"/>
      <c r="XEX1048" s="9"/>
    </row>
    <row r="1049" spans="1:16378" x14ac:dyDescent="0.25">
      <c r="A1049" s="16">
        <v>2.6</v>
      </c>
      <c r="B1049" s="9" t="s">
        <v>91</v>
      </c>
      <c r="C1049" s="9" t="s">
        <v>282</v>
      </c>
      <c r="D1049" s="9" t="s">
        <v>460</v>
      </c>
      <c r="E1049" s="9">
        <v>8</v>
      </c>
      <c r="F1049" s="9">
        <v>96</v>
      </c>
      <c r="G1049" s="9" t="s">
        <v>467</v>
      </c>
      <c r="H1049" s="9">
        <v>5191</v>
      </c>
      <c r="I1049" s="9" t="s">
        <v>89</v>
      </c>
      <c r="J1049" s="9">
        <v>0</v>
      </c>
      <c r="K1049" s="9" t="s">
        <v>258</v>
      </c>
      <c r="L1049" s="9">
        <v>5000</v>
      </c>
      <c r="M1049" s="9" t="s">
        <v>674</v>
      </c>
      <c r="N1049" s="9" t="s">
        <v>92</v>
      </c>
      <c r="O1049" s="9" t="s">
        <v>462</v>
      </c>
      <c r="P1049" s="9" t="s">
        <v>583</v>
      </c>
      <c r="Q1049" s="9" t="s">
        <v>95</v>
      </c>
      <c r="R1049" s="10">
        <v>0</v>
      </c>
      <c r="S1049" s="10">
        <v>0</v>
      </c>
      <c r="T1049" s="10">
        <v>0</v>
      </c>
      <c r="U1049" s="10">
        <v>0</v>
      </c>
      <c r="V1049" s="10">
        <v>0</v>
      </c>
      <c r="W1049" s="10">
        <v>0</v>
      </c>
      <c r="X1049" s="10">
        <v>0</v>
      </c>
      <c r="Y1049" s="10">
        <v>0</v>
      </c>
      <c r="Z1049" s="10">
        <v>0</v>
      </c>
      <c r="AA1049" s="10">
        <v>0</v>
      </c>
      <c r="AB1049" s="9"/>
      <c r="AC1049" s="9"/>
      <c r="AD1049" s="9"/>
      <c r="AE1049" s="9"/>
      <c r="AF1049" s="10">
        <v>350000</v>
      </c>
      <c r="AG1049" s="10">
        <f t="shared" ref="AG1049" si="19">+R1049+AF1049</f>
        <v>350000</v>
      </c>
      <c r="AH1049" s="9" t="s">
        <v>836</v>
      </c>
      <c r="AI1049" s="9" t="s">
        <v>841</v>
      </c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  <c r="EI1049" s="9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U1049" s="9"/>
      <c r="EV1049" s="9"/>
      <c r="EW1049" s="9"/>
      <c r="EX1049" s="9"/>
      <c r="EY1049" s="9"/>
      <c r="EZ1049" s="9"/>
      <c r="FA1049" s="9"/>
      <c r="FB1049" s="9"/>
      <c r="FC1049" s="9"/>
      <c r="FD1049" s="9"/>
      <c r="FE1049" s="9"/>
      <c r="FF1049" s="9"/>
      <c r="FG1049" s="9"/>
      <c r="FH1049" s="9"/>
      <c r="FI1049" s="9"/>
      <c r="FJ1049" s="9"/>
      <c r="FK1049" s="9"/>
      <c r="FL1049" s="9"/>
      <c r="FM1049" s="9"/>
      <c r="FN1049" s="9"/>
      <c r="FO1049" s="9"/>
      <c r="FP1049" s="9"/>
      <c r="FQ1049" s="9"/>
      <c r="FR1049" s="9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  <c r="GG1049" s="9"/>
      <c r="GH1049" s="9"/>
      <c r="GI1049" s="9"/>
      <c r="GJ1049" s="9"/>
      <c r="GK1049" s="9"/>
      <c r="GL1049" s="9"/>
      <c r="GM1049" s="9"/>
      <c r="GN1049" s="9"/>
      <c r="GO1049" s="9"/>
      <c r="GP1049" s="9"/>
      <c r="GQ1049" s="9"/>
      <c r="GR1049" s="9"/>
      <c r="GS1049" s="9"/>
      <c r="GT1049" s="9"/>
      <c r="GU1049" s="9"/>
      <c r="GV1049" s="9"/>
      <c r="GW1049" s="9"/>
      <c r="GX1049" s="9"/>
      <c r="GY1049" s="9"/>
      <c r="GZ1049" s="9"/>
      <c r="HA1049" s="9"/>
      <c r="HB1049" s="9"/>
      <c r="HC1049" s="9"/>
      <c r="HD1049" s="9"/>
      <c r="HE1049" s="9"/>
      <c r="HF1049" s="9"/>
      <c r="HG1049" s="9"/>
      <c r="HH1049" s="9"/>
      <c r="HI1049" s="9"/>
      <c r="HJ1049" s="9"/>
      <c r="HK1049" s="9"/>
      <c r="HL1049" s="9"/>
      <c r="HM1049" s="9"/>
      <c r="HN1049" s="9"/>
      <c r="HO1049" s="9"/>
      <c r="HP1049" s="9"/>
      <c r="HQ1049" s="9"/>
      <c r="HR1049" s="9"/>
      <c r="HS1049" s="9"/>
      <c r="HT1049" s="9"/>
      <c r="HU1049" s="9"/>
      <c r="HV1049" s="9"/>
      <c r="HW1049" s="9"/>
      <c r="HX1049" s="9"/>
      <c r="HY1049" s="9"/>
      <c r="HZ1049" s="9"/>
      <c r="IA1049" s="9"/>
      <c r="IB1049" s="9"/>
      <c r="IC1049" s="9"/>
      <c r="ID1049" s="9"/>
      <c r="IE1049" s="9"/>
      <c r="IF1049" s="9"/>
      <c r="IG1049" s="9"/>
      <c r="IH1049" s="9"/>
      <c r="II1049" s="9"/>
      <c r="IJ1049" s="9"/>
      <c r="IK1049" s="9"/>
      <c r="IL1049" s="9"/>
      <c r="IM1049" s="9"/>
      <c r="IN1049" s="9"/>
      <c r="IO1049" s="9"/>
      <c r="IP1049" s="9"/>
      <c r="IQ1049" s="9"/>
      <c r="IR1049" s="9"/>
      <c r="IS1049" s="9"/>
      <c r="IT1049" s="9"/>
      <c r="IU1049" s="9"/>
      <c r="IV1049" s="9"/>
      <c r="IW1049" s="9"/>
      <c r="IX1049" s="9"/>
      <c r="IY1049" s="9"/>
      <c r="IZ1049" s="9"/>
      <c r="JA1049" s="9"/>
      <c r="JB1049" s="9"/>
      <c r="JC1049" s="9"/>
      <c r="JD1049" s="9"/>
      <c r="JE1049" s="9"/>
      <c r="JF1049" s="9"/>
      <c r="JG1049" s="9"/>
      <c r="JH1049" s="9"/>
      <c r="JI1049" s="9"/>
      <c r="JJ1049" s="9"/>
      <c r="JK1049" s="9"/>
      <c r="JL1049" s="9"/>
      <c r="JM1049" s="9"/>
      <c r="JN1049" s="9"/>
      <c r="JO1049" s="9"/>
      <c r="JP1049" s="9"/>
      <c r="JQ1049" s="9"/>
      <c r="JR1049" s="9"/>
      <c r="JS1049" s="9"/>
      <c r="JT1049" s="9"/>
      <c r="JU1049" s="9"/>
      <c r="JV1049" s="9"/>
      <c r="JW1049" s="9"/>
      <c r="JX1049" s="9"/>
      <c r="JY1049" s="9"/>
      <c r="JZ1049" s="9"/>
      <c r="KA1049" s="9"/>
      <c r="KB1049" s="9"/>
      <c r="KC1049" s="9"/>
      <c r="KD1049" s="9"/>
      <c r="KE1049" s="9"/>
      <c r="KF1049" s="9"/>
      <c r="KG1049" s="9"/>
      <c r="KH1049" s="9"/>
      <c r="KI1049" s="9"/>
      <c r="KJ1049" s="9"/>
      <c r="KK1049" s="9"/>
      <c r="KL1049" s="9"/>
      <c r="KM1049" s="9"/>
      <c r="KN1049" s="9"/>
      <c r="KO1049" s="9"/>
      <c r="KP1049" s="9"/>
      <c r="KQ1049" s="9"/>
      <c r="KR1049" s="9"/>
      <c r="KS1049" s="9"/>
      <c r="KT1049" s="9"/>
      <c r="KU1049" s="9"/>
      <c r="KV1049" s="9"/>
      <c r="KW1049" s="9"/>
      <c r="KX1049" s="9"/>
      <c r="KY1049" s="9"/>
      <c r="KZ1049" s="9"/>
      <c r="LA1049" s="9"/>
      <c r="LB1049" s="9"/>
      <c r="LC1049" s="9"/>
      <c r="LD1049" s="9"/>
      <c r="LE1049" s="9"/>
      <c r="LF1049" s="9"/>
      <c r="LG1049" s="9"/>
      <c r="LH1049" s="9"/>
      <c r="LI1049" s="9"/>
      <c r="LJ1049" s="9"/>
      <c r="LK1049" s="9"/>
      <c r="LL1049" s="9"/>
      <c r="LM1049" s="9"/>
      <c r="LN1049" s="9"/>
      <c r="LO1049" s="9"/>
      <c r="LP1049" s="9"/>
      <c r="LQ1049" s="9"/>
      <c r="LR1049" s="9"/>
      <c r="LS1049" s="9"/>
      <c r="LT1049" s="9"/>
      <c r="LU1049" s="9"/>
      <c r="LV1049" s="9"/>
      <c r="LW1049" s="9"/>
      <c r="LX1049" s="9"/>
      <c r="LY1049" s="9"/>
      <c r="LZ1049" s="9"/>
      <c r="MA1049" s="9"/>
      <c r="MB1049" s="9"/>
      <c r="MC1049" s="9"/>
      <c r="MD1049" s="9"/>
      <c r="ME1049" s="9"/>
      <c r="MF1049" s="9"/>
      <c r="MG1049" s="9"/>
      <c r="MH1049" s="9"/>
      <c r="MI1049" s="9"/>
      <c r="MJ1049" s="9"/>
      <c r="MK1049" s="9"/>
      <c r="ML1049" s="9"/>
      <c r="MM1049" s="9"/>
      <c r="MN1049" s="9"/>
      <c r="MO1049" s="9"/>
      <c r="MP1049" s="9"/>
      <c r="MQ1049" s="9"/>
      <c r="MR1049" s="9"/>
      <c r="MS1049" s="9"/>
      <c r="MT1049" s="9"/>
      <c r="MU1049" s="9"/>
      <c r="MV1049" s="9"/>
      <c r="MW1049" s="9"/>
      <c r="MX1049" s="9"/>
      <c r="MY1049" s="9"/>
      <c r="MZ1049" s="9"/>
      <c r="NA1049" s="9"/>
      <c r="NB1049" s="9"/>
      <c r="NC1049" s="9"/>
      <c r="ND1049" s="9"/>
      <c r="NE1049" s="9"/>
      <c r="NF1049" s="9"/>
      <c r="NG1049" s="9"/>
      <c r="NH1049" s="9"/>
      <c r="NI1049" s="9"/>
      <c r="NJ1049" s="9"/>
      <c r="NK1049" s="9"/>
      <c r="NL1049" s="9"/>
      <c r="NM1049" s="9"/>
      <c r="NN1049" s="9"/>
      <c r="NO1049" s="9"/>
      <c r="NP1049" s="9"/>
      <c r="NQ1049" s="9"/>
      <c r="NR1049" s="9"/>
      <c r="NS1049" s="9"/>
      <c r="NT1049" s="9"/>
      <c r="NU1049" s="9"/>
      <c r="NV1049" s="9"/>
      <c r="NW1049" s="9"/>
      <c r="NX1049" s="9"/>
      <c r="NY1049" s="9"/>
      <c r="NZ1049" s="9"/>
      <c r="OA1049" s="9"/>
      <c r="OB1049" s="9"/>
      <c r="OC1049" s="9"/>
      <c r="OD1049" s="9"/>
      <c r="OE1049" s="9"/>
      <c r="OF1049" s="9"/>
      <c r="OG1049" s="9"/>
      <c r="OH1049" s="9"/>
      <c r="OI1049" s="9"/>
      <c r="OJ1049" s="9"/>
      <c r="OK1049" s="9"/>
      <c r="OL1049" s="9"/>
      <c r="OM1049" s="9"/>
      <c r="ON1049" s="9"/>
      <c r="OO1049" s="9"/>
      <c r="OP1049" s="9"/>
      <c r="OQ1049" s="9"/>
      <c r="OR1049" s="9"/>
      <c r="OS1049" s="9"/>
      <c r="OT1049" s="9"/>
      <c r="OU1049" s="9"/>
      <c r="OV1049" s="9"/>
      <c r="OW1049" s="9"/>
      <c r="OX1049" s="9"/>
      <c r="OY1049" s="9"/>
      <c r="OZ1049" s="9"/>
      <c r="PA1049" s="9"/>
      <c r="PB1049" s="9"/>
      <c r="PC1049" s="9"/>
      <c r="PD1049" s="9"/>
      <c r="PE1049" s="9"/>
      <c r="PF1049" s="9"/>
      <c r="PG1049" s="9"/>
      <c r="PH1049" s="9"/>
      <c r="PI1049" s="9"/>
      <c r="PJ1049" s="9"/>
      <c r="PK1049" s="9"/>
      <c r="PL1049" s="9"/>
      <c r="PM1049" s="9"/>
      <c r="PN1049" s="9"/>
      <c r="PO1049" s="9"/>
      <c r="PP1049" s="9"/>
      <c r="PQ1049" s="9"/>
      <c r="PR1049" s="9"/>
      <c r="PS1049" s="9"/>
      <c r="PT1049" s="9"/>
      <c r="PU1049" s="9"/>
      <c r="PV1049" s="9"/>
      <c r="PW1049" s="9"/>
      <c r="PX1049" s="9"/>
      <c r="PY1049" s="9"/>
      <c r="PZ1049" s="9"/>
      <c r="QA1049" s="9"/>
      <c r="QB1049" s="9"/>
      <c r="QC1049" s="9"/>
      <c r="QD1049" s="9"/>
      <c r="QE1049" s="9"/>
      <c r="QF1049" s="9"/>
      <c r="QG1049" s="9"/>
      <c r="QH1049" s="9"/>
      <c r="QI1049" s="9"/>
      <c r="QJ1049" s="9"/>
      <c r="QK1049" s="9"/>
      <c r="QL1049" s="9"/>
      <c r="QM1049" s="9"/>
      <c r="QN1049" s="9"/>
      <c r="QO1049" s="9"/>
      <c r="QP1049" s="9"/>
      <c r="QQ1049" s="9"/>
      <c r="QR1049" s="9"/>
      <c r="QS1049" s="9"/>
      <c r="QT1049" s="9"/>
      <c r="QU1049" s="9"/>
      <c r="QV1049" s="9"/>
      <c r="QW1049" s="9"/>
      <c r="QX1049" s="9"/>
      <c r="QY1049" s="9"/>
      <c r="QZ1049" s="9"/>
      <c r="RA1049" s="9"/>
      <c r="RB1049" s="9"/>
      <c r="RC1049" s="9"/>
      <c r="RD1049" s="9"/>
      <c r="RE1049" s="9"/>
      <c r="RF1049" s="9"/>
      <c r="RG1049" s="9"/>
      <c r="RH1049" s="9"/>
      <c r="RI1049" s="9"/>
      <c r="RJ1049" s="9"/>
      <c r="RK1049" s="9"/>
      <c r="RL1049" s="9"/>
      <c r="RM1049" s="9"/>
      <c r="RN1049" s="9"/>
      <c r="RO1049" s="9"/>
      <c r="RP1049" s="9"/>
      <c r="RQ1049" s="9"/>
      <c r="RR1049" s="9"/>
      <c r="RS1049" s="9"/>
      <c r="RT1049" s="9"/>
      <c r="RU1049" s="9"/>
      <c r="RV1049" s="9"/>
      <c r="RW1049" s="9"/>
      <c r="RX1049" s="9"/>
      <c r="RY1049" s="9"/>
      <c r="RZ1049" s="9"/>
      <c r="SA1049" s="9"/>
      <c r="SB1049" s="9"/>
      <c r="SC1049" s="9"/>
      <c r="SD1049" s="9"/>
      <c r="SE1049" s="9"/>
      <c r="SF1049" s="9"/>
      <c r="SG1049" s="9"/>
      <c r="SH1049" s="9"/>
      <c r="SI1049" s="9"/>
      <c r="SJ1049" s="9"/>
      <c r="SK1049" s="9"/>
      <c r="SL1049" s="9"/>
      <c r="SM1049" s="9"/>
      <c r="SN1049" s="9"/>
      <c r="SO1049" s="9"/>
      <c r="SP1049" s="9"/>
      <c r="SQ1049" s="9"/>
      <c r="SR1049" s="9"/>
      <c r="SS1049" s="9"/>
      <c r="ST1049" s="9"/>
      <c r="SU1049" s="9"/>
      <c r="SV1049" s="9"/>
      <c r="SW1049" s="9"/>
      <c r="SX1049" s="9"/>
      <c r="SY1049" s="9"/>
      <c r="SZ1049" s="9"/>
      <c r="TA1049" s="9"/>
      <c r="TB1049" s="9"/>
      <c r="TC1049" s="9"/>
      <c r="TD1049" s="9"/>
      <c r="TE1049" s="9"/>
      <c r="TF1049" s="9"/>
      <c r="TG1049" s="9"/>
      <c r="TH1049" s="9"/>
      <c r="TI1049" s="9"/>
      <c r="TJ1049" s="9"/>
      <c r="TK1049" s="9"/>
      <c r="TL1049" s="9"/>
      <c r="TM1049" s="9"/>
      <c r="TN1049" s="9"/>
      <c r="TO1049" s="9"/>
      <c r="TP1049" s="9"/>
      <c r="TQ1049" s="9"/>
      <c r="TR1049" s="9"/>
      <c r="TS1049" s="9"/>
      <c r="TT1049" s="9"/>
      <c r="TU1049" s="9"/>
      <c r="TV1049" s="9"/>
      <c r="TW1049" s="9"/>
      <c r="TX1049" s="9"/>
      <c r="TY1049" s="9"/>
      <c r="TZ1049" s="9"/>
      <c r="UA1049" s="9"/>
      <c r="UB1049" s="9"/>
      <c r="UC1049" s="9"/>
      <c r="UD1049" s="9"/>
      <c r="UE1049" s="9"/>
      <c r="UF1049" s="9"/>
      <c r="UG1049" s="9"/>
      <c r="UH1049" s="9"/>
      <c r="UI1049" s="9"/>
      <c r="UJ1049" s="9"/>
      <c r="UK1049" s="9"/>
      <c r="UL1049" s="9"/>
      <c r="UM1049" s="9"/>
      <c r="UN1049" s="9"/>
      <c r="UO1049" s="9"/>
      <c r="UP1049" s="9"/>
      <c r="UQ1049" s="9"/>
      <c r="UR1049" s="9"/>
      <c r="US1049" s="9"/>
      <c r="UT1049" s="9"/>
      <c r="UU1049" s="9"/>
      <c r="UV1049" s="9"/>
      <c r="UW1049" s="9"/>
      <c r="UX1049" s="9"/>
      <c r="UY1049" s="9"/>
      <c r="UZ1049" s="9"/>
      <c r="VA1049" s="9"/>
      <c r="VB1049" s="9"/>
      <c r="VC1049" s="9"/>
      <c r="VD1049" s="9"/>
      <c r="VE1049" s="9"/>
      <c r="VF1049" s="9"/>
      <c r="VG1049" s="9"/>
      <c r="VH1049" s="9"/>
      <c r="VI1049" s="9"/>
      <c r="VJ1049" s="9"/>
      <c r="VK1049" s="9"/>
      <c r="VL1049" s="9"/>
      <c r="VM1049" s="9"/>
      <c r="VN1049" s="9"/>
      <c r="VO1049" s="9"/>
      <c r="VP1049" s="9"/>
      <c r="VQ1049" s="9"/>
      <c r="VR1049" s="9"/>
      <c r="VS1049" s="9"/>
      <c r="VT1049" s="9"/>
      <c r="VU1049" s="9"/>
      <c r="VV1049" s="9"/>
      <c r="VW1049" s="9"/>
      <c r="VX1049" s="9"/>
      <c r="VY1049" s="9"/>
      <c r="VZ1049" s="9"/>
      <c r="WA1049" s="9"/>
      <c r="WB1049" s="9"/>
      <c r="WC1049" s="9"/>
      <c r="WD1049" s="9"/>
      <c r="WE1049" s="9"/>
      <c r="WF1049" s="9"/>
      <c r="WG1049" s="9"/>
      <c r="WH1049" s="9"/>
      <c r="WI1049" s="9"/>
      <c r="WJ1049" s="9"/>
      <c r="WK1049" s="9"/>
      <c r="WL1049" s="9"/>
      <c r="WM1049" s="9"/>
      <c r="WN1049" s="9"/>
      <c r="WO1049" s="9"/>
      <c r="WP1049" s="9"/>
      <c r="WQ1049" s="9"/>
      <c r="WR1049" s="9"/>
      <c r="WS1049" s="9"/>
      <c r="WT1049" s="9"/>
      <c r="WU1049" s="9"/>
      <c r="WV1049" s="9"/>
      <c r="WW1049" s="9"/>
      <c r="WX1049" s="9"/>
      <c r="WY1049" s="9"/>
      <c r="WZ1049" s="9"/>
      <c r="XA1049" s="9"/>
      <c r="XB1049" s="9"/>
      <c r="XC1049" s="9"/>
      <c r="XD1049" s="9"/>
      <c r="XE1049" s="9"/>
      <c r="XF1049" s="9"/>
      <c r="XG1049" s="9"/>
      <c r="XH1049" s="9"/>
      <c r="XI1049" s="9"/>
      <c r="XJ1049" s="9"/>
      <c r="XK1049" s="9"/>
      <c r="XL1049" s="9"/>
      <c r="XM1049" s="9"/>
      <c r="XN1049" s="9"/>
      <c r="XO1049" s="9"/>
      <c r="XP1049" s="9"/>
      <c r="XQ1049" s="9"/>
      <c r="XR1049" s="9"/>
      <c r="XS1049" s="9"/>
      <c r="XT1049" s="9"/>
      <c r="XU1049" s="9"/>
      <c r="XV1049" s="9"/>
      <c r="XW1049" s="9"/>
      <c r="XX1049" s="9"/>
      <c r="XY1049" s="9"/>
      <c r="XZ1049" s="9"/>
      <c r="YA1049" s="9"/>
      <c r="YB1049" s="9"/>
      <c r="YC1049" s="9"/>
      <c r="YD1049" s="9"/>
      <c r="YE1049" s="9"/>
      <c r="YF1049" s="9"/>
      <c r="YG1049" s="9"/>
      <c r="YH1049" s="9"/>
      <c r="YI1049" s="9"/>
      <c r="YJ1049" s="9"/>
      <c r="YK1049" s="9"/>
      <c r="YL1049" s="9"/>
      <c r="YM1049" s="9"/>
      <c r="YN1049" s="9"/>
      <c r="YO1049" s="9"/>
      <c r="YP1049" s="9"/>
      <c r="YQ1049" s="9"/>
      <c r="YR1049" s="9"/>
      <c r="YS1049" s="9"/>
      <c r="YT1049" s="9"/>
      <c r="YU1049" s="9"/>
      <c r="YV1049" s="9"/>
      <c r="YW1049" s="9"/>
      <c r="YX1049" s="9"/>
      <c r="YY1049" s="9"/>
      <c r="YZ1049" s="9"/>
      <c r="ZA1049" s="9"/>
      <c r="ZB1049" s="9"/>
      <c r="ZC1049" s="9"/>
      <c r="ZD1049" s="9"/>
      <c r="ZE1049" s="9"/>
      <c r="ZF1049" s="9"/>
      <c r="ZG1049" s="9"/>
      <c r="ZH1049" s="9"/>
      <c r="ZI1049" s="9"/>
      <c r="ZJ1049" s="9"/>
      <c r="ZK1049" s="9"/>
      <c r="ZL1049" s="9"/>
      <c r="ZM1049" s="9"/>
      <c r="ZN1049" s="9"/>
      <c r="ZO1049" s="9"/>
      <c r="ZP1049" s="9"/>
      <c r="ZQ1049" s="9"/>
      <c r="ZR1049" s="9"/>
      <c r="ZS1049" s="9"/>
      <c r="ZT1049" s="9"/>
      <c r="ZU1049" s="9"/>
      <c r="ZV1049" s="9"/>
      <c r="ZW1049" s="9"/>
      <c r="ZX1049" s="9"/>
      <c r="ZY1049" s="9"/>
      <c r="ZZ1049" s="9"/>
      <c r="AAA1049" s="9"/>
      <c r="AAB1049" s="9"/>
      <c r="AAC1049" s="9"/>
      <c r="AAD1049" s="9"/>
      <c r="AAE1049" s="9"/>
      <c r="AAF1049" s="9"/>
      <c r="AAG1049" s="9"/>
      <c r="AAH1049" s="9"/>
      <c r="AAI1049" s="9"/>
      <c r="AAJ1049" s="9"/>
      <c r="AAK1049" s="9"/>
      <c r="AAL1049" s="9"/>
      <c r="AAM1049" s="9"/>
      <c r="AAN1049" s="9"/>
      <c r="AAO1049" s="9"/>
      <c r="AAP1049" s="9"/>
      <c r="AAQ1049" s="9"/>
      <c r="AAR1049" s="9"/>
      <c r="AAS1049" s="9"/>
      <c r="AAT1049" s="9"/>
      <c r="AAU1049" s="9"/>
      <c r="AAV1049" s="9"/>
      <c r="AAW1049" s="9"/>
      <c r="AAX1049" s="9"/>
      <c r="AAY1049" s="9"/>
      <c r="AAZ1049" s="9"/>
      <c r="ABA1049" s="9"/>
      <c r="ABB1049" s="9"/>
      <c r="ABC1049" s="9"/>
      <c r="ABD1049" s="9"/>
      <c r="ABE1049" s="9"/>
      <c r="ABF1049" s="9"/>
      <c r="ABG1049" s="9"/>
      <c r="ABH1049" s="9"/>
      <c r="ABI1049" s="9"/>
      <c r="ABJ1049" s="9"/>
      <c r="ABK1049" s="9"/>
      <c r="ABL1049" s="9"/>
      <c r="ABM1049" s="9"/>
      <c r="ABN1049" s="9"/>
      <c r="ABO1049" s="9"/>
      <c r="ABP1049" s="9"/>
      <c r="ABQ1049" s="9"/>
      <c r="ABR1049" s="9"/>
      <c r="ABS1049" s="9"/>
      <c r="ABT1049" s="9"/>
      <c r="ABU1049" s="9"/>
      <c r="ABV1049" s="9"/>
      <c r="ABW1049" s="9"/>
      <c r="ABX1049" s="9"/>
      <c r="ABY1049" s="9"/>
      <c r="ABZ1049" s="9"/>
      <c r="ACA1049" s="9"/>
      <c r="ACB1049" s="9"/>
      <c r="ACC1049" s="9"/>
      <c r="ACD1049" s="9"/>
      <c r="ACE1049" s="9"/>
      <c r="ACF1049" s="9"/>
      <c r="ACG1049" s="9"/>
      <c r="ACH1049" s="9"/>
      <c r="ACI1049" s="9"/>
      <c r="ACJ1049" s="9"/>
      <c r="ACK1049" s="9"/>
      <c r="ACL1049" s="9"/>
      <c r="ACM1049" s="9"/>
      <c r="ACN1049" s="9"/>
      <c r="ACO1049" s="9"/>
      <c r="ACP1049" s="9"/>
      <c r="ACQ1049" s="9"/>
      <c r="ACR1049" s="9"/>
      <c r="ACS1049" s="9"/>
      <c r="ACT1049" s="9"/>
      <c r="ACU1049" s="9"/>
      <c r="ACV1049" s="9"/>
      <c r="ACW1049" s="9"/>
      <c r="ACX1049" s="9"/>
      <c r="ACY1049" s="9"/>
      <c r="ACZ1049" s="9"/>
      <c r="ADA1049" s="9"/>
      <c r="ADB1049" s="9"/>
      <c r="ADC1049" s="9"/>
      <c r="ADD1049" s="9"/>
      <c r="ADE1049" s="9"/>
      <c r="ADF1049" s="9"/>
      <c r="ADG1049" s="9"/>
      <c r="ADH1049" s="9"/>
      <c r="ADI1049" s="9"/>
      <c r="ADJ1049" s="9"/>
      <c r="ADK1049" s="9"/>
      <c r="ADL1049" s="9"/>
      <c r="ADM1049" s="9"/>
      <c r="ADN1049" s="9"/>
      <c r="ADO1049" s="9"/>
      <c r="ADP1049" s="9"/>
      <c r="ADQ1049" s="9"/>
      <c r="ADR1049" s="9"/>
      <c r="ADS1049" s="9"/>
      <c r="ADT1049" s="9"/>
      <c r="ADU1049" s="9"/>
      <c r="ADV1049" s="9"/>
      <c r="ADW1049" s="9"/>
      <c r="ADX1049" s="9"/>
      <c r="ADY1049" s="9"/>
      <c r="ADZ1049" s="9"/>
      <c r="AEA1049" s="9"/>
      <c r="AEB1049" s="9"/>
      <c r="AEC1049" s="9"/>
      <c r="AED1049" s="9"/>
      <c r="AEE1049" s="9"/>
      <c r="AEF1049" s="9"/>
      <c r="AEG1049" s="9"/>
      <c r="AEH1049" s="9"/>
      <c r="AEI1049" s="9"/>
      <c r="AEJ1049" s="9"/>
      <c r="AEK1049" s="9"/>
      <c r="AEL1049" s="9"/>
      <c r="AEM1049" s="9"/>
      <c r="AEN1049" s="9"/>
      <c r="AEO1049" s="9"/>
      <c r="AEP1049" s="9"/>
      <c r="AEQ1049" s="9"/>
      <c r="AER1049" s="9"/>
      <c r="AES1049" s="9"/>
      <c r="AET1049" s="9"/>
      <c r="AEU1049" s="9"/>
      <c r="AEV1049" s="9"/>
      <c r="AEW1049" s="9"/>
      <c r="AEX1049" s="9"/>
      <c r="AEY1049" s="9"/>
      <c r="AEZ1049" s="9"/>
      <c r="AFA1049" s="9"/>
      <c r="AFB1049" s="9"/>
      <c r="AFC1049" s="9"/>
      <c r="AFD1049" s="9"/>
      <c r="AFE1049" s="9"/>
      <c r="AFF1049" s="9"/>
      <c r="AFG1049" s="9"/>
      <c r="AFH1049" s="9"/>
      <c r="AFI1049" s="9"/>
      <c r="AFJ1049" s="9"/>
      <c r="AFK1049" s="9"/>
      <c r="AFL1049" s="9"/>
      <c r="AFM1049" s="9"/>
      <c r="AFN1049" s="9"/>
      <c r="AFO1049" s="9"/>
      <c r="AFP1049" s="9"/>
      <c r="AFQ1049" s="9"/>
      <c r="AFR1049" s="9"/>
      <c r="AFS1049" s="9"/>
      <c r="AFT1049" s="9"/>
      <c r="AFU1049" s="9"/>
      <c r="AFV1049" s="9"/>
      <c r="AFW1049" s="9"/>
      <c r="AFX1049" s="9"/>
      <c r="AFY1049" s="9"/>
      <c r="AFZ1049" s="9"/>
      <c r="AGA1049" s="9"/>
      <c r="AGB1049" s="9"/>
      <c r="AGC1049" s="9"/>
      <c r="AGD1049" s="9"/>
      <c r="AGE1049" s="9"/>
      <c r="AGF1049" s="9"/>
      <c r="AGG1049" s="9"/>
      <c r="AGH1049" s="9"/>
      <c r="AGI1049" s="9"/>
      <c r="AGJ1049" s="9"/>
      <c r="AGK1049" s="9"/>
      <c r="AGL1049" s="9"/>
      <c r="AGM1049" s="9"/>
      <c r="AGN1049" s="9"/>
      <c r="AGO1049" s="9"/>
      <c r="AGP1049" s="9"/>
      <c r="AGQ1049" s="9"/>
      <c r="AGR1049" s="9"/>
      <c r="AGS1049" s="9"/>
      <c r="AGT1049" s="9"/>
      <c r="AGU1049" s="9"/>
      <c r="AGV1049" s="9"/>
      <c r="AGW1049" s="9"/>
      <c r="AGX1049" s="9"/>
      <c r="AGY1049" s="9"/>
      <c r="AGZ1049" s="9"/>
      <c r="AHA1049" s="9"/>
      <c r="AHB1049" s="9"/>
      <c r="AHC1049" s="9"/>
      <c r="AHD1049" s="9"/>
      <c r="AHE1049" s="9"/>
      <c r="AHF1049" s="9"/>
      <c r="AHG1049" s="9"/>
      <c r="AHH1049" s="9"/>
      <c r="AHI1049" s="9"/>
      <c r="AHJ1049" s="9"/>
      <c r="AHK1049" s="9"/>
      <c r="AHL1049" s="9"/>
      <c r="AHM1049" s="9"/>
      <c r="AHN1049" s="9"/>
      <c r="AHO1049" s="9"/>
      <c r="AHP1049" s="9"/>
      <c r="AHQ1049" s="9"/>
      <c r="AHR1049" s="9"/>
      <c r="AHS1049" s="9"/>
      <c r="AHT1049" s="9"/>
      <c r="AHU1049" s="9"/>
      <c r="AHV1049" s="9"/>
      <c r="AHW1049" s="9"/>
      <c r="AHX1049" s="9"/>
      <c r="AHY1049" s="9"/>
      <c r="AHZ1049" s="9"/>
      <c r="AIA1049" s="9"/>
      <c r="AIB1049" s="9"/>
      <c r="AIC1049" s="9"/>
      <c r="AID1049" s="9"/>
      <c r="AIE1049" s="9"/>
      <c r="AIF1049" s="9"/>
      <c r="AIG1049" s="9"/>
      <c r="AIH1049" s="9"/>
      <c r="AII1049" s="9"/>
      <c r="AIJ1049" s="9"/>
      <c r="AIK1049" s="9"/>
      <c r="AIL1049" s="9"/>
      <c r="AIM1049" s="9"/>
      <c r="AIN1049" s="9"/>
      <c r="AIO1049" s="9"/>
      <c r="AIP1049" s="9"/>
      <c r="AIQ1049" s="9"/>
      <c r="AIR1049" s="9"/>
      <c r="AIS1049" s="9"/>
      <c r="AIT1049" s="9"/>
      <c r="AIU1049" s="9"/>
      <c r="AIV1049" s="9"/>
      <c r="AIW1049" s="9"/>
      <c r="AIX1049" s="9"/>
      <c r="AIY1049" s="9"/>
      <c r="AIZ1049" s="9"/>
      <c r="AJA1049" s="9"/>
      <c r="AJB1049" s="9"/>
      <c r="AJC1049" s="9"/>
      <c r="AJD1049" s="9"/>
      <c r="AJE1049" s="9"/>
      <c r="AJF1049" s="9"/>
      <c r="AJG1049" s="9"/>
      <c r="AJH1049" s="9"/>
      <c r="AJI1049" s="9"/>
      <c r="AJJ1049" s="9"/>
      <c r="AJK1049" s="9"/>
      <c r="AJL1049" s="9"/>
      <c r="AJM1049" s="9"/>
      <c r="AJN1049" s="9"/>
      <c r="AJO1049" s="9"/>
      <c r="AJP1049" s="9"/>
      <c r="AJQ1049" s="9"/>
      <c r="AJR1049" s="9"/>
      <c r="AJS1049" s="9"/>
      <c r="AJT1049" s="9"/>
      <c r="AJU1049" s="9"/>
      <c r="AJV1049" s="9"/>
      <c r="AJW1049" s="9"/>
      <c r="AJX1049" s="9"/>
      <c r="AJY1049" s="9"/>
      <c r="AJZ1049" s="9"/>
      <c r="AKA1049" s="9"/>
      <c r="AKB1049" s="9"/>
      <c r="AKC1049" s="9"/>
      <c r="AKD1049" s="9"/>
      <c r="AKE1049" s="9"/>
      <c r="AKF1049" s="9"/>
      <c r="AKG1049" s="9"/>
      <c r="AKH1049" s="9"/>
      <c r="AKI1049" s="9"/>
      <c r="AKJ1049" s="9"/>
      <c r="AKK1049" s="9"/>
      <c r="AKL1049" s="9"/>
      <c r="AKM1049" s="9"/>
      <c r="AKN1049" s="9"/>
      <c r="AKO1049" s="9"/>
      <c r="AKP1049" s="9"/>
      <c r="AKQ1049" s="9"/>
      <c r="AKR1049" s="9"/>
      <c r="AKS1049" s="9"/>
      <c r="AKT1049" s="9"/>
      <c r="AKU1049" s="9"/>
      <c r="AKV1049" s="9"/>
      <c r="AKW1049" s="9"/>
      <c r="AKX1049" s="9"/>
      <c r="AKY1049" s="9"/>
      <c r="AKZ1049" s="9"/>
      <c r="ALA1049" s="9"/>
      <c r="ALB1049" s="9"/>
      <c r="ALC1049" s="9"/>
      <c r="ALD1049" s="9"/>
      <c r="ALE1049" s="9"/>
      <c r="ALF1049" s="9"/>
      <c r="ALG1049" s="9"/>
      <c r="ALH1049" s="9"/>
      <c r="ALI1049" s="9"/>
      <c r="ALJ1049" s="9"/>
      <c r="ALK1049" s="9"/>
      <c r="ALL1049" s="9"/>
      <c r="ALM1049" s="9"/>
      <c r="ALN1049" s="9"/>
      <c r="ALO1049" s="9"/>
      <c r="ALP1049" s="9"/>
      <c r="ALQ1049" s="9"/>
      <c r="ALR1049" s="9"/>
      <c r="ALS1049" s="9"/>
      <c r="ALT1049" s="9"/>
      <c r="ALU1049" s="9"/>
      <c r="ALV1049" s="9"/>
      <c r="ALW1049" s="9"/>
      <c r="ALX1049" s="9"/>
      <c r="ALY1049" s="9"/>
      <c r="ALZ1049" s="9"/>
      <c r="AMA1049" s="9"/>
      <c r="AMB1049" s="9"/>
      <c r="AMC1049" s="9"/>
      <c r="AMD1049" s="9"/>
      <c r="AME1049" s="9"/>
      <c r="AMF1049" s="9"/>
      <c r="AMG1049" s="9"/>
      <c r="AMH1049" s="9"/>
      <c r="AMI1049" s="9"/>
      <c r="AMJ1049" s="9"/>
      <c r="AMK1049" s="9"/>
      <c r="AML1049" s="9"/>
      <c r="AMM1049" s="9"/>
      <c r="AMN1049" s="9"/>
      <c r="AMO1049" s="9"/>
      <c r="AMP1049" s="9"/>
      <c r="AMQ1049" s="9"/>
      <c r="AMR1049" s="9"/>
      <c r="AMS1049" s="9"/>
      <c r="AMT1049" s="9"/>
      <c r="AMU1049" s="9"/>
      <c r="AMV1049" s="9"/>
      <c r="AMW1049" s="9"/>
      <c r="AMX1049" s="9"/>
      <c r="AMY1049" s="9"/>
      <c r="AMZ1049" s="9"/>
      <c r="ANA1049" s="9"/>
      <c r="ANB1049" s="9"/>
      <c r="ANC1049" s="9"/>
      <c r="AND1049" s="9"/>
      <c r="ANE1049" s="9"/>
      <c r="ANF1049" s="9"/>
      <c r="ANG1049" s="9"/>
      <c r="ANH1049" s="9"/>
      <c r="ANI1049" s="9"/>
      <c r="ANJ1049" s="9"/>
      <c r="ANK1049" s="9"/>
      <c r="ANL1049" s="9"/>
      <c r="ANM1049" s="9"/>
      <c r="ANN1049" s="9"/>
      <c r="ANO1049" s="9"/>
      <c r="ANP1049" s="9"/>
      <c r="ANQ1049" s="9"/>
      <c r="ANR1049" s="9"/>
      <c r="ANS1049" s="9"/>
      <c r="ANT1049" s="9"/>
      <c r="ANU1049" s="9"/>
      <c r="ANV1049" s="9"/>
      <c r="ANW1049" s="9"/>
      <c r="ANX1049" s="9"/>
      <c r="ANY1049" s="9"/>
      <c r="ANZ1049" s="9"/>
      <c r="AOA1049" s="9"/>
      <c r="AOB1049" s="9"/>
      <c r="AOC1049" s="9"/>
      <c r="AOD1049" s="9"/>
      <c r="AOE1049" s="9"/>
      <c r="AOF1049" s="9"/>
      <c r="AOG1049" s="9"/>
      <c r="AOH1049" s="9"/>
      <c r="AOI1049" s="9"/>
      <c r="AOJ1049" s="9"/>
      <c r="AOK1049" s="9"/>
      <c r="AOL1049" s="9"/>
      <c r="AOM1049" s="9"/>
      <c r="AON1049" s="9"/>
      <c r="AOO1049" s="9"/>
      <c r="AOP1049" s="9"/>
      <c r="AOQ1049" s="9"/>
      <c r="AOR1049" s="9"/>
      <c r="AOS1049" s="9"/>
      <c r="AOT1049" s="9"/>
      <c r="AOU1049" s="9"/>
      <c r="AOV1049" s="9"/>
      <c r="AOW1049" s="9"/>
      <c r="AOX1049" s="9"/>
      <c r="AOY1049" s="9"/>
      <c r="AOZ1049" s="9"/>
      <c r="APA1049" s="9"/>
      <c r="APB1049" s="9"/>
      <c r="APC1049" s="9"/>
      <c r="APD1049" s="9"/>
      <c r="APE1049" s="9"/>
      <c r="APF1049" s="9"/>
      <c r="APG1049" s="9"/>
      <c r="APH1049" s="9"/>
      <c r="API1049" s="9"/>
      <c r="APJ1049" s="9"/>
      <c r="APK1049" s="9"/>
      <c r="APL1049" s="9"/>
      <c r="APM1049" s="9"/>
      <c r="APN1049" s="9"/>
      <c r="APO1049" s="9"/>
      <c r="APP1049" s="9"/>
      <c r="APQ1049" s="9"/>
      <c r="APR1049" s="9"/>
      <c r="APS1049" s="9"/>
      <c r="APT1049" s="9"/>
      <c r="APU1049" s="9"/>
      <c r="APV1049" s="9"/>
      <c r="APW1049" s="9"/>
      <c r="APX1049" s="9"/>
      <c r="APY1049" s="9"/>
      <c r="APZ1049" s="9"/>
      <c r="AQA1049" s="9"/>
      <c r="AQB1049" s="9"/>
      <c r="AQC1049" s="9"/>
      <c r="AQD1049" s="9"/>
      <c r="AQE1049" s="9"/>
      <c r="AQF1049" s="9"/>
      <c r="AQG1049" s="9"/>
      <c r="AQH1049" s="9"/>
      <c r="AQI1049" s="9"/>
      <c r="AQJ1049" s="9"/>
      <c r="AQK1049" s="9"/>
      <c r="AQL1049" s="9"/>
      <c r="AQM1049" s="9"/>
      <c r="AQN1049" s="9"/>
      <c r="AQO1049" s="9"/>
      <c r="AQP1049" s="9"/>
      <c r="AQQ1049" s="9"/>
      <c r="AQR1049" s="9"/>
      <c r="AQS1049" s="9"/>
      <c r="AQT1049" s="9"/>
      <c r="AQU1049" s="9"/>
      <c r="AQV1049" s="9"/>
      <c r="AQW1049" s="9"/>
      <c r="AQX1049" s="9"/>
      <c r="AQY1049" s="9"/>
      <c r="AQZ1049" s="9"/>
      <c r="ARA1049" s="9"/>
      <c r="ARB1049" s="9"/>
      <c r="ARC1049" s="9"/>
      <c r="ARD1049" s="9"/>
      <c r="ARE1049" s="9"/>
      <c r="ARF1049" s="9"/>
      <c r="ARG1049" s="9"/>
      <c r="ARH1049" s="9"/>
      <c r="ARI1049" s="9"/>
      <c r="ARJ1049" s="9"/>
      <c r="ARK1049" s="9"/>
      <c r="ARL1049" s="9"/>
      <c r="ARM1049" s="9"/>
      <c r="ARN1049" s="9"/>
      <c r="ARO1049" s="9"/>
      <c r="ARP1049" s="9"/>
      <c r="ARQ1049" s="9"/>
      <c r="ARR1049" s="9"/>
      <c r="ARS1049" s="9"/>
      <c r="ART1049" s="9"/>
      <c r="ARU1049" s="9"/>
      <c r="ARV1049" s="9"/>
      <c r="ARW1049" s="9"/>
      <c r="ARX1049" s="9"/>
      <c r="ARY1049" s="9"/>
      <c r="ARZ1049" s="9"/>
      <c r="ASA1049" s="9"/>
      <c r="ASB1049" s="9"/>
      <c r="ASC1049" s="9"/>
      <c r="ASD1049" s="9"/>
      <c r="ASE1049" s="9"/>
      <c r="ASF1049" s="9"/>
      <c r="ASG1049" s="9"/>
      <c r="ASH1049" s="9"/>
      <c r="ASI1049" s="9"/>
      <c r="ASJ1049" s="9"/>
      <c r="ASK1049" s="9"/>
      <c r="ASL1049" s="9"/>
      <c r="ASM1049" s="9"/>
      <c r="ASN1049" s="9"/>
      <c r="ASO1049" s="9"/>
      <c r="ASP1049" s="9"/>
      <c r="ASQ1049" s="9"/>
      <c r="ASR1049" s="9"/>
      <c r="ASS1049" s="9"/>
      <c r="AST1049" s="9"/>
      <c r="ASU1049" s="9"/>
      <c r="ASV1049" s="9"/>
      <c r="ASW1049" s="9"/>
      <c r="ASX1049" s="9"/>
      <c r="ASY1049" s="9"/>
      <c r="ASZ1049" s="9"/>
      <c r="ATA1049" s="9"/>
      <c r="ATB1049" s="9"/>
      <c r="ATC1049" s="9"/>
      <c r="ATD1049" s="9"/>
      <c r="ATE1049" s="9"/>
      <c r="ATF1049" s="9"/>
      <c r="ATG1049" s="9"/>
      <c r="ATH1049" s="9"/>
      <c r="ATI1049" s="9"/>
      <c r="ATJ1049" s="9"/>
      <c r="ATK1049" s="9"/>
      <c r="ATL1049" s="9"/>
      <c r="ATM1049" s="9"/>
      <c r="ATN1049" s="9"/>
      <c r="ATO1049" s="9"/>
      <c r="ATP1049" s="9"/>
      <c r="ATQ1049" s="9"/>
      <c r="ATR1049" s="9"/>
      <c r="ATS1049" s="9"/>
      <c r="ATT1049" s="9"/>
      <c r="ATU1049" s="9"/>
      <c r="ATV1049" s="9"/>
      <c r="ATW1049" s="9"/>
      <c r="ATX1049" s="9"/>
      <c r="ATY1049" s="9"/>
      <c r="ATZ1049" s="9"/>
      <c r="AUA1049" s="9"/>
      <c r="AUB1049" s="9"/>
      <c r="AUC1049" s="9"/>
      <c r="AUD1049" s="9"/>
      <c r="AUE1049" s="9"/>
      <c r="AUF1049" s="9"/>
      <c r="AUG1049" s="9"/>
      <c r="AUH1049" s="9"/>
      <c r="AUI1049" s="9"/>
      <c r="AUJ1049" s="9"/>
      <c r="AUK1049" s="9"/>
      <c r="AUL1049" s="9"/>
      <c r="AUM1049" s="9"/>
      <c r="AUN1049" s="9"/>
      <c r="AUO1049" s="9"/>
      <c r="AUP1049" s="9"/>
      <c r="AUQ1049" s="9"/>
      <c r="AUR1049" s="9"/>
      <c r="AUS1049" s="9"/>
      <c r="AUT1049" s="9"/>
      <c r="AUU1049" s="9"/>
      <c r="AUV1049" s="9"/>
      <c r="AUW1049" s="9"/>
      <c r="AUX1049" s="9"/>
      <c r="AUY1049" s="9"/>
      <c r="AUZ1049" s="9"/>
      <c r="AVA1049" s="9"/>
      <c r="AVB1049" s="9"/>
      <c r="AVC1049" s="9"/>
      <c r="AVD1049" s="9"/>
      <c r="AVE1049" s="9"/>
      <c r="AVF1049" s="9"/>
      <c r="AVG1049" s="9"/>
      <c r="AVH1049" s="9"/>
      <c r="AVI1049" s="9"/>
      <c r="AVJ1049" s="9"/>
      <c r="AVK1049" s="9"/>
      <c r="AVL1049" s="9"/>
      <c r="AVM1049" s="9"/>
      <c r="AVN1049" s="9"/>
      <c r="AVO1049" s="9"/>
      <c r="AVP1049" s="9"/>
      <c r="AVQ1049" s="9"/>
      <c r="AVR1049" s="9"/>
      <c r="AVS1049" s="9"/>
      <c r="AVT1049" s="9"/>
      <c r="AVU1049" s="9"/>
      <c r="AVV1049" s="9"/>
      <c r="AVW1049" s="9"/>
      <c r="AVX1049" s="9"/>
      <c r="AVY1049" s="9"/>
      <c r="AVZ1049" s="9"/>
      <c r="AWA1049" s="9"/>
      <c r="AWB1049" s="9"/>
      <c r="AWC1049" s="9"/>
      <c r="AWD1049" s="9"/>
      <c r="AWE1049" s="9"/>
      <c r="AWF1049" s="9"/>
      <c r="AWG1049" s="9"/>
      <c r="AWH1049" s="9"/>
      <c r="AWI1049" s="9"/>
      <c r="AWJ1049" s="9"/>
      <c r="AWK1049" s="9"/>
      <c r="AWL1049" s="9"/>
      <c r="AWM1049" s="9"/>
      <c r="AWN1049" s="9"/>
      <c r="AWO1049" s="9"/>
      <c r="AWP1049" s="9"/>
      <c r="AWQ1049" s="9"/>
      <c r="AWR1049" s="9"/>
      <c r="AWS1049" s="9"/>
      <c r="AWT1049" s="9"/>
      <c r="AWU1049" s="9"/>
      <c r="AWV1049" s="9"/>
      <c r="AWW1049" s="9"/>
      <c r="AWX1049" s="9"/>
      <c r="AWY1049" s="9"/>
      <c r="AWZ1049" s="9"/>
      <c r="AXA1049" s="9"/>
      <c r="AXB1049" s="9"/>
      <c r="AXC1049" s="9"/>
      <c r="AXD1049" s="9"/>
      <c r="AXE1049" s="9"/>
      <c r="AXF1049" s="9"/>
      <c r="AXG1049" s="9"/>
      <c r="AXH1049" s="9"/>
      <c r="AXI1049" s="9"/>
      <c r="AXJ1049" s="9"/>
      <c r="AXK1049" s="9"/>
      <c r="AXL1049" s="9"/>
      <c r="AXM1049" s="9"/>
      <c r="AXN1049" s="9"/>
      <c r="AXO1049" s="9"/>
      <c r="AXP1049" s="9"/>
      <c r="AXQ1049" s="9"/>
      <c r="AXR1049" s="9"/>
      <c r="AXS1049" s="9"/>
      <c r="AXT1049" s="9"/>
      <c r="AXU1049" s="9"/>
      <c r="AXV1049" s="9"/>
      <c r="AXW1049" s="9"/>
      <c r="AXX1049" s="9"/>
      <c r="AXY1049" s="9"/>
      <c r="AXZ1049" s="9"/>
      <c r="AYA1049" s="9"/>
      <c r="AYB1049" s="9"/>
      <c r="AYC1049" s="9"/>
      <c r="AYD1049" s="9"/>
      <c r="AYE1049" s="9"/>
      <c r="AYF1049" s="9"/>
      <c r="AYG1049" s="9"/>
      <c r="AYH1049" s="9"/>
      <c r="AYI1049" s="9"/>
      <c r="AYJ1049" s="9"/>
      <c r="AYK1049" s="9"/>
      <c r="AYL1049" s="9"/>
      <c r="AYM1049" s="9"/>
      <c r="AYN1049" s="9"/>
      <c r="AYO1049" s="9"/>
      <c r="AYP1049" s="9"/>
      <c r="AYQ1049" s="9"/>
      <c r="AYR1049" s="9"/>
      <c r="AYS1049" s="9"/>
      <c r="AYT1049" s="9"/>
      <c r="AYU1049" s="9"/>
      <c r="AYV1049" s="9"/>
      <c r="AYW1049" s="9"/>
      <c r="AYX1049" s="9"/>
      <c r="AYY1049" s="9"/>
      <c r="AYZ1049" s="9"/>
      <c r="AZA1049" s="9"/>
      <c r="AZB1049" s="9"/>
      <c r="AZC1049" s="9"/>
      <c r="AZD1049" s="9"/>
      <c r="AZE1049" s="9"/>
      <c r="AZF1049" s="9"/>
      <c r="AZG1049" s="9"/>
      <c r="AZH1049" s="9"/>
      <c r="AZI1049" s="9"/>
      <c r="AZJ1049" s="9"/>
      <c r="AZK1049" s="9"/>
      <c r="AZL1049" s="9"/>
      <c r="AZM1049" s="9"/>
      <c r="AZN1049" s="9"/>
      <c r="AZO1049" s="9"/>
      <c r="AZP1049" s="9"/>
      <c r="AZQ1049" s="9"/>
      <c r="AZR1049" s="9"/>
      <c r="AZS1049" s="9"/>
      <c r="AZT1049" s="9"/>
      <c r="AZU1049" s="9"/>
      <c r="AZV1049" s="9"/>
      <c r="AZW1049" s="9"/>
      <c r="AZX1049" s="9"/>
      <c r="AZY1049" s="9"/>
      <c r="AZZ1049" s="9"/>
      <c r="BAA1049" s="9"/>
      <c r="BAB1049" s="9"/>
      <c r="BAC1049" s="9"/>
      <c r="BAD1049" s="9"/>
      <c r="BAE1049" s="9"/>
      <c r="BAF1049" s="9"/>
      <c r="BAG1049" s="9"/>
      <c r="BAH1049" s="9"/>
      <c r="BAI1049" s="9"/>
      <c r="BAJ1049" s="9"/>
      <c r="BAK1049" s="9"/>
      <c r="BAL1049" s="9"/>
      <c r="BAM1049" s="9"/>
      <c r="BAN1049" s="9"/>
      <c r="BAO1049" s="9"/>
      <c r="BAP1049" s="9"/>
      <c r="BAQ1049" s="9"/>
      <c r="BAR1049" s="9"/>
      <c r="BAS1049" s="9"/>
      <c r="BAT1049" s="9"/>
      <c r="BAU1049" s="9"/>
      <c r="BAV1049" s="9"/>
      <c r="BAW1049" s="9"/>
      <c r="BAX1049" s="9"/>
      <c r="BAY1049" s="9"/>
      <c r="BAZ1049" s="9"/>
      <c r="BBA1049" s="9"/>
      <c r="BBB1049" s="9"/>
      <c r="BBC1049" s="9"/>
      <c r="BBD1049" s="9"/>
      <c r="BBE1049" s="9"/>
      <c r="BBF1049" s="9"/>
      <c r="BBG1049" s="9"/>
      <c r="BBH1049" s="9"/>
      <c r="BBI1049" s="9"/>
      <c r="BBJ1049" s="9"/>
      <c r="BBK1049" s="9"/>
      <c r="BBL1049" s="9"/>
      <c r="BBM1049" s="9"/>
      <c r="BBN1049" s="9"/>
      <c r="BBO1049" s="9"/>
      <c r="BBP1049" s="9"/>
      <c r="BBQ1049" s="9"/>
      <c r="BBR1049" s="9"/>
      <c r="BBS1049" s="9"/>
      <c r="BBT1049" s="9"/>
      <c r="BBU1049" s="9"/>
      <c r="BBV1049" s="9"/>
      <c r="BBW1049" s="9"/>
      <c r="BBX1049" s="9"/>
      <c r="BBY1049" s="9"/>
      <c r="BBZ1049" s="9"/>
      <c r="BCA1049" s="9"/>
      <c r="BCB1049" s="9"/>
      <c r="BCC1049" s="9"/>
      <c r="BCD1049" s="9"/>
      <c r="BCE1049" s="9"/>
      <c r="BCF1049" s="9"/>
      <c r="BCG1049" s="9"/>
      <c r="BCH1049" s="9"/>
      <c r="BCI1049" s="9"/>
      <c r="BCJ1049" s="9"/>
      <c r="BCK1049" s="9"/>
      <c r="BCL1049" s="9"/>
      <c r="BCM1049" s="9"/>
      <c r="BCN1049" s="9"/>
      <c r="BCO1049" s="9"/>
      <c r="BCP1049" s="9"/>
      <c r="BCQ1049" s="9"/>
      <c r="BCR1049" s="9"/>
      <c r="BCS1049" s="9"/>
      <c r="BCT1049" s="9"/>
      <c r="BCU1049" s="9"/>
      <c r="BCV1049" s="9"/>
      <c r="BCW1049" s="9"/>
      <c r="BCX1049" s="9"/>
      <c r="BCY1049" s="9"/>
      <c r="BCZ1049" s="9"/>
      <c r="BDA1049" s="9"/>
      <c r="BDB1049" s="9"/>
      <c r="BDC1049" s="9"/>
      <c r="BDD1049" s="9"/>
      <c r="BDE1049" s="9"/>
      <c r="BDF1049" s="9"/>
      <c r="BDG1049" s="9"/>
      <c r="BDH1049" s="9"/>
      <c r="BDI1049" s="9"/>
      <c r="BDJ1049" s="9"/>
      <c r="BDK1049" s="9"/>
      <c r="BDL1049" s="9"/>
      <c r="BDM1049" s="9"/>
      <c r="BDN1049" s="9"/>
      <c r="BDO1049" s="9"/>
      <c r="BDP1049" s="9"/>
      <c r="BDQ1049" s="9"/>
      <c r="BDR1049" s="9"/>
      <c r="BDS1049" s="9"/>
      <c r="BDT1049" s="9"/>
      <c r="BDU1049" s="9"/>
      <c r="BDV1049" s="9"/>
      <c r="BDW1049" s="9"/>
      <c r="BDX1049" s="9"/>
      <c r="BDY1049" s="9"/>
      <c r="BDZ1049" s="9"/>
      <c r="BEA1049" s="9"/>
      <c r="BEB1049" s="9"/>
      <c r="BEC1049" s="9"/>
      <c r="BED1049" s="9"/>
      <c r="BEE1049" s="9"/>
      <c r="BEF1049" s="9"/>
      <c r="BEG1049" s="9"/>
      <c r="BEH1049" s="9"/>
      <c r="BEI1049" s="9"/>
      <c r="BEJ1049" s="9"/>
      <c r="BEK1049" s="9"/>
      <c r="BEL1049" s="9"/>
      <c r="BEM1049" s="9"/>
      <c r="BEN1049" s="9"/>
      <c r="BEO1049" s="9"/>
      <c r="BEP1049" s="9"/>
      <c r="BEQ1049" s="9"/>
      <c r="BER1049" s="9"/>
      <c r="BES1049" s="9"/>
      <c r="BET1049" s="9"/>
      <c r="BEU1049" s="9"/>
      <c r="BEV1049" s="9"/>
      <c r="BEW1049" s="9"/>
      <c r="BEX1049" s="9"/>
      <c r="BEY1049" s="9"/>
      <c r="BEZ1049" s="9"/>
      <c r="BFA1049" s="9"/>
      <c r="BFB1049" s="9"/>
      <c r="BFC1049" s="9"/>
      <c r="BFD1049" s="9"/>
      <c r="BFE1049" s="9"/>
      <c r="BFF1049" s="9"/>
      <c r="BFG1049" s="9"/>
      <c r="BFH1049" s="9"/>
      <c r="BFI1049" s="9"/>
      <c r="BFJ1049" s="9"/>
      <c r="BFK1049" s="9"/>
      <c r="BFL1049" s="9"/>
      <c r="BFM1049" s="9"/>
      <c r="BFN1049" s="9"/>
      <c r="BFO1049" s="9"/>
      <c r="BFP1049" s="9"/>
      <c r="BFQ1049" s="9"/>
      <c r="BFR1049" s="9"/>
      <c r="BFS1049" s="9"/>
      <c r="BFT1049" s="9"/>
      <c r="BFU1049" s="9"/>
      <c r="BFV1049" s="9"/>
      <c r="BFW1049" s="9"/>
      <c r="BFX1049" s="9"/>
      <c r="BFY1049" s="9"/>
      <c r="BFZ1049" s="9"/>
      <c r="BGA1049" s="9"/>
      <c r="BGB1049" s="9"/>
      <c r="BGC1049" s="9"/>
      <c r="BGD1049" s="9"/>
      <c r="BGE1049" s="9"/>
      <c r="BGF1049" s="9"/>
      <c r="BGG1049" s="9"/>
      <c r="BGH1049" s="9"/>
      <c r="BGI1049" s="9"/>
      <c r="BGJ1049" s="9"/>
      <c r="BGK1049" s="9"/>
      <c r="BGL1049" s="9"/>
      <c r="BGM1049" s="9"/>
      <c r="BGN1049" s="9"/>
      <c r="BGO1049" s="9"/>
      <c r="BGP1049" s="9"/>
      <c r="BGQ1049" s="9"/>
      <c r="BGR1049" s="9"/>
      <c r="BGS1049" s="9"/>
      <c r="BGT1049" s="9"/>
      <c r="BGU1049" s="9"/>
      <c r="BGV1049" s="9"/>
      <c r="BGW1049" s="9"/>
      <c r="BGX1049" s="9"/>
      <c r="BGY1049" s="9"/>
      <c r="BGZ1049" s="9"/>
      <c r="BHA1049" s="9"/>
      <c r="BHB1049" s="9"/>
      <c r="BHC1049" s="9"/>
      <c r="BHD1049" s="9"/>
      <c r="BHE1049" s="9"/>
      <c r="BHF1049" s="9"/>
      <c r="BHG1049" s="9"/>
      <c r="BHH1049" s="9"/>
      <c r="BHI1049" s="9"/>
      <c r="BHJ1049" s="9"/>
      <c r="BHK1049" s="9"/>
      <c r="BHL1049" s="9"/>
      <c r="BHM1049" s="9"/>
      <c r="BHN1049" s="9"/>
      <c r="BHO1049" s="9"/>
      <c r="BHP1049" s="9"/>
      <c r="BHQ1049" s="9"/>
      <c r="BHR1049" s="9"/>
      <c r="BHS1049" s="9"/>
      <c r="BHT1049" s="9"/>
      <c r="BHU1049" s="9"/>
      <c r="BHV1049" s="9"/>
      <c r="BHW1049" s="9"/>
      <c r="BHX1049" s="9"/>
      <c r="BHY1049" s="9"/>
      <c r="BHZ1049" s="9"/>
      <c r="BIA1049" s="9"/>
      <c r="BIB1049" s="9"/>
      <c r="BIC1049" s="9"/>
      <c r="BID1049" s="9"/>
      <c r="BIE1049" s="9"/>
      <c r="BIF1049" s="9"/>
      <c r="BIG1049" s="9"/>
      <c r="BIH1049" s="9"/>
      <c r="BII1049" s="9"/>
      <c r="BIJ1049" s="9"/>
      <c r="BIK1049" s="9"/>
      <c r="BIL1049" s="9"/>
      <c r="BIM1049" s="9"/>
      <c r="BIN1049" s="9"/>
      <c r="BIO1049" s="9"/>
      <c r="BIP1049" s="9"/>
      <c r="BIQ1049" s="9"/>
      <c r="BIR1049" s="9"/>
      <c r="BIS1049" s="9"/>
      <c r="BIT1049" s="9"/>
      <c r="BIU1049" s="9"/>
      <c r="BIV1049" s="9"/>
      <c r="BIW1049" s="9"/>
      <c r="BIX1049" s="9"/>
      <c r="BIY1049" s="9"/>
      <c r="BIZ1049" s="9"/>
      <c r="BJA1049" s="9"/>
      <c r="BJB1049" s="9"/>
      <c r="BJC1049" s="9"/>
      <c r="BJD1049" s="9"/>
      <c r="BJE1049" s="9"/>
      <c r="BJF1049" s="9"/>
      <c r="BJG1049" s="9"/>
      <c r="BJH1049" s="9"/>
      <c r="BJI1049" s="9"/>
      <c r="BJJ1049" s="9"/>
      <c r="BJK1049" s="9"/>
      <c r="BJL1049" s="9"/>
      <c r="BJM1049" s="9"/>
      <c r="BJN1049" s="9"/>
      <c r="BJO1049" s="9"/>
      <c r="BJP1049" s="9"/>
      <c r="BJQ1049" s="9"/>
      <c r="BJR1049" s="9"/>
      <c r="BJS1049" s="9"/>
      <c r="BJT1049" s="9"/>
      <c r="BJU1049" s="9"/>
      <c r="BJV1049" s="9"/>
      <c r="BJW1049" s="9"/>
      <c r="BJX1049" s="9"/>
      <c r="BJY1049" s="9"/>
      <c r="BJZ1049" s="9"/>
      <c r="BKA1049" s="9"/>
      <c r="BKB1049" s="9"/>
      <c r="BKC1049" s="9"/>
      <c r="BKD1049" s="9"/>
      <c r="BKE1049" s="9"/>
      <c r="BKF1049" s="9"/>
      <c r="BKG1049" s="9"/>
      <c r="BKH1049" s="9"/>
      <c r="BKI1049" s="9"/>
      <c r="BKJ1049" s="9"/>
      <c r="BKK1049" s="9"/>
      <c r="BKL1049" s="9"/>
      <c r="BKM1049" s="9"/>
      <c r="BKN1049" s="9"/>
      <c r="BKO1049" s="9"/>
      <c r="BKP1049" s="9"/>
      <c r="BKQ1049" s="9"/>
      <c r="BKR1049" s="9"/>
      <c r="BKS1049" s="9"/>
      <c r="BKT1049" s="9"/>
      <c r="BKU1049" s="9"/>
      <c r="BKV1049" s="9"/>
      <c r="BKW1049" s="9"/>
      <c r="BKX1049" s="9"/>
      <c r="BKY1049" s="9"/>
      <c r="BKZ1049" s="9"/>
      <c r="BLA1049" s="9"/>
      <c r="BLB1049" s="9"/>
      <c r="BLC1049" s="9"/>
      <c r="BLD1049" s="9"/>
      <c r="BLE1049" s="9"/>
      <c r="BLF1049" s="9"/>
      <c r="BLG1049" s="9"/>
      <c r="BLH1049" s="9"/>
      <c r="BLI1049" s="9"/>
      <c r="BLJ1049" s="9"/>
      <c r="BLK1049" s="9"/>
      <c r="BLL1049" s="9"/>
      <c r="BLM1049" s="9"/>
      <c r="BLN1049" s="9"/>
      <c r="BLO1049" s="9"/>
      <c r="BLP1049" s="9"/>
      <c r="BLQ1049" s="9"/>
      <c r="BLR1049" s="9"/>
      <c r="BLS1049" s="9"/>
      <c r="BLT1049" s="9"/>
      <c r="BLU1049" s="9"/>
      <c r="BLV1049" s="9"/>
      <c r="BLW1049" s="9"/>
      <c r="BLX1049" s="9"/>
      <c r="BLY1049" s="9"/>
      <c r="BLZ1049" s="9"/>
      <c r="BMA1049" s="9"/>
      <c r="BMB1049" s="9"/>
      <c r="BMC1049" s="9"/>
      <c r="BMD1049" s="9"/>
      <c r="BME1049" s="9"/>
      <c r="BMF1049" s="9"/>
      <c r="BMG1049" s="9"/>
      <c r="BMH1049" s="9"/>
      <c r="BMI1049" s="9"/>
      <c r="BMJ1049" s="9"/>
      <c r="BMK1049" s="9"/>
      <c r="BML1049" s="9"/>
      <c r="BMM1049" s="9"/>
      <c r="BMN1049" s="9"/>
      <c r="BMO1049" s="9"/>
      <c r="BMP1049" s="9"/>
      <c r="BMQ1049" s="9"/>
      <c r="BMR1049" s="9"/>
      <c r="BMS1049" s="9"/>
      <c r="BMT1049" s="9"/>
      <c r="BMU1049" s="9"/>
      <c r="BMV1049" s="9"/>
      <c r="BMW1049" s="9"/>
      <c r="BMX1049" s="9"/>
      <c r="BMY1049" s="9"/>
      <c r="BMZ1049" s="9"/>
      <c r="BNA1049" s="9"/>
      <c r="BNB1049" s="9"/>
      <c r="BNC1049" s="9"/>
      <c r="BND1049" s="9"/>
      <c r="BNE1049" s="9"/>
      <c r="BNF1049" s="9"/>
      <c r="BNG1049" s="9"/>
      <c r="BNH1049" s="9"/>
      <c r="BNI1049" s="9"/>
      <c r="BNJ1049" s="9"/>
      <c r="BNK1049" s="9"/>
      <c r="BNL1049" s="9"/>
      <c r="BNM1049" s="9"/>
      <c r="BNN1049" s="9"/>
      <c r="BNO1049" s="9"/>
      <c r="BNP1049" s="9"/>
      <c r="BNQ1049" s="9"/>
      <c r="BNR1049" s="9"/>
      <c r="BNS1049" s="9"/>
      <c r="BNT1049" s="9"/>
      <c r="BNU1049" s="9"/>
      <c r="BNV1049" s="9"/>
      <c r="BNW1049" s="9"/>
      <c r="BNX1049" s="9"/>
      <c r="BNY1049" s="9"/>
      <c r="BNZ1049" s="9"/>
      <c r="BOA1049" s="9"/>
      <c r="BOB1049" s="9"/>
      <c r="BOC1049" s="9"/>
      <c r="BOD1049" s="9"/>
      <c r="BOE1049" s="9"/>
      <c r="BOF1049" s="9"/>
      <c r="BOG1049" s="9"/>
      <c r="BOH1049" s="9"/>
      <c r="BOI1049" s="9"/>
      <c r="BOJ1049" s="9"/>
      <c r="BOK1049" s="9"/>
      <c r="BOL1049" s="9"/>
      <c r="BOM1049" s="9"/>
      <c r="BON1049" s="9"/>
      <c r="BOO1049" s="9"/>
      <c r="BOP1049" s="9"/>
      <c r="BOQ1049" s="9"/>
      <c r="BOR1049" s="9"/>
      <c r="BOS1049" s="9"/>
      <c r="BOT1049" s="9"/>
      <c r="BOU1049" s="9"/>
      <c r="BOV1049" s="9"/>
      <c r="BOW1049" s="9"/>
      <c r="BOX1049" s="9"/>
      <c r="BOY1049" s="9"/>
      <c r="BOZ1049" s="9"/>
      <c r="BPA1049" s="9"/>
      <c r="BPB1049" s="9"/>
      <c r="BPC1049" s="9"/>
      <c r="BPD1049" s="9"/>
      <c r="BPE1049" s="9"/>
      <c r="BPF1049" s="9"/>
      <c r="BPG1049" s="9"/>
      <c r="BPH1049" s="9"/>
      <c r="BPI1049" s="9"/>
      <c r="BPJ1049" s="9"/>
      <c r="BPK1049" s="9"/>
      <c r="BPL1049" s="9"/>
      <c r="BPM1049" s="9"/>
      <c r="BPN1049" s="9"/>
      <c r="BPO1049" s="9"/>
      <c r="BPP1049" s="9"/>
      <c r="BPQ1049" s="9"/>
      <c r="BPR1049" s="9"/>
      <c r="BPS1049" s="9"/>
      <c r="BPT1049" s="9"/>
      <c r="BPU1049" s="9"/>
      <c r="BPV1049" s="9"/>
      <c r="BPW1049" s="9"/>
      <c r="BPX1049" s="9"/>
      <c r="BPY1049" s="9"/>
      <c r="BPZ1049" s="9"/>
      <c r="BQA1049" s="9"/>
      <c r="BQB1049" s="9"/>
      <c r="BQC1049" s="9"/>
      <c r="BQD1049" s="9"/>
      <c r="BQE1049" s="9"/>
      <c r="BQF1049" s="9"/>
      <c r="BQG1049" s="9"/>
      <c r="BQH1049" s="9"/>
      <c r="BQI1049" s="9"/>
      <c r="BQJ1049" s="9"/>
      <c r="BQK1049" s="9"/>
      <c r="BQL1049" s="9"/>
      <c r="BQM1049" s="9"/>
      <c r="BQN1049" s="9"/>
      <c r="BQO1049" s="9"/>
      <c r="BQP1049" s="9"/>
      <c r="BQQ1049" s="9"/>
      <c r="BQR1049" s="9"/>
      <c r="BQS1049" s="9"/>
      <c r="BQT1049" s="9"/>
      <c r="BQU1049" s="9"/>
      <c r="BQV1049" s="9"/>
      <c r="BQW1049" s="9"/>
      <c r="BQX1049" s="9"/>
      <c r="BQY1049" s="9"/>
      <c r="BQZ1049" s="9"/>
      <c r="BRA1049" s="9"/>
      <c r="BRB1049" s="9"/>
      <c r="BRC1049" s="9"/>
      <c r="BRD1049" s="9"/>
      <c r="BRE1049" s="9"/>
      <c r="BRF1049" s="9"/>
      <c r="BRG1049" s="9"/>
      <c r="BRH1049" s="9"/>
      <c r="BRI1049" s="9"/>
      <c r="BRJ1049" s="9"/>
      <c r="BRK1049" s="9"/>
      <c r="BRL1049" s="9"/>
      <c r="BRM1049" s="9"/>
      <c r="BRN1049" s="9"/>
      <c r="BRO1049" s="9"/>
      <c r="BRP1049" s="9"/>
      <c r="BRQ1049" s="9"/>
      <c r="BRR1049" s="9"/>
      <c r="BRS1049" s="9"/>
      <c r="BRT1049" s="9"/>
      <c r="BRU1049" s="9"/>
      <c r="BRV1049" s="9"/>
      <c r="BRW1049" s="9"/>
      <c r="BRX1049" s="9"/>
      <c r="BRY1049" s="9"/>
      <c r="BRZ1049" s="9"/>
      <c r="BSA1049" s="9"/>
      <c r="BSB1049" s="9"/>
      <c r="BSC1049" s="9"/>
      <c r="BSD1049" s="9"/>
      <c r="BSE1049" s="9"/>
      <c r="BSF1049" s="9"/>
      <c r="BSG1049" s="9"/>
      <c r="BSH1049" s="9"/>
      <c r="BSI1049" s="9"/>
      <c r="BSJ1049" s="9"/>
      <c r="BSK1049" s="9"/>
      <c r="BSL1049" s="9"/>
      <c r="BSM1049" s="9"/>
      <c r="BSN1049" s="9"/>
      <c r="BSO1049" s="9"/>
      <c r="BSP1049" s="9"/>
      <c r="BSQ1049" s="9"/>
      <c r="BSR1049" s="9"/>
      <c r="BSS1049" s="9"/>
      <c r="BST1049" s="9"/>
      <c r="BSU1049" s="9"/>
      <c r="BSV1049" s="9"/>
      <c r="BSW1049" s="9"/>
      <c r="BSX1049" s="9"/>
      <c r="BSY1049" s="9"/>
      <c r="BSZ1049" s="9"/>
      <c r="BTA1049" s="9"/>
      <c r="BTB1049" s="9"/>
      <c r="BTC1049" s="9"/>
      <c r="BTD1049" s="9"/>
      <c r="BTE1049" s="9"/>
      <c r="BTF1049" s="9"/>
      <c r="BTG1049" s="9"/>
      <c r="BTH1049" s="9"/>
      <c r="BTI1049" s="9"/>
      <c r="BTJ1049" s="9"/>
      <c r="BTK1049" s="9"/>
      <c r="BTL1049" s="9"/>
      <c r="BTM1049" s="9"/>
      <c r="BTN1049" s="9"/>
      <c r="BTO1049" s="9"/>
      <c r="BTP1049" s="9"/>
      <c r="BTQ1049" s="9"/>
      <c r="BTR1049" s="9"/>
      <c r="BTS1049" s="9"/>
      <c r="BTT1049" s="9"/>
      <c r="BTU1049" s="9"/>
      <c r="BTV1049" s="9"/>
      <c r="BTW1049" s="9"/>
      <c r="BTX1049" s="9"/>
      <c r="BTY1049" s="9"/>
      <c r="BTZ1049" s="9"/>
      <c r="BUA1049" s="9"/>
      <c r="BUB1049" s="9"/>
      <c r="BUC1049" s="9"/>
      <c r="BUD1049" s="9"/>
      <c r="BUE1049" s="9"/>
      <c r="BUF1049" s="9"/>
      <c r="BUG1049" s="9"/>
      <c r="BUH1049" s="9"/>
      <c r="BUI1049" s="9"/>
      <c r="BUJ1049" s="9"/>
      <c r="BUK1049" s="9"/>
      <c r="BUL1049" s="9"/>
      <c r="BUM1049" s="9"/>
      <c r="BUN1049" s="9"/>
      <c r="BUO1049" s="9"/>
      <c r="BUP1049" s="9"/>
      <c r="BUQ1049" s="9"/>
      <c r="BUR1049" s="9"/>
      <c r="BUS1049" s="9"/>
      <c r="BUT1049" s="9"/>
      <c r="BUU1049" s="9"/>
      <c r="BUV1049" s="9"/>
      <c r="BUW1049" s="9"/>
      <c r="BUX1049" s="9"/>
      <c r="BUY1049" s="9"/>
      <c r="BUZ1049" s="9"/>
      <c r="BVA1049" s="9"/>
      <c r="BVB1049" s="9"/>
      <c r="BVC1049" s="9"/>
      <c r="BVD1049" s="9"/>
      <c r="BVE1049" s="9"/>
      <c r="BVF1049" s="9"/>
      <c r="BVG1049" s="9"/>
      <c r="BVH1049" s="9"/>
      <c r="BVI1049" s="9"/>
      <c r="BVJ1049" s="9"/>
      <c r="BVK1049" s="9"/>
      <c r="BVL1049" s="9"/>
      <c r="BVM1049" s="9"/>
      <c r="BVN1049" s="9"/>
      <c r="BVO1049" s="9"/>
      <c r="BVP1049" s="9"/>
      <c r="BVQ1049" s="9"/>
      <c r="BVR1049" s="9"/>
      <c r="BVS1049" s="9"/>
      <c r="BVT1049" s="9"/>
      <c r="BVU1049" s="9"/>
      <c r="BVV1049" s="9"/>
      <c r="BVW1049" s="9"/>
      <c r="BVX1049" s="9"/>
      <c r="BVY1049" s="9"/>
      <c r="BVZ1049" s="9"/>
      <c r="BWA1049" s="9"/>
      <c r="BWB1049" s="9"/>
      <c r="BWC1049" s="9"/>
      <c r="BWD1049" s="9"/>
      <c r="BWE1049" s="9"/>
      <c r="BWF1049" s="9"/>
      <c r="BWG1049" s="9"/>
      <c r="BWH1049" s="9"/>
      <c r="BWI1049" s="9"/>
      <c r="BWJ1049" s="9"/>
      <c r="BWK1049" s="9"/>
      <c r="BWL1049" s="9"/>
      <c r="BWM1049" s="9"/>
      <c r="BWN1049" s="9"/>
      <c r="BWO1049" s="9"/>
      <c r="BWP1049" s="9"/>
      <c r="BWQ1049" s="9"/>
      <c r="BWR1049" s="9"/>
      <c r="BWS1049" s="9"/>
      <c r="BWT1049" s="9"/>
      <c r="BWU1049" s="9"/>
      <c r="BWV1049" s="9"/>
      <c r="BWW1049" s="9"/>
      <c r="BWX1049" s="9"/>
      <c r="BWY1049" s="9"/>
      <c r="BWZ1049" s="9"/>
      <c r="BXA1049" s="9"/>
      <c r="BXB1049" s="9"/>
      <c r="BXC1049" s="9"/>
      <c r="BXD1049" s="9"/>
      <c r="BXE1049" s="9"/>
      <c r="BXF1049" s="9"/>
      <c r="BXG1049" s="9"/>
      <c r="BXH1049" s="9"/>
      <c r="BXI1049" s="9"/>
      <c r="BXJ1049" s="9"/>
      <c r="BXK1049" s="9"/>
      <c r="BXL1049" s="9"/>
      <c r="BXM1049" s="9"/>
      <c r="BXN1049" s="9"/>
      <c r="BXO1049" s="9"/>
      <c r="BXP1049" s="9"/>
      <c r="BXQ1049" s="9"/>
      <c r="BXR1049" s="9"/>
      <c r="BXS1049" s="9"/>
      <c r="BXT1049" s="9"/>
      <c r="BXU1049" s="9"/>
      <c r="BXV1049" s="9"/>
      <c r="BXW1049" s="9"/>
      <c r="BXX1049" s="9"/>
      <c r="BXY1049" s="9"/>
      <c r="BXZ1049" s="9"/>
      <c r="BYA1049" s="9"/>
      <c r="BYB1049" s="9"/>
      <c r="BYC1049" s="9"/>
      <c r="BYD1049" s="9"/>
      <c r="BYE1049" s="9"/>
      <c r="BYF1049" s="9"/>
      <c r="BYG1049" s="9"/>
      <c r="BYH1049" s="9"/>
      <c r="BYI1049" s="9"/>
      <c r="BYJ1049" s="9"/>
      <c r="BYK1049" s="9"/>
      <c r="BYL1049" s="9"/>
      <c r="BYM1049" s="9"/>
      <c r="BYN1049" s="9"/>
      <c r="BYO1049" s="9"/>
      <c r="BYP1049" s="9"/>
      <c r="BYQ1049" s="9"/>
      <c r="BYR1049" s="9"/>
      <c r="BYS1049" s="9"/>
      <c r="BYT1049" s="9"/>
      <c r="BYU1049" s="9"/>
      <c r="BYV1049" s="9"/>
      <c r="BYW1049" s="9"/>
      <c r="BYX1049" s="9"/>
      <c r="BYY1049" s="9"/>
      <c r="BYZ1049" s="9"/>
      <c r="BZA1049" s="9"/>
      <c r="BZB1049" s="9"/>
      <c r="BZC1049" s="9"/>
      <c r="BZD1049" s="9"/>
      <c r="BZE1049" s="9"/>
      <c r="BZF1049" s="9"/>
      <c r="BZG1049" s="9"/>
      <c r="BZH1049" s="9"/>
      <c r="BZI1049" s="9"/>
      <c r="BZJ1049" s="9"/>
      <c r="BZK1049" s="9"/>
      <c r="BZL1049" s="9"/>
      <c r="BZM1049" s="9"/>
      <c r="BZN1049" s="9"/>
      <c r="BZO1049" s="9"/>
      <c r="BZP1049" s="9"/>
      <c r="BZQ1049" s="9"/>
      <c r="BZR1049" s="9"/>
      <c r="BZS1049" s="9"/>
      <c r="BZT1049" s="9"/>
      <c r="BZU1049" s="9"/>
      <c r="BZV1049" s="9"/>
      <c r="BZW1049" s="9"/>
      <c r="BZX1049" s="9"/>
      <c r="BZY1049" s="9"/>
      <c r="BZZ1049" s="9"/>
      <c r="CAA1049" s="9"/>
      <c r="CAB1049" s="9"/>
      <c r="CAC1049" s="9"/>
      <c r="CAD1049" s="9"/>
      <c r="CAE1049" s="9"/>
      <c r="CAF1049" s="9"/>
      <c r="CAG1049" s="9"/>
      <c r="CAH1049" s="9"/>
      <c r="CAI1049" s="9"/>
      <c r="CAJ1049" s="9"/>
      <c r="CAK1049" s="9"/>
      <c r="CAL1049" s="9"/>
      <c r="CAM1049" s="9"/>
      <c r="CAN1049" s="9"/>
      <c r="CAO1049" s="9"/>
      <c r="CAP1049" s="9"/>
      <c r="CAQ1049" s="9"/>
      <c r="CAR1049" s="9"/>
      <c r="CAS1049" s="9"/>
      <c r="CAT1049" s="9"/>
      <c r="CAU1049" s="9"/>
      <c r="CAV1049" s="9"/>
      <c r="CAW1049" s="9"/>
      <c r="CAX1049" s="9"/>
      <c r="CAY1049" s="9"/>
      <c r="CAZ1049" s="9"/>
      <c r="CBA1049" s="9"/>
      <c r="CBB1049" s="9"/>
      <c r="CBC1049" s="9"/>
      <c r="CBD1049" s="9"/>
      <c r="CBE1049" s="9"/>
      <c r="CBF1049" s="9"/>
      <c r="CBG1049" s="9"/>
      <c r="CBH1049" s="9"/>
      <c r="CBI1049" s="9"/>
      <c r="CBJ1049" s="9"/>
      <c r="CBK1049" s="9"/>
      <c r="CBL1049" s="9"/>
      <c r="CBM1049" s="9"/>
      <c r="CBN1049" s="9"/>
      <c r="CBO1049" s="9"/>
      <c r="CBP1049" s="9"/>
      <c r="CBQ1049" s="9"/>
      <c r="CBR1049" s="9"/>
      <c r="CBS1049" s="9"/>
      <c r="CBT1049" s="9"/>
      <c r="CBU1049" s="9"/>
      <c r="CBV1049" s="9"/>
      <c r="CBW1049" s="9"/>
      <c r="CBX1049" s="9"/>
      <c r="CBY1049" s="9"/>
      <c r="CBZ1049" s="9"/>
      <c r="CCA1049" s="9"/>
      <c r="CCB1049" s="9"/>
      <c r="CCC1049" s="9"/>
      <c r="CCD1049" s="9"/>
      <c r="CCE1049" s="9"/>
      <c r="CCF1049" s="9"/>
      <c r="CCG1049" s="9"/>
      <c r="CCH1049" s="9"/>
      <c r="CCI1049" s="9"/>
      <c r="CCJ1049" s="9"/>
      <c r="CCK1049" s="9"/>
      <c r="CCL1049" s="9"/>
      <c r="CCM1049" s="9"/>
      <c r="CCN1049" s="9"/>
      <c r="CCO1049" s="9"/>
      <c r="CCP1049" s="9"/>
      <c r="CCQ1049" s="9"/>
      <c r="CCR1049" s="9"/>
      <c r="CCS1049" s="9"/>
      <c r="CCT1049" s="9"/>
      <c r="CCU1049" s="9"/>
      <c r="CCV1049" s="9"/>
      <c r="CCW1049" s="9"/>
      <c r="CCX1049" s="9"/>
      <c r="CCY1049" s="9"/>
      <c r="CCZ1049" s="9"/>
      <c r="CDA1049" s="9"/>
      <c r="CDB1049" s="9"/>
      <c r="CDC1049" s="9"/>
      <c r="CDD1049" s="9"/>
      <c r="CDE1049" s="9"/>
      <c r="CDF1049" s="9"/>
      <c r="CDG1049" s="9"/>
      <c r="CDH1049" s="9"/>
      <c r="CDI1049" s="9"/>
      <c r="CDJ1049" s="9"/>
      <c r="CDK1049" s="9"/>
      <c r="CDL1049" s="9"/>
      <c r="CDM1049" s="9"/>
      <c r="CDN1049" s="9"/>
      <c r="CDO1049" s="9"/>
      <c r="CDP1049" s="9"/>
      <c r="CDQ1049" s="9"/>
      <c r="CDR1049" s="9"/>
      <c r="CDS1049" s="9"/>
      <c r="CDT1049" s="9"/>
      <c r="CDU1049" s="9"/>
      <c r="CDV1049" s="9"/>
      <c r="CDW1049" s="9"/>
      <c r="CDX1049" s="9"/>
      <c r="CDY1049" s="9"/>
      <c r="CDZ1049" s="9"/>
      <c r="CEA1049" s="9"/>
      <c r="CEB1049" s="9"/>
      <c r="CEC1049" s="9"/>
      <c r="CED1049" s="9"/>
      <c r="CEE1049" s="9"/>
      <c r="CEF1049" s="9"/>
      <c r="CEG1049" s="9"/>
      <c r="CEH1049" s="9"/>
      <c r="CEI1049" s="9"/>
      <c r="CEJ1049" s="9"/>
      <c r="CEK1049" s="9"/>
      <c r="CEL1049" s="9"/>
      <c r="CEM1049" s="9"/>
      <c r="CEN1049" s="9"/>
      <c r="CEO1049" s="9"/>
      <c r="CEP1049" s="9"/>
      <c r="CEQ1049" s="9"/>
      <c r="CER1049" s="9"/>
      <c r="CES1049" s="9"/>
      <c r="CET1049" s="9"/>
      <c r="CEU1049" s="9"/>
      <c r="CEV1049" s="9"/>
      <c r="CEW1049" s="9"/>
      <c r="CEX1049" s="9"/>
      <c r="CEY1049" s="9"/>
      <c r="CEZ1049" s="9"/>
      <c r="CFA1049" s="9"/>
      <c r="CFB1049" s="9"/>
      <c r="CFC1049" s="9"/>
      <c r="CFD1049" s="9"/>
      <c r="CFE1049" s="9"/>
      <c r="CFF1049" s="9"/>
      <c r="CFG1049" s="9"/>
      <c r="CFH1049" s="9"/>
      <c r="CFI1049" s="9"/>
      <c r="CFJ1049" s="9"/>
      <c r="CFK1049" s="9"/>
      <c r="CFL1049" s="9"/>
      <c r="CFM1049" s="9"/>
      <c r="CFN1049" s="9"/>
      <c r="CFO1049" s="9"/>
      <c r="CFP1049" s="9"/>
      <c r="CFQ1049" s="9"/>
      <c r="CFR1049" s="9"/>
      <c r="CFS1049" s="9"/>
      <c r="CFT1049" s="9"/>
      <c r="CFU1049" s="9"/>
      <c r="CFV1049" s="9"/>
      <c r="CFW1049" s="9"/>
      <c r="CFX1049" s="9"/>
      <c r="CFY1049" s="9"/>
      <c r="CFZ1049" s="9"/>
      <c r="CGA1049" s="9"/>
      <c r="CGB1049" s="9"/>
      <c r="CGC1049" s="9"/>
      <c r="CGD1049" s="9"/>
      <c r="CGE1049" s="9"/>
      <c r="CGF1049" s="9"/>
      <c r="CGG1049" s="9"/>
      <c r="CGH1049" s="9"/>
      <c r="CGI1049" s="9"/>
      <c r="CGJ1049" s="9"/>
      <c r="CGK1049" s="9"/>
      <c r="CGL1049" s="9"/>
      <c r="CGM1049" s="9"/>
      <c r="CGN1049" s="9"/>
      <c r="CGO1049" s="9"/>
      <c r="CGP1049" s="9"/>
      <c r="CGQ1049" s="9"/>
      <c r="CGR1049" s="9"/>
      <c r="CGS1049" s="9"/>
      <c r="CGT1049" s="9"/>
      <c r="CGU1049" s="9"/>
      <c r="CGV1049" s="9"/>
      <c r="CGW1049" s="9"/>
      <c r="CGX1049" s="9"/>
      <c r="CGY1049" s="9"/>
      <c r="CGZ1049" s="9"/>
      <c r="CHA1049" s="9"/>
      <c r="CHB1049" s="9"/>
      <c r="CHC1049" s="9"/>
      <c r="CHD1049" s="9"/>
      <c r="CHE1049" s="9"/>
      <c r="CHF1049" s="9"/>
      <c r="CHG1049" s="9"/>
      <c r="CHH1049" s="9"/>
      <c r="CHI1049" s="9"/>
      <c r="CHJ1049" s="9"/>
      <c r="CHK1049" s="9"/>
      <c r="CHL1049" s="9"/>
      <c r="CHM1049" s="9"/>
      <c r="CHN1049" s="9"/>
      <c r="CHO1049" s="9"/>
      <c r="CHP1049" s="9"/>
      <c r="CHQ1049" s="9"/>
      <c r="CHR1049" s="9"/>
      <c r="CHS1049" s="9"/>
      <c r="CHT1049" s="9"/>
      <c r="CHU1049" s="9"/>
      <c r="CHV1049" s="9"/>
      <c r="CHW1049" s="9"/>
      <c r="CHX1049" s="9"/>
      <c r="CHY1049" s="9"/>
      <c r="CHZ1049" s="9"/>
      <c r="CIA1049" s="9"/>
      <c r="CIB1049" s="9"/>
      <c r="CIC1049" s="9"/>
      <c r="CID1049" s="9"/>
      <c r="CIE1049" s="9"/>
      <c r="CIF1049" s="9"/>
      <c r="CIG1049" s="9"/>
      <c r="CIH1049" s="9"/>
      <c r="CII1049" s="9"/>
      <c r="CIJ1049" s="9"/>
      <c r="CIK1049" s="9"/>
      <c r="CIL1049" s="9"/>
      <c r="CIM1049" s="9"/>
      <c r="CIN1049" s="9"/>
      <c r="CIO1049" s="9"/>
      <c r="CIP1049" s="9"/>
      <c r="CIQ1049" s="9"/>
      <c r="CIR1049" s="9"/>
      <c r="CIS1049" s="9"/>
      <c r="CIT1049" s="9"/>
      <c r="CIU1049" s="9"/>
      <c r="CIV1049" s="9"/>
      <c r="CIW1049" s="9"/>
      <c r="CIX1049" s="9"/>
      <c r="CIY1049" s="9"/>
      <c r="CIZ1049" s="9"/>
      <c r="CJA1049" s="9"/>
      <c r="CJB1049" s="9"/>
      <c r="CJC1049" s="9"/>
      <c r="CJD1049" s="9"/>
      <c r="CJE1049" s="9"/>
      <c r="CJF1049" s="9"/>
      <c r="CJG1049" s="9"/>
      <c r="CJH1049" s="9"/>
      <c r="CJI1049" s="9"/>
      <c r="CJJ1049" s="9"/>
      <c r="CJK1049" s="9"/>
      <c r="CJL1049" s="9"/>
      <c r="CJM1049" s="9"/>
      <c r="CJN1049" s="9"/>
      <c r="CJO1049" s="9"/>
      <c r="CJP1049" s="9"/>
      <c r="CJQ1049" s="9"/>
      <c r="CJR1049" s="9"/>
      <c r="CJS1049" s="9"/>
      <c r="CJT1049" s="9"/>
      <c r="CJU1049" s="9"/>
      <c r="CJV1049" s="9"/>
      <c r="CJW1049" s="9"/>
      <c r="CJX1049" s="9"/>
      <c r="CJY1049" s="9"/>
      <c r="CJZ1049" s="9"/>
      <c r="CKA1049" s="9"/>
      <c r="CKB1049" s="9"/>
      <c r="CKC1049" s="9"/>
      <c r="CKD1049" s="9"/>
      <c r="CKE1049" s="9"/>
      <c r="CKF1049" s="9"/>
      <c r="CKG1049" s="9"/>
      <c r="CKH1049" s="9"/>
      <c r="CKI1049" s="9"/>
      <c r="CKJ1049" s="9"/>
      <c r="CKK1049" s="9"/>
      <c r="CKL1049" s="9"/>
      <c r="CKM1049" s="9"/>
      <c r="CKN1049" s="9"/>
      <c r="CKO1049" s="9"/>
      <c r="CKP1049" s="9"/>
      <c r="CKQ1049" s="9"/>
      <c r="CKR1049" s="9"/>
      <c r="CKS1049" s="9"/>
      <c r="CKT1049" s="9"/>
      <c r="CKU1049" s="9"/>
      <c r="CKV1049" s="9"/>
      <c r="CKW1049" s="9"/>
      <c r="CKX1049" s="9"/>
      <c r="CKY1049" s="9"/>
      <c r="CKZ1049" s="9"/>
      <c r="CLA1049" s="9"/>
      <c r="CLB1049" s="9"/>
      <c r="CLC1049" s="9"/>
      <c r="CLD1049" s="9"/>
      <c r="CLE1049" s="9"/>
      <c r="CLF1049" s="9"/>
      <c r="CLG1049" s="9"/>
      <c r="CLH1049" s="9"/>
      <c r="CLI1049" s="9"/>
      <c r="CLJ1049" s="9"/>
      <c r="CLK1049" s="9"/>
      <c r="CLL1049" s="9"/>
      <c r="CLM1049" s="9"/>
      <c r="CLN1049" s="9"/>
      <c r="CLO1049" s="9"/>
      <c r="CLP1049" s="9"/>
      <c r="CLQ1049" s="9"/>
      <c r="CLR1049" s="9"/>
      <c r="CLS1049" s="9"/>
      <c r="CLT1049" s="9"/>
      <c r="CLU1049" s="9"/>
      <c r="CLV1049" s="9"/>
      <c r="CLW1049" s="9"/>
      <c r="CLX1049" s="9"/>
      <c r="CLY1049" s="9"/>
      <c r="CLZ1049" s="9"/>
      <c r="CMA1049" s="9"/>
      <c r="CMB1049" s="9"/>
      <c r="CMC1049" s="9"/>
      <c r="CMD1049" s="9"/>
      <c r="CME1049" s="9"/>
      <c r="CMF1049" s="9"/>
      <c r="CMG1049" s="9"/>
      <c r="CMH1049" s="9"/>
      <c r="CMI1049" s="9"/>
      <c r="CMJ1049" s="9"/>
      <c r="CMK1049" s="9"/>
      <c r="CML1049" s="9"/>
      <c r="CMM1049" s="9"/>
      <c r="CMN1049" s="9"/>
      <c r="CMO1049" s="9"/>
      <c r="CMP1049" s="9"/>
      <c r="CMQ1049" s="9"/>
      <c r="CMR1049" s="9"/>
      <c r="CMS1049" s="9"/>
      <c r="CMT1049" s="9"/>
      <c r="CMU1049" s="9"/>
      <c r="CMV1049" s="9"/>
      <c r="CMW1049" s="9"/>
      <c r="CMX1049" s="9"/>
      <c r="CMY1049" s="9"/>
      <c r="CMZ1049" s="9"/>
      <c r="CNA1049" s="9"/>
      <c r="CNB1049" s="9"/>
      <c r="CNC1049" s="9"/>
      <c r="CND1049" s="9"/>
      <c r="CNE1049" s="9"/>
      <c r="CNF1049" s="9"/>
      <c r="CNG1049" s="9"/>
      <c r="CNH1049" s="9"/>
      <c r="CNI1049" s="9"/>
      <c r="CNJ1049" s="9"/>
      <c r="CNK1049" s="9"/>
      <c r="CNL1049" s="9"/>
      <c r="CNM1049" s="9"/>
      <c r="CNN1049" s="9"/>
      <c r="CNO1049" s="9"/>
      <c r="CNP1049" s="9"/>
      <c r="CNQ1049" s="9"/>
      <c r="CNR1049" s="9"/>
      <c r="CNS1049" s="9"/>
      <c r="CNT1049" s="9"/>
      <c r="CNU1049" s="9"/>
      <c r="CNV1049" s="9"/>
      <c r="CNW1049" s="9"/>
      <c r="CNX1049" s="9"/>
      <c r="CNY1049" s="9"/>
      <c r="CNZ1049" s="9"/>
      <c r="COA1049" s="9"/>
      <c r="COB1049" s="9"/>
      <c r="COC1049" s="9"/>
      <c r="COD1049" s="9"/>
      <c r="COE1049" s="9"/>
      <c r="COF1049" s="9"/>
      <c r="COG1049" s="9"/>
      <c r="COH1049" s="9"/>
      <c r="COI1049" s="9"/>
      <c r="COJ1049" s="9"/>
      <c r="COK1049" s="9"/>
      <c r="COL1049" s="9"/>
      <c r="COM1049" s="9"/>
      <c r="CON1049" s="9"/>
      <c r="COO1049" s="9"/>
      <c r="COP1049" s="9"/>
      <c r="COQ1049" s="9"/>
      <c r="COR1049" s="9"/>
      <c r="COS1049" s="9"/>
      <c r="COT1049" s="9"/>
      <c r="COU1049" s="9"/>
      <c r="COV1049" s="9"/>
      <c r="COW1049" s="9"/>
      <c r="COX1049" s="9"/>
      <c r="COY1049" s="9"/>
      <c r="COZ1049" s="9"/>
      <c r="CPA1049" s="9"/>
      <c r="CPB1049" s="9"/>
      <c r="CPC1049" s="9"/>
      <c r="CPD1049" s="9"/>
      <c r="CPE1049" s="9"/>
      <c r="CPF1049" s="9"/>
      <c r="CPG1049" s="9"/>
      <c r="CPH1049" s="9"/>
      <c r="CPI1049" s="9"/>
      <c r="CPJ1049" s="9"/>
      <c r="CPK1049" s="9"/>
      <c r="CPL1049" s="9"/>
      <c r="CPM1049" s="9"/>
      <c r="CPN1049" s="9"/>
      <c r="CPO1049" s="9"/>
      <c r="CPP1049" s="9"/>
      <c r="CPQ1049" s="9"/>
      <c r="CPR1049" s="9"/>
      <c r="CPS1049" s="9"/>
      <c r="CPT1049" s="9"/>
      <c r="CPU1049" s="9"/>
      <c r="CPV1049" s="9"/>
      <c r="CPW1049" s="9"/>
      <c r="CPX1049" s="9"/>
      <c r="CPY1049" s="9"/>
      <c r="CPZ1049" s="9"/>
      <c r="CQA1049" s="9"/>
      <c r="CQB1049" s="9"/>
      <c r="CQC1049" s="9"/>
      <c r="CQD1049" s="9"/>
      <c r="CQE1049" s="9"/>
      <c r="CQF1049" s="9"/>
      <c r="CQG1049" s="9"/>
      <c r="CQH1049" s="9"/>
      <c r="CQI1049" s="9"/>
      <c r="CQJ1049" s="9"/>
      <c r="CQK1049" s="9"/>
      <c r="CQL1049" s="9"/>
      <c r="CQM1049" s="9"/>
      <c r="CQN1049" s="9"/>
      <c r="CQO1049" s="9"/>
      <c r="CQP1049" s="9"/>
      <c r="CQQ1049" s="9"/>
      <c r="CQR1049" s="9"/>
      <c r="CQS1049" s="9"/>
      <c r="CQT1049" s="9"/>
      <c r="CQU1049" s="9"/>
      <c r="CQV1049" s="9"/>
      <c r="CQW1049" s="9"/>
      <c r="CQX1049" s="9"/>
      <c r="CQY1049" s="9"/>
      <c r="CQZ1049" s="9"/>
      <c r="CRA1049" s="9"/>
      <c r="CRB1049" s="9"/>
      <c r="CRC1049" s="9"/>
      <c r="CRD1049" s="9"/>
      <c r="CRE1049" s="9"/>
      <c r="CRF1049" s="9"/>
      <c r="CRG1049" s="9"/>
      <c r="CRH1049" s="9"/>
      <c r="CRI1049" s="9"/>
      <c r="CRJ1049" s="9"/>
      <c r="CRK1049" s="9"/>
      <c r="CRL1049" s="9"/>
      <c r="CRM1049" s="9"/>
      <c r="CRN1049" s="9"/>
      <c r="CRO1049" s="9"/>
      <c r="CRP1049" s="9"/>
      <c r="CRQ1049" s="9"/>
      <c r="CRR1049" s="9"/>
      <c r="CRS1049" s="9"/>
      <c r="CRT1049" s="9"/>
      <c r="CRU1049" s="9"/>
      <c r="CRV1049" s="9"/>
      <c r="CRW1049" s="9"/>
      <c r="CRX1049" s="9"/>
      <c r="CRY1049" s="9"/>
      <c r="CRZ1049" s="9"/>
      <c r="CSA1049" s="9"/>
      <c r="CSB1049" s="9"/>
      <c r="CSC1049" s="9"/>
      <c r="CSD1049" s="9"/>
      <c r="CSE1049" s="9"/>
      <c r="CSF1049" s="9"/>
      <c r="CSG1049" s="9"/>
      <c r="CSH1049" s="9"/>
      <c r="CSI1049" s="9"/>
      <c r="CSJ1049" s="9"/>
      <c r="CSK1049" s="9"/>
      <c r="CSL1049" s="9"/>
      <c r="CSM1049" s="9"/>
      <c r="CSN1049" s="9"/>
      <c r="CSO1049" s="9"/>
      <c r="CSP1049" s="9"/>
      <c r="CSQ1049" s="9"/>
      <c r="CSR1049" s="9"/>
      <c r="CSS1049" s="9"/>
      <c r="CST1049" s="9"/>
      <c r="CSU1049" s="9"/>
      <c r="CSV1049" s="9"/>
      <c r="CSW1049" s="9"/>
      <c r="CSX1049" s="9"/>
      <c r="CSY1049" s="9"/>
      <c r="CSZ1049" s="9"/>
      <c r="CTA1049" s="9"/>
      <c r="CTB1049" s="9"/>
      <c r="CTC1049" s="9"/>
      <c r="CTD1049" s="9"/>
      <c r="CTE1049" s="9"/>
      <c r="CTF1049" s="9"/>
      <c r="CTG1049" s="9"/>
      <c r="CTH1049" s="9"/>
      <c r="CTI1049" s="9"/>
      <c r="CTJ1049" s="9"/>
      <c r="CTK1049" s="9"/>
      <c r="CTL1049" s="9"/>
      <c r="CTM1049" s="9"/>
      <c r="CTN1049" s="9"/>
      <c r="CTO1049" s="9"/>
      <c r="CTP1049" s="9"/>
      <c r="CTQ1049" s="9"/>
      <c r="CTR1049" s="9"/>
      <c r="CTS1049" s="9"/>
      <c r="CTT1049" s="9"/>
      <c r="CTU1049" s="9"/>
      <c r="CTV1049" s="9"/>
      <c r="CTW1049" s="9"/>
      <c r="CTX1049" s="9"/>
      <c r="CTY1049" s="9"/>
      <c r="CTZ1049" s="9"/>
      <c r="CUA1049" s="9"/>
      <c r="CUB1049" s="9"/>
      <c r="CUC1049" s="9"/>
      <c r="CUD1049" s="9"/>
      <c r="CUE1049" s="9"/>
      <c r="CUF1049" s="9"/>
      <c r="CUG1049" s="9"/>
      <c r="CUH1049" s="9"/>
      <c r="CUI1049" s="9"/>
      <c r="CUJ1049" s="9"/>
      <c r="CUK1049" s="9"/>
      <c r="CUL1049" s="9"/>
      <c r="CUM1049" s="9"/>
      <c r="CUN1049" s="9"/>
      <c r="CUO1049" s="9"/>
      <c r="CUP1049" s="9"/>
      <c r="CUQ1049" s="9"/>
      <c r="CUR1049" s="9"/>
      <c r="CUS1049" s="9"/>
      <c r="CUT1049" s="9"/>
      <c r="CUU1049" s="9"/>
      <c r="CUV1049" s="9"/>
      <c r="CUW1049" s="9"/>
      <c r="CUX1049" s="9"/>
      <c r="CUY1049" s="9"/>
      <c r="CUZ1049" s="9"/>
      <c r="CVA1049" s="9"/>
      <c r="CVB1049" s="9"/>
      <c r="CVC1049" s="9"/>
      <c r="CVD1049" s="9"/>
      <c r="CVE1049" s="9"/>
      <c r="CVF1049" s="9"/>
      <c r="CVG1049" s="9"/>
      <c r="CVH1049" s="9"/>
      <c r="CVI1049" s="9"/>
      <c r="CVJ1049" s="9"/>
      <c r="CVK1049" s="9"/>
      <c r="CVL1049" s="9"/>
      <c r="CVM1049" s="9"/>
      <c r="CVN1049" s="9"/>
      <c r="CVO1049" s="9"/>
      <c r="CVP1049" s="9"/>
      <c r="CVQ1049" s="9"/>
      <c r="CVR1049" s="9"/>
      <c r="CVS1049" s="9"/>
      <c r="CVT1049" s="9"/>
      <c r="CVU1049" s="9"/>
      <c r="CVV1049" s="9"/>
      <c r="CVW1049" s="9"/>
      <c r="CVX1049" s="9"/>
      <c r="CVY1049" s="9"/>
      <c r="CVZ1049" s="9"/>
      <c r="CWA1049" s="9"/>
      <c r="CWB1049" s="9"/>
      <c r="CWC1049" s="9"/>
      <c r="CWD1049" s="9"/>
      <c r="CWE1049" s="9"/>
      <c r="CWF1049" s="9"/>
      <c r="CWG1049" s="9"/>
      <c r="CWH1049" s="9"/>
      <c r="CWI1049" s="9"/>
      <c r="CWJ1049" s="9"/>
      <c r="CWK1049" s="9"/>
      <c r="CWL1049" s="9"/>
      <c r="CWM1049" s="9"/>
      <c r="CWN1049" s="9"/>
      <c r="CWO1049" s="9"/>
      <c r="CWP1049" s="9"/>
      <c r="CWQ1049" s="9"/>
      <c r="CWR1049" s="9"/>
      <c r="CWS1049" s="9"/>
      <c r="CWT1049" s="9"/>
      <c r="CWU1049" s="9"/>
      <c r="CWV1049" s="9"/>
      <c r="CWW1049" s="9"/>
      <c r="CWX1049" s="9"/>
      <c r="CWY1049" s="9"/>
      <c r="CWZ1049" s="9"/>
      <c r="CXA1049" s="9"/>
      <c r="CXB1049" s="9"/>
      <c r="CXC1049" s="9"/>
      <c r="CXD1049" s="9"/>
      <c r="CXE1049" s="9"/>
      <c r="CXF1049" s="9"/>
      <c r="CXG1049" s="9"/>
      <c r="CXH1049" s="9"/>
      <c r="CXI1049" s="9"/>
      <c r="CXJ1049" s="9"/>
      <c r="CXK1049" s="9"/>
      <c r="CXL1049" s="9"/>
      <c r="CXM1049" s="9"/>
      <c r="CXN1049" s="9"/>
      <c r="CXO1049" s="9"/>
      <c r="CXP1049" s="9"/>
      <c r="CXQ1049" s="9"/>
      <c r="CXR1049" s="9"/>
      <c r="CXS1049" s="9"/>
      <c r="CXT1049" s="9"/>
      <c r="CXU1049" s="9"/>
      <c r="CXV1049" s="9"/>
      <c r="CXW1049" s="9"/>
      <c r="CXX1049" s="9"/>
      <c r="CXY1049" s="9"/>
      <c r="CXZ1049" s="9"/>
      <c r="CYA1049" s="9"/>
      <c r="CYB1049" s="9"/>
      <c r="CYC1049" s="9"/>
      <c r="CYD1049" s="9"/>
      <c r="CYE1049" s="9"/>
      <c r="CYF1049" s="9"/>
      <c r="CYG1049" s="9"/>
      <c r="CYH1049" s="9"/>
      <c r="CYI1049" s="9"/>
      <c r="CYJ1049" s="9"/>
      <c r="CYK1049" s="9"/>
      <c r="CYL1049" s="9"/>
      <c r="CYM1049" s="9"/>
      <c r="CYN1049" s="9"/>
      <c r="CYO1049" s="9"/>
      <c r="CYP1049" s="9"/>
      <c r="CYQ1049" s="9"/>
      <c r="CYR1049" s="9"/>
      <c r="CYS1049" s="9"/>
      <c r="CYT1049" s="9"/>
      <c r="CYU1049" s="9"/>
      <c r="CYV1049" s="9"/>
      <c r="CYW1049" s="9"/>
      <c r="CYX1049" s="9"/>
      <c r="CYY1049" s="9"/>
      <c r="CYZ1049" s="9"/>
      <c r="CZA1049" s="9"/>
      <c r="CZB1049" s="9"/>
      <c r="CZC1049" s="9"/>
      <c r="CZD1049" s="9"/>
      <c r="CZE1049" s="9"/>
      <c r="CZF1049" s="9"/>
      <c r="CZG1049" s="9"/>
      <c r="CZH1049" s="9"/>
      <c r="CZI1049" s="9"/>
      <c r="CZJ1049" s="9"/>
      <c r="CZK1049" s="9"/>
      <c r="CZL1049" s="9"/>
      <c r="CZM1049" s="9"/>
      <c r="CZN1049" s="9"/>
      <c r="CZO1049" s="9"/>
      <c r="CZP1049" s="9"/>
      <c r="CZQ1049" s="9"/>
      <c r="CZR1049" s="9"/>
      <c r="CZS1049" s="9"/>
      <c r="CZT1049" s="9"/>
      <c r="CZU1049" s="9"/>
      <c r="CZV1049" s="9"/>
      <c r="CZW1049" s="9"/>
      <c r="CZX1049" s="9"/>
      <c r="CZY1049" s="9"/>
      <c r="CZZ1049" s="9"/>
      <c r="DAA1049" s="9"/>
      <c r="DAB1049" s="9"/>
      <c r="DAC1049" s="9"/>
      <c r="DAD1049" s="9"/>
      <c r="DAE1049" s="9"/>
      <c r="DAF1049" s="9"/>
      <c r="DAG1049" s="9"/>
      <c r="DAH1049" s="9"/>
      <c r="DAI1049" s="9"/>
      <c r="DAJ1049" s="9"/>
      <c r="DAK1049" s="9"/>
      <c r="DAL1049" s="9"/>
      <c r="DAM1049" s="9"/>
      <c r="DAN1049" s="9"/>
      <c r="DAO1049" s="9"/>
      <c r="DAP1049" s="9"/>
      <c r="DAQ1049" s="9"/>
      <c r="DAR1049" s="9"/>
      <c r="DAS1049" s="9"/>
      <c r="DAT1049" s="9"/>
      <c r="DAU1049" s="9"/>
      <c r="DAV1049" s="9"/>
      <c r="DAW1049" s="9"/>
      <c r="DAX1049" s="9"/>
      <c r="DAY1049" s="9"/>
      <c r="DAZ1049" s="9"/>
      <c r="DBA1049" s="9"/>
      <c r="DBB1049" s="9"/>
      <c r="DBC1049" s="9"/>
      <c r="DBD1049" s="9"/>
      <c r="DBE1049" s="9"/>
      <c r="DBF1049" s="9"/>
      <c r="DBG1049" s="9"/>
      <c r="DBH1049" s="9"/>
      <c r="DBI1049" s="9"/>
      <c r="DBJ1049" s="9"/>
      <c r="DBK1049" s="9"/>
      <c r="DBL1049" s="9"/>
      <c r="DBM1049" s="9"/>
      <c r="DBN1049" s="9"/>
      <c r="DBO1049" s="9"/>
      <c r="DBP1049" s="9"/>
      <c r="DBQ1049" s="9"/>
      <c r="DBR1049" s="9"/>
      <c r="DBS1049" s="9"/>
      <c r="DBT1049" s="9"/>
      <c r="DBU1049" s="9"/>
      <c r="DBV1049" s="9"/>
      <c r="DBW1049" s="9"/>
      <c r="DBX1049" s="9"/>
      <c r="DBY1049" s="9"/>
      <c r="DBZ1049" s="9"/>
      <c r="DCA1049" s="9"/>
      <c r="DCB1049" s="9"/>
      <c r="DCC1049" s="9"/>
      <c r="DCD1049" s="9"/>
      <c r="DCE1049" s="9"/>
      <c r="DCF1049" s="9"/>
      <c r="DCG1049" s="9"/>
      <c r="DCH1049" s="9"/>
      <c r="DCI1049" s="9"/>
      <c r="DCJ1049" s="9"/>
      <c r="DCK1049" s="9"/>
      <c r="DCL1049" s="9"/>
      <c r="DCM1049" s="9"/>
      <c r="DCN1049" s="9"/>
      <c r="DCO1049" s="9"/>
      <c r="DCP1049" s="9"/>
      <c r="DCQ1049" s="9"/>
      <c r="DCR1049" s="9"/>
      <c r="DCS1049" s="9"/>
      <c r="DCT1049" s="9"/>
      <c r="DCU1049" s="9"/>
      <c r="DCV1049" s="9"/>
      <c r="DCW1049" s="9"/>
      <c r="DCX1049" s="9"/>
      <c r="DCY1049" s="9"/>
      <c r="DCZ1049" s="9"/>
      <c r="DDA1049" s="9"/>
      <c r="DDB1049" s="9"/>
      <c r="DDC1049" s="9"/>
      <c r="DDD1049" s="9"/>
      <c r="DDE1049" s="9"/>
      <c r="DDF1049" s="9"/>
      <c r="DDG1049" s="9"/>
      <c r="DDH1049" s="9"/>
      <c r="DDI1049" s="9"/>
      <c r="DDJ1049" s="9"/>
      <c r="DDK1049" s="9"/>
      <c r="DDL1049" s="9"/>
      <c r="DDM1049" s="9"/>
      <c r="DDN1049" s="9"/>
      <c r="DDO1049" s="9"/>
      <c r="DDP1049" s="9"/>
      <c r="DDQ1049" s="9"/>
      <c r="DDR1049" s="9"/>
      <c r="DDS1049" s="9"/>
      <c r="DDT1049" s="9"/>
      <c r="DDU1049" s="9"/>
      <c r="DDV1049" s="9"/>
      <c r="DDW1049" s="9"/>
      <c r="DDX1049" s="9"/>
      <c r="DDY1049" s="9"/>
      <c r="DDZ1049" s="9"/>
      <c r="DEA1049" s="9"/>
      <c r="DEB1049" s="9"/>
      <c r="DEC1049" s="9"/>
      <c r="DED1049" s="9"/>
      <c r="DEE1049" s="9"/>
      <c r="DEF1049" s="9"/>
      <c r="DEG1049" s="9"/>
      <c r="DEH1049" s="9"/>
      <c r="DEI1049" s="9"/>
      <c r="DEJ1049" s="9"/>
      <c r="DEK1049" s="9"/>
      <c r="DEL1049" s="9"/>
      <c r="DEM1049" s="9"/>
      <c r="DEN1049" s="9"/>
      <c r="DEO1049" s="9"/>
      <c r="DEP1049" s="9"/>
      <c r="DEQ1049" s="9"/>
      <c r="DER1049" s="9"/>
      <c r="DES1049" s="9"/>
      <c r="DET1049" s="9"/>
      <c r="DEU1049" s="9"/>
      <c r="DEV1049" s="9"/>
      <c r="DEW1049" s="9"/>
      <c r="DEX1049" s="9"/>
      <c r="DEY1049" s="9"/>
      <c r="DEZ1049" s="9"/>
      <c r="DFA1049" s="9"/>
      <c r="DFB1049" s="9"/>
      <c r="DFC1049" s="9"/>
      <c r="DFD1049" s="9"/>
      <c r="DFE1049" s="9"/>
      <c r="DFF1049" s="9"/>
      <c r="DFG1049" s="9"/>
      <c r="DFH1049" s="9"/>
      <c r="DFI1049" s="9"/>
      <c r="DFJ1049" s="9"/>
      <c r="DFK1049" s="9"/>
      <c r="DFL1049" s="9"/>
      <c r="DFM1049" s="9"/>
      <c r="DFN1049" s="9"/>
      <c r="DFO1049" s="9"/>
      <c r="DFP1049" s="9"/>
      <c r="DFQ1049" s="9"/>
      <c r="DFR1049" s="9"/>
      <c r="DFS1049" s="9"/>
      <c r="DFT1049" s="9"/>
      <c r="DFU1049" s="9"/>
      <c r="DFV1049" s="9"/>
      <c r="DFW1049" s="9"/>
      <c r="DFX1049" s="9"/>
      <c r="DFY1049" s="9"/>
      <c r="DFZ1049" s="9"/>
      <c r="DGA1049" s="9"/>
      <c r="DGB1049" s="9"/>
      <c r="DGC1049" s="9"/>
      <c r="DGD1049" s="9"/>
      <c r="DGE1049" s="9"/>
      <c r="DGF1049" s="9"/>
      <c r="DGG1049" s="9"/>
      <c r="DGH1049" s="9"/>
      <c r="DGI1049" s="9"/>
      <c r="DGJ1049" s="9"/>
      <c r="DGK1049" s="9"/>
      <c r="DGL1049" s="9"/>
      <c r="DGM1049" s="9"/>
      <c r="DGN1049" s="9"/>
      <c r="DGO1049" s="9"/>
      <c r="DGP1049" s="9"/>
      <c r="DGQ1049" s="9"/>
      <c r="DGR1049" s="9"/>
      <c r="DGS1049" s="9"/>
      <c r="DGT1049" s="9"/>
      <c r="DGU1049" s="9"/>
      <c r="DGV1049" s="9"/>
      <c r="DGW1049" s="9"/>
      <c r="DGX1049" s="9"/>
      <c r="DGY1049" s="9"/>
      <c r="DGZ1049" s="9"/>
      <c r="DHA1049" s="9"/>
      <c r="DHB1049" s="9"/>
      <c r="DHC1049" s="9"/>
      <c r="DHD1049" s="9"/>
      <c r="DHE1049" s="9"/>
      <c r="DHF1049" s="9"/>
      <c r="DHG1049" s="9"/>
      <c r="DHH1049" s="9"/>
      <c r="DHI1049" s="9"/>
      <c r="DHJ1049" s="9"/>
      <c r="DHK1049" s="9"/>
      <c r="DHL1049" s="9"/>
      <c r="DHM1049" s="9"/>
      <c r="DHN1049" s="9"/>
      <c r="DHO1049" s="9"/>
      <c r="DHP1049" s="9"/>
      <c r="DHQ1049" s="9"/>
      <c r="DHR1049" s="9"/>
      <c r="DHS1049" s="9"/>
      <c r="DHT1049" s="9"/>
      <c r="DHU1049" s="9"/>
      <c r="DHV1049" s="9"/>
      <c r="DHW1049" s="9"/>
      <c r="DHX1049" s="9"/>
      <c r="DHY1049" s="9"/>
      <c r="DHZ1049" s="9"/>
      <c r="DIA1049" s="9"/>
      <c r="DIB1049" s="9"/>
      <c r="DIC1049" s="9"/>
      <c r="DID1049" s="9"/>
      <c r="DIE1049" s="9"/>
      <c r="DIF1049" s="9"/>
      <c r="DIG1049" s="9"/>
      <c r="DIH1049" s="9"/>
      <c r="DII1049" s="9"/>
      <c r="DIJ1049" s="9"/>
      <c r="DIK1049" s="9"/>
      <c r="DIL1049" s="9"/>
      <c r="DIM1049" s="9"/>
      <c r="DIN1049" s="9"/>
      <c r="DIO1049" s="9"/>
      <c r="DIP1049" s="9"/>
      <c r="DIQ1049" s="9"/>
      <c r="DIR1049" s="9"/>
      <c r="DIS1049" s="9"/>
      <c r="DIT1049" s="9"/>
      <c r="DIU1049" s="9"/>
      <c r="DIV1049" s="9"/>
      <c r="DIW1049" s="9"/>
      <c r="DIX1049" s="9"/>
      <c r="DIY1049" s="9"/>
      <c r="DIZ1049" s="9"/>
      <c r="DJA1049" s="9"/>
      <c r="DJB1049" s="9"/>
      <c r="DJC1049" s="9"/>
      <c r="DJD1049" s="9"/>
      <c r="DJE1049" s="9"/>
      <c r="DJF1049" s="9"/>
      <c r="DJG1049" s="9"/>
      <c r="DJH1049" s="9"/>
      <c r="DJI1049" s="9"/>
      <c r="DJJ1049" s="9"/>
      <c r="DJK1049" s="9"/>
      <c r="DJL1049" s="9"/>
      <c r="DJM1049" s="9"/>
      <c r="DJN1049" s="9"/>
      <c r="DJO1049" s="9"/>
      <c r="DJP1049" s="9"/>
      <c r="DJQ1049" s="9"/>
      <c r="DJR1049" s="9"/>
      <c r="DJS1049" s="9"/>
      <c r="DJT1049" s="9"/>
      <c r="DJU1049" s="9"/>
      <c r="DJV1049" s="9"/>
      <c r="DJW1049" s="9"/>
      <c r="DJX1049" s="9"/>
      <c r="DJY1049" s="9"/>
      <c r="DJZ1049" s="9"/>
      <c r="DKA1049" s="9"/>
      <c r="DKB1049" s="9"/>
      <c r="DKC1049" s="9"/>
      <c r="DKD1049" s="9"/>
      <c r="DKE1049" s="9"/>
      <c r="DKF1049" s="9"/>
      <c r="DKG1049" s="9"/>
      <c r="DKH1049" s="9"/>
      <c r="DKI1049" s="9"/>
      <c r="DKJ1049" s="9"/>
      <c r="DKK1049" s="9"/>
      <c r="DKL1049" s="9"/>
      <c r="DKM1049" s="9"/>
      <c r="DKN1049" s="9"/>
      <c r="DKO1049" s="9"/>
      <c r="DKP1049" s="9"/>
      <c r="DKQ1049" s="9"/>
      <c r="DKR1049" s="9"/>
      <c r="DKS1049" s="9"/>
      <c r="DKT1049" s="9"/>
      <c r="DKU1049" s="9"/>
      <c r="DKV1049" s="9"/>
      <c r="DKW1049" s="9"/>
      <c r="DKX1049" s="9"/>
      <c r="DKY1049" s="9"/>
      <c r="DKZ1049" s="9"/>
      <c r="DLA1049" s="9"/>
      <c r="DLB1049" s="9"/>
      <c r="DLC1049" s="9"/>
      <c r="DLD1049" s="9"/>
      <c r="DLE1049" s="9"/>
      <c r="DLF1049" s="9"/>
      <c r="DLG1049" s="9"/>
      <c r="DLH1049" s="9"/>
      <c r="DLI1049" s="9"/>
      <c r="DLJ1049" s="9"/>
      <c r="DLK1049" s="9"/>
      <c r="DLL1049" s="9"/>
      <c r="DLM1049" s="9"/>
      <c r="DLN1049" s="9"/>
      <c r="DLO1049" s="9"/>
      <c r="DLP1049" s="9"/>
      <c r="DLQ1049" s="9"/>
      <c r="DLR1049" s="9"/>
      <c r="DLS1049" s="9"/>
      <c r="DLT1049" s="9"/>
      <c r="DLU1049" s="9"/>
      <c r="DLV1049" s="9"/>
      <c r="DLW1049" s="9"/>
      <c r="DLX1049" s="9"/>
      <c r="DLY1049" s="9"/>
      <c r="DLZ1049" s="9"/>
      <c r="DMA1049" s="9"/>
      <c r="DMB1049" s="9"/>
      <c r="DMC1049" s="9"/>
      <c r="DMD1049" s="9"/>
      <c r="DME1049" s="9"/>
      <c r="DMF1049" s="9"/>
      <c r="DMG1049" s="9"/>
      <c r="DMH1049" s="9"/>
      <c r="DMI1049" s="9"/>
      <c r="DMJ1049" s="9"/>
      <c r="DMK1049" s="9"/>
      <c r="DML1049" s="9"/>
      <c r="DMM1049" s="9"/>
      <c r="DMN1049" s="9"/>
      <c r="DMO1049" s="9"/>
      <c r="DMP1049" s="9"/>
      <c r="DMQ1049" s="9"/>
      <c r="DMR1049" s="9"/>
      <c r="DMS1049" s="9"/>
      <c r="DMT1049" s="9"/>
      <c r="DMU1049" s="9"/>
      <c r="DMV1049" s="9"/>
      <c r="DMW1049" s="9"/>
      <c r="DMX1049" s="9"/>
      <c r="DMY1049" s="9"/>
      <c r="DMZ1049" s="9"/>
      <c r="DNA1049" s="9"/>
      <c r="DNB1049" s="9"/>
      <c r="DNC1049" s="9"/>
      <c r="DND1049" s="9"/>
      <c r="DNE1049" s="9"/>
      <c r="DNF1049" s="9"/>
      <c r="DNG1049" s="9"/>
      <c r="DNH1049" s="9"/>
      <c r="DNI1049" s="9"/>
      <c r="DNJ1049" s="9"/>
      <c r="DNK1049" s="9"/>
      <c r="DNL1049" s="9"/>
      <c r="DNM1049" s="9"/>
      <c r="DNN1049" s="9"/>
      <c r="DNO1049" s="9"/>
      <c r="DNP1049" s="9"/>
      <c r="DNQ1049" s="9"/>
      <c r="DNR1049" s="9"/>
      <c r="DNS1049" s="9"/>
      <c r="DNT1049" s="9"/>
      <c r="DNU1049" s="9"/>
      <c r="DNV1049" s="9"/>
      <c r="DNW1049" s="9"/>
      <c r="DNX1049" s="9"/>
      <c r="DNY1049" s="9"/>
      <c r="DNZ1049" s="9"/>
      <c r="DOA1049" s="9"/>
      <c r="DOB1049" s="9"/>
      <c r="DOC1049" s="9"/>
      <c r="DOD1049" s="9"/>
      <c r="DOE1049" s="9"/>
      <c r="DOF1049" s="9"/>
      <c r="DOG1049" s="9"/>
      <c r="DOH1049" s="9"/>
      <c r="DOI1049" s="9"/>
      <c r="DOJ1049" s="9"/>
      <c r="DOK1049" s="9"/>
      <c r="DOL1049" s="9"/>
      <c r="DOM1049" s="9"/>
      <c r="DON1049" s="9"/>
      <c r="DOO1049" s="9"/>
      <c r="DOP1049" s="9"/>
      <c r="DOQ1049" s="9"/>
      <c r="DOR1049" s="9"/>
      <c r="DOS1049" s="9"/>
      <c r="DOT1049" s="9"/>
      <c r="DOU1049" s="9"/>
      <c r="DOV1049" s="9"/>
      <c r="DOW1049" s="9"/>
      <c r="DOX1049" s="9"/>
      <c r="DOY1049" s="9"/>
      <c r="DOZ1049" s="9"/>
      <c r="DPA1049" s="9"/>
      <c r="DPB1049" s="9"/>
      <c r="DPC1049" s="9"/>
      <c r="DPD1049" s="9"/>
      <c r="DPE1049" s="9"/>
      <c r="DPF1049" s="9"/>
      <c r="DPG1049" s="9"/>
      <c r="DPH1049" s="9"/>
      <c r="DPI1049" s="9"/>
      <c r="DPJ1049" s="9"/>
      <c r="DPK1049" s="9"/>
      <c r="DPL1049" s="9"/>
      <c r="DPM1049" s="9"/>
      <c r="DPN1049" s="9"/>
      <c r="DPO1049" s="9"/>
      <c r="DPP1049" s="9"/>
      <c r="DPQ1049" s="9"/>
      <c r="DPR1049" s="9"/>
      <c r="DPS1049" s="9"/>
      <c r="DPT1049" s="9"/>
      <c r="DPU1049" s="9"/>
      <c r="DPV1049" s="9"/>
      <c r="DPW1049" s="9"/>
      <c r="DPX1049" s="9"/>
      <c r="DPY1049" s="9"/>
      <c r="DPZ1049" s="9"/>
      <c r="DQA1049" s="9"/>
      <c r="DQB1049" s="9"/>
      <c r="DQC1049" s="9"/>
      <c r="DQD1049" s="9"/>
      <c r="DQE1049" s="9"/>
      <c r="DQF1049" s="9"/>
      <c r="DQG1049" s="9"/>
      <c r="DQH1049" s="9"/>
      <c r="DQI1049" s="9"/>
      <c r="DQJ1049" s="9"/>
      <c r="DQK1049" s="9"/>
      <c r="DQL1049" s="9"/>
      <c r="DQM1049" s="9"/>
      <c r="DQN1049" s="9"/>
      <c r="DQO1049" s="9"/>
      <c r="DQP1049" s="9"/>
      <c r="DQQ1049" s="9"/>
      <c r="DQR1049" s="9"/>
      <c r="DQS1049" s="9"/>
      <c r="DQT1049" s="9"/>
      <c r="DQU1049" s="9"/>
      <c r="DQV1049" s="9"/>
      <c r="DQW1049" s="9"/>
      <c r="DQX1049" s="9"/>
      <c r="DQY1049" s="9"/>
      <c r="DQZ1049" s="9"/>
      <c r="DRA1049" s="9"/>
      <c r="DRB1049" s="9"/>
      <c r="DRC1049" s="9"/>
      <c r="DRD1049" s="9"/>
      <c r="DRE1049" s="9"/>
      <c r="DRF1049" s="9"/>
      <c r="DRG1049" s="9"/>
      <c r="DRH1049" s="9"/>
      <c r="DRI1049" s="9"/>
      <c r="DRJ1049" s="9"/>
      <c r="DRK1049" s="9"/>
      <c r="DRL1049" s="9"/>
      <c r="DRM1049" s="9"/>
      <c r="DRN1049" s="9"/>
      <c r="DRO1049" s="9"/>
      <c r="DRP1049" s="9"/>
      <c r="DRQ1049" s="9"/>
      <c r="DRR1049" s="9"/>
      <c r="DRS1049" s="9"/>
      <c r="DRT1049" s="9"/>
      <c r="DRU1049" s="9"/>
      <c r="DRV1049" s="9"/>
      <c r="DRW1049" s="9"/>
      <c r="DRX1049" s="9"/>
      <c r="DRY1049" s="9"/>
      <c r="DRZ1049" s="9"/>
      <c r="DSA1049" s="9"/>
      <c r="DSB1049" s="9"/>
      <c r="DSC1049" s="9"/>
      <c r="DSD1049" s="9"/>
      <c r="DSE1049" s="9"/>
      <c r="DSF1049" s="9"/>
      <c r="DSG1049" s="9"/>
      <c r="DSH1049" s="9"/>
      <c r="DSI1049" s="9"/>
      <c r="DSJ1049" s="9"/>
      <c r="DSK1049" s="9"/>
      <c r="DSL1049" s="9"/>
      <c r="DSM1049" s="9"/>
      <c r="DSN1049" s="9"/>
      <c r="DSO1049" s="9"/>
      <c r="DSP1049" s="9"/>
      <c r="DSQ1049" s="9"/>
      <c r="DSR1049" s="9"/>
      <c r="DSS1049" s="9"/>
      <c r="DST1049" s="9"/>
      <c r="DSU1049" s="9"/>
      <c r="DSV1049" s="9"/>
      <c r="DSW1049" s="9"/>
      <c r="DSX1049" s="9"/>
      <c r="DSY1049" s="9"/>
      <c r="DSZ1049" s="9"/>
      <c r="DTA1049" s="9"/>
      <c r="DTB1049" s="9"/>
      <c r="DTC1049" s="9"/>
      <c r="DTD1049" s="9"/>
      <c r="DTE1049" s="9"/>
      <c r="DTF1049" s="9"/>
      <c r="DTG1049" s="9"/>
      <c r="DTH1049" s="9"/>
      <c r="DTI1049" s="9"/>
      <c r="DTJ1049" s="9"/>
      <c r="DTK1049" s="9"/>
      <c r="DTL1049" s="9"/>
      <c r="DTM1049" s="9"/>
      <c r="DTN1049" s="9"/>
      <c r="DTO1049" s="9"/>
      <c r="DTP1049" s="9"/>
      <c r="DTQ1049" s="9"/>
      <c r="DTR1049" s="9"/>
      <c r="DTS1049" s="9"/>
      <c r="DTT1049" s="9"/>
      <c r="DTU1049" s="9"/>
      <c r="DTV1049" s="9"/>
      <c r="DTW1049" s="9"/>
      <c r="DTX1049" s="9"/>
      <c r="DTY1049" s="9"/>
      <c r="DTZ1049" s="9"/>
      <c r="DUA1049" s="9"/>
      <c r="DUB1049" s="9"/>
      <c r="DUC1049" s="9"/>
      <c r="DUD1049" s="9"/>
      <c r="DUE1049" s="9"/>
      <c r="DUF1049" s="9"/>
      <c r="DUG1049" s="9"/>
      <c r="DUH1049" s="9"/>
      <c r="DUI1049" s="9"/>
      <c r="DUJ1049" s="9"/>
      <c r="DUK1049" s="9"/>
      <c r="DUL1049" s="9"/>
      <c r="DUM1049" s="9"/>
      <c r="DUN1049" s="9"/>
      <c r="DUO1049" s="9"/>
      <c r="DUP1049" s="9"/>
      <c r="DUQ1049" s="9"/>
      <c r="DUR1049" s="9"/>
      <c r="DUS1049" s="9"/>
      <c r="DUT1049" s="9"/>
      <c r="DUU1049" s="9"/>
      <c r="DUV1049" s="9"/>
      <c r="DUW1049" s="9"/>
      <c r="DUX1049" s="9"/>
      <c r="DUY1049" s="9"/>
      <c r="DUZ1049" s="9"/>
      <c r="DVA1049" s="9"/>
      <c r="DVB1049" s="9"/>
      <c r="DVC1049" s="9"/>
      <c r="DVD1049" s="9"/>
      <c r="DVE1049" s="9"/>
      <c r="DVF1049" s="9"/>
      <c r="DVG1049" s="9"/>
      <c r="DVH1049" s="9"/>
      <c r="DVI1049" s="9"/>
      <c r="DVJ1049" s="9"/>
      <c r="DVK1049" s="9"/>
      <c r="DVL1049" s="9"/>
      <c r="DVM1049" s="9"/>
      <c r="DVN1049" s="9"/>
      <c r="DVO1049" s="9"/>
      <c r="DVP1049" s="9"/>
      <c r="DVQ1049" s="9"/>
      <c r="DVR1049" s="9"/>
      <c r="DVS1049" s="9"/>
      <c r="DVT1049" s="9"/>
      <c r="DVU1049" s="9"/>
      <c r="DVV1049" s="9"/>
      <c r="DVW1049" s="9"/>
      <c r="DVX1049" s="9"/>
      <c r="DVY1049" s="9"/>
      <c r="DVZ1049" s="9"/>
      <c r="DWA1049" s="9"/>
      <c r="DWB1049" s="9"/>
      <c r="DWC1049" s="9"/>
      <c r="DWD1049" s="9"/>
      <c r="DWE1049" s="9"/>
      <c r="DWF1049" s="9"/>
      <c r="DWG1049" s="9"/>
      <c r="DWH1049" s="9"/>
      <c r="DWI1049" s="9"/>
      <c r="DWJ1049" s="9"/>
      <c r="DWK1049" s="9"/>
      <c r="DWL1049" s="9"/>
      <c r="DWM1049" s="9"/>
      <c r="DWN1049" s="9"/>
      <c r="DWO1049" s="9"/>
      <c r="DWP1049" s="9"/>
      <c r="DWQ1049" s="9"/>
      <c r="DWR1049" s="9"/>
      <c r="DWS1049" s="9"/>
      <c r="DWT1049" s="9"/>
      <c r="DWU1049" s="9"/>
      <c r="DWV1049" s="9"/>
      <c r="DWW1049" s="9"/>
      <c r="DWX1049" s="9"/>
      <c r="DWY1049" s="9"/>
      <c r="DWZ1049" s="9"/>
      <c r="DXA1049" s="9"/>
      <c r="DXB1049" s="9"/>
      <c r="DXC1049" s="9"/>
      <c r="DXD1049" s="9"/>
      <c r="DXE1049" s="9"/>
      <c r="DXF1049" s="9"/>
      <c r="DXG1049" s="9"/>
      <c r="DXH1049" s="9"/>
      <c r="DXI1049" s="9"/>
      <c r="DXJ1049" s="9"/>
      <c r="DXK1049" s="9"/>
      <c r="DXL1049" s="9"/>
      <c r="DXM1049" s="9"/>
      <c r="DXN1049" s="9"/>
      <c r="DXO1049" s="9"/>
      <c r="DXP1049" s="9"/>
      <c r="DXQ1049" s="9"/>
      <c r="DXR1049" s="9"/>
      <c r="DXS1049" s="9"/>
      <c r="DXT1049" s="9"/>
      <c r="DXU1049" s="9"/>
      <c r="DXV1049" s="9"/>
      <c r="DXW1049" s="9"/>
      <c r="DXX1049" s="9"/>
      <c r="DXY1049" s="9"/>
      <c r="DXZ1049" s="9"/>
      <c r="DYA1049" s="9"/>
      <c r="DYB1049" s="9"/>
      <c r="DYC1049" s="9"/>
      <c r="DYD1049" s="9"/>
      <c r="DYE1049" s="9"/>
      <c r="DYF1049" s="9"/>
      <c r="DYG1049" s="9"/>
      <c r="DYH1049" s="9"/>
      <c r="DYI1049" s="9"/>
      <c r="DYJ1049" s="9"/>
      <c r="DYK1049" s="9"/>
      <c r="DYL1049" s="9"/>
      <c r="DYM1049" s="9"/>
      <c r="DYN1049" s="9"/>
      <c r="DYO1049" s="9"/>
      <c r="DYP1049" s="9"/>
      <c r="DYQ1049" s="9"/>
      <c r="DYR1049" s="9"/>
      <c r="DYS1049" s="9"/>
      <c r="DYT1049" s="9"/>
      <c r="DYU1049" s="9"/>
      <c r="DYV1049" s="9"/>
      <c r="DYW1049" s="9"/>
      <c r="DYX1049" s="9"/>
      <c r="DYY1049" s="9"/>
      <c r="DYZ1049" s="9"/>
      <c r="DZA1049" s="9"/>
      <c r="DZB1049" s="9"/>
      <c r="DZC1049" s="9"/>
      <c r="DZD1049" s="9"/>
      <c r="DZE1049" s="9"/>
      <c r="DZF1049" s="9"/>
      <c r="DZG1049" s="9"/>
      <c r="DZH1049" s="9"/>
      <c r="DZI1049" s="9"/>
      <c r="DZJ1049" s="9"/>
      <c r="DZK1049" s="9"/>
      <c r="DZL1049" s="9"/>
      <c r="DZM1049" s="9"/>
      <c r="DZN1049" s="9"/>
      <c r="DZO1049" s="9"/>
      <c r="DZP1049" s="9"/>
      <c r="DZQ1049" s="9"/>
      <c r="DZR1049" s="9"/>
      <c r="DZS1049" s="9"/>
      <c r="DZT1049" s="9"/>
      <c r="DZU1049" s="9"/>
      <c r="DZV1049" s="9"/>
      <c r="DZW1049" s="9"/>
      <c r="DZX1049" s="9"/>
      <c r="DZY1049" s="9"/>
      <c r="DZZ1049" s="9"/>
      <c r="EAA1049" s="9"/>
      <c r="EAB1049" s="9"/>
      <c r="EAC1049" s="9"/>
      <c r="EAD1049" s="9"/>
      <c r="EAE1049" s="9"/>
      <c r="EAF1049" s="9"/>
      <c r="EAG1049" s="9"/>
      <c r="EAH1049" s="9"/>
      <c r="EAI1049" s="9"/>
      <c r="EAJ1049" s="9"/>
      <c r="EAK1049" s="9"/>
      <c r="EAL1049" s="9"/>
      <c r="EAM1049" s="9"/>
      <c r="EAN1049" s="9"/>
      <c r="EAO1049" s="9"/>
      <c r="EAP1049" s="9"/>
      <c r="EAQ1049" s="9"/>
      <c r="EAR1049" s="9"/>
      <c r="EAS1049" s="9"/>
      <c r="EAT1049" s="9"/>
      <c r="EAU1049" s="9"/>
      <c r="EAV1049" s="9"/>
      <c r="EAW1049" s="9"/>
      <c r="EAX1049" s="9"/>
      <c r="EAY1049" s="9"/>
      <c r="EAZ1049" s="9"/>
      <c r="EBA1049" s="9"/>
      <c r="EBB1049" s="9"/>
      <c r="EBC1049" s="9"/>
      <c r="EBD1049" s="9"/>
      <c r="EBE1049" s="9"/>
      <c r="EBF1049" s="9"/>
      <c r="EBG1049" s="9"/>
      <c r="EBH1049" s="9"/>
      <c r="EBI1049" s="9"/>
      <c r="EBJ1049" s="9"/>
      <c r="EBK1049" s="9"/>
      <c r="EBL1049" s="9"/>
      <c r="EBM1049" s="9"/>
      <c r="EBN1049" s="9"/>
      <c r="EBO1049" s="9"/>
      <c r="EBP1049" s="9"/>
      <c r="EBQ1049" s="9"/>
      <c r="EBR1049" s="9"/>
      <c r="EBS1049" s="9"/>
      <c r="EBT1049" s="9"/>
      <c r="EBU1049" s="9"/>
      <c r="EBV1049" s="9"/>
      <c r="EBW1049" s="9"/>
      <c r="EBX1049" s="9"/>
      <c r="EBY1049" s="9"/>
      <c r="EBZ1049" s="9"/>
      <c r="ECA1049" s="9"/>
      <c r="ECB1049" s="9"/>
      <c r="ECC1049" s="9"/>
      <c r="ECD1049" s="9"/>
      <c r="ECE1049" s="9"/>
      <c r="ECF1049" s="9"/>
      <c r="ECG1049" s="9"/>
      <c r="ECH1049" s="9"/>
      <c r="ECI1049" s="9"/>
      <c r="ECJ1049" s="9"/>
      <c r="ECK1049" s="9"/>
      <c r="ECL1049" s="9"/>
      <c r="ECM1049" s="9"/>
      <c r="ECN1049" s="9"/>
      <c r="ECO1049" s="9"/>
      <c r="ECP1049" s="9"/>
      <c r="ECQ1049" s="9"/>
      <c r="ECR1049" s="9"/>
      <c r="ECS1049" s="9"/>
      <c r="ECT1049" s="9"/>
      <c r="ECU1049" s="9"/>
      <c r="ECV1049" s="9"/>
      <c r="ECW1049" s="9"/>
      <c r="ECX1049" s="9"/>
      <c r="ECY1049" s="9"/>
      <c r="ECZ1049" s="9"/>
      <c r="EDA1049" s="9"/>
      <c r="EDB1049" s="9"/>
      <c r="EDC1049" s="9"/>
      <c r="EDD1049" s="9"/>
      <c r="EDE1049" s="9"/>
      <c r="EDF1049" s="9"/>
      <c r="EDG1049" s="9"/>
      <c r="EDH1049" s="9"/>
      <c r="EDI1049" s="9"/>
      <c r="EDJ1049" s="9"/>
      <c r="EDK1049" s="9"/>
      <c r="EDL1049" s="9"/>
      <c r="EDM1049" s="9"/>
      <c r="EDN1049" s="9"/>
      <c r="EDO1049" s="9"/>
      <c r="EDP1049" s="9"/>
      <c r="EDQ1049" s="9"/>
      <c r="EDR1049" s="9"/>
      <c r="EDS1049" s="9"/>
      <c r="EDT1049" s="9"/>
      <c r="EDU1049" s="9"/>
      <c r="EDV1049" s="9"/>
      <c r="EDW1049" s="9"/>
      <c r="EDX1049" s="9"/>
      <c r="EDY1049" s="9"/>
      <c r="EDZ1049" s="9"/>
      <c r="EEA1049" s="9"/>
      <c r="EEB1049" s="9"/>
      <c r="EEC1049" s="9"/>
      <c r="EED1049" s="9"/>
      <c r="EEE1049" s="9"/>
      <c r="EEF1049" s="9"/>
      <c r="EEG1049" s="9"/>
      <c r="EEH1049" s="9"/>
      <c r="EEI1049" s="9"/>
      <c r="EEJ1049" s="9"/>
      <c r="EEK1049" s="9"/>
      <c r="EEL1049" s="9"/>
      <c r="EEM1049" s="9"/>
      <c r="EEN1049" s="9"/>
      <c r="EEO1049" s="9"/>
      <c r="EEP1049" s="9"/>
      <c r="EEQ1049" s="9"/>
      <c r="EER1049" s="9"/>
      <c r="EES1049" s="9"/>
      <c r="EET1049" s="9"/>
      <c r="EEU1049" s="9"/>
      <c r="EEV1049" s="9"/>
      <c r="EEW1049" s="9"/>
      <c r="EEX1049" s="9"/>
      <c r="EEY1049" s="9"/>
      <c r="EEZ1049" s="9"/>
      <c r="EFA1049" s="9"/>
      <c r="EFB1049" s="9"/>
      <c r="EFC1049" s="9"/>
      <c r="EFD1049" s="9"/>
      <c r="EFE1049" s="9"/>
      <c r="EFF1049" s="9"/>
      <c r="EFG1049" s="9"/>
      <c r="EFH1049" s="9"/>
      <c r="EFI1049" s="9"/>
      <c r="EFJ1049" s="9"/>
      <c r="EFK1049" s="9"/>
      <c r="EFL1049" s="9"/>
      <c r="EFM1049" s="9"/>
      <c r="EFN1049" s="9"/>
      <c r="EFO1049" s="9"/>
      <c r="EFP1049" s="9"/>
      <c r="EFQ1049" s="9"/>
      <c r="EFR1049" s="9"/>
      <c r="EFS1049" s="9"/>
      <c r="EFT1049" s="9"/>
      <c r="EFU1049" s="9"/>
      <c r="EFV1049" s="9"/>
      <c r="EFW1049" s="9"/>
      <c r="EFX1049" s="9"/>
      <c r="EFY1049" s="9"/>
      <c r="EFZ1049" s="9"/>
      <c r="EGA1049" s="9"/>
      <c r="EGB1049" s="9"/>
      <c r="EGC1049" s="9"/>
      <c r="EGD1049" s="9"/>
      <c r="EGE1049" s="9"/>
      <c r="EGF1049" s="9"/>
      <c r="EGG1049" s="9"/>
      <c r="EGH1049" s="9"/>
      <c r="EGI1049" s="9"/>
      <c r="EGJ1049" s="9"/>
      <c r="EGK1049" s="9"/>
      <c r="EGL1049" s="9"/>
      <c r="EGM1049" s="9"/>
      <c r="EGN1049" s="9"/>
      <c r="EGO1049" s="9"/>
      <c r="EGP1049" s="9"/>
      <c r="EGQ1049" s="9"/>
      <c r="EGR1049" s="9"/>
      <c r="EGS1049" s="9"/>
      <c r="EGT1049" s="9"/>
      <c r="EGU1049" s="9"/>
      <c r="EGV1049" s="9"/>
      <c r="EGW1049" s="9"/>
      <c r="EGX1049" s="9"/>
      <c r="EGY1049" s="9"/>
      <c r="EGZ1049" s="9"/>
      <c r="EHA1049" s="9"/>
      <c r="EHB1049" s="9"/>
      <c r="EHC1049" s="9"/>
      <c r="EHD1049" s="9"/>
      <c r="EHE1049" s="9"/>
      <c r="EHF1049" s="9"/>
      <c r="EHG1049" s="9"/>
      <c r="EHH1049" s="9"/>
      <c r="EHI1049" s="9"/>
      <c r="EHJ1049" s="9"/>
      <c r="EHK1049" s="9"/>
      <c r="EHL1049" s="9"/>
      <c r="EHM1049" s="9"/>
      <c r="EHN1049" s="9"/>
      <c r="EHO1049" s="9"/>
      <c r="EHP1049" s="9"/>
      <c r="EHQ1049" s="9"/>
      <c r="EHR1049" s="9"/>
      <c r="EHS1049" s="9"/>
      <c r="EHT1049" s="9"/>
      <c r="EHU1049" s="9"/>
      <c r="EHV1049" s="9"/>
      <c r="EHW1049" s="9"/>
      <c r="EHX1049" s="9"/>
      <c r="EHY1049" s="9"/>
      <c r="EHZ1049" s="9"/>
      <c r="EIA1049" s="9"/>
      <c r="EIB1049" s="9"/>
      <c r="EIC1049" s="9"/>
      <c r="EID1049" s="9"/>
      <c r="EIE1049" s="9"/>
      <c r="EIF1049" s="9"/>
      <c r="EIG1049" s="9"/>
      <c r="EIH1049" s="9"/>
      <c r="EII1049" s="9"/>
      <c r="EIJ1049" s="9"/>
      <c r="EIK1049" s="9"/>
      <c r="EIL1049" s="9"/>
      <c r="EIM1049" s="9"/>
      <c r="EIN1049" s="9"/>
      <c r="EIO1049" s="9"/>
      <c r="EIP1049" s="9"/>
      <c r="EIQ1049" s="9"/>
      <c r="EIR1049" s="9"/>
      <c r="EIS1049" s="9"/>
      <c r="EIT1049" s="9"/>
      <c r="EIU1049" s="9"/>
      <c r="EIV1049" s="9"/>
      <c r="EIW1049" s="9"/>
      <c r="EIX1049" s="9"/>
      <c r="EIY1049" s="9"/>
      <c r="EIZ1049" s="9"/>
      <c r="EJA1049" s="9"/>
      <c r="EJB1049" s="9"/>
      <c r="EJC1049" s="9"/>
      <c r="EJD1049" s="9"/>
      <c r="EJE1049" s="9"/>
      <c r="EJF1049" s="9"/>
      <c r="EJG1049" s="9"/>
      <c r="EJH1049" s="9"/>
      <c r="EJI1049" s="9"/>
      <c r="EJJ1049" s="9"/>
      <c r="EJK1049" s="9"/>
      <c r="EJL1049" s="9"/>
      <c r="EJM1049" s="9"/>
      <c r="EJN1049" s="9"/>
      <c r="EJO1049" s="9"/>
      <c r="EJP1049" s="9"/>
      <c r="EJQ1049" s="9"/>
      <c r="EJR1049" s="9"/>
      <c r="EJS1049" s="9"/>
      <c r="EJT1049" s="9"/>
      <c r="EJU1049" s="9"/>
      <c r="EJV1049" s="9"/>
      <c r="EJW1049" s="9"/>
      <c r="EJX1049" s="9"/>
      <c r="EJY1049" s="9"/>
      <c r="EJZ1049" s="9"/>
      <c r="EKA1049" s="9"/>
      <c r="EKB1049" s="9"/>
      <c r="EKC1049" s="9"/>
      <c r="EKD1049" s="9"/>
      <c r="EKE1049" s="9"/>
      <c r="EKF1049" s="9"/>
      <c r="EKG1049" s="9"/>
      <c r="EKH1049" s="9"/>
      <c r="EKI1049" s="9"/>
      <c r="EKJ1049" s="9"/>
      <c r="EKK1049" s="9"/>
      <c r="EKL1049" s="9"/>
      <c r="EKM1049" s="9"/>
      <c r="EKN1049" s="9"/>
      <c r="EKO1049" s="9"/>
      <c r="EKP1049" s="9"/>
      <c r="EKQ1049" s="9"/>
      <c r="EKR1049" s="9"/>
      <c r="EKS1049" s="9"/>
      <c r="EKT1049" s="9"/>
      <c r="EKU1049" s="9"/>
      <c r="EKV1049" s="9"/>
      <c r="EKW1049" s="9"/>
      <c r="EKX1049" s="9"/>
      <c r="EKY1049" s="9"/>
      <c r="EKZ1049" s="9"/>
      <c r="ELA1049" s="9"/>
      <c r="ELB1049" s="9"/>
      <c r="ELC1049" s="9"/>
      <c r="ELD1049" s="9"/>
      <c r="ELE1049" s="9"/>
      <c r="ELF1049" s="9"/>
      <c r="ELG1049" s="9"/>
      <c r="ELH1049" s="9"/>
      <c r="ELI1049" s="9"/>
      <c r="ELJ1049" s="9"/>
      <c r="ELK1049" s="9"/>
      <c r="ELL1049" s="9"/>
      <c r="ELM1049" s="9"/>
      <c r="ELN1049" s="9"/>
      <c r="ELO1049" s="9"/>
      <c r="ELP1049" s="9"/>
      <c r="ELQ1049" s="9"/>
      <c r="ELR1049" s="9"/>
      <c r="ELS1049" s="9"/>
      <c r="ELT1049" s="9"/>
      <c r="ELU1049" s="9"/>
      <c r="ELV1049" s="9"/>
      <c r="ELW1049" s="9"/>
      <c r="ELX1049" s="9"/>
      <c r="ELY1049" s="9"/>
      <c r="ELZ1049" s="9"/>
      <c r="EMA1049" s="9"/>
      <c r="EMB1049" s="9"/>
      <c r="EMC1049" s="9"/>
      <c r="EMD1049" s="9"/>
      <c r="EME1049" s="9"/>
      <c r="EMF1049" s="9"/>
      <c r="EMG1049" s="9"/>
      <c r="EMH1049" s="9"/>
      <c r="EMI1049" s="9"/>
      <c r="EMJ1049" s="9"/>
      <c r="EMK1049" s="9"/>
      <c r="EML1049" s="9"/>
      <c r="EMM1049" s="9"/>
      <c r="EMN1049" s="9"/>
      <c r="EMO1049" s="9"/>
      <c r="EMP1049" s="9"/>
      <c r="EMQ1049" s="9"/>
      <c r="EMR1049" s="9"/>
      <c r="EMS1049" s="9"/>
      <c r="EMT1049" s="9"/>
      <c r="EMU1049" s="9"/>
      <c r="EMV1049" s="9"/>
      <c r="EMW1049" s="9"/>
      <c r="EMX1049" s="9"/>
      <c r="EMY1049" s="9"/>
      <c r="EMZ1049" s="9"/>
      <c r="ENA1049" s="9"/>
      <c r="ENB1049" s="9"/>
      <c r="ENC1049" s="9"/>
      <c r="END1049" s="9"/>
      <c r="ENE1049" s="9"/>
      <c r="ENF1049" s="9"/>
      <c r="ENG1049" s="9"/>
      <c r="ENH1049" s="9"/>
      <c r="ENI1049" s="9"/>
      <c r="ENJ1049" s="9"/>
      <c r="ENK1049" s="9"/>
      <c r="ENL1049" s="9"/>
      <c r="ENM1049" s="9"/>
      <c r="ENN1049" s="9"/>
      <c r="ENO1049" s="9"/>
      <c r="ENP1049" s="9"/>
      <c r="ENQ1049" s="9"/>
      <c r="ENR1049" s="9"/>
      <c r="ENS1049" s="9"/>
      <c r="ENT1049" s="9"/>
      <c r="ENU1049" s="9"/>
      <c r="ENV1049" s="9"/>
      <c r="ENW1049" s="9"/>
      <c r="ENX1049" s="9"/>
      <c r="ENY1049" s="9"/>
      <c r="ENZ1049" s="9"/>
      <c r="EOA1049" s="9"/>
      <c r="EOB1049" s="9"/>
      <c r="EOC1049" s="9"/>
      <c r="EOD1049" s="9"/>
      <c r="EOE1049" s="9"/>
      <c r="EOF1049" s="9"/>
      <c r="EOG1049" s="9"/>
      <c r="EOH1049" s="9"/>
      <c r="EOI1049" s="9"/>
      <c r="EOJ1049" s="9"/>
      <c r="EOK1049" s="9"/>
      <c r="EOL1049" s="9"/>
      <c r="EOM1049" s="9"/>
      <c r="EON1049" s="9"/>
      <c r="EOO1049" s="9"/>
      <c r="EOP1049" s="9"/>
      <c r="EOQ1049" s="9"/>
      <c r="EOR1049" s="9"/>
      <c r="EOS1049" s="9"/>
      <c r="EOT1049" s="9"/>
      <c r="EOU1049" s="9"/>
      <c r="EOV1049" s="9"/>
      <c r="EOW1049" s="9"/>
      <c r="EOX1049" s="9"/>
      <c r="EOY1049" s="9"/>
      <c r="EOZ1049" s="9"/>
      <c r="EPA1049" s="9"/>
      <c r="EPB1049" s="9"/>
      <c r="EPC1049" s="9"/>
      <c r="EPD1049" s="9"/>
      <c r="EPE1049" s="9"/>
      <c r="EPF1049" s="9"/>
      <c r="EPG1049" s="9"/>
      <c r="EPH1049" s="9"/>
      <c r="EPI1049" s="9"/>
      <c r="EPJ1049" s="9"/>
      <c r="EPK1049" s="9"/>
      <c r="EPL1049" s="9"/>
      <c r="EPM1049" s="9"/>
      <c r="EPN1049" s="9"/>
      <c r="EPO1049" s="9"/>
      <c r="EPP1049" s="9"/>
      <c r="EPQ1049" s="9"/>
      <c r="EPR1049" s="9"/>
      <c r="EPS1049" s="9"/>
      <c r="EPT1049" s="9"/>
      <c r="EPU1049" s="9"/>
      <c r="EPV1049" s="9"/>
      <c r="EPW1049" s="9"/>
      <c r="EPX1049" s="9"/>
      <c r="EPY1049" s="9"/>
      <c r="EPZ1049" s="9"/>
      <c r="EQA1049" s="9"/>
      <c r="EQB1049" s="9"/>
      <c r="EQC1049" s="9"/>
      <c r="EQD1049" s="9"/>
      <c r="EQE1049" s="9"/>
      <c r="EQF1049" s="9"/>
      <c r="EQG1049" s="9"/>
      <c r="EQH1049" s="9"/>
      <c r="EQI1049" s="9"/>
      <c r="EQJ1049" s="9"/>
      <c r="EQK1049" s="9"/>
      <c r="EQL1049" s="9"/>
      <c r="EQM1049" s="9"/>
      <c r="EQN1049" s="9"/>
      <c r="EQO1049" s="9"/>
      <c r="EQP1049" s="9"/>
      <c r="EQQ1049" s="9"/>
      <c r="EQR1049" s="9"/>
      <c r="EQS1049" s="9"/>
      <c r="EQT1049" s="9"/>
      <c r="EQU1049" s="9"/>
      <c r="EQV1049" s="9"/>
      <c r="EQW1049" s="9"/>
      <c r="EQX1049" s="9"/>
      <c r="EQY1049" s="9"/>
      <c r="EQZ1049" s="9"/>
      <c r="ERA1049" s="9"/>
      <c r="ERB1049" s="9"/>
      <c r="ERC1049" s="9"/>
      <c r="ERD1049" s="9"/>
      <c r="ERE1049" s="9"/>
      <c r="ERF1049" s="9"/>
      <c r="ERG1049" s="9"/>
      <c r="ERH1049" s="9"/>
      <c r="ERI1049" s="9"/>
      <c r="ERJ1049" s="9"/>
      <c r="ERK1049" s="9"/>
      <c r="ERL1049" s="9"/>
      <c r="ERM1049" s="9"/>
      <c r="ERN1049" s="9"/>
      <c r="ERO1049" s="9"/>
      <c r="ERP1049" s="9"/>
      <c r="ERQ1049" s="9"/>
      <c r="ERR1049" s="9"/>
      <c r="ERS1049" s="9"/>
      <c r="ERT1049" s="9"/>
      <c r="ERU1049" s="9"/>
      <c r="ERV1049" s="9"/>
      <c r="ERW1049" s="9"/>
      <c r="ERX1049" s="9"/>
      <c r="ERY1049" s="9"/>
      <c r="ERZ1049" s="9"/>
      <c r="ESA1049" s="9"/>
      <c r="ESB1049" s="9"/>
      <c r="ESC1049" s="9"/>
      <c r="ESD1049" s="9"/>
      <c r="ESE1049" s="9"/>
      <c r="ESF1049" s="9"/>
      <c r="ESG1049" s="9"/>
      <c r="ESH1049" s="9"/>
      <c r="ESI1049" s="9"/>
      <c r="ESJ1049" s="9"/>
      <c r="ESK1049" s="9"/>
      <c r="ESL1049" s="9"/>
      <c r="ESM1049" s="9"/>
      <c r="ESN1049" s="9"/>
      <c r="ESO1049" s="9"/>
      <c r="ESP1049" s="9"/>
      <c r="ESQ1049" s="9"/>
      <c r="ESR1049" s="9"/>
      <c r="ESS1049" s="9"/>
      <c r="EST1049" s="9"/>
      <c r="ESU1049" s="9"/>
      <c r="ESV1049" s="9"/>
      <c r="ESW1049" s="9"/>
      <c r="ESX1049" s="9"/>
      <c r="ESY1049" s="9"/>
      <c r="ESZ1049" s="9"/>
      <c r="ETA1049" s="9"/>
      <c r="ETB1049" s="9"/>
      <c r="ETC1049" s="9"/>
      <c r="ETD1049" s="9"/>
      <c r="ETE1049" s="9"/>
      <c r="ETF1049" s="9"/>
      <c r="ETG1049" s="9"/>
      <c r="ETH1049" s="9"/>
      <c r="ETI1049" s="9"/>
      <c r="ETJ1049" s="9"/>
      <c r="ETK1049" s="9"/>
      <c r="ETL1049" s="9"/>
      <c r="ETM1049" s="9"/>
      <c r="ETN1049" s="9"/>
      <c r="ETO1049" s="9"/>
      <c r="ETP1049" s="9"/>
      <c r="ETQ1049" s="9"/>
      <c r="ETR1049" s="9"/>
      <c r="ETS1049" s="9"/>
      <c r="ETT1049" s="9"/>
      <c r="ETU1049" s="9"/>
      <c r="ETV1049" s="9"/>
      <c r="ETW1049" s="9"/>
      <c r="ETX1049" s="9"/>
      <c r="ETY1049" s="9"/>
      <c r="ETZ1049" s="9"/>
      <c r="EUA1049" s="9"/>
      <c r="EUB1049" s="9"/>
      <c r="EUC1049" s="9"/>
      <c r="EUD1049" s="9"/>
      <c r="EUE1049" s="9"/>
      <c r="EUF1049" s="9"/>
      <c r="EUG1049" s="9"/>
      <c r="EUH1049" s="9"/>
      <c r="EUI1049" s="9"/>
      <c r="EUJ1049" s="9"/>
      <c r="EUK1049" s="9"/>
      <c r="EUL1049" s="9"/>
      <c r="EUM1049" s="9"/>
      <c r="EUN1049" s="9"/>
      <c r="EUO1049" s="9"/>
      <c r="EUP1049" s="9"/>
      <c r="EUQ1049" s="9"/>
      <c r="EUR1049" s="9"/>
      <c r="EUS1049" s="9"/>
      <c r="EUT1049" s="9"/>
      <c r="EUU1049" s="9"/>
      <c r="EUV1049" s="9"/>
      <c r="EUW1049" s="9"/>
      <c r="EUX1049" s="9"/>
      <c r="EUY1049" s="9"/>
      <c r="EUZ1049" s="9"/>
      <c r="EVA1049" s="9"/>
      <c r="EVB1049" s="9"/>
      <c r="EVC1049" s="9"/>
      <c r="EVD1049" s="9"/>
      <c r="EVE1049" s="9"/>
      <c r="EVF1049" s="9"/>
      <c r="EVG1049" s="9"/>
      <c r="EVH1049" s="9"/>
      <c r="EVI1049" s="9"/>
      <c r="EVJ1049" s="9"/>
      <c r="EVK1049" s="9"/>
      <c r="EVL1049" s="9"/>
      <c r="EVM1049" s="9"/>
      <c r="EVN1049" s="9"/>
      <c r="EVO1049" s="9"/>
      <c r="EVP1049" s="9"/>
      <c r="EVQ1049" s="9"/>
      <c r="EVR1049" s="9"/>
      <c r="EVS1049" s="9"/>
      <c r="EVT1049" s="9"/>
      <c r="EVU1049" s="9"/>
      <c r="EVV1049" s="9"/>
      <c r="EVW1049" s="9"/>
      <c r="EVX1049" s="9"/>
      <c r="EVY1049" s="9"/>
      <c r="EVZ1049" s="9"/>
      <c r="EWA1049" s="9"/>
      <c r="EWB1049" s="9"/>
      <c r="EWC1049" s="9"/>
      <c r="EWD1049" s="9"/>
      <c r="EWE1049" s="9"/>
      <c r="EWF1049" s="9"/>
      <c r="EWG1049" s="9"/>
      <c r="EWH1049" s="9"/>
      <c r="EWI1049" s="9"/>
      <c r="EWJ1049" s="9"/>
      <c r="EWK1049" s="9"/>
      <c r="EWL1049" s="9"/>
      <c r="EWM1049" s="9"/>
      <c r="EWN1049" s="9"/>
      <c r="EWO1049" s="9"/>
      <c r="EWP1049" s="9"/>
      <c r="EWQ1049" s="9"/>
      <c r="EWR1049" s="9"/>
      <c r="EWS1049" s="9"/>
      <c r="EWT1049" s="9"/>
      <c r="EWU1049" s="9"/>
      <c r="EWV1049" s="9"/>
      <c r="EWW1049" s="9"/>
      <c r="EWX1049" s="9"/>
      <c r="EWY1049" s="9"/>
      <c r="EWZ1049" s="9"/>
      <c r="EXA1049" s="9"/>
      <c r="EXB1049" s="9"/>
      <c r="EXC1049" s="9"/>
      <c r="EXD1049" s="9"/>
      <c r="EXE1049" s="9"/>
      <c r="EXF1049" s="9"/>
      <c r="EXG1049" s="9"/>
      <c r="EXH1049" s="9"/>
      <c r="EXI1049" s="9"/>
      <c r="EXJ1049" s="9"/>
      <c r="EXK1049" s="9"/>
      <c r="EXL1049" s="9"/>
      <c r="EXM1049" s="9"/>
      <c r="EXN1049" s="9"/>
      <c r="EXO1049" s="9"/>
      <c r="EXP1049" s="9"/>
      <c r="EXQ1049" s="9"/>
      <c r="EXR1049" s="9"/>
      <c r="EXS1049" s="9"/>
      <c r="EXT1049" s="9"/>
      <c r="EXU1049" s="9"/>
      <c r="EXV1049" s="9"/>
      <c r="EXW1049" s="9"/>
      <c r="EXX1049" s="9"/>
      <c r="EXY1049" s="9"/>
      <c r="EXZ1049" s="9"/>
      <c r="EYA1049" s="9"/>
      <c r="EYB1049" s="9"/>
      <c r="EYC1049" s="9"/>
      <c r="EYD1049" s="9"/>
      <c r="EYE1049" s="9"/>
      <c r="EYF1049" s="9"/>
      <c r="EYG1049" s="9"/>
      <c r="EYH1049" s="9"/>
      <c r="EYI1049" s="9"/>
      <c r="EYJ1049" s="9"/>
      <c r="EYK1049" s="9"/>
      <c r="EYL1049" s="9"/>
      <c r="EYM1049" s="9"/>
      <c r="EYN1049" s="9"/>
      <c r="EYO1049" s="9"/>
      <c r="EYP1049" s="9"/>
      <c r="EYQ1049" s="9"/>
      <c r="EYR1049" s="9"/>
      <c r="EYS1049" s="9"/>
      <c r="EYT1049" s="9"/>
      <c r="EYU1049" s="9"/>
      <c r="EYV1049" s="9"/>
      <c r="EYW1049" s="9"/>
      <c r="EYX1049" s="9"/>
      <c r="EYY1049" s="9"/>
      <c r="EYZ1049" s="9"/>
      <c r="EZA1049" s="9"/>
      <c r="EZB1049" s="9"/>
      <c r="EZC1049" s="9"/>
      <c r="EZD1049" s="9"/>
      <c r="EZE1049" s="9"/>
      <c r="EZF1049" s="9"/>
      <c r="EZG1049" s="9"/>
      <c r="EZH1049" s="9"/>
      <c r="EZI1049" s="9"/>
      <c r="EZJ1049" s="9"/>
      <c r="EZK1049" s="9"/>
      <c r="EZL1049" s="9"/>
      <c r="EZM1049" s="9"/>
      <c r="EZN1049" s="9"/>
      <c r="EZO1049" s="9"/>
      <c r="EZP1049" s="9"/>
      <c r="EZQ1049" s="9"/>
      <c r="EZR1049" s="9"/>
      <c r="EZS1049" s="9"/>
      <c r="EZT1049" s="9"/>
      <c r="EZU1049" s="9"/>
      <c r="EZV1049" s="9"/>
      <c r="EZW1049" s="9"/>
      <c r="EZX1049" s="9"/>
      <c r="EZY1049" s="9"/>
      <c r="EZZ1049" s="9"/>
      <c r="FAA1049" s="9"/>
      <c r="FAB1049" s="9"/>
      <c r="FAC1049" s="9"/>
      <c r="FAD1049" s="9"/>
      <c r="FAE1049" s="9"/>
      <c r="FAF1049" s="9"/>
      <c r="FAG1049" s="9"/>
      <c r="FAH1049" s="9"/>
      <c r="FAI1049" s="9"/>
      <c r="FAJ1049" s="9"/>
      <c r="FAK1049" s="9"/>
      <c r="FAL1049" s="9"/>
      <c r="FAM1049" s="9"/>
      <c r="FAN1049" s="9"/>
      <c r="FAO1049" s="9"/>
      <c r="FAP1049" s="9"/>
      <c r="FAQ1049" s="9"/>
      <c r="FAR1049" s="9"/>
      <c r="FAS1049" s="9"/>
      <c r="FAT1049" s="9"/>
      <c r="FAU1049" s="9"/>
      <c r="FAV1049" s="9"/>
      <c r="FAW1049" s="9"/>
      <c r="FAX1049" s="9"/>
      <c r="FAY1049" s="9"/>
      <c r="FAZ1049" s="9"/>
      <c r="FBA1049" s="9"/>
      <c r="FBB1049" s="9"/>
      <c r="FBC1049" s="9"/>
      <c r="FBD1049" s="9"/>
      <c r="FBE1049" s="9"/>
      <c r="FBF1049" s="9"/>
      <c r="FBG1049" s="9"/>
      <c r="FBH1049" s="9"/>
      <c r="FBI1049" s="9"/>
      <c r="FBJ1049" s="9"/>
      <c r="FBK1049" s="9"/>
      <c r="FBL1049" s="9"/>
      <c r="FBM1049" s="9"/>
      <c r="FBN1049" s="9"/>
      <c r="FBO1049" s="9"/>
      <c r="FBP1049" s="9"/>
      <c r="FBQ1049" s="9"/>
      <c r="FBR1049" s="9"/>
      <c r="FBS1049" s="9"/>
      <c r="FBT1049" s="9"/>
      <c r="FBU1049" s="9"/>
      <c r="FBV1049" s="9"/>
      <c r="FBW1049" s="9"/>
      <c r="FBX1049" s="9"/>
      <c r="FBY1049" s="9"/>
      <c r="FBZ1049" s="9"/>
      <c r="FCA1049" s="9"/>
      <c r="FCB1049" s="9"/>
      <c r="FCC1049" s="9"/>
      <c r="FCD1049" s="9"/>
      <c r="FCE1049" s="9"/>
      <c r="FCF1049" s="9"/>
      <c r="FCG1049" s="9"/>
      <c r="FCH1049" s="9"/>
      <c r="FCI1049" s="9"/>
      <c r="FCJ1049" s="9"/>
      <c r="FCK1049" s="9"/>
      <c r="FCL1049" s="9"/>
      <c r="FCM1049" s="9"/>
      <c r="FCN1049" s="9"/>
      <c r="FCO1049" s="9"/>
      <c r="FCP1049" s="9"/>
      <c r="FCQ1049" s="9"/>
      <c r="FCR1049" s="9"/>
      <c r="FCS1049" s="9"/>
      <c r="FCT1049" s="9"/>
      <c r="FCU1049" s="9"/>
      <c r="FCV1049" s="9"/>
      <c r="FCW1049" s="9"/>
      <c r="FCX1049" s="9"/>
      <c r="FCY1049" s="9"/>
      <c r="FCZ1049" s="9"/>
      <c r="FDA1049" s="9"/>
      <c r="FDB1049" s="9"/>
      <c r="FDC1049" s="9"/>
      <c r="FDD1049" s="9"/>
      <c r="FDE1049" s="9"/>
      <c r="FDF1049" s="9"/>
      <c r="FDG1049" s="9"/>
      <c r="FDH1049" s="9"/>
      <c r="FDI1049" s="9"/>
      <c r="FDJ1049" s="9"/>
      <c r="FDK1049" s="9"/>
      <c r="FDL1049" s="9"/>
      <c r="FDM1049" s="9"/>
      <c r="FDN1049" s="9"/>
      <c r="FDO1049" s="9"/>
      <c r="FDP1049" s="9"/>
      <c r="FDQ1049" s="9"/>
      <c r="FDR1049" s="9"/>
      <c r="FDS1049" s="9"/>
      <c r="FDT1049" s="9"/>
      <c r="FDU1049" s="9"/>
      <c r="FDV1049" s="9"/>
      <c r="FDW1049" s="9"/>
      <c r="FDX1049" s="9"/>
      <c r="FDY1049" s="9"/>
      <c r="FDZ1049" s="9"/>
      <c r="FEA1049" s="9"/>
      <c r="FEB1049" s="9"/>
      <c r="FEC1049" s="9"/>
      <c r="FED1049" s="9"/>
      <c r="FEE1049" s="9"/>
      <c r="FEF1049" s="9"/>
      <c r="FEG1049" s="9"/>
      <c r="FEH1049" s="9"/>
      <c r="FEI1049" s="9"/>
      <c r="FEJ1049" s="9"/>
      <c r="FEK1049" s="9"/>
      <c r="FEL1049" s="9"/>
      <c r="FEM1049" s="9"/>
      <c r="FEN1049" s="9"/>
      <c r="FEO1049" s="9"/>
      <c r="FEP1049" s="9"/>
      <c r="FEQ1049" s="9"/>
      <c r="FER1049" s="9"/>
      <c r="FES1049" s="9"/>
      <c r="FET1049" s="9"/>
      <c r="FEU1049" s="9"/>
      <c r="FEV1049" s="9"/>
      <c r="FEW1049" s="9"/>
      <c r="FEX1049" s="9"/>
      <c r="FEY1049" s="9"/>
      <c r="FEZ1049" s="9"/>
      <c r="FFA1049" s="9"/>
      <c r="FFB1049" s="9"/>
      <c r="FFC1049" s="9"/>
      <c r="FFD1049" s="9"/>
      <c r="FFE1049" s="9"/>
      <c r="FFF1049" s="9"/>
      <c r="FFG1049" s="9"/>
      <c r="FFH1049" s="9"/>
      <c r="FFI1049" s="9"/>
      <c r="FFJ1049" s="9"/>
      <c r="FFK1049" s="9"/>
      <c r="FFL1049" s="9"/>
      <c r="FFM1049" s="9"/>
      <c r="FFN1049" s="9"/>
      <c r="FFO1049" s="9"/>
      <c r="FFP1049" s="9"/>
      <c r="FFQ1049" s="9"/>
      <c r="FFR1049" s="9"/>
      <c r="FFS1049" s="9"/>
      <c r="FFT1049" s="9"/>
      <c r="FFU1049" s="9"/>
      <c r="FFV1049" s="9"/>
      <c r="FFW1049" s="9"/>
      <c r="FFX1049" s="9"/>
      <c r="FFY1049" s="9"/>
      <c r="FFZ1049" s="9"/>
      <c r="FGA1049" s="9"/>
      <c r="FGB1049" s="9"/>
      <c r="FGC1049" s="9"/>
      <c r="FGD1049" s="9"/>
      <c r="FGE1049" s="9"/>
      <c r="FGF1049" s="9"/>
      <c r="FGG1049" s="9"/>
      <c r="FGH1049" s="9"/>
      <c r="FGI1049" s="9"/>
      <c r="FGJ1049" s="9"/>
      <c r="FGK1049" s="9"/>
      <c r="FGL1049" s="9"/>
      <c r="FGM1049" s="9"/>
      <c r="FGN1049" s="9"/>
      <c r="FGO1049" s="9"/>
      <c r="FGP1049" s="9"/>
      <c r="FGQ1049" s="9"/>
      <c r="FGR1049" s="9"/>
      <c r="FGS1049" s="9"/>
      <c r="FGT1049" s="9"/>
      <c r="FGU1049" s="9"/>
      <c r="FGV1049" s="9"/>
      <c r="FGW1049" s="9"/>
      <c r="FGX1049" s="9"/>
      <c r="FGY1049" s="9"/>
      <c r="FGZ1049" s="9"/>
      <c r="FHA1049" s="9"/>
      <c r="FHB1049" s="9"/>
      <c r="FHC1049" s="9"/>
      <c r="FHD1049" s="9"/>
      <c r="FHE1049" s="9"/>
      <c r="FHF1049" s="9"/>
      <c r="FHG1049" s="9"/>
      <c r="FHH1049" s="9"/>
      <c r="FHI1049" s="9"/>
      <c r="FHJ1049" s="9"/>
      <c r="FHK1049" s="9"/>
      <c r="FHL1049" s="9"/>
      <c r="FHM1049" s="9"/>
      <c r="FHN1049" s="9"/>
      <c r="FHO1049" s="9"/>
      <c r="FHP1049" s="9"/>
      <c r="FHQ1049" s="9"/>
      <c r="FHR1049" s="9"/>
      <c r="FHS1049" s="9"/>
      <c r="FHT1049" s="9"/>
      <c r="FHU1049" s="9"/>
      <c r="FHV1049" s="9"/>
      <c r="FHW1049" s="9"/>
      <c r="FHX1049" s="9"/>
      <c r="FHY1049" s="9"/>
      <c r="FHZ1049" s="9"/>
      <c r="FIA1049" s="9"/>
      <c r="FIB1049" s="9"/>
      <c r="FIC1049" s="9"/>
      <c r="FID1049" s="9"/>
      <c r="FIE1049" s="9"/>
      <c r="FIF1049" s="9"/>
      <c r="FIG1049" s="9"/>
      <c r="FIH1049" s="9"/>
      <c r="FII1049" s="9"/>
      <c r="FIJ1049" s="9"/>
      <c r="FIK1049" s="9"/>
      <c r="FIL1049" s="9"/>
      <c r="FIM1049" s="9"/>
      <c r="FIN1049" s="9"/>
      <c r="FIO1049" s="9"/>
      <c r="FIP1049" s="9"/>
      <c r="FIQ1049" s="9"/>
      <c r="FIR1049" s="9"/>
      <c r="FIS1049" s="9"/>
      <c r="FIT1049" s="9"/>
      <c r="FIU1049" s="9"/>
      <c r="FIV1049" s="9"/>
      <c r="FIW1049" s="9"/>
      <c r="FIX1049" s="9"/>
      <c r="FIY1049" s="9"/>
      <c r="FIZ1049" s="9"/>
      <c r="FJA1049" s="9"/>
      <c r="FJB1049" s="9"/>
      <c r="FJC1049" s="9"/>
      <c r="FJD1049" s="9"/>
      <c r="FJE1049" s="9"/>
      <c r="FJF1049" s="9"/>
      <c r="FJG1049" s="9"/>
      <c r="FJH1049" s="9"/>
      <c r="FJI1049" s="9"/>
      <c r="FJJ1049" s="9"/>
      <c r="FJK1049" s="9"/>
      <c r="FJL1049" s="9"/>
      <c r="FJM1049" s="9"/>
      <c r="FJN1049" s="9"/>
      <c r="FJO1049" s="9"/>
      <c r="FJP1049" s="9"/>
      <c r="FJQ1049" s="9"/>
      <c r="FJR1049" s="9"/>
      <c r="FJS1049" s="9"/>
      <c r="FJT1049" s="9"/>
      <c r="FJU1049" s="9"/>
      <c r="FJV1049" s="9"/>
      <c r="FJW1049" s="9"/>
      <c r="FJX1049" s="9"/>
      <c r="FJY1049" s="9"/>
      <c r="FJZ1049" s="9"/>
      <c r="FKA1049" s="9"/>
      <c r="FKB1049" s="9"/>
      <c r="FKC1049" s="9"/>
      <c r="FKD1049" s="9"/>
      <c r="FKE1049" s="9"/>
      <c r="FKF1049" s="9"/>
      <c r="FKG1049" s="9"/>
      <c r="FKH1049" s="9"/>
      <c r="FKI1049" s="9"/>
      <c r="FKJ1049" s="9"/>
      <c r="FKK1049" s="9"/>
      <c r="FKL1049" s="9"/>
      <c r="FKM1049" s="9"/>
      <c r="FKN1049" s="9"/>
      <c r="FKO1049" s="9"/>
      <c r="FKP1049" s="9"/>
      <c r="FKQ1049" s="9"/>
      <c r="FKR1049" s="9"/>
      <c r="FKS1049" s="9"/>
      <c r="FKT1049" s="9"/>
      <c r="FKU1049" s="9"/>
      <c r="FKV1049" s="9"/>
      <c r="FKW1049" s="9"/>
      <c r="FKX1049" s="9"/>
      <c r="FKY1049" s="9"/>
      <c r="FKZ1049" s="9"/>
      <c r="FLA1049" s="9"/>
      <c r="FLB1049" s="9"/>
      <c r="FLC1049" s="9"/>
      <c r="FLD1049" s="9"/>
      <c r="FLE1049" s="9"/>
      <c r="FLF1049" s="9"/>
      <c r="FLG1049" s="9"/>
      <c r="FLH1049" s="9"/>
      <c r="FLI1049" s="9"/>
      <c r="FLJ1049" s="9"/>
      <c r="FLK1049" s="9"/>
      <c r="FLL1049" s="9"/>
      <c r="FLM1049" s="9"/>
      <c r="FLN1049" s="9"/>
      <c r="FLO1049" s="9"/>
      <c r="FLP1049" s="9"/>
      <c r="FLQ1049" s="9"/>
      <c r="FLR1049" s="9"/>
      <c r="FLS1049" s="9"/>
      <c r="FLT1049" s="9"/>
      <c r="FLU1049" s="9"/>
      <c r="FLV1049" s="9"/>
      <c r="FLW1049" s="9"/>
      <c r="FLX1049" s="9"/>
      <c r="FLY1049" s="9"/>
      <c r="FLZ1049" s="9"/>
      <c r="FMA1049" s="9"/>
      <c r="FMB1049" s="9"/>
      <c r="FMC1049" s="9"/>
      <c r="FMD1049" s="9"/>
      <c r="FME1049" s="9"/>
      <c r="FMF1049" s="9"/>
      <c r="FMG1049" s="9"/>
      <c r="FMH1049" s="9"/>
      <c r="FMI1049" s="9"/>
      <c r="FMJ1049" s="9"/>
      <c r="FMK1049" s="9"/>
      <c r="FML1049" s="9"/>
      <c r="FMM1049" s="9"/>
      <c r="FMN1049" s="9"/>
      <c r="FMO1049" s="9"/>
      <c r="FMP1049" s="9"/>
      <c r="FMQ1049" s="9"/>
      <c r="FMR1049" s="9"/>
      <c r="FMS1049" s="9"/>
      <c r="FMT1049" s="9"/>
      <c r="FMU1049" s="9"/>
      <c r="FMV1049" s="9"/>
      <c r="FMW1049" s="9"/>
      <c r="FMX1049" s="9"/>
      <c r="FMY1049" s="9"/>
      <c r="FMZ1049" s="9"/>
      <c r="FNA1049" s="9"/>
      <c r="FNB1049" s="9"/>
      <c r="FNC1049" s="9"/>
      <c r="FND1049" s="9"/>
      <c r="FNE1049" s="9"/>
      <c r="FNF1049" s="9"/>
      <c r="FNG1049" s="9"/>
      <c r="FNH1049" s="9"/>
      <c r="FNI1049" s="9"/>
      <c r="FNJ1049" s="9"/>
      <c r="FNK1049" s="9"/>
      <c r="FNL1049" s="9"/>
      <c r="FNM1049" s="9"/>
      <c r="FNN1049" s="9"/>
      <c r="FNO1049" s="9"/>
      <c r="FNP1049" s="9"/>
      <c r="FNQ1049" s="9"/>
      <c r="FNR1049" s="9"/>
      <c r="FNS1049" s="9"/>
      <c r="FNT1049" s="9"/>
      <c r="FNU1049" s="9"/>
      <c r="FNV1049" s="9"/>
      <c r="FNW1049" s="9"/>
      <c r="FNX1049" s="9"/>
      <c r="FNY1049" s="9"/>
      <c r="FNZ1049" s="9"/>
      <c r="FOA1049" s="9"/>
      <c r="FOB1049" s="9"/>
      <c r="FOC1049" s="9"/>
      <c r="FOD1049" s="9"/>
      <c r="FOE1049" s="9"/>
      <c r="FOF1049" s="9"/>
      <c r="FOG1049" s="9"/>
      <c r="FOH1049" s="9"/>
      <c r="FOI1049" s="9"/>
      <c r="FOJ1049" s="9"/>
      <c r="FOK1049" s="9"/>
      <c r="FOL1049" s="9"/>
      <c r="FOM1049" s="9"/>
      <c r="FON1049" s="9"/>
      <c r="FOO1049" s="9"/>
      <c r="FOP1049" s="9"/>
      <c r="FOQ1049" s="9"/>
      <c r="FOR1049" s="9"/>
      <c r="FOS1049" s="9"/>
      <c r="FOT1049" s="9"/>
      <c r="FOU1049" s="9"/>
      <c r="FOV1049" s="9"/>
      <c r="FOW1049" s="9"/>
      <c r="FOX1049" s="9"/>
      <c r="FOY1049" s="9"/>
      <c r="FOZ1049" s="9"/>
      <c r="FPA1049" s="9"/>
      <c r="FPB1049" s="9"/>
      <c r="FPC1049" s="9"/>
      <c r="FPD1049" s="9"/>
      <c r="FPE1049" s="9"/>
      <c r="FPF1049" s="9"/>
      <c r="FPG1049" s="9"/>
      <c r="FPH1049" s="9"/>
      <c r="FPI1049" s="9"/>
      <c r="FPJ1049" s="9"/>
      <c r="FPK1049" s="9"/>
      <c r="FPL1049" s="9"/>
      <c r="FPM1049" s="9"/>
      <c r="FPN1049" s="9"/>
      <c r="FPO1049" s="9"/>
      <c r="FPP1049" s="9"/>
      <c r="FPQ1049" s="9"/>
      <c r="FPR1049" s="9"/>
      <c r="FPS1049" s="9"/>
      <c r="FPT1049" s="9"/>
      <c r="FPU1049" s="9"/>
      <c r="FPV1049" s="9"/>
      <c r="FPW1049" s="9"/>
      <c r="FPX1049" s="9"/>
      <c r="FPY1049" s="9"/>
      <c r="FPZ1049" s="9"/>
      <c r="FQA1049" s="9"/>
      <c r="FQB1049" s="9"/>
      <c r="FQC1049" s="9"/>
      <c r="FQD1049" s="9"/>
      <c r="FQE1049" s="9"/>
      <c r="FQF1049" s="9"/>
      <c r="FQG1049" s="9"/>
      <c r="FQH1049" s="9"/>
      <c r="FQI1049" s="9"/>
      <c r="FQJ1049" s="9"/>
      <c r="FQK1049" s="9"/>
      <c r="FQL1049" s="9"/>
      <c r="FQM1049" s="9"/>
      <c r="FQN1049" s="9"/>
      <c r="FQO1049" s="9"/>
      <c r="FQP1049" s="9"/>
      <c r="FQQ1049" s="9"/>
      <c r="FQR1049" s="9"/>
      <c r="FQS1049" s="9"/>
      <c r="FQT1049" s="9"/>
      <c r="FQU1049" s="9"/>
      <c r="FQV1049" s="9"/>
      <c r="FQW1049" s="9"/>
      <c r="FQX1049" s="9"/>
      <c r="FQY1049" s="9"/>
      <c r="FQZ1049" s="9"/>
      <c r="FRA1049" s="9"/>
      <c r="FRB1049" s="9"/>
      <c r="FRC1049" s="9"/>
      <c r="FRD1049" s="9"/>
      <c r="FRE1049" s="9"/>
      <c r="FRF1049" s="9"/>
      <c r="FRG1049" s="9"/>
      <c r="FRH1049" s="9"/>
      <c r="FRI1049" s="9"/>
      <c r="FRJ1049" s="9"/>
      <c r="FRK1049" s="9"/>
      <c r="FRL1049" s="9"/>
      <c r="FRM1049" s="9"/>
      <c r="FRN1049" s="9"/>
      <c r="FRO1049" s="9"/>
      <c r="FRP1049" s="9"/>
      <c r="FRQ1049" s="9"/>
      <c r="FRR1049" s="9"/>
      <c r="FRS1049" s="9"/>
      <c r="FRT1049" s="9"/>
      <c r="FRU1049" s="9"/>
      <c r="FRV1049" s="9"/>
      <c r="FRW1049" s="9"/>
      <c r="FRX1049" s="9"/>
      <c r="FRY1049" s="9"/>
      <c r="FRZ1049" s="9"/>
      <c r="FSA1049" s="9"/>
      <c r="FSB1049" s="9"/>
      <c r="FSC1049" s="9"/>
      <c r="FSD1049" s="9"/>
      <c r="FSE1049" s="9"/>
      <c r="FSF1049" s="9"/>
      <c r="FSG1049" s="9"/>
      <c r="FSH1049" s="9"/>
      <c r="FSI1049" s="9"/>
      <c r="FSJ1049" s="9"/>
      <c r="FSK1049" s="9"/>
      <c r="FSL1049" s="9"/>
      <c r="FSM1049" s="9"/>
      <c r="FSN1049" s="9"/>
      <c r="FSO1049" s="9"/>
      <c r="FSP1049" s="9"/>
      <c r="FSQ1049" s="9"/>
      <c r="FSR1049" s="9"/>
      <c r="FSS1049" s="9"/>
      <c r="FST1049" s="9"/>
      <c r="FSU1049" s="9"/>
      <c r="FSV1049" s="9"/>
      <c r="FSW1049" s="9"/>
      <c r="FSX1049" s="9"/>
      <c r="FSY1049" s="9"/>
      <c r="FSZ1049" s="9"/>
      <c r="FTA1049" s="9"/>
      <c r="FTB1049" s="9"/>
      <c r="FTC1049" s="9"/>
      <c r="FTD1049" s="9"/>
      <c r="FTE1049" s="9"/>
      <c r="FTF1049" s="9"/>
      <c r="FTG1049" s="9"/>
      <c r="FTH1049" s="9"/>
      <c r="FTI1049" s="9"/>
      <c r="FTJ1049" s="9"/>
      <c r="FTK1049" s="9"/>
      <c r="FTL1049" s="9"/>
      <c r="FTM1049" s="9"/>
      <c r="FTN1049" s="9"/>
      <c r="FTO1049" s="9"/>
      <c r="FTP1049" s="9"/>
      <c r="FTQ1049" s="9"/>
      <c r="FTR1049" s="9"/>
      <c r="FTS1049" s="9"/>
      <c r="FTT1049" s="9"/>
      <c r="FTU1049" s="9"/>
      <c r="FTV1049" s="9"/>
      <c r="FTW1049" s="9"/>
      <c r="FTX1049" s="9"/>
      <c r="FTY1049" s="9"/>
      <c r="FTZ1049" s="9"/>
      <c r="FUA1049" s="9"/>
      <c r="FUB1049" s="9"/>
      <c r="FUC1049" s="9"/>
      <c r="FUD1049" s="9"/>
      <c r="FUE1049" s="9"/>
      <c r="FUF1049" s="9"/>
      <c r="FUG1049" s="9"/>
      <c r="FUH1049" s="9"/>
      <c r="FUI1049" s="9"/>
      <c r="FUJ1049" s="9"/>
      <c r="FUK1049" s="9"/>
      <c r="FUL1049" s="9"/>
      <c r="FUM1049" s="9"/>
      <c r="FUN1049" s="9"/>
      <c r="FUO1049" s="9"/>
      <c r="FUP1049" s="9"/>
      <c r="FUQ1049" s="9"/>
      <c r="FUR1049" s="9"/>
      <c r="FUS1049" s="9"/>
      <c r="FUT1049" s="9"/>
      <c r="FUU1049" s="9"/>
      <c r="FUV1049" s="9"/>
      <c r="FUW1049" s="9"/>
      <c r="FUX1049" s="9"/>
      <c r="FUY1049" s="9"/>
      <c r="FUZ1049" s="9"/>
      <c r="FVA1049" s="9"/>
      <c r="FVB1049" s="9"/>
      <c r="FVC1049" s="9"/>
      <c r="FVD1049" s="9"/>
      <c r="FVE1049" s="9"/>
      <c r="FVF1049" s="9"/>
      <c r="FVG1049" s="9"/>
      <c r="FVH1049" s="9"/>
      <c r="FVI1049" s="9"/>
      <c r="FVJ1049" s="9"/>
      <c r="FVK1049" s="9"/>
      <c r="FVL1049" s="9"/>
      <c r="FVM1049" s="9"/>
      <c r="FVN1049" s="9"/>
      <c r="FVO1049" s="9"/>
      <c r="FVP1049" s="9"/>
      <c r="FVQ1049" s="9"/>
      <c r="FVR1049" s="9"/>
      <c r="FVS1049" s="9"/>
      <c r="FVT1049" s="9"/>
      <c r="FVU1049" s="9"/>
      <c r="FVV1049" s="9"/>
      <c r="FVW1049" s="9"/>
      <c r="FVX1049" s="9"/>
      <c r="FVY1049" s="9"/>
      <c r="FVZ1049" s="9"/>
      <c r="FWA1049" s="9"/>
      <c r="FWB1049" s="9"/>
      <c r="FWC1049" s="9"/>
      <c r="FWD1049" s="9"/>
      <c r="FWE1049" s="9"/>
      <c r="FWF1049" s="9"/>
      <c r="FWG1049" s="9"/>
      <c r="FWH1049" s="9"/>
      <c r="FWI1049" s="9"/>
      <c r="FWJ1049" s="9"/>
      <c r="FWK1049" s="9"/>
      <c r="FWL1049" s="9"/>
      <c r="FWM1049" s="9"/>
      <c r="FWN1049" s="9"/>
      <c r="FWO1049" s="9"/>
      <c r="FWP1049" s="9"/>
      <c r="FWQ1049" s="9"/>
      <c r="FWR1049" s="9"/>
      <c r="FWS1049" s="9"/>
      <c r="FWT1049" s="9"/>
      <c r="FWU1049" s="9"/>
      <c r="FWV1049" s="9"/>
      <c r="FWW1049" s="9"/>
      <c r="FWX1049" s="9"/>
      <c r="FWY1049" s="9"/>
      <c r="FWZ1049" s="9"/>
      <c r="FXA1049" s="9"/>
      <c r="FXB1049" s="9"/>
      <c r="FXC1049" s="9"/>
      <c r="FXD1049" s="9"/>
      <c r="FXE1049" s="9"/>
      <c r="FXF1049" s="9"/>
      <c r="FXG1049" s="9"/>
      <c r="FXH1049" s="9"/>
      <c r="FXI1049" s="9"/>
      <c r="FXJ1049" s="9"/>
      <c r="FXK1049" s="9"/>
      <c r="FXL1049" s="9"/>
      <c r="FXM1049" s="9"/>
      <c r="FXN1049" s="9"/>
      <c r="FXO1049" s="9"/>
      <c r="FXP1049" s="9"/>
      <c r="FXQ1049" s="9"/>
      <c r="FXR1049" s="9"/>
      <c r="FXS1049" s="9"/>
      <c r="FXT1049" s="9"/>
      <c r="FXU1049" s="9"/>
      <c r="FXV1049" s="9"/>
      <c r="FXW1049" s="9"/>
      <c r="FXX1049" s="9"/>
      <c r="FXY1049" s="9"/>
      <c r="FXZ1049" s="9"/>
      <c r="FYA1049" s="9"/>
      <c r="FYB1049" s="9"/>
      <c r="FYC1049" s="9"/>
      <c r="FYD1049" s="9"/>
      <c r="FYE1049" s="9"/>
      <c r="FYF1049" s="9"/>
      <c r="FYG1049" s="9"/>
      <c r="FYH1049" s="9"/>
      <c r="FYI1049" s="9"/>
      <c r="FYJ1049" s="9"/>
      <c r="FYK1049" s="9"/>
      <c r="FYL1049" s="9"/>
      <c r="FYM1049" s="9"/>
      <c r="FYN1049" s="9"/>
      <c r="FYO1049" s="9"/>
      <c r="FYP1049" s="9"/>
      <c r="FYQ1049" s="9"/>
      <c r="FYR1049" s="9"/>
      <c r="FYS1049" s="9"/>
      <c r="FYT1049" s="9"/>
      <c r="FYU1049" s="9"/>
      <c r="FYV1049" s="9"/>
      <c r="FYW1049" s="9"/>
      <c r="FYX1049" s="9"/>
      <c r="FYY1049" s="9"/>
      <c r="FYZ1049" s="9"/>
      <c r="FZA1049" s="9"/>
      <c r="FZB1049" s="9"/>
      <c r="FZC1049" s="9"/>
      <c r="FZD1049" s="9"/>
      <c r="FZE1049" s="9"/>
      <c r="FZF1049" s="9"/>
      <c r="FZG1049" s="9"/>
      <c r="FZH1049" s="9"/>
      <c r="FZI1049" s="9"/>
      <c r="FZJ1049" s="9"/>
      <c r="FZK1049" s="9"/>
      <c r="FZL1049" s="9"/>
      <c r="FZM1049" s="9"/>
      <c r="FZN1049" s="9"/>
      <c r="FZO1049" s="9"/>
      <c r="FZP1049" s="9"/>
      <c r="FZQ1049" s="9"/>
      <c r="FZR1049" s="9"/>
      <c r="FZS1049" s="9"/>
      <c r="FZT1049" s="9"/>
      <c r="FZU1049" s="9"/>
      <c r="FZV1049" s="9"/>
      <c r="FZW1049" s="9"/>
      <c r="FZX1049" s="9"/>
      <c r="FZY1049" s="9"/>
      <c r="FZZ1049" s="9"/>
      <c r="GAA1049" s="9"/>
      <c r="GAB1049" s="9"/>
      <c r="GAC1049" s="9"/>
      <c r="GAD1049" s="9"/>
      <c r="GAE1049" s="9"/>
      <c r="GAF1049" s="9"/>
      <c r="GAG1049" s="9"/>
      <c r="GAH1049" s="9"/>
      <c r="GAI1049" s="9"/>
      <c r="GAJ1049" s="9"/>
      <c r="GAK1049" s="9"/>
      <c r="GAL1049" s="9"/>
      <c r="GAM1049" s="9"/>
      <c r="GAN1049" s="9"/>
      <c r="GAO1049" s="9"/>
      <c r="GAP1049" s="9"/>
      <c r="GAQ1049" s="9"/>
      <c r="GAR1049" s="9"/>
      <c r="GAS1049" s="9"/>
      <c r="GAT1049" s="9"/>
      <c r="GAU1049" s="9"/>
      <c r="GAV1049" s="9"/>
      <c r="GAW1049" s="9"/>
      <c r="GAX1049" s="9"/>
      <c r="GAY1049" s="9"/>
      <c r="GAZ1049" s="9"/>
      <c r="GBA1049" s="9"/>
      <c r="GBB1049" s="9"/>
      <c r="GBC1049" s="9"/>
      <c r="GBD1049" s="9"/>
      <c r="GBE1049" s="9"/>
      <c r="GBF1049" s="9"/>
      <c r="GBG1049" s="9"/>
      <c r="GBH1049" s="9"/>
      <c r="GBI1049" s="9"/>
      <c r="GBJ1049" s="9"/>
      <c r="GBK1049" s="9"/>
      <c r="GBL1049" s="9"/>
      <c r="GBM1049" s="9"/>
      <c r="GBN1049" s="9"/>
      <c r="GBO1049" s="9"/>
      <c r="GBP1049" s="9"/>
      <c r="GBQ1049" s="9"/>
      <c r="GBR1049" s="9"/>
      <c r="GBS1049" s="9"/>
      <c r="GBT1049" s="9"/>
      <c r="GBU1049" s="9"/>
      <c r="GBV1049" s="9"/>
      <c r="GBW1049" s="9"/>
      <c r="GBX1049" s="9"/>
      <c r="GBY1049" s="9"/>
      <c r="GBZ1049" s="9"/>
      <c r="GCA1049" s="9"/>
      <c r="GCB1049" s="9"/>
      <c r="GCC1049" s="9"/>
      <c r="GCD1049" s="9"/>
      <c r="GCE1049" s="9"/>
      <c r="GCF1049" s="9"/>
      <c r="GCG1049" s="9"/>
      <c r="GCH1049" s="9"/>
      <c r="GCI1049" s="9"/>
      <c r="GCJ1049" s="9"/>
      <c r="GCK1049" s="9"/>
      <c r="GCL1049" s="9"/>
      <c r="GCM1049" s="9"/>
      <c r="GCN1049" s="9"/>
      <c r="GCO1049" s="9"/>
      <c r="GCP1049" s="9"/>
      <c r="GCQ1049" s="9"/>
      <c r="GCR1049" s="9"/>
      <c r="GCS1049" s="9"/>
      <c r="GCT1049" s="9"/>
      <c r="GCU1049" s="9"/>
      <c r="GCV1049" s="9"/>
      <c r="GCW1049" s="9"/>
      <c r="GCX1049" s="9"/>
      <c r="GCY1049" s="9"/>
      <c r="GCZ1049" s="9"/>
      <c r="GDA1049" s="9"/>
      <c r="GDB1049" s="9"/>
      <c r="GDC1049" s="9"/>
      <c r="GDD1049" s="9"/>
      <c r="GDE1049" s="9"/>
      <c r="GDF1049" s="9"/>
      <c r="GDG1049" s="9"/>
      <c r="GDH1049" s="9"/>
      <c r="GDI1049" s="9"/>
      <c r="GDJ1049" s="9"/>
      <c r="GDK1049" s="9"/>
      <c r="GDL1049" s="9"/>
      <c r="GDM1049" s="9"/>
      <c r="GDN1049" s="9"/>
      <c r="GDO1049" s="9"/>
      <c r="GDP1049" s="9"/>
      <c r="GDQ1049" s="9"/>
      <c r="GDR1049" s="9"/>
      <c r="GDS1049" s="9"/>
      <c r="GDT1049" s="9"/>
      <c r="GDU1049" s="9"/>
      <c r="GDV1049" s="9"/>
      <c r="GDW1049" s="9"/>
      <c r="GDX1049" s="9"/>
      <c r="GDY1049" s="9"/>
      <c r="GDZ1049" s="9"/>
      <c r="GEA1049" s="9"/>
      <c r="GEB1049" s="9"/>
      <c r="GEC1049" s="9"/>
      <c r="GED1049" s="9"/>
      <c r="GEE1049" s="9"/>
      <c r="GEF1049" s="9"/>
      <c r="GEG1049" s="9"/>
      <c r="GEH1049" s="9"/>
      <c r="GEI1049" s="9"/>
      <c r="GEJ1049" s="9"/>
      <c r="GEK1049" s="9"/>
      <c r="GEL1049" s="9"/>
      <c r="GEM1049" s="9"/>
      <c r="GEN1049" s="9"/>
      <c r="GEO1049" s="9"/>
      <c r="GEP1049" s="9"/>
      <c r="GEQ1049" s="9"/>
      <c r="GER1049" s="9"/>
      <c r="GES1049" s="9"/>
      <c r="GET1049" s="9"/>
      <c r="GEU1049" s="9"/>
      <c r="GEV1049" s="9"/>
      <c r="GEW1049" s="9"/>
      <c r="GEX1049" s="9"/>
      <c r="GEY1049" s="9"/>
      <c r="GEZ1049" s="9"/>
      <c r="GFA1049" s="9"/>
      <c r="GFB1049" s="9"/>
      <c r="GFC1049" s="9"/>
      <c r="GFD1049" s="9"/>
      <c r="GFE1049" s="9"/>
      <c r="GFF1049" s="9"/>
      <c r="GFG1049" s="9"/>
      <c r="GFH1049" s="9"/>
      <c r="GFI1049" s="9"/>
      <c r="GFJ1049" s="9"/>
      <c r="GFK1049" s="9"/>
      <c r="GFL1049" s="9"/>
      <c r="GFM1049" s="9"/>
      <c r="GFN1049" s="9"/>
      <c r="GFO1049" s="9"/>
      <c r="GFP1049" s="9"/>
      <c r="GFQ1049" s="9"/>
      <c r="GFR1049" s="9"/>
      <c r="GFS1049" s="9"/>
      <c r="GFT1049" s="9"/>
      <c r="GFU1049" s="9"/>
      <c r="GFV1049" s="9"/>
      <c r="GFW1049" s="9"/>
      <c r="GFX1049" s="9"/>
      <c r="GFY1049" s="9"/>
      <c r="GFZ1049" s="9"/>
      <c r="GGA1049" s="9"/>
      <c r="GGB1049" s="9"/>
      <c r="GGC1049" s="9"/>
      <c r="GGD1049" s="9"/>
      <c r="GGE1049" s="9"/>
      <c r="GGF1049" s="9"/>
      <c r="GGG1049" s="9"/>
      <c r="GGH1049" s="9"/>
      <c r="GGI1049" s="9"/>
      <c r="GGJ1049" s="9"/>
      <c r="GGK1049" s="9"/>
      <c r="GGL1049" s="9"/>
      <c r="GGM1049" s="9"/>
      <c r="GGN1049" s="9"/>
      <c r="GGO1049" s="9"/>
      <c r="GGP1049" s="9"/>
      <c r="GGQ1049" s="9"/>
      <c r="GGR1049" s="9"/>
      <c r="GGS1049" s="9"/>
      <c r="GGT1049" s="9"/>
      <c r="GGU1049" s="9"/>
      <c r="GGV1049" s="9"/>
      <c r="GGW1049" s="9"/>
      <c r="GGX1049" s="9"/>
      <c r="GGY1049" s="9"/>
      <c r="GGZ1049" s="9"/>
      <c r="GHA1049" s="9"/>
      <c r="GHB1049" s="9"/>
      <c r="GHC1049" s="9"/>
      <c r="GHD1049" s="9"/>
      <c r="GHE1049" s="9"/>
      <c r="GHF1049" s="9"/>
      <c r="GHG1049" s="9"/>
      <c r="GHH1049" s="9"/>
      <c r="GHI1049" s="9"/>
      <c r="GHJ1049" s="9"/>
      <c r="GHK1049" s="9"/>
      <c r="GHL1049" s="9"/>
      <c r="GHM1049" s="9"/>
      <c r="GHN1049" s="9"/>
      <c r="GHO1049" s="9"/>
      <c r="GHP1049" s="9"/>
      <c r="GHQ1049" s="9"/>
      <c r="GHR1049" s="9"/>
      <c r="GHS1049" s="9"/>
      <c r="GHT1049" s="9"/>
      <c r="GHU1049" s="9"/>
      <c r="GHV1049" s="9"/>
      <c r="GHW1049" s="9"/>
      <c r="GHX1049" s="9"/>
      <c r="GHY1049" s="9"/>
      <c r="GHZ1049" s="9"/>
      <c r="GIA1049" s="9"/>
      <c r="GIB1049" s="9"/>
      <c r="GIC1049" s="9"/>
      <c r="GID1049" s="9"/>
      <c r="GIE1049" s="9"/>
      <c r="GIF1049" s="9"/>
      <c r="GIG1049" s="9"/>
      <c r="GIH1049" s="9"/>
      <c r="GII1049" s="9"/>
      <c r="GIJ1049" s="9"/>
      <c r="GIK1049" s="9"/>
      <c r="GIL1049" s="9"/>
      <c r="GIM1049" s="9"/>
      <c r="GIN1049" s="9"/>
      <c r="GIO1049" s="9"/>
      <c r="GIP1049" s="9"/>
      <c r="GIQ1049" s="9"/>
      <c r="GIR1049" s="9"/>
      <c r="GIS1049" s="9"/>
      <c r="GIT1049" s="9"/>
      <c r="GIU1049" s="9"/>
      <c r="GIV1049" s="9"/>
      <c r="GIW1049" s="9"/>
      <c r="GIX1049" s="9"/>
      <c r="GIY1049" s="9"/>
      <c r="GIZ1049" s="9"/>
      <c r="GJA1049" s="9"/>
      <c r="GJB1049" s="9"/>
      <c r="GJC1049" s="9"/>
      <c r="GJD1049" s="9"/>
      <c r="GJE1049" s="9"/>
      <c r="GJF1049" s="9"/>
      <c r="GJG1049" s="9"/>
      <c r="GJH1049" s="9"/>
      <c r="GJI1049" s="9"/>
      <c r="GJJ1049" s="9"/>
      <c r="GJK1049" s="9"/>
      <c r="GJL1049" s="9"/>
      <c r="GJM1049" s="9"/>
      <c r="GJN1049" s="9"/>
      <c r="GJO1049" s="9"/>
      <c r="GJP1049" s="9"/>
      <c r="GJQ1049" s="9"/>
      <c r="GJR1049" s="9"/>
      <c r="GJS1049" s="9"/>
      <c r="GJT1049" s="9"/>
      <c r="GJU1049" s="9"/>
      <c r="GJV1049" s="9"/>
      <c r="GJW1049" s="9"/>
      <c r="GJX1049" s="9"/>
      <c r="GJY1049" s="9"/>
      <c r="GJZ1049" s="9"/>
      <c r="GKA1049" s="9"/>
      <c r="GKB1049" s="9"/>
      <c r="GKC1049" s="9"/>
      <c r="GKD1049" s="9"/>
      <c r="GKE1049" s="9"/>
      <c r="GKF1049" s="9"/>
      <c r="GKG1049" s="9"/>
      <c r="GKH1049" s="9"/>
      <c r="GKI1049" s="9"/>
      <c r="GKJ1049" s="9"/>
      <c r="GKK1049" s="9"/>
      <c r="GKL1049" s="9"/>
      <c r="GKM1049" s="9"/>
      <c r="GKN1049" s="9"/>
      <c r="GKO1049" s="9"/>
      <c r="GKP1049" s="9"/>
      <c r="GKQ1049" s="9"/>
      <c r="GKR1049" s="9"/>
      <c r="GKS1049" s="9"/>
      <c r="GKT1049" s="9"/>
      <c r="GKU1049" s="9"/>
      <c r="GKV1049" s="9"/>
      <c r="GKW1049" s="9"/>
      <c r="GKX1049" s="9"/>
      <c r="GKY1049" s="9"/>
      <c r="GKZ1049" s="9"/>
      <c r="GLA1049" s="9"/>
      <c r="GLB1049" s="9"/>
      <c r="GLC1049" s="9"/>
      <c r="GLD1049" s="9"/>
      <c r="GLE1049" s="9"/>
      <c r="GLF1049" s="9"/>
      <c r="GLG1049" s="9"/>
      <c r="GLH1049" s="9"/>
      <c r="GLI1049" s="9"/>
      <c r="GLJ1049" s="9"/>
      <c r="GLK1049" s="9"/>
      <c r="GLL1049" s="9"/>
      <c r="GLM1049" s="9"/>
      <c r="GLN1049" s="9"/>
      <c r="GLO1049" s="9"/>
      <c r="GLP1049" s="9"/>
      <c r="GLQ1049" s="9"/>
      <c r="GLR1049" s="9"/>
      <c r="GLS1049" s="9"/>
      <c r="GLT1049" s="9"/>
      <c r="GLU1049" s="9"/>
      <c r="GLV1049" s="9"/>
      <c r="GLW1049" s="9"/>
      <c r="GLX1049" s="9"/>
      <c r="GLY1049" s="9"/>
      <c r="GLZ1049" s="9"/>
      <c r="GMA1049" s="9"/>
      <c r="GMB1049" s="9"/>
      <c r="GMC1049" s="9"/>
      <c r="GMD1049" s="9"/>
      <c r="GME1049" s="9"/>
      <c r="GMF1049" s="9"/>
      <c r="GMG1049" s="9"/>
      <c r="GMH1049" s="9"/>
      <c r="GMI1049" s="9"/>
      <c r="GMJ1049" s="9"/>
      <c r="GMK1049" s="9"/>
      <c r="GML1049" s="9"/>
      <c r="GMM1049" s="9"/>
      <c r="GMN1049" s="9"/>
      <c r="GMO1049" s="9"/>
      <c r="GMP1049" s="9"/>
      <c r="GMQ1049" s="9"/>
      <c r="GMR1049" s="9"/>
      <c r="GMS1049" s="9"/>
      <c r="GMT1049" s="9"/>
      <c r="GMU1049" s="9"/>
      <c r="GMV1049" s="9"/>
      <c r="GMW1049" s="9"/>
      <c r="GMX1049" s="9"/>
      <c r="GMY1049" s="9"/>
      <c r="GMZ1049" s="9"/>
      <c r="GNA1049" s="9"/>
      <c r="GNB1049" s="9"/>
      <c r="GNC1049" s="9"/>
      <c r="GND1049" s="9"/>
      <c r="GNE1049" s="9"/>
      <c r="GNF1049" s="9"/>
      <c r="GNG1049" s="9"/>
      <c r="GNH1049" s="9"/>
      <c r="GNI1049" s="9"/>
      <c r="GNJ1049" s="9"/>
      <c r="GNK1049" s="9"/>
      <c r="GNL1049" s="9"/>
      <c r="GNM1049" s="9"/>
      <c r="GNN1049" s="9"/>
      <c r="GNO1049" s="9"/>
      <c r="GNP1049" s="9"/>
      <c r="GNQ1049" s="9"/>
      <c r="GNR1049" s="9"/>
      <c r="GNS1049" s="9"/>
      <c r="GNT1049" s="9"/>
      <c r="GNU1049" s="9"/>
      <c r="GNV1049" s="9"/>
      <c r="GNW1049" s="9"/>
      <c r="GNX1049" s="9"/>
      <c r="GNY1049" s="9"/>
      <c r="GNZ1049" s="9"/>
      <c r="GOA1049" s="9"/>
      <c r="GOB1049" s="9"/>
      <c r="GOC1049" s="9"/>
      <c r="GOD1049" s="9"/>
      <c r="GOE1049" s="9"/>
      <c r="GOF1049" s="9"/>
      <c r="GOG1049" s="9"/>
      <c r="GOH1049" s="9"/>
      <c r="GOI1049" s="9"/>
      <c r="GOJ1049" s="9"/>
      <c r="GOK1049" s="9"/>
      <c r="GOL1049" s="9"/>
      <c r="GOM1049" s="9"/>
      <c r="GON1049" s="9"/>
      <c r="GOO1049" s="9"/>
      <c r="GOP1049" s="9"/>
      <c r="GOQ1049" s="9"/>
      <c r="GOR1049" s="9"/>
      <c r="GOS1049" s="9"/>
      <c r="GOT1049" s="9"/>
      <c r="GOU1049" s="9"/>
      <c r="GOV1049" s="9"/>
      <c r="GOW1049" s="9"/>
      <c r="GOX1049" s="9"/>
      <c r="GOY1049" s="9"/>
      <c r="GOZ1049" s="9"/>
      <c r="GPA1049" s="9"/>
      <c r="GPB1049" s="9"/>
      <c r="GPC1049" s="9"/>
      <c r="GPD1049" s="9"/>
      <c r="GPE1049" s="9"/>
      <c r="GPF1049" s="9"/>
      <c r="GPG1049" s="9"/>
      <c r="GPH1049" s="9"/>
      <c r="GPI1049" s="9"/>
      <c r="GPJ1049" s="9"/>
      <c r="GPK1049" s="9"/>
      <c r="GPL1049" s="9"/>
      <c r="GPM1049" s="9"/>
      <c r="GPN1049" s="9"/>
      <c r="GPO1049" s="9"/>
      <c r="GPP1049" s="9"/>
      <c r="GPQ1049" s="9"/>
      <c r="GPR1049" s="9"/>
      <c r="GPS1049" s="9"/>
      <c r="GPT1049" s="9"/>
      <c r="GPU1049" s="9"/>
      <c r="GPV1049" s="9"/>
      <c r="GPW1049" s="9"/>
      <c r="GPX1049" s="9"/>
      <c r="GPY1049" s="9"/>
      <c r="GPZ1049" s="9"/>
      <c r="GQA1049" s="9"/>
      <c r="GQB1049" s="9"/>
      <c r="GQC1049" s="9"/>
      <c r="GQD1049" s="9"/>
      <c r="GQE1049" s="9"/>
      <c r="GQF1049" s="9"/>
      <c r="GQG1049" s="9"/>
      <c r="GQH1049" s="9"/>
      <c r="GQI1049" s="9"/>
      <c r="GQJ1049" s="9"/>
      <c r="GQK1049" s="9"/>
      <c r="GQL1049" s="9"/>
      <c r="GQM1049" s="9"/>
      <c r="GQN1049" s="9"/>
      <c r="GQO1049" s="9"/>
      <c r="GQP1049" s="9"/>
      <c r="GQQ1049" s="9"/>
      <c r="GQR1049" s="9"/>
      <c r="GQS1049" s="9"/>
      <c r="GQT1049" s="9"/>
      <c r="GQU1049" s="9"/>
      <c r="GQV1049" s="9"/>
      <c r="GQW1049" s="9"/>
      <c r="GQX1049" s="9"/>
      <c r="GQY1049" s="9"/>
      <c r="GQZ1049" s="9"/>
      <c r="GRA1049" s="9"/>
      <c r="GRB1049" s="9"/>
      <c r="GRC1049" s="9"/>
      <c r="GRD1049" s="9"/>
      <c r="GRE1049" s="9"/>
      <c r="GRF1049" s="9"/>
      <c r="GRG1049" s="9"/>
      <c r="GRH1049" s="9"/>
      <c r="GRI1049" s="9"/>
      <c r="GRJ1049" s="9"/>
      <c r="GRK1049" s="9"/>
      <c r="GRL1049" s="9"/>
      <c r="GRM1049" s="9"/>
      <c r="GRN1049" s="9"/>
      <c r="GRO1049" s="9"/>
      <c r="GRP1049" s="9"/>
      <c r="GRQ1049" s="9"/>
      <c r="GRR1049" s="9"/>
      <c r="GRS1049" s="9"/>
      <c r="GRT1049" s="9"/>
      <c r="GRU1049" s="9"/>
      <c r="GRV1049" s="9"/>
      <c r="GRW1049" s="9"/>
      <c r="GRX1049" s="9"/>
      <c r="GRY1049" s="9"/>
      <c r="GRZ1049" s="9"/>
      <c r="GSA1049" s="9"/>
      <c r="GSB1049" s="9"/>
      <c r="GSC1049" s="9"/>
      <c r="GSD1049" s="9"/>
      <c r="GSE1049" s="9"/>
      <c r="GSF1049" s="9"/>
      <c r="GSG1049" s="9"/>
      <c r="GSH1049" s="9"/>
      <c r="GSI1049" s="9"/>
      <c r="GSJ1049" s="9"/>
      <c r="GSK1049" s="9"/>
      <c r="GSL1049" s="9"/>
      <c r="GSM1049" s="9"/>
      <c r="GSN1049" s="9"/>
      <c r="GSO1049" s="9"/>
      <c r="GSP1049" s="9"/>
      <c r="GSQ1049" s="9"/>
      <c r="GSR1049" s="9"/>
      <c r="GSS1049" s="9"/>
      <c r="GST1049" s="9"/>
      <c r="GSU1049" s="9"/>
      <c r="GSV1049" s="9"/>
      <c r="GSW1049" s="9"/>
      <c r="GSX1049" s="9"/>
      <c r="GSY1049" s="9"/>
      <c r="GSZ1049" s="9"/>
      <c r="GTA1049" s="9"/>
      <c r="GTB1049" s="9"/>
      <c r="GTC1049" s="9"/>
      <c r="GTD1049" s="9"/>
      <c r="GTE1049" s="9"/>
      <c r="GTF1049" s="9"/>
      <c r="GTG1049" s="9"/>
      <c r="GTH1049" s="9"/>
      <c r="GTI1049" s="9"/>
      <c r="GTJ1049" s="9"/>
      <c r="GTK1049" s="9"/>
      <c r="GTL1049" s="9"/>
      <c r="GTM1049" s="9"/>
      <c r="GTN1049" s="9"/>
      <c r="GTO1049" s="9"/>
      <c r="GTP1049" s="9"/>
      <c r="GTQ1049" s="9"/>
      <c r="GTR1049" s="9"/>
      <c r="GTS1049" s="9"/>
      <c r="GTT1049" s="9"/>
      <c r="GTU1049" s="9"/>
      <c r="GTV1049" s="9"/>
      <c r="GTW1049" s="9"/>
      <c r="GTX1049" s="9"/>
      <c r="GTY1049" s="9"/>
      <c r="GTZ1049" s="9"/>
      <c r="GUA1049" s="9"/>
      <c r="GUB1049" s="9"/>
      <c r="GUC1049" s="9"/>
      <c r="GUD1049" s="9"/>
      <c r="GUE1049" s="9"/>
      <c r="GUF1049" s="9"/>
      <c r="GUG1049" s="9"/>
      <c r="GUH1049" s="9"/>
      <c r="GUI1049" s="9"/>
      <c r="GUJ1049" s="9"/>
      <c r="GUK1049" s="9"/>
      <c r="GUL1049" s="9"/>
      <c r="GUM1049" s="9"/>
      <c r="GUN1049" s="9"/>
      <c r="GUO1049" s="9"/>
      <c r="GUP1049" s="9"/>
      <c r="GUQ1049" s="9"/>
      <c r="GUR1049" s="9"/>
      <c r="GUS1049" s="9"/>
      <c r="GUT1049" s="9"/>
      <c r="GUU1049" s="9"/>
      <c r="GUV1049" s="9"/>
      <c r="GUW1049" s="9"/>
      <c r="GUX1049" s="9"/>
      <c r="GUY1049" s="9"/>
      <c r="GUZ1049" s="9"/>
      <c r="GVA1049" s="9"/>
      <c r="GVB1049" s="9"/>
      <c r="GVC1049" s="9"/>
      <c r="GVD1049" s="9"/>
      <c r="GVE1049" s="9"/>
      <c r="GVF1049" s="9"/>
      <c r="GVG1049" s="9"/>
      <c r="GVH1049" s="9"/>
      <c r="GVI1049" s="9"/>
      <c r="GVJ1049" s="9"/>
      <c r="GVK1049" s="9"/>
      <c r="GVL1049" s="9"/>
      <c r="GVM1049" s="9"/>
      <c r="GVN1049" s="9"/>
      <c r="GVO1049" s="9"/>
      <c r="GVP1049" s="9"/>
      <c r="GVQ1049" s="9"/>
      <c r="GVR1049" s="9"/>
      <c r="GVS1049" s="9"/>
      <c r="GVT1049" s="9"/>
      <c r="GVU1049" s="9"/>
      <c r="GVV1049" s="9"/>
      <c r="GVW1049" s="9"/>
      <c r="GVX1049" s="9"/>
      <c r="GVY1049" s="9"/>
      <c r="GVZ1049" s="9"/>
      <c r="GWA1049" s="9"/>
      <c r="GWB1049" s="9"/>
      <c r="GWC1049" s="9"/>
      <c r="GWD1049" s="9"/>
      <c r="GWE1049" s="9"/>
      <c r="GWF1049" s="9"/>
      <c r="GWG1049" s="9"/>
      <c r="GWH1049" s="9"/>
      <c r="GWI1049" s="9"/>
      <c r="GWJ1049" s="9"/>
      <c r="GWK1049" s="9"/>
      <c r="GWL1049" s="9"/>
      <c r="GWM1049" s="9"/>
      <c r="GWN1049" s="9"/>
      <c r="GWO1049" s="9"/>
      <c r="GWP1049" s="9"/>
      <c r="GWQ1049" s="9"/>
      <c r="GWR1049" s="9"/>
      <c r="GWS1049" s="9"/>
      <c r="GWT1049" s="9"/>
      <c r="GWU1049" s="9"/>
      <c r="GWV1049" s="9"/>
      <c r="GWW1049" s="9"/>
      <c r="GWX1049" s="9"/>
      <c r="GWY1049" s="9"/>
      <c r="GWZ1049" s="9"/>
      <c r="GXA1049" s="9"/>
      <c r="GXB1049" s="9"/>
      <c r="GXC1049" s="9"/>
      <c r="GXD1049" s="9"/>
      <c r="GXE1049" s="9"/>
      <c r="GXF1049" s="9"/>
      <c r="GXG1049" s="9"/>
      <c r="GXH1049" s="9"/>
      <c r="GXI1049" s="9"/>
      <c r="GXJ1049" s="9"/>
      <c r="GXK1049" s="9"/>
      <c r="GXL1049" s="9"/>
      <c r="GXM1049" s="9"/>
      <c r="GXN1049" s="9"/>
      <c r="GXO1049" s="9"/>
      <c r="GXP1049" s="9"/>
      <c r="GXQ1049" s="9"/>
      <c r="GXR1049" s="9"/>
      <c r="GXS1049" s="9"/>
      <c r="GXT1049" s="9"/>
      <c r="GXU1049" s="9"/>
      <c r="GXV1049" s="9"/>
      <c r="GXW1049" s="9"/>
      <c r="GXX1049" s="9"/>
      <c r="GXY1049" s="9"/>
      <c r="GXZ1049" s="9"/>
      <c r="GYA1049" s="9"/>
      <c r="GYB1049" s="9"/>
      <c r="GYC1049" s="9"/>
      <c r="GYD1049" s="9"/>
      <c r="GYE1049" s="9"/>
      <c r="GYF1049" s="9"/>
      <c r="GYG1049" s="9"/>
      <c r="GYH1049" s="9"/>
      <c r="GYI1049" s="9"/>
      <c r="GYJ1049" s="9"/>
      <c r="GYK1049" s="9"/>
      <c r="GYL1049" s="9"/>
      <c r="GYM1049" s="9"/>
      <c r="GYN1049" s="9"/>
      <c r="GYO1049" s="9"/>
      <c r="GYP1049" s="9"/>
      <c r="GYQ1049" s="9"/>
      <c r="GYR1049" s="9"/>
      <c r="GYS1049" s="9"/>
      <c r="GYT1049" s="9"/>
      <c r="GYU1049" s="9"/>
      <c r="GYV1049" s="9"/>
      <c r="GYW1049" s="9"/>
      <c r="GYX1049" s="9"/>
      <c r="GYY1049" s="9"/>
      <c r="GYZ1049" s="9"/>
      <c r="GZA1049" s="9"/>
      <c r="GZB1049" s="9"/>
      <c r="GZC1049" s="9"/>
      <c r="GZD1049" s="9"/>
      <c r="GZE1049" s="9"/>
      <c r="GZF1049" s="9"/>
      <c r="GZG1049" s="9"/>
      <c r="GZH1049" s="9"/>
      <c r="GZI1049" s="9"/>
      <c r="GZJ1049" s="9"/>
      <c r="GZK1049" s="9"/>
      <c r="GZL1049" s="9"/>
      <c r="GZM1049" s="9"/>
      <c r="GZN1049" s="9"/>
      <c r="GZO1049" s="9"/>
      <c r="GZP1049" s="9"/>
      <c r="GZQ1049" s="9"/>
      <c r="GZR1049" s="9"/>
      <c r="GZS1049" s="9"/>
      <c r="GZT1049" s="9"/>
      <c r="GZU1049" s="9"/>
      <c r="GZV1049" s="9"/>
      <c r="GZW1049" s="9"/>
      <c r="GZX1049" s="9"/>
      <c r="GZY1049" s="9"/>
      <c r="GZZ1049" s="9"/>
      <c r="HAA1049" s="9"/>
      <c r="HAB1049" s="9"/>
      <c r="HAC1049" s="9"/>
      <c r="HAD1049" s="9"/>
      <c r="HAE1049" s="9"/>
      <c r="HAF1049" s="9"/>
      <c r="HAG1049" s="9"/>
      <c r="HAH1049" s="9"/>
      <c r="HAI1049" s="9"/>
      <c r="HAJ1049" s="9"/>
      <c r="HAK1049" s="9"/>
      <c r="HAL1049" s="9"/>
      <c r="HAM1049" s="9"/>
      <c r="HAN1049" s="9"/>
      <c r="HAO1049" s="9"/>
      <c r="HAP1049" s="9"/>
      <c r="HAQ1049" s="9"/>
      <c r="HAR1049" s="9"/>
      <c r="HAS1049" s="9"/>
      <c r="HAT1049" s="9"/>
      <c r="HAU1049" s="9"/>
      <c r="HAV1049" s="9"/>
      <c r="HAW1049" s="9"/>
      <c r="HAX1049" s="9"/>
      <c r="HAY1049" s="9"/>
      <c r="HAZ1049" s="9"/>
      <c r="HBA1049" s="9"/>
      <c r="HBB1049" s="9"/>
      <c r="HBC1049" s="9"/>
      <c r="HBD1049" s="9"/>
      <c r="HBE1049" s="9"/>
      <c r="HBF1049" s="9"/>
      <c r="HBG1049" s="9"/>
      <c r="HBH1049" s="9"/>
      <c r="HBI1049" s="9"/>
      <c r="HBJ1049" s="9"/>
      <c r="HBK1049" s="9"/>
      <c r="HBL1049" s="9"/>
      <c r="HBM1049" s="9"/>
      <c r="HBN1049" s="9"/>
      <c r="HBO1049" s="9"/>
      <c r="HBP1049" s="9"/>
      <c r="HBQ1049" s="9"/>
      <c r="HBR1049" s="9"/>
      <c r="HBS1049" s="9"/>
      <c r="HBT1049" s="9"/>
      <c r="HBU1049" s="9"/>
      <c r="HBV1049" s="9"/>
      <c r="HBW1049" s="9"/>
      <c r="HBX1049" s="9"/>
      <c r="HBY1049" s="9"/>
      <c r="HBZ1049" s="9"/>
      <c r="HCA1049" s="9"/>
      <c r="HCB1049" s="9"/>
      <c r="HCC1049" s="9"/>
      <c r="HCD1049" s="9"/>
      <c r="HCE1049" s="9"/>
      <c r="HCF1049" s="9"/>
      <c r="HCG1049" s="9"/>
      <c r="HCH1049" s="9"/>
      <c r="HCI1049" s="9"/>
      <c r="HCJ1049" s="9"/>
      <c r="HCK1049" s="9"/>
      <c r="HCL1049" s="9"/>
      <c r="HCM1049" s="9"/>
      <c r="HCN1049" s="9"/>
      <c r="HCO1049" s="9"/>
      <c r="HCP1049" s="9"/>
      <c r="HCQ1049" s="9"/>
      <c r="HCR1049" s="9"/>
      <c r="HCS1049" s="9"/>
      <c r="HCT1049" s="9"/>
      <c r="HCU1049" s="9"/>
      <c r="HCV1049" s="9"/>
      <c r="HCW1049" s="9"/>
      <c r="HCX1049" s="9"/>
      <c r="HCY1049" s="9"/>
      <c r="HCZ1049" s="9"/>
      <c r="HDA1049" s="9"/>
      <c r="HDB1049" s="9"/>
      <c r="HDC1049" s="9"/>
      <c r="HDD1049" s="9"/>
      <c r="HDE1049" s="9"/>
      <c r="HDF1049" s="9"/>
      <c r="HDG1049" s="9"/>
      <c r="HDH1049" s="9"/>
      <c r="HDI1049" s="9"/>
      <c r="HDJ1049" s="9"/>
      <c r="HDK1049" s="9"/>
      <c r="HDL1049" s="9"/>
      <c r="HDM1049" s="9"/>
      <c r="HDN1049" s="9"/>
      <c r="HDO1049" s="9"/>
      <c r="HDP1049" s="9"/>
      <c r="HDQ1049" s="9"/>
      <c r="HDR1049" s="9"/>
      <c r="HDS1049" s="9"/>
      <c r="HDT1049" s="9"/>
      <c r="HDU1049" s="9"/>
      <c r="HDV1049" s="9"/>
      <c r="HDW1049" s="9"/>
      <c r="HDX1049" s="9"/>
      <c r="HDY1049" s="9"/>
      <c r="HDZ1049" s="9"/>
      <c r="HEA1049" s="9"/>
      <c r="HEB1049" s="9"/>
      <c r="HEC1049" s="9"/>
      <c r="HED1049" s="9"/>
      <c r="HEE1049" s="9"/>
      <c r="HEF1049" s="9"/>
      <c r="HEG1049" s="9"/>
      <c r="HEH1049" s="9"/>
      <c r="HEI1049" s="9"/>
      <c r="HEJ1049" s="9"/>
      <c r="HEK1049" s="9"/>
      <c r="HEL1049" s="9"/>
      <c r="HEM1049" s="9"/>
      <c r="HEN1049" s="9"/>
      <c r="HEO1049" s="9"/>
      <c r="HEP1049" s="9"/>
      <c r="HEQ1049" s="9"/>
      <c r="HER1049" s="9"/>
      <c r="HES1049" s="9"/>
      <c r="HET1049" s="9"/>
      <c r="HEU1049" s="9"/>
      <c r="HEV1049" s="9"/>
      <c r="HEW1049" s="9"/>
      <c r="HEX1049" s="9"/>
      <c r="HEY1049" s="9"/>
      <c r="HEZ1049" s="9"/>
      <c r="HFA1049" s="9"/>
      <c r="HFB1049" s="9"/>
      <c r="HFC1049" s="9"/>
      <c r="HFD1049" s="9"/>
      <c r="HFE1049" s="9"/>
      <c r="HFF1049" s="9"/>
      <c r="HFG1049" s="9"/>
      <c r="HFH1049" s="9"/>
      <c r="HFI1049" s="9"/>
      <c r="HFJ1049" s="9"/>
      <c r="HFK1049" s="9"/>
      <c r="HFL1049" s="9"/>
      <c r="HFM1049" s="9"/>
      <c r="HFN1049" s="9"/>
      <c r="HFO1049" s="9"/>
      <c r="HFP1049" s="9"/>
      <c r="HFQ1049" s="9"/>
      <c r="HFR1049" s="9"/>
      <c r="HFS1049" s="9"/>
      <c r="HFT1049" s="9"/>
      <c r="HFU1049" s="9"/>
      <c r="HFV1049" s="9"/>
      <c r="HFW1049" s="9"/>
      <c r="HFX1049" s="9"/>
      <c r="HFY1049" s="9"/>
      <c r="HFZ1049" s="9"/>
      <c r="HGA1049" s="9"/>
      <c r="HGB1049" s="9"/>
      <c r="HGC1049" s="9"/>
      <c r="HGD1049" s="9"/>
      <c r="HGE1049" s="9"/>
      <c r="HGF1049" s="9"/>
      <c r="HGG1049" s="9"/>
      <c r="HGH1049" s="9"/>
      <c r="HGI1049" s="9"/>
      <c r="HGJ1049" s="9"/>
      <c r="HGK1049" s="9"/>
      <c r="HGL1049" s="9"/>
      <c r="HGM1049" s="9"/>
      <c r="HGN1049" s="9"/>
      <c r="HGO1049" s="9"/>
      <c r="HGP1049" s="9"/>
      <c r="HGQ1049" s="9"/>
      <c r="HGR1049" s="9"/>
      <c r="HGS1049" s="9"/>
      <c r="HGT1049" s="9"/>
      <c r="HGU1049" s="9"/>
      <c r="HGV1049" s="9"/>
      <c r="HGW1049" s="9"/>
      <c r="HGX1049" s="9"/>
      <c r="HGY1049" s="9"/>
      <c r="HGZ1049" s="9"/>
      <c r="HHA1049" s="9"/>
      <c r="HHB1049" s="9"/>
      <c r="HHC1049" s="9"/>
      <c r="HHD1049" s="9"/>
      <c r="HHE1049" s="9"/>
      <c r="HHF1049" s="9"/>
      <c r="HHG1049" s="9"/>
      <c r="HHH1049" s="9"/>
      <c r="HHI1049" s="9"/>
      <c r="HHJ1049" s="9"/>
      <c r="HHK1049" s="9"/>
      <c r="HHL1049" s="9"/>
      <c r="HHM1049" s="9"/>
      <c r="HHN1049" s="9"/>
      <c r="HHO1049" s="9"/>
      <c r="HHP1049" s="9"/>
      <c r="HHQ1049" s="9"/>
      <c r="HHR1049" s="9"/>
      <c r="HHS1049" s="9"/>
      <c r="HHT1049" s="9"/>
      <c r="HHU1049" s="9"/>
      <c r="HHV1049" s="9"/>
      <c r="HHW1049" s="9"/>
      <c r="HHX1049" s="9"/>
      <c r="HHY1049" s="9"/>
      <c r="HHZ1049" s="9"/>
      <c r="HIA1049" s="9"/>
      <c r="HIB1049" s="9"/>
      <c r="HIC1049" s="9"/>
      <c r="HID1049" s="9"/>
      <c r="HIE1049" s="9"/>
      <c r="HIF1049" s="9"/>
      <c r="HIG1049" s="9"/>
      <c r="HIH1049" s="9"/>
      <c r="HII1049" s="9"/>
      <c r="HIJ1049" s="9"/>
      <c r="HIK1049" s="9"/>
      <c r="HIL1049" s="9"/>
      <c r="HIM1049" s="9"/>
      <c r="HIN1049" s="9"/>
      <c r="HIO1049" s="9"/>
      <c r="HIP1049" s="9"/>
      <c r="HIQ1049" s="9"/>
      <c r="HIR1049" s="9"/>
      <c r="HIS1049" s="9"/>
      <c r="HIT1049" s="9"/>
      <c r="HIU1049" s="9"/>
      <c r="HIV1049" s="9"/>
      <c r="HIW1049" s="9"/>
      <c r="HIX1049" s="9"/>
      <c r="HIY1049" s="9"/>
      <c r="HIZ1049" s="9"/>
      <c r="HJA1049" s="9"/>
      <c r="HJB1049" s="9"/>
      <c r="HJC1049" s="9"/>
      <c r="HJD1049" s="9"/>
      <c r="HJE1049" s="9"/>
      <c r="HJF1049" s="9"/>
      <c r="HJG1049" s="9"/>
      <c r="HJH1049" s="9"/>
      <c r="HJI1049" s="9"/>
      <c r="HJJ1049" s="9"/>
      <c r="HJK1049" s="9"/>
      <c r="HJL1049" s="9"/>
      <c r="HJM1049" s="9"/>
      <c r="HJN1049" s="9"/>
      <c r="HJO1049" s="9"/>
      <c r="HJP1049" s="9"/>
      <c r="HJQ1049" s="9"/>
      <c r="HJR1049" s="9"/>
      <c r="HJS1049" s="9"/>
      <c r="HJT1049" s="9"/>
      <c r="HJU1049" s="9"/>
      <c r="HJV1049" s="9"/>
      <c r="HJW1049" s="9"/>
      <c r="HJX1049" s="9"/>
      <c r="HJY1049" s="9"/>
      <c r="HJZ1049" s="9"/>
      <c r="HKA1049" s="9"/>
      <c r="HKB1049" s="9"/>
      <c r="HKC1049" s="9"/>
      <c r="HKD1049" s="9"/>
      <c r="HKE1049" s="9"/>
      <c r="HKF1049" s="9"/>
      <c r="HKG1049" s="9"/>
      <c r="HKH1049" s="9"/>
      <c r="HKI1049" s="9"/>
      <c r="HKJ1049" s="9"/>
      <c r="HKK1049" s="9"/>
      <c r="HKL1049" s="9"/>
      <c r="HKM1049" s="9"/>
      <c r="HKN1049" s="9"/>
      <c r="HKO1049" s="9"/>
      <c r="HKP1049" s="9"/>
      <c r="HKQ1049" s="9"/>
      <c r="HKR1049" s="9"/>
      <c r="HKS1049" s="9"/>
      <c r="HKT1049" s="9"/>
      <c r="HKU1049" s="9"/>
      <c r="HKV1049" s="9"/>
      <c r="HKW1049" s="9"/>
      <c r="HKX1049" s="9"/>
      <c r="HKY1049" s="9"/>
      <c r="HKZ1049" s="9"/>
      <c r="HLA1049" s="9"/>
      <c r="HLB1049" s="9"/>
      <c r="HLC1049" s="9"/>
      <c r="HLD1049" s="9"/>
      <c r="HLE1049" s="9"/>
      <c r="HLF1049" s="9"/>
      <c r="HLG1049" s="9"/>
      <c r="HLH1049" s="9"/>
      <c r="HLI1049" s="9"/>
      <c r="HLJ1049" s="9"/>
      <c r="HLK1049" s="9"/>
      <c r="HLL1049" s="9"/>
      <c r="HLM1049" s="9"/>
      <c r="HLN1049" s="9"/>
      <c r="HLO1049" s="9"/>
      <c r="HLP1049" s="9"/>
      <c r="HLQ1049" s="9"/>
      <c r="HLR1049" s="9"/>
      <c r="HLS1049" s="9"/>
      <c r="HLT1049" s="9"/>
      <c r="HLU1049" s="9"/>
      <c r="HLV1049" s="9"/>
      <c r="HLW1049" s="9"/>
      <c r="HLX1049" s="9"/>
      <c r="HLY1049" s="9"/>
      <c r="HLZ1049" s="9"/>
      <c r="HMA1049" s="9"/>
      <c r="HMB1049" s="9"/>
      <c r="HMC1049" s="9"/>
      <c r="HMD1049" s="9"/>
      <c r="HME1049" s="9"/>
      <c r="HMF1049" s="9"/>
      <c r="HMG1049" s="9"/>
      <c r="HMH1049" s="9"/>
      <c r="HMI1049" s="9"/>
      <c r="HMJ1049" s="9"/>
      <c r="HMK1049" s="9"/>
      <c r="HML1049" s="9"/>
      <c r="HMM1049" s="9"/>
      <c r="HMN1049" s="9"/>
      <c r="HMO1049" s="9"/>
      <c r="HMP1049" s="9"/>
      <c r="HMQ1049" s="9"/>
      <c r="HMR1049" s="9"/>
      <c r="HMS1049" s="9"/>
      <c r="HMT1049" s="9"/>
      <c r="HMU1049" s="9"/>
      <c r="HMV1049" s="9"/>
      <c r="HMW1049" s="9"/>
      <c r="HMX1049" s="9"/>
      <c r="HMY1049" s="9"/>
      <c r="HMZ1049" s="9"/>
      <c r="HNA1049" s="9"/>
      <c r="HNB1049" s="9"/>
      <c r="HNC1049" s="9"/>
      <c r="HND1049" s="9"/>
      <c r="HNE1049" s="9"/>
      <c r="HNF1049" s="9"/>
      <c r="HNG1049" s="9"/>
      <c r="HNH1049" s="9"/>
      <c r="HNI1049" s="9"/>
      <c r="HNJ1049" s="9"/>
      <c r="HNK1049" s="9"/>
      <c r="HNL1049" s="9"/>
      <c r="HNM1049" s="9"/>
      <c r="HNN1049" s="9"/>
      <c r="HNO1049" s="9"/>
      <c r="HNP1049" s="9"/>
      <c r="HNQ1049" s="9"/>
      <c r="HNR1049" s="9"/>
      <c r="HNS1049" s="9"/>
      <c r="HNT1049" s="9"/>
      <c r="HNU1049" s="9"/>
      <c r="HNV1049" s="9"/>
      <c r="HNW1049" s="9"/>
      <c r="HNX1049" s="9"/>
      <c r="HNY1049" s="9"/>
      <c r="HNZ1049" s="9"/>
      <c r="HOA1049" s="9"/>
      <c r="HOB1049" s="9"/>
      <c r="HOC1049" s="9"/>
      <c r="HOD1049" s="9"/>
      <c r="HOE1049" s="9"/>
      <c r="HOF1049" s="9"/>
      <c r="HOG1049" s="9"/>
      <c r="HOH1049" s="9"/>
      <c r="HOI1049" s="9"/>
      <c r="HOJ1049" s="9"/>
      <c r="HOK1049" s="9"/>
      <c r="HOL1049" s="9"/>
      <c r="HOM1049" s="9"/>
      <c r="HON1049" s="9"/>
      <c r="HOO1049" s="9"/>
      <c r="HOP1049" s="9"/>
      <c r="HOQ1049" s="9"/>
      <c r="HOR1049" s="9"/>
      <c r="HOS1049" s="9"/>
      <c r="HOT1049" s="9"/>
      <c r="HOU1049" s="9"/>
      <c r="HOV1049" s="9"/>
      <c r="HOW1049" s="9"/>
      <c r="HOX1049" s="9"/>
      <c r="HOY1049" s="9"/>
      <c r="HOZ1049" s="9"/>
      <c r="HPA1049" s="9"/>
      <c r="HPB1049" s="9"/>
      <c r="HPC1049" s="9"/>
      <c r="HPD1049" s="9"/>
      <c r="HPE1049" s="9"/>
      <c r="HPF1049" s="9"/>
      <c r="HPG1049" s="9"/>
      <c r="HPH1049" s="9"/>
      <c r="HPI1049" s="9"/>
      <c r="HPJ1049" s="9"/>
      <c r="HPK1049" s="9"/>
      <c r="HPL1049" s="9"/>
      <c r="HPM1049" s="9"/>
      <c r="HPN1049" s="9"/>
      <c r="HPO1049" s="9"/>
      <c r="HPP1049" s="9"/>
      <c r="HPQ1049" s="9"/>
      <c r="HPR1049" s="9"/>
      <c r="HPS1049" s="9"/>
      <c r="HPT1049" s="9"/>
      <c r="HPU1049" s="9"/>
      <c r="HPV1049" s="9"/>
      <c r="HPW1049" s="9"/>
      <c r="HPX1049" s="9"/>
      <c r="HPY1049" s="9"/>
      <c r="HPZ1049" s="9"/>
      <c r="HQA1049" s="9"/>
      <c r="HQB1049" s="9"/>
      <c r="HQC1049" s="9"/>
      <c r="HQD1049" s="9"/>
      <c r="HQE1049" s="9"/>
      <c r="HQF1049" s="9"/>
      <c r="HQG1049" s="9"/>
      <c r="HQH1049" s="9"/>
      <c r="HQI1049" s="9"/>
      <c r="HQJ1049" s="9"/>
      <c r="HQK1049" s="9"/>
      <c r="HQL1049" s="9"/>
      <c r="HQM1049" s="9"/>
      <c r="HQN1049" s="9"/>
      <c r="HQO1049" s="9"/>
      <c r="HQP1049" s="9"/>
      <c r="HQQ1049" s="9"/>
      <c r="HQR1049" s="9"/>
      <c r="HQS1049" s="9"/>
      <c r="HQT1049" s="9"/>
      <c r="HQU1049" s="9"/>
      <c r="HQV1049" s="9"/>
      <c r="HQW1049" s="9"/>
      <c r="HQX1049" s="9"/>
      <c r="HQY1049" s="9"/>
      <c r="HQZ1049" s="9"/>
      <c r="HRA1049" s="9"/>
      <c r="HRB1049" s="9"/>
      <c r="HRC1049" s="9"/>
      <c r="HRD1049" s="9"/>
      <c r="HRE1049" s="9"/>
      <c r="HRF1049" s="9"/>
      <c r="HRG1049" s="9"/>
      <c r="HRH1049" s="9"/>
      <c r="HRI1049" s="9"/>
      <c r="HRJ1049" s="9"/>
      <c r="HRK1049" s="9"/>
      <c r="HRL1049" s="9"/>
      <c r="HRM1049" s="9"/>
      <c r="HRN1049" s="9"/>
      <c r="HRO1049" s="9"/>
      <c r="HRP1049" s="9"/>
      <c r="HRQ1049" s="9"/>
      <c r="HRR1049" s="9"/>
      <c r="HRS1049" s="9"/>
      <c r="HRT1049" s="9"/>
      <c r="HRU1049" s="9"/>
      <c r="HRV1049" s="9"/>
      <c r="HRW1049" s="9"/>
      <c r="HRX1049" s="9"/>
      <c r="HRY1049" s="9"/>
      <c r="HRZ1049" s="9"/>
      <c r="HSA1049" s="9"/>
      <c r="HSB1049" s="9"/>
      <c r="HSC1049" s="9"/>
      <c r="HSD1049" s="9"/>
      <c r="HSE1049" s="9"/>
      <c r="HSF1049" s="9"/>
      <c r="HSG1049" s="9"/>
      <c r="HSH1049" s="9"/>
      <c r="HSI1049" s="9"/>
      <c r="HSJ1049" s="9"/>
      <c r="HSK1049" s="9"/>
      <c r="HSL1049" s="9"/>
      <c r="HSM1049" s="9"/>
      <c r="HSN1049" s="9"/>
      <c r="HSO1049" s="9"/>
      <c r="HSP1049" s="9"/>
      <c r="HSQ1049" s="9"/>
      <c r="HSR1049" s="9"/>
      <c r="HSS1049" s="9"/>
      <c r="HST1049" s="9"/>
      <c r="HSU1049" s="9"/>
      <c r="HSV1049" s="9"/>
      <c r="HSW1049" s="9"/>
      <c r="HSX1049" s="9"/>
      <c r="HSY1049" s="9"/>
      <c r="HSZ1049" s="9"/>
      <c r="HTA1049" s="9"/>
      <c r="HTB1049" s="9"/>
      <c r="HTC1049" s="9"/>
      <c r="HTD1049" s="9"/>
      <c r="HTE1049" s="9"/>
      <c r="HTF1049" s="9"/>
      <c r="HTG1049" s="9"/>
      <c r="HTH1049" s="9"/>
      <c r="HTI1049" s="9"/>
      <c r="HTJ1049" s="9"/>
      <c r="HTK1049" s="9"/>
      <c r="HTL1049" s="9"/>
      <c r="HTM1049" s="9"/>
      <c r="HTN1049" s="9"/>
      <c r="HTO1049" s="9"/>
      <c r="HTP1049" s="9"/>
      <c r="HTQ1049" s="9"/>
      <c r="HTR1049" s="9"/>
      <c r="HTS1049" s="9"/>
      <c r="HTT1049" s="9"/>
      <c r="HTU1049" s="9"/>
      <c r="HTV1049" s="9"/>
      <c r="HTW1049" s="9"/>
      <c r="HTX1049" s="9"/>
      <c r="HTY1049" s="9"/>
      <c r="HTZ1049" s="9"/>
      <c r="HUA1049" s="9"/>
      <c r="HUB1049" s="9"/>
      <c r="HUC1049" s="9"/>
      <c r="HUD1049" s="9"/>
      <c r="HUE1049" s="9"/>
      <c r="HUF1049" s="9"/>
      <c r="HUG1049" s="9"/>
      <c r="HUH1049" s="9"/>
      <c r="HUI1049" s="9"/>
      <c r="HUJ1049" s="9"/>
      <c r="HUK1049" s="9"/>
      <c r="HUL1049" s="9"/>
      <c r="HUM1049" s="9"/>
      <c r="HUN1049" s="9"/>
      <c r="HUO1049" s="9"/>
      <c r="HUP1049" s="9"/>
      <c r="HUQ1049" s="9"/>
      <c r="HUR1049" s="9"/>
      <c r="HUS1049" s="9"/>
      <c r="HUT1049" s="9"/>
      <c r="HUU1049" s="9"/>
      <c r="HUV1049" s="9"/>
      <c r="HUW1049" s="9"/>
      <c r="HUX1049" s="9"/>
      <c r="HUY1049" s="9"/>
      <c r="HUZ1049" s="9"/>
      <c r="HVA1049" s="9"/>
      <c r="HVB1049" s="9"/>
      <c r="HVC1049" s="9"/>
      <c r="HVD1049" s="9"/>
      <c r="HVE1049" s="9"/>
      <c r="HVF1049" s="9"/>
      <c r="HVG1049" s="9"/>
      <c r="HVH1049" s="9"/>
      <c r="HVI1049" s="9"/>
      <c r="HVJ1049" s="9"/>
      <c r="HVK1049" s="9"/>
      <c r="HVL1049" s="9"/>
      <c r="HVM1049" s="9"/>
      <c r="HVN1049" s="9"/>
      <c r="HVO1049" s="9"/>
      <c r="HVP1049" s="9"/>
      <c r="HVQ1049" s="9"/>
      <c r="HVR1049" s="9"/>
      <c r="HVS1049" s="9"/>
      <c r="HVT1049" s="9"/>
      <c r="HVU1049" s="9"/>
      <c r="HVV1049" s="9"/>
      <c r="HVW1049" s="9"/>
      <c r="HVX1049" s="9"/>
      <c r="HVY1049" s="9"/>
      <c r="HVZ1049" s="9"/>
      <c r="HWA1049" s="9"/>
      <c r="HWB1049" s="9"/>
      <c r="HWC1049" s="9"/>
      <c r="HWD1049" s="9"/>
      <c r="HWE1049" s="9"/>
      <c r="HWF1049" s="9"/>
      <c r="HWG1049" s="9"/>
      <c r="HWH1049" s="9"/>
      <c r="HWI1049" s="9"/>
      <c r="HWJ1049" s="9"/>
      <c r="HWK1049" s="9"/>
      <c r="HWL1049" s="9"/>
      <c r="HWM1049" s="9"/>
      <c r="HWN1049" s="9"/>
      <c r="HWO1049" s="9"/>
      <c r="HWP1049" s="9"/>
      <c r="HWQ1049" s="9"/>
      <c r="HWR1049" s="9"/>
      <c r="HWS1049" s="9"/>
      <c r="HWT1049" s="9"/>
      <c r="HWU1049" s="9"/>
      <c r="HWV1049" s="9"/>
      <c r="HWW1049" s="9"/>
      <c r="HWX1049" s="9"/>
      <c r="HWY1049" s="9"/>
      <c r="HWZ1049" s="9"/>
      <c r="HXA1049" s="9"/>
      <c r="HXB1049" s="9"/>
      <c r="HXC1049" s="9"/>
      <c r="HXD1049" s="9"/>
      <c r="HXE1049" s="9"/>
      <c r="HXF1049" s="9"/>
      <c r="HXG1049" s="9"/>
      <c r="HXH1049" s="9"/>
      <c r="HXI1049" s="9"/>
      <c r="HXJ1049" s="9"/>
      <c r="HXK1049" s="9"/>
      <c r="HXL1049" s="9"/>
      <c r="HXM1049" s="9"/>
      <c r="HXN1049" s="9"/>
      <c r="HXO1049" s="9"/>
      <c r="HXP1049" s="9"/>
      <c r="HXQ1049" s="9"/>
      <c r="HXR1049" s="9"/>
      <c r="HXS1049" s="9"/>
      <c r="HXT1049" s="9"/>
      <c r="HXU1049" s="9"/>
      <c r="HXV1049" s="9"/>
      <c r="HXW1049" s="9"/>
      <c r="HXX1049" s="9"/>
      <c r="HXY1049" s="9"/>
      <c r="HXZ1049" s="9"/>
      <c r="HYA1049" s="9"/>
      <c r="HYB1049" s="9"/>
      <c r="HYC1049" s="9"/>
      <c r="HYD1049" s="9"/>
      <c r="HYE1049" s="9"/>
      <c r="HYF1049" s="9"/>
      <c r="HYG1049" s="9"/>
      <c r="HYH1049" s="9"/>
      <c r="HYI1049" s="9"/>
      <c r="HYJ1049" s="9"/>
      <c r="HYK1049" s="9"/>
      <c r="HYL1049" s="9"/>
      <c r="HYM1049" s="9"/>
      <c r="HYN1049" s="9"/>
      <c r="HYO1049" s="9"/>
      <c r="HYP1049" s="9"/>
      <c r="HYQ1049" s="9"/>
      <c r="HYR1049" s="9"/>
      <c r="HYS1049" s="9"/>
      <c r="HYT1049" s="9"/>
      <c r="HYU1049" s="9"/>
      <c r="HYV1049" s="9"/>
      <c r="HYW1049" s="9"/>
      <c r="HYX1049" s="9"/>
      <c r="HYY1049" s="9"/>
      <c r="HYZ1049" s="9"/>
      <c r="HZA1049" s="9"/>
      <c r="HZB1049" s="9"/>
      <c r="HZC1049" s="9"/>
      <c r="HZD1049" s="9"/>
      <c r="HZE1049" s="9"/>
      <c r="HZF1049" s="9"/>
      <c r="HZG1049" s="9"/>
      <c r="HZH1049" s="9"/>
      <c r="HZI1049" s="9"/>
      <c r="HZJ1049" s="9"/>
      <c r="HZK1049" s="9"/>
      <c r="HZL1049" s="9"/>
      <c r="HZM1049" s="9"/>
      <c r="HZN1049" s="9"/>
      <c r="HZO1049" s="9"/>
      <c r="HZP1049" s="9"/>
      <c r="HZQ1049" s="9"/>
      <c r="HZR1049" s="9"/>
      <c r="HZS1049" s="9"/>
      <c r="HZT1049" s="9"/>
      <c r="HZU1049" s="9"/>
      <c r="HZV1049" s="9"/>
      <c r="HZW1049" s="9"/>
      <c r="HZX1049" s="9"/>
      <c r="HZY1049" s="9"/>
      <c r="HZZ1049" s="9"/>
      <c r="IAA1049" s="9"/>
      <c r="IAB1049" s="9"/>
      <c r="IAC1049" s="9"/>
      <c r="IAD1049" s="9"/>
      <c r="IAE1049" s="9"/>
      <c r="IAF1049" s="9"/>
      <c r="IAG1049" s="9"/>
      <c r="IAH1049" s="9"/>
      <c r="IAI1049" s="9"/>
      <c r="IAJ1049" s="9"/>
      <c r="IAK1049" s="9"/>
      <c r="IAL1049" s="9"/>
      <c r="IAM1049" s="9"/>
      <c r="IAN1049" s="9"/>
      <c r="IAO1049" s="9"/>
      <c r="IAP1049" s="9"/>
      <c r="IAQ1049" s="9"/>
      <c r="IAR1049" s="9"/>
      <c r="IAS1049" s="9"/>
      <c r="IAT1049" s="9"/>
      <c r="IAU1049" s="9"/>
      <c r="IAV1049" s="9"/>
      <c r="IAW1049" s="9"/>
      <c r="IAX1049" s="9"/>
      <c r="IAY1049" s="9"/>
      <c r="IAZ1049" s="9"/>
      <c r="IBA1049" s="9"/>
      <c r="IBB1049" s="9"/>
      <c r="IBC1049" s="9"/>
      <c r="IBD1049" s="9"/>
      <c r="IBE1049" s="9"/>
      <c r="IBF1049" s="9"/>
      <c r="IBG1049" s="9"/>
      <c r="IBH1049" s="9"/>
      <c r="IBI1049" s="9"/>
      <c r="IBJ1049" s="9"/>
      <c r="IBK1049" s="9"/>
      <c r="IBL1049" s="9"/>
      <c r="IBM1049" s="9"/>
      <c r="IBN1049" s="9"/>
      <c r="IBO1049" s="9"/>
      <c r="IBP1049" s="9"/>
      <c r="IBQ1049" s="9"/>
      <c r="IBR1049" s="9"/>
      <c r="IBS1049" s="9"/>
      <c r="IBT1049" s="9"/>
      <c r="IBU1049" s="9"/>
      <c r="IBV1049" s="9"/>
      <c r="IBW1049" s="9"/>
      <c r="IBX1049" s="9"/>
      <c r="IBY1049" s="9"/>
      <c r="IBZ1049" s="9"/>
      <c r="ICA1049" s="9"/>
      <c r="ICB1049" s="9"/>
      <c r="ICC1049" s="9"/>
      <c r="ICD1049" s="9"/>
      <c r="ICE1049" s="9"/>
      <c r="ICF1049" s="9"/>
      <c r="ICG1049" s="9"/>
      <c r="ICH1049" s="9"/>
      <c r="ICI1049" s="9"/>
      <c r="ICJ1049" s="9"/>
      <c r="ICK1049" s="9"/>
      <c r="ICL1049" s="9"/>
      <c r="ICM1049" s="9"/>
      <c r="ICN1049" s="9"/>
      <c r="ICO1049" s="9"/>
      <c r="ICP1049" s="9"/>
      <c r="ICQ1049" s="9"/>
      <c r="ICR1049" s="9"/>
      <c r="ICS1049" s="9"/>
      <c r="ICT1049" s="9"/>
      <c r="ICU1049" s="9"/>
      <c r="ICV1049" s="9"/>
      <c r="ICW1049" s="9"/>
      <c r="ICX1049" s="9"/>
      <c r="ICY1049" s="9"/>
      <c r="ICZ1049" s="9"/>
      <c r="IDA1049" s="9"/>
      <c r="IDB1049" s="9"/>
      <c r="IDC1049" s="9"/>
      <c r="IDD1049" s="9"/>
      <c r="IDE1049" s="9"/>
      <c r="IDF1049" s="9"/>
      <c r="IDG1049" s="9"/>
      <c r="IDH1049" s="9"/>
      <c r="IDI1049" s="9"/>
      <c r="IDJ1049" s="9"/>
      <c r="IDK1049" s="9"/>
      <c r="IDL1049" s="9"/>
      <c r="IDM1049" s="9"/>
      <c r="IDN1049" s="9"/>
      <c r="IDO1049" s="9"/>
      <c r="IDP1049" s="9"/>
      <c r="IDQ1049" s="9"/>
      <c r="IDR1049" s="9"/>
      <c r="IDS1049" s="9"/>
      <c r="IDT1049" s="9"/>
      <c r="IDU1049" s="9"/>
      <c r="IDV1049" s="9"/>
      <c r="IDW1049" s="9"/>
      <c r="IDX1049" s="9"/>
      <c r="IDY1049" s="9"/>
      <c r="IDZ1049" s="9"/>
      <c r="IEA1049" s="9"/>
      <c r="IEB1049" s="9"/>
      <c r="IEC1049" s="9"/>
      <c r="IED1049" s="9"/>
      <c r="IEE1049" s="9"/>
      <c r="IEF1049" s="9"/>
      <c r="IEG1049" s="9"/>
      <c r="IEH1049" s="9"/>
      <c r="IEI1049" s="9"/>
      <c r="IEJ1049" s="9"/>
      <c r="IEK1049" s="9"/>
      <c r="IEL1049" s="9"/>
      <c r="IEM1049" s="9"/>
      <c r="IEN1049" s="9"/>
      <c r="IEO1049" s="9"/>
      <c r="IEP1049" s="9"/>
      <c r="IEQ1049" s="9"/>
      <c r="IER1049" s="9"/>
      <c r="IES1049" s="9"/>
      <c r="IET1049" s="9"/>
      <c r="IEU1049" s="9"/>
      <c r="IEV1049" s="9"/>
      <c r="IEW1049" s="9"/>
      <c r="IEX1049" s="9"/>
      <c r="IEY1049" s="9"/>
      <c r="IEZ1049" s="9"/>
      <c r="IFA1049" s="9"/>
      <c r="IFB1049" s="9"/>
      <c r="IFC1049" s="9"/>
      <c r="IFD1049" s="9"/>
      <c r="IFE1049" s="9"/>
      <c r="IFF1049" s="9"/>
      <c r="IFG1049" s="9"/>
      <c r="IFH1049" s="9"/>
      <c r="IFI1049" s="9"/>
      <c r="IFJ1049" s="9"/>
      <c r="IFK1049" s="9"/>
      <c r="IFL1049" s="9"/>
      <c r="IFM1049" s="9"/>
      <c r="IFN1049" s="9"/>
      <c r="IFO1049" s="9"/>
      <c r="IFP1049" s="9"/>
      <c r="IFQ1049" s="9"/>
      <c r="IFR1049" s="9"/>
      <c r="IFS1049" s="9"/>
      <c r="IFT1049" s="9"/>
      <c r="IFU1049" s="9"/>
      <c r="IFV1049" s="9"/>
      <c r="IFW1049" s="9"/>
      <c r="IFX1049" s="9"/>
      <c r="IFY1049" s="9"/>
      <c r="IFZ1049" s="9"/>
      <c r="IGA1049" s="9"/>
      <c r="IGB1049" s="9"/>
      <c r="IGC1049" s="9"/>
      <c r="IGD1049" s="9"/>
      <c r="IGE1049" s="9"/>
      <c r="IGF1049" s="9"/>
      <c r="IGG1049" s="9"/>
      <c r="IGH1049" s="9"/>
      <c r="IGI1049" s="9"/>
      <c r="IGJ1049" s="9"/>
      <c r="IGK1049" s="9"/>
      <c r="IGL1049" s="9"/>
      <c r="IGM1049" s="9"/>
      <c r="IGN1049" s="9"/>
      <c r="IGO1049" s="9"/>
      <c r="IGP1049" s="9"/>
      <c r="IGQ1049" s="9"/>
      <c r="IGR1049" s="9"/>
      <c r="IGS1049" s="9"/>
      <c r="IGT1049" s="9"/>
      <c r="IGU1049" s="9"/>
      <c r="IGV1049" s="9"/>
      <c r="IGW1049" s="9"/>
      <c r="IGX1049" s="9"/>
      <c r="IGY1049" s="9"/>
      <c r="IGZ1049" s="9"/>
      <c r="IHA1049" s="9"/>
      <c r="IHB1049" s="9"/>
      <c r="IHC1049" s="9"/>
      <c r="IHD1049" s="9"/>
      <c r="IHE1049" s="9"/>
      <c r="IHF1049" s="9"/>
      <c r="IHG1049" s="9"/>
      <c r="IHH1049" s="9"/>
      <c r="IHI1049" s="9"/>
      <c r="IHJ1049" s="9"/>
      <c r="IHK1049" s="9"/>
      <c r="IHL1049" s="9"/>
      <c r="IHM1049" s="9"/>
      <c r="IHN1049" s="9"/>
      <c r="IHO1049" s="9"/>
      <c r="IHP1049" s="9"/>
      <c r="IHQ1049" s="9"/>
      <c r="IHR1049" s="9"/>
      <c r="IHS1049" s="9"/>
      <c r="IHT1049" s="9"/>
      <c r="IHU1049" s="9"/>
      <c r="IHV1049" s="9"/>
      <c r="IHW1049" s="9"/>
      <c r="IHX1049" s="9"/>
      <c r="IHY1049" s="9"/>
      <c r="IHZ1049" s="9"/>
      <c r="IIA1049" s="9"/>
      <c r="IIB1049" s="9"/>
      <c r="IIC1049" s="9"/>
      <c r="IID1049" s="9"/>
      <c r="IIE1049" s="9"/>
      <c r="IIF1049" s="9"/>
      <c r="IIG1049" s="9"/>
      <c r="IIH1049" s="9"/>
      <c r="III1049" s="9"/>
      <c r="IIJ1049" s="9"/>
      <c r="IIK1049" s="9"/>
      <c r="IIL1049" s="9"/>
      <c r="IIM1049" s="9"/>
      <c r="IIN1049" s="9"/>
      <c r="IIO1049" s="9"/>
      <c r="IIP1049" s="9"/>
      <c r="IIQ1049" s="9"/>
      <c r="IIR1049" s="9"/>
      <c r="IIS1049" s="9"/>
      <c r="IIT1049" s="9"/>
      <c r="IIU1049" s="9"/>
      <c r="IIV1049" s="9"/>
      <c r="IIW1049" s="9"/>
      <c r="IIX1049" s="9"/>
      <c r="IIY1049" s="9"/>
      <c r="IIZ1049" s="9"/>
      <c r="IJA1049" s="9"/>
      <c r="IJB1049" s="9"/>
      <c r="IJC1049" s="9"/>
      <c r="IJD1049" s="9"/>
      <c r="IJE1049" s="9"/>
      <c r="IJF1049" s="9"/>
      <c r="IJG1049" s="9"/>
      <c r="IJH1049" s="9"/>
      <c r="IJI1049" s="9"/>
      <c r="IJJ1049" s="9"/>
      <c r="IJK1049" s="9"/>
      <c r="IJL1049" s="9"/>
      <c r="IJM1049" s="9"/>
      <c r="IJN1049" s="9"/>
      <c r="IJO1049" s="9"/>
      <c r="IJP1049" s="9"/>
      <c r="IJQ1049" s="9"/>
      <c r="IJR1049" s="9"/>
      <c r="IJS1049" s="9"/>
      <c r="IJT1049" s="9"/>
      <c r="IJU1049" s="9"/>
      <c r="IJV1049" s="9"/>
      <c r="IJW1049" s="9"/>
      <c r="IJX1049" s="9"/>
      <c r="IJY1049" s="9"/>
      <c r="IJZ1049" s="9"/>
      <c r="IKA1049" s="9"/>
      <c r="IKB1049" s="9"/>
      <c r="IKC1049" s="9"/>
      <c r="IKD1049" s="9"/>
      <c r="IKE1049" s="9"/>
      <c r="IKF1049" s="9"/>
      <c r="IKG1049" s="9"/>
      <c r="IKH1049" s="9"/>
      <c r="IKI1049" s="9"/>
      <c r="IKJ1049" s="9"/>
      <c r="IKK1049" s="9"/>
      <c r="IKL1049" s="9"/>
      <c r="IKM1049" s="9"/>
      <c r="IKN1049" s="9"/>
      <c r="IKO1049" s="9"/>
      <c r="IKP1049" s="9"/>
      <c r="IKQ1049" s="9"/>
      <c r="IKR1049" s="9"/>
      <c r="IKS1049" s="9"/>
      <c r="IKT1049" s="9"/>
      <c r="IKU1049" s="9"/>
      <c r="IKV1049" s="9"/>
      <c r="IKW1049" s="9"/>
      <c r="IKX1049" s="9"/>
      <c r="IKY1049" s="9"/>
      <c r="IKZ1049" s="9"/>
      <c r="ILA1049" s="9"/>
      <c r="ILB1049" s="9"/>
      <c r="ILC1049" s="9"/>
      <c r="ILD1049" s="9"/>
      <c r="ILE1049" s="9"/>
      <c r="ILF1049" s="9"/>
      <c r="ILG1049" s="9"/>
      <c r="ILH1049" s="9"/>
      <c r="ILI1049" s="9"/>
      <c r="ILJ1049" s="9"/>
      <c r="ILK1049" s="9"/>
      <c r="ILL1049" s="9"/>
      <c r="ILM1049" s="9"/>
      <c r="ILN1049" s="9"/>
      <c r="ILO1049" s="9"/>
      <c r="ILP1049" s="9"/>
      <c r="ILQ1049" s="9"/>
      <c r="ILR1049" s="9"/>
      <c r="ILS1049" s="9"/>
      <c r="ILT1049" s="9"/>
      <c r="ILU1049" s="9"/>
      <c r="ILV1049" s="9"/>
      <c r="ILW1049" s="9"/>
      <c r="ILX1049" s="9"/>
      <c r="ILY1049" s="9"/>
      <c r="ILZ1049" s="9"/>
      <c r="IMA1049" s="9"/>
      <c r="IMB1049" s="9"/>
      <c r="IMC1049" s="9"/>
      <c r="IMD1049" s="9"/>
      <c r="IME1049" s="9"/>
      <c r="IMF1049" s="9"/>
      <c r="IMG1049" s="9"/>
      <c r="IMH1049" s="9"/>
      <c r="IMI1049" s="9"/>
      <c r="IMJ1049" s="9"/>
      <c r="IMK1049" s="9"/>
      <c r="IML1049" s="9"/>
      <c r="IMM1049" s="9"/>
      <c r="IMN1049" s="9"/>
      <c r="IMO1049" s="9"/>
      <c r="IMP1049" s="9"/>
      <c r="IMQ1049" s="9"/>
      <c r="IMR1049" s="9"/>
      <c r="IMS1049" s="9"/>
      <c r="IMT1049" s="9"/>
      <c r="IMU1049" s="9"/>
      <c r="IMV1049" s="9"/>
      <c r="IMW1049" s="9"/>
      <c r="IMX1049" s="9"/>
      <c r="IMY1049" s="9"/>
      <c r="IMZ1049" s="9"/>
      <c r="INA1049" s="9"/>
      <c r="INB1049" s="9"/>
      <c r="INC1049" s="9"/>
      <c r="IND1049" s="9"/>
      <c r="INE1049" s="9"/>
      <c r="INF1049" s="9"/>
      <c r="ING1049" s="9"/>
      <c r="INH1049" s="9"/>
      <c r="INI1049" s="9"/>
      <c r="INJ1049" s="9"/>
      <c r="INK1049" s="9"/>
      <c r="INL1049" s="9"/>
      <c r="INM1049" s="9"/>
      <c r="INN1049" s="9"/>
      <c r="INO1049" s="9"/>
      <c r="INP1049" s="9"/>
      <c r="INQ1049" s="9"/>
      <c r="INR1049" s="9"/>
      <c r="INS1049" s="9"/>
      <c r="INT1049" s="9"/>
      <c r="INU1049" s="9"/>
      <c r="INV1049" s="9"/>
      <c r="INW1049" s="9"/>
      <c r="INX1049" s="9"/>
      <c r="INY1049" s="9"/>
      <c r="INZ1049" s="9"/>
      <c r="IOA1049" s="9"/>
      <c r="IOB1049" s="9"/>
      <c r="IOC1049" s="9"/>
      <c r="IOD1049" s="9"/>
      <c r="IOE1049" s="9"/>
      <c r="IOF1049" s="9"/>
      <c r="IOG1049" s="9"/>
      <c r="IOH1049" s="9"/>
      <c r="IOI1049" s="9"/>
      <c r="IOJ1049" s="9"/>
      <c r="IOK1049" s="9"/>
      <c r="IOL1049" s="9"/>
      <c r="IOM1049" s="9"/>
      <c r="ION1049" s="9"/>
      <c r="IOO1049" s="9"/>
      <c r="IOP1049" s="9"/>
      <c r="IOQ1049" s="9"/>
      <c r="IOR1049" s="9"/>
      <c r="IOS1049" s="9"/>
      <c r="IOT1049" s="9"/>
      <c r="IOU1049" s="9"/>
      <c r="IOV1049" s="9"/>
      <c r="IOW1049" s="9"/>
      <c r="IOX1049" s="9"/>
      <c r="IOY1049" s="9"/>
      <c r="IOZ1049" s="9"/>
      <c r="IPA1049" s="9"/>
      <c r="IPB1049" s="9"/>
      <c r="IPC1049" s="9"/>
      <c r="IPD1049" s="9"/>
      <c r="IPE1049" s="9"/>
      <c r="IPF1049" s="9"/>
      <c r="IPG1049" s="9"/>
      <c r="IPH1049" s="9"/>
      <c r="IPI1049" s="9"/>
      <c r="IPJ1049" s="9"/>
      <c r="IPK1049" s="9"/>
      <c r="IPL1049" s="9"/>
      <c r="IPM1049" s="9"/>
      <c r="IPN1049" s="9"/>
      <c r="IPO1049" s="9"/>
      <c r="IPP1049" s="9"/>
      <c r="IPQ1049" s="9"/>
      <c r="IPR1049" s="9"/>
      <c r="IPS1049" s="9"/>
      <c r="IPT1049" s="9"/>
      <c r="IPU1049" s="9"/>
      <c r="IPV1049" s="9"/>
      <c r="IPW1049" s="9"/>
      <c r="IPX1049" s="9"/>
      <c r="IPY1049" s="9"/>
      <c r="IPZ1049" s="9"/>
      <c r="IQA1049" s="9"/>
      <c r="IQB1049" s="9"/>
      <c r="IQC1049" s="9"/>
      <c r="IQD1049" s="9"/>
      <c r="IQE1049" s="9"/>
      <c r="IQF1049" s="9"/>
      <c r="IQG1049" s="9"/>
      <c r="IQH1049" s="9"/>
      <c r="IQI1049" s="9"/>
      <c r="IQJ1049" s="9"/>
      <c r="IQK1049" s="9"/>
      <c r="IQL1049" s="9"/>
      <c r="IQM1049" s="9"/>
      <c r="IQN1049" s="9"/>
      <c r="IQO1049" s="9"/>
      <c r="IQP1049" s="9"/>
      <c r="IQQ1049" s="9"/>
      <c r="IQR1049" s="9"/>
      <c r="IQS1049" s="9"/>
      <c r="IQT1049" s="9"/>
      <c r="IQU1049" s="9"/>
      <c r="IQV1049" s="9"/>
      <c r="IQW1049" s="9"/>
      <c r="IQX1049" s="9"/>
      <c r="IQY1049" s="9"/>
      <c r="IQZ1049" s="9"/>
      <c r="IRA1049" s="9"/>
      <c r="IRB1049" s="9"/>
      <c r="IRC1049" s="9"/>
      <c r="IRD1049" s="9"/>
      <c r="IRE1049" s="9"/>
      <c r="IRF1049" s="9"/>
      <c r="IRG1049" s="9"/>
      <c r="IRH1049" s="9"/>
      <c r="IRI1049" s="9"/>
      <c r="IRJ1049" s="9"/>
      <c r="IRK1049" s="9"/>
      <c r="IRL1049" s="9"/>
      <c r="IRM1049" s="9"/>
      <c r="IRN1049" s="9"/>
      <c r="IRO1049" s="9"/>
      <c r="IRP1049" s="9"/>
      <c r="IRQ1049" s="9"/>
      <c r="IRR1049" s="9"/>
      <c r="IRS1049" s="9"/>
      <c r="IRT1049" s="9"/>
      <c r="IRU1049" s="9"/>
      <c r="IRV1049" s="9"/>
      <c r="IRW1049" s="9"/>
      <c r="IRX1049" s="9"/>
      <c r="IRY1049" s="9"/>
      <c r="IRZ1049" s="9"/>
      <c r="ISA1049" s="9"/>
      <c r="ISB1049" s="9"/>
      <c r="ISC1049" s="9"/>
      <c r="ISD1049" s="9"/>
      <c r="ISE1049" s="9"/>
      <c r="ISF1049" s="9"/>
      <c r="ISG1049" s="9"/>
      <c r="ISH1049" s="9"/>
      <c r="ISI1049" s="9"/>
      <c r="ISJ1049" s="9"/>
      <c r="ISK1049" s="9"/>
      <c r="ISL1049" s="9"/>
      <c r="ISM1049" s="9"/>
      <c r="ISN1049" s="9"/>
      <c r="ISO1049" s="9"/>
      <c r="ISP1049" s="9"/>
      <c r="ISQ1049" s="9"/>
      <c r="ISR1049" s="9"/>
      <c r="ISS1049" s="9"/>
      <c r="IST1049" s="9"/>
      <c r="ISU1049" s="9"/>
      <c r="ISV1049" s="9"/>
      <c r="ISW1049" s="9"/>
      <c r="ISX1049" s="9"/>
      <c r="ISY1049" s="9"/>
      <c r="ISZ1049" s="9"/>
      <c r="ITA1049" s="9"/>
      <c r="ITB1049" s="9"/>
      <c r="ITC1049" s="9"/>
      <c r="ITD1049" s="9"/>
      <c r="ITE1049" s="9"/>
      <c r="ITF1049" s="9"/>
      <c r="ITG1049" s="9"/>
      <c r="ITH1049" s="9"/>
      <c r="ITI1049" s="9"/>
      <c r="ITJ1049" s="9"/>
      <c r="ITK1049" s="9"/>
      <c r="ITL1049" s="9"/>
      <c r="ITM1049" s="9"/>
      <c r="ITN1049" s="9"/>
      <c r="ITO1049" s="9"/>
      <c r="ITP1049" s="9"/>
      <c r="ITQ1049" s="9"/>
      <c r="ITR1049" s="9"/>
      <c r="ITS1049" s="9"/>
      <c r="ITT1049" s="9"/>
      <c r="ITU1049" s="9"/>
      <c r="ITV1049" s="9"/>
      <c r="ITW1049" s="9"/>
      <c r="ITX1049" s="9"/>
      <c r="ITY1049" s="9"/>
      <c r="ITZ1049" s="9"/>
      <c r="IUA1049" s="9"/>
      <c r="IUB1049" s="9"/>
      <c r="IUC1049" s="9"/>
      <c r="IUD1049" s="9"/>
      <c r="IUE1049" s="9"/>
      <c r="IUF1049" s="9"/>
      <c r="IUG1049" s="9"/>
      <c r="IUH1049" s="9"/>
      <c r="IUI1049" s="9"/>
      <c r="IUJ1049" s="9"/>
      <c r="IUK1049" s="9"/>
      <c r="IUL1049" s="9"/>
      <c r="IUM1049" s="9"/>
      <c r="IUN1049" s="9"/>
      <c r="IUO1049" s="9"/>
      <c r="IUP1049" s="9"/>
      <c r="IUQ1049" s="9"/>
      <c r="IUR1049" s="9"/>
      <c r="IUS1049" s="9"/>
      <c r="IUT1049" s="9"/>
      <c r="IUU1049" s="9"/>
      <c r="IUV1049" s="9"/>
      <c r="IUW1049" s="9"/>
      <c r="IUX1049" s="9"/>
      <c r="IUY1049" s="9"/>
      <c r="IUZ1049" s="9"/>
      <c r="IVA1049" s="9"/>
      <c r="IVB1049" s="9"/>
      <c r="IVC1049" s="9"/>
      <c r="IVD1049" s="9"/>
      <c r="IVE1049" s="9"/>
      <c r="IVF1049" s="9"/>
      <c r="IVG1049" s="9"/>
      <c r="IVH1049" s="9"/>
      <c r="IVI1049" s="9"/>
      <c r="IVJ1049" s="9"/>
      <c r="IVK1049" s="9"/>
      <c r="IVL1049" s="9"/>
      <c r="IVM1049" s="9"/>
      <c r="IVN1049" s="9"/>
      <c r="IVO1049" s="9"/>
      <c r="IVP1049" s="9"/>
      <c r="IVQ1049" s="9"/>
      <c r="IVR1049" s="9"/>
      <c r="IVS1049" s="9"/>
      <c r="IVT1049" s="9"/>
      <c r="IVU1049" s="9"/>
      <c r="IVV1049" s="9"/>
      <c r="IVW1049" s="9"/>
      <c r="IVX1049" s="9"/>
      <c r="IVY1049" s="9"/>
      <c r="IVZ1049" s="9"/>
      <c r="IWA1049" s="9"/>
      <c r="IWB1049" s="9"/>
      <c r="IWC1049" s="9"/>
      <c r="IWD1049" s="9"/>
      <c r="IWE1049" s="9"/>
      <c r="IWF1049" s="9"/>
      <c r="IWG1049" s="9"/>
      <c r="IWH1049" s="9"/>
      <c r="IWI1049" s="9"/>
      <c r="IWJ1049" s="9"/>
      <c r="IWK1049" s="9"/>
      <c r="IWL1049" s="9"/>
      <c r="IWM1049" s="9"/>
      <c r="IWN1049" s="9"/>
      <c r="IWO1049" s="9"/>
      <c r="IWP1049" s="9"/>
      <c r="IWQ1049" s="9"/>
      <c r="IWR1049" s="9"/>
      <c r="IWS1049" s="9"/>
      <c r="IWT1049" s="9"/>
      <c r="IWU1049" s="9"/>
      <c r="IWV1049" s="9"/>
      <c r="IWW1049" s="9"/>
      <c r="IWX1049" s="9"/>
      <c r="IWY1049" s="9"/>
      <c r="IWZ1049" s="9"/>
      <c r="IXA1049" s="9"/>
      <c r="IXB1049" s="9"/>
      <c r="IXC1049" s="9"/>
      <c r="IXD1049" s="9"/>
      <c r="IXE1049" s="9"/>
      <c r="IXF1049" s="9"/>
      <c r="IXG1049" s="9"/>
      <c r="IXH1049" s="9"/>
      <c r="IXI1049" s="9"/>
      <c r="IXJ1049" s="9"/>
      <c r="IXK1049" s="9"/>
      <c r="IXL1049" s="9"/>
      <c r="IXM1049" s="9"/>
      <c r="IXN1049" s="9"/>
      <c r="IXO1049" s="9"/>
      <c r="IXP1049" s="9"/>
      <c r="IXQ1049" s="9"/>
      <c r="IXR1049" s="9"/>
      <c r="IXS1049" s="9"/>
      <c r="IXT1049" s="9"/>
      <c r="IXU1049" s="9"/>
      <c r="IXV1049" s="9"/>
      <c r="IXW1049" s="9"/>
      <c r="IXX1049" s="9"/>
      <c r="IXY1049" s="9"/>
      <c r="IXZ1049" s="9"/>
      <c r="IYA1049" s="9"/>
      <c r="IYB1049" s="9"/>
      <c r="IYC1049" s="9"/>
      <c r="IYD1049" s="9"/>
      <c r="IYE1049" s="9"/>
      <c r="IYF1049" s="9"/>
      <c r="IYG1049" s="9"/>
      <c r="IYH1049" s="9"/>
      <c r="IYI1049" s="9"/>
      <c r="IYJ1049" s="9"/>
      <c r="IYK1049" s="9"/>
      <c r="IYL1049" s="9"/>
      <c r="IYM1049" s="9"/>
      <c r="IYN1049" s="9"/>
      <c r="IYO1049" s="9"/>
      <c r="IYP1049" s="9"/>
      <c r="IYQ1049" s="9"/>
      <c r="IYR1049" s="9"/>
      <c r="IYS1049" s="9"/>
      <c r="IYT1049" s="9"/>
      <c r="IYU1049" s="9"/>
      <c r="IYV1049" s="9"/>
      <c r="IYW1049" s="9"/>
      <c r="IYX1049" s="9"/>
      <c r="IYY1049" s="9"/>
      <c r="IYZ1049" s="9"/>
      <c r="IZA1049" s="9"/>
      <c r="IZB1049" s="9"/>
      <c r="IZC1049" s="9"/>
      <c r="IZD1049" s="9"/>
      <c r="IZE1049" s="9"/>
      <c r="IZF1049" s="9"/>
      <c r="IZG1049" s="9"/>
      <c r="IZH1049" s="9"/>
      <c r="IZI1049" s="9"/>
      <c r="IZJ1049" s="9"/>
      <c r="IZK1049" s="9"/>
      <c r="IZL1049" s="9"/>
      <c r="IZM1049" s="9"/>
      <c r="IZN1049" s="9"/>
      <c r="IZO1049" s="9"/>
      <c r="IZP1049" s="9"/>
      <c r="IZQ1049" s="9"/>
      <c r="IZR1049" s="9"/>
      <c r="IZS1049" s="9"/>
      <c r="IZT1049" s="9"/>
      <c r="IZU1049" s="9"/>
      <c r="IZV1049" s="9"/>
      <c r="IZW1049" s="9"/>
      <c r="IZX1049" s="9"/>
      <c r="IZY1049" s="9"/>
      <c r="IZZ1049" s="9"/>
      <c r="JAA1049" s="9"/>
      <c r="JAB1049" s="9"/>
      <c r="JAC1049" s="9"/>
      <c r="JAD1049" s="9"/>
      <c r="JAE1049" s="9"/>
      <c r="JAF1049" s="9"/>
      <c r="JAG1049" s="9"/>
      <c r="JAH1049" s="9"/>
      <c r="JAI1049" s="9"/>
      <c r="JAJ1049" s="9"/>
      <c r="JAK1049" s="9"/>
      <c r="JAL1049" s="9"/>
      <c r="JAM1049" s="9"/>
      <c r="JAN1049" s="9"/>
      <c r="JAO1049" s="9"/>
      <c r="JAP1049" s="9"/>
      <c r="JAQ1049" s="9"/>
      <c r="JAR1049" s="9"/>
      <c r="JAS1049" s="9"/>
      <c r="JAT1049" s="9"/>
      <c r="JAU1049" s="9"/>
      <c r="JAV1049" s="9"/>
      <c r="JAW1049" s="9"/>
      <c r="JAX1049" s="9"/>
      <c r="JAY1049" s="9"/>
      <c r="JAZ1049" s="9"/>
      <c r="JBA1049" s="9"/>
      <c r="JBB1049" s="9"/>
      <c r="JBC1049" s="9"/>
      <c r="JBD1049" s="9"/>
      <c r="JBE1049" s="9"/>
      <c r="JBF1049" s="9"/>
      <c r="JBG1049" s="9"/>
      <c r="JBH1049" s="9"/>
      <c r="JBI1049" s="9"/>
      <c r="JBJ1049" s="9"/>
      <c r="JBK1049" s="9"/>
      <c r="JBL1049" s="9"/>
      <c r="JBM1049" s="9"/>
      <c r="JBN1049" s="9"/>
      <c r="JBO1049" s="9"/>
      <c r="JBP1049" s="9"/>
      <c r="JBQ1049" s="9"/>
      <c r="JBR1049" s="9"/>
      <c r="JBS1049" s="9"/>
      <c r="JBT1049" s="9"/>
      <c r="JBU1049" s="9"/>
      <c r="JBV1049" s="9"/>
      <c r="JBW1049" s="9"/>
      <c r="JBX1049" s="9"/>
      <c r="JBY1049" s="9"/>
      <c r="JBZ1049" s="9"/>
      <c r="JCA1049" s="9"/>
      <c r="JCB1049" s="9"/>
      <c r="JCC1049" s="9"/>
      <c r="JCD1049" s="9"/>
      <c r="JCE1049" s="9"/>
      <c r="JCF1049" s="9"/>
      <c r="JCG1049" s="9"/>
      <c r="JCH1049" s="9"/>
      <c r="JCI1049" s="9"/>
      <c r="JCJ1049" s="9"/>
      <c r="JCK1049" s="9"/>
      <c r="JCL1049" s="9"/>
      <c r="JCM1049" s="9"/>
      <c r="JCN1049" s="9"/>
      <c r="JCO1049" s="9"/>
      <c r="JCP1049" s="9"/>
      <c r="JCQ1049" s="9"/>
      <c r="JCR1049" s="9"/>
      <c r="JCS1049" s="9"/>
      <c r="JCT1049" s="9"/>
      <c r="JCU1049" s="9"/>
      <c r="JCV1049" s="9"/>
      <c r="JCW1049" s="9"/>
      <c r="JCX1049" s="9"/>
      <c r="JCY1049" s="9"/>
      <c r="JCZ1049" s="9"/>
      <c r="JDA1049" s="9"/>
      <c r="JDB1049" s="9"/>
      <c r="JDC1049" s="9"/>
      <c r="JDD1049" s="9"/>
      <c r="JDE1049" s="9"/>
      <c r="JDF1049" s="9"/>
      <c r="JDG1049" s="9"/>
      <c r="JDH1049" s="9"/>
      <c r="JDI1049" s="9"/>
      <c r="JDJ1049" s="9"/>
      <c r="JDK1049" s="9"/>
      <c r="JDL1049" s="9"/>
      <c r="JDM1049" s="9"/>
      <c r="JDN1049" s="9"/>
      <c r="JDO1049" s="9"/>
      <c r="JDP1049" s="9"/>
      <c r="JDQ1049" s="9"/>
      <c r="JDR1049" s="9"/>
      <c r="JDS1049" s="9"/>
      <c r="JDT1049" s="9"/>
      <c r="JDU1049" s="9"/>
      <c r="JDV1049" s="9"/>
      <c r="JDW1049" s="9"/>
      <c r="JDX1049" s="9"/>
      <c r="JDY1049" s="9"/>
      <c r="JDZ1049" s="9"/>
      <c r="JEA1049" s="9"/>
      <c r="JEB1049" s="9"/>
      <c r="JEC1049" s="9"/>
      <c r="JED1049" s="9"/>
      <c r="JEE1049" s="9"/>
      <c r="JEF1049" s="9"/>
      <c r="JEG1049" s="9"/>
      <c r="JEH1049" s="9"/>
      <c r="JEI1049" s="9"/>
      <c r="JEJ1049" s="9"/>
      <c r="JEK1049" s="9"/>
      <c r="JEL1049" s="9"/>
      <c r="JEM1049" s="9"/>
      <c r="JEN1049" s="9"/>
      <c r="JEO1049" s="9"/>
      <c r="JEP1049" s="9"/>
      <c r="JEQ1049" s="9"/>
      <c r="JER1049" s="9"/>
      <c r="JES1049" s="9"/>
      <c r="JET1049" s="9"/>
      <c r="JEU1049" s="9"/>
      <c r="JEV1049" s="9"/>
      <c r="JEW1049" s="9"/>
      <c r="JEX1049" s="9"/>
      <c r="JEY1049" s="9"/>
      <c r="JEZ1049" s="9"/>
      <c r="JFA1049" s="9"/>
      <c r="JFB1049" s="9"/>
      <c r="JFC1049" s="9"/>
      <c r="JFD1049" s="9"/>
      <c r="JFE1049" s="9"/>
      <c r="JFF1049" s="9"/>
      <c r="JFG1049" s="9"/>
      <c r="JFH1049" s="9"/>
      <c r="JFI1049" s="9"/>
      <c r="JFJ1049" s="9"/>
      <c r="JFK1049" s="9"/>
      <c r="JFL1049" s="9"/>
      <c r="JFM1049" s="9"/>
      <c r="JFN1049" s="9"/>
      <c r="JFO1049" s="9"/>
      <c r="JFP1049" s="9"/>
      <c r="JFQ1049" s="9"/>
      <c r="JFR1049" s="9"/>
      <c r="JFS1049" s="9"/>
      <c r="JFT1049" s="9"/>
      <c r="JFU1049" s="9"/>
      <c r="JFV1049" s="9"/>
      <c r="JFW1049" s="9"/>
      <c r="JFX1049" s="9"/>
      <c r="JFY1049" s="9"/>
      <c r="JFZ1049" s="9"/>
      <c r="JGA1049" s="9"/>
      <c r="JGB1049" s="9"/>
      <c r="JGC1049" s="9"/>
      <c r="JGD1049" s="9"/>
      <c r="JGE1049" s="9"/>
      <c r="JGF1049" s="9"/>
      <c r="JGG1049" s="9"/>
      <c r="JGH1049" s="9"/>
      <c r="JGI1049" s="9"/>
      <c r="JGJ1049" s="9"/>
      <c r="JGK1049" s="9"/>
      <c r="JGL1049" s="9"/>
      <c r="JGM1049" s="9"/>
      <c r="JGN1049" s="9"/>
      <c r="JGO1049" s="9"/>
      <c r="JGP1049" s="9"/>
      <c r="JGQ1049" s="9"/>
      <c r="JGR1049" s="9"/>
      <c r="JGS1049" s="9"/>
      <c r="JGT1049" s="9"/>
      <c r="JGU1049" s="9"/>
      <c r="JGV1049" s="9"/>
      <c r="JGW1049" s="9"/>
      <c r="JGX1049" s="9"/>
      <c r="JGY1049" s="9"/>
      <c r="JGZ1049" s="9"/>
      <c r="JHA1049" s="9"/>
      <c r="JHB1049" s="9"/>
      <c r="JHC1049" s="9"/>
      <c r="JHD1049" s="9"/>
      <c r="JHE1049" s="9"/>
      <c r="JHF1049" s="9"/>
      <c r="JHG1049" s="9"/>
      <c r="JHH1049" s="9"/>
      <c r="JHI1049" s="9"/>
      <c r="JHJ1049" s="9"/>
      <c r="JHK1049" s="9"/>
      <c r="JHL1049" s="9"/>
      <c r="JHM1049" s="9"/>
      <c r="JHN1049" s="9"/>
      <c r="JHO1049" s="9"/>
      <c r="JHP1049" s="9"/>
      <c r="JHQ1049" s="9"/>
      <c r="JHR1049" s="9"/>
      <c r="JHS1049" s="9"/>
      <c r="JHT1049" s="9"/>
      <c r="JHU1049" s="9"/>
      <c r="JHV1049" s="9"/>
      <c r="JHW1049" s="9"/>
      <c r="JHX1049" s="9"/>
      <c r="JHY1049" s="9"/>
      <c r="JHZ1049" s="9"/>
      <c r="JIA1049" s="9"/>
      <c r="JIB1049" s="9"/>
      <c r="JIC1049" s="9"/>
      <c r="JID1049" s="9"/>
      <c r="JIE1049" s="9"/>
      <c r="JIF1049" s="9"/>
      <c r="JIG1049" s="9"/>
      <c r="JIH1049" s="9"/>
      <c r="JII1049" s="9"/>
      <c r="JIJ1049" s="9"/>
      <c r="JIK1049" s="9"/>
      <c r="JIL1049" s="9"/>
      <c r="JIM1049" s="9"/>
      <c r="JIN1049" s="9"/>
      <c r="JIO1049" s="9"/>
      <c r="JIP1049" s="9"/>
      <c r="JIQ1049" s="9"/>
      <c r="JIR1049" s="9"/>
      <c r="JIS1049" s="9"/>
      <c r="JIT1049" s="9"/>
      <c r="JIU1049" s="9"/>
      <c r="JIV1049" s="9"/>
      <c r="JIW1049" s="9"/>
      <c r="JIX1049" s="9"/>
      <c r="JIY1049" s="9"/>
      <c r="JIZ1049" s="9"/>
      <c r="JJA1049" s="9"/>
      <c r="JJB1049" s="9"/>
      <c r="JJC1049" s="9"/>
      <c r="JJD1049" s="9"/>
      <c r="JJE1049" s="9"/>
      <c r="JJF1049" s="9"/>
      <c r="JJG1049" s="9"/>
      <c r="JJH1049" s="9"/>
      <c r="JJI1049" s="9"/>
      <c r="JJJ1049" s="9"/>
      <c r="JJK1049" s="9"/>
      <c r="JJL1049" s="9"/>
      <c r="JJM1049" s="9"/>
      <c r="JJN1049" s="9"/>
      <c r="JJO1049" s="9"/>
      <c r="JJP1049" s="9"/>
      <c r="JJQ1049" s="9"/>
      <c r="JJR1049" s="9"/>
      <c r="JJS1049" s="9"/>
      <c r="JJT1049" s="9"/>
      <c r="JJU1049" s="9"/>
      <c r="JJV1049" s="9"/>
      <c r="JJW1049" s="9"/>
      <c r="JJX1049" s="9"/>
      <c r="JJY1049" s="9"/>
      <c r="JJZ1049" s="9"/>
      <c r="JKA1049" s="9"/>
      <c r="JKB1049" s="9"/>
      <c r="JKC1049" s="9"/>
      <c r="JKD1049" s="9"/>
      <c r="JKE1049" s="9"/>
      <c r="JKF1049" s="9"/>
      <c r="JKG1049" s="9"/>
      <c r="JKH1049" s="9"/>
      <c r="JKI1049" s="9"/>
      <c r="JKJ1049" s="9"/>
      <c r="JKK1049" s="9"/>
      <c r="JKL1049" s="9"/>
      <c r="JKM1049" s="9"/>
      <c r="JKN1049" s="9"/>
      <c r="JKO1049" s="9"/>
      <c r="JKP1049" s="9"/>
      <c r="JKQ1049" s="9"/>
      <c r="JKR1049" s="9"/>
      <c r="JKS1049" s="9"/>
      <c r="JKT1049" s="9"/>
      <c r="JKU1049" s="9"/>
      <c r="JKV1049" s="9"/>
      <c r="JKW1049" s="9"/>
      <c r="JKX1049" s="9"/>
      <c r="JKY1049" s="9"/>
      <c r="JKZ1049" s="9"/>
      <c r="JLA1049" s="9"/>
      <c r="JLB1049" s="9"/>
      <c r="JLC1049" s="9"/>
      <c r="JLD1049" s="9"/>
      <c r="JLE1049" s="9"/>
      <c r="JLF1049" s="9"/>
      <c r="JLG1049" s="9"/>
      <c r="JLH1049" s="9"/>
      <c r="JLI1049" s="9"/>
      <c r="JLJ1049" s="9"/>
      <c r="JLK1049" s="9"/>
      <c r="JLL1049" s="9"/>
      <c r="JLM1049" s="9"/>
      <c r="JLN1049" s="9"/>
      <c r="JLO1049" s="9"/>
      <c r="JLP1049" s="9"/>
      <c r="JLQ1049" s="9"/>
      <c r="JLR1049" s="9"/>
      <c r="JLS1049" s="9"/>
      <c r="JLT1049" s="9"/>
      <c r="JLU1049" s="9"/>
      <c r="JLV1049" s="9"/>
      <c r="JLW1049" s="9"/>
      <c r="JLX1049" s="9"/>
      <c r="JLY1049" s="9"/>
      <c r="JLZ1049" s="9"/>
      <c r="JMA1049" s="9"/>
      <c r="JMB1049" s="9"/>
      <c r="JMC1049" s="9"/>
      <c r="JMD1049" s="9"/>
      <c r="JME1049" s="9"/>
      <c r="JMF1049" s="9"/>
      <c r="JMG1049" s="9"/>
      <c r="JMH1049" s="9"/>
      <c r="JMI1049" s="9"/>
      <c r="JMJ1049" s="9"/>
      <c r="JMK1049" s="9"/>
      <c r="JML1049" s="9"/>
      <c r="JMM1049" s="9"/>
      <c r="JMN1049" s="9"/>
      <c r="JMO1049" s="9"/>
      <c r="JMP1049" s="9"/>
      <c r="JMQ1049" s="9"/>
      <c r="JMR1049" s="9"/>
      <c r="JMS1049" s="9"/>
      <c r="JMT1049" s="9"/>
      <c r="JMU1049" s="9"/>
      <c r="JMV1049" s="9"/>
      <c r="JMW1049" s="9"/>
      <c r="JMX1049" s="9"/>
      <c r="JMY1049" s="9"/>
      <c r="JMZ1049" s="9"/>
      <c r="JNA1049" s="9"/>
      <c r="JNB1049" s="9"/>
      <c r="JNC1049" s="9"/>
      <c r="JND1049" s="9"/>
      <c r="JNE1049" s="9"/>
      <c r="JNF1049" s="9"/>
      <c r="JNG1049" s="9"/>
      <c r="JNH1049" s="9"/>
      <c r="JNI1049" s="9"/>
      <c r="JNJ1049" s="9"/>
      <c r="JNK1049" s="9"/>
      <c r="JNL1049" s="9"/>
      <c r="JNM1049" s="9"/>
      <c r="JNN1049" s="9"/>
      <c r="JNO1049" s="9"/>
      <c r="JNP1049" s="9"/>
      <c r="JNQ1049" s="9"/>
      <c r="JNR1049" s="9"/>
      <c r="JNS1049" s="9"/>
      <c r="JNT1049" s="9"/>
      <c r="JNU1049" s="9"/>
      <c r="JNV1049" s="9"/>
      <c r="JNW1049" s="9"/>
      <c r="JNX1049" s="9"/>
      <c r="JNY1049" s="9"/>
      <c r="JNZ1049" s="9"/>
      <c r="JOA1049" s="9"/>
      <c r="JOB1049" s="9"/>
      <c r="JOC1049" s="9"/>
      <c r="JOD1049" s="9"/>
      <c r="JOE1049" s="9"/>
      <c r="JOF1049" s="9"/>
      <c r="JOG1049" s="9"/>
      <c r="JOH1049" s="9"/>
      <c r="JOI1049" s="9"/>
      <c r="JOJ1049" s="9"/>
      <c r="JOK1049" s="9"/>
      <c r="JOL1049" s="9"/>
      <c r="JOM1049" s="9"/>
      <c r="JON1049" s="9"/>
      <c r="JOO1049" s="9"/>
      <c r="JOP1049" s="9"/>
      <c r="JOQ1049" s="9"/>
      <c r="JOR1049" s="9"/>
      <c r="JOS1049" s="9"/>
      <c r="JOT1049" s="9"/>
      <c r="JOU1049" s="9"/>
      <c r="JOV1049" s="9"/>
      <c r="JOW1049" s="9"/>
      <c r="JOX1049" s="9"/>
      <c r="JOY1049" s="9"/>
      <c r="JOZ1049" s="9"/>
      <c r="JPA1049" s="9"/>
      <c r="JPB1049" s="9"/>
      <c r="JPC1049" s="9"/>
      <c r="JPD1049" s="9"/>
      <c r="JPE1049" s="9"/>
      <c r="JPF1049" s="9"/>
      <c r="JPG1049" s="9"/>
      <c r="JPH1049" s="9"/>
      <c r="JPI1049" s="9"/>
      <c r="JPJ1049" s="9"/>
      <c r="JPK1049" s="9"/>
      <c r="JPL1049" s="9"/>
      <c r="JPM1049" s="9"/>
      <c r="JPN1049" s="9"/>
      <c r="JPO1049" s="9"/>
      <c r="JPP1049" s="9"/>
      <c r="JPQ1049" s="9"/>
      <c r="JPR1049" s="9"/>
      <c r="JPS1049" s="9"/>
      <c r="JPT1049" s="9"/>
      <c r="JPU1049" s="9"/>
      <c r="JPV1049" s="9"/>
      <c r="JPW1049" s="9"/>
      <c r="JPX1049" s="9"/>
      <c r="JPY1049" s="9"/>
      <c r="JPZ1049" s="9"/>
      <c r="JQA1049" s="9"/>
      <c r="JQB1049" s="9"/>
      <c r="JQC1049" s="9"/>
      <c r="JQD1049" s="9"/>
      <c r="JQE1049" s="9"/>
      <c r="JQF1049" s="9"/>
      <c r="JQG1049" s="9"/>
      <c r="JQH1049" s="9"/>
      <c r="JQI1049" s="9"/>
      <c r="JQJ1049" s="9"/>
      <c r="JQK1049" s="9"/>
      <c r="JQL1049" s="9"/>
      <c r="JQM1049" s="9"/>
      <c r="JQN1049" s="9"/>
      <c r="JQO1049" s="9"/>
      <c r="JQP1049" s="9"/>
      <c r="JQQ1049" s="9"/>
      <c r="JQR1049" s="9"/>
      <c r="JQS1049" s="9"/>
      <c r="JQT1049" s="9"/>
      <c r="JQU1049" s="9"/>
      <c r="JQV1049" s="9"/>
      <c r="JQW1049" s="9"/>
      <c r="JQX1049" s="9"/>
      <c r="JQY1049" s="9"/>
      <c r="JQZ1049" s="9"/>
      <c r="JRA1049" s="9"/>
      <c r="JRB1049" s="9"/>
      <c r="JRC1049" s="9"/>
      <c r="JRD1049" s="9"/>
      <c r="JRE1049" s="9"/>
      <c r="JRF1049" s="9"/>
      <c r="JRG1049" s="9"/>
      <c r="JRH1049" s="9"/>
      <c r="JRI1049" s="9"/>
      <c r="JRJ1049" s="9"/>
      <c r="JRK1049" s="9"/>
      <c r="JRL1049" s="9"/>
      <c r="JRM1049" s="9"/>
      <c r="JRN1049" s="9"/>
      <c r="JRO1049" s="9"/>
      <c r="JRP1049" s="9"/>
      <c r="JRQ1049" s="9"/>
      <c r="JRR1049" s="9"/>
      <c r="JRS1049" s="9"/>
      <c r="JRT1049" s="9"/>
      <c r="JRU1049" s="9"/>
      <c r="JRV1049" s="9"/>
      <c r="JRW1049" s="9"/>
      <c r="JRX1049" s="9"/>
      <c r="JRY1049" s="9"/>
      <c r="JRZ1049" s="9"/>
      <c r="JSA1049" s="9"/>
      <c r="JSB1049" s="9"/>
      <c r="JSC1049" s="9"/>
      <c r="JSD1049" s="9"/>
      <c r="JSE1049" s="9"/>
      <c r="JSF1049" s="9"/>
      <c r="JSG1049" s="9"/>
      <c r="JSH1049" s="9"/>
      <c r="JSI1049" s="9"/>
      <c r="JSJ1049" s="9"/>
      <c r="JSK1049" s="9"/>
      <c r="JSL1049" s="9"/>
      <c r="JSM1049" s="9"/>
      <c r="JSN1049" s="9"/>
      <c r="JSO1049" s="9"/>
      <c r="JSP1049" s="9"/>
      <c r="JSQ1049" s="9"/>
      <c r="JSR1049" s="9"/>
      <c r="JSS1049" s="9"/>
      <c r="JST1049" s="9"/>
      <c r="JSU1049" s="9"/>
      <c r="JSV1049" s="9"/>
      <c r="JSW1049" s="9"/>
      <c r="JSX1049" s="9"/>
      <c r="JSY1049" s="9"/>
      <c r="JSZ1049" s="9"/>
      <c r="JTA1049" s="9"/>
      <c r="JTB1049" s="9"/>
      <c r="JTC1049" s="9"/>
      <c r="JTD1049" s="9"/>
      <c r="JTE1049" s="9"/>
      <c r="JTF1049" s="9"/>
      <c r="JTG1049" s="9"/>
      <c r="JTH1049" s="9"/>
      <c r="JTI1049" s="9"/>
      <c r="JTJ1049" s="9"/>
      <c r="JTK1049" s="9"/>
      <c r="JTL1049" s="9"/>
      <c r="JTM1049" s="9"/>
      <c r="JTN1049" s="9"/>
      <c r="JTO1049" s="9"/>
      <c r="JTP1049" s="9"/>
      <c r="JTQ1049" s="9"/>
      <c r="JTR1049" s="9"/>
      <c r="JTS1049" s="9"/>
      <c r="JTT1049" s="9"/>
      <c r="JTU1049" s="9"/>
      <c r="JTV1049" s="9"/>
      <c r="JTW1049" s="9"/>
      <c r="JTX1049" s="9"/>
      <c r="JTY1049" s="9"/>
      <c r="JTZ1049" s="9"/>
      <c r="JUA1049" s="9"/>
      <c r="JUB1049" s="9"/>
      <c r="JUC1049" s="9"/>
      <c r="JUD1049" s="9"/>
      <c r="JUE1049" s="9"/>
      <c r="JUF1049" s="9"/>
      <c r="JUG1049" s="9"/>
      <c r="JUH1049" s="9"/>
      <c r="JUI1049" s="9"/>
      <c r="JUJ1049" s="9"/>
      <c r="JUK1049" s="9"/>
      <c r="JUL1049" s="9"/>
      <c r="JUM1049" s="9"/>
      <c r="JUN1049" s="9"/>
      <c r="JUO1049" s="9"/>
      <c r="JUP1049" s="9"/>
      <c r="JUQ1049" s="9"/>
      <c r="JUR1049" s="9"/>
      <c r="JUS1049" s="9"/>
      <c r="JUT1049" s="9"/>
      <c r="JUU1049" s="9"/>
      <c r="JUV1049" s="9"/>
      <c r="JUW1049" s="9"/>
      <c r="JUX1049" s="9"/>
      <c r="JUY1049" s="9"/>
      <c r="JUZ1049" s="9"/>
      <c r="JVA1049" s="9"/>
      <c r="JVB1049" s="9"/>
      <c r="JVC1049" s="9"/>
      <c r="JVD1049" s="9"/>
      <c r="JVE1049" s="9"/>
      <c r="JVF1049" s="9"/>
      <c r="JVG1049" s="9"/>
      <c r="JVH1049" s="9"/>
      <c r="JVI1049" s="9"/>
      <c r="JVJ1049" s="9"/>
      <c r="JVK1049" s="9"/>
      <c r="JVL1049" s="9"/>
      <c r="JVM1049" s="9"/>
      <c r="JVN1049" s="9"/>
      <c r="JVO1049" s="9"/>
      <c r="JVP1049" s="9"/>
      <c r="JVQ1049" s="9"/>
      <c r="JVR1049" s="9"/>
      <c r="JVS1049" s="9"/>
      <c r="JVT1049" s="9"/>
      <c r="JVU1049" s="9"/>
      <c r="JVV1049" s="9"/>
      <c r="JVW1049" s="9"/>
      <c r="JVX1049" s="9"/>
      <c r="JVY1049" s="9"/>
      <c r="JVZ1049" s="9"/>
      <c r="JWA1049" s="9"/>
      <c r="JWB1049" s="9"/>
      <c r="JWC1049" s="9"/>
      <c r="JWD1049" s="9"/>
      <c r="JWE1049" s="9"/>
      <c r="JWF1049" s="9"/>
      <c r="JWG1049" s="9"/>
      <c r="JWH1049" s="9"/>
      <c r="JWI1049" s="9"/>
      <c r="JWJ1049" s="9"/>
      <c r="JWK1049" s="9"/>
      <c r="JWL1049" s="9"/>
      <c r="JWM1049" s="9"/>
      <c r="JWN1049" s="9"/>
      <c r="JWO1049" s="9"/>
      <c r="JWP1049" s="9"/>
      <c r="JWQ1049" s="9"/>
      <c r="JWR1049" s="9"/>
      <c r="JWS1049" s="9"/>
      <c r="JWT1049" s="9"/>
      <c r="JWU1049" s="9"/>
      <c r="JWV1049" s="9"/>
      <c r="JWW1049" s="9"/>
      <c r="JWX1049" s="9"/>
      <c r="JWY1049" s="9"/>
      <c r="JWZ1049" s="9"/>
      <c r="JXA1049" s="9"/>
      <c r="JXB1049" s="9"/>
      <c r="JXC1049" s="9"/>
      <c r="JXD1049" s="9"/>
      <c r="JXE1049" s="9"/>
      <c r="JXF1049" s="9"/>
      <c r="JXG1049" s="9"/>
      <c r="JXH1049" s="9"/>
      <c r="JXI1049" s="9"/>
      <c r="JXJ1049" s="9"/>
      <c r="JXK1049" s="9"/>
      <c r="JXL1049" s="9"/>
      <c r="JXM1049" s="9"/>
      <c r="JXN1049" s="9"/>
      <c r="JXO1049" s="9"/>
      <c r="JXP1049" s="9"/>
      <c r="JXQ1049" s="9"/>
      <c r="JXR1049" s="9"/>
      <c r="JXS1049" s="9"/>
      <c r="JXT1049" s="9"/>
      <c r="JXU1049" s="9"/>
      <c r="JXV1049" s="9"/>
      <c r="JXW1049" s="9"/>
      <c r="JXX1049" s="9"/>
      <c r="JXY1049" s="9"/>
      <c r="JXZ1049" s="9"/>
      <c r="JYA1049" s="9"/>
      <c r="JYB1049" s="9"/>
      <c r="JYC1049" s="9"/>
      <c r="JYD1049" s="9"/>
      <c r="JYE1049" s="9"/>
      <c r="JYF1049" s="9"/>
      <c r="JYG1049" s="9"/>
      <c r="JYH1049" s="9"/>
      <c r="JYI1049" s="9"/>
      <c r="JYJ1049" s="9"/>
      <c r="JYK1049" s="9"/>
      <c r="JYL1049" s="9"/>
      <c r="JYM1049" s="9"/>
      <c r="JYN1049" s="9"/>
      <c r="JYO1049" s="9"/>
      <c r="JYP1049" s="9"/>
      <c r="JYQ1049" s="9"/>
      <c r="JYR1049" s="9"/>
      <c r="JYS1049" s="9"/>
      <c r="JYT1049" s="9"/>
      <c r="JYU1049" s="9"/>
      <c r="JYV1049" s="9"/>
      <c r="JYW1049" s="9"/>
      <c r="JYX1049" s="9"/>
      <c r="JYY1049" s="9"/>
      <c r="JYZ1049" s="9"/>
      <c r="JZA1049" s="9"/>
      <c r="JZB1049" s="9"/>
      <c r="JZC1049" s="9"/>
      <c r="JZD1049" s="9"/>
      <c r="JZE1049" s="9"/>
      <c r="JZF1049" s="9"/>
      <c r="JZG1049" s="9"/>
      <c r="JZH1049" s="9"/>
      <c r="JZI1049" s="9"/>
      <c r="JZJ1049" s="9"/>
      <c r="JZK1049" s="9"/>
      <c r="JZL1049" s="9"/>
      <c r="JZM1049" s="9"/>
      <c r="JZN1049" s="9"/>
      <c r="JZO1049" s="9"/>
      <c r="JZP1049" s="9"/>
      <c r="JZQ1049" s="9"/>
      <c r="JZR1049" s="9"/>
      <c r="JZS1049" s="9"/>
      <c r="JZT1049" s="9"/>
      <c r="JZU1049" s="9"/>
      <c r="JZV1049" s="9"/>
      <c r="JZW1049" s="9"/>
      <c r="JZX1049" s="9"/>
      <c r="JZY1049" s="9"/>
      <c r="JZZ1049" s="9"/>
      <c r="KAA1049" s="9"/>
      <c r="KAB1049" s="9"/>
      <c r="KAC1049" s="9"/>
      <c r="KAD1049" s="9"/>
      <c r="KAE1049" s="9"/>
      <c r="KAF1049" s="9"/>
      <c r="KAG1049" s="9"/>
      <c r="KAH1049" s="9"/>
      <c r="KAI1049" s="9"/>
      <c r="KAJ1049" s="9"/>
      <c r="KAK1049" s="9"/>
      <c r="KAL1049" s="9"/>
      <c r="KAM1049" s="9"/>
      <c r="KAN1049" s="9"/>
      <c r="KAO1049" s="9"/>
      <c r="KAP1049" s="9"/>
      <c r="KAQ1049" s="9"/>
      <c r="KAR1049" s="9"/>
      <c r="KAS1049" s="9"/>
      <c r="KAT1049" s="9"/>
      <c r="KAU1049" s="9"/>
      <c r="KAV1049" s="9"/>
      <c r="KAW1049" s="9"/>
      <c r="KAX1049" s="9"/>
      <c r="KAY1049" s="9"/>
      <c r="KAZ1049" s="9"/>
      <c r="KBA1049" s="9"/>
      <c r="KBB1049" s="9"/>
      <c r="KBC1049" s="9"/>
      <c r="KBD1049" s="9"/>
      <c r="KBE1049" s="9"/>
      <c r="KBF1049" s="9"/>
      <c r="KBG1049" s="9"/>
      <c r="KBH1049" s="9"/>
      <c r="KBI1049" s="9"/>
      <c r="KBJ1049" s="9"/>
      <c r="KBK1049" s="9"/>
      <c r="KBL1049" s="9"/>
      <c r="KBM1049" s="9"/>
      <c r="KBN1049" s="9"/>
      <c r="KBO1049" s="9"/>
      <c r="KBP1049" s="9"/>
      <c r="KBQ1049" s="9"/>
      <c r="KBR1049" s="9"/>
      <c r="KBS1049" s="9"/>
      <c r="KBT1049" s="9"/>
      <c r="KBU1049" s="9"/>
      <c r="KBV1049" s="9"/>
      <c r="KBW1049" s="9"/>
      <c r="KBX1049" s="9"/>
      <c r="KBY1049" s="9"/>
      <c r="KBZ1049" s="9"/>
      <c r="KCA1049" s="9"/>
      <c r="KCB1049" s="9"/>
      <c r="KCC1049" s="9"/>
      <c r="KCD1049" s="9"/>
      <c r="KCE1049" s="9"/>
      <c r="KCF1049" s="9"/>
      <c r="KCG1049" s="9"/>
      <c r="KCH1049" s="9"/>
      <c r="KCI1049" s="9"/>
      <c r="KCJ1049" s="9"/>
      <c r="KCK1049" s="9"/>
      <c r="KCL1049" s="9"/>
      <c r="KCM1049" s="9"/>
      <c r="KCN1049" s="9"/>
      <c r="KCO1049" s="9"/>
      <c r="KCP1049" s="9"/>
      <c r="KCQ1049" s="9"/>
      <c r="KCR1049" s="9"/>
      <c r="KCS1049" s="9"/>
      <c r="KCT1049" s="9"/>
      <c r="KCU1049" s="9"/>
      <c r="KCV1049" s="9"/>
      <c r="KCW1049" s="9"/>
      <c r="KCX1049" s="9"/>
      <c r="KCY1049" s="9"/>
      <c r="KCZ1049" s="9"/>
      <c r="KDA1049" s="9"/>
      <c r="KDB1049" s="9"/>
      <c r="KDC1049" s="9"/>
      <c r="KDD1049" s="9"/>
      <c r="KDE1049" s="9"/>
      <c r="KDF1049" s="9"/>
      <c r="KDG1049" s="9"/>
      <c r="KDH1049" s="9"/>
      <c r="KDI1049" s="9"/>
      <c r="KDJ1049" s="9"/>
      <c r="KDK1049" s="9"/>
      <c r="KDL1049" s="9"/>
      <c r="KDM1049" s="9"/>
      <c r="KDN1049" s="9"/>
      <c r="KDO1049" s="9"/>
      <c r="KDP1049" s="9"/>
      <c r="KDQ1049" s="9"/>
      <c r="KDR1049" s="9"/>
      <c r="KDS1049" s="9"/>
      <c r="KDT1049" s="9"/>
      <c r="KDU1049" s="9"/>
      <c r="KDV1049" s="9"/>
      <c r="KDW1049" s="9"/>
      <c r="KDX1049" s="9"/>
      <c r="KDY1049" s="9"/>
      <c r="KDZ1049" s="9"/>
      <c r="KEA1049" s="9"/>
      <c r="KEB1049" s="9"/>
      <c r="KEC1049" s="9"/>
      <c r="KED1049" s="9"/>
      <c r="KEE1049" s="9"/>
      <c r="KEF1049" s="9"/>
      <c r="KEG1049" s="9"/>
      <c r="KEH1049" s="9"/>
      <c r="KEI1049" s="9"/>
      <c r="KEJ1049" s="9"/>
      <c r="KEK1049" s="9"/>
      <c r="KEL1049" s="9"/>
      <c r="KEM1049" s="9"/>
      <c r="KEN1049" s="9"/>
      <c r="KEO1049" s="9"/>
      <c r="KEP1049" s="9"/>
      <c r="KEQ1049" s="9"/>
      <c r="KER1049" s="9"/>
      <c r="KES1049" s="9"/>
      <c r="KET1049" s="9"/>
      <c r="KEU1049" s="9"/>
      <c r="KEV1049" s="9"/>
      <c r="KEW1049" s="9"/>
      <c r="KEX1049" s="9"/>
      <c r="KEY1049" s="9"/>
      <c r="KEZ1049" s="9"/>
      <c r="KFA1049" s="9"/>
      <c r="KFB1049" s="9"/>
      <c r="KFC1049" s="9"/>
      <c r="KFD1049" s="9"/>
      <c r="KFE1049" s="9"/>
      <c r="KFF1049" s="9"/>
      <c r="KFG1049" s="9"/>
      <c r="KFH1049" s="9"/>
      <c r="KFI1049" s="9"/>
      <c r="KFJ1049" s="9"/>
      <c r="KFK1049" s="9"/>
      <c r="KFL1049" s="9"/>
      <c r="KFM1049" s="9"/>
      <c r="KFN1049" s="9"/>
      <c r="KFO1049" s="9"/>
      <c r="KFP1049" s="9"/>
      <c r="KFQ1049" s="9"/>
      <c r="KFR1049" s="9"/>
      <c r="KFS1049" s="9"/>
      <c r="KFT1049" s="9"/>
      <c r="KFU1049" s="9"/>
      <c r="KFV1049" s="9"/>
      <c r="KFW1049" s="9"/>
      <c r="KFX1049" s="9"/>
      <c r="KFY1049" s="9"/>
      <c r="KFZ1049" s="9"/>
      <c r="KGA1049" s="9"/>
      <c r="KGB1049" s="9"/>
      <c r="KGC1049" s="9"/>
      <c r="KGD1049" s="9"/>
      <c r="KGE1049" s="9"/>
      <c r="KGF1049" s="9"/>
      <c r="KGG1049" s="9"/>
      <c r="KGH1049" s="9"/>
      <c r="KGI1049" s="9"/>
      <c r="KGJ1049" s="9"/>
      <c r="KGK1049" s="9"/>
      <c r="KGL1049" s="9"/>
      <c r="KGM1049" s="9"/>
      <c r="KGN1049" s="9"/>
      <c r="KGO1049" s="9"/>
      <c r="KGP1049" s="9"/>
      <c r="KGQ1049" s="9"/>
      <c r="KGR1049" s="9"/>
      <c r="KGS1049" s="9"/>
      <c r="KGT1049" s="9"/>
      <c r="KGU1049" s="9"/>
      <c r="KGV1049" s="9"/>
      <c r="KGW1049" s="9"/>
      <c r="KGX1049" s="9"/>
      <c r="KGY1049" s="9"/>
      <c r="KGZ1049" s="9"/>
      <c r="KHA1049" s="9"/>
      <c r="KHB1049" s="9"/>
      <c r="KHC1049" s="9"/>
      <c r="KHD1049" s="9"/>
      <c r="KHE1049" s="9"/>
      <c r="KHF1049" s="9"/>
      <c r="KHG1049" s="9"/>
      <c r="KHH1049" s="9"/>
      <c r="KHI1049" s="9"/>
      <c r="KHJ1049" s="9"/>
      <c r="KHK1049" s="9"/>
      <c r="KHL1049" s="9"/>
      <c r="KHM1049" s="9"/>
      <c r="KHN1049" s="9"/>
      <c r="KHO1049" s="9"/>
      <c r="KHP1049" s="9"/>
      <c r="KHQ1049" s="9"/>
      <c r="KHR1049" s="9"/>
      <c r="KHS1049" s="9"/>
      <c r="KHT1049" s="9"/>
      <c r="KHU1049" s="9"/>
      <c r="KHV1049" s="9"/>
      <c r="KHW1049" s="9"/>
      <c r="KHX1049" s="9"/>
      <c r="KHY1049" s="9"/>
      <c r="KHZ1049" s="9"/>
      <c r="KIA1049" s="9"/>
      <c r="KIB1049" s="9"/>
      <c r="KIC1049" s="9"/>
      <c r="KID1049" s="9"/>
      <c r="KIE1049" s="9"/>
      <c r="KIF1049" s="9"/>
      <c r="KIG1049" s="9"/>
      <c r="KIH1049" s="9"/>
      <c r="KII1049" s="9"/>
      <c r="KIJ1049" s="9"/>
      <c r="KIK1049" s="9"/>
      <c r="KIL1049" s="9"/>
      <c r="KIM1049" s="9"/>
      <c r="KIN1049" s="9"/>
      <c r="KIO1049" s="9"/>
      <c r="KIP1049" s="9"/>
      <c r="KIQ1049" s="9"/>
      <c r="KIR1049" s="9"/>
      <c r="KIS1049" s="9"/>
      <c r="KIT1049" s="9"/>
      <c r="KIU1049" s="9"/>
      <c r="KIV1049" s="9"/>
      <c r="KIW1049" s="9"/>
      <c r="KIX1049" s="9"/>
      <c r="KIY1049" s="9"/>
      <c r="KIZ1049" s="9"/>
      <c r="KJA1049" s="9"/>
      <c r="KJB1049" s="9"/>
      <c r="KJC1049" s="9"/>
      <c r="KJD1049" s="9"/>
      <c r="KJE1049" s="9"/>
      <c r="KJF1049" s="9"/>
      <c r="KJG1049" s="9"/>
      <c r="KJH1049" s="9"/>
      <c r="KJI1049" s="9"/>
      <c r="KJJ1049" s="9"/>
      <c r="KJK1049" s="9"/>
      <c r="KJL1049" s="9"/>
      <c r="KJM1049" s="9"/>
      <c r="KJN1049" s="9"/>
      <c r="KJO1049" s="9"/>
      <c r="KJP1049" s="9"/>
      <c r="KJQ1049" s="9"/>
      <c r="KJR1049" s="9"/>
      <c r="KJS1049" s="9"/>
      <c r="KJT1049" s="9"/>
      <c r="KJU1049" s="9"/>
      <c r="KJV1049" s="9"/>
      <c r="KJW1049" s="9"/>
      <c r="KJX1049" s="9"/>
      <c r="KJY1049" s="9"/>
      <c r="KJZ1049" s="9"/>
      <c r="KKA1049" s="9"/>
      <c r="KKB1049" s="9"/>
      <c r="KKC1049" s="9"/>
      <c r="KKD1049" s="9"/>
      <c r="KKE1049" s="9"/>
      <c r="KKF1049" s="9"/>
      <c r="KKG1049" s="9"/>
      <c r="KKH1049" s="9"/>
      <c r="KKI1049" s="9"/>
      <c r="KKJ1049" s="9"/>
      <c r="KKK1049" s="9"/>
      <c r="KKL1049" s="9"/>
      <c r="KKM1049" s="9"/>
      <c r="KKN1049" s="9"/>
      <c r="KKO1049" s="9"/>
      <c r="KKP1049" s="9"/>
      <c r="KKQ1049" s="9"/>
      <c r="KKR1049" s="9"/>
      <c r="KKS1049" s="9"/>
      <c r="KKT1049" s="9"/>
      <c r="KKU1049" s="9"/>
      <c r="KKV1049" s="9"/>
      <c r="KKW1049" s="9"/>
      <c r="KKX1049" s="9"/>
      <c r="KKY1049" s="9"/>
      <c r="KKZ1049" s="9"/>
      <c r="KLA1049" s="9"/>
      <c r="KLB1049" s="9"/>
      <c r="KLC1049" s="9"/>
      <c r="KLD1049" s="9"/>
      <c r="KLE1049" s="9"/>
      <c r="KLF1049" s="9"/>
      <c r="KLG1049" s="9"/>
      <c r="KLH1049" s="9"/>
      <c r="KLI1049" s="9"/>
      <c r="KLJ1049" s="9"/>
      <c r="KLK1049" s="9"/>
      <c r="KLL1049" s="9"/>
      <c r="KLM1049" s="9"/>
      <c r="KLN1049" s="9"/>
      <c r="KLO1049" s="9"/>
      <c r="KLP1049" s="9"/>
      <c r="KLQ1049" s="9"/>
      <c r="KLR1049" s="9"/>
      <c r="KLS1049" s="9"/>
      <c r="KLT1049" s="9"/>
      <c r="KLU1049" s="9"/>
      <c r="KLV1049" s="9"/>
      <c r="KLW1049" s="9"/>
      <c r="KLX1049" s="9"/>
      <c r="KLY1049" s="9"/>
      <c r="KLZ1049" s="9"/>
      <c r="KMA1049" s="9"/>
      <c r="KMB1049" s="9"/>
      <c r="KMC1049" s="9"/>
      <c r="KMD1049" s="9"/>
      <c r="KME1049" s="9"/>
      <c r="KMF1049" s="9"/>
      <c r="KMG1049" s="9"/>
      <c r="KMH1049" s="9"/>
      <c r="KMI1049" s="9"/>
      <c r="KMJ1049" s="9"/>
      <c r="KMK1049" s="9"/>
      <c r="KML1049" s="9"/>
      <c r="KMM1049" s="9"/>
      <c r="KMN1049" s="9"/>
      <c r="KMO1049" s="9"/>
      <c r="KMP1049" s="9"/>
      <c r="KMQ1049" s="9"/>
      <c r="KMR1049" s="9"/>
      <c r="KMS1049" s="9"/>
      <c r="KMT1049" s="9"/>
      <c r="KMU1049" s="9"/>
      <c r="KMV1049" s="9"/>
      <c r="KMW1049" s="9"/>
      <c r="KMX1049" s="9"/>
      <c r="KMY1049" s="9"/>
      <c r="KMZ1049" s="9"/>
      <c r="KNA1049" s="9"/>
      <c r="KNB1049" s="9"/>
      <c r="KNC1049" s="9"/>
      <c r="KND1049" s="9"/>
      <c r="KNE1049" s="9"/>
      <c r="KNF1049" s="9"/>
      <c r="KNG1049" s="9"/>
      <c r="KNH1049" s="9"/>
      <c r="KNI1049" s="9"/>
      <c r="KNJ1049" s="9"/>
      <c r="KNK1049" s="9"/>
      <c r="KNL1049" s="9"/>
      <c r="KNM1049" s="9"/>
      <c r="KNN1049" s="9"/>
      <c r="KNO1049" s="9"/>
      <c r="KNP1049" s="9"/>
      <c r="KNQ1049" s="9"/>
      <c r="KNR1049" s="9"/>
      <c r="KNS1049" s="9"/>
      <c r="KNT1049" s="9"/>
      <c r="KNU1049" s="9"/>
      <c r="KNV1049" s="9"/>
      <c r="KNW1049" s="9"/>
      <c r="KNX1049" s="9"/>
      <c r="KNY1049" s="9"/>
      <c r="KNZ1049" s="9"/>
      <c r="KOA1049" s="9"/>
      <c r="KOB1049" s="9"/>
      <c r="KOC1049" s="9"/>
      <c r="KOD1049" s="9"/>
      <c r="KOE1049" s="9"/>
      <c r="KOF1049" s="9"/>
      <c r="KOG1049" s="9"/>
      <c r="KOH1049" s="9"/>
      <c r="KOI1049" s="9"/>
      <c r="KOJ1049" s="9"/>
      <c r="KOK1049" s="9"/>
      <c r="KOL1049" s="9"/>
      <c r="KOM1049" s="9"/>
      <c r="KON1049" s="9"/>
      <c r="KOO1049" s="9"/>
      <c r="KOP1049" s="9"/>
      <c r="KOQ1049" s="9"/>
      <c r="KOR1049" s="9"/>
      <c r="KOS1049" s="9"/>
      <c r="KOT1049" s="9"/>
      <c r="KOU1049" s="9"/>
      <c r="KOV1049" s="9"/>
      <c r="KOW1049" s="9"/>
      <c r="KOX1049" s="9"/>
      <c r="KOY1049" s="9"/>
      <c r="KOZ1049" s="9"/>
      <c r="KPA1049" s="9"/>
      <c r="KPB1049" s="9"/>
      <c r="KPC1049" s="9"/>
      <c r="KPD1049" s="9"/>
      <c r="KPE1049" s="9"/>
      <c r="KPF1049" s="9"/>
      <c r="KPG1049" s="9"/>
      <c r="KPH1049" s="9"/>
      <c r="KPI1049" s="9"/>
      <c r="KPJ1049" s="9"/>
      <c r="KPK1049" s="9"/>
      <c r="KPL1049" s="9"/>
      <c r="KPM1049" s="9"/>
      <c r="KPN1049" s="9"/>
      <c r="KPO1049" s="9"/>
      <c r="KPP1049" s="9"/>
      <c r="KPQ1049" s="9"/>
      <c r="KPR1049" s="9"/>
      <c r="KPS1049" s="9"/>
      <c r="KPT1049" s="9"/>
      <c r="KPU1049" s="9"/>
      <c r="KPV1049" s="9"/>
      <c r="KPW1049" s="9"/>
      <c r="KPX1049" s="9"/>
      <c r="KPY1049" s="9"/>
      <c r="KPZ1049" s="9"/>
      <c r="KQA1049" s="9"/>
      <c r="KQB1049" s="9"/>
      <c r="KQC1049" s="9"/>
      <c r="KQD1049" s="9"/>
      <c r="KQE1049" s="9"/>
      <c r="KQF1049" s="9"/>
      <c r="KQG1049" s="9"/>
      <c r="KQH1049" s="9"/>
      <c r="KQI1049" s="9"/>
      <c r="KQJ1049" s="9"/>
      <c r="KQK1049" s="9"/>
      <c r="KQL1049" s="9"/>
      <c r="KQM1049" s="9"/>
      <c r="KQN1049" s="9"/>
      <c r="KQO1049" s="9"/>
      <c r="KQP1049" s="9"/>
      <c r="KQQ1049" s="9"/>
      <c r="KQR1049" s="9"/>
      <c r="KQS1049" s="9"/>
      <c r="KQT1049" s="9"/>
      <c r="KQU1049" s="9"/>
      <c r="KQV1049" s="9"/>
      <c r="KQW1049" s="9"/>
      <c r="KQX1049" s="9"/>
      <c r="KQY1049" s="9"/>
      <c r="KQZ1049" s="9"/>
      <c r="KRA1049" s="9"/>
      <c r="KRB1049" s="9"/>
      <c r="KRC1049" s="9"/>
      <c r="KRD1049" s="9"/>
      <c r="KRE1049" s="9"/>
      <c r="KRF1049" s="9"/>
      <c r="KRG1049" s="9"/>
      <c r="KRH1049" s="9"/>
      <c r="KRI1049" s="9"/>
      <c r="KRJ1049" s="9"/>
      <c r="KRK1049" s="9"/>
      <c r="KRL1049" s="9"/>
      <c r="KRM1049" s="9"/>
      <c r="KRN1049" s="9"/>
      <c r="KRO1049" s="9"/>
      <c r="KRP1049" s="9"/>
      <c r="KRQ1049" s="9"/>
      <c r="KRR1049" s="9"/>
      <c r="KRS1049" s="9"/>
      <c r="KRT1049" s="9"/>
      <c r="KRU1049" s="9"/>
      <c r="KRV1049" s="9"/>
      <c r="KRW1049" s="9"/>
      <c r="KRX1049" s="9"/>
      <c r="KRY1049" s="9"/>
      <c r="KRZ1049" s="9"/>
      <c r="KSA1049" s="9"/>
      <c r="KSB1049" s="9"/>
      <c r="KSC1049" s="9"/>
      <c r="KSD1049" s="9"/>
      <c r="KSE1049" s="9"/>
      <c r="KSF1049" s="9"/>
      <c r="KSG1049" s="9"/>
      <c r="KSH1049" s="9"/>
      <c r="KSI1049" s="9"/>
      <c r="KSJ1049" s="9"/>
      <c r="KSK1049" s="9"/>
      <c r="KSL1049" s="9"/>
      <c r="KSM1049" s="9"/>
      <c r="KSN1049" s="9"/>
      <c r="KSO1049" s="9"/>
      <c r="KSP1049" s="9"/>
      <c r="KSQ1049" s="9"/>
      <c r="KSR1049" s="9"/>
      <c r="KSS1049" s="9"/>
      <c r="KST1049" s="9"/>
      <c r="KSU1049" s="9"/>
      <c r="KSV1049" s="9"/>
      <c r="KSW1049" s="9"/>
      <c r="KSX1049" s="9"/>
      <c r="KSY1049" s="9"/>
      <c r="KSZ1049" s="9"/>
      <c r="KTA1049" s="9"/>
      <c r="KTB1049" s="9"/>
      <c r="KTC1049" s="9"/>
      <c r="KTD1049" s="9"/>
      <c r="KTE1049" s="9"/>
      <c r="KTF1049" s="9"/>
      <c r="KTG1049" s="9"/>
      <c r="KTH1049" s="9"/>
      <c r="KTI1049" s="9"/>
      <c r="KTJ1049" s="9"/>
      <c r="KTK1049" s="9"/>
      <c r="KTL1049" s="9"/>
      <c r="KTM1049" s="9"/>
      <c r="KTN1049" s="9"/>
      <c r="KTO1049" s="9"/>
      <c r="KTP1049" s="9"/>
      <c r="KTQ1049" s="9"/>
      <c r="KTR1049" s="9"/>
      <c r="KTS1049" s="9"/>
      <c r="KTT1049" s="9"/>
      <c r="KTU1049" s="9"/>
      <c r="KTV1049" s="9"/>
      <c r="KTW1049" s="9"/>
      <c r="KTX1049" s="9"/>
      <c r="KTY1049" s="9"/>
      <c r="KTZ1049" s="9"/>
      <c r="KUA1049" s="9"/>
      <c r="KUB1049" s="9"/>
      <c r="KUC1049" s="9"/>
      <c r="KUD1049" s="9"/>
      <c r="KUE1049" s="9"/>
      <c r="KUF1049" s="9"/>
      <c r="KUG1049" s="9"/>
      <c r="KUH1049" s="9"/>
      <c r="KUI1049" s="9"/>
      <c r="KUJ1049" s="9"/>
      <c r="KUK1049" s="9"/>
      <c r="KUL1049" s="9"/>
      <c r="KUM1049" s="9"/>
      <c r="KUN1049" s="9"/>
      <c r="KUO1049" s="9"/>
      <c r="KUP1049" s="9"/>
      <c r="KUQ1049" s="9"/>
      <c r="KUR1049" s="9"/>
      <c r="KUS1049" s="9"/>
      <c r="KUT1049" s="9"/>
      <c r="KUU1049" s="9"/>
      <c r="KUV1049" s="9"/>
      <c r="KUW1049" s="9"/>
      <c r="KUX1049" s="9"/>
      <c r="KUY1049" s="9"/>
      <c r="KUZ1049" s="9"/>
      <c r="KVA1049" s="9"/>
      <c r="KVB1049" s="9"/>
      <c r="KVC1049" s="9"/>
      <c r="KVD1049" s="9"/>
      <c r="KVE1049" s="9"/>
      <c r="KVF1049" s="9"/>
      <c r="KVG1049" s="9"/>
      <c r="KVH1049" s="9"/>
      <c r="KVI1049" s="9"/>
      <c r="KVJ1049" s="9"/>
      <c r="KVK1049" s="9"/>
      <c r="KVL1049" s="9"/>
      <c r="KVM1049" s="9"/>
      <c r="KVN1049" s="9"/>
      <c r="KVO1049" s="9"/>
      <c r="KVP1049" s="9"/>
      <c r="KVQ1049" s="9"/>
      <c r="KVR1049" s="9"/>
      <c r="KVS1049" s="9"/>
      <c r="KVT1049" s="9"/>
      <c r="KVU1049" s="9"/>
      <c r="KVV1049" s="9"/>
      <c r="KVW1049" s="9"/>
      <c r="KVX1049" s="9"/>
      <c r="KVY1049" s="9"/>
      <c r="KVZ1049" s="9"/>
      <c r="KWA1049" s="9"/>
      <c r="KWB1049" s="9"/>
      <c r="KWC1049" s="9"/>
      <c r="KWD1049" s="9"/>
      <c r="KWE1049" s="9"/>
      <c r="KWF1049" s="9"/>
      <c r="KWG1049" s="9"/>
      <c r="KWH1049" s="9"/>
      <c r="KWI1049" s="9"/>
      <c r="KWJ1049" s="9"/>
      <c r="KWK1049" s="9"/>
      <c r="KWL1049" s="9"/>
      <c r="KWM1049" s="9"/>
      <c r="KWN1049" s="9"/>
      <c r="KWO1049" s="9"/>
      <c r="KWP1049" s="9"/>
      <c r="KWQ1049" s="9"/>
      <c r="KWR1049" s="9"/>
      <c r="KWS1049" s="9"/>
      <c r="KWT1049" s="9"/>
      <c r="KWU1049" s="9"/>
      <c r="KWV1049" s="9"/>
      <c r="KWW1049" s="9"/>
      <c r="KWX1049" s="9"/>
      <c r="KWY1049" s="9"/>
      <c r="KWZ1049" s="9"/>
      <c r="KXA1049" s="9"/>
      <c r="KXB1049" s="9"/>
      <c r="KXC1049" s="9"/>
      <c r="KXD1049" s="9"/>
      <c r="KXE1049" s="9"/>
      <c r="KXF1049" s="9"/>
      <c r="KXG1049" s="9"/>
      <c r="KXH1049" s="9"/>
      <c r="KXI1049" s="9"/>
      <c r="KXJ1049" s="9"/>
      <c r="KXK1049" s="9"/>
      <c r="KXL1049" s="9"/>
      <c r="KXM1049" s="9"/>
      <c r="KXN1049" s="9"/>
      <c r="KXO1049" s="9"/>
      <c r="KXP1049" s="9"/>
      <c r="KXQ1049" s="9"/>
      <c r="KXR1049" s="9"/>
      <c r="KXS1049" s="9"/>
      <c r="KXT1049" s="9"/>
      <c r="KXU1049" s="9"/>
      <c r="KXV1049" s="9"/>
      <c r="KXW1049" s="9"/>
      <c r="KXX1049" s="9"/>
      <c r="KXY1049" s="9"/>
      <c r="KXZ1049" s="9"/>
      <c r="KYA1049" s="9"/>
      <c r="KYB1049" s="9"/>
      <c r="KYC1049" s="9"/>
      <c r="KYD1049" s="9"/>
      <c r="KYE1049" s="9"/>
      <c r="KYF1049" s="9"/>
      <c r="KYG1049" s="9"/>
      <c r="KYH1049" s="9"/>
      <c r="KYI1049" s="9"/>
      <c r="KYJ1049" s="9"/>
      <c r="KYK1049" s="9"/>
      <c r="KYL1049" s="9"/>
      <c r="KYM1049" s="9"/>
      <c r="KYN1049" s="9"/>
      <c r="KYO1049" s="9"/>
      <c r="KYP1049" s="9"/>
      <c r="KYQ1049" s="9"/>
      <c r="KYR1049" s="9"/>
      <c r="KYS1049" s="9"/>
      <c r="KYT1049" s="9"/>
      <c r="KYU1049" s="9"/>
      <c r="KYV1049" s="9"/>
      <c r="KYW1049" s="9"/>
      <c r="KYX1049" s="9"/>
      <c r="KYY1049" s="9"/>
      <c r="KYZ1049" s="9"/>
      <c r="KZA1049" s="9"/>
      <c r="KZB1049" s="9"/>
      <c r="KZC1049" s="9"/>
      <c r="KZD1049" s="9"/>
      <c r="KZE1049" s="9"/>
      <c r="KZF1049" s="9"/>
      <c r="KZG1049" s="9"/>
      <c r="KZH1049" s="9"/>
      <c r="KZI1049" s="9"/>
      <c r="KZJ1049" s="9"/>
      <c r="KZK1049" s="9"/>
      <c r="KZL1049" s="9"/>
      <c r="KZM1049" s="9"/>
      <c r="KZN1049" s="9"/>
      <c r="KZO1049" s="9"/>
      <c r="KZP1049" s="9"/>
      <c r="KZQ1049" s="9"/>
      <c r="KZR1049" s="9"/>
      <c r="KZS1049" s="9"/>
      <c r="KZT1049" s="9"/>
      <c r="KZU1049" s="9"/>
      <c r="KZV1049" s="9"/>
      <c r="KZW1049" s="9"/>
      <c r="KZX1049" s="9"/>
      <c r="KZY1049" s="9"/>
      <c r="KZZ1049" s="9"/>
      <c r="LAA1049" s="9"/>
      <c r="LAB1049" s="9"/>
      <c r="LAC1049" s="9"/>
      <c r="LAD1049" s="9"/>
      <c r="LAE1049" s="9"/>
      <c r="LAF1049" s="9"/>
      <c r="LAG1049" s="9"/>
      <c r="LAH1049" s="9"/>
      <c r="LAI1049" s="9"/>
      <c r="LAJ1049" s="9"/>
      <c r="LAK1049" s="9"/>
      <c r="LAL1049" s="9"/>
      <c r="LAM1049" s="9"/>
      <c r="LAN1049" s="9"/>
      <c r="LAO1049" s="9"/>
      <c r="LAP1049" s="9"/>
      <c r="LAQ1049" s="9"/>
      <c r="LAR1049" s="9"/>
      <c r="LAS1049" s="9"/>
      <c r="LAT1049" s="9"/>
      <c r="LAU1049" s="9"/>
      <c r="LAV1049" s="9"/>
      <c r="LAW1049" s="9"/>
      <c r="LAX1049" s="9"/>
      <c r="LAY1049" s="9"/>
      <c r="LAZ1049" s="9"/>
      <c r="LBA1049" s="9"/>
      <c r="LBB1049" s="9"/>
      <c r="LBC1049" s="9"/>
      <c r="LBD1049" s="9"/>
      <c r="LBE1049" s="9"/>
      <c r="LBF1049" s="9"/>
      <c r="LBG1049" s="9"/>
      <c r="LBH1049" s="9"/>
      <c r="LBI1049" s="9"/>
      <c r="LBJ1049" s="9"/>
      <c r="LBK1049" s="9"/>
      <c r="LBL1049" s="9"/>
      <c r="LBM1049" s="9"/>
      <c r="LBN1049" s="9"/>
      <c r="LBO1049" s="9"/>
      <c r="LBP1049" s="9"/>
      <c r="LBQ1049" s="9"/>
      <c r="LBR1049" s="9"/>
      <c r="LBS1049" s="9"/>
      <c r="LBT1049" s="9"/>
      <c r="LBU1049" s="9"/>
      <c r="LBV1049" s="9"/>
      <c r="LBW1049" s="9"/>
      <c r="LBX1049" s="9"/>
      <c r="LBY1049" s="9"/>
      <c r="LBZ1049" s="9"/>
      <c r="LCA1049" s="9"/>
      <c r="LCB1049" s="9"/>
      <c r="LCC1049" s="9"/>
      <c r="LCD1049" s="9"/>
      <c r="LCE1049" s="9"/>
      <c r="LCF1049" s="9"/>
      <c r="LCG1049" s="9"/>
      <c r="LCH1049" s="9"/>
      <c r="LCI1049" s="9"/>
      <c r="LCJ1049" s="9"/>
      <c r="LCK1049" s="9"/>
      <c r="LCL1049" s="9"/>
      <c r="LCM1049" s="9"/>
      <c r="LCN1049" s="9"/>
      <c r="LCO1049" s="9"/>
      <c r="LCP1049" s="9"/>
      <c r="LCQ1049" s="9"/>
      <c r="LCR1049" s="9"/>
      <c r="LCS1049" s="9"/>
      <c r="LCT1049" s="9"/>
      <c r="LCU1049" s="9"/>
      <c r="LCV1049" s="9"/>
      <c r="LCW1049" s="9"/>
      <c r="LCX1049" s="9"/>
      <c r="LCY1049" s="9"/>
      <c r="LCZ1049" s="9"/>
      <c r="LDA1049" s="9"/>
      <c r="LDB1049" s="9"/>
      <c r="LDC1049" s="9"/>
      <c r="LDD1049" s="9"/>
      <c r="LDE1049" s="9"/>
      <c r="LDF1049" s="9"/>
      <c r="LDG1049" s="9"/>
      <c r="LDH1049" s="9"/>
      <c r="LDI1049" s="9"/>
      <c r="LDJ1049" s="9"/>
      <c r="LDK1049" s="9"/>
      <c r="LDL1049" s="9"/>
      <c r="LDM1049" s="9"/>
      <c r="LDN1049" s="9"/>
      <c r="LDO1049" s="9"/>
      <c r="LDP1049" s="9"/>
      <c r="LDQ1049" s="9"/>
      <c r="LDR1049" s="9"/>
      <c r="LDS1049" s="9"/>
      <c r="LDT1049" s="9"/>
      <c r="LDU1049" s="9"/>
      <c r="LDV1049" s="9"/>
      <c r="LDW1049" s="9"/>
      <c r="LDX1049" s="9"/>
      <c r="LDY1049" s="9"/>
      <c r="LDZ1049" s="9"/>
      <c r="LEA1049" s="9"/>
      <c r="LEB1049" s="9"/>
      <c r="LEC1049" s="9"/>
      <c r="LED1049" s="9"/>
      <c r="LEE1049" s="9"/>
      <c r="LEF1049" s="9"/>
      <c r="LEG1049" s="9"/>
      <c r="LEH1049" s="9"/>
      <c r="LEI1049" s="9"/>
      <c r="LEJ1049" s="9"/>
      <c r="LEK1049" s="9"/>
      <c r="LEL1049" s="9"/>
      <c r="LEM1049" s="9"/>
      <c r="LEN1049" s="9"/>
      <c r="LEO1049" s="9"/>
      <c r="LEP1049" s="9"/>
      <c r="LEQ1049" s="9"/>
      <c r="LER1049" s="9"/>
      <c r="LES1049" s="9"/>
      <c r="LET1049" s="9"/>
      <c r="LEU1049" s="9"/>
      <c r="LEV1049" s="9"/>
      <c r="LEW1049" s="9"/>
      <c r="LEX1049" s="9"/>
      <c r="LEY1049" s="9"/>
      <c r="LEZ1049" s="9"/>
      <c r="LFA1049" s="9"/>
      <c r="LFB1049" s="9"/>
      <c r="LFC1049" s="9"/>
      <c r="LFD1049" s="9"/>
      <c r="LFE1049" s="9"/>
      <c r="LFF1049" s="9"/>
      <c r="LFG1049" s="9"/>
      <c r="LFH1049" s="9"/>
      <c r="LFI1049" s="9"/>
      <c r="LFJ1049" s="9"/>
      <c r="LFK1049" s="9"/>
      <c r="LFL1049" s="9"/>
      <c r="LFM1049" s="9"/>
      <c r="LFN1049" s="9"/>
      <c r="LFO1049" s="9"/>
      <c r="LFP1049" s="9"/>
      <c r="LFQ1049" s="9"/>
      <c r="LFR1049" s="9"/>
      <c r="LFS1049" s="9"/>
      <c r="LFT1049" s="9"/>
      <c r="LFU1049" s="9"/>
      <c r="LFV1049" s="9"/>
      <c r="LFW1049" s="9"/>
      <c r="LFX1049" s="9"/>
      <c r="LFY1049" s="9"/>
      <c r="LFZ1049" s="9"/>
      <c r="LGA1049" s="9"/>
      <c r="LGB1049" s="9"/>
      <c r="LGC1049" s="9"/>
      <c r="LGD1049" s="9"/>
      <c r="LGE1049" s="9"/>
      <c r="LGF1049" s="9"/>
      <c r="LGG1049" s="9"/>
      <c r="LGH1049" s="9"/>
      <c r="LGI1049" s="9"/>
      <c r="LGJ1049" s="9"/>
      <c r="LGK1049" s="9"/>
      <c r="LGL1049" s="9"/>
      <c r="LGM1049" s="9"/>
      <c r="LGN1049" s="9"/>
      <c r="LGO1049" s="9"/>
      <c r="LGP1049" s="9"/>
      <c r="LGQ1049" s="9"/>
      <c r="LGR1049" s="9"/>
      <c r="LGS1049" s="9"/>
      <c r="LGT1049" s="9"/>
      <c r="LGU1049" s="9"/>
      <c r="LGV1049" s="9"/>
      <c r="LGW1049" s="9"/>
      <c r="LGX1049" s="9"/>
      <c r="LGY1049" s="9"/>
      <c r="LGZ1049" s="9"/>
      <c r="LHA1049" s="9"/>
      <c r="LHB1049" s="9"/>
      <c r="LHC1049" s="9"/>
      <c r="LHD1049" s="9"/>
      <c r="LHE1049" s="9"/>
      <c r="LHF1049" s="9"/>
      <c r="LHG1049" s="9"/>
      <c r="LHH1049" s="9"/>
      <c r="LHI1049" s="9"/>
      <c r="LHJ1049" s="9"/>
      <c r="LHK1049" s="9"/>
      <c r="LHL1049" s="9"/>
      <c r="LHM1049" s="9"/>
      <c r="LHN1049" s="9"/>
      <c r="LHO1049" s="9"/>
      <c r="LHP1049" s="9"/>
      <c r="LHQ1049" s="9"/>
      <c r="LHR1049" s="9"/>
      <c r="LHS1049" s="9"/>
      <c r="LHT1049" s="9"/>
      <c r="LHU1049" s="9"/>
      <c r="LHV1049" s="9"/>
      <c r="LHW1049" s="9"/>
      <c r="LHX1049" s="9"/>
      <c r="LHY1049" s="9"/>
      <c r="LHZ1049" s="9"/>
      <c r="LIA1049" s="9"/>
      <c r="LIB1049" s="9"/>
      <c r="LIC1049" s="9"/>
      <c r="LID1049" s="9"/>
      <c r="LIE1049" s="9"/>
      <c r="LIF1049" s="9"/>
      <c r="LIG1049" s="9"/>
      <c r="LIH1049" s="9"/>
      <c r="LII1049" s="9"/>
      <c r="LIJ1049" s="9"/>
      <c r="LIK1049" s="9"/>
      <c r="LIL1049" s="9"/>
      <c r="LIM1049" s="9"/>
      <c r="LIN1049" s="9"/>
      <c r="LIO1049" s="9"/>
      <c r="LIP1049" s="9"/>
      <c r="LIQ1049" s="9"/>
      <c r="LIR1049" s="9"/>
      <c r="LIS1049" s="9"/>
      <c r="LIT1049" s="9"/>
      <c r="LIU1049" s="9"/>
      <c r="LIV1049" s="9"/>
      <c r="LIW1049" s="9"/>
      <c r="LIX1049" s="9"/>
      <c r="LIY1049" s="9"/>
      <c r="LIZ1049" s="9"/>
      <c r="LJA1049" s="9"/>
      <c r="LJB1049" s="9"/>
      <c r="LJC1049" s="9"/>
      <c r="LJD1049" s="9"/>
      <c r="LJE1049" s="9"/>
      <c r="LJF1049" s="9"/>
      <c r="LJG1049" s="9"/>
      <c r="LJH1049" s="9"/>
      <c r="LJI1049" s="9"/>
      <c r="LJJ1049" s="9"/>
      <c r="LJK1049" s="9"/>
      <c r="LJL1049" s="9"/>
      <c r="LJM1049" s="9"/>
      <c r="LJN1049" s="9"/>
      <c r="LJO1049" s="9"/>
      <c r="LJP1049" s="9"/>
      <c r="LJQ1049" s="9"/>
      <c r="LJR1049" s="9"/>
      <c r="LJS1049" s="9"/>
      <c r="LJT1049" s="9"/>
      <c r="LJU1049" s="9"/>
      <c r="LJV1049" s="9"/>
      <c r="LJW1049" s="9"/>
      <c r="LJX1049" s="9"/>
      <c r="LJY1049" s="9"/>
      <c r="LJZ1049" s="9"/>
      <c r="LKA1049" s="9"/>
      <c r="LKB1049" s="9"/>
      <c r="LKC1049" s="9"/>
      <c r="LKD1049" s="9"/>
      <c r="LKE1049" s="9"/>
      <c r="LKF1049" s="9"/>
      <c r="LKG1049" s="9"/>
      <c r="LKH1049" s="9"/>
      <c r="LKI1049" s="9"/>
      <c r="LKJ1049" s="9"/>
      <c r="LKK1049" s="9"/>
      <c r="LKL1049" s="9"/>
      <c r="LKM1049" s="9"/>
      <c r="LKN1049" s="9"/>
      <c r="LKO1049" s="9"/>
      <c r="LKP1049" s="9"/>
      <c r="LKQ1049" s="9"/>
      <c r="LKR1049" s="9"/>
      <c r="LKS1049" s="9"/>
      <c r="LKT1049" s="9"/>
      <c r="LKU1049" s="9"/>
      <c r="LKV1049" s="9"/>
      <c r="LKW1049" s="9"/>
      <c r="LKX1049" s="9"/>
      <c r="LKY1049" s="9"/>
      <c r="LKZ1049" s="9"/>
      <c r="LLA1049" s="9"/>
      <c r="LLB1049" s="9"/>
      <c r="LLC1049" s="9"/>
      <c r="LLD1049" s="9"/>
      <c r="LLE1049" s="9"/>
      <c r="LLF1049" s="9"/>
      <c r="LLG1049" s="9"/>
      <c r="LLH1049" s="9"/>
      <c r="LLI1049" s="9"/>
      <c r="LLJ1049" s="9"/>
      <c r="LLK1049" s="9"/>
      <c r="LLL1049" s="9"/>
      <c r="LLM1049" s="9"/>
      <c r="LLN1049" s="9"/>
      <c r="LLO1049" s="9"/>
      <c r="LLP1049" s="9"/>
      <c r="LLQ1049" s="9"/>
      <c r="LLR1049" s="9"/>
      <c r="LLS1049" s="9"/>
      <c r="LLT1049" s="9"/>
      <c r="LLU1049" s="9"/>
      <c r="LLV1049" s="9"/>
      <c r="LLW1049" s="9"/>
      <c r="LLX1049" s="9"/>
      <c r="LLY1049" s="9"/>
      <c r="LLZ1049" s="9"/>
      <c r="LMA1049" s="9"/>
      <c r="LMB1049" s="9"/>
      <c r="LMC1049" s="9"/>
      <c r="LMD1049" s="9"/>
      <c r="LME1049" s="9"/>
      <c r="LMF1049" s="9"/>
      <c r="LMG1049" s="9"/>
      <c r="LMH1049" s="9"/>
      <c r="LMI1049" s="9"/>
      <c r="LMJ1049" s="9"/>
      <c r="LMK1049" s="9"/>
      <c r="LML1049" s="9"/>
      <c r="LMM1049" s="9"/>
      <c r="LMN1049" s="9"/>
      <c r="LMO1049" s="9"/>
      <c r="LMP1049" s="9"/>
      <c r="LMQ1049" s="9"/>
      <c r="LMR1049" s="9"/>
      <c r="LMS1049" s="9"/>
      <c r="LMT1049" s="9"/>
      <c r="LMU1049" s="9"/>
      <c r="LMV1049" s="9"/>
      <c r="LMW1049" s="9"/>
      <c r="LMX1049" s="9"/>
      <c r="LMY1049" s="9"/>
      <c r="LMZ1049" s="9"/>
      <c r="LNA1049" s="9"/>
      <c r="LNB1049" s="9"/>
      <c r="LNC1049" s="9"/>
      <c r="LND1049" s="9"/>
      <c r="LNE1049" s="9"/>
      <c r="LNF1049" s="9"/>
      <c r="LNG1049" s="9"/>
      <c r="LNH1049" s="9"/>
      <c r="LNI1049" s="9"/>
      <c r="LNJ1049" s="9"/>
      <c r="LNK1049" s="9"/>
      <c r="LNL1049" s="9"/>
      <c r="LNM1049" s="9"/>
      <c r="LNN1049" s="9"/>
      <c r="LNO1049" s="9"/>
      <c r="LNP1049" s="9"/>
      <c r="LNQ1049" s="9"/>
      <c r="LNR1049" s="9"/>
      <c r="LNS1049" s="9"/>
      <c r="LNT1049" s="9"/>
      <c r="LNU1049" s="9"/>
      <c r="LNV1049" s="9"/>
      <c r="LNW1049" s="9"/>
      <c r="LNX1049" s="9"/>
      <c r="LNY1049" s="9"/>
      <c r="LNZ1049" s="9"/>
      <c r="LOA1049" s="9"/>
      <c r="LOB1049" s="9"/>
      <c r="LOC1049" s="9"/>
      <c r="LOD1049" s="9"/>
      <c r="LOE1049" s="9"/>
      <c r="LOF1049" s="9"/>
      <c r="LOG1049" s="9"/>
      <c r="LOH1049" s="9"/>
      <c r="LOI1049" s="9"/>
      <c r="LOJ1049" s="9"/>
      <c r="LOK1049" s="9"/>
      <c r="LOL1049" s="9"/>
      <c r="LOM1049" s="9"/>
      <c r="LON1049" s="9"/>
      <c r="LOO1049" s="9"/>
      <c r="LOP1049" s="9"/>
      <c r="LOQ1049" s="9"/>
      <c r="LOR1049" s="9"/>
      <c r="LOS1049" s="9"/>
      <c r="LOT1049" s="9"/>
      <c r="LOU1049" s="9"/>
      <c r="LOV1049" s="9"/>
      <c r="LOW1049" s="9"/>
      <c r="LOX1049" s="9"/>
      <c r="LOY1049" s="9"/>
      <c r="LOZ1049" s="9"/>
      <c r="LPA1049" s="9"/>
      <c r="LPB1049" s="9"/>
      <c r="LPC1049" s="9"/>
      <c r="LPD1049" s="9"/>
      <c r="LPE1049" s="9"/>
      <c r="LPF1049" s="9"/>
      <c r="LPG1049" s="9"/>
      <c r="LPH1049" s="9"/>
      <c r="LPI1049" s="9"/>
      <c r="LPJ1049" s="9"/>
      <c r="LPK1049" s="9"/>
      <c r="LPL1049" s="9"/>
      <c r="LPM1049" s="9"/>
      <c r="LPN1049" s="9"/>
      <c r="LPO1049" s="9"/>
      <c r="LPP1049" s="9"/>
      <c r="LPQ1049" s="9"/>
      <c r="LPR1049" s="9"/>
      <c r="LPS1049" s="9"/>
      <c r="LPT1049" s="9"/>
      <c r="LPU1049" s="9"/>
      <c r="LPV1049" s="9"/>
      <c r="LPW1049" s="9"/>
      <c r="LPX1049" s="9"/>
      <c r="LPY1049" s="9"/>
      <c r="LPZ1049" s="9"/>
      <c r="LQA1049" s="9"/>
      <c r="LQB1049" s="9"/>
      <c r="LQC1049" s="9"/>
      <c r="LQD1049" s="9"/>
      <c r="LQE1049" s="9"/>
      <c r="LQF1049" s="9"/>
      <c r="LQG1049" s="9"/>
      <c r="LQH1049" s="9"/>
      <c r="LQI1049" s="9"/>
      <c r="LQJ1049" s="9"/>
      <c r="LQK1049" s="9"/>
      <c r="LQL1049" s="9"/>
      <c r="LQM1049" s="9"/>
      <c r="LQN1049" s="9"/>
      <c r="LQO1049" s="9"/>
      <c r="LQP1049" s="9"/>
      <c r="LQQ1049" s="9"/>
      <c r="LQR1049" s="9"/>
      <c r="LQS1049" s="9"/>
      <c r="LQT1049" s="9"/>
      <c r="LQU1049" s="9"/>
      <c r="LQV1049" s="9"/>
      <c r="LQW1049" s="9"/>
      <c r="LQX1049" s="9"/>
      <c r="LQY1049" s="9"/>
      <c r="LQZ1049" s="9"/>
      <c r="LRA1049" s="9"/>
      <c r="LRB1049" s="9"/>
      <c r="LRC1049" s="9"/>
      <c r="LRD1049" s="9"/>
      <c r="LRE1049" s="9"/>
      <c r="LRF1049" s="9"/>
      <c r="LRG1049" s="9"/>
      <c r="LRH1049" s="9"/>
      <c r="LRI1049" s="9"/>
      <c r="LRJ1049" s="9"/>
      <c r="LRK1049" s="9"/>
      <c r="LRL1049" s="9"/>
      <c r="LRM1049" s="9"/>
      <c r="LRN1049" s="9"/>
      <c r="LRO1049" s="9"/>
      <c r="LRP1049" s="9"/>
      <c r="LRQ1049" s="9"/>
      <c r="LRR1049" s="9"/>
      <c r="LRS1049" s="9"/>
      <c r="LRT1049" s="9"/>
      <c r="LRU1049" s="9"/>
      <c r="LRV1049" s="9"/>
      <c r="LRW1049" s="9"/>
      <c r="LRX1049" s="9"/>
      <c r="LRY1049" s="9"/>
      <c r="LRZ1049" s="9"/>
      <c r="LSA1049" s="9"/>
      <c r="LSB1049" s="9"/>
      <c r="LSC1049" s="9"/>
      <c r="LSD1049" s="9"/>
      <c r="LSE1049" s="9"/>
      <c r="LSF1049" s="9"/>
      <c r="LSG1049" s="9"/>
      <c r="LSH1049" s="9"/>
      <c r="LSI1049" s="9"/>
      <c r="LSJ1049" s="9"/>
      <c r="LSK1049" s="9"/>
      <c r="LSL1049" s="9"/>
      <c r="LSM1049" s="9"/>
      <c r="LSN1049" s="9"/>
      <c r="LSO1049" s="9"/>
      <c r="LSP1049" s="9"/>
      <c r="LSQ1049" s="9"/>
      <c r="LSR1049" s="9"/>
      <c r="LSS1049" s="9"/>
      <c r="LST1049" s="9"/>
      <c r="LSU1049" s="9"/>
      <c r="LSV1049" s="9"/>
      <c r="LSW1049" s="9"/>
      <c r="LSX1049" s="9"/>
      <c r="LSY1049" s="9"/>
      <c r="LSZ1049" s="9"/>
      <c r="LTA1049" s="9"/>
      <c r="LTB1049" s="9"/>
      <c r="LTC1049" s="9"/>
      <c r="LTD1049" s="9"/>
      <c r="LTE1049" s="9"/>
      <c r="LTF1049" s="9"/>
      <c r="LTG1049" s="9"/>
      <c r="LTH1049" s="9"/>
      <c r="LTI1049" s="9"/>
      <c r="LTJ1049" s="9"/>
      <c r="LTK1049" s="9"/>
      <c r="LTL1049" s="9"/>
      <c r="LTM1049" s="9"/>
      <c r="LTN1049" s="9"/>
      <c r="LTO1049" s="9"/>
      <c r="LTP1049" s="9"/>
      <c r="LTQ1049" s="9"/>
      <c r="LTR1049" s="9"/>
      <c r="LTS1049" s="9"/>
      <c r="LTT1049" s="9"/>
      <c r="LTU1049" s="9"/>
      <c r="LTV1049" s="9"/>
      <c r="LTW1049" s="9"/>
      <c r="LTX1049" s="9"/>
      <c r="LTY1049" s="9"/>
      <c r="LTZ1049" s="9"/>
      <c r="LUA1049" s="9"/>
      <c r="LUB1049" s="9"/>
      <c r="LUC1049" s="9"/>
      <c r="LUD1049" s="9"/>
      <c r="LUE1049" s="9"/>
      <c r="LUF1049" s="9"/>
      <c r="LUG1049" s="9"/>
      <c r="LUH1049" s="9"/>
      <c r="LUI1049" s="9"/>
      <c r="LUJ1049" s="9"/>
      <c r="LUK1049" s="9"/>
      <c r="LUL1049" s="9"/>
      <c r="LUM1049" s="9"/>
      <c r="LUN1049" s="9"/>
      <c r="LUO1049" s="9"/>
      <c r="LUP1049" s="9"/>
      <c r="LUQ1049" s="9"/>
      <c r="LUR1049" s="9"/>
      <c r="LUS1049" s="9"/>
      <c r="LUT1049" s="9"/>
      <c r="LUU1049" s="9"/>
      <c r="LUV1049" s="9"/>
      <c r="LUW1049" s="9"/>
      <c r="LUX1049" s="9"/>
      <c r="LUY1049" s="9"/>
      <c r="LUZ1049" s="9"/>
      <c r="LVA1049" s="9"/>
      <c r="LVB1049" s="9"/>
      <c r="LVC1049" s="9"/>
      <c r="LVD1049" s="9"/>
      <c r="LVE1049" s="9"/>
      <c r="LVF1049" s="9"/>
      <c r="LVG1049" s="9"/>
      <c r="LVH1049" s="9"/>
      <c r="LVI1049" s="9"/>
      <c r="LVJ1049" s="9"/>
      <c r="LVK1049" s="9"/>
      <c r="LVL1049" s="9"/>
      <c r="LVM1049" s="9"/>
      <c r="LVN1049" s="9"/>
      <c r="LVO1049" s="9"/>
      <c r="LVP1049" s="9"/>
      <c r="LVQ1049" s="9"/>
      <c r="LVR1049" s="9"/>
      <c r="LVS1049" s="9"/>
      <c r="LVT1049" s="9"/>
      <c r="LVU1049" s="9"/>
      <c r="LVV1049" s="9"/>
      <c r="LVW1049" s="9"/>
      <c r="LVX1049" s="9"/>
      <c r="LVY1049" s="9"/>
      <c r="LVZ1049" s="9"/>
      <c r="LWA1049" s="9"/>
      <c r="LWB1049" s="9"/>
      <c r="LWC1049" s="9"/>
      <c r="LWD1049" s="9"/>
      <c r="LWE1049" s="9"/>
      <c r="LWF1049" s="9"/>
      <c r="LWG1049" s="9"/>
      <c r="LWH1049" s="9"/>
      <c r="LWI1049" s="9"/>
      <c r="LWJ1049" s="9"/>
      <c r="LWK1049" s="9"/>
      <c r="LWL1049" s="9"/>
      <c r="LWM1049" s="9"/>
      <c r="LWN1049" s="9"/>
      <c r="LWO1049" s="9"/>
      <c r="LWP1049" s="9"/>
      <c r="LWQ1049" s="9"/>
      <c r="LWR1049" s="9"/>
      <c r="LWS1049" s="9"/>
      <c r="LWT1049" s="9"/>
      <c r="LWU1049" s="9"/>
      <c r="LWV1049" s="9"/>
      <c r="LWW1049" s="9"/>
      <c r="LWX1049" s="9"/>
      <c r="LWY1049" s="9"/>
      <c r="LWZ1049" s="9"/>
      <c r="LXA1049" s="9"/>
      <c r="LXB1049" s="9"/>
      <c r="LXC1049" s="9"/>
      <c r="LXD1049" s="9"/>
      <c r="LXE1049" s="9"/>
      <c r="LXF1049" s="9"/>
      <c r="LXG1049" s="9"/>
      <c r="LXH1049" s="9"/>
      <c r="LXI1049" s="9"/>
      <c r="LXJ1049" s="9"/>
      <c r="LXK1049" s="9"/>
      <c r="LXL1049" s="9"/>
      <c r="LXM1049" s="9"/>
      <c r="LXN1049" s="9"/>
      <c r="LXO1049" s="9"/>
      <c r="LXP1049" s="9"/>
      <c r="LXQ1049" s="9"/>
      <c r="LXR1049" s="9"/>
      <c r="LXS1049" s="9"/>
      <c r="LXT1049" s="9"/>
      <c r="LXU1049" s="9"/>
      <c r="LXV1049" s="9"/>
      <c r="LXW1049" s="9"/>
      <c r="LXX1049" s="9"/>
      <c r="LXY1049" s="9"/>
      <c r="LXZ1049" s="9"/>
      <c r="LYA1049" s="9"/>
      <c r="LYB1049" s="9"/>
      <c r="LYC1049" s="9"/>
      <c r="LYD1049" s="9"/>
      <c r="LYE1049" s="9"/>
      <c r="LYF1049" s="9"/>
      <c r="LYG1049" s="9"/>
      <c r="LYH1049" s="9"/>
      <c r="LYI1049" s="9"/>
      <c r="LYJ1049" s="9"/>
      <c r="LYK1049" s="9"/>
      <c r="LYL1049" s="9"/>
      <c r="LYM1049" s="9"/>
      <c r="LYN1049" s="9"/>
      <c r="LYO1049" s="9"/>
      <c r="LYP1049" s="9"/>
      <c r="LYQ1049" s="9"/>
      <c r="LYR1049" s="9"/>
      <c r="LYS1049" s="9"/>
      <c r="LYT1049" s="9"/>
      <c r="LYU1049" s="9"/>
      <c r="LYV1049" s="9"/>
      <c r="LYW1049" s="9"/>
      <c r="LYX1049" s="9"/>
      <c r="LYY1049" s="9"/>
      <c r="LYZ1049" s="9"/>
      <c r="LZA1049" s="9"/>
      <c r="LZB1049" s="9"/>
      <c r="LZC1049" s="9"/>
      <c r="LZD1049" s="9"/>
      <c r="LZE1049" s="9"/>
      <c r="LZF1049" s="9"/>
      <c r="LZG1049" s="9"/>
      <c r="LZH1049" s="9"/>
      <c r="LZI1049" s="9"/>
      <c r="LZJ1049" s="9"/>
      <c r="LZK1049" s="9"/>
      <c r="LZL1049" s="9"/>
      <c r="LZM1049" s="9"/>
      <c r="LZN1049" s="9"/>
      <c r="LZO1049" s="9"/>
      <c r="LZP1049" s="9"/>
      <c r="LZQ1049" s="9"/>
      <c r="LZR1049" s="9"/>
      <c r="LZS1049" s="9"/>
      <c r="LZT1049" s="9"/>
      <c r="LZU1049" s="9"/>
      <c r="LZV1049" s="9"/>
      <c r="LZW1049" s="9"/>
      <c r="LZX1049" s="9"/>
      <c r="LZY1049" s="9"/>
      <c r="LZZ1049" s="9"/>
      <c r="MAA1049" s="9"/>
      <c r="MAB1049" s="9"/>
      <c r="MAC1049" s="9"/>
      <c r="MAD1049" s="9"/>
      <c r="MAE1049" s="9"/>
      <c r="MAF1049" s="9"/>
      <c r="MAG1049" s="9"/>
      <c r="MAH1049" s="9"/>
      <c r="MAI1049" s="9"/>
      <c r="MAJ1049" s="9"/>
      <c r="MAK1049" s="9"/>
      <c r="MAL1049" s="9"/>
      <c r="MAM1049" s="9"/>
      <c r="MAN1049" s="9"/>
      <c r="MAO1049" s="9"/>
      <c r="MAP1049" s="9"/>
      <c r="MAQ1049" s="9"/>
      <c r="MAR1049" s="9"/>
      <c r="MAS1049" s="9"/>
      <c r="MAT1049" s="9"/>
      <c r="MAU1049" s="9"/>
      <c r="MAV1049" s="9"/>
      <c r="MAW1049" s="9"/>
      <c r="MAX1049" s="9"/>
      <c r="MAY1049" s="9"/>
      <c r="MAZ1049" s="9"/>
      <c r="MBA1049" s="9"/>
      <c r="MBB1049" s="9"/>
      <c r="MBC1049" s="9"/>
      <c r="MBD1049" s="9"/>
      <c r="MBE1049" s="9"/>
      <c r="MBF1049" s="9"/>
      <c r="MBG1049" s="9"/>
      <c r="MBH1049" s="9"/>
      <c r="MBI1049" s="9"/>
      <c r="MBJ1049" s="9"/>
      <c r="MBK1049" s="9"/>
      <c r="MBL1049" s="9"/>
      <c r="MBM1049" s="9"/>
      <c r="MBN1049" s="9"/>
      <c r="MBO1049" s="9"/>
      <c r="MBP1049" s="9"/>
      <c r="MBQ1049" s="9"/>
      <c r="MBR1049" s="9"/>
      <c r="MBS1049" s="9"/>
      <c r="MBT1049" s="9"/>
      <c r="MBU1049" s="9"/>
      <c r="MBV1049" s="9"/>
      <c r="MBW1049" s="9"/>
      <c r="MBX1049" s="9"/>
      <c r="MBY1049" s="9"/>
      <c r="MBZ1049" s="9"/>
      <c r="MCA1049" s="9"/>
      <c r="MCB1049" s="9"/>
      <c r="MCC1049" s="9"/>
      <c r="MCD1049" s="9"/>
      <c r="MCE1049" s="9"/>
      <c r="MCF1049" s="9"/>
      <c r="MCG1049" s="9"/>
      <c r="MCH1049" s="9"/>
      <c r="MCI1049" s="9"/>
      <c r="MCJ1049" s="9"/>
      <c r="MCK1049" s="9"/>
      <c r="MCL1049" s="9"/>
      <c r="MCM1049" s="9"/>
      <c r="MCN1049" s="9"/>
      <c r="MCO1049" s="9"/>
      <c r="MCP1049" s="9"/>
      <c r="MCQ1049" s="9"/>
      <c r="MCR1049" s="9"/>
      <c r="MCS1049" s="9"/>
      <c r="MCT1049" s="9"/>
      <c r="MCU1049" s="9"/>
      <c r="MCV1049" s="9"/>
      <c r="MCW1049" s="9"/>
      <c r="MCX1049" s="9"/>
      <c r="MCY1049" s="9"/>
      <c r="MCZ1049" s="9"/>
      <c r="MDA1049" s="9"/>
      <c r="MDB1049" s="9"/>
      <c r="MDC1049" s="9"/>
      <c r="MDD1049" s="9"/>
      <c r="MDE1049" s="9"/>
      <c r="MDF1049" s="9"/>
      <c r="MDG1049" s="9"/>
      <c r="MDH1049" s="9"/>
      <c r="MDI1049" s="9"/>
      <c r="MDJ1049" s="9"/>
      <c r="MDK1049" s="9"/>
      <c r="MDL1049" s="9"/>
      <c r="MDM1049" s="9"/>
      <c r="MDN1049" s="9"/>
      <c r="MDO1049" s="9"/>
      <c r="MDP1049" s="9"/>
      <c r="MDQ1049" s="9"/>
      <c r="MDR1049" s="9"/>
      <c r="MDS1049" s="9"/>
      <c r="MDT1049" s="9"/>
      <c r="MDU1049" s="9"/>
      <c r="MDV1049" s="9"/>
      <c r="MDW1049" s="9"/>
      <c r="MDX1049" s="9"/>
      <c r="MDY1049" s="9"/>
      <c r="MDZ1049" s="9"/>
      <c r="MEA1049" s="9"/>
      <c r="MEB1049" s="9"/>
      <c r="MEC1049" s="9"/>
      <c r="MED1049" s="9"/>
      <c r="MEE1049" s="9"/>
      <c r="MEF1049" s="9"/>
      <c r="MEG1049" s="9"/>
      <c r="MEH1049" s="9"/>
      <c r="MEI1049" s="9"/>
      <c r="MEJ1049" s="9"/>
      <c r="MEK1049" s="9"/>
      <c r="MEL1049" s="9"/>
      <c r="MEM1049" s="9"/>
      <c r="MEN1049" s="9"/>
      <c r="MEO1049" s="9"/>
      <c r="MEP1049" s="9"/>
      <c r="MEQ1049" s="9"/>
      <c r="MER1049" s="9"/>
      <c r="MES1049" s="9"/>
      <c r="MET1049" s="9"/>
      <c r="MEU1049" s="9"/>
      <c r="MEV1049" s="9"/>
      <c r="MEW1049" s="9"/>
      <c r="MEX1049" s="9"/>
      <c r="MEY1049" s="9"/>
      <c r="MEZ1049" s="9"/>
      <c r="MFA1049" s="9"/>
      <c r="MFB1049" s="9"/>
      <c r="MFC1049" s="9"/>
      <c r="MFD1049" s="9"/>
      <c r="MFE1049" s="9"/>
      <c r="MFF1049" s="9"/>
      <c r="MFG1049" s="9"/>
      <c r="MFH1049" s="9"/>
      <c r="MFI1049" s="9"/>
      <c r="MFJ1049" s="9"/>
      <c r="MFK1049" s="9"/>
      <c r="MFL1049" s="9"/>
      <c r="MFM1049" s="9"/>
      <c r="MFN1049" s="9"/>
      <c r="MFO1049" s="9"/>
      <c r="MFP1049" s="9"/>
      <c r="MFQ1049" s="9"/>
      <c r="MFR1049" s="9"/>
      <c r="MFS1049" s="9"/>
      <c r="MFT1049" s="9"/>
      <c r="MFU1049" s="9"/>
      <c r="MFV1049" s="9"/>
      <c r="MFW1049" s="9"/>
      <c r="MFX1049" s="9"/>
      <c r="MFY1049" s="9"/>
      <c r="MFZ1049" s="9"/>
      <c r="MGA1049" s="9"/>
      <c r="MGB1049" s="9"/>
      <c r="MGC1049" s="9"/>
      <c r="MGD1049" s="9"/>
      <c r="MGE1049" s="9"/>
      <c r="MGF1049" s="9"/>
      <c r="MGG1049" s="9"/>
      <c r="MGH1049" s="9"/>
      <c r="MGI1049" s="9"/>
      <c r="MGJ1049" s="9"/>
      <c r="MGK1049" s="9"/>
      <c r="MGL1049" s="9"/>
      <c r="MGM1049" s="9"/>
      <c r="MGN1049" s="9"/>
      <c r="MGO1049" s="9"/>
      <c r="MGP1049" s="9"/>
      <c r="MGQ1049" s="9"/>
      <c r="MGR1049" s="9"/>
      <c r="MGS1049" s="9"/>
      <c r="MGT1049" s="9"/>
      <c r="MGU1049" s="9"/>
      <c r="MGV1049" s="9"/>
      <c r="MGW1049" s="9"/>
      <c r="MGX1049" s="9"/>
      <c r="MGY1049" s="9"/>
      <c r="MGZ1049" s="9"/>
      <c r="MHA1049" s="9"/>
      <c r="MHB1049" s="9"/>
      <c r="MHC1049" s="9"/>
      <c r="MHD1049" s="9"/>
      <c r="MHE1049" s="9"/>
      <c r="MHF1049" s="9"/>
      <c r="MHG1049" s="9"/>
      <c r="MHH1049" s="9"/>
      <c r="MHI1049" s="9"/>
      <c r="MHJ1049" s="9"/>
      <c r="MHK1049" s="9"/>
      <c r="MHL1049" s="9"/>
      <c r="MHM1049" s="9"/>
      <c r="MHN1049" s="9"/>
      <c r="MHO1049" s="9"/>
      <c r="MHP1049" s="9"/>
      <c r="MHQ1049" s="9"/>
      <c r="MHR1049" s="9"/>
      <c r="MHS1049" s="9"/>
      <c r="MHT1049" s="9"/>
      <c r="MHU1049" s="9"/>
      <c r="MHV1049" s="9"/>
      <c r="MHW1049" s="9"/>
      <c r="MHX1049" s="9"/>
      <c r="MHY1049" s="9"/>
      <c r="MHZ1049" s="9"/>
      <c r="MIA1049" s="9"/>
      <c r="MIB1049" s="9"/>
      <c r="MIC1049" s="9"/>
      <c r="MID1049" s="9"/>
      <c r="MIE1049" s="9"/>
      <c r="MIF1049" s="9"/>
      <c r="MIG1049" s="9"/>
      <c r="MIH1049" s="9"/>
      <c r="MII1049" s="9"/>
      <c r="MIJ1049" s="9"/>
      <c r="MIK1049" s="9"/>
      <c r="MIL1049" s="9"/>
      <c r="MIM1049" s="9"/>
      <c r="MIN1049" s="9"/>
      <c r="MIO1049" s="9"/>
      <c r="MIP1049" s="9"/>
      <c r="MIQ1049" s="9"/>
      <c r="MIR1049" s="9"/>
      <c r="MIS1049" s="9"/>
      <c r="MIT1049" s="9"/>
      <c r="MIU1049" s="9"/>
      <c r="MIV1049" s="9"/>
      <c r="MIW1049" s="9"/>
      <c r="MIX1049" s="9"/>
      <c r="MIY1049" s="9"/>
      <c r="MIZ1049" s="9"/>
      <c r="MJA1049" s="9"/>
      <c r="MJB1049" s="9"/>
      <c r="MJC1049" s="9"/>
      <c r="MJD1049" s="9"/>
      <c r="MJE1049" s="9"/>
      <c r="MJF1049" s="9"/>
      <c r="MJG1049" s="9"/>
      <c r="MJH1049" s="9"/>
      <c r="MJI1049" s="9"/>
      <c r="MJJ1049" s="9"/>
      <c r="MJK1049" s="9"/>
      <c r="MJL1049" s="9"/>
      <c r="MJM1049" s="9"/>
      <c r="MJN1049" s="9"/>
      <c r="MJO1049" s="9"/>
      <c r="MJP1049" s="9"/>
      <c r="MJQ1049" s="9"/>
      <c r="MJR1049" s="9"/>
      <c r="MJS1049" s="9"/>
      <c r="MJT1049" s="9"/>
      <c r="MJU1049" s="9"/>
      <c r="MJV1049" s="9"/>
      <c r="MJW1049" s="9"/>
      <c r="MJX1049" s="9"/>
      <c r="MJY1049" s="9"/>
      <c r="MJZ1049" s="9"/>
      <c r="MKA1049" s="9"/>
      <c r="MKB1049" s="9"/>
      <c r="MKC1049" s="9"/>
      <c r="MKD1049" s="9"/>
      <c r="MKE1049" s="9"/>
      <c r="MKF1049" s="9"/>
      <c r="MKG1049" s="9"/>
      <c r="MKH1049" s="9"/>
      <c r="MKI1049" s="9"/>
      <c r="MKJ1049" s="9"/>
      <c r="MKK1049" s="9"/>
      <c r="MKL1049" s="9"/>
      <c r="MKM1049" s="9"/>
      <c r="MKN1049" s="9"/>
      <c r="MKO1049" s="9"/>
      <c r="MKP1049" s="9"/>
      <c r="MKQ1049" s="9"/>
      <c r="MKR1049" s="9"/>
      <c r="MKS1049" s="9"/>
      <c r="MKT1049" s="9"/>
      <c r="MKU1049" s="9"/>
      <c r="MKV1049" s="9"/>
      <c r="MKW1049" s="9"/>
      <c r="MKX1049" s="9"/>
      <c r="MKY1049" s="9"/>
      <c r="MKZ1049" s="9"/>
      <c r="MLA1049" s="9"/>
      <c r="MLB1049" s="9"/>
      <c r="MLC1049" s="9"/>
      <c r="MLD1049" s="9"/>
      <c r="MLE1049" s="9"/>
      <c r="MLF1049" s="9"/>
      <c r="MLG1049" s="9"/>
      <c r="MLH1049" s="9"/>
      <c r="MLI1049" s="9"/>
      <c r="MLJ1049" s="9"/>
      <c r="MLK1049" s="9"/>
      <c r="MLL1049" s="9"/>
      <c r="MLM1049" s="9"/>
      <c r="MLN1049" s="9"/>
      <c r="MLO1049" s="9"/>
      <c r="MLP1049" s="9"/>
      <c r="MLQ1049" s="9"/>
      <c r="MLR1049" s="9"/>
      <c r="MLS1049" s="9"/>
      <c r="MLT1049" s="9"/>
      <c r="MLU1049" s="9"/>
      <c r="MLV1049" s="9"/>
      <c r="MLW1049" s="9"/>
      <c r="MLX1049" s="9"/>
      <c r="MLY1049" s="9"/>
      <c r="MLZ1049" s="9"/>
      <c r="MMA1049" s="9"/>
      <c r="MMB1049" s="9"/>
      <c r="MMC1049" s="9"/>
      <c r="MMD1049" s="9"/>
      <c r="MME1049" s="9"/>
      <c r="MMF1049" s="9"/>
      <c r="MMG1049" s="9"/>
      <c r="MMH1049" s="9"/>
      <c r="MMI1049" s="9"/>
      <c r="MMJ1049" s="9"/>
      <c r="MMK1049" s="9"/>
      <c r="MML1049" s="9"/>
      <c r="MMM1049" s="9"/>
      <c r="MMN1049" s="9"/>
      <c r="MMO1049" s="9"/>
      <c r="MMP1049" s="9"/>
      <c r="MMQ1049" s="9"/>
      <c r="MMR1049" s="9"/>
      <c r="MMS1049" s="9"/>
      <c r="MMT1049" s="9"/>
      <c r="MMU1049" s="9"/>
      <c r="MMV1049" s="9"/>
      <c r="MMW1049" s="9"/>
      <c r="MMX1049" s="9"/>
      <c r="MMY1049" s="9"/>
      <c r="MMZ1049" s="9"/>
      <c r="MNA1049" s="9"/>
      <c r="MNB1049" s="9"/>
      <c r="MNC1049" s="9"/>
      <c r="MND1049" s="9"/>
      <c r="MNE1049" s="9"/>
      <c r="MNF1049" s="9"/>
      <c r="MNG1049" s="9"/>
      <c r="MNH1049" s="9"/>
      <c r="MNI1049" s="9"/>
      <c r="MNJ1049" s="9"/>
      <c r="MNK1049" s="9"/>
      <c r="MNL1049" s="9"/>
      <c r="MNM1049" s="9"/>
      <c r="MNN1049" s="9"/>
      <c r="MNO1049" s="9"/>
      <c r="MNP1049" s="9"/>
      <c r="MNQ1049" s="9"/>
      <c r="MNR1049" s="9"/>
      <c r="MNS1049" s="9"/>
      <c r="MNT1049" s="9"/>
      <c r="MNU1049" s="9"/>
      <c r="MNV1049" s="9"/>
      <c r="MNW1049" s="9"/>
      <c r="MNX1049" s="9"/>
      <c r="MNY1049" s="9"/>
      <c r="MNZ1049" s="9"/>
      <c r="MOA1049" s="9"/>
      <c r="MOB1049" s="9"/>
      <c r="MOC1049" s="9"/>
      <c r="MOD1049" s="9"/>
      <c r="MOE1049" s="9"/>
      <c r="MOF1049" s="9"/>
      <c r="MOG1049" s="9"/>
      <c r="MOH1049" s="9"/>
      <c r="MOI1049" s="9"/>
      <c r="MOJ1049" s="9"/>
      <c r="MOK1049" s="9"/>
      <c r="MOL1049" s="9"/>
      <c r="MOM1049" s="9"/>
      <c r="MON1049" s="9"/>
      <c r="MOO1049" s="9"/>
      <c r="MOP1049" s="9"/>
      <c r="MOQ1049" s="9"/>
      <c r="MOR1049" s="9"/>
      <c r="MOS1049" s="9"/>
      <c r="MOT1049" s="9"/>
      <c r="MOU1049" s="9"/>
      <c r="MOV1049" s="9"/>
      <c r="MOW1049" s="9"/>
      <c r="MOX1049" s="9"/>
      <c r="MOY1049" s="9"/>
      <c r="MOZ1049" s="9"/>
      <c r="MPA1049" s="9"/>
      <c r="MPB1049" s="9"/>
      <c r="MPC1049" s="9"/>
      <c r="MPD1049" s="9"/>
      <c r="MPE1049" s="9"/>
      <c r="MPF1049" s="9"/>
      <c r="MPG1049" s="9"/>
      <c r="MPH1049" s="9"/>
      <c r="MPI1049" s="9"/>
      <c r="MPJ1049" s="9"/>
      <c r="MPK1049" s="9"/>
      <c r="MPL1049" s="9"/>
      <c r="MPM1049" s="9"/>
      <c r="MPN1049" s="9"/>
      <c r="MPO1049" s="9"/>
      <c r="MPP1049" s="9"/>
      <c r="MPQ1049" s="9"/>
      <c r="MPR1049" s="9"/>
      <c r="MPS1049" s="9"/>
      <c r="MPT1049" s="9"/>
      <c r="MPU1049" s="9"/>
      <c r="MPV1049" s="9"/>
      <c r="MPW1049" s="9"/>
      <c r="MPX1049" s="9"/>
      <c r="MPY1049" s="9"/>
      <c r="MPZ1049" s="9"/>
      <c r="MQA1049" s="9"/>
      <c r="MQB1049" s="9"/>
      <c r="MQC1049" s="9"/>
      <c r="MQD1049" s="9"/>
      <c r="MQE1049" s="9"/>
      <c r="MQF1049" s="9"/>
      <c r="MQG1049" s="9"/>
      <c r="MQH1049" s="9"/>
      <c r="MQI1049" s="9"/>
      <c r="MQJ1049" s="9"/>
      <c r="MQK1049" s="9"/>
      <c r="MQL1049" s="9"/>
      <c r="MQM1049" s="9"/>
      <c r="MQN1049" s="9"/>
      <c r="MQO1049" s="9"/>
      <c r="MQP1049" s="9"/>
      <c r="MQQ1049" s="9"/>
      <c r="MQR1049" s="9"/>
      <c r="MQS1049" s="9"/>
      <c r="MQT1049" s="9"/>
      <c r="MQU1049" s="9"/>
      <c r="MQV1049" s="9"/>
      <c r="MQW1049" s="9"/>
      <c r="MQX1049" s="9"/>
      <c r="MQY1049" s="9"/>
      <c r="MQZ1049" s="9"/>
      <c r="MRA1049" s="9"/>
      <c r="MRB1049" s="9"/>
      <c r="MRC1049" s="9"/>
      <c r="MRD1049" s="9"/>
      <c r="MRE1049" s="9"/>
      <c r="MRF1049" s="9"/>
      <c r="MRG1049" s="9"/>
      <c r="MRH1049" s="9"/>
      <c r="MRI1049" s="9"/>
      <c r="MRJ1049" s="9"/>
      <c r="MRK1049" s="9"/>
      <c r="MRL1049" s="9"/>
      <c r="MRM1049" s="9"/>
      <c r="MRN1049" s="9"/>
      <c r="MRO1049" s="9"/>
      <c r="MRP1049" s="9"/>
      <c r="MRQ1049" s="9"/>
      <c r="MRR1049" s="9"/>
      <c r="MRS1049" s="9"/>
      <c r="MRT1049" s="9"/>
      <c r="MRU1049" s="9"/>
      <c r="MRV1049" s="9"/>
      <c r="MRW1049" s="9"/>
      <c r="MRX1049" s="9"/>
      <c r="MRY1049" s="9"/>
      <c r="MRZ1049" s="9"/>
      <c r="MSA1049" s="9"/>
      <c r="MSB1049" s="9"/>
      <c r="MSC1049" s="9"/>
      <c r="MSD1049" s="9"/>
      <c r="MSE1049" s="9"/>
      <c r="MSF1049" s="9"/>
      <c r="MSG1049" s="9"/>
      <c r="MSH1049" s="9"/>
      <c r="MSI1049" s="9"/>
      <c r="MSJ1049" s="9"/>
      <c r="MSK1049" s="9"/>
      <c r="MSL1049" s="9"/>
      <c r="MSM1049" s="9"/>
      <c r="MSN1049" s="9"/>
      <c r="MSO1049" s="9"/>
      <c r="MSP1049" s="9"/>
      <c r="MSQ1049" s="9"/>
      <c r="MSR1049" s="9"/>
      <c r="MSS1049" s="9"/>
      <c r="MST1049" s="9"/>
      <c r="MSU1049" s="9"/>
      <c r="MSV1049" s="9"/>
      <c r="MSW1049" s="9"/>
      <c r="MSX1049" s="9"/>
      <c r="MSY1049" s="9"/>
      <c r="MSZ1049" s="9"/>
      <c r="MTA1049" s="9"/>
      <c r="MTB1049" s="9"/>
      <c r="MTC1049" s="9"/>
      <c r="MTD1049" s="9"/>
      <c r="MTE1049" s="9"/>
      <c r="MTF1049" s="9"/>
      <c r="MTG1049" s="9"/>
      <c r="MTH1049" s="9"/>
      <c r="MTI1049" s="9"/>
      <c r="MTJ1049" s="9"/>
      <c r="MTK1049" s="9"/>
      <c r="MTL1049" s="9"/>
      <c r="MTM1049" s="9"/>
      <c r="MTN1049" s="9"/>
      <c r="MTO1049" s="9"/>
      <c r="MTP1049" s="9"/>
      <c r="MTQ1049" s="9"/>
      <c r="MTR1049" s="9"/>
      <c r="MTS1049" s="9"/>
      <c r="MTT1049" s="9"/>
      <c r="MTU1049" s="9"/>
      <c r="MTV1049" s="9"/>
      <c r="MTW1049" s="9"/>
      <c r="MTX1049" s="9"/>
      <c r="MTY1049" s="9"/>
      <c r="MTZ1049" s="9"/>
      <c r="MUA1049" s="9"/>
      <c r="MUB1049" s="9"/>
      <c r="MUC1049" s="9"/>
      <c r="MUD1049" s="9"/>
      <c r="MUE1049" s="9"/>
      <c r="MUF1049" s="9"/>
      <c r="MUG1049" s="9"/>
      <c r="MUH1049" s="9"/>
      <c r="MUI1049" s="9"/>
      <c r="MUJ1049" s="9"/>
      <c r="MUK1049" s="9"/>
      <c r="MUL1049" s="9"/>
      <c r="MUM1049" s="9"/>
      <c r="MUN1049" s="9"/>
      <c r="MUO1049" s="9"/>
      <c r="MUP1049" s="9"/>
      <c r="MUQ1049" s="9"/>
      <c r="MUR1049" s="9"/>
      <c r="MUS1049" s="9"/>
      <c r="MUT1049" s="9"/>
      <c r="MUU1049" s="9"/>
      <c r="MUV1049" s="9"/>
      <c r="MUW1049" s="9"/>
      <c r="MUX1049" s="9"/>
      <c r="MUY1049" s="9"/>
      <c r="MUZ1049" s="9"/>
      <c r="MVA1049" s="9"/>
      <c r="MVB1049" s="9"/>
      <c r="MVC1049" s="9"/>
      <c r="MVD1049" s="9"/>
      <c r="MVE1049" s="9"/>
      <c r="MVF1049" s="9"/>
      <c r="MVG1049" s="9"/>
      <c r="MVH1049" s="9"/>
      <c r="MVI1049" s="9"/>
      <c r="MVJ1049" s="9"/>
      <c r="MVK1049" s="9"/>
      <c r="MVL1049" s="9"/>
      <c r="MVM1049" s="9"/>
      <c r="MVN1049" s="9"/>
      <c r="MVO1049" s="9"/>
      <c r="MVP1049" s="9"/>
      <c r="MVQ1049" s="9"/>
      <c r="MVR1049" s="9"/>
      <c r="MVS1049" s="9"/>
      <c r="MVT1049" s="9"/>
      <c r="MVU1049" s="9"/>
      <c r="MVV1049" s="9"/>
      <c r="MVW1049" s="9"/>
      <c r="MVX1049" s="9"/>
      <c r="MVY1049" s="9"/>
      <c r="MVZ1049" s="9"/>
      <c r="MWA1049" s="9"/>
      <c r="MWB1049" s="9"/>
      <c r="MWC1049" s="9"/>
      <c r="MWD1049" s="9"/>
      <c r="MWE1049" s="9"/>
      <c r="MWF1049" s="9"/>
      <c r="MWG1049" s="9"/>
      <c r="MWH1049" s="9"/>
      <c r="MWI1049" s="9"/>
      <c r="MWJ1049" s="9"/>
      <c r="MWK1049" s="9"/>
      <c r="MWL1049" s="9"/>
      <c r="MWM1049" s="9"/>
      <c r="MWN1049" s="9"/>
      <c r="MWO1049" s="9"/>
      <c r="MWP1049" s="9"/>
      <c r="MWQ1049" s="9"/>
      <c r="MWR1049" s="9"/>
      <c r="MWS1049" s="9"/>
      <c r="MWT1049" s="9"/>
      <c r="MWU1049" s="9"/>
      <c r="MWV1049" s="9"/>
      <c r="MWW1049" s="9"/>
      <c r="MWX1049" s="9"/>
      <c r="MWY1049" s="9"/>
      <c r="MWZ1049" s="9"/>
      <c r="MXA1049" s="9"/>
      <c r="MXB1049" s="9"/>
      <c r="MXC1049" s="9"/>
      <c r="MXD1049" s="9"/>
      <c r="MXE1049" s="9"/>
      <c r="MXF1049" s="9"/>
      <c r="MXG1049" s="9"/>
      <c r="MXH1049" s="9"/>
      <c r="MXI1049" s="9"/>
      <c r="MXJ1049" s="9"/>
      <c r="MXK1049" s="9"/>
      <c r="MXL1049" s="9"/>
      <c r="MXM1049" s="9"/>
      <c r="MXN1049" s="9"/>
      <c r="MXO1049" s="9"/>
      <c r="MXP1049" s="9"/>
      <c r="MXQ1049" s="9"/>
      <c r="MXR1049" s="9"/>
      <c r="MXS1049" s="9"/>
      <c r="MXT1049" s="9"/>
      <c r="MXU1049" s="9"/>
      <c r="MXV1049" s="9"/>
      <c r="MXW1049" s="9"/>
      <c r="MXX1049" s="9"/>
      <c r="MXY1049" s="9"/>
      <c r="MXZ1049" s="9"/>
      <c r="MYA1049" s="9"/>
      <c r="MYB1049" s="9"/>
      <c r="MYC1049" s="9"/>
      <c r="MYD1049" s="9"/>
      <c r="MYE1049" s="9"/>
      <c r="MYF1049" s="9"/>
      <c r="MYG1049" s="9"/>
      <c r="MYH1049" s="9"/>
      <c r="MYI1049" s="9"/>
      <c r="MYJ1049" s="9"/>
      <c r="MYK1049" s="9"/>
      <c r="MYL1049" s="9"/>
      <c r="MYM1049" s="9"/>
      <c r="MYN1049" s="9"/>
      <c r="MYO1049" s="9"/>
      <c r="MYP1049" s="9"/>
      <c r="MYQ1049" s="9"/>
      <c r="MYR1049" s="9"/>
      <c r="MYS1049" s="9"/>
      <c r="MYT1049" s="9"/>
      <c r="MYU1049" s="9"/>
      <c r="MYV1049" s="9"/>
      <c r="MYW1049" s="9"/>
      <c r="MYX1049" s="9"/>
      <c r="MYY1049" s="9"/>
      <c r="MYZ1049" s="9"/>
      <c r="MZA1049" s="9"/>
      <c r="MZB1049" s="9"/>
      <c r="MZC1049" s="9"/>
      <c r="MZD1049" s="9"/>
      <c r="MZE1049" s="9"/>
      <c r="MZF1049" s="9"/>
      <c r="MZG1049" s="9"/>
      <c r="MZH1049" s="9"/>
      <c r="MZI1049" s="9"/>
      <c r="MZJ1049" s="9"/>
      <c r="MZK1049" s="9"/>
      <c r="MZL1049" s="9"/>
      <c r="MZM1049" s="9"/>
      <c r="MZN1049" s="9"/>
      <c r="MZO1049" s="9"/>
      <c r="MZP1049" s="9"/>
      <c r="MZQ1049" s="9"/>
      <c r="MZR1049" s="9"/>
      <c r="MZS1049" s="9"/>
      <c r="MZT1049" s="9"/>
      <c r="MZU1049" s="9"/>
      <c r="MZV1049" s="9"/>
      <c r="MZW1049" s="9"/>
      <c r="MZX1049" s="9"/>
      <c r="MZY1049" s="9"/>
      <c r="MZZ1049" s="9"/>
      <c r="NAA1049" s="9"/>
      <c r="NAB1049" s="9"/>
      <c r="NAC1049" s="9"/>
      <c r="NAD1049" s="9"/>
      <c r="NAE1049" s="9"/>
      <c r="NAF1049" s="9"/>
      <c r="NAG1049" s="9"/>
      <c r="NAH1049" s="9"/>
      <c r="NAI1049" s="9"/>
      <c r="NAJ1049" s="9"/>
      <c r="NAK1049" s="9"/>
      <c r="NAL1049" s="9"/>
      <c r="NAM1049" s="9"/>
      <c r="NAN1049" s="9"/>
      <c r="NAO1049" s="9"/>
      <c r="NAP1049" s="9"/>
      <c r="NAQ1049" s="9"/>
      <c r="NAR1049" s="9"/>
      <c r="NAS1049" s="9"/>
      <c r="NAT1049" s="9"/>
      <c r="NAU1049" s="9"/>
      <c r="NAV1049" s="9"/>
      <c r="NAW1049" s="9"/>
      <c r="NAX1049" s="9"/>
      <c r="NAY1049" s="9"/>
      <c r="NAZ1049" s="9"/>
      <c r="NBA1049" s="9"/>
      <c r="NBB1049" s="9"/>
      <c r="NBC1049" s="9"/>
      <c r="NBD1049" s="9"/>
      <c r="NBE1049" s="9"/>
      <c r="NBF1049" s="9"/>
      <c r="NBG1049" s="9"/>
      <c r="NBH1049" s="9"/>
      <c r="NBI1049" s="9"/>
      <c r="NBJ1049" s="9"/>
      <c r="NBK1049" s="9"/>
      <c r="NBL1049" s="9"/>
      <c r="NBM1049" s="9"/>
      <c r="NBN1049" s="9"/>
      <c r="NBO1049" s="9"/>
      <c r="NBP1049" s="9"/>
      <c r="NBQ1049" s="9"/>
      <c r="NBR1049" s="9"/>
      <c r="NBS1049" s="9"/>
      <c r="NBT1049" s="9"/>
      <c r="NBU1049" s="9"/>
      <c r="NBV1049" s="9"/>
      <c r="NBW1049" s="9"/>
      <c r="NBX1049" s="9"/>
      <c r="NBY1049" s="9"/>
      <c r="NBZ1049" s="9"/>
      <c r="NCA1049" s="9"/>
      <c r="NCB1049" s="9"/>
      <c r="NCC1049" s="9"/>
      <c r="NCD1049" s="9"/>
      <c r="NCE1049" s="9"/>
      <c r="NCF1049" s="9"/>
      <c r="NCG1049" s="9"/>
      <c r="NCH1049" s="9"/>
      <c r="NCI1049" s="9"/>
      <c r="NCJ1049" s="9"/>
      <c r="NCK1049" s="9"/>
      <c r="NCL1049" s="9"/>
      <c r="NCM1049" s="9"/>
      <c r="NCN1049" s="9"/>
      <c r="NCO1049" s="9"/>
      <c r="NCP1049" s="9"/>
      <c r="NCQ1049" s="9"/>
      <c r="NCR1049" s="9"/>
      <c r="NCS1049" s="9"/>
      <c r="NCT1049" s="9"/>
      <c r="NCU1049" s="9"/>
      <c r="NCV1049" s="9"/>
      <c r="NCW1049" s="9"/>
      <c r="NCX1049" s="9"/>
      <c r="NCY1049" s="9"/>
      <c r="NCZ1049" s="9"/>
      <c r="NDA1049" s="9"/>
      <c r="NDB1049" s="9"/>
      <c r="NDC1049" s="9"/>
      <c r="NDD1049" s="9"/>
      <c r="NDE1049" s="9"/>
      <c r="NDF1049" s="9"/>
      <c r="NDG1049" s="9"/>
      <c r="NDH1049" s="9"/>
      <c r="NDI1049" s="9"/>
      <c r="NDJ1049" s="9"/>
      <c r="NDK1049" s="9"/>
      <c r="NDL1049" s="9"/>
      <c r="NDM1049" s="9"/>
      <c r="NDN1049" s="9"/>
      <c r="NDO1049" s="9"/>
      <c r="NDP1049" s="9"/>
      <c r="NDQ1049" s="9"/>
      <c r="NDR1049" s="9"/>
      <c r="NDS1049" s="9"/>
      <c r="NDT1049" s="9"/>
      <c r="NDU1049" s="9"/>
      <c r="NDV1049" s="9"/>
      <c r="NDW1049" s="9"/>
      <c r="NDX1049" s="9"/>
      <c r="NDY1049" s="9"/>
      <c r="NDZ1049" s="9"/>
      <c r="NEA1049" s="9"/>
      <c r="NEB1049" s="9"/>
      <c r="NEC1049" s="9"/>
      <c r="NED1049" s="9"/>
      <c r="NEE1049" s="9"/>
      <c r="NEF1049" s="9"/>
      <c r="NEG1049" s="9"/>
      <c r="NEH1049" s="9"/>
      <c r="NEI1049" s="9"/>
      <c r="NEJ1049" s="9"/>
      <c r="NEK1049" s="9"/>
      <c r="NEL1049" s="9"/>
      <c r="NEM1049" s="9"/>
      <c r="NEN1049" s="9"/>
      <c r="NEO1049" s="9"/>
      <c r="NEP1049" s="9"/>
      <c r="NEQ1049" s="9"/>
      <c r="NER1049" s="9"/>
      <c r="NES1049" s="9"/>
      <c r="NET1049" s="9"/>
      <c r="NEU1049" s="9"/>
      <c r="NEV1049" s="9"/>
      <c r="NEW1049" s="9"/>
      <c r="NEX1049" s="9"/>
      <c r="NEY1049" s="9"/>
      <c r="NEZ1049" s="9"/>
      <c r="NFA1049" s="9"/>
      <c r="NFB1049" s="9"/>
      <c r="NFC1049" s="9"/>
      <c r="NFD1049" s="9"/>
      <c r="NFE1049" s="9"/>
      <c r="NFF1049" s="9"/>
      <c r="NFG1049" s="9"/>
      <c r="NFH1049" s="9"/>
      <c r="NFI1049" s="9"/>
      <c r="NFJ1049" s="9"/>
      <c r="NFK1049" s="9"/>
      <c r="NFL1049" s="9"/>
      <c r="NFM1049" s="9"/>
      <c r="NFN1049" s="9"/>
      <c r="NFO1049" s="9"/>
      <c r="NFP1049" s="9"/>
      <c r="NFQ1049" s="9"/>
      <c r="NFR1049" s="9"/>
      <c r="NFS1049" s="9"/>
      <c r="NFT1049" s="9"/>
      <c r="NFU1049" s="9"/>
      <c r="NFV1049" s="9"/>
      <c r="NFW1049" s="9"/>
      <c r="NFX1049" s="9"/>
      <c r="NFY1049" s="9"/>
      <c r="NFZ1049" s="9"/>
      <c r="NGA1049" s="9"/>
      <c r="NGB1049" s="9"/>
      <c r="NGC1049" s="9"/>
      <c r="NGD1049" s="9"/>
      <c r="NGE1049" s="9"/>
      <c r="NGF1049" s="9"/>
      <c r="NGG1049" s="9"/>
      <c r="NGH1049" s="9"/>
      <c r="NGI1049" s="9"/>
      <c r="NGJ1049" s="9"/>
      <c r="NGK1049" s="9"/>
      <c r="NGL1049" s="9"/>
      <c r="NGM1049" s="9"/>
      <c r="NGN1049" s="9"/>
      <c r="NGO1049" s="9"/>
      <c r="NGP1049" s="9"/>
      <c r="NGQ1049" s="9"/>
      <c r="NGR1049" s="9"/>
      <c r="NGS1049" s="9"/>
      <c r="NGT1049" s="9"/>
      <c r="NGU1049" s="9"/>
      <c r="NGV1049" s="9"/>
      <c r="NGW1049" s="9"/>
      <c r="NGX1049" s="9"/>
      <c r="NGY1049" s="9"/>
      <c r="NGZ1049" s="9"/>
      <c r="NHA1049" s="9"/>
      <c r="NHB1049" s="9"/>
      <c r="NHC1049" s="9"/>
      <c r="NHD1049" s="9"/>
      <c r="NHE1049" s="9"/>
      <c r="NHF1049" s="9"/>
      <c r="NHG1049" s="9"/>
      <c r="NHH1049" s="9"/>
      <c r="NHI1049" s="9"/>
      <c r="NHJ1049" s="9"/>
      <c r="NHK1049" s="9"/>
      <c r="NHL1049" s="9"/>
      <c r="NHM1049" s="9"/>
      <c r="NHN1049" s="9"/>
      <c r="NHO1049" s="9"/>
      <c r="NHP1049" s="9"/>
      <c r="NHQ1049" s="9"/>
      <c r="NHR1049" s="9"/>
      <c r="NHS1049" s="9"/>
      <c r="NHT1049" s="9"/>
      <c r="NHU1049" s="9"/>
      <c r="NHV1049" s="9"/>
      <c r="NHW1049" s="9"/>
      <c r="NHX1049" s="9"/>
      <c r="NHY1049" s="9"/>
      <c r="NHZ1049" s="9"/>
      <c r="NIA1049" s="9"/>
      <c r="NIB1049" s="9"/>
      <c r="NIC1049" s="9"/>
      <c r="NID1049" s="9"/>
      <c r="NIE1049" s="9"/>
      <c r="NIF1049" s="9"/>
      <c r="NIG1049" s="9"/>
      <c r="NIH1049" s="9"/>
      <c r="NII1049" s="9"/>
      <c r="NIJ1049" s="9"/>
      <c r="NIK1049" s="9"/>
      <c r="NIL1049" s="9"/>
      <c r="NIM1049" s="9"/>
      <c r="NIN1049" s="9"/>
      <c r="NIO1049" s="9"/>
      <c r="NIP1049" s="9"/>
      <c r="NIQ1049" s="9"/>
      <c r="NIR1049" s="9"/>
      <c r="NIS1049" s="9"/>
      <c r="NIT1049" s="9"/>
      <c r="NIU1049" s="9"/>
      <c r="NIV1049" s="9"/>
      <c r="NIW1049" s="9"/>
      <c r="NIX1049" s="9"/>
      <c r="NIY1049" s="9"/>
      <c r="NIZ1049" s="9"/>
      <c r="NJA1049" s="9"/>
      <c r="NJB1049" s="9"/>
      <c r="NJC1049" s="9"/>
      <c r="NJD1049" s="9"/>
      <c r="NJE1049" s="9"/>
      <c r="NJF1049" s="9"/>
      <c r="NJG1049" s="9"/>
      <c r="NJH1049" s="9"/>
      <c r="NJI1049" s="9"/>
      <c r="NJJ1049" s="9"/>
      <c r="NJK1049" s="9"/>
      <c r="NJL1049" s="9"/>
      <c r="NJM1049" s="9"/>
      <c r="NJN1049" s="9"/>
      <c r="NJO1049" s="9"/>
      <c r="NJP1049" s="9"/>
      <c r="NJQ1049" s="9"/>
      <c r="NJR1049" s="9"/>
      <c r="NJS1049" s="9"/>
      <c r="NJT1049" s="9"/>
      <c r="NJU1049" s="9"/>
      <c r="NJV1049" s="9"/>
      <c r="NJW1049" s="9"/>
      <c r="NJX1049" s="9"/>
      <c r="NJY1049" s="9"/>
      <c r="NJZ1049" s="9"/>
      <c r="NKA1049" s="9"/>
      <c r="NKB1049" s="9"/>
      <c r="NKC1049" s="9"/>
      <c r="NKD1049" s="9"/>
      <c r="NKE1049" s="9"/>
      <c r="NKF1049" s="9"/>
      <c r="NKG1049" s="9"/>
      <c r="NKH1049" s="9"/>
      <c r="NKI1049" s="9"/>
      <c r="NKJ1049" s="9"/>
      <c r="NKK1049" s="9"/>
      <c r="NKL1049" s="9"/>
      <c r="NKM1049" s="9"/>
      <c r="NKN1049" s="9"/>
      <c r="NKO1049" s="9"/>
      <c r="NKP1049" s="9"/>
      <c r="NKQ1049" s="9"/>
      <c r="NKR1049" s="9"/>
      <c r="NKS1049" s="9"/>
      <c r="NKT1049" s="9"/>
      <c r="NKU1049" s="9"/>
      <c r="NKV1049" s="9"/>
      <c r="NKW1049" s="9"/>
      <c r="NKX1049" s="9"/>
      <c r="NKY1049" s="9"/>
      <c r="NKZ1049" s="9"/>
      <c r="NLA1049" s="9"/>
      <c r="NLB1049" s="9"/>
      <c r="NLC1049" s="9"/>
      <c r="NLD1049" s="9"/>
      <c r="NLE1049" s="9"/>
      <c r="NLF1049" s="9"/>
      <c r="NLG1049" s="9"/>
      <c r="NLH1049" s="9"/>
      <c r="NLI1049" s="9"/>
      <c r="NLJ1049" s="9"/>
      <c r="NLK1049" s="9"/>
      <c r="NLL1049" s="9"/>
      <c r="NLM1049" s="9"/>
      <c r="NLN1049" s="9"/>
      <c r="NLO1049" s="9"/>
      <c r="NLP1049" s="9"/>
      <c r="NLQ1049" s="9"/>
      <c r="NLR1049" s="9"/>
      <c r="NLS1049" s="9"/>
      <c r="NLT1049" s="9"/>
      <c r="NLU1049" s="9"/>
      <c r="NLV1049" s="9"/>
      <c r="NLW1049" s="9"/>
      <c r="NLX1049" s="9"/>
      <c r="NLY1049" s="9"/>
      <c r="NLZ1049" s="9"/>
      <c r="NMA1049" s="9"/>
      <c r="NMB1049" s="9"/>
      <c r="NMC1049" s="9"/>
      <c r="NMD1049" s="9"/>
      <c r="NME1049" s="9"/>
      <c r="NMF1049" s="9"/>
      <c r="NMG1049" s="9"/>
      <c r="NMH1049" s="9"/>
      <c r="NMI1049" s="9"/>
      <c r="NMJ1049" s="9"/>
      <c r="NMK1049" s="9"/>
      <c r="NML1049" s="9"/>
      <c r="NMM1049" s="9"/>
      <c r="NMN1049" s="9"/>
      <c r="NMO1049" s="9"/>
      <c r="NMP1049" s="9"/>
      <c r="NMQ1049" s="9"/>
      <c r="NMR1049" s="9"/>
      <c r="NMS1049" s="9"/>
      <c r="NMT1049" s="9"/>
      <c r="NMU1049" s="9"/>
      <c r="NMV1049" s="9"/>
      <c r="NMW1049" s="9"/>
      <c r="NMX1049" s="9"/>
      <c r="NMY1049" s="9"/>
      <c r="NMZ1049" s="9"/>
      <c r="NNA1049" s="9"/>
      <c r="NNB1049" s="9"/>
      <c r="NNC1049" s="9"/>
      <c r="NND1049" s="9"/>
      <c r="NNE1049" s="9"/>
      <c r="NNF1049" s="9"/>
      <c r="NNG1049" s="9"/>
      <c r="NNH1049" s="9"/>
      <c r="NNI1049" s="9"/>
      <c r="NNJ1049" s="9"/>
      <c r="NNK1049" s="9"/>
      <c r="NNL1049" s="9"/>
      <c r="NNM1049" s="9"/>
      <c r="NNN1049" s="9"/>
      <c r="NNO1049" s="9"/>
      <c r="NNP1049" s="9"/>
      <c r="NNQ1049" s="9"/>
      <c r="NNR1049" s="9"/>
      <c r="NNS1049" s="9"/>
      <c r="NNT1049" s="9"/>
      <c r="NNU1049" s="9"/>
      <c r="NNV1049" s="9"/>
      <c r="NNW1049" s="9"/>
      <c r="NNX1049" s="9"/>
      <c r="NNY1049" s="9"/>
      <c r="NNZ1049" s="9"/>
      <c r="NOA1049" s="9"/>
      <c r="NOB1049" s="9"/>
      <c r="NOC1049" s="9"/>
      <c r="NOD1049" s="9"/>
      <c r="NOE1049" s="9"/>
      <c r="NOF1049" s="9"/>
      <c r="NOG1049" s="9"/>
      <c r="NOH1049" s="9"/>
      <c r="NOI1049" s="9"/>
      <c r="NOJ1049" s="9"/>
      <c r="NOK1049" s="9"/>
      <c r="NOL1049" s="9"/>
      <c r="NOM1049" s="9"/>
      <c r="NON1049" s="9"/>
      <c r="NOO1049" s="9"/>
      <c r="NOP1049" s="9"/>
      <c r="NOQ1049" s="9"/>
      <c r="NOR1049" s="9"/>
      <c r="NOS1049" s="9"/>
      <c r="NOT1049" s="9"/>
      <c r="NOU1049" s="9"/>
      <c r="NOV1049" s="9"/>
      <c r="NOW1049" s="9"/>
      <c r="NOX1049" s="9"/>
      <c r="NOY1049" s="9"/>
      <c r="NOZ1049" s="9"/>
      <c r="NPA1049" s="9"/>
      <c r="NPB1049" s="9"/>
      <c r="NPC1049" s="9"/>
      <c r="NPD1049" s="9"/>
      <c r="NPE1049" s="9"/>
      <c r="NPF1049" s="9"/>
      <c r="NPG1049" s="9"/>
      <c r="NPH1049" s="9"/>
      <c r="NPI1049" s="9"/>
      <c r="NPJ1049" s="9"/>
      <c r="NPK1049" s="9"/>
      <c r="NPL1049" s="9"/>
      <c r="NPM1049" s="9"/>
      <c r="NPN1049" s="9"/>
      <c r="NPO1049" s="9"/>
      <c r="NPP1049" s="9"/>
      <c r="NPQ1049" s="9"/>
      <c r="NPR1049" s="9"/>
      <c r="NPS1049" s="9"/>
      <c r="NPT1049" s="9"/>
      <c r="NPU1049" s="9"/>
      <c r="NPV1049" s="9"/>
      <c r="NPW1049" s="9"/>
      <c r="NPX1049" s="9"/>
      <c r="NPY1049" s="9"/>
      <c r="NPZ1049" s="9"/>
      <c r="NQA1049" s="9"/>
      <c r="NQB1049" s="9"/>
      <c r="NQC1049" s="9"/>
      <c r="NQD1049" s="9"/>
      <c r="NQE1049" s="9"/>
      <c r="NQF1049" s="9"/>
      <c r="NQG1049" s="9"/>
      <c r="NQH1049" s="9"/>
      <c r="NQI1049" s="9"/>
      <c r="NQJ1049" s="9"/>
      <c r="NQK1049" s="9"/>
      <c r="NQL1049" s="9"/>
      <c r="NQM1049" s="9"/>
      <c r="NQN1049" s="9"/>
      <c r="NQO1049" s="9"/>
      <c r="NQP1049" s="9"/>
      <c r="NQQ1049" s="9"/>
      <c r="NQR1049" s="9"/>
      <c r="NQS1049" s="9"/>
      <c r="NQT1049" s="9"/>
      <c r="NQU1049" s="9"/>
      <c r="NQV1049" s="9"/>
      <c r="NQW1049" s="9"/>
      <c r="NQX1049" s="9"/>
      <c r="NQY1049" s="9"/>
      <c r="NQZ1049" s="9"/>
      <c r="NRA1049" s="9"/>
      <c r="NRB1049" s="9"/>
      <c r="NRC1049" s="9"/>
      <c r="NRD1049" s="9"/>
      <c r="NRE1049" s="9"/>
      <c r="NRF1049" s="9"/>
      <c r="NRG1049" s="9"/>
      <c r="NRH1049" s="9"/>
      <c r="NRI1049" s="9"/>
      <c r="NRJ1049" s="9"/>
      <c r="NRK1049" s="9"/>
      <c r="NRL1049" s="9"/>
      <c r="NRM1049" s="9"/>
      <c r="NRN1049" s="9"/>
      <c r="NRO1049" s="9"/>
      <c r="NRP1049" s="9"/>
      <c r="NRQ1049" s="9"/>
      <c r="NRR1049" s="9"/>
      <c r="NRS1049" s="9"/>
      <c r="NRT1049" s="9"/>
      <c r="NRU1049" s="9"/>
      <c r="NRV1049" s="9"/>
      <c r="NRW1049" s="9"/>
      <c r="NRX1049" s="9"/>
      <c r="NRY1049" s="9"/>
      <c r="NRZ1049" s="9"/>
      <c r="NSA1049" s="9"/>
      <c r="NSB1049" s="9"/>
      <c r="NSC1049" s="9"/>
      <c r="NSD1049" s="9"/>
      <c r="NSE1049" s="9"/>
      <c r="NSF1049" s="9"/>
      <c r="NSG1049" s="9"/>
      <c r="NSH1049" s="9"/>
      <c r="NSI1049" s="9"/>
      <c r="NSJ1049" s="9"/>
      <c r="NSK1049" s="9"/>
      <c r="NSL1049" s="9"/>
      <c r="NSM1049" s="9"/>
      <c r="NSN1049" s="9"/>
      <c r="NSO1049" s="9"/>
      <c r="NSP1049" s="9"/>
      <c r="NSQ1049" s="9"/>
      <c r="NSR1049" s="9"/>
      <c r="NSS1049" s="9"/>
      <c r="NST1049" s="9"/>
      <c r="NSU1049" s="9"/>
      <c r="NSV1049" s="9"/>
      <c r="NSW1049" s="9"/>
      <c r="NSX1049" s="9"/>
      <c r="NSY1049" s="9"/>
      <c r="NSZ1049" s="9"/>
      <c r="NTA1049" s="9"/>
      <c r="NTB1049" s="9"/>
      <c r="NTC1049" s="9"/>
      <c r="NTD1049" s="9"/>
      <c r="NTE1049" s="9"/>
      <c r="NTF1049" s="9"/>
      <c r="NTG1049" s="9"/>
      <c r="NTH1049" s="9"/>
      <c r="NTI1049" s="9"/>
      <c r="NTJ1049" s="9"/>
      <c r="NTK1049" s="9"/>
      <c r="NTL1049" s="9"/>
      <c r="NTM1049" s="9"/>
      <c r="NTN1049" s="9"/>
      <c r="NTO1049" s="9"/>
      <c r="NTP1049" s="9"/>
      <c r="NTQ1049" s="9"/>
      <c r="NTR1049" s="9"/>
      <c r="NTS1049" s="9"/>
      <c r="NTT1049" s="9"/>
      <c r="NTU1049" s="9"/>
      <c r="NTV1049" s="9"/>
      <c r="NTW1049" s="9"/>
      <c r="NTX1049" s="9"/>
      <c r="NTY1049" s="9"/>
      <c r="NTZ1049" s="9"/>
      <c r="NUA1049" s="9"/>
      <c r="NUB1049" s="9"/>
      <c r="NUC1049" s="9"/>
      <c r="NUD1049" s="9"/>
      <c r="NUE1049" s="9"/>
      <c r="NUF1049" s="9"/>
      <c r="NUG1049" s="9"/>
      <c r="NUH1049" s="9"/>
      <c r="NUI1049" s="9"/>
      <c r="NUJ1049" s="9"/>
      <c r="NUK1049" s="9"/>
      <c r="NUL1049" s="9"/>
      <c r="NUM1049" s="9"/>
      <c r="NUN1049" s="9"/>
      <c r="NUO1049" s="9"/>
      <c r="NUP1049" s="9"/>
      <c r="NUQ1049" s="9"/>
      <c r="NUR1049" s="9"/>
      <c r="NUS1049" s="9"/>
      <c r="NUT1049" s="9"/>
      <c r="NUU1049" s="9"/>
      <c r="NUV1049" s="9"/>
      <c r="NUW1049" s="9"/>
      <c r="NUX1049" s="9"/>
      <c r="NUY1049" s="9"/>
      <c r="NUZ1049" s="9"/>
      <c r="NVA1049" s="9"/>
      <c r="NVB1049" s="9"/>
      <c r="NVC1049" s="9"/>
      <c r="NVD1049" s="9"/>
      <c r="NVE1049" s="9"/>
      <c r="NVF1049" s="9"/>
      <c r="NVG1049" s="9"/>
      <c r="NVH1049" s="9"/>
      <c r="NVI1049" s="9"/>
      <c r="NVJ1049" s="9"/>
      <c r="NVK1049" s="9"/>
      <c r="NVL1049" s="9"/>
      <c r="NVM1049" s="9"/>
      <c r="NVN1049" s="9"/>
      <c r="NVO1049" s="9"/>
      <c r="NVP1049" s="9"/>
      <c r="NVQ1049" s="9"/>
      <c r="NVR1049" s="9"/>
      <c r="NVS1049" s="9"/>
      <c r="NVT1049" s="9"/>
      <c r="NVU1049" s="9"/>
      <c r="NVV1049" s="9"/>
      <c r="NVW1049" s="9"/>
      <c r="NVX1049" s="9"/>
      <c r="NVY1049" s="9"/>
      <c r="NVZ1049" s="9"/>
      <c r="NWA1049" s="9"/>
      <c r="NWB1049" s="9"/>
      <c r="NWC1049" s="9"/>
      <c r="NWD1049" s="9"/>
      <c r="NWE1049" s="9"/>
      <c r="NWF1049" s="9"/>
      <c r="NWG1049" s="9"/>
      <c r="NWH1049" s="9"/>
      <c r="NWI1049" s="9"/>
      <c r="NWJ1049" s="9"/>
      <c r="NWK1049" s="9"/>
      <c r="NWL1049" s="9"/>
      <c r="NWM1049" s="9"/>
      <c r="NWN1049" s="9"/>
      <c r="NWO1049" s="9"/>
      <c r="NWP1049" s="9"/>
      <c r="NWQ1049" s="9"/>
      <c r="NWR1049" s="9"/>
      <c r="NWS1049" s="9"/>
      <c r="NWT1049" s="9"/>
      <c r="NWU1049" s="9"/>
      <c r="NWV1049" s="9"/>
      <c r="NWW1049" s="9"/>
      <c r="NWX1049" s="9"/>
      <c r="NWY1049" s="9"/>
      <c r="NWZ1049" s="9"/>
      <c r="NXA1049" s="9"/>
      <c r="NXB1049" s="9"/>
      <c r="NXC1049" s="9"/>
      <c r="NXD1049" s="9"/>
      <c r="NXE1049" s="9"/>
      <c r="NXF1049" s="9"/>
      <c r="NXG1049" s="9"/>
      <c r="NXH1049" s="9"/>
      <c r="NXI1049" s="9"/>
      <c r="NXJ1049" s="9"/>
      <c r="NXK1049" s="9"/>
      <c r="NXL1049" s="9"/>
      <c r="NXM1049" s="9"/>
      <c r="NXN1049" s="9"/>
      <c r="NXO1049" s="9"/>
      <c r="NXP1049" s="9"/>
      <c r="NXQ1049" s="9"/>
      <c r="NXR1049" s="9"/>
      <c r="NXS1049" s="9"/>
      <c r="NXT1049" s="9"/>
      <c r="NXU1049" s="9"/>
      <c r="NXV1049" s="9"/>
      <c r="NXW1049" s="9"/>
      <c r="NXX1049" s="9"/>
      <c r="NXY1049" s="9"/>
      <c r="NXZ1049" s="9"/>
      <c r="NYA1049" s="9"/>
      <c r="NYB1049" s="9"/>
      <c r="NYC1049" s="9"/>
      <c r="NYD1049" s="9"/>
      <c r="NYE1049" s="9"/>
      <c r="NYF1049" s="9"/>
      <c r="NYG1049" s="9"/>
      <c r="NYH1049" s="9"/>
      <c r="NYI1049" s="9"/>
      <c r="NYJ1049" s="9"/>
      <c r="NYK1049" s="9"/>
      <c r="NYL1049" s="9"/>
      <c r="NYM1049" s="9"/>
      <c r="NYN1049" s="9"/>
      <c r="NYO1049" s="9"/>
      <c r="NYP1049" s="9"/>
      <c r="NYQ1049" s="9"/>
      <c r="NYR1049" s="9"/>
      <c r="NYS1049" s="9"/>
      <c r="NYT1049" s="9"/>
      <c r="NYU1049" s="9"/>
      <c r="NYV1049" s="9"/>
      <c r="NYW1049" s="9"/>
      <c r="NYX1049" s="9"/>
      <c r="NYY1049" s="9"/>
      <c r="NYZ1049" s="9"/>
      <c r="NZA1049" s="9"/>
      <c r="NZB1049" s="9"/>
      <c r="NZC1049" s="9"/>
      <c r="NZD1049" s="9"/>
      <c r="NZE1049" s="9"/>
      <c r="NZF1049" s="9"/>
      <c r="NZG1049" s="9"/>
      <c r="NZH1049" s="9"/>
      <c r="NZI1049" s="9"/>
      <c r="NZJ1049" s="9"/>
      <c r="NZK1049" s="9"/>
      <c r="NZL1049" s="9"/>
      <c r="NZM1049" s="9"/>
      <c r="NZN1049" s="9"/>
      <c r="NZO1049" s="9"/>
      <c r="NZP1049" s="9"/>
      <c r="NZQ1049" s="9"/>
      <c r="NZR1049" s="9"/>
      <c r="NZS1049" s="9"/>
      <c r="NZT1049" s="9"/>
      <c r="NZU1049" s="9"/>
      <c r="NZV1049" s="9"/>
      <c r="NZW1049" s="9"/>
      <c r="NZX1049" s="9"/>
      <c r="NZY1049" s="9"/>
      <c r="NZZ1049" s="9"/>
      <c r="OAA1049" s="9"/>
      <c r="OAB1049" s="9"/>
      <c r="OAC1049" s="9"/>
      <c r="OAD1049" s="9"/>
      <c r="OAE1049" s="9"/>
      <c r="OAF1049" s="9"/>
      <c r="OAG1049" s="9"/>
      <c r="OAH1049" s="9"/>
      <c r="OAI1049" s="9"/>
      <c r="OAJ1049" s="9"/>
      <c r="OAK1049" s="9"/>
      <c r="OAL1049" s="9"/>
      <c r="OAM1049" s="9"/>
      <c r="OAN1049" s="9"/>
      <c r="OAO1049" s="9"/>
      <c r="OAP1049" s="9"/>
      <c r="OAQ1049" s="9"/>
      <c r="OAR1049" s="9"/>
      <c r="OAS1049" s="9"/>
      <c r="OAT1049" s="9"/>
      <c r="OAU1049" s="9"/>
      <c r="OAV1049" s="9"/>
      <c r="OAW1049" s="9"/>
      <c r="OAX1049" s="9"/>
      <c r="OAY1049" s="9"/>
      <c r="OAZ1049" s="9"/>
      <c r="OBA1049" s="9"/>
      <c r="OBB1049" s="9"/>
      <c r="OBC1049" s="9"/>
      <c r="OBD1049" s="9"/>
      <c r="OBE1049" s="9"/>
      <c r="OBF1049" s="9"/>
      <c r="OBG1049" s="9"/>
      <c r="OBH1049" s="9"/>
      <c r="OBI1049" s="9"/>
      <c r="OBJ1049" s="9"/>
      <c r="OBK1049" s="9"/>
      <c r="OBL1049" s="9"/>
      <c r="OBM1049" s="9"/>
      <c r="OBN1049" s="9"/>
      <c r="OBO1049" s="9"/>
      <c r="OBP1049" s="9"/>
      <c r="OBQ1049" s="9"/>
      <c r="OBR1049" s="9"/>
      <c r="OBS1049" s="9"/>
      <c r="OBT1049" s="9"/>
      <c r="OBU1049" s="9"/>
      <c r="OBV1049" s="9"/>
      <c r="OBW1049" s="9"/>
      <c r="OBX1049" s="9"/>
      <c r="OBY1049" s="9"/>
      <c r="OBZ1049" s="9"/>
      <c r="OCA1049" s="9"/>
      <c r="OCB1049" s="9"/>
      <c r="OCC1049" s="9"/>
      <c r="OCD1049" s="9"/>
      <c r="OCE1049" s="9"/>
      <c r="OCF1049" s="9"/>
      <c r="OCG1049" s="9"/>
      <c r="OCH1049" s="9"/>
      <c r="OCI1049" s="9"/>
      <c r="OCJ1049" s="9"/>
      <c r="OCK1049" s="9"/>
      <c r="OCL1049" s="9"/>
      <c r="OCM1049" s="9"/>
      <c r="OCN1049" s="9"/>
      <c r="OCO1049" s="9"/>
      <c r="OCP1049" s="9"/>
      <c r="OCQ1049" s="9"/>
      <c r="OCR1049" s="9"/>
      <c r="OCS1049" s="9"/>
      <c r="OCT1049" s="9"/>
      <c r="OCU1049" s="9"/>
      <c r="OCV1049" s="9"/>
      <c r="OCW1049" s="9"/>
      <c r="OCX1049" s="9"/>
      <c r="OCY1049" s="9"/>
      <c r="OCZ1049" s="9"/>
      <c r="ODA1049" s="9"/>
      <c r="ODB1049" s="9"/>
      <c r="ODC1049" s="9"/>
      <c r="ODD1049" s="9"/>
      <c r="ODE1049" s="9"/>
      <c r="ODF1049" s="9"/>
      <c r="ODG1049" s="9"/>
      <c r="ODH1049" s="9"/>
      <c r="ODI1049" s="9"/>
      <c r="ODJ1049" s="9"/>
      <c r="ODK1049" s="9"/>
      <c r="ODL1049" s="9"/>
      <c r="ODM1049" s="9"/>
      <c r="ODN1049" s="9"/>
      <c r="ODO1049" s="9"/>
      <c r="ODP1049" s="9"/>
      <c r="ODQ1049" s="9"/>
      <c r="ODR1049" s="9"/>
      <c r="ODS1049" s="9"/>
      <c r="ODT1049" s="9"/>
      <c r="ODU1049" s="9"/>
      <c r="ODV1049" s="9"/>
      <c r="ODW1049" s="9"/>
      <c r="ODX1049" s="9"/>
      <c r="ODY1049" s="9"/>
      <c r="ODZ1049" s="9"/>
      <c r="OEA1049" s="9"/>
      <c r="OEB1049" s="9"/>
      <c r="OEC1049" s="9"/>
      <c r="OED1049" s="9"/>
      <c r="OEE1049" s="9"/>
      <c r="OEF1049" s="9"/>
      <c r="OEG1049" s="9"/>
      <c r="OEH1049" s="9"/>
      <c r="OEI1049" s="9"/>
      <c r="OEJ1049" s="9"/>
      <c r="OEK1049" s="9"/>
      <c r="OEL1049" s="9"/>
      <c r="OEM1049" s="9"/>
      <c r="OEN1049" s="9"/>
      <c r="OEO1049" s="9"/>
      <c r="OEP1049" s="9"/>
      <c r="OEQ1049" s="9"/>
      <c r="OER1049" s="9"/>
      <c r="OES1049" s="9"/>
      <c r="OET1049" s="9"/>
      <c r="OEU1049" s="9"/>
      <c r="OEV1049" s="9"/>
      <c r="OEW1049" s="9"/>
      <c r="OEX1049" s="9"/>
      <c r="OEY1049" s="9"/>
      <c r="OEZ1049" s="9"/>
      <c r="OFA1049" s="9"/>
      <c r="OFB1049" s="9"/>
      <c r="OFC1049" s="9"/>
      <c r="OFD1049" s="9"/>
      <c r="OFE1049" s="9"/>
      <c r="OFF1049" s="9"/>
      <c r="OFG1049" s="9"/>
      <c r="OFH1049" s="9"/>
      <c r="OFI1049" s="9"/>
      <c r="OFJ1049" s="9"/>
      <c r="OFK1049" s="9"/>
      <c r="OFL1049" s="9"/>
      <c r="OFM1049" s="9"/>
      <c r="OFN1049" s="9"/>
      <c r="OFO1049" s="9"/>
      <c r="OFP1049" s="9"/>
      <c r="OFQ1049" s="9"/>
      <c r="OFR1049" s="9"/>
      <c r="OFS1049" s="9"/>
      <c r="OFT1049" s="9"/>
      <c r="OFU1049" s="9"/>
      <c r="OFV1049" s="9"/>
      <c r="OFW1049" s="9"/>
      <c r="OFX1049" s="9"/>
      <c r="OFY1049" s="9"/>
      <c r="OFZ1049" s="9"/>
      <c r="OGA1049" s="9"/>
      <c r="OGB1049" s="9"/>
      <c r="OGC1049" s="9"/>
      <c r="OGD1049" s="9"/>
      <c r="OGE1049" s="9"/>
      <c r="OGF1049" s="9"/>
      <c r="OGG1049" s="9"/>
      <c r="OGH1049" s="9"/>
      <c r="OGI1049" s="9"/>
      <c r="OGJ1049" s="9"/>
      <c r="OGK1049" s="9"/>
      <c r="OGL1049" s="9"/>
      <c r="OGM1049" s="9"/>
      <c r="OGN1049" s="9"/>
      <c r="OGO1049" s="9"/>
      <c r="OGP1049" s="9"/>
      <c r="OGQ1049" s="9"/>
      <c r="OGR1049" s="9"/>
      <c r="OGS1049" s="9"/>
      <c r="OGT1049" s="9"/>
      <c r="OGU1049" s="9"/>
      <c r="OGV1049" s="9"/>
      <c r="OGW1049" s="9"/>
      <c r="OGX1049" s="9"/>
      <c r="OGY1049" s="9"/>
      <c r="OGZ1049" s="9"/>
      <c r="OHA1049" s="9"/>
      <c r="OHB1049" s="9"/>
      <c r="OHC1049" s="9"/>
      <c r="OHD1049" s="9"/>
      <c r="OHE1049" s="9"/>
      <c r="OHF1049" s="9"/>
      <c r="OHG1049" s="9"/>
      <c r="OHH1049" s="9"/>
      <c r="OHI1049" s="9"/>
      <c r="OHJ1049" s="9"/>
      <c r="OHK1049" s="9"/>
      <c r="OHL1049" s="9"/>
      <c r="OHM1049" s="9"/>
      <c r="OHN1049" s="9"/>
      <c r="OHO1049" s="9"/>
      <c r="OHP1049" s="9"/>
      <c r="OHQ1049" s="9"/>
      <c r="OHR1049" s="9"/>
      <c r="OHS1049" s="9"/>
      <c r="OHT1049" s="9"/>
      <c r="OHU1049" s="9"/>
      <c r="OHV1049" s="9"/>
      <c r="OHW1049" s="9"/>
      <c r="OHX1049" s="9"/>
      <c r="OHY1049" s="9"/>
      <c r="OHZ1049" s="9"/>
      <c r="OIA1049" s="9"/>
      <c r="OIB1049" s="9"/>
      <c r="OIC1049" s="9"/>
      <c r="OID1049" s="9"/>
      <c r="OIE1049" s="9"/>
      <c r="OIF1049" s="9"/>
      <c r="OIG1049" s="9"/>
      <c r="OIH1049" s="9"/>
      <c r="OII1049" s="9"/>
      <c r="OIJ1049" s="9"/>
      <c r="OIK1049" s="9"/>
      <c r="OIL1049" s="9"/>
      <c r="OIM1049" s="9"/>
      <c r="OIN1049" s="9"/>
      <c r="OIO1049" s="9"/>
      <c r="OIP1049" s="9"/>
      <c r="OIQ1049" s="9"/>
      <c r="OIR1049" s="9"/>
      <c r="OIS1049" s="9"/>
      <c r="OIT1049" s="9"/>
      <c r="OIU1049" s="9"/>
      <c r="OIV1049" s="9"/>
      <c r="OIW1049" s="9"/>
      <c r="OIX1049" s="9"/>
      <c r="OIY1049" s="9"/>
      <c r="OIZ1049" s="9"/>
      <c r="OJA1049" s="9"/>
      <c r="OJB1049" s="9"/>
      <c r="OJC1049" s="9"/>
      <c r="OJD1049" s="9"/>
      <c r="OJE1049" s="9"/>
      <c r="OJF1049" s="9"/>
      <c r="OJG1049" s="9"/>
      <c r="OJH1049" s="9"/>
      <c r="OJI1049" s="9"/>
      <c r="OJJ1049" s="9"/>
      <c r="OJK1049" s="9"/>
      <c r="OJL1049" s="9"/>
      <c r="OJM1049" s="9"/>
      <c r="OJN1049" s="9"/>
      <c r="OJO1049" s="9"/>
      <c r="OJP1049" s="9"/>
      <c r="OJQ1049" s="9"/>
      <c r="OJR1049" s="9"/>
      <c r="OJS1049" s="9"/>
      <c r="OJT1049" s="9"/>
      <c r="OJU1049" s="9"/>
      <c r="OJV1049" s="9"/>
      <c r="OJW1049" s="9"/>
      <c r="OJX1049" s="9"/>
      <c r="OJY1049" s="9"/>
      <c r="OJZ1049" s="9"/>
      <c r="OKA1049" s="9"/>
      <c r="OKB1049" s="9"/>
      <c r="OKC1049" s="9"/>
      <c r="OKD1049" s="9"/>
      <c r="OKE1049" s="9"/>
      <c r="OKF1049" s="9"/>
      <c r="OKG1049" s="9"/>
      <c r="OKH1049" s="9"/>
      <c r="OKI1049" s="9"/>
      <c r="OKJ1049" s="9"/>
      <c r="OKK1049" s="9"/>
      <c r="OKL1049" s="9"/>
      <c r="OKM1049" s="9"/>
      <c r="OKN1049" s="9"/>
      <c r="OKO1049" s="9"/>
      <c r="OKP1049" s="9"/>
      <c r="OKQ1049" s="9"/>
      <c r="OKR1049" s="9"/>
      <c r="OKS1049" s="9"/>
      <c r="OKT1049" s="9"/>
      <c r="OKU1049" s="9"/>
      <c r="OKV1049" s="9"/>
      <c r="OKW1049" s="9"/>
      <c r="OKX1049" s="9"/>
      <c r="OKY1049" s="9"/>
      <c r="OKZ1049" s="9"/>
      <c r="OLA1049" s="9"/>
      <c r="OLB1049" s="9"/>
      <c r="OLC1049" s="9"/>
      <c r="OLD1049" s="9"/>
      <c r="OLE1049" s="9"/>
      <c r="OLF1049" s="9"/>
      <c r="OLG1049" s="9"/>
      <c r="OLH1049" s="9"/>
      <c r="OLI1049" s="9"/>
      <c r="OLJ1049" s="9"/>
      <c r="OLK1049" s="9"/>
      <c r="OLL1049" s="9"/>
      <c r="OLM1049" s="9"/>
      <c r="OLN1049" s="9"/>
      <c r="OLO1049" s="9"/>
      <c r="OLP1049" s="9"/>
      <c r="OLQ1049" s="9"/>
      <c r="OLR1049" s="9"/>
      <c r="OLS1049" s="9"/>
      <c r="OLT1049" s="9"/>
      <c r="OLU1049" s="9"/>
      <c r="OLV1049" s="9"/>
      <c r="OLW1049" s="9"/>
      <c r="OLX1049" s="9"/>
      <c r="OLY1049" s="9"/>
      <c r="OLZ1049" s="9"/>
      <c r="OMA1049" s="9"/>
      <c r="OMB1049" s="9"/>
      <c r="OMC1049" s="9"/>
      <c r="OMD1049" s="9"/>
      <c r="OME1049" s="9"/>
      <c r="OMF1049" s="9"/>
      <c r="OMG1049" s="9"/>
      <c r="OMH1049" s="9"/>
      <c r="OMI1049" s="9"/>
      <c r="OMJ1049" s="9"/>
      <c r="OMK1049" s="9"/>
      <c r="OML1049" s="9"/>
      <c r="OMM1049" s="9"/>
      <c r="OMN1049" s="9"/>
      <c r="OMO1049" s="9"/>
      <c r="OMP1049" s="9"/>
      <c r="OMQ1049" s="9"/>
      <c r="OMR1049" s="9"/>
      <c r="OMS1049" s="9"/>
      <c r="OMT1049" s="9"/>
      <c r="OMU1049" s="9"/>
      <c r="OMV1049" s="9"/>
      <c r="OMW1049" s="9"/>
      <c r="OMX1049" s="9"/>
      <c r="OMY1049" s="9"/>
      <c r="OMZ1049" s="9"/>
      <c r="ONA1049" s="9"/>
      <c r="ONB1049" s="9"/>
      <c r="ONC1049" s="9"/>
      <c r="OND1049" s="9"/>
      <c r="ONE1049" s="9"/>
      <c r="ONF1049" s="9"/>
      <c r="ONG1049" s="9"/>
      <c r="ONH1049" s="9"/>
      <c r="ONI1049" s="9"/>
      <c r="ONJ1049" s="9"/>
      <c r="ONK1049" s="9"/>
      <c r="ONL1049" s="9"/>
      <c r="ONM1049" s="9"/>
      <c r="ONN1049" s="9"/>
      <c r="ONO1049" s="9"/>
      <c r="ONP1049" s="9"/>
      <c r="ONQ1049" s="9"/>
      <c r="ONR1049" s="9"/>
      <c r="ONS1049" s="9"/>
      <c r="ONT1049" s="9"/>
      <c r="ONU1049" s="9"/>
      <c r="ONV1049" s="9"/>
      <c r="ONW1049" s="9"/>
      <c r="ONX1049" s="9"/>
      <c r="ONY1049" s="9"/>
      <c r="ONZ1049" s="9"/>
      <c r="OOA1049" s="9"/>
      <c r="OOB1049" s="9"/>
      <c r="OOC1049" s="9"/>
      <c r="OOD1049" s="9"/>
      <c r="OOE1049" s="9"/>
      <c r="OOF1049" s="9"/>
      <c r="OOG1049" s="9"/>
      <c r="OOH1049" s="9"/>
      <c r="OOI1049" s="9"/>
      <c r="OOJ1049" s="9"/>
      <c r="OOK1049" s="9"/>
      <c r="OOL1049" s="9"/>
      <c r="OOM1049" s="9"/>
      <c r="OON1049" s="9"/>
      <c r="OOO1049" s="9"/>
      <c r="OOP1049" s="9"/>
      <c r="OOQ1049" s="9"/>
      <c r="OOR1049" s="9"/>
      <c r="OOS1049" s="9"/>
      <c r="OOT1049" s="9"/>
      <c r="OOU1049" s="9"/>
      <c r="OOV1049" s="9"/>
      <c r="OOW1049" s="9"/>
      <c r="OOX1049" s="9"/>
      <c r="OOY1049" s="9"/>
      <c r="OOZ1049" s="9"/>
      <c r="OPA1049" s="9"/>
      <c r="OPB1049" s="9"/>
      <c r="OPC1049" s="9"/>
      <c r="OPD1049" s="9"/>
      <c r="OPE1049" s="9"/>
      <c r="OPF1049" s="9"/>
      <c r="OPG1049" s="9"/>
      <c r="OPH1049" s="9"/>
      <c r="OPI1049" s="9"/>
      <c r="OPJ1049" s="9"/>
      <c r="OPK1049" s="9"/>
      <c r="OPL1049" s="9"/>
      <c r="OPM1049" s="9"/>
      <c r="OPN1049" s="9"/>
      <c r="OPO1049" s="9"/>
      <c r="OPP1049" s="9"/>
      <c r="OPQ1049" s="9"/>
      <c r="OPR1049" s="9"/>
      <c r="OPS1049" s="9"/>
      <c r="OPT1049" s="9"/>
      <c r="OPU1049" s="9"/>
      <c r="OPV1049" s="9"/>
      <c r="OPW1049" s="9"/>
      <c r="OPX1049" s="9"/>
      <c r="OPY1049" s="9"/>
      <c r="OPZ1049" s="9"/>
      <c r="OQA1049" s="9"/>
      <c r="OQB1049" s="9"/>
      <c r="OQC1049" s="9"/>
      <c r="OQD1049" s="9"/>
      <c r="OQE1049" s="9"/>
      <c r="OQF1049" s="9"/>
      <c r="OQG1049" s="9"/>
      <c r="OQH1049" s="9"/>
      <c r="OQI1049" s="9"/>
      <c r="OQJ1049" s="9"/>
      <c r="OQK1049" s="9"/>
      <c r="OQL1049" s="9"/>
      <c r="OQM1049" s="9"/>
      <c r="OQN1049" s="9"/>
      <c r="OQO1049" s="9"/>
      <c r="OQP1049" s="9"/>
      <c r="OQQ1049" s="9"/>
      <c r="OQR1049" s="9"/>
      <c r="OQS1049" s="9"/>
      <c r="OQT1049" s="9"/>
      <c r="OQU1049" s="9"/>
      <c r="OQV1049" s="9"/>
      <c r="OQW1049" s="9"/>
      <c r="OQX1049" s="9"/>
      <c r="OQY1049" s="9"/>
      <c r="OQZ1049" s="9"/>
      <c r="ORA1049" s="9"/>
      <c r="ORB1049" s="9"/>
      <c r="ORC1049" s="9"/>
      <c r="ORD1049" s="9"/>
      <c r="ORE1049" s="9"/>
      <c r="ORF1049" s="9"/>
      <c r="ORG1049" s="9"/>
      <c r="ORH1049" s="9"/>
      <c r="ORI1049" s="9"/>
      <c r="ORJ1049" s="9"/>
      <c r="ORK1049" s="9"/>
      <c r="ORL1049" s="9"/>
      <c r="ORM1049" s="9"/>
      <c r="ORN1049" s="9"/>
      <c r="ORO1049" s="9"/>
      <c r="ORP1049" s="9"/>
      <c r="ORQ1049" s="9"/>
      <c r="ORR1049" s="9"/>
      <c r="ORS1049" s="9"/>
      <c r="ORT1049" s="9"/>
      <c r="ORU1049" s="9"/>
      <c r="ORV1049" s="9"/>
      <c r="ORW1049" s="9"/>
      <c r="ORX1049" s="9"/>
      <c r="ORY1049" s="9"/>
      <c r="ORZ1049" s="9"/>
      <c r="OSA1049" s="9"/>
      <c r="OSB1049" s="9"/>
      <c r="OSC1049" s="9"/>
      <c r="OSD1049" s="9"/>
      <c r="OSE1049" s="9"/>
      <c r="OSF1049" s="9"/>
      <c r="OSG1049" s="9"/>
      <c r="OSH1049" s="9"/>
      <c r="OSI1049" s="9"/>
      <c r="OSJ1049" s="9"/>
      <c r="OSK1049" s="9"/>
      <c r="OSL1049" s="9"/>
      <c r="OSM1049" s="9"/>
      <c r="OSN1049" s="9"/>
      <c r="OSO1049" s="9"/>
      <c r="OSP1049" s="9"/>
      <c r="OSQ1049" s="9"/>
      <c r="OSR1049" s="9"/>
      <c r="OSS1049" s="9"/>
      <c r="OST1049" s="9"/>
      <c r="OSU1049" s="9"/>
      <c r="OSV1049" s="9"/>
      <c r="OSW1049" s="9"/>
      <c r="OSX1049" s="9"/>
      <c r="OSY1049" s="9"/>
      <c r="OSZ1049" s="9"/>
      <c r="OTA1049" s="9"/>
      <c r="OTB1049" s="9"/>
      <c r="OTC1049" s="9"/>
      <c r="OTD1049" s="9"/>
      <c r="OTE1049" s="9"/>
      <c r="OTF1049" s="9"/>
      <c r="OTG1049" s="9"/>
      <c r="OTH1049" s="9"/>
      <c r="OTI1049" s="9"/>
      <c r="OTJ1049" s="9"/>
      <c r="OTK1049" s="9"/>
      <c r="OTL1049" s="9"/>
      <c r="OTM1049" s="9"/>
      <c r="OTN1049" s="9"/>
      <c r="OTO1049" s="9"/>
      <c r="OTP1049" s="9"/>
      <c r="OTQ1049" s="9"/>
      <c r="OTR1049" s="9"/>
      <c r="OTS1049" s="9"/>
      <c r="OTT1049" s="9"/>
      <c r="OTU1049" s="9"/>
      <c r="OTV1049" s="9"/>
      <c r="OTW1049" s="9"/>
      <c r="OTX1049" s="9"/>
      <c r="OTY1049" s="9"/>
      <c r="OTZ1049" s="9"/>
      <c r="OUA1049" s="9"/>
      <c r="OUB1049" s="9"/>
      <c r="OUC1049" s="9"/>
      <c r="OUD1049" s="9"/>
      <c r="OUE1049" s="9"/>
      <c r="OUF1049" s="9"/>
      <c r="OUG1049" s="9"/>
      <c r="OUH1049" s="9"/>
      <c r="OUI1049" s="9"/>
      <c r="OUJ1049" s="9"/>
      <c r="OUK1049" s="9"/>
      <c r="OUL1049" s="9"/>
      <c r="OUM1049" s="9"/>
      <c r="OUN1049" s="9"/>
      <c r="OUO1049" s="9"/>
      <c r="OUP1049" s="9"/>
      <c r="OUQ1049" s="9"/>
      <c r="OUR1049" s="9"/>
      <c r="OUS1049" s="9"/>
      <c r="OUT1049" s="9"/>
      <c r="OUU1049" s="9"/>
      <c r="OUV1049" s="9"/>
      <c r="OUW1049" s="9"/>
      <c r="OUX1049" s="9"/>
      <c r="OUY1049" s="9"/>
      <c r="OUZ1049" s="9"/>
      <c r="OVA1049" s="9"/>
      <c r="OVB1049" s="9"/>
      <c r="OVC1049" s="9"/>
      <c r="OVD1049" s="9"/>
      <c r="OVE1049" s="9"/>
      <c r="OVF1049" s="9"/>
      <c r="OVG1049" s="9"/>
      <c r="OVH1049" s="9"/>
      <c r="OVI1049" s="9"/>
      <c r="OVJ1049" s="9"/>
      <c r="OVK1049" s="9"/>
      <c r="OVL1049" s="9"/>
      <c r="OVM1049" s="9"/>
      <c r="OVN1049" s="9"/>
      <c r="OVO1049" s="9"/>
      <c r="OVP1049" s="9"/>
      <c r="OVQ1049" s="9"/>
      <c r="OVR1049" s="9"/>
      <c r="OVS1049" s="9"/>
      <c r="OVT1049" s="9"/>
      <c r="OVU1049" s="9"/>
      <c r="OVV1049" s="9"/>
      <c r="OVW1049" s="9"/>
      <c r="OVX1049" s="9"/>
      <c r="OVY1049" s="9"/>
      <c r="OVZ1049" s="9"/>
      <c r="OWA1049" s="9"/>
      <c r="OWB1049" s="9"/>
      <c r="OWC1049" s="9"/>
      <c r="OWD1049" s="9"/>
      <c r="OWE1049" s="9"/>
      <c r="OWF1049" s="9"/>
      <c r="OWG1049" s="9"/>
      <c r="OWH1049" s="9"/>
      <c r="OWI1049" s="9"/>
      <c r="OWJ1049" s="9"/>
      <c r="OWK1049" s="9"/>
      <c r="OWL1049" s="9"/>
      <c r="OWM1049" s="9"/>
      <c r="OWN1049" s="9"/>
      <c r="OWO1049" s="9"/>
      <c r="OWP1049" s="9"/>
      <c r="OWQ1049" s="9"/>
      <c r="OWR1049" s="9"/>
      <c r="OWS1049" s="9"/>
      <c r="OWT1049" s="9"/>
      <c r="OWU1049" s="9"/>
      <c r="OWV1049" s="9"/>
      <c r="OWW1049" s="9"/>
      <c r="OWX1049" s="9"/>
      <c r="OWY1049" s="9"/>
      <c r="OWZ1049" s="9"/>
      <c r="OXA1049" s="9"/>
      <c r="OXB1049" s="9"/>
      <c r="OXC1049" s="9"/>
      <c r="OXD1049" s="9"/>
      <c r="OXE1049" s="9"/>
      <c r="OXF1049" s="9"/>
      <c r="OXG1049" s="9"/>
      <c r="OXH1049" s="9"/>
      <c r="OXI1049" s="9"/>
      <c r="OXJ1049" s="9"/>
      <c r="OXK1049" s="9"/>
      <c r="OXL1049" s="9"/>
      <c r="OXM1049" s="9"/>
      <c r="OXN1049" s="9"/>
      <c r="OXO1049" s="9"/>
      <c r="OXP1049" s="9"/>
      <c r="OXQ1049" s="9"/>
      <c r="OXR1049" s="9"/>
      <c r="OXS1049" s="9"/>
      <c r="OXT1049" s="9"/>
      <c r="OXU1049" s="9"/>
      <c r="OXV1049" s="9"/>
      <c r="OXW1049" s="9"/>
      <c r="OXX1049" s="9"/>
      <c r="OXY1049" s="9"/>
      <c r="OXZ1049" s="9"/>
      <c r="OYA1049" s="9"/>
      <c r="OYB1049" s="9"/>
      <c r="OYC1049" s="9"/>
      <c r="OYD1049" s="9"/>
      <c r="OYE1049" s="9"/>
      <c r="OYF1049" s="9"/>
      <c r="OYG1049" s="9"/>
      <c r="OYH1049" s="9"/>
      <c r="OYI1049" s="9"/>
      <c r="OYJ1049" s="9"/>
      <c r="OYK1049" s="9"/>
      <c r="OYL1049" s="9"/>
      <c r="OYM1049" s="9"/>
      <c r="OYN1049" s="9"/>
      <c r="OYO1049" s="9"/>
      <c r="OYP1049" s="9"/>
      <c r="OYQ1049" s="9"/>
      <c r="OYR1049" s="9"/>
      <c r="OYS1049" s="9"/>
      <c r="OYT1049" s="9"/>
      <c r="OYU1049" s="9"/>
      <c r="OYV1049" s="9"/>
      <c r="OYW1049" s="9"/>
      <c r="OYX1049" s="9"/>
      <c r="OYY1049" s="9"/>
      <c r="OYZ1049" s="9"/>
      <c r="OZA1049" s="9"/>
      <c r="OZB1049" s="9"/>
      <c r="OZC1049" s="9"/>
      <c r="OZD1049" s="9"/>
      <c r="OZE1049" s="9"/>
      <c r="OZF1049" s="9"/>
      <c r="OZG1049" s="9"/>
      <c r="OZH1049" s="9"/>
      <c r="OZI1049" s="9"/>
      <c r="OZJ1049" s="9"/>
      <c r="OZK1049" s="9"/>
      <c r="OZL1049" s="9"/>
      <c r="OZM1049" s="9"/>
      <c r="OZN1049" s="9"/>
      <c r="OZO1049" s="9"/>
      <c r="OZP1049" s="9"/>
      <c r="OZQ1049" s="9"/>
      <c r="OZR1049" s="9"/>
      <c r="OZS1049" s="9"/>
      <c r="OZT1049" s="9"/>
      <c r="OZU1049" s="9"/>
      <c r="OZV1049" s="9"/>
      <c r="OZW1049" s="9"/>
      <c r="OZX1049" s="9"/>
      <c r="OZY1049" s="9"/>
      <c r="OZZ1049" s="9"/>
      <c r="PAA1049" s="9"/>
      <c r="PAB1049" s="9"/>
      <c r="PAC1049" s="9"/>
      <c r="PAD1049" s="9"/>
      <c r="PAE1049" s="9"/>
      <c r="PAF1049" s="9"/>
      <c r="PAG1049" s="9"/>
      <c r="PAH1049" s="9"/>
      <c r="PAI1049" s="9"/>
      <c r="PAJ1049" s="9"/>
      <c r="PAK1049" s="9"/>
      <c r="PAL1049" s="9"/>
      <c r="PAM1049" s="9"/>
      <c r="PAN1049" s="9"/>
      <c r="PAO1049" s="9"/>
      <c r="PAP1049" s="9"/>
      <c r="PAQ1049" s="9"/>
      <c r="PAR1049" s="9"/>
      <c r="PAS1049" s="9"/>
      <c r="PAT1049" s="9"/>
      <c r="PAU1049" s="9"/>
      <c r="PAV1049" s="9"/>
      <c r="PAW1049" s="9"/>
      <c r="PAX1049" s="9"/>
      <c r="PAY1049" s="9"/>
      <c r="PAZ1049" s="9"/>
      <c r="PBA1049" s="9"/>
      <c r="PBB1049" s="9"/>
      <c r="PBC1049" s="9"/>
      <c r="PBD1049" s="9"/>
      <c r="PBE1049" s="9"/>
      <c r="PBF1049" s="9"/>
      <c r="PBG1049" s="9"/>
      <c r="PBH1049" s="9"/>
      <c r="PBI1049" s="9"/>
      <c r="PBJ1049" s="9"/>
      <c r="PBK1049" s="9"/>
      <c r="PBL1049" s="9"/>
      <c r="PBM1049" s="9"/>
      <c r="PBN1049" s="9"/>
      <c r="PBO1049" s="9"/>
      <c r="PBP1049" s="9"/>
      <c r="PBQ1049" s="9"/>
      <c r="PBR1049" s="9"/>
      <c r="PBS1049" s="9"/>
      <c r="PBT1049" s="9"/>
      <c r="PBU1049" s="9"/>
      <c r="PBV1049" s="9"/>
      <c r="PBW1049" s="9"/>
      <c r="PBX1049" s="9"/>
      <c r="PBY1049" s="9"/>
      <c r="PBZ1049" s="9"/>
      <c r="PCA1049" s="9"/>
      <c r="PCB1049" s="9"/>
      <c r="PCC1049" s="9"/>
      <c r="PCD1049" s="9"/>
      <c r="PCE1049" s="9"/>
      <c r="PCF1049" s="9"/>
      <c r="PCG1049" s="9"/>
      <c r="PCH1049" s="9"/>
      <c r="PCI1049" s="9"/>
      <c r="PCJ1049" s="9"/>
      <c r="PCK1049" s="9"/>
      <c r="PCL1049" s="9"/>
      <c r="PCM1049" s="9"/>
      <c r="PCN1049" s="9"/>
      <c r="PCO1049" s="9"/>
      <c r="PCP1049" s="9"/>
      <c r="PCQ1049" s="9"/>
      <c r="PCR1049" s="9"/>
      <c r="PCS1049" s="9"/>
      <c r="PCT1049" s="9"/>
      <c r="PCU1049" s="9"/>
      <c r="PCV1049" s="9"/>
      <c r="PCW1049" s="9"/>
      <c r="PCX1049" s="9"/>
      <c r="PCY1049" s="9"/>
      <c r="PCZ1049" s="9"/>
      <c r="PDA1049" s="9"/>
      <c r="PDB1049" s="9"/>
      <c r="PDC1049" s="9"/>
      <c r="PDD1049" s="9"/>
      <c r="PDE1049" s="9"/>
      <c r="PDF1049" s="9"/>
      <c r="PDG1049" s="9"/>
      <c r="PDH1049" s="9"/>
      <c r="PDI1049" s="9"/>
      <c r="PDJ1049" s="9"/>
      <c r="PDK1049" s="9"/>
      <c r="PDL1049" s="9"/>
      <c r="PDM1049" s="9"/>
      <c r="PDN1049" s="9"/>
      <c r="PDO1049" s="9"/>
      <c r="PDP1049" s="9"/>
      <c r="PDQ1049" s="9"/>
      <c r="PDR1049" s="9"/>
      <c r="PDS1049" s="9"/>
      <c r="PDT1049" s="9"/>
      <c r="PDU1049" s="9"/>
      <c r="PDV1049" s="9"/>
      <c r="PDW1049" s="9"/>
      <c r="PDX1049" s="9"/>
      <c r="PDY1049" s="9"/>
      <c r="PDZ1049" s="9"/>
      <c r="PEA1049" s="9"/>
      <c r="PEB1049" s="9"/>
      <c r="PEC1049" s="9"/>
      <c r="PED1049" s="9"/>
      <c r="PEE1049" s="9"/>
      <c r="PEF1049" s="9"/>
      <c r="PEG1049" s="9"/>
      <c r="PEH1049" s="9"/>
      <c r="PEI1049" s="9"/>
      <c r="PEJ1049" s="9"/>
      <c r="PEK1049" s="9"/>
      <c r="PEL1049" s="9"/>
      <c r="PEM1049" s="9"/>
      <c r="PEN1049" s="9"/>
      <c r="PEO1049" s="9"/>
      <c r="PEP1049" s="9"/>
      <c r="PEQ1049" s="9"/>
      <c r="PER1049" s="9"/>
      <c r="PES1049" s="9"/>
      <c r="PET1049" s="9"/>
      <c r="PEU1049" s="9"/>
      <c r="PEV1049" s="9"/>
      <c r="PEW1049" s="9"/>
      <c r="PEX1049" s="9"/>
      <c r="PEY1049" s="9"/>
      <c r="PEZ1049" s="9"/>
      <c r="PFA1049" s="9"/>
      <c r="PFB1049" s="9"/>
      <c r="PFC1049" s="9"/>
      <c r="PFD1049" s="9"/>
      <c r="PFE1049" s="9"/>
      <c r="PFF1049" s="9"/>
      <c r="PFG1049" s="9"/>
      <c r="PFH1049" s="9"/>
      <c r="PFI1049" s="9"/>
      <c r="PFJ1049" s="9"/>
      <c r="PFK1049" s="9"/>
      <c r="PFL1049" s="9"/>
      <c r="PFM1049" s="9"/>
      <c r="PFN1049" s="9"/>
      <c r="PFO1049" s="9"/>
      <c r="PFP1049" s="9"/>
      <c r="PFQ1049" s="9"/>
      <c r="PFR1049" s="9"/>
      <c r="PFS1049" s="9"/>
      <c r="PFT1049" s="9"/>
      <c r="PFU1049" s="9"/>
      <c r="PFV1049" s="9"/>
      <c r="PFW1049" s="9"/>
      <c r="PFX1049" s="9"/>
      <c r="PFY1049" s="9"/>
      <c r="PFZ1049" s="9"/>
      <c r="PGA1049" s="9"/>
      <c r="PGB1049" s="9"/>
      <c r="PGC1049" s="9"/>
      <c r="PGD1049" s="9"/>
      <c r="PGE1049" s="9"/>
      <c r="PGF1049" s="9"/>
      <c r="PGG1049" s="9"/>
      <c r="PGH1049" s="9"/>
      <c r="PGI1049" s="9"/>
      <c r="PGJ1049" s="9"/>
      <c r="PGK1049" s="9"/>
      <c r="PGL1049" s="9"/>
      <c r="PGM1049" s="9"/>
      <c r="PGN1049" s="9"/>
      <c r="PGO1049" s="9"/>
      <c r="PGP1049" s="9"/>
      <c r="PGQ1049" s="9"/>
      <c r="PGR1049" s="9"/>
      <c r="PGS1049" s="9"/>
      <c r="PGT1049" s="9"/>
      <c r="PGU1049" s="9"/>
      <c r="PGV1049" s="9"/>
      <c r="PGW1049" s="9"/>
      <c r="PGX1049" s="9"/>
      <c r="PGY1049" s="9"/>
      <c r="PGZ1049" s="9"/>
      <c r="PHA1049" s="9"/>
      <c r="PHB1049" s="9"/>
      <c r="PHC1049" s="9"/>
      <c r="PHD1049" s="9"/>
      <c r="PHE1049" s="9"/>
      <c r="PHF1049" s="9"/>
      <c r="PHG1049" s="9"/>
      <c r="PHH1049" s="9"/>
      <c r="PHI1049" s="9"/>
      <c r="PHJ1049" s="9"/>
      <c r="PHK1049" s="9"/>
      <c r="PHL1049" s="9"/>
      <c r="PHM1049" s="9"/>
      <c r="PHN1049" s="9"/>
      <c r="PHO1049" s="9"/>
      <c r="PHP1049" s="9"/>
      <c r="PHQ1049" s="9"/>
      <c r="PHR1049" s="9"/>
      <c r="PHS1049" s="9"/>
      <c r="PHT1049" s="9"/>
      <c r="PHU1049" s="9"/>
      <c r="PHV1049" s="9"/>
      <c r="PHW1049" s="9"/>
      <c r="PHX1049" s="9"/>
      <c r="PHY1049" s="9"/>
      <c r="PHZ1049" s="9"/>
      <c r="PIA1049" s="9"/>
      <c r="PIB1049" s="9"/>
      <c r="PIC1049" s="9"/>
      <c r="PID1049" s="9"/>
      <c r="PIE1049" s="9"/>
      <c r="PIF1049" s="9"/>
      <c r="PIG1049" s="9"/>
      <c r="PIH1049" s="9"/>
      <c r="PII1049" s="9"/>
      <c r="PIJ1049" s="9"/>
      <c r="PIK1049" s="9"/>
      <c r="PIL1049" s="9"/>
      <c r="PIM1049" s="9"/>
      <c r="PIN1049" s="9"/>
      <c r="PIO1049" s="9"/>
      <c r="PIP1049" s="9"/>
      <c r="PIQ1049" s="9"/>
      <c r="PIR1049" s="9"/>
      <c r="PIS1049" s="9"/>
      <c r="PIT1049" s="9"/>
      <c r="PIU1049" s="9"/>
      <c r="PIV1049" s="9"/>
      <c r="PIW1049" s="9"/>
      <c r="PIX1049" s="9"/>
      <c r="PIY1049" s="9"/>
      <c r="PIZ1049" s="9"/>
      <c r="PJA1049" s="9"/>
      <c r="PJB1049" s="9"/>
      <c r="PJC1049" s="9"/>
      <c r="PJD1049" s="9"/>
      <c r="PJE1049" s="9"/>
      <c r="PJF1049" s="9"/>
      <c r="PJG1049" s="9"/>
      <c r="PJH1049" s="9"/>
      <c r="PJI1049" s="9"/>
      <c r="PJJ1049" s="9"/>
      <c r="PJK1049" s="9"/>
      <c r="PJL1049" s="9"/>
      <c r="PJM1049" s="9"/>
      <c r="PJN1049" s="9"/>
      <c r="PJO1049" s="9"/>
      <c r="PJP1049" s="9"/>
      <c r="PJQ1049" s="9"/>
      <c r="PJR1049" s="9"/>
      <c r="PJS1049" s="9"/>
      <c r="PJT1049" s="9"/>
      <c r="PJU1049" s="9"/>
      <c r="PJV1049" s="9"/>
      <c r="PJW1049" s="9"/>
      <c r="PJX1049" s="9"/>
      <c r="PJY1049" s="9"/>
      <c r="PJZ1049" s="9"/>
      <c r="PKA1049" s="9"/>
      <c r="PKB1049" s="9"/>
      <c r="PKC1049" s="9"/>
      <c r="PKD1049" s="9"/>
      <c r="PKE1049" s="9"/>
      <c r="PKF1049" s="9"/>
      <c r="PKG1049" s="9"/>
      <c r="PKH1049" s="9"/>
      <c r="PKI1049" s="9"/>
      <c r="PKJ1049" s="9"/>
      <c r="PKK1049" s="9"/>
      <c r="PKL1049" s="9"/>
      <c r="PKM1049" s="9"/>
      <c r="PKN1049" s="9"/>
      <c r="PKO1049" s="9"/>
      <c r="PKP1049" s="9"/>
      <c r="PKQ1049" s="9"/>
      <c r="PKR1049" s="9"/>
      <c r="PKS1049" s="9"/>
      <c r="PKT1049" s="9"/>
      <c r="PKU1049" s="9"/>
      <c r="PKV1049" s="9"/>
      <c r="PKW1049" s="9"/>
      <c r="PKX1049" s="9"/>
      <c r="PKY1049" s="9"/>
      <c r="PKZ1049" s="9"/>
      <c r="PLA1049" s="9"/>
      <c r="PLB1049" s="9"/>
      <c r="PLC1049" s="9"/>
      <c r="PLD1049" s="9"/>
      <c r="PLE1049" s="9"/>
      <c r="PLF1049" s="9"/>
      <c r="PLG1049" s="9"/>
      <c r="PLH1049" s="9"/>
      <c r="PLI1049" s="9"/>
      <c r="PLJ1049" s="9"/>
      <c r="PLK1049" s="9"/>
      <c r="PLL1049" s="9"/>
      <c r="PLM1049" s="9"/>
      <c r="PLN1049" s="9"/>
      <c r="PLO1049" s="9"/>
      <c r="PLP1049" s="9"/>
      <c r="PLQ1049" s="9"/>
      <c r="PLR1049" s="9"/>
      <c r="PLS1049" s="9"/>
      <c r="PLT1049" s="9"/>
      <c r="PLU1049" s="9"/>
      <c r="PLV1049" s="9"/>
      <c r="PLW1049" s="9"/>
      <c r="PLX1049" s="9"/>
      <c r="PLY1049" s="9"/>
      <c r="PLZ1049" s="9"/>
      <c r="PMA1049" s="9"/>
      <c r="PMB1049" s="9"/>
      <c r="PMC1049" s="9"/>
      <c r="PMD1049" s="9"/>
      <c r="PME1049" s="9"/>
      <c r="PMF1049" s="9"/>
      <c r="PMG1049" s="9"/>
      <c r="PMH1049" s="9"/>
      <c r="PMI1049" s="9"/>
      <c r="PMJ1049" s="9"/>
      <c r="PMK1049" s="9"/>
      <c r="PML1049" s="9"/>
      <c r="PMM1049" s="9"/>
      <c r="PMN1049" s="9"/>
      <c r="PMO1049" s="9"/>
      <c r="PMP1049" s="9"/>
      <c r="PMQ1049" s="9"/>
      <c r="PMR1049" s="9"/>
      <c r="PMS1049" s="9"/>
      <c r="PMT1049" s="9"/>
      <c r="PMU1049" s="9"/>
      <c r="PMV1049" s="9"/>
      <c r="PMW1049" s="9"/>
      <c r="PMX1049" s="9"/>
      <c r="PMY1049" s="9"/>
      <c r="PMZ1049" s="9"/>
      <c r="PNA1049" s="9"/>
      <c r="PNB1049" s="9"/>
      <c r="PNC1049" s="9"/>
      <c r="PND1049" s="9"/>
      <c r="PNE1049" s="9"/>
      <c r="PNF1049" s="9"/>
      <c r="PNG1049" s="9"/>
      <c r="PNH1049" s="9"/>
      <c r="PNI1049" s="9"/>
      <c r="PNJ1049" s="9"/>
      <c r="PNK1049" s="9"/>
      <c r="PNL1049" s="9"/>
      <c r="PNM1049" s="9"/>
      <c r="PNN1049" s="9"/>
      <c r="PNO1049" s="9"/>
      <c r="PNP1049" s="9"/>
      <c r="PNQ1049" s="9"/>
      <c r="PNR1049" s="9"/>
      <c r="PNS1049" s="9"/>
      <c r="PNT1049" s="9"/>
      <c r="PNU1049" s="9"/>
      <c r="PNV1049" s="9"/>
      <c r="PNW1049" s="9"/>
      <c r="PNX1049" s="9"/>
      <c r="PNY1049" s="9"/>
      <c r="PNZ1049" s="9"/>
      <c r="POA1049" s="9"/>
      <c r="POB1049" s="9"/>
      <c r="POC1049" s="9"/>
      <c r="POD1049" s="9"/>
      <c r="POE1049" s="9"/>
      <c r="POF1049" s="9"/>
      <c r="POG1049" s="9"/>
      <c r="POH1049" s="9"/>
      <c r="POI1049" s="9"/>
      <c r="POJ1049" s="9"/>
      <c r="POK1049" s="9"/>
      <c r="POL1049" s="9"/>
      <c r="POM1049" s="9"/>
      <c r="PON1049" s="9"/>
      <c r="POO1049" s="9"/>
      <c r="POP1049" s="9"/>
      <c r="POQ1049" s="9"/>
      <c r="POR1049" s="9"/>
      <c r="POS1049" s="9"/>
      <c r="POT1049" s="9"/>
      <c r="POU1049" s="9"/>
      <c r="POV1049" s="9"/>
      <c r="POW1049" s="9"/>
      <c r="POX1049" s="9"/>
      <c r="POY1049" s="9"/>
      <c r="POZ1049" s="9"/>
      <c r="PPA1049" s="9"/>
      <c r="PPB1049" s="9"/>
      <c r="PPC1049" s="9"/>
      <c r="PPD1049" s="9"/>
      <c r="PPE1049" s="9"/>
      <c r="PPF1049" s="9"/>
      <c r="PPG1049" s="9"/>
      <c r="PPH1049" s="9"/>
      <c r="PPI1049" s="9"/>
      <c r="PPJ1049" s="9"/>
      <c r="PPK1049" s="9"/>
      <c r="PPL1049" s="9"/>
      <c r="PPM1049" s="9"/>
      <c r="PPN1049" s="9"/>
      <c r="PPO1049" s="9"/>
      <c r="PPP1049" s="9"/>
      <c r="PPQ1049" s="9"/>
      <c r="PPR1049" s="9"/>
      <c r="PPS1049" s="9"/>
      <c r="PPT1049" s="9"/>
      <c r="PPU1049" s="9"/>
      <c r="PPV1049" s="9"/>
      <c r="PPW1049" s="9"/>
      <c r="PPX1049" s="9"/>
      <c r="PPY1049" s="9"/>
      <c r="PPZ1049" s="9"/>
      <c r="PQA1049" s="9"/>
      <c r="PQB1049" s="9"/>
      <c r="PQC1049" s="9"/>
      <c r="PQD1049" s="9"/>
      <c r="PQE1049" s="9"/>
      <c r="PQF1049" s="9"/>
      <c r="PQG1049" s="9"/>
      <c r="PQH1049" s="9"/>
      <c r="PQI1049" s="9"/>
      <c r="PQJ1049" s="9"/>
      <c r="PQK1049" s="9"/>
      <c r="PQL1049" s="9"/>
      <c r="PQM1049" s="9"/>
      <c r="PQN1049" s="9"/>
      <c r="PQO1049" s="9"/>
      <c r="PQP1049" s="9"/>
      <c r="PQQ1049" s="9"/>
      <c r="PQR1049" s="9"/>
      <c r="PQS1049" s="9"/>
      <c r="PQT1049" s="9"/>
      <c r="PQU1049" s="9"/>
      <c r="PQV1049" s="9"/>
      <c r="PQW1049" s="9"/>
      <c r="PQX1049" s="9"/>
      <c r="PQY1049" s="9"/>
      <c r="PQZ1049" s="9"/>
      <c r="PRA1049" s="9"/>
      <c r="PRB1049" s="9"/>
      <c r="PRC1049" s="9"/>
      <c r="PRD1049" s="9"/>
      <c r="PRE1049" s="9"/>
      <c r="PRF1049" s="9"/>
      <c r="PRG1049" s="9"/>
      <c r="PRH1049" s="9"/>
      <c r="PRI1049" s="9"/>
      <c r="PRJ1049" s="9"/>
      <c r="PRK1049" s="9"/>
      <c r="PRL1049" s="9"/>
      <c r="PRM1049" s="9"/>
      <c r="PRN1049" s="9"/>
      <c r="PRO1049" s="9"/>
      <c r="PRP1049" s="9"/>
      <c r="PRQ1049" s="9"/>
      <c r="PRR1049" s="9"/>
      <c r="PRS1049" s="9"/>
      <c r="PRT1049" s="9"/>
      <c r="PRU1049" s="9"/>
      <c r="PRV1049" s="9"/>
      <c r="PRW1049" s="9"/>
      <c r="PRX1049" s="9"/>
      <c r="PRY1049" s="9"/>
      <c r="PRZ1049" s="9"/>
      <c r="PSA1049" s="9"/>
      <c r="PSB1049" s="9"/>
      <c r="PSC1049" s="9"/>
      <c r="PSD1049" s="9"/>
      <c r="PSE1049" s="9"/>
      <c r="PSF1049" s="9"/>
      <c r="PSG1049" s="9"/>
      <c r="PSH1049" s="9"/>
      <c r="PSI1049" s="9"/>
      <c r="PSJ1049" s="9"/>
      <c r="PSK1049" s="9"/>
      <c r="PSL1049" s="9"/>
      <c r="PSM1049" s="9"/>
      <c r="PSN1049" s="9"/>
      <c r="PSO1049" s="9"/>
      <c r="PSP1049" s="9"/>
      <c r="PSQ1049" s="9"/>
      <c r="PSR1049" s="9"/>
      <c r="PSS1049" s="9"/>
      <c r="PST1049" s="9"/>
      <c r="PSU1049" s="9"/>
      <c r="PSV1049" s="9"/>
      <c r="PSW1049" s="9"/>
      <c r="PSX1049" s="9"/>
      <c r="PSY1049" s="9"/>
      <c r="PSZ1049" s="9"/>
      <c r="PTA1049" s="9"/>
      <c r="PTB1049" s="9"/>
      <c r="PTC1049" s="9"/>
      <c r="PTD1049" s="9"/>
      <c r="PTE1049" s="9"/>
      <c r="PTF1049" s="9"/>
      <c r="PTG1049" s="9"/>
      <c r="PTH1049" s="9"/>
      <c r="PTI1049" s="9"/>
      <c r="PTJ1049" s="9"/>
      <c r="PTK1049" s="9"/>
      <c r="PTL1049" s="9"/>
      <c r="PTM1049" s="9"/>
      <c r="PTN1049" s="9"/>
      <c r="PTO1049" s="9"/>
      <c r="PTP1049" s="9"/>
      <c r="PTQ1049" s="9"/>
      <c r="PTR1049" s="9"/>
      <c r="PTS1049" s="9"/>
      <c r="PTT1049" s="9"/>
      <c r="PTU1049" s="9"/>
      <c r="PTV1049" s="9"/>
      <c r="PTW1049" s="9"/>
      <c r="PTX1049" s="9"/>
      <c r="PTY1049" s="9"/>
      <c r="PTZ1049" s="9"/>
      <c r="PUA1049" s="9"/>
      <c r="PUB1049" s="9"/>
      <c r="PUC1049" s="9"/>
      <c r="PUD1049" s="9"/>
      <c r="PUE1049" s="9"/>
      <c r="PUF1049" s="9"/>
      <c r="PUG1049" s="9"/>
      <c r="PUH1049" s="9"/>
      <c r="PUI1049" s="9"/>
      <c r="PUJ1049" s="9"/>
      <c r="PUK1049" s="9"/>
      <c r="PUL1049" s="9"/>
      <c r="PUM1049" s="9"/>
      <c r="PUN1049" s="9"/>
      <c r="PUO1049" s="9"/>
      <c r="PUP1049" s="9"/>
      <c r="PUQ1049" s="9"/>
      <c r="PUR1049" s="9"/>
      <c r="PUS1049" s="9"/>
      <c r="PUT1049" s="9"/>
      <c r="PUU1049" s="9"/>
      <c r="PUV1049" s="9"/>
      <c r="PUW1049" s="9"/>
      <c r="PUX1049" s="9"/>
      <c r="PUY1049" s="9"/>
      <c r="PUZ1049" s="9"/>
      <c r="PVA1049" s="9"/>
      <c r="PVB1049" s="9"/>
      <c r="PVC1049" s="9"/>
      <c r="PVD1049" s="9"/>
      <c r="PVE1049" s="9"/>
      <c r="PVF1049" s="9"/>
      <c r="PVG1049" s="9"/>
      <c r="PVH1049" s="9"/>
      <c r="PVI1049" s="9"/>
      <c r="PVJ1049" s="9"/>
      <c r="PVK1049" s="9"/>
      <c r="PVL1049" s="9"/>
      <c r="PVM1049" s="9"/>
      <c r="PVN1049" s="9"/>
      <c r="PVO1049" s="9"/>
      <c r="PVP1049" s="9"/>
      <c r="PVQ1049" s="9"/>
      <c r="PVR1049" s="9"/>
      <c r="PVS1049" s="9"/>
      <c r="PVT1049" s="9"/>
      <c r="PVU1049" s="9"/>
      <c r="PVV1049" s="9"/>
      <c r="PVW1049" s="9"/>
      <c r="PVX1049" s="9"/>
      <c r="PVY1049" s="9"/>
      <c r="PVZ1049" s="9"/>
      <c r="PWA1049" s="9"/>
      <c r="PWB1049" s="9"/>
      <c r="PWC1049" s="9"/>
      <c r="PWD1049" s="9"/>
      <c r="PWE1049" s="9"/>
      <c r="PWF1049" s="9"/>
      <c r="PWG1049" s="9"/>
      <c r="PWH1049" s="9"/>
      <c r="PWI1049" s="9"/>
      <c r="PWJ1049" s="9"/>
      <c r="PWK1049" s="9"/>
      <c r="PWL1049" s="9"/>
      <c r="PWM1049" s="9"/>
      <c r="PWN1049" s="9"/>
      <c r="PWO1049" s="9"/>
      <c r="PWP1049" s="9"/>
      <c r="PWQ1049" s="9"/>
      <c r="PWR1049" s="9"/>
      <c r="PWS1049" s="9"/>
      <c r="PWT1049" s="9"/>
      <c r="PWU1049" s="9"/>
      <c r="PWV1049" s="9"/>
      <c r="PWW1049" s="9"/>
      <c r="PWX1049" s="9"/>
      <c r="PWY1049" s="9"/>
      <c r="PWZ1049" s="9"/>
      <c r="PXA1049" s="9"/>
      <c r="PXB1049" s="9"/>
      <c r="PXC1049" s="9"/>
      <c r="PXD1049" s="9"/>
      <c r="PXE1049" s="9"/>
      <c r="PXF1049" s="9"/>
      <c r="PXG1049" s="9"/>
      <c r="PXH1049" s="9"/>
      <c r="PXI1049" s="9"/>
      <c r="PXJ1049" s="9"/>
      <c r="PXK1049" s="9"/>
      <c r="PXL1049" s="9"/>
      <c r="PXM1049" s="9"/>
      <c r="PXN1049" s="9"/>
      <c r="PXO1049" s="9"/>
      <c r="PXP1049" s="9"/>
      <c r="PXQ1049" s="9"/>
      <c r="PXR1049" s="9"/>
      <c r="PXS1049" s="9"/>
      <c r="PXT1049" s="9"/>
      <c r="PXU1049" s="9"/>
      <c r="PXV1049" s="9"/>
      <c r="PXW1049" s="9"/>
      <c r="PXX1049" s="9"/>
      <c r="PXY1049" s="9"/>
      <c r="PXZ1049" s="9"/>
      <c r="PYA1049" s="9"/>
      <c r="PYB1049" s="9"/>
      <c r="PYC1049" s="9"/>
      <c r="PYD1049" s="9"/>
      <c r="PYE1049" s="9"/>
      <c r="PYF1049" s="9"/>
      <c r="PYG1049" s="9"/>
      <c r="PYH1049" s="9"/>
      <c r="PYI1049" s="9"/>
      <c r="PYJ1049" s="9"/>
      <c r="PYK1049" s="9"/>
      <c r="PYL1049" s="9"/>
      <c r="PYM1049" s="9"/>
      <c r="PYN1049" s="9"/>
      <c r="PYO1049" s="9"/>
      <c r="PYP1049" s="9"/>
      <c r="PYQ1049" s="9"/>
      <c r="PYR1049" s="9"/>
      <c r="PYS1049" s="9"/>
      <c r="PYT1049" s="9"/>
      <c r="PYU1049" s="9"/>
      <c r="PYV1049" s="9"/>
      <c r="PYW1049" s="9"/>
      <c r="PYX1049" s="9"/>
      <c r="PYY1049" s="9"/>
      <c r="PYZ1049" s="9"/>
      <c r="PZA1049" s="9"/>
      <c r="PZB1049" s="9"/>
      <c r="PZC1049" s="9"/>
      <c r="PZD1049" s="9"/>
      <c r="PZE1049" s="9"/>
      <c r="PZF1049" s="9"/>
      <c r="PZG1049" s="9"/>
      <c r="PZH1049" s="9"/>
      <c r="PZI1049" s="9"/>
      <c r="PZJ1049" s="9"/>
      <c r="PZK1049" s="9"/>
      <c r="PZL1049" s="9"/>
      <c r="PZM1049" s="9"/>
      <c r="PZN1049" s="9"/>
      <c r="PZO1049" s="9"/>
      <c r="PZP1049" s="9"/>
      <c r="PZQ1049" s="9"/>
      <c r="PZR1049" s="9"/>
      <c r="PZS1049" s="9"/>
      <c r="PZT1049" s="9"/>
      <c r="PZU1049" s="9"/>
      <c r="PZV1049" s="9"/>
      <c r="PZW1049" s="9"/>
      <c r="PZX1049" s="9"/>
      <c r="PZY1049" s="9"/>
      <c r="PZZ1049" s="9"/>
      <c r="QAA1049" s="9"/>
      <c r="QAB1049" s="9"/>
      <c r="QAC1049" s="9"/>
      <c r="QAD1049" s="9"/>
      <c r="QAE1049" s="9"/>
      <c r="QAF1049" s="9"/>
      <c r="QAG1049" s="9"/>
      <c r="QAH1049" s="9"/>
      <c r="QAI1049" s="9"/>
      <c r="QAJ1049" s="9"/>
      <c r="QAK1049" s="9"/>
      <c r="QAL1049" s="9"/>
      <c r="QAM1049" s="9"/>
      <c r="QAN1049" s="9"/>
      <c r="QAO1049" s="9"/>
      <c r="QAP1049" s="9"/>
      <c r="QAQ1049" s="9"/>
      <c r="QAR1049" s="9"/>
      <c r="QAS1049" s="9"/>
      <c r="QAT1049" s="9"/>
      <c r="QAU1049" s="9"/>
      <c r="QAV1049" s="9"/>
      <c r="QAW1049" s="9"/>
      <c r="QAX1049" s="9"/>
      <c r="QAY1049" s="9"/>
      <c r="QAZ1049" s="9"/>
      <c r="QBA1049" s="9"/>
      <c r="QBB1049" s="9"/>
      <c r="QBC1049" s="9"/>
      <c r="QBD1049" s="9"/>
      <c r="QBE1049" s="9"/>
      <c r="QBF1049" s="9"/>
      <c r="QBG1049" s="9"/>
      <c r="QBH1049" s="9"/>
      <c r="QBI1049" s="9"/>
      <c r="QBJ1049" s="9"/>
      <c r="QBK1049" s="9"/>
      <c r="QBL1049" s="9"/>
      <c r="QBM1049" s="9"/>
      <c r="QBN1049" s="9"/>
      <c r="QBO1049" s="9"/>
      <c r="QBP1049" s="9"/>
      <c r="QBQ1049" s="9"/>
      <c r="QBR1049" s="9"/>
      <c r="QBS1049" s="9"/>
      <c r="QBT1049" s="9"/>
      <c r="QBU1049" s="9"/>
      <c r="QBV1049" s="9"/>
      <c r="QBW1049" s="9"/>
      <c r="QBX1049" s="9"/>
      <c r="QBY1049" s="9"/>
      <c r="QBZ1049" s="9"/>
      <c r="QCA1049" s="9"/>
      <c r="QCB1049" s="9"/>
      <c r="QCC1049" s="9"/>
      <c r="QCD1049" s="9"/>
      <c r="QCE1049" s="9"/>
      <c r="QCF1049" s="9"/>
      <c r="QCG1049" s="9"/>
      <c r="QCH1049" s="9"/>
      <c r="QCI1049" s="9"/>
      <c r="QCJ1049" s="9"/>
      <c r="QCK1049" s="9"/>
      <c r="QCL1049" s="9"/>
      <c r="QCM1049" s="9"/>
      <c r="QCN1049" s="9"/>
      <c r="QCO1049" s="9"/>
      <c r="QCP1049" s="9"/>
      <c r="QCQ1049" s="9"/>
      <c r="QCR1049" s="9"/>
      <c r="QCS1049" s="9"/>
      <c r="QCT1049" s="9"/>
      <c r="QCU1049" s="9"/>
      <c r="QCV1049" s="9"/>
      <c r="QCW1049" s="9"/>
      <c r="QCX1049" s="9"/>
      <c r="QCY1049" s="9"/>
      <c r="QCZ1049" s="9"/>
      <c r="QDA1049" s="9"/>
      <c r="QDB1049" s="9"/>
      <c r="QDC1049" s="9"/>
      <c r="QDD1049" s="9"/>
      <c r="QDE1049" s="9"/>
      <c r="QDF1049" s="9"/>
      <c r="QDG1049" s="9"/>
      <c r="QDH1049" s="9"/>
      <c r="QDI1049" s="9"/>
      <c r="QDJ1049" s="9"/>
      <c r="QDK1049" s="9"/>
      <c r="QDL1049" s="9"/>
      <c r="QDM1049" s="9"/>
      <c r="QDN1049" s="9"/>
      <c r="QDO1049" s="9"/>
      <c r="QDP1049" s="9"/>
      <c r="QDQ1049" s="9"/>
      <c r="QDR1049" s="9"/>
      <c r="QDS1049" s="9"/>
      <c r="QDT1049" s="9"/>
      <c r="QDU1049" s="9"/>
      <c r="QDV1049" s="9"/>
      <c r="QDW1049" s="9"/>
      <c r="QDX1049" s="9"/>
      <c r="QDY1049" s="9"/>
      <c r="QDZ1049" s="9"/>
      <c r="QEA1049" s="9"/>
      <c r="QEB1049" s="9"/>
      <c r="QEC1049" s="9"/>
      <c r="QED1049" s="9"/>
      <c r="QEE1049" s="9"/>
      <c r="QEF1049" s="9"/>
      <c r="QEG1049" s="9"/>
      <c r="QEH1049" s="9"/>
      <c r="QEI1049" s="9"/>
      <c r="QEJ1049" s="9"/>
      <c r="QEK1049" s="9"/>
      <c r="QEL1049" s="9"/>
      <c r="QEM1049" s="9"/>
      <c r="QEN1049" s="9"/>
      <c r="QEO1049" s="9"/>
      <c r="QEP1049" s="9"/>
      <c r="QEQ1049" s="9"/>
      <c r="QER1049" s="9"/>
      <c r="QES1049" s="9"/>
      <c r="QET1049" s="9"/>
      <c r="QEU1049" s="9"/>
      <c r="QEV1049" s="9"/>
      <c r="QEW1049" s="9"/>
      <c r="QEX1049" s="9"/>
      <c r="QEY1049" s="9"/>
      <c r="QEZ1049" s="9"/>
      <c r="QFA1049" s="9"/>
      <c r="QFB1049" s="9"/>
      <c r="QFC1049" s="9"/>
      <c r="QFD1049" s="9"/>
      <c r="QFE1049" s="9"/>
      <c r="QFF1049" s="9"/>
      <c r="QFG1049" s="9"/>
      <c r="QFH1049" s="9"/>
      <c r="QFI1049" s="9"/>
      <c r="QFJ1049" s="9"/>
      <c r="QFK1049" s="9"/>
      <c r="QFL1049" s="9"/>
      <c r="QFM1049" s="9"/>
      <c r="QFN1049" s="9"/>
      <c r="QFO1049" s="9"/>
      <c r="QFP1049" s="9"/>
      <c r="QFQ1049" s="9"/>
      <c r="QFR1049" s="9"/>
      <c r="QFS1049" s="9"/>
      <c r="QFT1049" s="9"/>
      <c r="QFU1049" s="9"/>
      <c r="QFV1049" s="9"/>
      <c r="QFW1049" s="9"/>
      <c r="QFX1049" s="9"/>
      <c r="QFY1049" s="9"/>
      <c r="QFZ1049" s="9"/>
      <c r="QGA1049" s="9"/>
      <c r="QGB1049" s="9"/>
      <c r="QGC1049" s="9"/>
      <c r="QGD1049" s="9"/>
      <c r="QGE1049" s="9"/>
      <c r="QGF1049" s="9"/>
      <c r="QGG1049" s="9"/>
      <c r="QGH1049" s="9"/>
      <c r="QGI1049" s="9"/>
      <c r="QGJ1049" s="9"/>
      <c r="QGK1049" s="9"/>
      <c r="QGL1049" s="9"/>
      <c r="QGM1049" s="9"/>
      <c r="QGN1049" s="9"/>
      <c r="QGO1049" s="9"/>
      <c r="QGP1049" s="9"/>
      <c r="QGQ1049" s="9"/>
      <c r="QGR1049" s="9"/>
      <c r="QGS1049" s="9"/>
      <c r="QGT1049" s="9"/>
      <c r="QGU1049" s="9"/>
      <c r="QGV1049" s="9"/>
      <c r="QGW1049" s="9"/>
      <c r="QGX1049" s="9"/>
      <c r="QGY1049" s="9"/>
      <c r="QGZ1049" s="9"/>
      <c r="QHA1049" s="9"/>
      <c r="QHB1049" s="9"/>
      <c r="QHC1049" s="9"/>
      <c r="QHD1049" s="9"/>
      <c r="QHE1049" s="9"/>
      <c r="QHF1049" s="9"/>
      <c r="QHG1049" s="9"/>
      <c r="QHH1049" s="9"/>
      <c r="QHI1049" s="9"/>
      <c r="QHJ1049" s="9"/>
      <c r="QHK1049" s="9"/>
      <c r="QHL1049" s="9"/>
      <c r="QHM1049" s="9"/>
      <c r="QHN1049" s="9"/>
      <c r="QHO1049" s="9"/>
      <c r="QHP1049" s="9"/>
      <c r="QHQ1049" s="9"/>
      <c r="QHR1049" s="9"/>
      <c r="QHS1049" s="9"/>
      <c r="QHT1049" s="9"/>
      <c r="QHU1049" s="9"/>
      <c r="QHV1049" s="9"/>
      <c r="QHW1049" s="9"/>
      <c r="QHX1049" s="9"/>
      <c r="QHY1049" s="9"/>
      <c r="QHZ1049" s="9"/>
      <c r="QIA1049" s="9"/>
      <c r="QIB1049" s="9"/>
      <c r="QIC1049" s="9"/>
      <c r="QID1049" s="9"/>
      <c r="QIE1049" s="9"/>
      <c r="QIF1049" s="9"/>
      <c r="QIG1049" s="9"/>
      <c r="QIH1049" s="9"/>
      <c r="QII1049" s="9"/>
      <c r="QIJ1049" s="9"/>
      <c r="QIK1049" s="9"/>
      <c r="QIL1049" s="9"/>
      <c r="QIM1049" s="9"/>
      <c r="QIN1049" s="9"/>
      <c r="QIO1049" s="9"/>
      <c r="QIP1049" s="9"/>
      <c r="QIQ1049" s="9"/>
      <c r="QIR1049" s="9"/>
      <c r="QIS1049" s="9"/>
      <c r="QIT1049" s="9"/>
      <c r="QIU1049" s="9"/>
      <c r="QIV1049" s="9"/>
      <c r="QIW1049" s="9"/>
      <c r="QIX1049" s="9"/>
      <c r="QIY1049" s="9"/>
      <c r="QIZ1049" s="9"/>
      <c r="QJA1049" s="9"/>
      <c r="QJB1049" s="9"/>
      <c r="QJC1049" s="9"/>
      <c r="QJD1049" s="9"/>
      <c r="QJE1049" s="9"/>
      <c r="QJF1049" s="9"/>
      <c r="QJG1049" s="9"/>
      <c r="QJH1049" s="9"/>
      <c r="QJI1049" s="9"/>
      <c r="QJJ1049" s="9"/>
      <c r="QJK1049" s="9"/>
      <c r="QJL1049" s="9"/>
      <c r="QJM1049" s="9"/>
      <c r="QJN1049" s="9"/>
      <c r="QJO1049" s="9"/>
      <c r="QJP1049" s="9"/>
      <c r="QJQ1049" s="9"/>
      <c r="QJR1049" s="9"/>
      <c r="QJS1049" s="9"/>
      <c r="QJT1049" s="9"/>
      <c r="QJU1049" s="9"/>
      <c r="QJV1049" s="9"/>
      <c r="QJW1049" s="9"/>
      <c r="QJX1049" s="9"/>
      <c r="QJY1049" s="9"/>
      <c r="QJZ1049" s="9"/>
      <c r="QKA1049" s="9"/>
      <c r="QKB1049" s="9"/>
      <c r="QKC1049" s="9"/>
      <c r="QKD1049" s="9"/>
      <c r="QKE1049" s="9"/>
      <c r="QKF1049" s="9"/>
      <c r="QKG1049" s="9"/>
      <c r="QKH1049" s="9"/>
      <c r="QKI1049" s="9"/>
      <c r="QKJ1049" s="9"/>
      <c r="QKK1049" s="9"/>
      <c r="QKL1049" s="9"/>
      <c r="QKM1049" s="9"/>
      <c r="QKN1049" s="9"/>
      <c r="QKO1049" s="9"/>
      <c r="QKP1049" s="9"/>
      <c r="QKQ1049" s="9"/>
      <c r="QKR1049" s="9"/>
      <c r="QKS1049" s="9"/>
      <c r="QKT1049" s="9"/>
      <c r="QKU1049" s="9"/>
      <c r="QKV1049" s="9"/>
      <c r="QKW1049" s="9"/>
      <c r="QKX1049" s="9"/>
      <c r="QKY1049" s="9"/>
      <c r="QKZ1049" s="9"/>
      <c r="QLA1049" s="9"/>
      <c r="QLB1049" s="9"/>
      <c r="QLC1049" s="9"/>
      <c r="QLD1049" s="9"/>
      <c r="QLE1049" s="9"/>
      <c r="QLF1049" s="9"/>
      <c r="QLG1049" s="9"/>
      <c r="QLH1049" s="9"/>
      <c r="QLI1049" s="9"/>
      <c r="QLJ1049" s="9"/>
      <c r="QLK1049" s="9"/>
      <c r="QLL1049" s="9"/>
      <c r="QLM1049" s="9"/>
      <c r="QLN1049" s="9"/>
      <c r="QLO1049" s="9"/>
      <c r="QLP1049" s="9"/>
      <c r="QLQ1049" s="9"/>
      <c r="QLR1049" s="9"/>
      <c r="QLS1049" s="9"/>
      <c r="QLT1049" s="9"/>
      <c r="QLU1049" s="9"/>
      <c r="QLV1049" s="9"/>
      <c r="QLW1049" s="9"/>
      <c r="QLX1049" s="9"/>
      <c r="QLY1049" s="9"/>
      <c r="QLZ1049" s="9"/>
      <c r="QMA1049" s="9"/>
      <c r="QMB1049" s="9"/>
      <c r="QMC1049" s="9"/>
      <c r="QMD1049" s="9"/>
      <c r="QME1049" s="9"/>
      <c r="QMF1049" s="9"/>
      <c r="QMG1049" s="9"/>
      <c r="QMH1049" s="9"/>
      <c r="QMI1049" s="9"/>
      <c r="QMJ1049" s="9"/>
      <c r="QMK1049" s="9"/>
      <c r="QML1049" s="9"/>
      <c r="QMM1049" s="9"/>
      <c r="QMN1049" s="9"/>
      <c r="QMO1049" s="9"/>
      <c r="QMP1049" s="9"/>
      <c r="QMQ1049" s="9"/>
      <c r="QMR1049" s="9"/>
      <c r="QMS1049" s="9"/>
      <c r="QMT1049" s="9"/>
      <c r="QMU1049" s="9"/>
      <c r="QMV1049" s="9"/>
      <c r="QMW1049" s="9"/>
      <c r="QMX1049" s="9"/>
      <c r="QMY1049" s="9"/>
      <c r="QMZ1049" s="9"/>
      <c r="QNA1049" s="9"/>
      <c r="QNB1049" s="9"/>
      <c r="QNC1049" s="9"/>
      <c r="QND1049" s="9"/>
      <c r="QNE1049" s="9"/>
      <c r="QNF1049" s="9"/>
      <c r="QNG1049" s="9"/>
      <c r="QNH1049" s="9"/>
      <c r="QNI1049" s="9"/>
      <c r="QNJ1049" s="9"/>
      <c r="QNK1049" s="9"/>
      <c r="QNL1049" s="9"/>
      <c r="QNM1049" s="9"/>
      <c r="QNN1049" s="9"/>
      <c r="QNO1049" s="9"/>
      <c r="QNP1049" s="9"/>
      <c r="QNQ1049" s="9"/>
      <c r="QNR1049" s="9"/>
      <c r="QNS1049" s="9"/>
      <c r="QNT1049" s="9"/>
      <c r="QNU1049" s="9"/>
      <c r="QNV1049" s="9"/>
      <c r="QNW1049" s="9"/>
      <c r="QNX1049" s="9"/>
      <c r="QNY1049" s="9"/>
      <c r="QNZ1049" s="9"/>
      <c r="QOA1049" s="9"/>
      <c r="QOB1049" s="9"/>
      <c r="QOC1049" s="9"/>
      <c r="QOD1049" s="9"/>
      <c r="QOE1049" s="9"/>
      <c r="QOF1049" s="9"/>
      <c r="QOG1049" s="9"/>
      <c r="QOH1049" s="9"/>
      <c r="QOI1049" s="9"/>
      <c r="QOJ1049" s="9"/>
      <c r="QOK1049" s="9"/>
      <c r="QOL1049" s="9"/>
      <c r="QOM1049" s="9"/>
      <c r="QON1049" s="9"/>
      <c r="QOO1049" s="9"/>
      <c r="QOP1049" s="9"/>
      <c r="QOQ1049" s="9"/>
      <c r="QOR1049" s="9"/>
      <c r="QOS1049" s="9"/>
      <c r="QOT1049" s="9"/>
      <c r="QOU1049" s="9"/>
      <c r="QOV1049" s="9"/>
      <c r="QOW1049" s="9"/>
      <c r="QOX1049" s="9"/>
      <c r="QOY1049" s="9"/>
      <c r="QOZ1049" s="9"/>
      <c r="QPA1049" s="9"/>
      <c r="QPB1049" s="9"/>
      <c r="QPC1049" s="9"/>
      <c r="QPD1049" s="9"/>
      <c r="QPE1049" s="9"/>
      <c r="QPF1049" s="9"/>
      <c r="QPG1049" s="9"/>
      <c r="QPH1049" s="9"/>
      <c r="QPI1049" s="9"/>
      <c r="QPJ1049" s="9"/>
      <c r="QPK1049" s="9"/>
      <c r="QPL1049" s="9"/>
      <c r="QPM1049" s="9"/>
      <c r="QPN1049" s="9"/>
      <c r="QPO1049" s="9"/>
      <c r="QPP1049" s="9"/>
      <c r="QPQ1049" s="9"/>
      <c r="QPR1049" s="9"/>
      <c r="QPS1049" s="9"/>
      <c r="QPT1049" s="9"/>
      <c r="QPU1049" s="9"/>
      <c r="QPV1049" s="9"/>
      <c r="QPW1049" s="9"/>
      <c r="QPX1049" s="9"/>
      <c r="QPY1049" s="9"/>
      <c r="QPZ1049" s="9"/>
      <c r="QQA1049" s="9"/>
      <c r="QQB1049" s="9"/>
      <c r="QQC1049" s="9"/>
      <c r="QQD1049" s="9"/>
      <c r="QQE1049" s="9"/>
      <c r="QQF1049" s="9"/>
      <c r="QQG1049" s="9"/>
      <c r="QQH1049" s="9"/>
      <c r="QQI1049" s="9"/>
      <c r="QQJ1049" s="9"/>
      <c r="QQK1049" s="9"/>
      <c r="QQL1049" s="9"/>
      <c r="QQM1049" s="9"/>
      <c r="QQN1049" s="9"/>
      <c r="QQO1049" s="9"/>
      <c r="QQP1049" s="9"/>
      <c r="QQQ1049" s="9"/>
      <c r="QQR1049" s="9"/>
      <c r="QQS1049" s="9"/>
      <c r="QQT1049" s="9"/>
      <c r="QQU1049" s="9"/>
      <c r="QQV1049" s="9"/>
      <c r="QQW1049" s="9"/>
      <c r="QQX1049" s="9"/>
      <c r="QQY1049" s="9"/>
      <c r="QQZ1049" s="9"/>
      <c r="QRA1049" s="9"/>
      <c r="QRB1049" s="9"/>
      <c r="QRC1049" s="9"/>
      <c r="QRD1049" s="9"/>
      <c r="QRE1049" s="9"/>
      <c r="QRF1049" s="9"/>
      <c r="QRG1049" s="9"/>
      <c r="QRH1049" s="9"/>
      <c r="QRI1049" s="9"/>
      <c r="QRJ1049" s="9"/>
      <c r="QRK1049" s="9"/>
      <c r="QRL1049" s="9"/>
      <c r="QRM1049" s="9"/>
      <c r="QRN1049" s="9"/>
      <c r="QRO1049" s="9"/>
      <c r="QRP1049" s="9"/>
      <c r="QRQ1049" s="9"/>
      <c r="QRR1049" s="9"/>
      <c r="QRS1049" s="9"/>
      <c r="QRT1049" s="9"/>
      <c r="QRU1049" s="9"/>
      <c r="QRV1049" s="9"/>
      <c r="QRW1049" s="9"/>
      <c r="QRX1049" s="9"/>
      <c r="QRY1049" s="9"/>
      <c r="QRZ1049" s="9"/>
      <c r="QSA1049" s="9"/>
      <c r="QSB1049" s="9"/>
      <c r="QSC1049" s="9"/>
      <c r="QSD1049" s="9"/>
      <c r="QSE1049" s="9"/>
      <c r="QSF1049" s="9"/>
      <c r="QSG1049" s="9"/>
      <c r="QSH1049" s="9"/>
      <c r="QSI1049" s="9"/>
      <c r="QSJ1049" s="9"/>
      <c r="QSK1049" s="9"/>
      <c r="QSL1049" s="9"/>
      <c r="QSM1049" s="9"/>
      <c r="QSN1049" s="9"/>
      <c r="QSO1049" s="9"/>
      <c r="QSP1049" s="9"/>
      <c r="QSQ1049" s="9"/>
      <c r="QSR1049" s="9"/>
      <c r="QSS1049" s="9"/>
      <c r="QST1049" s="9"/>
      <c r="QSU1049" s="9"/>
      <c r="QSV1049" s="9"/>
      <c r="QSW1049" s="9"/>
      <c r="QSX1049" s="9"/>
      <c r="QSY1049" s="9"/>
      <c r="QSZ1049" s="9"/>
      <c r="QTA1049" s="9"/>
      <c r="QTB1049" s="9"/>
      <c r="QTC1049" s="9"/>
      <c r="QTD1049" s="9"/>
      <c r="QTE1049" s="9"/>
      <c r="QTF1049" s="9"/>
      <c r="QTG1049" s="9"/>
      <c r="QTH1049" s="9"/>
      <c r="QTI1049" s="9"/>
      <c r="QTJ1049" s="9"/>
      <c r="QTK1049" s="9"/>
      <c r="QTL1049" s="9"/>
      <c r="QTM1049" s="9"/>
      <c r="QTN1049" s="9"/>
      <c r="QTO1049" s="9"/>
      <c r="QTP1049" s="9"/>
      <c r="QTQ1049" s="9"/>
      <c r="QTR1049" s="9"/>
      <c r="QTS1049" s="9"/>
      <c r="QTT1049" s="9"/>
      <c r="QTU1049" s="9"/>
      <c r="QTV1049" s="9"/>
      <c r="QTW1049" s="9"/>
      <c r="QTX1049" s="9"/>
      <c r="QTY1049" s="9"/>
      <c r="QTZ1049" s="9"/>
      <c r="QUA1049" s="9"/>
      <c r="QUB1049" s="9"/>
      <c r="QUC1049" s="9"/>
      <c r="QUD1049" s="9"/>
      <c r="QUE1049" s="9"/>
      <c r="QUF1049" s="9"/>
      <c r="QUG1049" s="9"/>
      <c r="QUH1049" s="9"/>
      <c r="QUI1049" s="9"/>
      <c r="QUJ1049" s="9"/>
      <c r="QUK1049" s="9"/>
      <c r="QUL1049" s="9"/>
      <c r="QUM1049" s="9"/>
      <c r="QUN1049" s="9"/>
      <c r="QUO1049" s="9"/>
      <c r="QUP1049" s="9"/>
      <c r="QUQ1049" s="9"/>
      <c r="QUR1049" s="9"/>
      <c r="QUS1049" s="9"/>
      <c r="QUT1049" s="9"/>
      <c r="QUU1049" s="9"/>
      <c r="QUV1049" s="9"/>
      <c r="QUW1049" s="9"/>
      <c r="QUX1049" s="9"/>
      <c r="QUY1049" s="9"/>
      <c r="QUZ1049" s="9"/>
      <c r="QVA1049" s="9"/>
      <c r="QVB1049" s="9"/>
      <c r="QVC1049" s="9"/>
      <c r="QVD1049" s="9"/>
      <c r="QVE1049" s="9"/>
      <c r="QVF1049" s="9"/>
      <c r="QVG1049" s="9"/>
      <c r="QVH1049" s="9"/>
      <c r="QVI1049" s="9"/>
      <c r="QVJ1049" s="9"/>
      <c r="QVK1049" s="9"/>
      <c r="QVL1049" s="9"/>
      <c r="QVM1049" s="9"/>
      <c r="QVN1049" s="9"/>
      <c r="QVO1049" s="9"/>
      <c r="QVP1049" s="9"/>
      <c r="QVQ1049" s="9"/>
      <c r="QVR1049" s="9"/>
      <c r="QVS1049" s="9"/>
      <c r="QVT1049" s="9"/>
      <c r="QVU1049" s="9"/>
      <c r="QVV1049" s="9"/>
      <c r="QVW1049" s="9"/>
      <c r="QVX1049" s="9"/>
      <c r="QVY1049" s="9"/>
      <c r="QVZ1049" s="9"/>
      <c r="QWA1049" s="9"/>
      <c r="QWB1049" s="9"/>
      <c r="QWC1049" s="9"/>
      <c r="QWD1049" s="9"/>
      <c r="QWE1049" s="9"/>
      <c r="QWF1049" s="9"/>
      <c r="QWG1049" s="9"/>
      <c r="QWH1049" s="9"/>
      <c r="QWI1049" s="9"/>
      <c r="QWJ1049" s="9"/>
      <c r="QWK1049" s="9"/>
      <c r="QWL1049" s="9"/>
      <c r="QWM1049" s="9"/>
      <c r="QWN1049" s="9"/>
      <c r="QWO1049" s="9"/>
      <c r="QWP1049" s="9"/>
      <c r="QWQ1049" s="9"/>
      <c r="QWR1049" s="9"/>
      <c r="QWS1049" s="9"/>
      <c r="QWT1049" s="9"/>
      <c r="QWU1049" s="9"/>
      <c r="QWV1049" s="9"/>
      <c r="QWW1049" s="9"/>
      <c r="QWX1049" s="9"/>
      <c r="QWY1049" s="9"/>
      <c r="QWZ1049" s="9"/>
      <c r="QXA1049" s="9"/>
      <c r="QXB1049" s="9"/>
      <c r="QXC1049" s="9"/>
      <c r="QXD1049" s="9"/>
      <c r="QXE1049" s="9"/>
      <c r="QXF1049" s="9"/>
      <c r="QXG1049" s="9"/>
      <c r="QXH1049" s="9"/>
      <c r="QXI1049" s="9"/>
      <c r="QXJ1049" s="9"/>
      <c r="QXK1049" s="9"/>
      <c r="QXL1049" s="9"/>
      <c r="QXM1049" s="9"/>
      <c r="QXN1049" s="9"/>
      <c r="QXO1049" s="9"/>
      <c r="QXP1049" s="9"/>
      <c r="QXQ1049" s="9"/>
      <c r="QXR1049" s="9"/>
      <c r="QXS1049" s="9"/>
      <c r="QXT1049" s="9"/>
      <c r="QXU1049" s="9"/>
      <c r="QXV1049" s="9"/>
      <c r="QXW1049" s="9"/>
      <c r="QXX1049" s="9"/>
      <c r="QXY1049" s="9"/>
      <c r="QXZ1049" s="9"/>
      <c r="QYA1049" s="9"/>
      <c r="QYB1049" s="9"/>
      <c r="QYC1049" s="9"/>
      <c r="QYD1049" s="9"/>
      <c r="QYE1049" s="9"/>
      <c r="QYF1049" s="9"/>
      <c r="QYG1049" s="9"/>
      <c r="QYH1049" s="9"/>
      <c r="QYI1049" s="9"/>
      <c r="QYJ1049" s="9"/>
      <c r="QYK1049" s="9"/>
      <c r="QYL1049" s="9"/>
      <c r="QYM1049" s="9"/>
      <c r="QYN1049" s="9"/>
      <c r="QYO1049" s="9"/>
      <c r="QYP1049" s="9"/>
      <c r="QYQ1049" s="9"/>
      <c r="QYR1049" s="9"/>
      <c r="QYS1049" s="9"/>
      <c r="QYT1049" s="9"/>
      <c r="QYU1049" s="9"/>
      <c r="QYV1049" s="9"/>
      <c r="QYW1049" s="9"/>
      <c r="QYX1049" s="9"/>
      <c r="QYY1049" s="9"/>
      <c r="QYZ1049" s="9"/>
      <c r="QZA1049" s="9"/>
      <c r="QZB1049" s="9"/>
      <c r="QZC1049" s="9"/>
      <c r="QZD1049" s="9"/>
      <c r="QZE1049" s="9"/>
      <c r="QZF1049" s="9"/>
      <c r="QZG1049" s="9"/>
      <c r="QZH1049" s="9"/>
      <c r="QZI1049" s="9"/>
      <c r="QZJ1049" s="9"/>
      <c r="QZK1049" s="9"/>
      <c r="QZL1049" s="9"/>
      <c r="QZM1049" s="9"/>
      <c r="QZN1049" s="9"/>
      <c r="QZO1049" s="9"/>
      <c r="QZP1049" s="9"/>
      <c r="QZQ1049" s="9"/>
      <c r="QZR1049" s="9"/>
      <c r="QZS1049" s="9"/>
      <c r="QZT1049" s="9"/>
      <c r="QZU1049" s="9"/>
      <c r="QZV1049" s="9"/>
      <c r="QZW1049" s="9"/>
      <c r="QZX1049" s="9"/>
      <c r="QZY1049" s="9"/>
      <c r="QZZ1049" s="9"/>
      <c r="RAA1049" s="9"/>
      <c r="RAB1049" s="9"/>
      <c r="RAC1049" s="9"/>
      <c r="RAD1049" s="9"/>
      <c r="RAE1049" s="9"/>
      <c r="RAF1049" s="9"/>
      <c r="RAG1049" s="9"/>
      <c r="RAH1049" s="9"/>
      <c r="RAI1049" s="9"/>
      <c r="RAJ1049" s="9"/>
      <c r="RAK1049" s="9"/>
      <c r="RAL1049" s="9"/>
      <c r="RAM1049" s="9"/>
      <c r="RAN1049" s="9"/>
      <c r="RAO1049" s="9"/>
      <c r="RAP1049" s="9"/>
      <c r="RAQ1049" s="9"/>
      <c r="RAR1049" s="9"/>
      <c r="RAS1049" s="9"/>
      <c r="RAT1049" s="9"/>
      <c r="RAU1049" s="9"/>
      <c r="RAV1049" s="9"/>
      <c r="RAW1049" s="9"/>
      <c r="RAX1049" s="9"/>
      <c r="RAY1049" s="9"/>
      <c r="RAZ1049" s="9"/>
      <c r="RBA1049" s="9"/>
      <c r="RBB1049" s="9"/>
      <c r="RBC1049" s="9"/>
      <c r="RBD1049" s="9"/>
      <c r="RBE1049" s="9"/>
      <c r="RBF1049" s="9"/>
      <c r="RBG1049" s="9"/>
      <c r="RBH1049" s="9"/>
      <c r="RBI1049" s="9"/>
      <c r="RBJ1049" s="9"/>
      <c r="RBK1049" s="9"/>
      <c r="RBL1049" s="9"/>
      <c r="RBM1049" s="9"/>
      <c r="RBN1049" s="9"/>
      <c r="RBO1049" s="9"/>
      <c r="RBP1049" s="9"/>
      <c r="RBQ1049" s="9"/>
      <c r="RBR1049" s="9"/>
      <c r="RBS1049" s="9"/>
      <c r="RBT1049" s="9"/>
      <c r="RBU1049" s="9"/>
      <c r="RBV1049" s="9"/>
      <c r="RBW1049" s="9"/>
      <c r="RBX1049" s="9"/>
      <c r="RBY1049" s="9"/>
      <c r="RBZ1049" s="9"/>
      <c r="RCA1049" s="9"/>
      <c r="RCB1049" s="9"/>
      <c r="RCC1049" s="9"/>
      <c r="RCD1049" s="9"/>
      <c r="RCE1049" s="9"/>
      <c r="RCF1049" s="9"/>
      <c r="RCG1049" s="9"/>
      <c r="RCH1049" s="9"/>
      <c r="RCI1049" s="9"/>
      <c r="RCJ1049" s="9"/>
      <c r="RCK1049" s="9"/>
      <c r="RCL1049" s="9"/>
      <c r="RCM1049" s="9"/>
      <c r="RCN1049" s="9"/>
      <c r="RCO1049" s="9"/>
      <c r="RCP1049" s="9"/>
      <c r="RCQ1049" s="9"/>
      <c r="RCR1049" s="9"/>
      <c r="RCS1049" s="9"/>
      <c r="RCT1049" s="9"/>
      <c r="RCU1049" s="9"/>
      <c r="RCV1049" s="9"/>
      <c r="RCW1049" s="9"/>
      <c r="RCX1049" s="9"/>
      <c r="RCY1049" s="9"/>
      <c r="RCZ1049" s="9"/>
      <c r="RDA1049" s="9"/>
      <c r="RDB1049" s="9"/>
      <c r="RDC1049" s="9"/>
      <c r="RDD1049" s="9"/>
      <c r="RDE1049" s="9"/>
      <c r="RDF1049" s="9"/>
      <c r="RDG1049" s="9"/>
      <c r="RDH1049" s="9"/>
      <c r="RDI1049" s="9"/>
      <c r="RDJ1049" s="9"/>
      <c r="RDK1049" s="9"/>
      <c r="RDL1049" s="9"/>
      <c r="RDM1049" s="9"/>
      <c r="RDN1049" s="9"/>
      <c r="RDO1049" s="9"/>
      <c r="RDP1049" s="9"/>
      <c r="RDQ1049" s="9"/>
      <c r="RDR1049" s="9"/>
      <c r="RDS1049" s="9"/>
      <c r="RDT1049" s="9"/>
      <c r="RDU1049" s="9"/>
      <c r="RDV1049" s="9"/>
      <c r="RDW1049" s="9"/>
      <c r="RDX1049" s="9"/>
      <c r="RDY1049" s="9"/>
      <c r="RDZ1049" s="9"/>
      <c r="REA1049" s="9"/>
      <c r="REB1049" s="9"/>
      <c r="REC1049" s="9"/>
      <c r="RED1049" s="9"/>
      <c r="REE1049" s="9"/>
      <c r="REF1049" s="9"/>
      <c r="REG1049" s="9"/>
      <c r="REH1049" s="9"/>
      <c r="REI1049" s="9"/>
      <c r="REJ1049" s="9"/>
      <c r="REK1049" s="9"/>
      <c r="REL1049" s="9"/>
      <c r="REM1049" s="9"/>
      <c r="REN1049" s="9"/>
      <c r="REO1049" s="9"/>
      <c r="REP1049" s="9"/>
      <c r="REQ1049" s="9"/>
      <c r="RER1049" s="9"/>
      <c r="RES1049" s="9"/>
      <c r="RET1049" s="9"/>
      <c r="REU1049" s="9"/>
      <c r="REV1049" s="9"/>
      <c r="REW1049" s="9"/>
      <c r="REX1049" s="9"/>
      <c r="REY1049" s="9"/>
      <c r="REZ1049" s="9"/>
      <c r="RFA1049" s="9"/>
      <c r="RFB1049" s="9"/>
      <c r="RFC1049" s="9"/>
      <c r="RFD1049" s="9"/>
      <c r="RFE1049" s="9"/>
      <c r="RFF1049" s="9"/>
      <c r="RFG1049" s="9"/>
      <c r="RFH1049" s="9"/>
      <c r="RFI1049" s="9"/>
      <c r="RFJ1049" s="9"/>
      <c r="RFK1049" s="9"/>
      <c r="RFL1049" s="9"/>
      <c r="RFM1049" s="9"/>
      <c r="RFN1049" s="9"/>
      <c r="RFO1049" s="9"/>
      <c r="RFP1049" s="9"/>
      <c r="RFQ1049" s="9"/>
      <c r="RFR1049" s="9"/>
      <c r="RFS1049" s="9"/>
      <c r="RFT1049" s="9"/>
      <c r="RFU1049" s="9"/>
      <c r="RFV1049" s="9"/>
      <c r="RFW1049" s="9"/>
      <c r="RFX1049" s="9"/>
      <c r="RFY1049" s="9"/>
      <c r="RFZ1049" s="9"/>
      <c r="RGA1049" s="9"/>
      <c r="RGB1049" s="9"/>
      <c r="RGC1049" s="9"/>
      <c r="RGD1049" s="9"/>
      <c r="RGE1049" s="9"/>
      <c r="RGF1049" s="9"/>
      <c r="RGG1049" s="9"/>
      <c r="RGH1049" s="9"/>
      <c r="RGI1049" s="9"/>
      <c r="RGJ1049" s="9"/>
      <c r="RGK1049" s="9"/>
      <c r="RGL1049" s="9"/>
      <c r="RGM1049" s="9"/>
      <c r="RGN1049" s="9"/>
      <c r="RGO1049" s="9"/>
      <c r="RGP1049" s="9"/>
      <c r="RGQ1049" s="9"/>
      <c r="RGR1049" s="9"/>
      <c r="RGS1049" s="9"/>
      <c r="RGT1049" s="9"/>
      <c r="RGU1049" s="9"/>
      <c r="RGV1049" s="9"/>
      <c r="RGW1049" s="9"/>
      <c r="RGX1049" s="9"/>
      <c r="RGY1049" s="9"/>
      <c r="RGZ1049" s="9"/>
      <c r="RHA1049" s="9"/>
      <c r="RHB1049" s="9"/>
      <c r="RHC1049" s="9"/>
      <c r="RHD1049" s="9"/>
      <c r="RHE1049" s="9"/>
      <c r="RHF1049" s="9"/>
      <c r="RHG1049" s="9"/>
      <c r="RHH1049" s="9"/>
      <c r="RHI1049" s="9"/>
      <c r="RHJ1049" s="9"/>
      <c r="RHK1049" s="9"/>
      <c r="RHL1049" s="9"/>
      <c r="RHM1049" s="9"/>
      <c r="RHN1049" s="9"/>
      <c r="RHO1049" s="9"/>
      <c r="RHP1049" s="9"/>
      <c r="RHQ1049" s="9"/>
      <c r="RHR1049" s="9"/>
      <c r="RHS1049" s="9"/>
      <c r="RHT1049" s="9"/>
      <c r="RHU1049" s="9"/>
      <c r="RHV1049" s="9"/>
      <c r="RHW1049" s="9"/>
      <c r="RHX1049" s="9"/>
      <c r="RHY1049" s="9"/>
      <c r="RHZ1049" s="9"/>
      <c r="RIA1049" s="9"/>
      <c r="RIB1049" s="9"/>
      <c r="RIC1049" s="9"/>
      <c r="RID1049" s="9"/>
      <c r="RIE1049" s="9"/>
      <c r="RIF1049" s="9"/>
      <c r="RIG1049" s="9"/>
      <c r="RIH1049" s="9"/>
      <c r="RII1049" s="9"/>
      <c r="RIJ1049" s="9"/>
      <c r="RIK1049" s="9"/>
      <c r="RIL1049" s="9"/>
      <c r="RIM1049" s="9"/>
      <c r="RIN1049" s="9"/>
      <c r="RIO1049" s="9"/>
      <c r="RIP1049" s="9"/>
      <c r="RIQ1049" s="9"/>
      <c r="RIR1049" s="9"/>
      <c r="RIS1049" s="9"/>
      <c r="RIT1049" s="9"/>
      <c r="RIU1049" s="9"/>
      <c r="RIV1049" s="9"/>
      <c r="RIW1049" s="9"/>
      <c r="RIX1049" s="9"/>
      <c r="RIY1049" s="9"/>
      <c r="RIZ1049" s="9"/>
      <c r="RJA1049" s="9"/>
      <c r="RJB1049" s="9"/>
      <c r="RJC1049" s="9"/>
      <c r="RJD1049" s="9"/>
      <c r="RJE1049" s="9"/>
      <c r="RJF1049" s="9"/>
      <c r="RJG1049" s="9"/>
      <c r="RJH1049" s="9"/>
      <c r="RJI1049" s="9"/>
      <c r="RJJ1049" s="9"/>
      <c r="RJK1049" s="9"/>
      <c r="RJL1049" s="9"/>
      <c r="RJM1049" s="9"/>
      <c r="RJN1049" s="9"/>
      <c r="RJO1049" s="9"/>
      <c r="RJP1049" s="9"/>
      <c r="RJQ1049" s="9"/>
      <c r="RJR1049" s="9"/>
      <c r="RJS1049" s="9"/>
      <c r="RJT1049" s="9"/>
      <c r="RJU1049" s="9"/>
      <c r="RJV1049" s="9"/>
      <c r="RJW1049" s="9"/>
      <c r="RJX1049" s="9"/>
      <c r="RJY1049" s="9"/>
      <c r="RJZ1049" s="9"/>
      <c r="RKA1049" s="9"/>
      <c r="RKB1049" s="9"/>
      <c r="RKC1049" s="9"/>
      <c r="RKD1049" s="9"/>
      <c r="RKE1049" s="9"/>
      <c r="RKF1049" s="9"/>
      <c r="RKG1049" s="9"/>
      <c r="RKH1049" s="9"/>
      <c r="RKI1049" s="9"/>
      <c r="RKJ1049" s="9"/>
      <c r="RKK1049" s="9"/>
      <c r="RKL1049" s="9"/>
      <c r="RKM1049" s="9"/>
      <c r="RKN1049" s="9"/>
      <c r="RKO1049" s="9"/>
      <c r="RKP1049" s="9"/>
      <c r="RKQ1049" s="9"/>
      <c r="RKR1049" s="9"/>
      <c r="RKS1049" s="9"/>
      <c r="RKT1049" s="9"/>
      <c r="RKU1049" s="9"/>
      <c r="RKV1049" s="9"/>
      <c r="RKW1049" s="9"/>
      <c r="RKX1049" s="9"/>
      <c r="RKY1049" s="9"/>
      <c r="RKZ1049" s="9"/>
      <c r="RLA1049" s="9"/>
      <c r="RLB1049" s="9"/>
      <c r="RLC1049" s="9"/>
      <c r="RLD1049" s="9"/>
      <c r="RLE1049" s="9"/>
      <c r="RLF1049" s="9"/>
      <c r="RLG1049" s="9"/>
      <c r="RLH1049" s="9"/>
      <c r="RLI1049" s="9"/>
      <c r="RLJ1049" s="9"/>
      <c r="RLK1049" s="9"/>
      <c r="RLL1049" s="9"/>
      <c r="RLM1049" s="9"/>
      <c r="RLN1049" s="9"/>
      <c r="RLO1049" s="9"/>
      <c r="RLP1049" s="9"/>
      <c r="RLQ1049" s="9"/>
      <c r="RLR1049" s="9"/>
      <c r="RLS1049" s="9"/>
      <c r="RLT1049" s="9"/>
      <c r="RLU1049" s="9"/>
      <c r="RLV1049" s="9"/>
      <c r="RLW1049" s="9"/>
      <c r="RLX1049" s="9"/>
      <c r="RLY1049" s="9"/>
      <c r="RLZ1049" s="9"/>
      <c r="RMA1049" s="9"/>
      <c r="RMB1049" s="9"/>
      <c r="RMC1049" s="9"/>
      <c r="RMD1049" s="9"/>
      <c r="RME1049" s="9"/>
      <c r="RMF1049" s="9"/>
      <c r="RMG1049" s="9"/>
      <c r="RMH1049" s="9"/>
      <c r="RMI1049" s="9"/>
      <c r="RMJ1049" s="9"/>
      <c r="RMK1049" s="9"/>
      <c r="RML1049" s="9"/>
      <c r="RMM1049" s="9"/>
      <c r="RMN1049" s="9"/>
      <c r="RMO1049" s="9"/>
      <c r="RMP1049" s="9"/>
      <c r="RMQ1049" s="9"/>
      <c r="RMR1049" s="9"/>
      <c r="RMS1049" s="9"/>
      <c r="RMT1049" s="9"/>
      <c r="RMU1049" s="9"/>
      <c r="RMV1049" s="9"/>
      <c r="RMW1049" s="9"/>
      <c r="RMX1049" s="9"/>
      <c r="RMY1049" s="9"/>
      <c r="RMZ1049" s="9"/>
      <c r="RNA1049" s="9"/>
      <c r="RNB1049" s="9"/>
      <c r="RNC1049" s="9"/>
      <c r="RND1049" s="9"/>
      <c r="RNE1049" s="9"/>
      <c r="RNF1049" s="9"/>
      <c r="RNG1049" s="9"/>
      <c r="RNH1049" s="9"/>
      <c r="RNI1049" s="9"/>
      <c r="RNJ1049" s="9"/>
      <c r="RNK1049" s="9"/>
      <c r="RNL1049" s="9"/>
      <c r="RNM1049" s="9"/>
      <c r="RNN1049" s="9"/>
      <c r="RNO1049" s="9"/>
      <c r="RNP1049" s="9"/>
      <c r="RNQ1049" s="9"/>
      <c r="RNR1049" s="9"/>
      <c r="RNS1049" s="9"/>
      <c r="RNT1049" s="9"/>
      <c r="RNU1049" s="9"/>
      <c r="RNV1049" s="9"/>
      <c r="RNW1049" s="9"/>
      <c r="RNX1049" s="9"/>
      <c r="RNY1049" s="9"/>
      <c r="RNZ1049" s="9"/>
      <c r="ROA1049" s="9"/>
      <c r="ROB1049" s="9"/>
      <c r="ROC1049" s="9"/>
      <c r="ROD1049" s="9"/>
      <c r="ROE1049" s="9"/>
      <c r="ROF1049" s="9"/>
      <c r="ROG1049" s="9"/>
      <c r="ROH1049" s="9"/>
      <c r="ROI1049" s="9"/>
      <c r="ROJ1049" s="9"/>
      <c r="ROK1049" s="9"/>
      <c r="ROL1049" s="9"/>
      <c r="ROM1049" s="9"/>
      <c r="RON1049" s="9"/>
      <c r="ROO1049" s="9"/>
      <c r="ROP1049" s="9"/>
      <c r="ROQ1049" s="9"/>
      <c r="ROR1049" s="9"/>
      <c r="ROS1049" s="9"/>
      <c r="ROT1049" s="9"/>
      <c r="ROU1049" s="9"/>
      <c r="ROV1049" s="9"/>
      <c r="ROW1049" s="9"/>
      <c r="ROX1049" s="9"/>
      <c r="ROY1049" s="9"/>
      <c r="ROZ1049" s="9"/>
      <c r="RPA1049" s="9"/>
      <c r="RPB1049" s="9"/>
      <c r="RPC1049" s="9"/>
      <c r="RPD1049" s="9"/>
      <c r="RPE1049" s="9"/>
      <c r="RPF1049" s="9"/>
      <c r="RPG1049" s="9"/>
      <c r="RPH1049" s="9"/>
      <c r="RPI1049" s="9"/>
      <c r="RPJ1049" s="9"/>
      <c r="RPK1049" s="9"/>
      <c r="RPL1049" s="9"/>
      <c r="RPM1049" s="9"/>
      <c r="RPN1049" s="9"/>
      <c r="RPO1049" s="9"/>
      <c r="RPP1049" s="9"/>
      <c r="RPQ1049" s="9"/>
      <c r="RPR1049" s="9"/>
      <c r="RPS1049" s="9"/>
      <c r="RPT1049" s="9"/>
      <c r="RPU1049" s="9"/>
      <c r="RPV1049" s="9"/>
      <c r="RPW1049" s="9"/>
      <c r="RPX1049" s="9"/>
      <c r="RPY1049" s="9"/>
      <c r="RPZ1049" s="9"/>
      <c r="RQA1049" s="9"/>
      <c r="RQB1049" s="9"/>
      <c r="RQC1049" s="9"/>
      <c r="RQD1049" s="9"/>
      <c r="RQE1049" s="9"/>
      <c r="RQF1049" s="9"/>
      <c r="RQG1049" s="9"/>
      <c r="RQH1049" s="9"/>
      <c r="RQI1049" s="9"/>
      <c r="RQJ1049" s="9"/>
      <c r="RQK1049" s="9"/>
      <c r="RQL1049" s="9"/>
      <c r="RQM1049" s="9"/>
      <c r="RQN1049" s="9"/>
      <c r="RQO1049" s="9"/>
      <c r="RQP1049" s="9"/>
      <c r="RQQ1049" s="9"/>
      <c r="RQR1049" s="9"/>
      <c r="RQS1049" s="9"/>
      <c r="RQT1049" s="9"/>
      <c r="RQU1049" s="9"/>
      <c r="RQV1049" s="9"/>
      <c r="RQW1049" s="9"/>
      <c r="RQX1049" s="9"/>
      <c r="RQY1049" s="9"/>
      <c r="RQZ1049" s="9"/>
      <c r="RRA1049" s="9"/>
      <c r="RRB1049" s="9"/>
      <c r="RRC1049" s="9"/>
      <c r="RRD1049" s="9"/>
      <c r="RRE1049" s="9"/>
      <c r="RRF1049" s="9"/>
      <c r="RRG1049" s="9"/>
      <c r="RRH1049" s="9"/>
      <c r="RRI1049" s="9"/>
      <c r="RRJ1049" s="9"/>
      <c r="RRK1049" s="9"/>
      <c r="RRL1049" s="9"/>
      <c r="RRM1049" s="9"/>
      <c r="RRN1049" s="9"/>
      <c r="RRO1049" s="9"/>
      <c r="RRP1049" s="9"/>
      <c r="RRQ1049" s="9"/>
      <c r="RRR1049" s="9"/>
      <c r="RRS1049" s="9"/>
      <c r="RRT1049" s="9"/>
      <c r="RRU1049" s="9"/>
      <c r="RRV1049" s="9"/>
      <c r="RRW1049" s="9"/>
      <c r="RRX1049" s="9"/>
      <c r="RRY1049" s="9"/>
      <c r="RRZ1049" s="9"/>
      <c r="RSA1049" s="9"/>
      <c r="RSB1049" s="9"/>
      <c r="RSC1049" s="9"/>
      <c r="RSD1049" s="9"/>
      <c r="RSE1049" s="9"/>
      <c r="RSF1049" s="9"/>
      <c r="RSG1049" s="9"/>
      <c r="RSH1049" s="9"/>
      <c r="RSI1049" s="9"/>
      <c r="RSJ1049" s="9"/>
      <c r="RSK1049" s="9"/>
      <c r="RSL1049" s="9"/>
      <c r="RSM1049" s="9"/>
      <c r="RSN1049" s="9"/>
      <c r="RSO1049" s="9"/>
      <c r="RSP1049" s="9"/>
      <c r="RSQ1049" s="9"/>
      <c r="RSR1049" s="9"/>
      <c r="RSS1049" s="9"/>
      <c r="RST1049" s="9"/>
      <c r="RSU1049" s="9"/>
      <c r="RSV1049" s="9"/>
      <c r="RSW1049" s="9"/>
      <c r="RSX1049" s="9"/>
      <c r="RSY1049" s="9"/>
      <c r="RSZ1049" s="9"/>
      <c r="RTA1049" s="9"/>
      <c r="RTB1049" s="9"/>
      <c r="RTC1049" s="9"/>
      <c r="RTD1049" s="9"/>
      <c r="RTE1049" s="9"/>
      <c r="RTF1049" s="9"/>
      <c r="RTG1049" s="9"/>
      <c r="RTH1049" s="9"/>
      <c r="RTI1049" s="9"/>
      <c r="RTJ1049" s="9"/>
      <c r="RTK1049" s="9"/>
      <c r="RTL1049" s="9"/>
      <c r="RTM1049" s="9"/>
      <c r="RTN1049" s="9"/>
      <c r="RTO1049" s="9"/>
      <c r="RTP1049" s="9"/>
      <c r="RTQ1049" s="9"/>
      <c r="RTR1049" s="9"/>
      <c r="RTS1049" s="9"/>
      <c r="RTT1049" s="9"/>
      <c r="RTU1049" s="9"/>
      <c r="RTV1049" s="9"/>
      <c r="RTW1049" s="9"/>
      <c r="RTX1049" s="9"/>
      <c r="RTY1049" s="9"/>
      <c r="RTZ1049" s="9"/>
      <c r="RUA1049" s="9"/>
      <c r="RUB1049" s="9"/>
      <c r="RUC1049" s="9"/>
      <c r="RUD1049" s="9"/>
      <c r="RUE1049" s="9"/>
      <c r="RUF1049" s="9"/>
      <c r="RUG1049" s="9"/>
      <c r="RUH1049" s="9"/>
      <c r="RUI1049" s="9"/>
      <c r="RUJ1049" s="9"/>
      <c r="RUK1049" s="9"/>
      <c r="RUL1049" s="9"/>
      <c r="RUM1049" s="9"/>
      <c r="RUN1049" s="9"/>
      <c r="RUO1049" s="9"/>
      <c r="RUP1049" s="9"/>
      <c r="RUQ1049" s="9"/>
      <c r="RUR1049" s="9"/>
      <c r="RUS1049" s="9"/>
      <c r="RUT1049" s="9"/>
      <c r="RUU1049" s="9"/>
      <c r="RUV1049" s="9"/>
      <c r="RUW1049" s="9"/>
      <c r="RUX1049" s="9"/>
      <c r="RUY1049" s="9"/>
      <c r="RUZ1049" s="9"/>
      <c r="RVA1049" s="9"/>
      <c r="RVB1049" s="9"/>
      <c r="RVC1049" s="9"/>
      <c r="RVD1049" s="9"/>
      <c r="RVE1049" s="9"/>
      <c r="RVF1049" s="9"/>
      <c r="RVG1049" s="9"/>
      <c r="RVH1049" s="9"/>
      <c r="RVI1049" s="9"/>
      <c r="RVJ1049" s="9"/>
      <c r="RVK1049" s="9"/>
      <c r="RVL1049" s="9"/>
      <c r="RVM1049" s="9"/>
      <c r="RVN1049" s="9"/>
      <c r="RVO1049" s="9"/>
      <c r="RVP1049" s="9"/>
      <c r="RVQ1049" s="9"/>
      <c r="RVR1049" s="9"/>
      <c r="RVS1049" s="9"/>
      <c r="RVT1049" s="9"/>
      <c r="RVU1049" s="9"/>
      <c r="RVV1049" s="9"/>
      <c r="RVW1049" s="9"/>
      <c r="RVX1049" s="9"/>
      <c r="RVY1049" s="9"/>
      <c r="RVZ1049" s="9"/>
      <c r="RWA1049" s="9"/>
      <c r="RWB1049" s="9"/>
      <c r="RWC1049" s="9"/>
      <c r="RWD1049" s="9"/>
      <c r="RWE1049" s="9"/>
      <c r="RWF1049" s="9"/>
      <c r="RWG1049" s="9"/>
      <c r="RWH1049" s="9"/>
      <c r="RWI1049" s="9"/>
      <c r="RWJ1049" s="9"/>
      <c r="RWK1049" s="9"/>
      <c r="RWL1049" s="9"/>
      <c r="RWM1049" s="9"/>
      <c r="RWN1049" s="9"/>
      <c r="RWO1049" s="9"/>
      <c r="RWP1049" s="9"/>
      <c r="RWQ1049" s="9"/>
      <c r="RWR1049" s="9"/>
      <c r="RWS1049" s="9"/>
      <c r="RWT1049" s="9"/>
      <c r="RWU1049" s="9"/>
      <c r="RWV1049" s="9"/>
      <c r="RWW1049" s="9"/>
      <c r="RWX1049" s="9"/>
      <c r="RWY1049" s="9"/>
      <c r="RWZ1049" s="9"/>
      <c r="RXA1049" s="9"/>
      <c r="RXB1049" s="9"/>
      <c r="RXC1049" s="9"/>
      <c r="RXD1049" s="9"/>
      <c r="RXE1049" s="9"/>
      <c r="RXF1049" s="9"/>
      <c r="RXG1049" s="9"/>
      <c r="RXH1049" s="9"/>
      <c r="RXI1049" s="9"/>
      <c r="RXJ1049" s="9"/>
      <c r="RXK1049" s="9"/>
      <c r="RXL1049" s="9"/>
      <c r="RXM1049" s="9"/>
      <c r="RXN1049" s="9"/>
      <c r="RXO1049" s="9"/>
      <c r="RXP1049" s="9"/>
      <c r="RXQ1049" s="9"/>
      <c r="RXR1049" s="9"/>
      <c r="RXS1049" s="9"/>
      <c r="RXT1049" s="9"/>
      <c r="RXU1049" s="9"/>
      <c r="RXV1049" s="9"/>
      <c r="RXW1049" s="9"/>
      <c r="RXX1049" s="9"/>
      <c r="RXY1049" s="9"/>
      <c r="RXZ1049" s="9"/>
      <c r="RYA1049" s="9"/>
      <c r="RYB1049" s="9"/>
      <c r="RYC1049" s="9"/>
      <c r="RYD1049" s="9"/>
      <c r="RYE1049" s="9"/>
      <c r="RYF1049" s="9"/>
      <c r="RYG1049" s="9"/>
      <c r="RYH1049" s="9"/>
      <c r="RYI1049" s="9"/>
      <c r="RYJ1049" s="9"/>
      <c r="RYK1049" s="9"/>
      <c r="RYL1049" s="9"/>
      <c r="RYM1049" s="9"/>
      <c r="RYN1049" s="9"/>
      <c r="RYO1049" s="9"/>
      <c r="RYP1049" s="9"/>
      <c r="RYQ1049" s="9"/>
      <c r="RYR1049" s="9"/>
      <c r="RYS1049" s="9"/>
      <c r="RYT1049" s="9"/>
      <c r="RYU1049" s="9"/>
      <c r="RYV1049" s="9"/>
      <c r="RYW1049" s="9"/>
      <c r="RYX1049" s="9"/>
      <c r="RYY1049" s="9"/>
      <c r="RYZ1049" s="9"/>
      <c r="RZA1049" s="9"/>
      <c r="RZB1049" s="9"/>
      <c r="RZC1049" s="9"/>
      <c r="RZD1049" s="9"/>
      <c r="RZE1049" s="9"/>
      <c r="RZF1049" s="9"/>
      <c r="RZG1049" s="9"/>
      <c r="RZH1049" s="9"/>
      <c r="RZI1049" s="9"/>
      <c r="RZJ1049" s="9"/>
      <c r="RZK1049" s="9"/>
      <c r="RZL1049" s="9"/>
      <c r="RZM1049" s="9"/>
      <c r="RZN1049" s="9"/>
      <c r="RZO1049" s="9"/>
      <c r="RZP1049" s="9"/>
      <c r="RZQ1049" s="9"/>
      <c r="RZR1049" s="9"/>
      <c r="RZS1049" s="9"/>
      <c r="RZT1049" s="9"/>
      <c r="RZU1049" s="9"/>
      <c r="RZV1049" s="9"/>
      <c r="RZW1049" s="9"/>
      <c r="RZX1049" s="9"/>
      <c r="RZY1049" s="9"/>
      <c r="RZZ1049" s="9"/>
      <c r="SAA1049" s="9"/>
      <c r="SAB1049" s="9"/>
      <c r="SAC1049" s="9"/>
      <c r="SAD1049" s="9"/>
      <c r="SAE1049" s="9"/>
      <c r="SAF1049" s="9"/>
      <c r="SAG1049" s="9"/>
      <c r="SAH1049" s="9"/>
      <c r="SAI1049" s="9"/>
      <c r="SAJ1049" s="9"/>
      <c r="SAK1049" s="9"/>
      <c r="SAL1049" s="9"/>
      <c r="SAM1049" s="9"/>
      <c r="SAN1049" s="9"/>
      <c r="SAO1049" s="9"/>
      <c r="SAP1049" s="9"/>
      <c r="SAQ1049" s="9"/>
      <c r="SAR1049" s="9"/>
      <c r="SAS1049" s="9"/>
      <c r="SAT1049" s="9"/>
      <c r="SAU1049" s="9"/>
      <c r="SAV1049" s="9"/>
      <c r="SAW1049" s="9"/>
      <c r="SAX1049" s="9"/>
      <c r="SAY1049" s="9"/>
      <c r="SAZ1049" s="9"/>
      <c r="SBA1049" s="9"/>
      <c r="SBB1049" s="9"/>
      <c r="SBC1049" s="9"/>
      <c r="SBD1049" s="9"/>
      <c r="SBE1049" s="9"/>
      <c r="SBF1049" s="9"/>
      <c r="SBG1049" s="9"/>
      <c r="SBH1049" s="9"/>
      <c r="SBI1049" s="9"/>
      <c r="SBJ1049" s="9"/>
      <c r="SBK1049" s="9"/>
      <c r="SBL1049" s="9"/>
      <c r="SBM1049" s="9"/>
      <c r="SBN1049" s="9"/>
      <c r="SBO1049" s="9"/>
      <c r="SBP1049" s="9"/>
      <c r="SBQ1049" s="9"/>
      <c r="SBR1049" s="9"/>
      <c r="SBS1049" s="9"/>
      <c r="SBT1049" s="9"/>
      <c r="SBU1049" s="9"/>
      <c r="SBV1049" s="9"/>
      <c r="SBW1049" s="9"/>
      <c r="SBX1049" s="9"/>
      <c r="SBY1049" s="9"/>
      <c r="SBZ1049" s="9"/>
      <c r="SCA1049" s="9"/>
      <c r="SCB1049" s="9"/>
      <c r="SCC1049" s="9"/>
      <c r="SCD1049" s="9"/>
      <c r="SCE1049" s="9"/>
      <c r="SCF1049" s="9"/>
      <c r="SCG1049" s="9"/>
      <c r="SCH1049" s="9"/>
      <c r="SCI1049" s="9"/>
      <c r="SCJ1049" s="9"/>
      <c r="SCK1049" s="9"/>
      <c r="SCL1049" s="9"/>
      <c r="SCM1049" s="9"/>
      <c r="SCN1049" s="9"/>
      <c r="SCO1049" s="9"/>
      <c r="SCP1049" s="9"/>
      <c r="SCQ1049" s="9"/>
      <c r="SCR1049" s="9"/>
      <c r="SCS1049" s="9"/>
      <c r="SCT1049" s="9"/>
      <c r="SCU1049" s="9"/>
      <c r="SCV1049" s="9"/>
      <c r="SCW1049" s="9"/>
      <c r="SCX1049" s="9"/>
      <c r="SCY1049" s="9"/>
      <c r="SCZ1049" s="9"/>
      <c r="SDA1049" s="9"/>
      <c r="SDB1049" s="9"/>
      <c r="SDC1049" s="9"/>
      <c r="SDD1049" s="9"/>
      <c r="SDE1049" s="9"/>
      <c r="SDF1049" s="9"/>
      <c r="SDG1049" s="9"/>
      <c r="SDH1049" s="9"/>
      <c r="SDI1049" s="9"/>
      <c r="SDJ1049" s="9"/>
      <c r="SDK1049" s="9"/>
      <c r="SDL1049" s="9"/>
      <c r="SDM1049" s="9"/>
      <c r="SDN1049" s="9"/>
      <c r="SDO1049" s="9"/>
      <c r="SDP1049" s="9"/>
      <c r="SDQ1049" s="9"/>
      <c r="SDR1049" s="9"/>
      <c r="SDS1049" s="9"/>
      <c r="SDT1049" s="9"/>
      <c r="SDU1049" s="9"/>
      <c r="SDV1049" s="9"/>
      <c r="SDW1049" s="9"/>
      <c r="SDX1049" s="9"/>
      <c r="SDY1049" s="9"/>
      <c r="SDZ1049" s="9"/>
      <c r="SEA1049" s="9"/>
      <c r="SEB1049" s="9"/>
      <c r="SEC1049" s="9"/>
      <c r="SED1049" s="9"/>
      <c r="SEE1049" s="9"/>
      <c r="SEF1049" s="9"/>
      <c r="SEG1049" s="9"/>
      <c r="SEH1049" s="9"/>
      <c r="SEI1049" s="9"/>
      <c r="SEJ1049" s="9"/>
      <c r="SEK1049" s="9"/>
      <c r="SEL1049" s="9"/>
      <c r="SEM1049" s="9"/>
      <c r="SEN1049" s="9"/>
      <c r="SEO1049" s="9"/>
      <c r="SEP1049" s="9"/>
      <c r="SEQ1049" s="9"/>
      <c r="SER1049" s="9"/>
      <c r="SES1049" s="9"/>
      <c r="SET1049" s="9"/>
      <c r="SEU1049" s="9"/>
      <c r="SEV1049" s="9"/>
      <c r="SEW1049" s="9"/>
      <c r="SEX1049" s="9"/>
      <c r="SEY1049" s="9"/>
      <c r="SEZ1049" s="9"/>
      <c r="SFA1049" s="9"/>
      <c r="SFB1049" s="9"/>
      <c r="SFC1049" s="9"/>
      <c r="SFD1049" s="9"/>
      <c r="SFE1049" s="9"/>
      <c r="SFF1049" s="9"/>
      <c r="SFG1049" s="9"/>
      <c r="SFH1049" s="9"/>
      <c r="SFI1049" s="9"/>
      <c r="SFJ1049" s="9"/>
      <c r="SFK1049" s="9"/>
      <c r="SFL1049" s="9"/>
      <c r="SFM1049" s="9"/>
      <c r="SFN1049" s="9"/>
      <c r="SFO1049" s="9"/>
      <c r="SFP1049" s="9"/>
      <c r="SFQ1049" s="9"/>
      <c r="SFR1049" s="9"/>
      <c r="SFS1049" s="9"/>
      <c r="SFT1049" s="9"/>
      <c r="SFU1049" s="9"/>
      <c r="SFV1049" s="9"/>
      <c r="SFW1049" s="9"/>
      <c r="SFX1049" s="9"/>
      <c r="SFY1049" s="9"/>
      <c r="SFZ1049" s="9"/>
      <c r="SGA1049" s="9"/>
      <c r="SGB1049" s="9"/>
      <c r="SGC1049" s="9"/>
      <c r="SGD1049" s="9"/>
      <c r="SGE1049" s="9"/>
      <c r="SGF1049" s="9"/>
      <c r="SGG1049" s="9"/>
      <c r="SGH1049" s="9"/>
      <c r="SGI1049" s="9"/>
      <c r="SGJ1049" s="9"/>
      <c r="SGK1049" s="9"/>
      <c r="SGL1049" s="9"/>
      <c r="SGM1049" s="9"/>
      <c r="SGN1049" s="9"/>
      <c r="SGO1049" s="9"/>
      <c r="SGP1049" s="9"/>
      <c r="SGQ1049" s="9"/>
      <c r="SGR1049" s="9"/>
      <c r="SGS1049" s="9"/>
      <c r="SGT1049" s="9"/>
      <c r="SGU1049" s="9"/>
      <c r="SGV1049" s="9"/>
      <c r="SGW1049" s="9"/>
      <c r="SGX1049" s="9"/>
      <c r="SGY1049" s="9"/>
      <c r="SGZ1049" s="9"/>
      <c r="SHA1049" s="9"/>
      <c r="SHB1049" s="9"/>
      <c r="SHC1049" s="9"/>
      <c r="SHD1049" s="9"/>
      <c r="SHE1049" s="9"/>
      <c r="SHF1049" s="9"/>
      <c r="SHG1049" s="9"/>
      <c r="SHH1049" s="9"/>
      <c r="SHI1049" s="9"/>
      <c r="SHJ1049" s="9"/>
      <c r="SHK1049" s="9"/>
      <c r="SHL1049" s="9"/>
      <c r="SHM1049" s="9"/>
      <c r="SHN1049" s="9"/>
      <c r="SHO1049" s="9"/>
      <c r="SHP1049" s="9"/>
      <c r="SHQ1049" s="9"/>
      <c r="SHR1049" s="9"/>
      <c r="SHS1049" s="9"/>
      <c r="SHT1049" s="9"/>
      <c r="SHU1049" s="9"/>
      <c r="SHV1049" s="9"/>
      <c r="SHW1049" s="9"/>
      <c r="SHX1049" s="9"/>
      <c r="SHY1049" s="9"/>
      <c r="SHZ1049" s="9"/>
      <c r="SIA1049" s="9"/>
      <c r="SIB1049" s="9"/>
      <c r="SIC1049" s="9"/>
      <c r="SID1049" s="9"/>
      <c r="SIE1049" s="9"/>
      <c r="SIF1049" s="9"/>
      <c r="SIG1049" s="9"/>
      <c r="SIH1049" s="9"/>
      <c r="SII1049" s="9"/>
      <c r="SIJ1049" s="9"/>
      <c r="SIK1049" s="9"/>
      <c r="SIL1049" s="9"/>
      <c r="SIM1049" s="9"/>
      <c r="SIN1049" s="9"/>
      <c r="SIO1049" s="9"/>
      <c r="SIP1049" s="9"/>
      <c r="SIQ1049" s="9"/>
      <c r="SIR1049" s="9"/>
      <c r="SIS1049" s="9"/>
      <c r="SIT1049" s="9"/>
      <c r="SIU1049" s="9"/>
      <c r="SIV1049" s="9"/>
      <c r="SIW1049" s="9"/>
      <c r="SIX1049" s="9"/>
      <c r="SIY1049" s="9"/>
      <c r="SIZ1049" s="9"/>
      <c r="SJA1049" s="9"/>
      <c r="SJB1049" s="9"/>
      <c r="SJC1049" s="9"/>
      <c r="SJD1049" s="9"/>
      <c r="SJE1049" s="9"/>
      <c r="SJF1049" s="9"/>
      <c r="SJG1049" s="9"/>
      <c r="SJH1049" s="9"/>
      <c r="SJI1049" s="9"/>
      <c r="SJJ1049" s="9"/>
      <c r="SJK1049" s="9"/>
      <c r="SJL1049" s="9"/>
      <c r="SJM1049" s="9"/>
      <c r="SJN1049" s="9"/>
      <c r="SJO1049" s="9"/>
      <c r="SJP1049" s="9"/>
      <c r="SJQ1049" s="9"/>
      <c r="SJR1049" s="9"/>
      <c r="SJS1049" s="9"/>
      <c r="SJT1049" s="9"/>
      <c r="SJU1049" s="9"/>
      <c r="SJV1049" s="9"/>
      <c r="SJW1049" s="9"/>
      <c r="SJX1049" s="9"/>
      <c r="SJY1049" s="9"/>
      <c r="SJZ1049" s="9"/>
      <c r="SKA1049" s="9"/>
      <c r="SKB1049" s="9"/>
      <c r="SKC1049" s="9"/>
      <c r="SKD1049" s="9"/>
      <c r="SKE1049" s="9"/>
      <c r="SKF1049" s="9"/>
      <c r="SKG1049" s="9"/>
      <c r="SKH1049" s="9"/>
      <c r="SKI1049" s="9"/>
      <c r="SKJ1049" s="9"/>
      <c r="SKK1049" s="9"/>
      <c r="SKL1049" s="9"/>
      <c r="SKM1049" s="9"/>
      <c r="SKN1049" s="9"/>
      <c r="SKO1049" s="9"/>
      <c r="SKP1049" s="9"/>
      <c r="SKQ1049" s="9"/>
      <c r="SKR1049" s="9"/>
      <c r="SKS1049" s="9"/>
      <c r="SKT1049" s="9"/>
      <c r="SKU1049" s="9"/>
      <c r="SKV1049" s="9"/>
      <c r="SKW1049" s="9"/>
      <c r="SKX1049" s="9"/>
      <c r="SKY1049" s="9"/>
      <c r="SKZ1049" s="9"/>
      <c r="SLA1049" s="9"/>
      <c r="SLB1049" s="9"/>
      <c r="SLC1049" s="9"/>
      <c r="SLD1049" s="9"/>
      <c r="SLE1049" s="9"/>
      <c r="SLF1049" s="9"/>
      <c r="SLG1049" s="9"/>
      <c r="SLH1049" s="9"/>
      <c r="SLI1049" s="9"/>
      <c r="SLJ1049" s="9"/>
      <c r="SLK1049" s="9"/>
      <c r="SLL1049" s="9"/>
      <c r="SLM1049" s="9"/>
      <c r="SLN1049" s="9"/>
      <c r="SLO1049" s="9"/>
      <c r="SLP1049" s="9"/>
      <c r="SLQ1049" s="9"/>
      <c r="SLR1049" s="9"/>
      <c r="SLS1049" s="9"/>
      <c r="SLT1049" s="9"/>
      <c r="SLU1049" s="9"/>
      <c r="SLV1049" s="9"/>
      <c r="SLW1049" s="9"/>
      <c r="SLX1049" s="9"/>
      <c r="SLY1049" s="9"/>
      <c r="SLZ1049" s="9"/>
      <c r="SMA1049" s="9"/>
      <c r="SMB1049" s="9"/>
      <c r="SMC1049" s="9"/>
      <c r="SMD1049" s="9"/>
      <c r="SME1049" s="9"/>
      <c r="SMF1049" s="9"/>
      <c r="SMG1049" s="9"/>
      <c r="SMH1049" s="9"/>
      <c r="SMI1049" s="9"/>
      <c r="SMJ1049" s="9"/>
      <c r="SMK1049" s="9"/>
      <c r="SML1049" s="9"/>
      <c r="SMM1049" s="9"/>
      <c r="SMN1049" s="9"/>
      <c r="SMO1049" s="9"/>
      <c r="SMP1049" s="9"/>
      <c r="SMQ1049" s="9"/>
      <c r="SMR1049" s="9"/>
      <c r="SMS1049" s="9"/>
      <c r="SMT1049" s="9"/>
      <c r="SMU1049" s="9"/>
      <c r="SMV1049" s="9"/>
      <c r="SMW1049" s="9"/>
      <c r="SMX1049" s="9"/>
      <c r="SMY1049" s="9"/>
      <c r="SMZ1049" s="9"/>
      <c r="SNA1049" s="9"/>
      <c r="SNB1049" s="9"/>
      <c r="SNC1049" s="9"/>
      <c r="SND1049" s="9"/>
      <c r="SNE1049" s="9"/>
      <c r="SNF1049" s="9"/>
      <c r="SNG1049" s="9"/>
      <c r="SNH1049" s="9"/>
      <c r="SNI1049" s="9"/>
      <c r="SNJ1049" s="9"/>
      <c r="SNK1049" s="9"/>
      <c r="SNL1049" s="9"/>
      <c r="SNM1049" s="9"/>
      <c r="SNN1049" s="9"/>
      <c r="SNO1049" s="9"/>
      <c r="SNP1049" s="9"/>
      <c r="SNQ1049" s="9"/>
      <c r="SNR1049" s="9"/>
      <c r="SNS1049" s="9"/>
      <c r="SNT1049" s="9"/>
      <c r="SNU1049" s="9"/>
      <c r="SNV1049" s="9"/>
      <c r="SNW1049" s="9"/>
      <c r="SNX1049" s="9"/>
      <c r="SNY1049" s="9"/>
      <c r="SNZ1049" s="9"/>
      <c r="SOA1049" s="9"/>
      <c r="SOB1049" s="9"/>
      <c r="SOC1049" s="9"/>
      <c r="SOD1049" s="9"/>
      <c r="SOE1049" s="9"/>
      <c r="SOF1049" s="9"/>
      <c r="SOG1049" s="9"/>
      <c r="SOH1049" s="9"/>
      <c r="SOI1049" s="9"/>
      <c r="SOJ1049" s="9"/>
      <c r="SOK1049" s="9"/>
      <c r="SOL1049" s="9"/>
      <c r="SOM1049" s="9"/>
      <c r="SON1049" s="9"/>
      <c r="SOO1049" s="9"/>
      <c r="SOP1049" s="9"/>
      <c r="SOQ1049" s="9"/>
      <c r="SOR1049" s="9"/>
      <c r="SOS1049" s="9"/>
      <c r="SOT1049" s="9"/>
      <c r="SOU1049" s="9"/>
      <c r="SOV1049" s="9"/>
      <c r="SOW1049" s="9"/>
      <c r="SOX1049" s="9"/>
      <c r="SOY1049" s="9"/>
      <c r="SOZ1049" s="9"/>
      <c r="SPA1049" s="9"/>
      <c r="SPB1049" s="9"/>
      <c r="SPC1049" s="9"/>
      <c r="SPD1049" s="9"/>
      <c r="SPE1049" s="9"/>
      <c r="SPF1049" s="9"/>
      <c r="SPG1049" s="9"/>
      <c r="SPH1049" s="9"/>
      <c r="SPI1049" s="9"/>
      <c r="SPJ1049" s="9"/>
      <c r="SPK1049" s="9"/>
      <c r="SPL1049" s="9"/>
      <c r="SPM1049" s="9"/>
      <c r="SPN1049" s="9"/>
      <c r="SPO1049" s="9"/>
      <c r="SPP1049" s="9"/>
      <c r="SPQ1049" s="9"/>
      <c r="SPR1049" s="9"/>
      <c r="SPS1049" s="9"/>
      <c r="SPT1049" s="9"/>
      <c r="SPU1049" s="9"/>
      <c r="SPV1049" s="9"/>
      <c r="SPW1049" s="9"/>
      <c r="SPX1049" s="9"/>
      <c r="SPY1049" s="9"/>
      <c r="SPZ1049" s="9"/>
      <c r="SQA1049" s="9"/>
      <c r="SQB1049" s="9"/>
      <c r="SQC1049" s="9"/>
      <c r="SQD1049" s="9"/>
      <c r="SQE1049" s="9"/>
      <c r="SQF1049" s="9"/>
      <c r="SQG1049" s="9"/>
      <c r="SQH1049" s="9"/>
      <c r="SQI1049" s="9"/>
      <c r="SQJ1049" s="9"/>
      <c r="SQK1049" s="9"/>
      <c r="SQL1049" s="9"/>
      <c r="SQM1049" s="9"/>
      <c r="SQN1049" s="9"/>
      <c r="SQO1049" s="9"/>
      <c r="SQP1049" s="9"/>
      <c r="SQQ1049" s="9"/>
      <c r="SQR1049" s="9"/>
      <c r="SQS1049" s="9"/>
      <c r="SQT1049" s="9"/>
      <c r="SQU1049" s="9"/>
      <c r="SQV1049" s="9"/>
      <c r="SQW1049" s="9"/>
      <c r="SQX1049" s="9"/>
      <c r="SQY1049" s="9"/>
      <c r="SQZ1049" s="9"/>
      <c r="SRA1049" s="9"/>
      <c r="SRB1049" s="9"/>
      <c r="SRC1049" s="9"/>
      <c r="SRD1049" s="9"/>
      <c r="SRE1049" s="9"/>
      <c r="SRF1049" s="9"/>
      <c r="SRG1049" s="9"/>
      <c r="SRH1049" s="9"/>
      <c r="SRI1049" s="9"/>
      <c r="SRJ1049" s="9"/>
      <c r="SRK1049" s="9"/>
      <c r="SRL1049" s="9"/>
      <c r="SRM1049" s="9"/>
      <c r="SRN1049" s="9"/>
      <c r="SRO1049" s="9"/>
      <c r="SRP1049" s="9"/>
      <c r="SRQ1049" s="9"/>
      <c r="SRR1049" s="9"/>
      <c r="SRS1049" s="9"/>
      <c r="SRT1049" s="9"/>
      <c r="SRU1049" s="9"/>
      <c r="SRV1049" s="9"/>
      <c r="SRW1049" s="9"/>
      <c r="SRX1049" s="9"/>
      <c r="SRY1049" s="9"/>
      <c r="SRZ1049" s="9"/>
      <c r="SSA1049" s="9"/>
      <c r="SSB1049" s="9"/>
      <c r="SSC1049" s="9"/>
      <c r="SSD1049" s="9"/>
      <c r="SSE1049" s="9"/>
      <c r="SSF1049" s="9"/>
      <c r="SSG1049" s="9"/>
      <c r="SSH1049" s="9"/>
      <c r="SSI1049" s="9"/>
      <c r="SSJ1049" s="9"/>
      <c r="SSK1049" s="9"/>
      <c r="SSL1049" s="9"/>
      <c r="SSM1049" s="9"/>
      <c r="SSN1049" s="9"/>
      <c r="SSO1049" s="9"/>
      <c r="SSP1049" s="9"/>
      <c r="SSQ1049" s="9"/>
      <c r="SSR1049" s="9"/>
      <c r="SSS1049" s="9"/>
      <c r="SST1049" s="9"/>
      <c r="SSU1049" s="9"/>
      <c r="SSV1049" s="9"/>
      <c r="SSW1049" s="9"/>
      <c r="SSX1049" s="9"/>
      <c r="SSY1049" s="9"/>
      <c r="SSZ1049" s="9"/>
      <c r="STA1049" s="9"/>
      <c r="STB1049" s="9"/>
      <c r="STC1049" s="9"/>
      <c r="STD1049" s="9"/>
      <c r="STE1049" s="9"/>
      <c r="STF1049" s="9"/>
      <c r="STG1049" s="9"/>
      <c r="STH1049" s="9"/>
      <c r="STI1049" s="9"/>
      <c r="STJ1049" s="9"/>
      <c r="STK1049" s="9"/>
      <c r="STL1049" s="9"/>
      <c r="STM1049" s="9"/>
      <c r="STN1049" s="9"/>
      <c r="STO1049" s="9"/>
      <c r="STP1049" s="9"/>
      <c r="STQ1049" s="9"/>
      <c r="STR1049" s="9"/>
      <c r="STS1049" s="9"/>
      <c r="STT1049" s="9"/>
      <c r="STU1049" s="9"/>
      <c r="STV1049" s="9"/>
      <c r="STW1049" s="9"/>
      <c r="STX1049" s="9"/>
      <c r="STY1049" s="9"/>
      <c r="STZ1049" s="9"/>
      <c r="SUA1049" s="9"/>
      <c r="SUB1049" s="9"/>
      <c r="SUC1049" s="9"/>
      <c r="SUD1049" s="9"/>
      <c r="SUE1049" s="9"/>
      <c r="SUF1049" s="9"/>
      <c r="SUG1049" s="9"/>
      <c r="SUH1049" s="9"/>
      <c r="SUI1049" s="9"/>
      <c r="SUJ1049" s="9"/>
      <c r="SUK1049" s="9"/>
      <c r="SUL1049" s="9"/>
      <c r="SUM1049" s="9"/>
      <c r="SUN1049" s="9"/>
      <c r="SUO1049" s="9"/>
      <c r="SUP1049" s="9"/>
      <c r="SUQ1049" s="9"/>
      <c r="SUR1049" s="9"/>
      <c r="SUS1049" s="9"/>
      <c r="SUT1049" s="9"/>
      <c r="SUU1049" s="9"/>
      <c r="SUV1049" s="9"/>
      <c r="SUW1049" s="9"/>
      <c r="SUX1049" s="9"/>
      <c r="SUY1049" s="9"/>
      <c r="SUZ1049" s="9"/>
      <c r="SVA1049" s="9"/>
      <c r="SVB1049" s="9"/>
      <c r="SVC1049" s="9"/>
      <c r="SVD1049" s="9"/>
      <c r="SVE1049" s="9"/>
      <c r="SVF1049" s="9"/>
      <c r="SVG1049" s="9"/>
      <c r="SVH1049" s="9"/>
      <c r="SVI1049" s="9"/>
      <c r="SVJ1049" s="9"/>
      <c r="SVK1049" s="9"/>
      <c r="SVL1049" s="9"/>
      <c r="SVM1049" s="9"/>
      <c r="SVN1049" s="9"/>
      <c r="SVO1049" s="9"/>
      <c r="SVP1049" s="9"/>
      <c r="SVQ1049" s="9"/>
      <c r="SVR1049" s="9"/>
      <c r="SVS1049" s="9"/>
      <c r="SVT1049" s="9"/>
      <c r="SVU1049" s="9"/>
      <c r="SVV1049" s="9"/>
      <c r="SVW1049" s="9"/>
      <c r="SVX1049" s="9"/>
      <c r="SVY1049" s="9"/>
      <c r="SVZ1049" s="9"/>
      <c r="SWA1049" s="9"/>
      <c r="SWB1049" s="9"/>
      <c r="SWC1049" s="9"/>
      <c r="SWD1049" s="9"/>
      <c r="SWE1049" s="9"/>
      <c r="SWF1049" s="9"/>
      <c r="SWG1049" s="9"/>
      <c r="SWH1049" s="9"/>
      <c r="SWI1049" s="9"/>
      <c r="SWJ1049" s="9"/>
      <c r="SWK1049" s="9"/>
      <c r="SWL1049" s="9"/>
      <c r="SWM1049" s="9"/>
      <c r="SWN1049" s="9"/>
      <c r="SWO1049" s="9"/>
      <c r="SWP1049" s="9"/>
      <c r="SWQ1049" s="9"/>
      <c r="SWR1049" s="9"/>
      <c r="SWS1049" s="9"/>
      <c r="SWT1049" s="9"/>
      <c r="SWU1049" s="9"/>
      <c r="SWV1049" s="9"/>
      <c r="SWW1049" s="9"/>
      <c r="SWX1049" s="9"/>
      <c r="SWY1049" s="9"/>
      <c r="SWZ1049" s="9"/>
      <c r="SXA1049" s="9"/>
      <c r="SXB1049" s="9"/>
      <c r="SXC1049" s="9"/>
      <c r="SXD1049" s="9"/>
      <c r="SXE1049" s="9"/>
      <c r="SXF1049" s="9"/>
      <c r="SXG1049" s="9"/>
      <c r="SXH1049" s="9"/>
      <c r="SXI1049" s="9"/>
      <c r="SXJ1049" s="9"/>
      <c r="SXK1049" s="9"/>
      <c r="SXL1049" s="9"/>
      <c r="SXM1049" s="9"/>
      <c r="SXN1049" s="9"/>
      <c r="SXO1049" s="9"/>
      <c r="SXP1049" s="9"/>
      <c r="SXQ1049" s="9"/>
      <c r="SXR1049" s="9"/>
      <c r="SXS1049" s="9"/>
      <c r="SXT1049" s="9"/>
      <c r="SXU1049" s="9"/>
      <c r="SXV1049" s="9"/>
      <c r="SXW1049" s="9"/>
      <c r="SXX1049" s="9"/>
      <c r="SXY1049" s="9"/>
      <c r="SXZ1049" s="9"/>
      <c r="SYA1049" s="9"/>
      <c r="SYB1049" s="9"/>
      <c r="SYC1049" s="9"/>
      <c r="SYD1049" s="9"/>
      <c r="SYE1049" s="9"/>
      <c r="SYF1049" s="9"/>
      <c r="SYG1049" s="9"/>
      <c r="SYH1049" s="9"/>
      <c r="SYI1049" s="9"/>
      <c r="SYJ1049" s="9"/>
      <c r="SYK1049" s="9"/>
      <c r="SYL1049" s="9"/>
      <c r="SYM1049" s="9"/>
      <c r="SYN1049" s="9"/>
      <c r="SYO1049" s="9"/>
      <c r="SYP1049" s="9"/>
      <c r="SYQ1049" s="9"/>
      <c r="SYR1049" s="9"/>
      <c r="SYS1049" s="9"/>
      <c r="SYT1049" s="9"/>
      <c r="SYU1049" s="9"/>
      <c r="SYV1049" s="9"/>
      <c r="SYW1049" s="9"/>
      <c r="SYX1049" s="9"/>
      <c r="SYY1049" s="9"/>
      <c r="SYZ1049" s="9"/>
      <c r="SZA1049" s="9"/>
      <c r="SZB1049" s="9"/>
      <c r="SZC1049" s="9"/>
      <c r="SZD1049" s="9"/>
      <c r="SZE1049" s="9"/>
      <c r="SZF1049" s="9"/>
      <c r="SZG1049" s="9"/>
      <c r="SZH1049" s="9"/>
      <c r="SZI1049" s="9"/>
      <c r="SZJ1049" s="9"/>
      <c r="SZK1049" s="9"/>
      <c r="SZL1049" s="9"/>
      <c r="SZM1049" s="9"/>
      <c r="SZN1049" s="9"/>
      <c r="SZO1049" s="9"/>
      <c r="SZP1049" s="9"/>
      <c r="SZQ1049" s="9"/>
      <c r="SZR1049" s="9"/>
      <c r="SZS1049" s="9"/>
      <c r="SZT1049" s="9"/>
      <c r="SZU1049" s="9"/>
      <c r="SZV1049" s="9"/>
      <c r="SZW1049" s="9"/>
      <c r="SZX1049" s="9"/>
      <c r="SZY1049" s="9"/>
      <c r="SZZ1049" s="9"/>
      <c r="TAA1049" s="9"/>
      <c r="TAB1049" s="9"/>
      <c r="TAC1049" s="9"/>
      <c r="TAD1049" s="9"/>
      <c r="TAE1049" s="9"/>
      <c r="TAF1049" s="9"/>
      <c r="TAG1049" s="9"/>
      <c r="TAH1049" s="9"/>
      <c r="TAI1049" s="9"/>
      <c r="TAJ1049" s="9"/>
      <c r="TAK1049" s="9"/>
      <c r="TAL1049" s="9"/>
      <c r="TAM1049" s="9"/>
      <c r="TAN1049" s="9"/>
      <c r="TAO1049" s="9"/>
      <c r="TAP1049" s="9"/>
      <c r="TAQ1049" s="9"/>
      <c r="TAR1049" s="9"/>
      <c r="TAS1049" s="9"/>
      <c r="TAT1049" s="9"/>
      <c r="TAU1049" s="9"/>
      <c r="TAV1049" s="9"/>
      <c r="TAW1049" s="9"/>
      <c r="TAX1049" s="9"/>
      <c r="TAY1049" s="9"/>
      <c r="TAZ1049" s="9"/>
      <c r="TBA1049" s="9"/>
      <c r="TBB1049" s="9"/>
      <c r="TBC1049" s="9"/>
      <c r="TBD1049" s="9"/>
      <c r="TBE1049" s="9"/>
      <c r="TBF1049" s="9"/>
      <c r="TBG1049" s="9"/>
      <c r="TBH1049" s="9"/>
      <c r="TBI1049" s="9"/>
      <c r="TBJ1049" s="9"/>
      <c r="TBK1049" s="9"/>
      <c r="TBL1049" s="9"/>
      <c r="TBM1049" s="9"/>
      <c r="TBN1049" s="9"/>
      <c r="TBO1049" s="9"/>
      <c r="TBP1049" s="9"/>
      <c r="TBQ1049" s="9"/>
      <c r="TBR1049" s="9"/>
      <c r="TBS1049" s="9"/>
      <c r="TBT1049" s="9"/>
      <c r="TBU1049" s="9"/>
      <c r="TBV1049" s="9"/>
      <c r="TBW1049" s="9"/>
      <c r="TBX1049" s="9"/>
      <c r="TBY1049" s="9"/>
      <c r="TBZ1049" s="9"/>
      <c r="TCA1049" s="9"/>
      <c r="TCB1049" s="9"/>
      <c r="TCC1049" s="9"/>
      <c r="TCD1049" s="9"/>
      <c r="TCE1049" s="9"/>
      <c r="TCF1049" s="9"/>
      <c r="TCG1049" s="9"/>
      <c r="TCH1049" s="9"/>
      <c r="TCI1049" s="9"/>
      <c r="TCJ1049" s="9"/>
      <c r="TCK1049" s="9"/>
      <c r="TCL1049" s="9"/>
      <c r="TCM1049" s="9"/>
      <c r="TCN1049" s="9"/>
      <c r="TCO1049" s="9"/>
      <c r="TCP1049" s="9"/>
      <c r="TCQ1049" s="9"/>
      <c r="TCR1049" s="9"/>
      <c r="TCS1049" s="9"/>
      <c r="TCT1049" s="9"/>
      <c r="TCU1049" s="9"/>
      <c r="TCV1049" s="9"/>
      <c r="TCW1049" s="9"/>
      <c r="TCX1049" s="9"/>
      <c r="TCY1049" s="9"/>
      <c r="TCZ1049" s="9"/>
      <c r="TDA1049" s="9"/>
      <c r="TDB1049" s="9"/>
      <c r="TDC1049" s="9"/>
      <c r="TDD1049" s="9"/>
      <c r="TDE1049" s="9"/>
      <c r="TDF1049" s="9"/>
      <c r="TDG1049" s="9"/>
      <c r="TDH1049" s="9"/>
      <c r="TDI1049" s="9"/>
      <c r="TDJ1049" s="9"/>
      <c r="TDK1049" s="9"/>
      <c r="TDL1049" s="9"/>
      <c r="TDM1049" s="9"/>
      <c r="TDN1049" s="9"/>
      <c r="TDO1049" s="9"/>
      <c r="TDP1049" s="9"/>
      <c r="TDQ1049" s="9"/>
      <c r="TDR1049" s="9"/>
      <c r="TDS1049" s="9"/>
      <c r="TDT1049" s="9"/>
      <c r="TDU1049" s="9"/>
      <c r="TDV1049" s="9"/>
      <c r="TDW1049" s="9"/>
      <c r="TDX1049" s="9"/>
      <c r="TDY1049" s="9"/>
      <c r="TDZ1049" s="9"/>
      <c r="TEA1049" s="9"/>
      <c r="TEB1049" s="9"/>
      <c r="TEC1049" s="9"/>
      <c r="TED1049" s="9"/>
      <c r="TEE1049" s="9"/>
      <c r="TEF1049" s="9"/>
      <c r="TEG1049" s="9"/>
      <c r="TEH1049" s="9"/>
      <c r="TEI1049" s="9"/>
      <c r="TEJ1049" s="9"/>
      <c r="TEK1049" s="9"/>
      <c r="TEL1049" s="9"/>
      <c r="TEM1049" s="9"/>
      <c r="TEN1049" s="9"/>
      <c r="TEO1049" s="9"/>
      <c r="TEP1049" s="9"/>
      <c r="TEQ1049" s="9"/>
      <c r="TER1049" s="9"/>
      <c r="TES1049" s="9"/>
      <c r="TET1049" s="9"/>
      <c r="TEU1049" s="9"/>
      <c r="TEV1049" s="9"/>
      <c r="TEW1049" s="9"/>
      <c r="TEX1049" s="9"/>
      <c r="TEY1049" s="9"/>
      <c r="TEZ1049" s="9"/>
      <c r="TFA1049" s="9"/>
      <c r="TFB1049" s="9"/>
      <c r="TFC1049" s="9"/>
      <c r="TFD1049" s="9"/>
      <c r="TFE1049" s="9"/>
      <c r="TFF1049" s="9"/>
      <c r="TFG1049" s="9"/>
      <c r="TFH1049" s="9"/>
      <c r="TFI1049" s="9"/>
      <c r="TFJ1049" s="9"/>
      <c r="TFK1049" s="9"/>
      <c r="TFL1049" s="9"/>
      <c r="TFM1049" s="9"/>
      <c r="TFN1049" s="9"/>
      <c r="TFO1049" s="9"/>
      <c r="TFP1049" s="9"/>
      <c r="TFQ1049" s="9"/>
      <c r="TFR1049" s="9"/>
      <c r="TFS1049" s="9"/>
      <c r="TFT1049" s="9"/>
      <c r="TFU1049" s="9"/>
      <c r="TFV1049" s="9"/>
      <c r="TFW1049" s="9"/>
      <c r="TFX1049" s="9"/>
      <c r="TFY1049" s="9"/>
      <c r="TFZ1049" s="9"/>
      <c r="TGA1049" s="9"/>
      <c r="TGB1049" s="9"/>
      <c r="TGC1049" s="9"/>
      <c r="TGD1049" s="9"/>
      <c r="TGE1049" s="9"/>
      <c r="TGF1049" s="9"/>
      <c r="TGG1049" s="9"/>
      <c r="TGH1049" s="9"/>
      <c r="TGI1049" s="9"/>
      <c r="TGJ1049" s="9"/>
      <c r="TGK1049" s="9"/>
      <c r="TGL1049" s="9"/>
      <c r="TGM1049" s="9"/>
      <c r="TGN1049" s="9"/>
      <c r="TGO1049" s="9"/>
      <c r="TGP1049" s="9"/>
      <c r="TGQ1049" s="9"/>
      <c r="TGR1049" s="9"/>
      <c r="TGS1049" s="9"/>
      <c r="TGT1049" s="9"/>
      <c r="TGU1049" s="9"/>
      <c r="TGV1049" s="9"/>
      <c r="TGW1049" s="9"/>
      <c r="TGX1049" s="9"/>
      <c r="TGY1049" s="9"/>
      <c r="TGZ1049" s="9"/>
      <c r="THA1049" s="9"/>
      <c r="THB1049" s="9"/>
      <c r="THC1049" s="9"/>
      <c r="THD1049" s="9"/>
      <c r="THE1049" s="9"/>
      <c r="THF1049" s="9"/>
      <c r="THG1049" s="9"/>
      <c r="THH1049" s="9"/>
      <c r="THI1049" s="9"/>
      <c r="THJ1049" s="9"/>
      <c r="THK1049" s="9"/>
      <c r="THL1049" s="9"/>
      <c r="THM1049" s="9"/>
      <c r="THN1049" s="9"/>
      <c r="THO1049" s="9"/>
      <c r="THP1049" s="9"/>
      <c r="THQ1049" s="9"/>
      <c r="THR1049" s="9"/>
      <c r="THS1049" s="9"/>
      <c r="THT1049" s="9"/>
      <c r="THU1049" s="9"/>
      <c r="THV1049" s="9"/>
      <c r="THW1049" s="9"/>
      <c r="THX1049" s="9"/>
      <c r="THY1049" s="9"/>
      <c r="THZ1049" s="9"/>
      <c r="TIA1049" s="9"/>
      <c r="TIB1049" s="9"/>
      <c r="TIC1049" s="9"/>
      <c r="TID1049" s="9"/>
      <c r="TIE1049" s="9"/>
      <c r="TIF1049" s="9"/>
      <c r="TIG1049" s="9"/>
      <c r="TIH1049" s="9"/>
      <c r="TII1049" s="9"/>
      <c r="TIJ1049" s="9"/>
      <c r="TIK1049" s="9"/>
      <c r="TIL1049" s="9"/>
      <c r="TIM1049" s="9"/>
      <c r="TIN1049" s="9"/>
      <c r="TIO1049" s="9"/>
      <c r="TIP1049" s="9"/>
      <c r="TIQ1049" s="9"/>
      <c r="TIR1049" s="9"/>
      <c r="TIS1049" s="9"/>
      <c r="TIT1049" s="9"/>
      <c r="TIU1049" s="9"/>
      <c r="TIV1049" s="9"/>
      <c r="TIW1049" s="9"/>
      <c r="TIX1049" s="9"/>
      <c r="TIY1049" s="9"/>
      <c r="TIZ1049" s="9"/>
      <c r="TJA1049" s="9"/>
      <c r="TJB1049" s="9"/>
      <c r="TJC1049" s="9"/>
      <c r="TJD1049" s="9"/>
      <c r="TJE1049" s="9"/>
      <c r="TJF1049" s="9"/>
      <c r="TJG1049" s="9"/>
      <c r="TJH1049" s="9"/>
      <c r="TJI1049" s="9"/>
      <c r="TJJ1049" s="9"/>
      <c r="TJK1049" s="9"/>
      <c r="TJL1049" s="9"/>
      <c r="TJM1049" s="9"/>
      <c r="TJN1049" s="9"/>
      <c r="TJO1049" s="9"/>
      <c r="TJP1049" s="9"/>
      <c r="TJQ1049" s="9"/>
      <c r="TJR1049" s="9"/>
      <c r="TJS1049" s="9"/>
      <c r="TJT1049" s="9"/>
      <c r="TJU1049" s="9"/>
      <c r="TJV1049" s="9"/>
      <c r="TJW1049" s="9"/>
      <c r="TJX1049" s="9"/>
      <c r="TJY1049" s="9"/>
      <c r="TJZ1049" s="9"/>
      <c r="TKA1049" s="9"/>
      <c r="TKB1049" s="9"/>
      <c r="TKC1049" s="9"/>
      <c r="TKD1049" s="9"/>
      <c r="TKE1049" s="9"/>
      <c r="TKF1049" s="9"/>
      <c r="TKG1049" s="9"/>
      <c r="TKH1049" s="9"/>
      <c r="TKI1049" s="9"/>
      <c r="TKJ1049" s="9"/>
      <c r="TKK1049" s="9"/>
      <c r="TKL1049" s="9"/>
      <c r="TKM1049" s="9"/>
      <c r="TKN1049" s="9"/>
      <c r="TKO1049" s="9"/>
      <c r="TKP1049" s="9"/>
      <c r="TKQ1049" s="9"/>
      <c r="TKR1049" s="9"/>
      <c r="TKS1049" s="9"/>
      <c r="TKT1049" s="9"/>
      <c r="TKU1049" s="9"/>
      <c r="TKV1049" s="9"/>
      <c r="TKW1049" s="9"/>
      <c r="TKX1049" s="9"/>
      <c r="TKY1049" s="9"/>
      <c r="TKZ1049" s="9"/>
      <c r="TLA1049" s="9"/>
      <c r="TLB1049" s="9"/>
      <c r="TLC1049" s="9"/>
      <c r="TLD1049" s="9"/>
      <c r="TLE1049" s="9"/>
      <c r="TLF1049" s="9"/>
      <c r="TLG1049" s="9"/>
      <c r="TLH1049" s="9"/>
      <c r="TLI1049" s="9"/>
      <c r="TLJ1049" s="9"/>
      <c r="TLK1049" s="9"/>
      <c r="TLL1049" s="9"/>
      <c r="TLM1049" s="9"/>
      <c r="TLN1049" s="9"/>
      <c r="TLO1049" s="9"/>
      <c r="TLP1049" s="9"/>
      <c r="TLQ1049" s="9"/>
      <c r="TLR1049" s="9"/>
      <c r="TLS1049" s="9"/>
      <c r="TLT1049" s="9"/>
      <c r="TLU1049" s="9"/>
      <c r="TLV1049" s="9"/>
      <c r="TLW1049" s="9"/>
      <c r="TLX1049" s="9"/>
      <c r="TLY1049" s="9"/>
      <c r="TLZ1049" s="9"/>
      <c r="TMA1049" s="9"/>
      <c r="TMB1049" s="9"/>
      <c r="TMC1049" s="9"/>
      <c r="TMD1049" s="9"/>
      <c r="TME1049" s="9"/>
      <c r="TMF1049" s="9"/>
      <c r="TMG1049" s="9"/>
      <c r="TMH1049" s="9"/>
      <c r="TMI1049" s="9"/>
      <c r="TMJ1049" s="9"/>
      <c r="TMK1049" s="9"/>
      <c r="TML1049" s="9"/>
      <c r="TMM1049" s="9"/>
      <c r="TMN1049" s="9"/>
      <c r="TMO1049" s="9"/>
      <c r="TMP1049" s="9"/>
      <c r="TMQ1049" s="9"/>
      <c r="TMR1049" s="9"/>
      <c r="TMS1049" s="9"/>
      <c r="TMT1049" s="9"/>
      <c r="TMU1049" s="9"/>
      <c r="TMV1049" s="9"/>
      <c r="TMW1049" s="9"/>
      <c r="TMX1049" s="9"/>
      <c r="TMY1049" s="9"/>
      <c r="TMZ1049" s="9"/>
      <c r="TNA1049" s="9"/>
      <c r="TNB1049" s="9"/>
      <c r="TNC1049" s="9"/>
      <c r="TND1049" s="9"/>
      <c r="TNE1049" s="9"/>
      <c r="TNF1049" s="9"/>
      <c r="TNG1049" s="9"/>
      <c r="TNH1049" s="9"/>
      <c r="TNI1049" s="9"/>
      <c r="TNJ1049" s="9"/>
      <c r="TNK1049" s="9"/>
      <c r="TNL1049" s="9"/>
      <c r="TNM1049" s="9"/>
      <c r="TNN1049" s="9"/>
      <c r="TNO1049" s="9"/>
      <c r="TNP1049" s="9"/>
      <c r="TNQ1049" s="9"/>
      <c r="TNR1049" s="9"/>
      <c r="TNS1049" s="9"/>
      <c r="TNT1049" s="9"/>
      <c r="TNU1049" s="9"/>
      <c r="TNV1049" s="9"/>
      <c r="TNW1049" s="9"/>
      <c r="TNX1049" s="9"/>
      <c r="TNY1049" s="9"/>
      <c r="TNZ1049" s="9"/>
      <c r="TOA1049" s="9"/>
      <c r="TOB1049" s="9"/>
      <c r="TOC1049" s="9"/>
      <c r="TOD1049" s="9"/>
      <c r="TOE1049" s="9"/>
      <c r="TOF1049" s="9"/>
      <c r="TOG1049" s="9"/>
      <c r="TOH1049" s="9"/>
      <c r="TOI1049" s="9"/>
      <c r="TOJ1049" s="9"/>
      <c r="TOK1049" s="9"/>
      <c r="TOL1049" s="9"/>
      <c r="TOM1049" s="9"/>
      <c r="TON1049" s="9"/>
      <c r="TOO1049" s="9"/>
      <c r="TOP1049" s="9"/>
      <c r="TOQ1049" s="9"/>
      <c r="TOR1049" s="9"/>
      <c r="TOS1049" s="9"/>
      <c r="TOT1049" s="9"/>
      <c r="TOU1049" s="9"/>
      <c r="TOV1049" s="9"/>
      <c r="TOW1049" s="9"/>
      <c r="TOX1049" s="9"/>
      <c r="TOY1049" s="9"/>
      <c r="TOZ1049" s="9"/>
      <c r="TPA1049" s="9"/>
      <c r="TPB1049" s="9"/>
      <c r="TPC1049" s="9"/>
      <c r="TPD1049" s="9"/>
      <c r="TPE1049" s="9"/>
      <c r="TPF1049" s="9"/>
      <c r="TPG1049" s="9"/>
      <c r="TPH1049" s="9"/>
      <c r="TPI1049" s="9"/>
      <c r="TPJ1049" s="9"/>
      <c r="TPK1049" s="9"/>
      <c r="TPL1049" s="9"/>
      <c r="TPM1049" s="9"/>
      <c r="TPN1049" s="9"/>
      <c r="TPO1049" s="9"/>
      <c r="TPP1049" s="9"/>
      <c r="TPQ1049" s="9"/>
      <c r="TPR1049" s="9"/>
      <c r="TPS1049" s="9"/>
      <c r="TPT1049" s="9"/>
      <c r="TPU1049" s="9"/>
      <c r="TPV1049" s="9"/>
      <c r="TPW1049" s="9"/>
      <c r="TPX1049" s="9"/>
      <c r="TPY1049" s="9"/>
      <c r="TPZ1049" s="9"/>
      <c r="TQA1049" s="9"/>
      <c r="TQB1049" s="9"/>
      <c r="TQC1049" s="9"/>
      <c r="TQD1049" s="9"/>
      <c r="TQE1049" s="9"/>
      <c r="TQF1049" s="9"/>
      <c r="TQG1049" s="9"/>
      <c r="TQH1049" s="9"/>
      <c r="TQI1049" s="9"/>
      <c r="TQJ1049" s="9"/>
      <c r="TQK1049" s="9"/>
      <c r="TQL1049" s="9"/>
      <c r="TQM1049" s="9"/>
      <c r="TQN1049" s="9"/>
      <c r="TQO1049" s="9"/>
      <c r="TQP1049" s="9"/>
      <c r="TQQ1049" s="9"/>
      <c r="TQR1049" s="9"/>
      <c r="TQS1049" s="9"/>
      <c r="TQT1049" s="9"/>
      <c r="TQU1049" s="9"/>
      <c r="TQV1049" s="9"/>
      <c r="TQW1049" s="9"/>
      <c r="TQX1049" s="9"/>
      <c r="TQY1049" s="9"/>
      <c r="TQZ1049" s="9"/>
      <c r="TRA1049" s="9"/>
      <c r="TRB1049" s="9"/>
      <c r="TRC1049" s="9"/>
      <c r="TRD1049" s="9"/>
      <c r="TRE1049" s="9"/>
      <c r="TRF1049" s="9"/>
      <c r="TRG1049" s="9"/>
      <c r="TRH1049" s="9"/>
      <c r="TRI1049" s="9"/>
      <c r="TRJ1049" s="9"/>
      <c r="TRK1049" s="9"/>
      <c r="TRL1049" s="9"/>
      <c r="TRM1049" s="9"/>
      <c r="TRN1049" s="9"/>
      <c r="TRO1049" s="9"/>
      <c r="TRP1049" s="9"/>
      <c r="TRQ1049" s="9"/>
      <c r="TRR1049" s="9"/>
      <c r="TRS1049" s="9"/>
      <c r="TRT1049" s="9"/>
      <c r="TRU1049" s="9"/>
      <c r="TRV1049" s="9"/>
      <c r="TRW1049" s="9"/>
      <c r="TRX1049" s="9"/>
      <c r="TRY1049" s="9"/>
      <c r="TRZ1049" s="9"/>
      <c r="TSA1049" s="9"/>
      <c r="TSB1049" s="9"/>
      <c r="TSC1049" s="9"/>
      <c r="TSD1049" s="9"/>
      <c r="TSE1049" s="9"/>
      <c r="TSF1049" s="9"/>
      <c r="TSG1049" s="9"/>
      <c r="TSH1049" s="9"/>
      <c r="TSI1049" s="9"/>
      <c r="TSJ1049" s="9"/>
      <c r="TSK1049" s="9"/>
      <c r="TSL1049" s="9"/>
      <c r="TSM1049" s="9"/>
      <c r="TSN1049" s="9"/>
      <c r="TSO1049" s="9"/>
      <c r="TSP1049" s="9"/>
      <c r="TSQ1049" s="9"/>
      <c r="TSR1049" s="9"/>
      <c r="TSS1049" s="9"/>
      <c r="TST1049" s="9"/>
      <c r="TSU1049" s="9"/>
      <c r="TSV1049" s="9"/>
      <c r="TSW1049" s="9"/>
      <c r="TSX1049" s="9"/>
      <c r="TSY1049" s="9"/>
      <c r="TSZ1049" s="9"/>
      <c r="TTA1049" s="9"/>
      <c r="TTB1049" s="9"/>
      <c r="TTC1049" s="9"/>
      <c r="TTD1049" s="9"/>
      <c r="TTE1049" s="9"/>
      <c r="TTF1049" s="9"/>
      <c r="TTG1049" s="9"/>
      <c r="TTH1049" s="9"/>
      <c r="TTI1049" s="9"/>
      <c r="TTJ1049" s="9"/>
      <c r="TTK1049" s="9"/>
      <c r="TTL1049" s="9"/>
      <c r="TTM1049" s="9"/>
      <c r="TTN1049" s="9"/>
      <c r="TTO1049" s="9"/>
      <c r="TTP1049" s="9"/>
      <c r="TTQ1049" s="9"/>
      <c r="TTR1049" s="9"/>
      <c r="TTS1049" s="9"/>
      <c r="TTT1049" s="9"/>
      <c r="TTU1049" s="9"/>
      <c r="TTV1049" s="9"/>
      <c r="TTW1049" s="9"/>
      <c r="TTX1049" s="9"/>
      <c r="TTY1049" s="9"/>
      <c r="TTZ1049" s="9"/>
      <c r="TUA1049" s="9"/>
      <c r="TUB1049" s="9"/>
      <c r="TUC1049" s="9"/>
      <c r="TUD1049" s="9"/>
      <c r="TUE1049" s="9"/>
      <c r="TUF1049" s="9"/>
      <c r="TUG1049" s="9"/>
      <c r="TUH1049" s="9"/>
      <c r="TUI1049" s="9"/>
      <c r="TUJ1049" s="9"/>
      <c r="TUK1049" s="9"/>
      <c r="TUL1049" s="9"/>
      <c r="TUM1049" s="9"/>
      <c r="TUN1049" s="9"/>
      <c r="TUO1049" s="9"/>
      <c r="TUP1049" s="9"/>
      <c r="TUQ1049" s="9"/>
      <c r="TUR1049" s="9"/>
      <c r="TUS1049" s="9"/>
      <c r="TUT1049" s="9"/>
      <c r="TUU1049" s="9"/>
      <c r="TUV1049" s="9"/>
      <c r="TUW1049" s="9"/>
      <c r="TUX1049" s="9"/>
      <c r="TUY1049" s="9"/>
      <c r="TUZ1049" s="9"/>
      <c r="TVA1049" s="9"/>
      <c r="TVB1049" s="9"/>
      <c r="TVC1049" s="9"/>
      <c r="TVD1049" s="9"/>
      <c r="TVE1049" s="9"/>
      <c r="TVF1049" s="9"/>
      <c r="TVG1049" s="9"/>
      <c r="TVH1049" s="9"/>
      <c r="TVI1049" s="9"/>
      <c r="TVJ1049" s="9"/>
      <c r="TVK1049" s="9"/>
      <c r="TVL1049" s="9"/>
      <c r="TVM1049" s="9"/>
      <c r="TVN1049" s="9"/>
      <c r="TVO1049" s="9"/>
      <c r="TVP1049" s="9"/>
      <c r="TVQ1049" s="9"/>
      <c r="TVR1049" s="9"/>
      <c r="TVS1049" s="9"/>
      <c r="TVT1049" s="9"/>
      <c r="TVU1049" s="9"/>
      <c r="TVV1049" s="9"/>
      <c r="TVW1049" s="9"/>
      <c r="TVX1049" s="9"/>
      <c r="TVY1049" s="9"/>
      <c r="TVZ1049" s="9"/>
      <c r="TWA1049" s="9"/>
      <c r="TWB1049" s="9"/>
      <c r="TWC1049" s="9"/>
      <c r="TWD1049" s="9"/>
      <c r="TWE1049" s="9"/>
      <c r="TWF1049" s="9"/>
      <c r="TWG1049" s="9"/>
      <c r="TWH1049" s="9"/>
      <c r="TWI1049" s="9"/>
      <c r="TWJ1049" s="9"/>
      <c r="TWK1049" s="9"/>
      <c r="TWL1049" s="9"/>
      <c r="TWM1049" s="9"/>
      <c r="TWN1049" s="9"/>
      <c r="TWO1049" s="9"/>
      <c r="TWP1049" s="9"/>
      <c r="TWQ1049" s="9"/>
      <c r="TWR1049" s="9"/>
      <c r="TWS1049" s="9"/>
      <c r="TWT1049" s="9"/>
      <c r="TWU1049" s="9"/>
      <c r="TWV1049" s="9"/>
      <c r="TWW1049" s="9"/>
      <c r="TWX1049" s="9"/>
      <c r="TWY1049" s="9"/>
      <c r="TWZ1049" s="9"/>
      <c r="TXA1049" s="9"/>
      <c r="TXB1049" s="9"/>
      <c r="TXC1049" s="9"/>
      <c r="TXD1049" s="9"/>
      <c r="TXE1049" s="9"/>
      <c r="TXF1049" s="9"/>
      <c r="TXG1049" s="9"/>
      <c r="TXH1049" s="9"/>
      <c r="TXI1049" s="9"/>
      <c r="TXJ1049" s="9"/>
      <c r="TXK1049" s="9"/>
      <c r="TXL1049" s="9"/>
      <c r="TXM1049" s="9"/>
      <c r="TXN1049" s="9"/>
      <c r="TXO1049" s="9"/>
      <c r="TXP1049" s="9"/>
      <c r="TXQ1049" s="9"/>
      <c r="TXR1049" s="9"/>
      <c r="TXS1049" s="9"/>
      <c r="TXT1049" s="9"/>
      <c r="TXU1049" s="9"/>
      <c r="TXV1049" s="9"/>
      <c r="TXW1049" s="9"/>
      <c r="TXX1049" s="9"/>
      <c r="TXY1049" s="9"/>
      <c r="TXZ1049" s="9"/>
      <c r="TYA1049" s="9"/>
      <c r="TYB1049" s="9"/>
      <c r="TYC1049" s="9"/>
      <c r="TYD1049" s="9"/>
      <c r="TYE1049" s="9"/>
      <c r="TYF1049" s="9"/>
      <c r="TYG1049" s="9"/>
      <c r="TYH1049" s="9"/>
      <c r="TYI1049" s="9"/>
      <c r="TYJ1049" s="9"/>
      <c r="TYK1049" s="9"/>
      <c r="TYL1049" s="9"/>
      <c r="TYM1049" s="9"/>
      <c r="TYN1049" s="9"/>
      <c r="TYO1049" s="9"/>
      <c r="TYP1049" s="9"/>
      <c r="TYQ1049" s="9"/>
      <c r="TYR1049" s="9"/>
      <c r="TYS1049" s="9"/>
      <c r="TYT1049" s="9"/>
      <c r="TYU1049" s="9"/>
      <c r="TYV1049" s="9"/>
      <c r="TYW1049" s="9"/>
      <c r="TYX1049" s="9"/>
      <c r="TYY1049" s="9"/>
      <c r="TYZ1049" s="9"/>
      <c r="TZA1049" s="9"/>
      <c r="TZB1049" s="9"/>
      <c r="TZC1049" s="9"/>
      <c r="TZD1049" s="9"/>
      <c r="TZE1049" s="9"/>
      <c r="TZF1049" s="9"/>
      <c r="TZG1049" s="9"/>
      <c r="TZH1049" s="9"/>
      <c r="TZI1049" s="9"/>
      <c r="TZJ1049" s="9"/>
      <c r="TZK1049" s="9"/>
      <c r="TZL1049" s="9"/>
      <c r="TZM1049" s="9"/>
      <c r="TZN1049" s="9"/>
      <c r="TZO1049" s="9"/>
      <c r="TZP1049" s="9"/>
      <c r="TZQ1049" s="9"/>
      <c r="TZR1049" s="9"/>
      <c r="TZS1049" s="9"/>
      <c r="TZT1049" s="9"/>
      <c r="TZU1049" s="9"/>
      <c r="TZV1049" s="9"/>
      <c r="TZW1049" s="9"/>
      <c r="TZX1049" s="9"/>
      <c r="TZY1049" s="9"/>
      <c r="TZZ1049" s="9"/>
      <c r="UAA1049" s="9"/>
      <c r="UAB1049" s="9"/>
      <c r="UAC1049" s="9"/>
      <c r="UAD1049" s="9"/>
      <c r="UAE1049" s="9"/>
      <c r="UAF1049" s="9"/>
      <c r="UAG1049" s="9"/>
      <c r="UAH1049" s="9"/>
      <c r="UAI1049" s="9"/>
      <c r="UAJ1049" s="9"/>
      <c r="UAK1049" s="9"/>
      <c r="UAL1049" s="9"/>
      <c r="UAM1049" s="9"/>
      <c r="UAN1049" s="9"/>
      <c r="UAO1049" s="9"/>
      <c r="UAP1049" s="9"/>
      <c r="UAQ1049" s="9"/>
      <c r="UAR1049" s="9"/>
      <c r="UAS1049" s="9"/>
      <c r="UAT1049" s="9"/>
      <c r="UAU1049" s="9"/>
      <c r="UAV1049" s="9"/>
      <c r="UAW1049" s="9"/>
      <c r="UAX1049" s="9"/>
      <c r="UAY1049" s="9"/>
      <c r="UAZ1049" s="9"/>
      <c r="UBA1049" s="9"/>
      <c r="UBB1049" s="9"/>
      <c r="UBC1049" s="9"/>
      <c r="UBD1049" s="9"/>
      <c r="UBE1049" s="9"/>
      <c r="UBF1049" s="9"/>
      <c r="UBG1049" s="9"/>
      <c r="UBH1049" s="9"/>
      <c r="UBI1049" s="9"/>
      <c r="UBJ1049" s="9"/>
      <c r="UBK1049" s="9"/>
      <c r="UBL1049" s="9"/>
      <c r="UBM1049" s="9"/>
      <c r="UBN1049" s="9"/>
      <c r="UBO1049" s="9"/>
      <c r="UBP1049" s="9"/>
      <c r="UBQ1049" s="9"/>
      <c r="UBR1049" s="9"/>
      <c r="UBS1049" s="9"/>
      <c r="UBT1049" s="9"/>
      <c r="UBU1049" s="9"/>
      <c r="UBV1049" s="9"/>
      <c r="UBW1049" s="9"/>
      <c r="UBX1049" s="9"/>
      <c r="UBY1049" s="9"/>
      <c r="UBZ1049" s="9"/>
      <c r="UCA1049" s="9"/>
      <c r="UCB1049" s="9"/>
      <c r="UCC1049" s="9"/>
      <c r="UCD1049" s="9"/>
      <c r="UCE1049" s="9"/>
      <c r="UCF1049" s="9"/>
      <c r="UCG1049" s="9"/>
      <c r="UCH1049" s="9"/>
      <c r="UCI1049" s="9"/>
      <c r="UCJ1049" s="9"/>
      <c r="UCK1049" s="9"/>
      <c r="UCL1049" s="9"/>
      <c r="UCM1049" s="9"/>
      <c r="UCN1049" s="9"/>
      <c r="UCO1049" s="9"/>
      <c r="UCP1049" s="9"/>
      <c r="UCQ1049" s="9"/>
      <c r="UCR1049" s="9"/>
      <c r="UCS1049" s="9"/>
      <c r="UCT1049" s="9"/>
      <c r="UCU1049" s="9"/>
      <c r="UCV1049" s="9"/>
      <c r="UCW1049" s="9"/>
      <c r="UCX1049" s="9"/>
      <c r="UCY1049" s="9"/>
      <c r="UCZ1049" s="9"/>
      <c r="UDA1049" s="9"/>
      <c r="UDB1049" s="9"/>
      <c r="UDC1049" s="9"/>
      <c r="UDD1049" s="9"/>
      <c r="UDE1049" s="9"/>
      <c r="UDF1049" s="9"/>
      <c r="UDG1049" s="9"/>
      <c r="UDH1049" s="9"/>
      <c r="UDI1049" s="9"/>
      <c r="UDJ1049" s="9"/>
      <c r="UDK1049" s="9"/>
      <c r="UDL1049" s="9"/>
      <c r="UDM1049" s="9"/>
      <c r="UDN1049" s="9"/>
      <c r="UDO1049" s="9"/>
      <c r="UDP1049" s="9"/>
      <c r="UDQ1049" s="9"/>
      <c r="UDR1049" s="9"/>
      <c r="UDS1049" s="9"/>
      <c r="UDT1049" s="9"/>
      <c r="UDU1049" s="9"/>
      <c r="UDV1049" s="9"/>
      <c r="UDW1049" s="9"/>
      <c r="UDX1049" s="9"/>
      <c r="UDY1049" s="9"/>
      <c r="UDZ1049" s="9"/>
      <c r="UEA1049" s="9"/>
      <c r="UEB1049" s="9"/>
      <c r="UEC1049" s="9"/>
      <c r="UED1049" s="9"/>
      <c r="UEE1049" s="9"/>
      <c r="UEF1049" s="9"/>
      <c r="UEG1049" s="9"/>
      <c r="UEH1049" s="9"/>
      <c r="UEI1049" s="9"/>
      <c r="UEJ1049" s="9"/>
      <c r="UEK1049" s="9"/>
      <c r="UEL1049" s="9"/>
      <c r="UEM1049" s="9"/>
      <c r="UEN1049" s="9"/>
      <c r="UEO1049" s="9"/>
      <c r="UEP1049" s="9"/>
      <c r="UEQ1049" s="9"/>
      <c r="UER1049" s="9"/>
      <c r="UES1049" s="9"/>
      <c r="UET1049" s="9"/>
      <c r="UEU1049" s="9"/>
      <c r="UEV1049" s="9"/>
      <c r="UEW1049" s="9"/>
      <c r="UEX1049" s="9"/>
      <c r="UEY1049" s="9"/>
      <c r="UEZ1049" s="9"/>
      <c r="UFA1049" s="9"/>
      <c r="UFB1049" s="9"/>
      <c r="UFC1049" s="9"/>
      <c r="UFD1049" s="9"/>
      <c r="UFE1049" s="9"/>
      <c r="UFF1049" s="9"/>
      <c r="UFG1049" s="9"/>
      <c r="UFH1049" s="9"/>
      <c r="UFI1049" s="9"/>
      <c r="UFJ1049" s="9"/>
      <c r="UFK1049" s="9"/>
      <c r="UFL1049" s="9"/>
      <c r="UFM1049" s="9"/>
      <c r="UFN1049" s="9"/>
      <c r="UFO1049" s="9"/>
      <c r="UFP1049" s="9"/>
      <c r="UFQ1049" s="9"/>
      <c r="UFR1049" s="9"/>
      <c r="UFS1049" s="9"/>
      <c r="UFT1049" s="9"/>
      <c r="UFU1049" s="9"/>
      <c r="UFV1049" s="9"/>
      <c r="UFW1049" s="9"/>
      <c r="UFX1049" s="9"/>
      <c r="UFY1049" s="9"/>
      <c r="UFZ1049" s="9"/>
      <c r="UGA1049" s="9"/>
      <c r="UGB1049" s="9"/>
      <c r="UGC1049" s="9"/>
      <c r="UGD1049" s="9"/>
      <c r="UGE1049" s="9"/>
      <c r="UGF1049" s="9"/>
      <c r="UGG1049" s="9"/>
      <c r="UGH1049" s="9"/>
      <c r="UGI1049" s="9"/>
      <c r="UGJ1049" s="9"/>
      <c r="UGK1049" s="9"/>
      <c r="UGL1049" s="9"/>
      <c r="UGM1049" s="9"/>
      <c r="UGN1049" s="9"/>
      <c r="UGO1049" s="9"/>
      <c r="UGP1049" s="9"/>
      <c r="UGQ1049" s="9"/>
      <c r="UGR1049" s="9"/>
      <c r="UGS1049" s="9"/>
      <c r="UGT1049" s="9"/>
      <c r="UGU1049" s="9"/>
      <c r="UGV1049" s="9"/>
      <c r="UGW1049" s="9"/>
      <c r="UGX1049" s="9"/>
      <c r="UGY1049" s="9"/>
      <c r="UGZ1049" s="9"/>
      <c r="UHA1049" s="9"/>
      <c r="UHB1049" s="9"/>
      <c r="UHC1049" s="9"/>
      <c r="UHD1049" s="9"/>
      <c r="UHE1049" s="9"/>
      <c r="UHF1049" s="9"/>
      <c r="UHG1049" s="9"/>
      <c r="UHH1049" s="9"/>
      <c r="UHI1049" s="9"/>
      <c r="UHJ1049" s="9"/>
      <c r="UHK1049" s="9"/>
      <c r="UHL1049" s="9"/>
      <c r="UHM1049" s="9"/>
      <c r="UHN1049" s="9"/>
      <c r="UHO1049" s="9"/>
      <c r="UHP1049" s="9"/>
      <c r="UHQ1049" s="9"/>
      <c r="UHR1049" s="9"/>
      <c r="UHS1049" s="9"/>
      <c r="UHT1049" s="9"/>
      <c r="UHU1049" s="9"/>
      <c r="UHV1049" s="9"/>
      <c r="UHW1049" s="9"/>
      <c r="UHX1049" s="9"/>
      <c r="UHY1049" s="9"/>
      <c r="UHZ1049" s="9"/>
      <c r="UIA1049" s="9"/>
      <c r="UIB1049" s="9"/>
      <c r="UIC1049" s="9"/>
      <c r="UID1049" s="9"/>
      <c r="UIE1049" s="9"/>
      <c r="UIF1049" s="9"/>
      <c r="UIG1049" s="9"/>
      <c r="UIH1049" s="9"/>
      <c r="UII1049" s="9"/>
      <c r="UIJ1049" s="9"/>
      <c r="UIK1049" s="9"/>
      <c r="UIL1049" s="9"/>
      <c r="UIM1049" s="9"/>
      <c r="UIN1049" s="9"/>
      <c r="UIO1049" s="9"/>
      <c r="UIP1049" s="9"/>
      <c r="UIQ1049" s="9"/>
      <c r="UIR1049" s="9"/>
      <c r="UIS1049" s="9"/>
      <c r="UIT1049" s="9"/>
      <c r="UIU1049" s="9"/>
      <c r="UIV1049" s="9"/>
      <c r="UIW1049" s="9"/>
      <c r="UIX1049" s="9"/>
      <c r="UIY1049" s="9"/>
      <c r="UIZ1049" s="9"/>
      <c r="UJA1049" s="9"/>
      <c r="UJB1049" s="9"/>
      <c r="UJC1049" s="9"/>
      <c r="UJD1049" s="9"/>
      <c r="UJE1049" s="9"/>
      <c r="UJF1049" s="9"/>
      <c r="UJG1049" s="9"/>
      <c r="UJH1049" s="9"/>
      <c r="UJI1049" s="9"/>
      <c r="UJJ1049" s="9"/>
      <c r="UJK1049" s="9"/>
      <c r="UJL1049" s="9"/>
      <c r="UJM1049" s="9"/>
      <c r="UJN1049" s="9"/>
      <c r="UJO1049" s="9"/>
      <c r="UJP1049" s="9"/>
      <c r="UJQ1049" s="9"/>
      <c r="UJR1049" s="9"/>
      <c r="UJS1049" s="9"/>
      <c r="UJT1049" s="9"/>
      <c r="UJU1049" s="9"/>
      <c r="UJV1049" s="9"/>
      <c r="UJW1049" s="9"/>
      <c r="UJX1049" s="9"/>
      <c r="UJY1049" s="9"/>
      <c r="UJZ1049" s="9"/>
      <c r="UKA1049" s="9"/>
      <c r="UKB1049" s="9"/>
      <c r="UKC1049" s="9"/>
      <c r="UKD1049" s="9"/>
      <c r="UKE1049" s="9"/>
      <c r="UKF1049" s="9"/>
      <c r="UKG1049" s="9"/>
      <c r="UKH1049" s="9"/>
      <c r="UKI1049" s="9"/>
      <c r="UKJ1049" s="9"/>
      <c r="UKK1049" s="9"/>
      <c r="UKL1049" s="9"/>
      <c r="UKM1049" s="9"/>
      <c r="UKN1049" s="9"/>
      <c r="UKO1049" s="9"/>
      <c r="UKP1049" s="9"/>
      <c r="UKQ1049" s="9"/>
      <c r="UKR1049" s="9"/>
      <c r="UKS1049" s="9"/>
      <c r="UKT1049" s="9"/>
      <c r="UKU1049" s="9"/>
      <c r="UKV1049" s="9"/>
      <c r="UKW1049" s="9"/>
      <c r="UKX1049" s="9"/>
      <c r="UKY1049" s="9"/>
      <c r="UKZ1049" s="9"/>
      <c r="ULA1049" s="9"/>
      <c r="ULB1049" s="9"/>
      <c r="ULC1049" s="9"/>
      <c r="ULD1049" s="9"/>
      <c r="ULE1049" s="9"/>
      <c r="ULF1049" s="9"/>
      <c r="ULG1049" s="9"/>
      <c r="ULH1049" s="9"/>
      <c r="ULI1049" s="9"/>
      <c r="ULJ1049" s="9"/>
      <c r="ULK1049" s="9"/>
      <c r="ULL1049" s="9"/>
      <c r="ULM1049" s="9"/>
      <c r="ULN1049" s="9"/>
      <c r="ULO1049" s="9"/>
      <c r="ULP1049" s="9"/>
      <c r="ULQ1049" s="9"/>
      <c r="ULR1049" s="9"/>
      <c r="ULS1049" s="9"/>
      <c r="ULT1049" s="9"/>
      <c r="ULU1049" s="9"/>
      <c r="ULV1049" s="9"/>
      <c r="ULW1049" s="9"/>
      <c r="ULX1049" s="9"/>
      <c r="ULY1049" s="9"/>
      <c r="ULZ1049" s="9"/>
      <c r="UMA1049" s="9"/>
      <c r="UMB1049" s="9"/>
      <c r="UMC1049" s="9"/>
      <c r="UMD1049" s="9"/>
      <c r="UME1049" s="9"/>
      <c r="UMF1049" s="9"/>
      <c r="UMG1049" s="9"/>
      <c r="UMH1049" s="9"/>
      <c r="UMI1049" s="9"/>
      <c r="UMJ1049" s="9"/>
      <c r="UMK1049" s="9"/>
      <c r="UML1049" s="9"/>
      <c r="UMM1049" s="9"/>
      <c r="UMN1049" s="9"/>
      <c r="UMO1049" s="9"/>
      <c r="UMP1049" s="9"/>
      <c r="UMQ1049" s="9"/>
      <c r="UMR1049" s="9"/>
      <c r="UMS1049" s="9"/>
      <c r="UMT1049" s="9"/>
      <c r="UMU1049" s="9"/>
      <c r="UMV1049" s="9"/>
      <c r="UMW1049" s="9"/>
      <c r="UMX1049" s="9"/>
      <c r="UMY1049" s="9"/>
      <c r="UMZ1049" s="9"/>
      <c r="UNA1049" s="9"/>
      <c r="UNB1049" s="9"/>
      <c r="UNC1049" s="9"/>
      <c r="UND1049" s="9"/>
      <c r="UNE1049" s="9"/>
      <c r="UNF1049" s="9"/>
      <c r="UNG1049" s="9"/>
      <c r="UNH1049" s="9"/>
      <c r="UNI1049" s="9"/>
      <c r="UNJ1049" s="9"/>
      <c r="UNK1049" s="9"/>
      <c r="UNL1049" s="9"/>
      <c r="UNM1049" s="9"/>
      <c r="UNN1049" s="9"/>
      <c r="UNO1049" s="9"/>
      <c r="UNP1049" s="9"/>
      <c r="UNQ1049" s="9"/>
      <c r="UNR1049" s="9"/>
      <c r="UNS1049" s="9"/>
      <c r="UNT1049" s="9"/>
      <c r="UNU1049" s="9"/>
      <c r="UNV1049" s="9"/>
      <c r="UNW1049" s="9"/>
      <c r="UNX1049" s="9"/>
      <c r="UNY1049" s="9"/>
      <c r="UNZ1049" s="9"/>
      <c r="UOA1049" s="9"/>
      <c r="UOB1049" s="9"/>
      <c r="UOC1049" s="9"/>
      <c r="UOD1049" s="9"/>
      <c r="UOE1049" s="9"/>
      <c r="UOF1049" s="9"/>
      <c r="UOG1049" s="9"/>
      <c r="UOH1049" s="9"/>
      <c r="UOI1049" s="9"/>
      <c r="UOJ1049" s="9"/>
      <c r="UOK1049" s="9"/>
      <c r="UOL1049" s="9"/>
      <c r="UOM1049" s="9"/>
      <c r="UON1049" s="9"/>
      <c r="UOO1049" s="9"/>
      <c r="UOP1049" s="9"/>
      <c r="UOQ1049" s="9"/>
      <c r="UOR1049" s="9"/>
      <c r="UOS1049" s="9"/>
      <c r="UOT1049" s="9"/>
      <c r="UOU1049" s="9"/>
      <c r="UOV1049" s="9"/>
      <c r="UOW1049" s="9"/>
      <c r="UOX1049" s="9"/>
      <c r="UOY1049" s="9"/>
      <c r="UOZ1049" s="9"/>
      <c r="UPA1049" s="9"/>
      <c r="UPB1049" s="9"/>
      <c r="UPC1049" s="9"/>
      <c r="UPD1049" s="9"/>
      <c r="UPE1049" s="9"/>
      <c r="UPF1049" s="9"/>
      <c r="UPG1049" s="9"/>
      <c r="UPH1049" s="9"/>
      <c r="UPI1049" s="9"/>
      <c r="UPJ1049" s="9"/>
      <c r="UPK1049" s="9"/>
      <c r="UPL1049" s="9"/>
      <c r="UPM1049" s="9"/>
      <c r="UPN1049" s="9"/>
      <c r="UPO1049" s="9"/>
      <c r="UPP1049" s="9"/>
      <c r="UPQ1049" s="9"/>
      <c r="UPR1049" s="9"/>
      <c r="UPS1049" s="9"/>
      <c r="UPT1049" s="9"/>
      <c r="UPU1049" s="9"/>
      <c r="UPV1049" s="9"/>
      <c r="UPW1049" s="9"/>
      <c r="UPX1049" s="9"/>
      <c r="UPY1049" s="9"/>
      <c r="UPZ1049" s="9"/>
      <c r="UQA1049" s="9"/>
      <c r="UQB1049" s="9"/>
      <c r="UQC1049" s="9"/>
      <c r="UQD1049" s="9"/>
      <c r="UQE1049" s="9"/>
      <c r="UQF1049" s="9"/>
      <c r="UQG1049" s="9"/>
      <c r="UQH1049" s="9"/>
      <c r="UQI1049" s="9"/>
      <c r="UQJ1049" s="9"/>
      <c r="UQK1049" s="9"/>
      <c r="UQL1049" s="9"/>
      <c r="UQM1049" s="9"/>
      <c r="UQN1049" s="9"/>
      <c r="UQO1049" s="9"/>
      <c r="UQP1049" s="9"/>
      <c r="UQQ1049" s="9"/>
      <c r="UQR1049" s="9"/>
      <c r="UQS1049" s="9"/>
      <c r="UQT1049" s="9"/>
      <c r="UQU1049" s="9"/>
      <c r="UQV1049" s="9"/>
      <c r="UQW1049" s="9"/>
      <c r="UQX1049" s="9"/>
      <c r="UQY1049" s="9"/>
      <c r="UQZ1049" s="9"/>
      <c r="URA1049" s="9"/>
      <c r="URB1049" s="9"/>
      <c r="URC1049" s="9"/>
      <c r="URD1049" s="9"/>
      <c r="URE1049" s="9"/>
      <c r="URF1049" s="9"/>
      <c r="URG1049" s="9"/>
      <c r="URH1049" s="9"/>
      <c r="URI1049" s="9"/>
      <c r="URJ1049" s="9"/>
      <c r="URK1049" s="9"/>
      <c r="URL1049" s="9"/>
      <c r="URM1049" s="9"/>
      <c r="URN1049" s="9"/>
      <c r="URO1049" s="9"/>
      <c r="URP1049" s="9"/>
      <c r="URQ1049" s="9"/>
      <c r="URR1049" s="9"/>
      <c r="URS1049" s="9"/>
      <c r="URT1049" s="9"/>
      <c r="URU1049" s="9"/>
      <c r="URV1049" s="9"/>
      <c r="URW1049" s="9"/>
      <c r="URX1049" s="9"/>
      <c r="URY1049" s="9"/>
      <c r="URZ1049" s="9"/>
      <c r="USA1049" s="9"/>
      <c r="USB1049" s="9"/>
      <c r="USC1049" s="9"/>
      <c r="USD1049" s="9"/>
      <c r="USE1049" s="9"/>
      <c r="USF1049" s="9"/>
      <c r="USG1049" s="9"/>
      <c r="USH1049" s="9"/>
      <c r="USI1049" s="9"/>
      <c r="USJ1049" s="9"/>
      <c r="USK1049" s="9"/>
      <c r="USL1049" s="9"/>
      <c r="USM1049" s="9"/>
      <c r="USN1049" s="9"/>
      <c r="USO1049" s="9"/>
      <c r="USP1049" s="9"/>
      <c r="USQ1049" s="9"/>
      <c r="USR1049" s="9"/>
      <c r="USS1049" s="9"/>
      <c r="UST1049" s="9"/>
      <c r="USU1049" s="9"/>
      <c r="USV1049" s="9"/>
      <c r="USW1049" s="9"/>
      <c r="USX1049" s="9"/>
      <c r="USY1049" s="9"/>
      <c r="USZ1049" s="9"/>
      <c r="UTA1049" s="9"/>
      <c r="UTB1049" s="9"/>
      <c r="UTC1049" s="9"/>
      <c r="UTD1049" s="9"/>
      <c r="UTE1049" s="9"/>
      <c r="UTF1049" s="9"/>
      <c r="UTG1049" s="9"/>
      <c r="UTH1049" s="9"/>
      <c r="UTI1049" s="9"/>
      <c r="UTJ1049" s="9"/>
      <c r="UTK1049" s="9"/>
      <c r="UTL1049" s="9"/>
      <c r="UTM1049" s="9"/>
      <c r="UTN1049" s="9"/>
      <c r="UTO1049" s="9"/>
      <c r="UTP1049" s="9"/>
      <c r="UTQ1049" s="9"/>
      <c r="UTR1049" s="9"/>
      <c r="UTS1049" s="9"/>
      <c r="UTT1049" s="9"/>
      <c r="UTU1049" s="9"/>
      <c r="UTV1049" s="9"/>
      <c r="UTW1049" s="9"/>
      <c r="UTX1049" s="9"/>
      <c r="UTY1049" s="9"/>
      <c r="UTZ1049" s="9"/>
      <c r="UUA1049" s="9"/>
      <c r="UUB1049" s="9"/>
      <c r="UUC1049" s="9"/>
      <c r="UUD1049" s="9"/>
      <c r="UUE1049" s="9"/>
      <c r="UUF1049" s="9"/>
      <c r="UUG1049" s="9"/>
      <c r="UUH1049" s="9"/>
      <c r="UUI1049" s="9"/>
      <c r="UUJ1049" s="9"/>
      <c r="UUK1049" s="9"/>
      <c r="UUL1049" s="9"/>
      <c r="UUM1049" s="9"/>
      <c r="UUN1049" s="9"/>
      <c r="UUO1049" s="9"/>
      <c r="UUP1049" s="9"/>
      <c r="UUQ1049" s="9"/>
      <c r="UUR1049" s="9"/>
      <c r="UUS1049" s="9"/>
      <c r="UUT1049" s="9"/>
      <c r="UUU1049" s="9"/>
      <c r="UUV1049" s="9"/>
      <c r="UUW1049" s="9"/>
      <c r="UUX1049" s="9"/>
      <c r="UUY1049" s="9"/>
      <c r="UUZ1049" s="9"/>
      <c r="UVA1049" s="9"/>
      <c r="UVB1049" s="9"/>
      <c r="UVC1049" s="9"/>
      <c r="UVD1049" s="9"/>
      <c r="UVE1049" s="9"/>
      <c r="UVF1049" s="9"/>
      <c r="UVG1049" s="9"/>
      <c r="UVH1049" s="9"/>
      <c r="UVI1049" s="9"/>
      <c r="UVJ1049" s="9"/>
      <c r="UVK1049" s="9"/>
      <c r="UVL1049" s="9"/>
      <c r="UVM1049" s="9"/>
      <c r="UVN1049" s="9"/>
      <c r="UVO1049" s="9"/>
      <c r="UVP1049" s="9"/>
      <c r="UVQ1049" s="9"/>
      <c r="UVR1049" s="9"/>
      <c r="UVS1049" s="9"/>
      <c r="UVT1049" s="9"/>
      <c r="UVU1049" s="9"/>
      <c r="UVV1049" s="9"/>
      <c r="UVW1049" s="9"/>
      <c r="UVX1049" s="9"/>
      <c r="UVY1049" s="9"/>
      <c r="UVZ1049" s="9"/>
      <c r="UWA1049" s="9"/>
      <c r="UWB1049" s="9"/>
      <c r="UWC1049" s="9"/>
      <c r="UWD1049" s="9"/>
      <c r="UWE1049" s="9"/>
      <c r="UWF1049" s="9"/>
      <c r="UWG1049" s="9"/>
      <c r="UWH1049" s="9"/>
      <c r="UWI1049" s="9"/>
      <c r="UWJ1049" s="9"/>
      <c r="UWK1049" s="9"/>
      <c r="UWL1049" s="9"/>
      <c r="UWM1049" s="9"/>
      <c r="UWN1049" s="9"/>
      <c r="UWO1049" s="9"/>
      <c r="UWP1049" s="9"/>
      <c r="UWQ1049" s="9"/>
      <c r="UWR1049" s="9"/>
      <c r="UWS1049" s="9"/>
      <c r="UWT1049" s="9"/>
      <c r="UWU1049" s="9"/>
      <c r="UWV1049" s="9"/>
      <c r="UWW1049" s="9"/>
      <c r="UWX1049" s="9"/>
      <c r="UWY1049" s="9"/>
      <c r="UWZ1049" s="9"/>
      <c r="UXA1049" s="9"/>
      <c r="UXB1049" s="9"/>
      <c r="UXC1049" s="9"/>
      <c r="UXD1049" s="9"/>
      <c r="UXE1049" s="9"/>
      <c r="UXF1049" s="9"/>
      <c r="UXG1049" s="9"/>
      <c r="UXH1049" s="9"/>
      <c r="UXI1049" s="9"/>
      <c r="UXJ1049" s="9"/>
      <c r="UXK1049" s="9"/>
      <c r="UXL1049" s="9"/>
      <c r="UXM1049" s="9"/>
      <c r="UXN1049" s="9"/>
      <c r="UXO1049" s="9"/>
      <c r="UXP1049" s="9"/>
      <c r="UXQ1049" s="9"/>
      <c r="UXR1049" s="9"/>
      <c r="UXS1049" s="9"/>
      <c r="UXT1049" s="9"/>
      <c r="UXU1049" s="9"/>
      <c r="UXV1049" s="9"/>
      <c r="UXW1049" s="9"/>
      <c r="UXX1049" s="9"/>
      <c r="UXY1049" s="9"/>
      <c r="UXZ1049" s="9"/>
      <c r="UYA1049" s="9"/>
      <c r="UYB1049" s="9"/>
      <c r="UYC1049" s="9"/>
      <c r="UYD1049" s="9"/>
      <c r="UYE1049" s="9"/>
      <c r="UYF1049" s="9"/>
      <c r="UYG1049" s="9"/>
      <c r="UYH1049" s="9"/>
      <c r="UYI1049" s="9"/>
      <c r="UYJ1049" s="9"/>
      <c r="UYK1049" s="9"/>
      <c r="UYL1049" s="9"/>
      <c r="UYM1049" s="9"/>
      <c r="UYN1049" s="9"/>
      <c r="UYO1049" s="9"/>
      <c r="UYP1049" s="9"/>
      <c r="UYQ1049" s="9"/>
      <c r="UYR1049" s="9"/>
      <c r="UYS1049" s="9"/>
      <c r="UYT1049" s="9"/>
      <c r="UYU1049" s="9"/>
      <c r="UYV1049" s="9"/>
      <c r="UYW1049" s="9"/>
      <c r="UYX1049" s="9"/>
      <c r="UYY1049" s="9"/>
      <c r="UYZ1049" s="9"/>
      <c r="UZA1049" s="9"/>
      <c r="UZB1049" s="9"/>
      <c r="UZC1049" s="9"/>
      <c r="UZD1049" s="9"/>
      <c r="UZE1049" s="9"/>
      <c r="UZF1049" s="9"/>
      <c r="UZG1049" s="9"/>
      <c r="UZH1049" s="9"/>
      <c r="UZI1049" s="9"/>
      <c r="UZJ1049" s="9"/>
      <c r="UZK1049" s="9"/>
      <c r="UZL1049" s="9"/>
      <c r="UZM1049" s="9"/>
      <c r="UZN1049" s="9"/>
      <c r="UZO1049" s="9"/>
      <c r="UZP1049" s="9"/>
      <c r="UZQ1049" s="9"/>
      <c r="UZR1049" s="9"/>
      <c r="UZS1049" s="9"/>
      <c r="UZT1049" s="9"/>
      <c r="UZU1049" s="9"/>
      <c r="UZV1049" s="9"/>
      <c r="UZW1049" s="9"/>
      <c r="UZX1049" s="9"/>
      <c r="UZY1049" s="9"/>
      <c r="UZZ1049" s="9"/>
      <c r="VAA1049" s="9"/>
      <c r="VAB1049" s="9"/>
      <c r="VAC1049" s="9"/>
      <c r="VAD1049" s="9"/>
      <c r="VAE1049" s="9"/>
      <c r="VAF1049" s="9"/>
      <c r="VAG1049" s="9"/>
      <c r="VAH1049" s="9"/>
      <c r="VAI1049" s="9"/>
      <c r="VAJ1049" s="9"/>
      <c r="VAK1049" s="9"/>
      <c r="VAL1049" s="9"/>
      <c r="VAM1049" s="9"/>
      <c r="VAN1049" s="9"/>
      <c r="VAO1049" s="9"/>
      <c r="VAP1049" s="9"/>
      <c r="VAQ1049" s="9"/>
      <c r="VAR1049" s="9"/>
      <c r="VAS1049" s="9"/>
      <c r="VAT1049" s="9"/>
      <c r="VAU1049" s="9"/>
      <c r="VAV1049" s="9"/>
      <c r="VAW1049" s="9"/>
      <c r="VAX1049" s="9"/>
      <c r="VAY1049" s="9"/>
      <c r="VAZ1049" s="9"/>
      <c r="VBA1049" s="9"/>
      <c r="VBB1049" s="9"/>
      <c r="VBC1049" s="9"/>
      <c r="VBD1049" s="9"/>
      <c r="VBE1049" s="9"/>
      <c r="VBF1049" s="9"/>
      <c r="VBG1049" s="9"/>
      <c r="VBH1049" s="9"/>
      <c r="VBI1049" s="9"/>
      <c r="VBJ1049" s="9"/>
      <c r="VBK1049" s="9"/>
      <c r="VBL1049" s="9"/>
      <c r="VBM1049" s="9"/>
      <c r="VBN1049" s="9"/>
      <c r="VBO1049" s="9"/>
      <c r="VBP1049" s="9"/>
      <c r="VBQ1049" s="9"/>
      <c r="VBR1049" s="9"/>
      <c r="VBS1049" s="9"/>
      <c r="VBT1049" s="9"/>
      <c r="VBU1049" s="9"/>
      <c r="VBV1049" s="9"/>
      <c r="VBW1049" s="9"/>
      <c r="VBX1049" s="9"/>
      <c r="VBY1049" s="9"/>
      <c r="VBZ1049" s="9"/>
      <c r="VCA1049" s="9"/>
      <c r="VCB1049" s="9"/>
      <c r="VCC1049" s="9"/>
      <c r="VCD1049" s="9"/>
      <c r="VCE1049" s="9"/>
      <c r="VCF1049" s="9"/>
      <c r="VCG1049" s="9"/>
      <c r="VCH1049" s="9"/>
      <c r="VCI1049" s="9"/>
      <c r="VCJ1049" s="9"/>
      <c r="VCK1049" s="9"/>
      <c r="VCL1049" s="9"/>
      <c r="VCM1049" s="9"/>
      <c r="VCN1049" s="9"/>
      <c r="VCO1049" s="9"/>
      <c r="VCP1049" s="9"/>
      <c r="VCQ1049" s="9"/>
      <c r="VCR1049" s="9"/>
      <c r="VCS1049" s="9"/>
      <c r="VCT1049" s="9"/>
      <c r="VCU1049" s="9"/>
      <c r="VCV1049" s="9"/>
      <c r="VCW1049" s="9"/>
      <c r="VCX1049" s="9"/>
      <c r="VCY1049" s="9"/>
      <c r="VCZ1049" s="9"/>
      <c r="VDA1049" s="9"/>
      <c r="VDB1049" s="9"/>
      <c r="VDC1049" s="9"/>
      <c r="VDD1049" s="9"/>
      <c r="VDE1049" s="9"/>
      <c r="VDF1049" s="9"/>
      <c r="VDG1049" s="9"/>
      <c r="VDH1049" s="9"/>
      <c r="VDI1049" s="9"/>
      <c r="VDJ1049" s="9"/>
      <c r="VDK1049" s="9"/>
      <c r="VDL1049" s="9"/>
      <c r="VDM1049" s="9"/>
      <c r="VDN1049" s="9"/>
      <c r="VDO1049" s="9"/>
      <c r="VDP1049" s="9"/>
      <c r="VDQ1049" s="9"/>
      <c r="VDR1049" s="9"/>
      <c r="VDS1049" s="9"/>
      <c r="VDT1049" s="9"/>
      <c r="VDU1049" s="9"/>
      <c r="VDV1049" s="9"/>
      <c r="VDW1049" s="9"/>
      <c r="VDX1049" s="9"/>
      <c r="VDY1049" s="9"/>
      <c r="VDZ1049" s="9"/>
      <c r="VEA1049" s="9"/>
      <c r="VEB1049" s="9"/>
      <c r="VEC1049" s="9"/>
      <c r="VED1049" s="9"/>
      <c r="VEE1049" s="9"/>
      <c r="VEF1049" s="9"/>
      <c r="VEG1049" s="9"/>
      <c r="VEH1049" s="9"/>
      <c r="VEI1049" s="9"/>
      <c r="VEJ1049" s="9"/>
      <c r="VEK1049" s="9"/>
      <c r="VEL1049" s="9"/>
      <c r="VEM1049" s="9"/>
      <c r="VEN1049" s="9"/>
      <c r="VEO1049" s="9"/>
      <c r="VEP1049" s="9"/>
      <c r="VEQ1049" s="9"/>
      <c r="VER1049" s="9"/>
      <c r="VES1049" s="9"/>
      <c r="VET1049" s="9"/>
      <c r="VEU1049" s="9"/>
      <c r="VEV1049" s="9"/>
      <c r="VEW1049" s="9"/>
      <c r="VEX1049" s="9"/>
      <c r="VEY1049" s="9"/>
      <c r="VEZ1049" s="9"/>
      <c r="VFA1049" s="9"/>
      <c r="VFB1049" s="9"/>
      <c r="VFC1049" s="9"/>
      <c r="VFD1049" s="9"/>
      <c r="VFE1049" s="9"/>
      <c r="VFF1049" s="9"/>
      <c r="VFG1049" s="9"/>
      <c r="VFH1049" s="9"/>
      <c r="VFI1049" s="9"/>
      <c r="VFJ1049" s="9"/>
      <c r="VFK1049" s="9"/>
      <c r="VFL1049" s="9"/>
      <c r="VFM1049" s="9"/>
      <c r="VFN1049" s="9"/>
      <c r="VFO1049" s="9"/>
      <c r="VFP1049" s="9"/>
      <c r="VFQ1049" s="9"/>
      <c r="VFR1049" s="9"/>
      <c r="VFS1049" s="9"/>
      <c r="VFT1049" s="9"/>
      <c r="VFU1049" s="9"/>
      <c r="VFV1049" s="9"/>
      <c r="VFW1049" s="9"/>
      <c r="VFX1049" s="9"/>
      <c r="VFY1049" s="9"/>
      <c r="VFZ1049" s="9"/>
      <c r="VGA1049" s="9"/>
      <c r="VGB1049" s="9"/>
      <c r="VGC1049" s="9"/>
      <c r="VGD1049" s="9"/>
      <c r="VGE1049" s="9"/>
      <c r="VGF1049" s="9"/>
      <c r="VGG1049" s="9"/>
      <c r="VGH1049" s="9"/>
      <c r="VGI1049" s="9"/>
      <c r="VGJ1049" s="9"/>
      <c r="VGK1049" s="9"/>
      <c r="VGL1049" s="9"/>
      <c r="VGM1049" s="9"/>
      <c r="VGN1049" s="9"/>
      <c r="VGO1049" s="9"/>
      <c r="VGP1049" s="9"/>
      <c r="VGQ1049" s="9"/>
      <c r="VGR1049" s="9"/>
      <c r="VGS1049" s="9"/>
      <c r="VGT1049" s="9"/>
      <c r="VGU1049" s="9"/>
      <c r="VGV1049" s="9"/>
      <c r="VGW1049" s="9"/>
      <c r="VGX1049" s="9"/>
      <c r="VGY1049" s="9"/>
      <c r="VGZ1049" s="9"/>
      <c r="VHA1049" s="9"/>
      <c r="VHB1049" s="9"/>
      <c r="VHC1049" s="9"/>
      <c r="VHD1049" s="9"/>
      <c r="VHE1049" s="9"/>
      <c r="VHF1049" s="9"/>
      <c r="VHG1049" s="9"/>
      <c r="VHH1049" s="9"/>
      <c r="VHI1049" s="9"/>
      <c r="VHJ1049" s="9"/>
      <c r="VHK1049" s="9"/>
      <c r="VHL1049" s="9"/>
      <c r="VHM1049" s="9"/>
      <c r="VHN1049" s="9"/>
      <c r="VHO1049" s="9"/>
      <c r="VHP1049" s="9"/>
      <c r="VHQ1049" s="9"/>
      <c r="VHR1049" s="9"/>
      <c r="VHS1049" s="9"/>
      <c r="VHT1049" s="9"/>
      <c r="VHU1049" s="9"/>
      <c r="VHV1049" s="9"/>
      <c r="VHW1049" s="9"/>
      <c r="VHX1049" s="9"/>
      <c r="VHY1049" s="9"/>
      <c r="VHZ1049" s="9"/>
      <c r="VIA1049" s="9"/>
      <c r="VIB1049" s="9"/>
      <c r="VIC1049" s="9"/>
      <c r="VID1049" s="9"/>
      <c r="VIE1049" s="9"/>
      <c r="VIF1049" s="9"/>
      <c r="VIG1049" s="9"/>
      <c r="VIH1049" s="9"/>
      <c r="VII1049" s="9"/>
      <c r="VIJ1049" s="9"/>
      <c r="VIK1049" s="9"/>
      <c r="VIL1049" s="9"/>
      <c r="VIM1049" s="9"/>
      <c r="VIN1049" s="9"/>
      <c r="VIO1049" s="9"/>
      <c r="VIP1049" s="9"/>
      <c r="VIQ1049" s="9"/>
      <c r="VIR1049" s="9"/>
      <c r="VIS1049" s="9"/>
      <c r="VIT1049" s="9"/>
      <c r="VIU1049" s="9"/>
      <c r="VIV1049" s="9"/>
      <c r="VIW1049" s="9"/>
      <c r="VIX1049" s="9"/>
      <c r="VIY1049" s="9"/>
      <c r="VIZ1049" s="9"/>
      <c r="VJA1049" s="9"/>
      <c r="VJB1049" s="9"/>
      <c r="VJC1049" s="9"/>
      <c r="VJD1049" s="9"/>
      <c r="VJE1049" s="9"/>
      <c r="VJF1049" s="9"/>
      <c r="VJG1049" s="9"/>
      <c r="VJH1049" s="9"/>
      <c r="VJI1049" s="9"/>
      <c r="VJJ1049" s="9"/>
      <c r="VJK1049" s="9"/>
      <c r="VJL1049" s="9"/>
      <c r="VJM1049" s="9"/>
      <c r="VJN1049" s="9"/>
      <c r="VJO1049" s="9"/>
      <c r="VJP1049" s="9"/>
      <c r="VJQ1049" s="9"/>
      <c r="VJR1049" s="9"/>
      <c r="VJS1049" s="9"/>
      <c r="VJT1049" s="9"/>
      <c r="VJU1049" s="9"/>
      <c r="VJV1049" s="9"/>
      <c r="VJW1049" s="9"/>
      <c r="VJX1049" s="9"/>
      <c r="VJY1049" s="9"/>
      <c r="VJZ1049" s="9"/>
      <c r="VKA1049" s="9"/>
      <c r="VKB1049" s="9"/>
      <c r="VKC1049" s="9"/>
      <c r="VKD1049" s="9"/>
      <c r="VKE1049" s="9"/>
      <c r="VKF1049" s="9"/>
      <c r="VKG1049" s="9"/>
      <c r="VKH1049" s="9"/>
      <c r="VKI1049" s="9"/>
      <c r="VKJ1049" s="9"/>
      <c r="VKK1049" s="9"/>
      <c r="VKL1049" s="9"/>
      <c r="VKM1049" s="9"/>
      <c r="VKN1049" s="9"/>
      <c r="VKO1049" s="9"/>
      <c r="VKP1049" s="9"/>
      <c r="VKQ1049" s="9"/>
      <c r="VKR1049" s="9"/>
      <c r="VKS1049" s="9"/>
      <c r="VKT1049" s="9"/>
      <c r="VKU1049" s="9"/>
      <c r="VKV1049" s="9"/>
      <c r="VKW1049" s="9"/>
      <c r="VKX1049" s="9"/>
      <c r="VKY1049" s="9"/>
      <c r="VKZ1049" s="9"/>
      <c r="VLA1049" s="9"/>
      <c r="VLB1049" s="9"/>
      <c r="VLC1049" s="9"/>
      <c r="VLD1049" s="9"/>
      <c r="VLE1049" s="9"/>
      <c r="VLF1049" s="9"/>
      <c r="VLG1049" s="9"/>
      <c r="VLH1049" s="9"/>
      <c r="VLI1049" s="9"/>
      <c r="VLJ1049" s="9"/>
      <c r="VLK1049" s="9"/>
      <c r="VLL1049" s="9"/>
      <c r="VLM1049" s="9"/>
      <c r="VLN1049" s="9"/>
      <c r="VLO1049" s="9"/>
      <c r="VLP1049" s="9"/>
      <c r="VLQ1049" s="9"/>
      <c r="VLR1049" s="9"/>
      <c r="VLS1049" s="9"/>
      <c r="VLT1049" s="9"/>
      <c r="VLU1049" s="9"/>
      <c r="VLV1049" s="9"/>
      <c r="VLW1049" s="9"/>
      <c r="VLX1049" s="9"/>
      <c r="VLY1049" s="9"/>
      <c r="VLZ1049" s="9"/>
      <c r="VMA1049" s="9"/>
      <c r="VMB1049" s="9"/>
      <c r="VMC1049" s="9"/>
      <c r="VMD1049" s="9"/>
      <c r="VME1049" s="9"/>
      <c r="VMF1049" s="9"/>
      <c r="VMG1049" s="9"/>
      <c r="VMH1049" s="9"/>
      <c r="VMI1049" s="9"/>
      <c r="VMJ1049" s="9"/>
      <c r="VMK1049" s="9"/>
      <c r="VML1049" s="9"/>
      <c r="VMM1049" s="9"/>
      <c r="VMN1049" s="9"/>
      <c r="VMO1049" s="9"/>
      <c r="VMP1049" s="9"/>
      <c r="VMQ1049" s="9"/>
      <c r="VMR1049" s="9"/>
      <c r="VMS1049" s="9"/>
      <c r="VMT1049" s="9"/>
      <c r="VMU1049" s="9"/>
      <c r="VMV1049" s="9"/>
      <c r="VMW1049" s="9"/>
      <c r="VMX1049" s="9"/>
      <c r="VMY1049" s="9"/>
      <c r="VMZ1049" s="9"/>
      <c r="VNA1049" s="9"/>
      <c r="VNB1049" s="9"/>
      <c r="VNC1049" s="9"/>
      <c r="VND1049" s="9"/>
      <c r="VNE1049" s="9"/>
      <c r="VNF1049" s="9"/>
      <c r="VNG1049" s="9"/>
      <c r="VNH1049" s="9"/>
      <c r="VNI1049" s="9"/>
      <c r="VNJ1049" s="9"/>
      <c r="VNK1049" s="9"/>
      <c r="VNL1049" s="9"/>
      <c r="VNM1049" s="9"/>
      <c r="VNN1049" s="9"/>
      <c r="VNO1049" s="9"/>
      <c r="VNP1049" s="9"/>
      <c r="VNQ1049" s="9"/>
      <c r="VNR1049" s="9"/>
      <c r="VNS1049" s="9"/>
      <c r="VNT1049" s="9"/>
      <c r="VNU1049" s="9"/>
      <c r="VNV1049" s="9"/>
      <c r="VNW1049" s="9"/>
      <c r="VNX1049" s="9"/>
      <c r="VNY1049" s="9"/>
      <c r="VNZ1049" s="9"/>
      <c r="VOA1049" s="9"/>
      <c r="VOB1049" s="9"/>
      <c r="VOC1049" s="9"/>
      <c r="VOD1049" s="9"/>
      <c r="VOE1049" s="9"/>
      <c r="VOF1049" s="9"/>
      <c r="VOG1049" s="9"/>
      <c r="VOH1049" s="9"/>
      <c r="VOI1049" s="9"/>
      <c r="VOJ1049" s="9"/>
      <c r="VOK1049" s="9"/>
      <c r="VOL1049" s="9"/>
      <c r="VOM1049" s="9"/>
      <c r="VON1049" s="9"/>
      <c r="VOO1049" s="9"/>
      <c r="VOP1049" s="9"/>
      <c r="VOQ1049" s="9"/>
      <c r="VOR1049" s="9"/>
      <c r="VOS1049" s="9"/>
      <c r="VOT1049" s="9"/>
      <c r="VOU1049" s="9"/>
      <c r="VOV1049" s="9"/>
      <c r="VOW1049" s="9"/>
      <c r="VOX1049" s="9"/>
      <c r="VOY1049" s="9"/>
      <c r="VOZ1049" s="9"/>
      <c r="VPA1049" s="9"/>
      <c r="VPB1049" s="9"/>
      <c r="VPC1049" s="9"/>
      <c r="VPD1049" s="9"/>
      <c r="VPE1049" s="9"/>
      <c r="VPF1049" s="9"/>
      <c r="VPG1049" s="9"/>
      <c r="VPH1049" s="9"/>
      <c r="VPI1049" s="9"/>
      <c r="VPJ1049" s="9"/>
      <c r="VPK1049" s="9"/>
      <c r="VPL1049" s="9"/>
      <c r="VPM1049" s="9"/>
      <c r="VPN1049" s="9"/>
      <c r="VPO1049" s="9"/>
      <c r="VPP1049" s="9"/>
      <c r="VPQ1049" s="9"/>
      <c r="VPR1049" s="9"/>
      <c r="VPS1049" s="9"/>
      <c r="VPT1049" s="9"/>
      <c r="VPU1049" s="9"/>
      <c r="VPV1049" s="9"/>
      <c r="VPW1049" s="9"/>
      <c r="VPX1049" s="9"/>
      <c r="VPY1049" s="9"/>
      <c r="VPZ1049" s="9"/>
      <c r="VQA1049" s="9"/>
      <c r="VQB1049" s="9"/>
      <c r="VQC1049" s="9"/>
      <c r="VQD1049" s="9"/>
      <c r="VQE1049" s="9"/>
      <c r="VQF1049" s="9"/>
      <c r="VQG1049" s="9"/>
      <c r="VQH1049" s="9"/>
      <c r="VQI1049" s="9"/>
      <c r="VQJ1049" s="9"/>
      <c r="VQK1049" s="9"/>
      <c r="VQL1049" s="9"/>
      <c r="VQM1049" s="9"/>
      <c r="VQN1049" s="9"/>
      <c r="VQO1049" s="9"/>
      <c r="VQP1049" s="9"/>
      <c r="VQQ1049" s="9"/>
      <c r="VQR1049" s="9"/>
      <c r="VQS1049" s="9"/>
      <c r="VQT1049" s="9"/>
      <c r="VQU1049" s="9"/>
      <c r="VQV1049" s="9"/>
      <c r="VQW1049" s="9"/>
      <c r="VQX1049" s="9"/>
      <c r="VQY1049" s="9"/>
      <c r="VQZ1049" s="9"/>
      <c r="VRA1049" s="9"/>
      <c r="VRB1049" s="9"/>
      <c r="VRC1049" s="9"/>
      <c r="VRD1049" s="9"/>
      <c r="VRE1049" s="9"/>
      <c r="VRF1049" s="9"/>
      <c r="VRG1049" s="9"/>
      <c r="VRH1049" s="9"/>
      <c r="VRI1049" s="9"/>
      <c r="VRJ1049" s="9"/>
      <c r="VRK1049" s="9"/>
      <c r="VRL1049" s="9"/>
      <c r="VRM1049" s="9"/>
      <c r="VRN1049" s="9"/>
      <c r="VRO1049" s="9"/>
      <c r="VRP1049" s="9"/>
      <c r="VRQ1049" s="9"/>
      <c r="VRR1049" s="9"/>
      <c r="VRS1049" s="9"/>
      <c r="VRT1049" s="9"/>
      <c r="VRU1049" s="9"/>
      <c r="VRV1049" s="9"/>
      <c r="VRW1049" s="9"/>
      <c r="VRX1049" s="9"/>
      <c r="VRY1049" s="9"/>
      <c r="VRZ1049" s="9"/>
      <c r="VSA1049" s="9"/>
      <c r="VSB1049" s="9"/>
      <c r="VSC1049" s="9"/>
      <c r="VSD1049" s="9"/>
      <c r="VSE1049" s="9"/>
      <c r="VSF1049" s="9"/>
      <c r="VSG1049" s="9"/>
      <c r="VSH1049" s="9"/>
      <c r="VSI1049" s="9"/>
      <c r="VSJ1049" s="9"/>
      <c r="VSK1049" s="9"/>
      <c r="VSL1049" s="9"/>
      <c r="VSM1049" s="9"/>
      <c r="VSN1049" s="9"/>
      <c r="VSO1049" s="9"/>
      <c r="VSP1049" s="9"/>
      <c r="VSQ1049" s="9"/>
      <c r="VSR1049" s="9"/>
      <c r="VSS1049" s="9"/>
      <c r="VST1049" s="9"/>
      <c r="VSU1049" s="9"/>
      <c r="VSV1049" s="9"/>
      <c r="VSW1049" s="9"/>
      <c r="VSX1049" s="9"/>
      <c r="VSY1049" s="9"/>
      <c r="VSZ1049" s="9"/>
      <c r="VTA1049" s="9"/>
      <c r="VTB1049" s="9"/>
      <c r="VTC1049" s="9"/>
      <c r="VTD1049" s="9"/>
      <c r="VTE1049" s="9"/>
      <c r="VTF1049" s="9"/>
      <c r="VTG1049" s="9"/>
      <c r="VTH1049" s="9"/>
      <c r="VTI1049" s="9"/>
      <c r="VTJ1049" s="9"/>
      <c r="VTK1049" s="9"/>
      <c r="VTL1049" s="9"/>
      <c r="VTM1049" s="9"/>
      <c r="VTN1049" s="9"/>
      <c r="VTO1049" s="9"/>
      <c r="VTP1049" s="9"/>
      <c r="VTQ1049" s="9"/>
      <c r="VTR1049" s="9"/>
      <c r="VTS1049" s="9"/>
      <c r="VTT1049" s="9"/>
      <c r="VTU1049" s="9"/>
      <c r="VTV1049" s="9"/>
      <c r="VTW1049" s="9"/>
      <c r="VTX1049" s="9"/>
      <c r="VTY1049" s="9"/>
      <c r="VTZ1049" s="9"/>
      <c r="VUA1049" s="9"/>
      <c r="VUB1049" s="9"/>
      <c r="VUC1049" s="9"/>
      <c r="VUD1049" s="9"/>
      <c r="VUE1049" s="9"/>
      <c r="VUF1049" s="9"/>
      <c r="VUG1049" s="9"/>
      <c r="VUH1049" s="9"/>
      <c r="VUI1049" s="9"/>
      <c r="VUJ1049" s="9"/>
      <c r="VUK1049" s="9"/>
      <c r="VUL1049" s="9"/>
      <c r="VUM1049" s="9"/>
      <c r="VUN1049" s="9"/>
      <c r="VUO1049" s="9"/>
      <c r="VUP1049" s="9"/>
      <c r="VUQ1049" s="9"/>
      <c r="VUR1049" s="9"/>
      <c r="VUS1049" s="9"/>
      <c r="VUT1049" s="9"/>
      <c r="VUU1049" s="9"/>
      <c r="VUV1049" s="9"/>
      <c r="VUW1049" s="9"/>
      <c r="VUX1049" s="9"/>
      <c r="VUY1049" s="9"/>
      <c r="VUZ1049" s="9"/>
      <c r="VVA1049" s="9"/>
      <c r="VVB1049" s="9"/>
      <c r="VVC1049" s="9"/>
      <c r="VVD1049" s="9"/>
      <c r="VVE1049" s="9"/>
      <c r="VVF1049" s="9"/>
      <c r="VVG1049" s="9"/>
      <c r="VVH1049" s="9"/>
      <c r="VVI1049" s="9"/>
      <c r="VVJ1049" s="9"/>
      <c r="VVK1049" s="9"/>
      <c r="VVL1049" s="9"/>
      <c r="VVM1049" s="9"/>
      <c r="VVN1049" s="9"/>
      <c r="VVO1049" s="9"/>
      <c r="VVP1049" s="9"/>
      <c r="VVQ1049" s="9"/>
      <c r="VVR1049" s="9"/>
      <c r="VVS1049" s="9"/>
      <c r="VVT1049" s="9"/>
      <c r="VVU1049" s="9"/>
      <c r="VVV1049" s="9"/>
      <c r="VVW1049" s="9"/>
      <c r="VVX1049" s="9"/>
      <c r="VVY1049" s="9"/>
      <c r="VVZ1049" s="9"/>
      <c r="VWA1049" s="9"/>
      <c r="VWB1049" s="9"/>
      <c r="VWC1049" s="9"/>
      <c r="VWD1049" s="9"/>
      <c r="VWE1049" s="9"/>
      <c r="VWF1049" s="9"/>
      <c r="VWG1049" s="9"/>
      <c r="VWH1049" s="9"/>
      <c r="VWI1049" s="9"/>
      <c r="VWJ1049" s="9"/>
      <c r="VWK1049" s="9"/>
      <c r="VWL1049" s="9"/>
      <c r="VWM1049" s="9"/>
      <c r="VWN1049" s="9"/>
      <c r="VWO1049" s="9"/>
      <c r="VWP1049" s="9"/>
      <c r="VWQ1049" s="9"/>
      <c r="VWR1049" s="9"/>
      <c r="VWS1049" s="9"/>
      <c r="VWT1049" s="9"/>
      <c r="VWU1049" s="9"/>
      <c r="VWV1049" s="9"/>
      <c r="VWW1049" s="9"/>
      <c r="VWX1049" s="9"/>
      <c r="VWY1049" s="9"/>
      <c r="VWZ1049" s="9"/>
      <c r="VXA1049" s="9"/>
      <c r="VXB1049" s="9"/>
      <c r="VXC1049" s="9"/>
      <c r="VXD1049" s="9"/>
      <c r="VXE1049" s="9"/>
      <c r="VXF1049" s="9"/>
      <c r="VXG1049" s="9"/>
      <c r="VXH1049" s="9"/>
      <c r="VXI1049" s="9"/>
      <c r="VXJ1049" s="9"/>
      <c r="VXK1049" s="9"/>
      <c r="VXL1049" s="9"/>
      <c r="VXM1049" s="9"/>
      <c r="VXN1049" s="9"/>
      <c r="VXO1049" s="9"/>
      <c r="VXP1049" s="9"/>
      <c r="VXQ1049" s="9"/>
      <c r="VXR1049" s="9"/>
      <c r="VXS1049" s="9"/>
      <c r="VXT1049" s="9"/>
      <c r="VXU1049" s="9"/>
      <c r="VXV1049" s="9"/>
      <c r="VXW1049" s="9"/>
      <c r="VXX1049" s="9"/>
      <c r="VXY1049" s="9"/>
      <c r="VXZ1049" s="9"/>
      <c r="VYA1049" s="9"/>
      <c r="VYB1049" s="9"/>
      <c r="VYC1049" s="9"/>
      <c r="VYD1049" s="9"/>
      <c r="VYE1049" s="9"/>
      <c r="VYF1049" s="9"/>
      <c r="VYG1049" s="9"/>
      <c r="VYH1049" s="9"/>
      <c r="VYI1049" s="9"/>
      <c r="VYJ1049" s="9"/>
      <c r="VYK1049" s="9"/>
      <c r="VYL1049" s="9"/>
      <c r="VYM1049" s="9"/>
      <c r="VYN1049" s="9"/>
      <c r="VYO1049" s="9"/>
      <c r="VYP1049" s="9"/>
      <c r="VYQ1049" s="9"/>
      <c r="VYR1049" s="9"/>
      <c r="VYS1049" s="9"/>
      <c r="VYT1049" s="9"/>
      <c r="VYU1049" s="9"/>
      <c r="VYV1049" s="9"/>
      <c r="VYW1049" s="9"/>
      <c r="VYX1049" s="9"/>
      <c r="VYY1049" s="9"/>
      <c r="VYZ1049" s="9"/>
      <c r="VZA1049" s="9"/>
      <c r="VZB1049" s="9"/>
      <c r="VZC1049" s="9"/>
      <c r="VZD1049" s="9"/>
      <c r="VZE1049" s="9"/>
      <c r="VZF1049" s="9"/>
      <c r="VZG1049" s="9"/>
      <c r="VZH1049" s="9"/>
      <c r="VZI1049" s="9"/>
      <c r="VZJ1049" s="9"/>
      <c r="VZK1049" s="9"/>
      <c r="VZL1049" s="9"/>
      <c r="VZM1049" s="9"/>
      <c r="VZN1049" s="9"/>
      <c r="VZO1049" s="9"/>
      <c r="VZP1049" s="9"/>
      <c r="VZQ1049" s="9"/>
      <c r="VZR1049" s="9"/>
      <c r="VZS1049" s="9"/>
      <c r="VZT1049" s="9"/>
      <c r="VZU1049" s="9"/>
      <c r="VZV1049" s="9"/>
      <c r="VZW1049" s="9"/>
      <c r="VZX1049" s="9"/>
      <c r="VZY1049" s="9"/>
      <c r="VZZ1049" s="9"/>
      <c r="WAA1049" s="9"/>
      <c r="WAB1049" s="9"/>
      <c r="WAC1049" s="9"/>
      <c r="WAD1049" s="9"/>
      <c r="WAE1049" s="9"/>
      <c r="WAF1049" s="9"/>
      <c r="WAG1049" s="9"/>
      <c r="WAH1049" s="9"/>
      <c r="WAI1049" s="9"/>
      <c r="WAJ1049" s="9"/>
      <c r="WAK1049" s="9"/>
      <c r="WAL1049" s="9"/>
      <c r="WAM1049" s="9"/>
      <c r="WAN1049" s="9"/>
      <c r="WAO1049" s="9"/>
      <c r="WAP1049" s="9"/>
      <c r="WAQ1049" s="9"/>
      <c r="WAR1049" s="9"/>
      <c r="WAS1049" s="9"/>
      <c r="WAT1049" s="9"/>
      <c r="WAU1049" s="9"/>
      <c r="WAV1049" s="9"/>
      <c r="WAW1049" s="9"/>
      <c r="WAX1049" s="9"/>
      <c r="WAY1049" s="9"/>
      <c r="WAZ1049" s="9"/>
      <c r="WBA1049" s="9"/>
      <c r="WBB1049" s="9"/>
      <c r="WBC1049" s="9"/>
      <c r="WBD1049" s="9"/>
      <c r="WBE1049" s="9"/>
      <c r="WBF1049" s="9"/>
      <c r="WBG1049" s="9"/>
      <c r="WBH1049" s="9"/>
      <c r="WBI1049" s="9"/>
      <c r="WBJ1049" s="9"/>
      <c r="WBK1049" s="9"/>
      <c r="WBL1049" s="9"/>
      <c r="WBM1049" s="9"/>
      <c r="WBN1049" s="9"/>
      <c r="WBO1049" s="9"/>
      <c r="WBP1049" s="9"/>
      <c r="WBQ1049" s="9"/>
      <c r="WBR1049" s="9"/>
      <c r="WBS1049" s="9"/>
      <c r="WBT1049" s="9"/>
      <c r="WBU1049" s="9"/>
      <c r="WBV1049" s="9"/>
      <c r="WBW1049" s="9"/>
      <c r="WBX1049" s="9"/>
      <c r="WBY1049" s="9"/>
      <c r="WBZ1049" s="9"/>
      <c r="WCA1049" s="9"/>
      <c r="WCB1049" s="9"/>
      <c r="WCC1049" s="9"/>
      <c r="WCD1049" s="9"/>
      <c r="WCE1049" s="9"/>
      <c r="WCF1049" s="9"/>
      <c r="WCG1049" s="9"/>
      <c r="WCH1049" s="9"/>
      <c r="WCI1049" s="9"/>
      <c r="WCJ1049" s="9"/>
      <c r="WCK1049" s="9"/>
      <c r="WCL1049" s="9"/>
      <c r="WCM1049" s="9"/>
      <c r="WCN1049" s="9"/>
      <c r="WCO1049" s="9"/>
      <c r="WCP1049" s="9"/>
      <c r="WCQ1049" s="9"/>
      <c r="WCR1049" s="9"/>
      <c r="WCS1049" s="9"/>
      <c r="WCT1049" s="9"/>
      <c r="WCU1049" s="9"/>
      <c r="WCV1049" s="9"/>
      <c r="WCW1049" s="9"/>
      <c r="WCX1049" s="9"/>
      <c r="WCY1049" s="9"/>
      <c r="WCZ1049" s="9"/>
      <c r="WDA1049" s="9"/>
      <c r="WDB1049" s="9"/>
      <c r="WDC1049" s="9"/>
      <c r="WDD1049" s="9"/>
      <c r="WDE1049" s="9"/>
      <c r="WDF1049" s="9"/>
      <c r="WDG1049" s="9"/>
      <c r="WDH1049" s="9"/>
      <c r="WDI1049" s="9"/>
      <c r="WDJ1049" s="9"/>
      <c r="WDK1049" s="9"/>
      <c r="WDL1049" s="9"/>
      <c r="WDM1049" s="9"/>
      <c r="WDN1049" s="9"/>
      <c r="WDO1049" s="9"/>
      <c r="WDP1049" s="9"/>
      <c r="WDQ1049" s="9"/>
      <c r="WDR1049" s="9"/>
      <c r="WDS1049" s="9"/>
      <c r="WDT1049" s="9"/>
      <c r="WDU1049" s="9"/>
      <c r="WDV1049" s="9"/>
      <c r="WDW1049" s="9"/>
      <c r="WDX1049" s="9"/>
      <c r="WDY1049" s="9"/>
      <c r="WDZ1049" s="9"/>
      <c r="WEA1049" s="9"/>
      <c r="WEB1049" s="9"/>
      <c r="WEC1049" s="9"/>
      <c r="WED1049" s="9"/>
      <c r="WEE1049" s="9"/>
      <c r="WEF1049" s="9"/>
      <c r="WEG1049" s="9"/>
      <c r="WEH1049" s="9"/>
      <c r="WEI1049" s="9"/>
      <c r="WEJ1049" s="9"/>
      <c r="WEK1049" s="9"/>
      <c r="WEL1049" s="9"/>
      <c r="WEM1049" s="9"/>
      <c r="WEN1049" s="9"/>
      <c r="WEO1049" s="9"/>
      <c r="WEP1049" s="9"/>
      <c r="WEQ1049" s="9"/>
      <c r="WER1049" s="9"/>
      <c r="WES1049" s="9"/>
      <c r="WET1049" s="9"/>
      <c r="WEU1049" s="9"/>
      <c r="WEV1049" s="9"/>
      <c r="WEW1049" s="9"/>
      <c r="WEX1049" s="9"/>
      <c r="WEY1049" s="9"/>
      <c r="WEZ1049" s="9"/>
      <c r="WFA1049" s="9"/>
      <c r="WFB1049" s="9"/>
      <c r="WFC1049" s="9"/>
      <c r="WFD1049" s="9"/>
      <c r="WFE1049" s="9"/>
      <c r="WFF1049" s="9"/>
      <c r="WFG1049" s="9"/>
      <c r="WFH1049" s="9"/>
      <c r="WFI1049" s="9"/>
      <c r="WFJ1049" s="9"/>
      <c r="WFK1049" s="9"/>
      <c r="WFL1049" s="9"/>
      <c r="WFM1049" s="9"/>
      <c r="WFN1049" s="9"/>
      <c r="WFO1049" s="9"/>
      <c r="WFP1049" s="9"/>
      <c r="WFQ1049" s="9"/>
      <c r="WFR1049" s="9"/>
      <c r="WFS1049" s="9"/>
      <c r="WFT1049" s="9"/>
      <c r="WFU1049" s="9"/>
      <c r="WFV1049" s="9"/>
      <c r="WFW1049" s="9"/>
      <c r="WFX1049" s="9"/>
      <c r="WFY1049" s="9"/>
      <c r="WFZ1049" s="9"/>
      <c r="WGA1049" s="9"/>
      <c r="WGB1049" s="9"/>
      <c r="WGC1049" s="9"/>
      <c r="WGD1049" s="9"/>
      <c r="WGE1049" s="9"/>
      <c r="WGF1049" s="9"/>
      <c r="WGG1049" s="9"/>
      <c r="WGH1049" s="9"/>
      <c r="WGI1049" s="9"/>
      <c r="WGJ1049" s="9"/>
      <c r="WGK1049" s="9"/>
      <c r="WGL1049" s="9"/>
      <c r="WGM1049" s="9"/>
      <c r="WGN1049" s="9"/>
      <c r="WGO1049" s="9"/>
      <c r="WGP1049" s="9"/>
      <c r="WGQ1049" s="9"/>
      <c r="WGR1049" s="9"/>
      <c r="WGS1049" s="9"/>
      <c r="WGT1049" s="9"/>
      <c r="WGU1049" s="9"/>
      <c r="WGV1049" s="9"/>
      <c r="WGW1049" s="9"/>
      <c r="WGX1049" s="9"/>
      <c r="WGY1049" s="9"/>
      <c r="WGZ1049" s="9"/>
      <c r="WHA1049" s="9"/>
      <c r="WHB1049" s="9"/>
      <c r="WHC1049" s="9"/>
      <c r="WHD1049" s="9"/>
      <c r="WHE1049" s="9"/>
      <c r="WHF1049" s="9"/>
      <c r="WHG1049" s="9"/>
      <c r="WHH1049" s="9"/>
      <c r="WHI1049" s="9"/>
      <c r="WHJ1049" s="9"/>
      <c r="WHK1049" s="9"/>
      <c r="WHL1049" s="9"/>
      <c r="WHM1049" s="9"/>
      <c r="WHN1049" s="9"/>
      <c r="WHO1049" s="9"/>
      <c r="WHP1049" s="9"/>
      <c r="WHQ1049" s="9"/>
      <c r="WHR1049" s="9"/>
      <c r="WHS1049" s="9"/>
      <c r="WHT1049" s="9"/>
      <c r="WHU1049" s="9"/>
      <c r="WHV1049" s="9"/>
      <c r="WHW1049" s="9"/>
      <c r="WHX1049" s="9"/>
      <c r="WHY1049" s="9"/>
      <c r="WHZ1049" s="9"/>
      <c r="WIA1049" s="9"/>
      <c r="WIB1049" s="9"/>
      <c r="WIC1049" s="9"/>
      <c r="WID1049" s="9"/>
      <c r="WIE1049" s="9"/>
      <c r="WIF1049" s="9"/>
      <c r="WIG1049" s="9"/>
      <c r="WIH1049" s="9"/>
      <c r="WII1049" s="9"/>
      <c r="WIJ1049" s="9"/>
      <c r="WIK1049" s="9"/>
      <c r="WIL1049" s="9"/>
      <c r="WIM1049" s="9"/>
      <c r="WIN1049" s="9"/>
      <c r="WIO1049" s="9"/>
      <c r="WIP1049" s="9"/>
      <c r="WIQ1049" s="9"/>
      <c r="WIR1049" s="9"/>
      <c r="WIS1049" s="9"/>
      <c r="WIT1049" s="9"/>
      <c r="WIU1049" s="9"/>
      <c r="WIV1049" s="9"/>
      <c r="WIW1049" s="9"/>
      <c r="WIX1049" s="9"/>
      <c r="WIY1049" s="9"/>
      <c r="WIZ1049" s="9"/>
      <c r="WJA1049" s="9"/>
      <c r="WJB1049" s="9"/>
      <c r="WJC1049" s="9"/>
      <c r="WJD1049" s="9"/>
      <c r="WJE1049" s="9"/>
      <c r="WJF1049" s="9"/>
      <c r="WJG1049" s="9"/>
      <c r="WJH1049" s="9"/>
      <c r="WJI1049" s="9"/>
      <c r="WJJ1049" s="9"/>
      <c r="WJK1049" s="9"/>
      <c r="WJL1049" s="9"/>
      <c r="WJM1049" s="9"/>
      <c r="WJN1049" s="9"/>
      <c r="WJO1049" s="9"/>
      <c r="WJP1049" s="9"/>
      <c r="WJQ1049" s="9"/>
      <c r="WJR1049" s="9"/>
      <c r="WJS1049" s="9"/>
      <c r="WJT1049" s="9"/>
      <c r="WJU1049" s="9"/>
      <c r="WJV1049" s="9"/>
      <c r="WJW1049" s="9"/>
      <c r="WJX1049" s="9"/>
      <c r="WJY1049" s="9"/>
      <c r="WJZ1049" s="9"/>
      <c r="WKA1049" s="9"/>
      <c r="WKB1049" s="9"/>
      <c r="WKC1049" s="9"/>
      <c r="WKD1049" s="9"/>
      <c r="WKE1049" s="9"/>
      <c r="WKF1049" s="9"/>
      <c r="WKG1049" s="9"/>
      <c r="WKH1049" s="9"/>
      <c r="WKI1049" s="9"/>
      <c r="WKJ1049" s="9"/>
      <c r="WKK1049" s="9"/>
      <c r="WKL1049" s="9"/>
      <c r="WKM1049" s="9"/>
      <c r="WKN1049" s="9"/>
      <c r="WKO1049" s="9"/>
      <c r="WKP1049" s="9"/>
      <c r="WKQ1049" s="9"/>
      <c r="WKR1049" s="9"/>
      <c r="WKS1049" s="9"/>
      <c r="WKT1049" s="9"/>
      <c r="WKU1049" s="9"/>
      <c r="WKV1049" s="9"/>
      <c r="WKW1049" s="9"/>
      <c r="WKX1049" s="9"/>
      <c r="WKY1049" s="9"/>
      <c r="WKZ1049" s="9"/>
      <c r="WLA1049" s="9"/>
      <c r="WLB1049" s="9"/>
      <c r="WLC1049" s="9"/>
      <c r="WLD1049" s="9"/>
      <c r="WLE1049" s="9"/>
      <c r="WLF1049" s="9"/>
      <c r="WLG1049" s="9"/>
      <c r="WLH1049" s="9"/>
      <c r="WLI1049" s="9"/>
      <c r="WLJ1049" s="9"/>
      <c r="WLK1049" s="9"/>
      <c r="WLL1049" s="9"/>
      <c r="WLM1049" s="9"/>
      <c r="WLN1049" s="9"/>
      <c r="WLO1049" s="9"/>
      <c r="WLP1049" s="9"/>
      <c r="WLQ1049" s="9"/>
      <c r="WLR1049" s="9"/>
      <c r="WLS1049" s="9"/>
      <c r="WLT1049" s="9"/>
      <c r="WLU1049" s="9"/>
      <c r="WLV1049" s="9"/>
      <c r="WLW1049" s="9"/>
      <c r="WLX1049" s="9"/>
      <c r="WLY1049" s="9"/>
      <c r="WLZ1049" s="9"/>
      <c r="WMA1049" s="9"/>
      <c r="WMB1049" s="9"/>
      <c r="WMC1049" s="9"/>
      <c r="WMD1049" s="9"/>
      <c r="WME1049" s="9"/>
      <c r="WMF1049" s="9"/>
      <c r="WMG1049" s="9"/>
      <c r="WMH1049" s="9"/>
      <c r="WMI1049" s="9"/>
      <c r="WMJ1049" s="9"/>
      <c r="WMK1049" s="9"/>
      <c r="WML1049" s="9"/>
      <c r="WMM1049" s="9"/>
      <c r="WMN1049" s="9"/>
      <c r="WMO1049" s="9"/>
      <c r="WMP1049" s="9"/>
      <c r="WMQ1049" s="9"/>
      <c r="WMR1049" s="9"/>
      <c r="WMS1049" s="9"/>
      <c r="WMT1049" s="9"/>
      <c r="WMU1049" s="9"/>
      <c r="WMV1049" s="9"/>
      <c r="WMW1049" s="9"/>
      <c r="WMX1049" s="9"/>
      <c r="WMY1049" s="9"/>
      <c r="WMZ1049" s="9"/>
      <c r="WNA1049" s="9"/>
      <c r="WNB1049" s="9"/>
      <c r="WNC1049" s="9"/>
      <c r="WND1049" s="9"/>
      <c r="WNE1049" s="9"/>
      <c r="WNF1049" s="9"/>
      <c r="WNG1049" s="9"/>
      <c r="WNH1049" s="9"/>
      <c r="WNI1049" s="9"/>
      <c r="WNJ1049" s="9"/>
      <c r="WNK1049" s="9"/>
      <c r="WNL1049" s="9"/>
      <c r="WNM1049" s="9"/>
      <c r="WNN1049" s="9"/>
      <c r="WNO1049" s="9"/>
      <c r="WNP1049" s="9"/>
      <c r="WNQ1049" s="9"/>
      <c r="WNR1049" s="9"/>
      <c r="WNS1049" s="9"/>
      <c r="WNT1049" s="9"/>
      <c r="WNU1049" s="9"/>
      <c r="WNV1049" s="9"/>
      <c r="WNW1049" s="9"/>
      <c r="WNX1049" s="9"/>
      <c r="WNY1049" s="9"/>
      <c r="WNZ1049" s="9"/>
      <c r="WOA1049" s="9"/>
      <c r="WOB1049" s="9"/>
      <c r="WOC1049" s="9"/>
      <c r="WOD1049" s="9"/>
      <c r="WOE1049" s="9"/>
      <c r="WOF1049" s="9"/>
      <c r="WOG1049" s="9"/>
      <c r="WOH1049" s="9"/>
      <c r="WOI1049" s="9"/>
      <c r="WOJ1049" s="9"/>
      <c r="WOK1049" s="9"/>
      <c r="WOL1049" s="9"/>
      <c r="WOM1049" s="9"/>
      <c r="WON1049" s="9"/>
      <c r="WOO1049" s="9"/>
      <c r="WOP1049" s="9"/>
      <c r="WOQ1049" s="9"/>
      <c r="WOR1049" s="9"/>
      <c r="WOS1049" s="9"/>
      <c r="WOT1049" s="9"/>
      <c r="WOU1049" s="9"/>
      <c r="WOV1049" s="9"/>
      <c r="WOW1049" s="9"/>
      <c r="WOX1049" s="9"/>
      <c r="WOY1049" s="9"/>
      <c r="WOZ1049" s="9"/>
      <c r="WPA1049" s="9"/>
      <c r="WPB1049" s="9"/>
      <c r="WPC1049" s="9"/>
      <c r="WPD1049" s="9"/>
      <c r="WPE1049" s="9"/>
      <c r="WPF1049" s="9"/>
      <c r="WPG1049" s="9"/>
      <c r="WPH1049" s="9"/>
      <c r="WPI1049" s="9"/>
      <c r="WPJ1049" s="9"/>
      <c r="WPK1049" s="9"/>
      <c r="WPL1049" s="9"/>
      <c r="WPM1049" s="9"/>
      <c r="WPN1049" s="9"/>
      <c r="WPO1049" s="9"/>
      <c r="WPP1049" s="9"/>
      <c r="WPQ1049" s="9"/>
      <c r="WPR1049" s="9"/>
      <c r="WPS1049" s="9"/>
      <c r="WPT1049" s="9"/>
      <c r="WPU1049" s="9"/>
      <c r="WPV1049" s="9"/>
      <c r="WPW1049" s="9"/>
      <c r="WPX1049" s="9"/>
      <c r="WPY1049" s="9"/>
      <c r="WPZ1049" s="9"/>
      <c r="WQA1049" s="9"/>
      <c r="WQB1049" s="9"/>
      <c r="WQC1049" s="9"/>
      <c r="WQD1049" s="9"/>
      <c r="WQE1049" s="9"/>
      <c r="WQF1049" s="9"/>
      <c r="WQG1049" s="9"/>
      <c r="WQH1049" s="9"/>
      <c r="WQI1049" s="9"/>
      <c r="WQJ1049" s="9"/>
      <c r="WQK1049" s="9"/>
      <c r="WQL1049" s="9"/>
      <c r="WQM1049" s="9"/>
      <c r="WQN1049" s="9"/>
      <c r="WQO1049" s="9"/>
      <c r="WQP1049" s="9"/>
      <c r="WQQ1049" s="9"/>
      <c r="WQR1049" s="9"/>
      <c r="WQS1049" s="9"/>
      <c r="WQT1049" s="9"/>
      <c r="WQU1049" s="9"/>
      <c r="WQV1049" s="9"/>
      <c r="WQW1049" s="9"/>
      <c r="WQX1049" s="9"/>
      <c r="WQY1049" s="9"/>
      <c r="WQZ1049" s="9"/>
      <c r="WRA1049" s="9"/>
      <c r="WRB1049" s="9"/>
      <c r="WRC1049" s="9"/>
      <c r="WRD1049" s="9"/>
      <c r="WRE1049" s="9"/>
      <c r="WRF1049" s="9"/>
      <c r="WRG1049" s="9"/>
      <c r="WRH1049" s="9"/>
      <c r="WRI1049" s="9"/>
      <c r="WRJ1049" s="9"/>
      <c r="WRK1049" s="9"/>
      <c r="WRL1049" s="9"/>
      <c r="WRM1049" s="9"/>
      <c r="WRN1049" s="9"/>
      <c r="WRO1049" s="9"/>
      <c r="WRP1049" s="9"/>
      <c r="WRQ1049" s="9"/>
      <c r="WRR1049" s="9"/>
      <c r="WRS1049" s="9"/>
      <c r="WRT1049" s="9"/>
      <c r="WRU1049" s="9"/>
      <c r="WRV1049" s="9"/>
      <c r="WRW1049" s="9"/>
      <c r="WRX1049" s="9"/>
      <c r="WRY1049" s="9"/>
      <c r="WRZ1049" s="9"/>
      <c r="WSA1049" s="9"/>
      <c r="WSB1049" s="9"/>
      <c r="WSC1049" s="9"/>
      <c r="WSD1049" s="9"/>
      <c r="WSE1049" s="9"/>
      <c r="WSF1049" s="9"/>
      <c r="WSG1049" s="9"/>
      <c r="WSH1049" s="9"/>
      <c r="WSI1049" s="9"/>
      <c r="WSJ1049" s="9"/>
      <c r="WSK1049" s="9"/>
      <c r="WSL1049" s="9"/>
      <c r="WSM1049" s="9"/>
      <c r="WSN1049" s="9"/>
      <c r="WSO1049" s="9"/>
      <c r="WSP1049" s="9"/>
      <c r="WSQ1049" s="9"/>
      <c r="WSR1049" s="9"/>
      <c r="WSS1049" s="9"/>
      <c r="WST1049" s="9"/>
      <c r="WSU1049" s="9"/>
      <c r="WSV1049" s="9"/>
      <c r="WSW1049" s="9"/>
      <c r="WSX1049" s="9"/>
      <c r="WSY1049" s="9"/>
      <c r="WSZ1049" s="9"/>
      <c r="WTA1049" s="9"/>
      <c r="WTB1049" s="9"/>
      <c r="WTC1049" s="9"/>
      <c r="WTD1049" s="9"/>
      <c r="WTE1049" s="9"/>
      <c r="WTF1049" s="9"/>
      <c r="WTG1049" s="9"/>
      <c r="WTH1049" s="9"/>
      <c r="WTI1049" s="9"/>
      <c r="WTJ1049" s="9"/>
      <c r="WTK1049" s="9"/>
      <c r="WTL1049" s="9"/>
      <c r="WTM1049" s="9"/>
      <c r="WTN1049" s="9"/>
      <c r="WTO1049" s="9"/>
      <c r="WTP1049" s="9"/>
      <c r="WTQ1049" s="9"/>
      <c r="WTR1049" s="9"/>
      <c r="WTS1049" s="9"/>
      <c r="WTT1049" s="9"/>
      <c r="WTU1049" s="9"/>
      <c r="WTV1049" s="9"/>
      <c r="WTW1049" s="9"/>
      <c r="WTX1049" s="9"/>
      <c r="WTY1049" s="9"/>
      <c r="WTZ1049" s="9"/>
      <c r="WUA1049" s="9"/>
      <c r="WUB1049" s="9"/>
      <c r="WUC1049" s="9"/>
      <c r="WUD1049" s="9"/>
      <c r="WUE1049" s="9"/>
      <c r="WUF1049" s="9"/>
      <c r="WUG1049" s="9"/>
      <c r="WUH1049" s="9"/>
      <c r="WUI1049" s="9"/>
      <c r="WUJ1049" s="9"/>
      <c r="WUK1049" s="9"/>
      <c r="WUL1049" s="9"/>
      <c r="WUM1049" s="9"/>
      <c r="WUN1049" s="9"/>
      <c r="WUO1049" s="9"/>
      <c r="WUP1049" s="9"/>
      <c r="WUQ1049" s="9"/>
      <c r="WUR1049" s="9"/>
      <c r="WUS1049" s="9"/>
      <c r="WUT1049" s="9"/>
      <c r="WUU1049" s="9"/>
      <c r="WUV1049" s="9"/>
      <c r="WUW1049" s="9"/>
      <c r="WUX1049" s="9"/>
      <c r="WUY1049" s="9"/>
      <c r="WUZ1049" s="9"/>
      <c r="WVA1049" s="9"/>
      <c r="WVB1049" s="9"/>
      <c r="WVC1049" s="9"/>
      <c r="WVD1049" s="9"/>
      <c r="WVE1049" s="9"/>
      <c r="WVF1049" s="9"/>
      <c r="WVG1049" s="9"/>
      <c r="WVH1049" s="9"/>
      <c r="WVI1049" s="9"/>
      <c r="WVJ1049" s="9"/>
      <c r="WVK1049" s="9"/>
      <c r="WVL1049" s="9"/>
      <c r="WVM1049" s="9"/>
      <c r="WVN1049" s="9"/>
      <c r="WVO1049" s="9"/>
      <c r="WVP1049" s="9"/>
      <c r="WVQ1049" s="9"/>
      <c r="WVR1049" s="9"/>
      <c r="WVS1049" s="9"/>
      <c r="WVT1049" s="9"/>
      <c r="WVU1049" s="9"/>
      <c r="WVV1049" s="9"/>
      <c r="WVW1049" s="9"/>
      <c r="WVX1049" s="9"/>
      <c r="WVY1049" s="9"/>
      <c r="WVZ1049" s="9"/>
      <c r="WWA1049" s="9"/>
      <c r="WWB1049" s="9"/>
      <c r="WWC1049" s="9"/>
      <c r="WWD1049" s="9"/>
      <c r="WWE1049" s="9"/>
      <c r="WWF1049" s="9"/>
      <c r="WWG1049" s="9"/>
      <c r="WWH1049" s="9"/>
      <c r="WWI1049" s="9"/>
      <c r="WWJ1049" s="9"/>
      <c r="WWK1049" s="9"/>
      <c r="WWL1049" s="9"/>
      <c r="WWM1049" s="9"/>
      <c r="WWN1049" s="9"/>
      <c r="WWO1049" s="9"/>
      <c r="WWP1049" s="9"/>
      <c r="WWQ1049" s="9"/>
      <c r="WWR1049" s="9"/>
      <c r="WWS1049" s="9"/>
      <c r="WWT1049" s="9"/>
      <c r="WWU1049" s="9"/>
      <c r="WWV1049" s="9"/>
      <c r="WWW1049" s="9"/>
      <c r="WWX1049" s="9"/>
      <c r="WWY1049" s="9"/>
      <c r="WWZ1049" s="9"/>
      <c r="WXA1049" s="9"/>
      <c r="WXB1049" s="9"/>
      <c r="WXC1049" s="9"/>
      <c r="WXD1049" s="9"/>
      <c r="WXE1049" s="9"/>
      <c r="WXF1049" s="9"/>
      <c r="WXG1049" s="9"/>
      <c r="WXH1049" s="9"/>
      <c r="WXI1049" s="9"/>
      <c r="WXJ1049" s="9"/>
      <c r="WXK1049" s="9"/>
      <c r="WXL1049" s="9"/>
      <c r="WXM1049" s="9"/>
      <c r="WXN1049" s="9"/>
      <c r="WXO1049" s="9"/>
      <c r="WXP1049" s="9"/>
      <c r="WXQ1049" s="9"/>
      <c r="WXR1049" s="9"/>
      <c r="WXS1049" s="9"/>
      <c r="WXT1049" s="9"/>
      <c r="WXU1049" s="9"/>
      <c r="WXV1049" s="9"/>
      <c r="WXW1049" s="9"/>
      <c r="WXX1049" s="9"/>
      <c r="WXY1049" s="9"/>
      <c r="WXZ1049" s="9"/>
      <c r="WYA1049" s="9"/>
      <c r="WYB1049" s="9"/>
      <c r="WYC1049" s="9"/>
      <c r="WYD1049" s="9"/>
      <c r="WYE1049" s="9"/>
      <c r="WYF1049" s="9"/>
      <c r="WYG1049" s="9"/>
      <c r="WYH1049" s="9"/>
      <c r="WYI1049" s="9"/>
      <c r="WYJ1049" s="9"/>
      <c r="WYK1049" s="9"/>
      <c r="WYL1049" s="9"/>
      <c r="WYM1049" s="9"/>
      <c r="WYN1049" s="9"/>
      <c r="WYO1049" s="9"/>
      <c r="WYP1049" s="9"/>
      <c r="WYQ1049" s="9"/>
      <c r="WYR1049" s="9"/>
      <c r="WYS1049" s="9"/>
      <c r="WYT1049" s="9"/>
      <c r="WYU1049" s="9"/>
      <c r="WYV1049" s="9"/>
      <c r="WYW1049" s="9"/>
      <c r="WYX1049" s="9"/>
      <c r="WYY1049" s="9"/>
      <c r="WYZ1049" s="9"/>
      <c r="WZA1049" s="9"/>
      <c r="WZB1049" s="9"/>
      <c r="WZC1049" s="9"/>
      <c r="WZD1049" s="9"/>
      <c r="WZE1049" s="9"/>
      <c r="WZF1049" s="9"/>
      <c r="WZG1049" s="9"/>
      <c r="WZH1049" s="9"/>
      <c r="WZI1049" s="9"/>
      <c r="WZJ1049" s="9"/>
      <c r="WZK1049" s="9"/>
      <c r="WZL1049" s="9"/>
      <c r="WZM1049" s="9"/>
      <c r="WZN1049" s="9"/>
      <c r="WZO1049" s="9"/>
      <c r="WZP1049" s="9"/>
      <c r="WZQ1049" s="9"/>
      <c r="WZR1049" s="9"/>
      <c r="WZS1049" s="9"/>
      <c r="WZT1049" s="9"/>
      <c r="WZU1049" s="9"/>
      <c r="WZV1049" s="9"/>
      <c r="WZW1049" s="9"/>
      <c r="WZX1049" s="9"/>
      <c r="WZY1049" s="9"/>
      <c r="WZZ1049" s="9"/>
      <c r="XAA1049" s="9"/>
      <c r="XAB1049" s="9"/>
      <c r="XAC1049" s="9"/>
      <c r="XAD1049" s="9"/>
      <c r="XAE1049" s="9"/>
      <c r="XAF1049" s="9"/>
      <c r="XAG1049" s="9"/>
      <c r="XAH1049" s="9"/>
      <c r="XAI1049" s="9"/>
      <c r="XAJ1049" s="9"/>
      <c r="XAK1049" s="9"/>
      <c r="XAL1049" s="9"/>
      <c r="XAM1049" s="9"/>
      <c r="XAN1049" s="9"/>
      <c r="XAO1049" s="9"/>
      <c r="XAP1049" s="9"/>
      <c r="XAQ1049" s="9"/>
      <c r="XAR1049" s="9"/>
      <c r="XAS1049" s="9"/>
      <c r="XAT1049" s="9"/>
      <c r="XAU1049" s="9"/>
      <c r="XAV1049" s="9"/>
      <c r="XAW1049" s="9"/>
      <c r="XAX1049" s="9"/>
      <c r="XAY1049" s="9"/>
      <c r="XAZ1049" s="9"/>
      <c r="XBA1049" s="9"/>
      <c r="XBB1049" s="9"/>
      <c r="XBC1049" s="9"/>
      <c r="XBD1049" s="9"/>
      <c r="XBE1049" s="9"/>
      <c r="XBF1049" s="9"/>
      <c r="XBG1049" s="9"/>
      <c r="XBH1049" s="9"/>
      <c r="XBI1049" s="9"/>
      <c r="XBJ1049" s="9"/>
      <c r="XBK1049" s="9"/>
      <c r="XBL1049" s="9"/>
      <c r="XBM1049" s="9"/>
      <c r="XBN1049" s="9"/>
      <c r="XBO1049" s="9"/>
      <c r="XBP1049" s="9"/>
      <c r="XBQ1049" s="9"/>
      <c r="XBR1049" s="9"/>
      <c r="XBS1049" s="9"/>
      <c r="XBT1049" s="9"/>
      <c r="XBU1049" s="9"/>
      <c r="XBV1049" s="9"/>
      <c r="XBW1049" s="9"/>
      <c r="XBX1049" s="9"/>
      <c r="XBY1049" s="9"/>
      <c r="XBZ1049" s="9"/>
      <c r="XCA1049" s="9"/>
      <c r="XCB1049" s="9"/>
      <c r="XCC1049" s="9"/>
      <c r="XCD1049" s="9"/>
      <c r="XCE1049" s="9"/>
      <c r="XCF1049" s="9"/>
      <c r="XCG1049" s="9"/>
      <c r="XCH1049" s="9"/>
      <c r="XCI1049" s="9"/>
      <c r="XCJ1049" s="9"/>
      <c r="XCK1049" s="9"/>
      <c r="XCL1049" s="9"/>
      <c r="XCM1049" s="9"/>
      <c r="XCN1049" s="9"/>
      <c r="XCO1049" s="9"/>
      <c r="XCP1049" s="9"/>
      <c r="XCQ1049" s="9"/>
      <c r="XCR1049" s="9"/>
      <c r="XCS1049" s="9"/>
      <c r="XCT1049" s="9"/>
      <c r="XCU1049" s="9"/>
      <c r="XCV1049" s="9"/>
      <c r="XCW1049" s="9"/>
      <c r="XCX1049" s="9"/>
      <c r="XCY1049" s="9"/>
      <c r="XCZ1049" s="9"/>
      <c r="XDA1049" s="9"/>
      <c r="XDB1049" s="9"/>
      <c r="XDC1049" s="9"/>
      <c r="XDD1049" s="9"/>
      <c r="XDE1049" s="9"/>
      <c r="XDF1049" s="9"/>
      <c r="XDG1049" s="9"/>
      <c r="XDH1049" s="9"/>
      <c r="XDI1049" s="9"/>
      <c r="XDJ1049" s="9"/>
      <c r="XDK1049" s="9"/>
      <c r="XDL1049" s="9"/>
      <c r="XDM1049" s="9"/>
      <c r="XDN1049" s="9"/>
      <c r="XDO1049" s="9"/>
      <c r="XDP1049" s="9"/>
      <c r="XDQ1049" s="9"/>
      <c r="XDR1049" s="9"/>
      <c r="XDS1049" s="9"/>
      <c r="XDT1049" s="9"/>
      <c r="XDU1049" s="9"/>
      <c r="XDV1049" s="9"/>
      <c r="XDW1049" s="9"/>
      <c r="XDX1049" s="9"/>
      <c r="XDY1049" s="9"/>
      <c r="XDZ1049" s="9"/>
      <c r="XEA1049" s="9"/>
      <c r="XEB1049" s="9"/>
      <c r="XEC1049" s="9"/>
      <c r="XED1049" s="9"/>
      <c r="XEE1049" s="9"/>
      <c r="XEF1049" s="9"/>
      <c r="XEG1049" s="9"/>
      <c r="XEH1049" s="9"/>
      <c r="XEI1049" s="9"/>
      <c r="XEJ1049" s="9"/>
      <c r="XEK1049" s="9"/>
      <c r="XEL1049" s="9"/>
      <c r="XEM1049" s="9"/>
      <c r="XEN1049" s="9"/>
      <c r="XEO1049" s="9"/>
      <c r="XEP1049" s="9"/>
      <c r="XEQ1049" s="9"/>
      <c r="XER1049" s="9"/>
      <c r="XES1049" s="9"/>
      <c r="XET1049" s="9"/>
      <c r="XEU1049" s="9"/>
      <c r="XEV1049" s="9"/>
      <c r="XEW1049" s="9"/>
      <c r="XEX1049" s="9"/>
    </row>
    <row r="1050" spans="1:16378" x14ac:dyDescent="0.25">
      <c r="A1050" s="16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 s="11">
        <f>SUM(R2:R1049)</f>
        <v>2989889173.6900005</v>
      </c>
      <c r="S1050" s="11">
        <f>SUM(S2:S1049)</f>
        <v>2567681867.999999</v>
      </c>
      <c r="Z1050"/>
      <c r="AA1050"/>
      <c r="AB1050"/>
      <c r="AC1050"/>
      <c r="AD1050"/>
      <c r="AF1050" s="14">
        <f t="shared" ref="AF1050:AG1050" si="20">SUM(AF2:AF1049)</f>
        <v>36324840.199999996</v>
      </c>
      <c r="AG1050" s="11">
        <f t="shared" si="20"/>
        <v>3026214013.8900008</v>
      </c>
    </row>
    <row r="1051" spans="1:16378" x14ac:dyDescent="0.25">
      <c r="AF1051" s="26"/>
    </row>
    <row r="1052" spans="1:16378" x14ac:dyDescent="0.25">
      <c r="A1052" s="16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Z1052"/>
      <c r="AA1052"/>
      <c r="AB1052"/>
      <c r="AC1052"/>
      <c r="AD1052"/>
    </row>
    <row r="1053" spans="1:16378" x14ac:dyDescent="0.25">
      <c r="A1053" s="16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Z1053"/>
      <c r="AA1053"/>
      <c r="AB1053"/>
      <c r="AC1053"/>
      <c r="AD1053"/>
    </row>
    <row r="1054" spans="1:16378" x14ac:dyDescent="0.25">
      <c r="A1054" s="16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Z1054"/>
      <c r="AA1054"/>
      <c r="AB1054"/>
      <c r="AC1054"/>
      <c r="AD1054"/>
    </row>
    <row r="1055" spans="1:16378" x14ac:dyDescent="0.25">
      <c r="A1055" s="16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Z1055"/>
      <c r="AA1055"/>
      <c r="AB1055"/>
      <c r="AC1055"/>
      <c r="AD1055"/>
    </row>
    <row r="1056" spans="1:16378" x14ac:dyDescent="0.25">
      <c r="A1056" s="1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Z1056"/>
      <c r="AA1056"/>
      <c r="AB1056"/>
      <c r="AC1056"/>
      <c r="AD1056"/>
    </row>
    <row r="1057" spans="1:30" x14ac:dyDescent="0.25">
      <c r="A1057" s="16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Z1057"/>
      <c r="AA1057"/>
      <c r="AB1057"/>
      <c r="AC1057"/>
      <c r="AD1057"/>
    </row>
    <row r="1058" spans="1:30" x14ac:dyDescent="0.25">
      <c r="A1058" s="16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Z1058"/>
      <c r="AA1058"/>
      <c r="AB1058"/>
      <c r="AC1058"/>
      <c r="AD1058"/>
    </row>
    <row r="1059" spans="1:30" x14ac:dyDescent="0.25">
      <c r="A1059" s="16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Z1059"/>
      <c r="AA1059"/>
      <c r="AB1059"/>
      <c r="AC1059"/>
      <c r="AD1059"/>
    </row>
    <row r="1060" spans="1:30" x14ac:dyDescent="0.25">
      <c r="A1060" s="16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Z1060"/>
      <c r="AA1060"/>
      <c r="AB1060"/>
      <c r="AC1060"/>
      <c r="AD1060"/>
    </row>
    <row r="1061" spans="1:30" x14ac:dyDescent="0.25">
      <c r="A1061" s="16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Z1061"/>
      <c r="AA1061"/>
      <c r="AB1061"/>
      <c r="AC1061"/>
      <c r="AD1061"/>
    </row>
    <row r="1062" spans="1:30" x14ac:dyDescent="0.25">
      <c r="A1062" s="16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Z1062"/>
      <c r="AA1062"/>
      <c r="AB1062"/>
      <c r="AC1062"/>
      <c r="AD1062"/>
    </row>
    <row r="1063" spans="1:30" x14ac:dyDescent="0.25">
      <c r="A1063" s="16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Z1063"/>
      <c r="AA1063"/>
      <c r="AB1063"/>
      <c r="AC1063"/>
      <c r="AD1063"/>
    </row>
    <row r="1064" spans="1:30" x14ac:dyDescent="0.25">
      <c r="A1064" s="16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Z1064"/>
      <c r="AA1064"/>
      <c r="AB1064"/>
      <c r="AC1064"/>
      <c r="AD1064"/>
    </row>
    <row r="1065" spans="1:30" x14ac:dyDescent="0.25">
      <c r="A1065" s="16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Z1065"/>
      <c r="AA1065"/>
      <c r="AB1065"/>
      <c r="AC1065"/>
      <c r="AD1065"/>
    </row>
    <row r="1066" spans="1:30" x14ac:dyDescent="0.25">
      <c r="A1066" s="1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Z1066"/>
      <c r="AA1066"/>
      <c r="AB1066"/>
      <c r="AC1066"/>
      <c r="AD1066"/>
    </row>
    <row r="1067" spans="1:30" x14ac:dyDescent="0.25">
      <c r="A1067" s="16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Z1067"/>
      <c r="AA1067"/>
      <c r="AB1067"/>
      <c r="AC1067"/>
      <c r="AD1067"/>
    </row>
    <row r="1068" spans="1:30" x14ac:dyDescent="0.25">
      <c r="A1068" s="16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Z1068"/>
      <c r="AA1068"/>
      <c r="AB1068"/>
      <c r="AC1068"/>
      <c r="AD1068"/>
    </row>
    <row r="1069" spans="1:30" x14ac:dyDescent="0.25">
      <c r="A1069" s="16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Z1069"/>
      <c r="AA1069"/>
      <c r="AB1069"/>
      <c r="AC1069"/>
      <c r="AD1069"/>
    </row>
    <row r="1070" spans="1:30" x14ac:dyDescent="0.25">
      <c r="A1070" s="16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Z1070"/>
      <c r="AA1070"/>
      <c r="AB1070"/>
      <c r="AC1070"/>
      <c r="AD1070"/>
    </row>
    <row r="1071" spans="1:30" x14ac:dyDescent="0.25">
      <c r="A1071" s="16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Z1071"/>
      <c r="AA1071"/>
      <c r="AB1071"/>
      <c r="AC1071"/>
      <c r="AD1071"/>
    </row>
    <row r="1072" spans="1:30" x14ac:dyDescent="0.25">
      <c r="A1072" s="16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Z1072"/>
      <c r="AA1072"/>
      <c r="AB1072"/>
      <c r="AC1072"/>
      <c r="AD1072"/>
    </row>
    <row r="1073" spans="1:30" x14ac:dyDescent="0.25">
      <c r="A1073" s="16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Z1073"/>
      <c r="AA1073"/>
      <c r="AB1073"/>
      <c r="AC1073"/>
      <c r="AD1073"/>
    </row>
    <row r="1074" spans="1:30" x14ac:dyDescent="0.25">
      <c r="A1074" s="16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Z1074"/>
      <c r="AA1074"/>
      <c r="AB1074"/>
      <c r="AC1074"/>
      <c r="AD1074"/>
    </row>
    <row r="1075" spans="1:30" x14ac:dyDescent="0.25">
      <c r="A1075" s="16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Z1075"/>
      <c r="AA1075"/>
      <c r="AB1075"/>
      <c r="AC1075"/>
      <c r="AD1075"/>
    </row>
    <row r="1076" spans="1:30" x14ac:dyDescent="0.25">
      <c r="A1076" s="1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Z1076"/>
      <c r="AA1076"/>
      <c r="AB1076"/>
      <c r="AC1076"/>
      <c r="AD1076"/>
    </row>
    <row r="1077" spans="1:30" x14ac:dyDescent="0.25">
      <c r="A1077" s="16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Z1077"/>
      <c r="AA1077"/>
      <c r="AB1077"/>
      <c r="AC1077"/>
      <c r="AD1077"/>
    </row>
    <row r="1078" spans="1:30" x14ac:dyDescent="0.25">
      <c r="A1078" s="16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Z1078"/>
      <c r="AA1078"/>
      <c r="AB1078"/>
      <c r="AC1078"/>
      <c r="AD1078"/>
    </row>
    <row r="1079" spans="1:30" x14ac:dyDescent="0.25">
      <c r="A1079" s="16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Z1079"/>
      <c r="AA1079"/>
      <c r="AB1079"/>
      <c r="AC1079"/>
      <c r="AD1079"/>
    </row>
    <row r="1080" spans="1:30" x14ac:dyDescent="0.25">
      <c r="A1080" s="16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Z1080"/>
      <c r="AA1080"/>
      <c r="AB1080"/>
      <c r="AC1080"/>
      <c r="AD1080"/>
    </row>
    <row r="1081" spans="1:30" x14ac:dyDescent="0.25">
      <c r="A1081" s="16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Z1081"/>
      <c r="AA1081"/>
      <c r="AB1081"/>
      <c r="AC1081"/>
      <c r="AD1081"/>
    </row>
    <row r="1082" spans="1:30" x14ac:dyDescent="0.25">
      <c r="A1082" s="16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Z1082"/>
      <c r="AA1082"/>
      <c r="AB1082"/>
      <c r="AC1082"/>
      <c r="AD1082"/>
    </row>
    <row r="1083" spans="1:30" x14ac:dyDescent="0.25">
      <c r="A1083" s="16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Z1083"/>
      <c r="AA1083"/>
      <c r="AB1083"/>
      <c r="AC1083"/>
      <c r="AD1083"/>
    </row>
    <row r="1084" spans="1:30" x14ac:dyDescent="0.25">
      <c r="A1084" s="16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Z1084"/>
      <c r="AA1084"/>
      <c r="AB1084"/>
      <c r="AC1084"/>
      <c r="AD1084"/>
    </row>
    <row r="1085" spans="1:30" x14ac:dyDescent="0.25">
      <c r="A1085" s="16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Z1085"/>
      <c r="AA1085"/>
      <c r="AB1085"/>
      <c r="AC1085"/>
      <c r="AD1085"/>
    </row>
    <row r="1086" spans="1:30" x14ac:dyDescent="0.25">
      <c r="A1086" s="1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Z1086"/>
      <c r="AA1086"/>
      <c r="AB1086"/>
      <c r="AC1086"/>
      <c r="AD1086"/>
    </row>
    <row r="1087" spans="1:30" x14ac:dyDescent="0.25">
      <c r="A1087" s="16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Z1087"/>
      <c r="AA1087"/>
      <c r="AB1087"/>
      <c r="AC1087"/>
      <c r="AD1087"/>
    </row>
    <row r="1088" spans="1:30" x14ac:dyDescent="0.25">
      <c r="A1088" s="16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Z1088"/>
      <c r="AA1088"/>
      <c r="AB1088"/>
      <c r="AC1088"/>
      <c r="AD1088"/>
    </row>
    <row r="1089" spans="1:30" x14ac:dyDescent="0.25">
      <c r="A1089" s="16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Z1089"/>
      <c r="AA1089"/>
      <c r="AB1089"/>
      <c r="AC1089"/>
      <c r="AD1089"/>
    </row>
    <row r="1090" spans="1:30" x14ac:dyDescent="0.25">
      <c r="A1090" s="16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Z1090"/>
      <c r="AA1090"/>
      <c r="AB1090"/>
      <c r="AC1090"/>
      <c r="AD1090"/>
    </row>
    <row r="1091" spans="1:30" x14ac:dyDescent="0.25">
      <c r="A1091" s="16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Z1091"/>
      <c r="AA1091"/>
      <c r="AB1091"/>
      <c r="AC1091"/>
      <c r="AD1091"/>
    </row>
    <row r="1092" spans="1:30" x14ac:dyDescent="0.25">
      <c r="A1092" s="16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Z1092"/>
      <c r="AA1092"/>
      <c r="AB1092"/>
      <c r="AC1092"/>
      <c r="AD1092"/>
    </row>
    <row r="1093" spans="1:30" x14ac:dyDescent="0.25">
      <c r="A1093" s="16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Z1093"/>
      <c r="AA1093"/>
      <c r="AB1093"/>
      <c r="AC1093"/>
      <c r="AD1093"/>
    </row>
    <row r="1094" spans="1:30" x14ac:dyDescent="0.25">
      <c r="A1094" s="16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Z1094"/>
      <c r="AA1094"/>
      <c r="AB1094"/>
      <c r="AC1094"/>
      <c r="AD1094"/>
    </row>
    <row r="1095" spans="1:30" x14ac:dyDescent="0.25">
      <c r="A1095" s="16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Z1095"/>
      <c r="AA1095"/>
      <c r="AB1095"/>
      <c r="AC1095"/>
      <c r="AD1095"/>
    </row>
    <row r="1096" spans="1:30" x14ac:dyDescent="0.25">
      <c r="A1096" s="1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Z1096"/>
      <c r="AA1096"/>
      <c r="AB1096"/>
      <c r="AC1096"/>
      <c r="AD1096"/>
    </row>
    <row r="1097" spans="1:30" x14ac:dyDescent="0.25">
      <c r="A1097" s="16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Z1097"/>
      <c r="AA1097"/>
      <c r="AB1097"/>
      <c r="AC1097"/>
      <c r="AD1097"/>
    </row>
    <row r="1098" spans="1:30" x14ac:dyDescent="0.25">
      <c r="A1098" s="16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Z1098"/>
      <c r="AA1098"/>
      <c r="AB1098"/>
      <c r="AC1098"/>
      <c r="AD1098"/>
    </row>
    <row r="1099" spans="1:30" x14ac:dyDescent="0.25">
      <c r="A1099" s="16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Z1099"/>
      <c r="AA1099"/>
      <c r="AB1099"/>
      <c r="AC1099"/>
      <c r="AD1099"/>
    </row>
    <row r="1100" spans="1:30" x14ac:dyDescent="0.25">
      <c r="A1100" s="16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Z1100"/>
      <c r="AA1100"/>
      <c r="AB1100"/>
      <c r="AC1100"/>
      <c r="AD1100"/>
    </row>
    <row r="1101" spans="1:30" x14ac:dyDescent="0.25">
      <c r="A1101" s="16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Z1101"/>
      <c r="AA1101"/>
      <c r="AB1101"/>
      <c r="AC1101"/>
      <c r="AD1101"/>
    </row>
    <row r="1102" spans="1:30" x14ac:dyDescent="0.25">
      <c r="A1102" s="16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Z1102"/>
      <c r="AA1102"/>
      <c r="AB1102"/>
      <c r="AC1102"/>
      <c r="AD1102"/>
    </row>
    <row r="1103" spans="1:30" x14ac:dyDescent="0.25">
      <c r="A1103" s="16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Z1103"/>
      <c r="AA1103"/>
      <c r="AB1103"/>
      <c r="AC1103"/>
      <c r="AD1103"/>
    </row>
    <row r="1104" spans="1:30" x14ac:dyDescent="0.25">
      <c r="A1104" s="16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Z1104"/>
      <c r="AA1104"/>
      <c r="AB1104"/>
      <c r="AC1104"/>
      <c r="AD1104"/>
    </row>
    <row r="1105" spans="1:30" x14ac:dyDescent="0.25">
      <c r="A1105" s="16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Z1105"/>
      <c r="AA1105"/>
      <c r="AB1105"/>
      <c r="AC1105"/>
      <c r="AD1105"/>
    </row>
    <row r="1106" spans="1:30" x14ac:dyDescent="0.25">
      <c r="A1106" s="1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Z1106"/>
      <c r="AA1106"/>
      <c r="AB1106"/>
      <c r="AC1106"/>
      <c r="AD1106"/>
    </row>
    <row r="1107" spans="1:30" x14ac:dyDescent="0.25">
      <c r="A1107" s="16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Z1107"/>
      <c r="AA1107"/>
      <c r="AB1107"/>
      <c r="AC1107"/>
      <c r="AD1107"/>
    </row>
    <row r="1108" spans="1:30" x14ac:dyDescent="0.25">
      <c r="A1108" s="16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Z1108"/>
      <c r="AA1108"/>
      <c r="AB1108"/>
      <c r="AC1108"/>
      <c r="AD1108"/>
    </row>
    <row r="1109" spans="1:30" x14ac:dyDescent="0.25">
      <c r="A1109" s="16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Z1109"/>
      <c r="AA1109"/>
      <c r="AB1109"/>
      <c r="AC1109"/>
      <c r="AD1109"/>
    </row>
    <row r="1110" spans="1:30" x14ac:dyDescent="0.25">
      <c r="A1110" s="16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Z1110"/>
      <c r="AA1110"/>
      <c r="AB1110"/>
      <c r="AC1110"/>
      <c r="AD1110"/>
    </row>
    <row r="1111" spans="1:30" x14ac:dyDescent="0.25">
      <c r="A1111" s="16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Z1111"/>
      <c r="AA1111"/>
      <c r="AB1111"/>
      <c r="AC1111"/>
      <c r="AD1111"/>
    </row>
    <row r="1112" spans="1:30" x14ac:dyDescent="0.25">
      <c r="A1112" s="16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Z1112"/>
      <c r="AA1112"/>
      <c r="AB1112"/>
      <c r="AC1112"/>
      <c r="AD1112"/>
    </row>
    <row r="1113" spans="1:30" x14ac:dyDescent="0.25">
      <c r="A1113" s="16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Z1113"/>
      <c r="AA1113"/>
      <c r="AB1113"/>
      <c r="AC1113"/>
      <c r="AD1113"/>
    </row>
    <row r="1114" spans="1:30" x14ac:dyDescent="0.25">
      <c r="A1114" s="16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Z1114"/>
      <c r="AA1114"/>
      <c r="AB1114"/>
      <c r="AC1114"/>
      <c r="AD1114"/>
    </row>
    <row r="1115" spans="1:30" x14ac:dyDescent="0.25">
      <c r="A1115" s="16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Z1115"/>
      <c r="AA1115"/>
      <c r="AB1115"/>
      <c r="AC1115"/>
      <c r="AD1115"/>
    </row>
    <row r="1116" spans="1:30" x14ac:dyDescent="0.25">
      <c r="A1116" s="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Z1116"/>
      <c r="AA1116"/>
      <c r="AB1116"/>
      <c r="AC1116"/>
      <c r="AD1116"/>
    </row>
    <row r="1117" spans="1:30" x14ac:dyDescent="0.25">
      <c r="A1117" s="16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Z1117"/>
      <c r="AA1117"/>
      <c r="AB1117"/>
      <c r="AC1117"/>
      <c r="AD1117"/>
    </row>
    <row r="1118" spans="1:30" x14ac:dyDescent="0.25">
      <c r="A1118" s="16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Z1118"/>
      <c r="AA1118"/>
      <c r="AB1118"/>
      <c r="AC1118"/>
      <c r="AD1118"/>
    </row>
    <row r="1119" spans="1:30" x14ac:dyDescent="0.25">
      <c r="A1119" s="16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Z1119"/>
      <c r="AA1119"/>
      <c r="AB1119"/>
      <c r="AC1119"/>
      <c r="AD1119"/>
    </row>
    <row r="1120" spans="1:30" x14ac:dyDescent="0.25">
      <c r="A1120" s="16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Z1120"/>
      <c r="AA1120"/>
      <c r="AB1120"/>
      <c r="AC1120"/>
      <c r="AD1120"/>
    </row>
    <row r="1121" spans="1:30" x14ac:dyDescent="0.25">
      <c r="A1121" s="16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Z1121"/>
      <c r="AA1121"/>
      <c r="AB1121"/>
      <c r="AC1121"/>
      <c r="AD1121"/>
    </row>
    <row r="1122" spans="1:30" x14ac:dyDescent="0.25">
      <c r="A1122" s="16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Z1122"/>
      <c r="AA1122"/>
      <c r="AB1122"/>
      <c r="AC1122"/>
      <c r="AD1122"/>
    </row>
    <row r="1123" spans="1:30" x14ac:dyDescent="0.25">
      <c r="A1123" s="16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Z1123"/>
      <c r="AA1123"/>
      <c r="AB1123"/>
      <c r="AC1123"/>
      <c r="AD1123"/>
    </row>
    <row r="1124" spans="1:30" x14ac:dyDescent="0.25">
      <c r="A1124" s="16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Z1124"/>
      <c r="AA1124"/>
      <c r="AB1124"/>
      <c r="AC1124"/>
      <c r="AD1124"/>
    </row>
    <row r="1125" spans="1:30" x14ac:dyDescent="0.25">
      <c r="A1125" s="16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Z1125"/>
      <c r="AA1125"/>
      <c r="AB1125"/>
      <c r="AC1125"/>
      <c r="AD1125"/>
    </row>
    <row r="1126" spans="1:30" x14ac:dyDescent="0.25">
      <c r="A1126" s="1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Z1126"/>
      <c r="AA1126"/>
      <c r="AB1126"/>
      <c r="AC1126"/>
      <c r="AD1126"/>
    </row>
    <row r="1127" spans="1:30" x14ac:dyDescent="0.25">
      <c r="A1127" s="16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Z1127"/>
      <c r="AA1127"/>
      <c r="AB1127"/>
      <c r="AC1127"/>
      <c r="AD1127"/>
    </row>
    <row r="1128" spans="1:30" x14ac:dyDescent="0.25">
      <c r="A1128" s="16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Z1128"/>
      <c r="AA1128"/>
      <c r="AB1128"/>
      <c r="AC1128"/>
      <c r="AD1128"/>
    </row>
    <row r="1129" spans="1:30" x14ac:dyDescent="0.25">
      <c r="A1129" s="16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Z1129"/>
      <c r="AA1129"/>
      <c r="AB1129"/>
      <c r="AC1129"/>
      <c r="AD1129"/>
    </row>
    <row r="1130" spans="1:30" x14ac:dyDescent="0.25">
      <c r="A1130" s="16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Z1130"/>
      <c r="AA1130"/>
      <c r="AB1130"/>
      <c r="AC1130"/>
      <c r="AD1130"/>
    </row>
    <row r="1131" spans="1:30" x14ac:dyDescent="0.25">
      <c r="A1131" s="16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Z1131"/>
      <c r="AA1131"/>
      <c r="AB1131"/>
      <c r="AC1131"/>
      <c r="AD1131"/>
    </row>
    <row r="1132" spans="1:30" x14ac:dyDescent="0.25">
      <c r="A1132" s="16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Z1132"/>
      <c r="AA1132"/>
      <c r="AB1132"/>
      <c r="AC1132"/>
      <c r="AD1132"/>
    </row>
    <row r="1133" spans="1:30" x14ac:dyDescent="0.25">
      <c r="A1133" s="16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Z1133"/>
      <c r="AA1133"/>
      <c r="AB1133"/>
      <c r="AC1133"/>
      <c r="AD1133"/>
    </row>
    <row r="1134" spans="1:30" x14ac:dyDescent="0.25">
      <c r="A1134" s="16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Z1134"/>
      <c r="AA1134"/>
      <c r="AB1134"/>
      <c r="AC1134"/>
      <c r="AD1134"/>
    </row>
    <row r="1135" spans="1:30" x14ac:dyDescent="0.25">
      <c r="A1135" s="16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Z1135"/>
      <c r="AA1135"/>
      <c r="AB1135"/>
      <c r="AC1135"/>
      <c r="AD1135"/>
    </row>
    <row r="1136" spans="1:30" x14ac:dyDescent="0.25">
      <c r="A1136" s="1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Z1136"/>
      <c r="AA1136"/>
      <c r="AB1136"/>
      <c r="AC1136"/>
      <c r="AD1136"/>
    </row>
    <row r="1137" spans="1:30" x14ac:dyDescent="0.25">
      <c r="A1137" s="16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Z1137"/>
      <c r="AA1137"/>
      <c r="AB1137"/>
      <c r="AC1137"/>
      <c r="AD1137"/>
    </row>
    <row r="1138" spans="1:30" x14ac:dyDescent="0.25">
      <c r="A1138" s="16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Z1138"/>
      <c r="AA1138"/>
      <c r="AB1138"/>
      <c r="AC1138"/>
      <c r="AD1138"/>
    </row>
    <row r="1139" spans="1:30" x14ac:dyDescent="0.25">
      <c r="A1139" s="16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Z1139"/>
      <c r="AA1139"/>
      <c r="AB1139"/>
      <c r="AC1139"/>
      <c r="AD1139"/>
    </row>
    <row r="1140" spans="1:30" x14ac:dyDescent="0.25">
      <c r="A1140" s="16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Z1140"/>
      <c r="AA1140"/>
      <c r="AB1140"/>
      <c r="AC1140"/>
      <c r="AD1140"/>
    </row>
    <row r="1141" spans="1:30" x14ac:dyDescent="0.25">
      <c r="A1141" s="16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Z1141"/>
      <c r="AA1141"/>
      <c r="AB1141"/>
      <c r="AC1141"/>
      <c r="AD1141"/>
    </row>
    <row r="1142" spans="1:30" x14ac:dyDescent="0.25">
      <c r="A1142" s="16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Z1142"/>
      <c r="AA1142"/>
      <c r="AB1142"/>
      <c r="AC1142"/>
      <c r="AD1142"/>
    </row>
    <row r="1143" spans="1:30" x14ac:dyDescent="0.25">
      <c r="A1143" s="16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Z1143"/>
      <c r="AA1143"/>
      <c r="AB1143"/>
      <c r="AC1143"/>
      <c r="AD1143"/>
    </row>
    <row r="1144" spans="1:30" x14ac:dyDescent="0.25">
      <c r="A1144" s="16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Z1144"/>
      <c r="AA1144"/>
      <c r="AB1144"/>
      <c r="AC1144"/>
      <c r="AD1144"/>
    </row>
    <row r="1145" spans="1:30" x14ac:dyDescent="0.25">
      <c r="A1145" s="16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Z1145"/>
      <c r="AA1145"/>
      <c r="AB1145"/>
      <c r="AC1145"/>
      <c r="AD1145"/>
    </row>
    <row r="1146" spans="1:30" x14ac:dyDescent="0.25">
      <c r="A1146" s="1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Z1146"/>
      <c r="AA1146"/>
      <c r="AB1146"/>
      <c r="AC1146"/>
      <c r="AD1146"/>
    </row>
    <row r="1147" spans="1:30" x14ac:dyDescent="0.25">
      <c r="A1147" s="16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Z1147"/>
      <c r="AA1147"/>
      <c r="AB1147"/>
      <c r="AC1147"/>
      <c r="AD1147"/>
    </row>
    <row r="1148" spans="1:30" x14ac:dyDescent="0.25">
      <c r="A1148" s="16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Z1148"/>
      <c r="AA1148"/>
      <c r="AB1148"/>
      <c r="AC1148"/>
      <c r="AD1148"/>
    </row>
    <row r="1149" spans="1:30" x14ac:dyDescent="0.25">
      <c r="A1149" s="16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Z1149"/>
      <c r="AA1149"/>
      <c r="AB1149"/>
      <c r="AC1149"/>
      <c r="AD1149"/>
    </row>
    <row r="1150" spans="1:30" x14ac:dyDescent="0.25">
      <c r="A1150" s="16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Z1150"/>
      <c r="AA1150"/>
      <c r="AB1150"/>
      <c r="AC1150"/>
      <c r="AD1150"/>
    </row>
    <row r="1151" spans="1:30" x14ac:dyDescent="0.25">
      <c r="A1151" s="16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Z1151"/>
      <c r="AA1151"/>
      <c r="AB1151"/>
      <c r="AC1151"/>
      <c r="AD1151"/>
    </row>
    <row r="1152" spans="1:30" x14ac:dyDescent="0.25">
      <c r="A1152" s="16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Z1152"/>
      <c r="AA1152"/>
      <c r="AB1152"/>
      <c r="AC1152"/>
      <c r="AD1152"/>
    </row>
    <row r="1153" spans="1:30" x14ac:dyDescent="0.25">
      <c r="A1153" s="16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Z1153"/>
      <c r="AA1153"/>
      <c r="AB1153"/>
      <c r="AC1153"/>
      <c r="AD1153"/>
    </row>
    <row r="1154" spans="1:30" x14ac:dyDescent="0.25">
      <c r="A1154" s="16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Z1154"/>
      <c r="AA1154"/>
      <c r="AB1154"/>
      <c r="AC1154"/>
      <c r="AD1154"/>
    </row>
    <row r="1155" spans="1:30" x14ac:dyDescent="0.25">
      <c r="A1155" s="16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Z1155"/>
      <c r="AA1155"/>
      <c r="AB1155"/>
      <c r="AC1155"/>
      <c r="AD1155"/>
    </row>
    <row r="1156" spans="1:30" x14ac:dyDescent="0.25">
      <c r="A1156" s="1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Z1156"/>
      <c r="AA1156"/>
      <c r="AB1156"/>
      <c r="AC1156"/>
      <c r="AD1156"/>
    </row>
    <row r="1157" spans="1:30" x14ac:dyDescent="0.25">
      <c r="A1157" s="16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Z1157"/>
      <c r="AA1157"/>
      <c r="AB1157"/>
      <c r="AC1157"/>
      <c r="AD1157"/>
    </row>
    <row r="1158" spans="1:30" x14ac:dyDescent="0.25">
      <c r="A1158" s="16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Z1158"/>
      <c r="AA1158"/>
      <c r="AB1158"/>
      <c r="AC1158"/>
      <c r="AD1158"/>
    </row>
    <row r="1159" spans="1:30" x14ac:dyDescent="0.25">
      <c r="A1159" s="16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Z1159"/>
      <c r="AA1159"/>
      <c r="AB1159"/>
      <c r="AC1159"/>
      <c r="AD1159"/>
    </row>
    <row r="1160" spans="1:30" x14ac:dyDescent="0.25">
      <c r="A1160" s="16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Z1160"/>
      <c r="AA1160"/>
      <c r="AB1160"/>
      <c r="AC1160"/>
      <c r="AD1160"/>
    </row>
    <row r="1161" spans="1:30" x14ac:dyDescent="0.25">
      <c r="A1161" s="16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Z1161"/>
      <c r="AA1161"/>
      <c r="AB1161"/>
      <c r="AC1161"/>
      <c r="AD1161"/>
    </row>
    <row r="1162" spans="1:30" x14ac:dyDescent="0.25">
      <c r="A1162" s="16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Z1162"/>
      <c r="AA1162"/>
      <c r="AB1162"/>
      <c r="AC1162"/>
      <c r="AD1162"/>
    </row>
    <row r="1163" spans="1:30" x14ac:dyDescent="0.25">
      <c r="A1163" s="16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Z1163"/>
      <c r="AA1163"/>
      <c r="AB1163"/>
      <c r="AC1163"/>
      <c r="AD1163"/>
    </row>
    <row r="1164" spans="1:30" x14ac:dyDescent="0.25">
      <c r="A1164" s="16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Z1164"/>
      <c r="AA1164"/>
      <c r="AB1164"/>
      <c r="AC1164"/>
      <c r="AD1164"/>
    </row>
    <row r="1165" spans="1:30" x14ac:dyDescent="0.25">
      <c r="A1165" s="16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Z1165"/>
      <c r="AA1165"/>
      <c r="AB1165"/>
      <c r="AC1165"/>
      <c r="AD1165"/>
    </row>
    <row r="1166" spans="1:30" x14ac:dyDescent="0.25">
      <c r="A1166" s="1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Z1166"/>
      <c r="AA1166"/>
      <c r="AB1166"/>
      <c r="AC1166"/>
      <c r="AD1166"/>
    </row>
    <row r="1167" spans="1:30" x14ac:dyDescent="0.25">
      <c r="A1167" s="16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Z1167"/>
      <c r="AA1167"/>
      <c r="AB1167"/>
      <c r="AC1167"/>
      <c r="AD1167"/>
    </row>
    <row r="1168" spans="1:30" x14ac:dyDescent="0.25">
      <c r="A1168" s="16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Z1168"/>
      <c r="AA1168"/>
      <c r="AB1168"/>
      <c r="AC1168"/>
      <c r="AD1168"/>
    </row>
    <row r="1169" spans="1:30" x14ac:dyDescent="0.25">
      <c r="A1169" s="16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Z1169"/>
      <c r="AA1169"/>
      <c r="AB1169"/>
      <c r="AC1169"/>
      <c r="AD1169"/>
    </row>
    <row r="1170" spans="1:30" x14ac:dyDescent="0.25">
      <c r="A1170" s="16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Z1170"/>
      <c r="AA1170"/>
      <c r="AB1170"/>
      <c r="AC1170"/>
      <c r="AD1170"/>
    </row>
    <row r="1171" spans="1:30" x14ac:dyDescent="0.25">
      <c r="A1171" s="16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Z1171"/>
      <c r="AA1171"/>
      <c r="AB1171"/>
      <c r="AC1171"/>
      <c r="AD1171"/>
    </row>
    <row r="1172" spans="1:30" x14ac:dyDescent="0.25">
      <c r="A1172" s="16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Z1172"/>
      <c r="AA1172"/>
      <c r="AB1172"/>
      <c r="AC1172"/>
      <c r="AD1172"/>
    </row>
    <row r="1173" spans="1:30" x14ac:dyDescent="0.25">
      <c r="A1173" s="16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Z1173"/>
      <c r="AA1173"/>
      <c r="AB1173"/>
      <c r="AC1173"/>
      <c r="AD1173"/>
    </row>
    <row r="1174" spans="1:30" x14ac:dyDescent="0.25">
      <c r="A1174" s="16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Z1174"/>
      <c r="AA1174"/>
      <c r="AB1174"/>
      <c r="AC1174"/>
      <c r="AD1174"/>
    </row>
    <row r="1175" spans="1:30" x14ac:dyDescent="0.25">
      <c r="A1175" s="16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Z1175"/>
      <c r="AA1175"/>
      <c r="AB1175"/>
      <c r="AC1175"/>
      <c r="AD1175"/>
    </row>
    <row r="1176" spans="1:30" x14ac:dyDescent="0.25">
      <c r="A1176" s="1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Z1176"/>
      <c r="AA1176"/>
      <c r="AB1176"/>
      <c r="AC1176"/>
      <c r="AD1176"/>
    </row>
    <row r="1177" spans="1:30" x14ac:dyDescent="0.25">
      <c r="A1177" s="16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Z1177"/>
      <c r="AA1177"/>
      <c r="AB1177"/>
      <c r="AC1177"/>
      <c r="AD1177"/>
    </row>
    <row r="1178" spans="1:30" x14ac:dyDescent="0.25">
      <c r="A1178" s="16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Z1178"/>
      <c r="AA1178"/>
      <c r="AB1178"/>
      <c r="AC1178"/>
      <c r="AD1178"/>
    </row>
    <row r="1179" spans="1:30" x14ac:dyDescent="0.25">
      <c r="A1179" s="16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Z1179"/>
      <c r="AA1179"/>
      <c r="AB1179"/>
      <c r="AC1179"/>
      <c r="AD1179"/>
    </row>
    <row r="1180" spans="1:30" x14ac:dyDescent="0.25">
      <c r="A1180" s="16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Z1180"/>
      <c r="AA1180"/>
      <c r="AB1180"/>
      <c r="AC1180"/>
      <c r="AD1180"/>
    </row>
    <row r="1181" spans="1:30" x14ac:dyDescent="0.25">
      <c r="A1181" s="16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Z1181"/>
      <c r="AA1181"/>
      <c r="AB1181"/>
      <c r="AC1181"/>
      <c r="AD1181"/>
    </row>
    <row r="1182" spans="1:30" x14ac:dyDescent="0.25">
      <c r="A1182" s="16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Z1182"/>
      <c r="AA1182"/>
      <c r="AB1182"/>
      <c r="AC1182"/>
      <c r="AD1182"/>
    </row>
    <row r="1183" spans="1:30" x14ac:dyDescent="0.25">
      <c r="A1183" s="16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Z1183"/>
      <c r="AA1183"/>
      <c r="AB1183"/>
      <c r="AC1183"/>
      <c r="AD1183"/>
    </row>
    <row r="1184" spans="1:30" x14ac:dyDescent="0.25">
      <c r="A1184" s="16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Z1184"/>
      <c r="AA1184"/>
      <c r="AB1184"/>
      <c r="AC1184"/>
      <c r="AD1184"/>
    </row>
    <row r="1185" spans="1:30" x14ac:dyDescent="0.25">
      <c r="A1185" s="16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Z1185"/>
      <c r="AA1185"/>
      <c r="AB1185"/>
      <c r="AC1185"/>
      <c r="AD1185"/>
    </row>
    <row r="1186" spans="1:30" x14ac:dyDescent="0.25">
      <c r="A1186" s="1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Z1186"/>
      <c r="AA1186"/>
      <c r="AB1186"/>
      <c r="AC1186"/>
      <c r="AD1186"/>
    </row>
    <row r="1187" spans="1:30" x14ac:dyDescent="0.25">
      <c r="A1187" s="16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Z1187"/>
      <c r="AA1187"/>
      <c r="AB1187"/>
      <c r="AC1187"/>
      <c r="AD1187"/>
    </row>
    <row r="1188" spans="1:30" x14ac:dyDescent="0.25">
      <c r="A1188" s="16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Z1188"/>
      <c r="AA1188"/>
      <c r="AB1188"/>
      <c r="AC1188"/>
      <c r="AD1188"/>
    </row>
    <row r="1189" spans="1:30" x14ac:dyDescent="0.25">
      <c r="A1189" s="16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Z1189"/>
      <c r="AA1189"/>
      <c r="AB1189"/>
      <c r="AC1189"/>
      <c r="AD1189"/>
    </row>
    <row r="1190" spans="1:30" x14ac:dyDescent="0.25">
      <c r="A1190" s="16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Z1190"/>
      <c r="AA1190"/>
      <c r="AB1190"/>
      <c r="AC1190"/>
      <c r="AD1190"/>
    </row>
    <row r="1191" spans="1:30" x14ac:dyDescent="0.25">
      <c r="A1191" s="16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Z1191"/>
      <c r="AA1191"/>
      <c r="AB1191"/>
      <c r="AC1191"/>
      <c r="AD1191"/>
    </row>
    <row r="1192" spans="1:30" x14ac:dyDescent="0.25">
      <c r="A1192" s="16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Z1192"/>
      <c r="AA1192"/>
      <c r="AB1192"/>
      <c r="AC1192"/>
      <c r="AD1192"/>
    </row>
    <row r="1193" spans="1:30" x14ac:dyDescent="0.25">
      <c r="A1193" s="16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Z1193"/>
      <c r="AA1193"/>
      <c r="AB1193"/>
      <c r="AC1193"/>
      <c r="AD1193"/>
    </row>
    <row r="1194" spans="1:30" x14ac:dyDescent="0.25">
      <c r="A1194" s="16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Z1194"/>
      <c r="AA1194"/>
      <c r="AB1194"/>
      <c r="AC1194"/>
      <c r="AD1194"/>
    </row>
    <row r="1195" spans="1:30" x14ac:dyDescent="0.25">
      <c r="A1195" s="16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Z1195"/>
      <c r="AA1195"/>
      <c r="AB1195"/>
      <c r="AC1195"/>
      <c r="AD1195"/>
    </row>
    <row r="1196" spans="1:30" x14ac:dyDescent="0.25">
      <c r="A1196" s="1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Z1196"/>
      <c r="AA1196"/>
      <c r="AB1196"/>
      <c r="AC1196"/>
      <c r="AD1196"/>
    </row>
    <row r="1197" spans="1:30" x14ac:dyDescent="0.25">
      <c r="A1197" s="16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Z1197"/>
      <c r="AA1197"/>
      <c r="AB1197"/>
      <c r="AC1197"/>
      <c r="AD1197"/>
    </row>
    <row r="1198" spans="1:30" x14ac:dyDescent="0.25">
      <c r="A1198" s="16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Z1198"/>
      <c r="AA1198"/>
      <c r="AB1198"/>
      <c r="AC1198"/>
      <c r="AD1198"/>
    </row>
    <row r="1199" spans="1:30" x14ac:dyDescent="0.25">
      <c r="A1199" s="16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Z1199"/>
      <c r="AA1199"/>
      <c r="AB1199"/>
      <c r="AC1199"/>
      <c r="AD1199"/>
    </row>
    <row r="1200" spans="1:30" x14ac:dyDescent="0.25">
      <c r="A1200" s="16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Z1200"/>
      <c r="AA1200"/>
      <c r="AB1200"/>
      <c r="AC1200"/>
      <c r="AD1200"/>
    </row>
    <row r="1201" spans="1:30" x14ac:dyDescent="0.25">
      <c r="A1201" s="16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Z1201"/>
      <c r="AA1201"/>
      <c r="AB1201"/>
      <c r="AC1201"/>
      <c r="AD1201"/>
    </row>
    <row r="1202" spans="1:30" x14ac:dyDescent="0.25">
      <c r="A1202" s="16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Z1202"/>
      <c r="AA1202"/>
      <c r="AB1202"/>
      <c r="AC1202"/>
      <c r="AD1202"/>
    </row>
    <row r="1203" spans="1:30" x14ac:dyDescent="0.25">
      <c r="A1203" s="16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Z1203"/>
      <c r="AA1203"/>
      <c r="AB1203"/>
      <c r="AC1203"/>
      <c r="AD1203"/>
    </row>
    <row r="1204" spans="1:30" x14ac:dyDescent="0.25">
      <c r="A1204" s="16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Z1204"/>
      <c r="AA1204"/>
      <c r="AB1204"/>
      <c r="AC1204"/>
      <c r="AD1204"/>
    </row>
    <row r="1205" spans="1:30" x14ac:dyDescent="0.25">
      <c r="A1205" s="16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Z1205"/>
      <c r="AA1205"/>
      <c r="AB1205"/>
      <c r="AC1205"/>
      <c r="AD1205"/>
    </row>
    <row r="1206" spans="1:30" x14ac:dyDescent="0.25">
      <c r="A1206" s="1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Z1206"/>
      <c r="AA1206"/>
      <c r="AB1206"/>
      <c r="AC1206"/>
      <c r="AD1206"/>
    </row>
    <row r="1207" spans="1:30" x14ac:dyDescent="0.25">
      <c r="A1207" s="16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Z1207"/>
      <c r="AA1207"/>
      <c r="AB1207"/>
      <c r="AC1207"/>
      <c r="AD1207"/>
    </row>
    <row r="1208" spans="1:30" x14ac:dyDescent="0.25">
      <c r="A1208" s="16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Z1208"/>
      <c r="AA1208"/>
      <c r="AB1208"/>
      <c r="AC1208"/>
      <c r="AD1208"/>
    </row>
    <row r="1209" spans="1:30" x14ac:dyDescent="0.25">
      <c r="A1209" s="16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Z1209"/>
      <c r="AA1209"/>
      <c r="AB1209"/>
      <c r="AC1209"/>
      <c r="AD1209"/>
    </row>
    <row r="1210" spans="1:30" x14ac:dyDescent="0.25">
      <c r="A1210" s="16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Z1210"/>
      <c r="AA1210"/>
      <c r="AB1210"/>
      <c r="AC1210"/>
      <c r="AD1210"/>
    </row>
    <row r="1211" spans="1:30" x14ac:dyDescent="0.25">
      <c r="A1211" s="16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Z1211"/>
      <c r="AA1211"/>
      <c r="AB1211"/>
      <c r="AC1211"/>
      <c r="AD1211"/>
    </row>
    <row r="1212" spans="1:30" x14ac:dyDescent="0.25">
      <c r="A1212" s="16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Z1212"/>
      <c r="AA1212"/>
      <c r="AB1212"/>
      <c r="AC1212"/>
      <c r="AD1212"/>
    </row>
    <row r="1213" spans="1:30" x14ac:dyDescent="0.25">
      <c r="A1213" s="16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Z1213"/>
      <c r="AA1213"/>
      <c r="AB1213"/>
      <c r="AC1213"/>
      <c r="AD1213"/>
    </row>
    <row r="1214" spans="1:30" x14ac:dyDescent="0.25">
      <c r="A1214" s="16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Z1214"/>
      <c r="AA1214"/>
      <c r="AB1214"/>
      <c r="AC1214"/>
      <c r="AD1214"/>
    </row>
    <row r="1215" spans="1:30" x14ac:dyDescent="0.25">
      <c r="A1215" s="16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Z1215"/>
      <c r="AA1215"/>
      <c r="AB1215"/>
      <c r="AC1215"/>
      <c r="AD1215"/>
    </row>
    <row r="1216" spans="1:30" x14ac:dyDescent="0.25">
      <c r="A1216" s="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Z1216"/>
      <c r="AA1216"/>
      <c r="AB1216"/>
      <c r="AC1216"/>
      <c r="AD1216"/>
    </row>
    <row r="1217" spans="1:30" x14ac:dyDescent="0.25">
      <c r="A1217" s="16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Z1217"/>
      <c r="AA1217"/>
      <c r="AB1217"/>
      <c r="AC1217"/>
      <c r="AD1217"/>
    </row>
    <row r="1218" spans="1:30" x14ac:dyDescent="0.25">
      <c r="A1218" s="16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Z1218"/>
      <c r="AA1218"/>
      <c r="AB1218"/>
      <c r="AC1218"/>
      <c r="AD1218"/>
    </row>
    <row r="1219" spans="1:30" x14ac:dyDescent="0.25">
      <c r="A1219" s="16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Z1219"/>
      <c r="AA1219"/>
      <c r="AB1219"/>
      <c r="AC1219"/>
      <c r="AD1219"/>
    </row>
    <row r="1220" spans="1:30" x14ac:dyDescent="0.25">
      <c r="A1220" s="16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Z1220"/>
      <c r="AA1220"/>
      <c r="AB1220"/>
      <c r="AC1220"/>
      <c r="AD1220"/>
    </row>
    <row r="1221" spans="1:30" x14ac:dyDescent="0.25">
      <c r="A1221" s="16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Z1221"/>
      <c r="AA1221"/>
      <c r="AB1221"/>
      <c r="AC1221"/>
      <c r="AD1221"/>
    </row>
    <row r="1222" spans="1:30" x14ac:dyDescent="0.25">
      <c r="A1222" s="16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Z1222"/>
      <c r="AA1222"/>
      <c r="AB1222"/>
      <c r="AC1222"/>
      <c r="AD1222"/>
    </row>
    <row r="1223" spans="1:30" x14ac:dyDescent="0.25">
      <c r="A1223" s="16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Z1223"/>
      <c r="AA1223"/>
      <c r="AB1223"/>
      <c r="AC1223"/>
      <c r="AD1223"/>
    </row>
    <row r="1224" spans="1:30" x14ac:dyDescent="0.25">
      <c r="A1224" s="16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Z1224"/>
      <c r="AA1224"/>
      <c r="AB1224"/>
      <c r="AC1224"/>
      <c r="AD1224"/>
    </row>
    <row r="1225" spans="1:30" x14ac:dyDescent="0.25">
      <c r="A1225" s="16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Z1225"/>
      <c r="AA1225"/>
      <c r="AB1225"/>
      <c r="AC1225"/>
      <c r="AD1225"/>
    </row>
    <row r="1226" spans="1:30" x14ac:dyDescent="0.25">
      <c r="A1226" s="1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Z1226"/>
      <c r="AA1226"/>
      <c r="AB1226"/>
      <c r="AC1226"/>
      <c r="AD1226"/>
    </row>
    <row r="1227" spans="1:30" x14ac:dyDescent="0.25">
      <c r="A1227" s="16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Z1227"/>
      <c r="AA1227"/>
      <c r="AB1227"/>
      <c r="AC1227"/>
      <c r="AD1227"/>
    </row>
    <row r="1228" spans="1:30" x14ac:dyDescent="0.25">
      <c r="A1228" s="16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Z1228"/>
      <c r="AA1228"/>
      <c r="AB1228"/>
      <c r="AC1228"/>
      <c r="AD1228"/>
    </row>
    <row r="1229" spans="1:30" x14ac:dyDescent="0.25">
      <c r="A1229" s="16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Z1229"/>
      <c r="AA1229"/>
      <c r="AB1229"/>
      <c r="AC1229"/>
      <c r="AD1229"/>
    </row>
    <row r="1230" spans="1:30" x14ac:dyDescent="0.25">
      <c r="A1230" s="16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Z1230"/>
      <c r="AA1230"/>
      <c r="AB1230"/>
      <c r="AC1230"/>
      <c r="AD1230"/>
    </row>
    <row r="1231" spans="1:30" x14ac:dyDescent="0.25">
      <c r="A1231" s="16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Z1231"/>
      <c r="AA1231"/>
      <c r="AB1231"/>
      <c r="AC1231"/>
      <c r="AD1231"/>
    </row>
    <row r="1232" spans="1:30" x14ac:dyDescent="0.25">
      <c r="A1232" s="16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Z1232"/>
      <c r="AA1232"/>
      <c r="AB1232"/>
      <c r="AC1232"/>
      <c r="AD1232"/>
    </row>
    <row r="1233" spans="1:30" x14ac:dyDescent="0.25">
      <c r="A1233" s="16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Z1233"/>
      <c r="AA1233"/>
      <c r="AB1233"/>
      <c r="AC1233"/>
      <c r="AD1233"/>
    </row>
    <row r="1234" spans="1:30" x14ac:dyDescent="0.25">
      <c r="A1234" s="16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Z1234"/>
      <c r="AA1234"/>
      <c r="AB1234"/>
      <c r="AC1234"/>
      <c r="AD1234"/>
    </row>
    <row r="1235" spans="1:30" x14ac:dyDescent="0.25">
      <c r="A1235" s="16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Z1235"/>
      <c r="AA1235"/>
      <c r="AB1235"/>
      <c r="AC1235"/>
      <c r="AD1235"/>
    </row>
    <row r="1236" spans="1:30" x14ac:dyDescent="0.25">
      <c r="A1236" s="1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Z1236"/>
      <c r="AA1236"/>
      <c r="AB1236"/>
      <c r="AC1236"/>
      <c r="AD1236"/>
    </row>
    <row r="1237" spans="1:30" x14ac:dyDescent="0.25">
      <c r="A1237" s="16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Z1237"/>
      <c r="AA1237"/>
      <c r="AB1237"/>
      <c r="AC1237"/>
      <c r="AD1237"/>
    </row>
    <row r="1238" spans="1:30" x14ac:dyDescent="0.25">
      <c r="A1238" s="16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Z1238"/>
      <c r="AA1238"/>
      <c r="AB1238"/>
      <c r="AC1238"/>
      <c r="AD1238"/>
    </row>
    <row r="1239" spans="1:30" x14ac:dyDescent="0.25">
      <c r="A1239" s="16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Z1239"/>
      <c r="AA1239"/>
      <c r="AB1239"/>
      <c r="AC1239"/>
      <c r="AD1239"/>
    </row>
    <row r="1240" spans="1:30" x14ac:dyDescent="0.25">
      <c r="A1240" s="16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Z1240"/>
      <c r="AA1240"/>
      <c r="AB1240"/>
      <c r="AC1240"/>
      <c r="AD1240"/>
    </row>
    <row r="1241" spans="1:30" x14ac:dyDescent="0.25">
      <c r="A1241" s="16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Z1241"/>
      <c r="AA1241"/>
      <c r="AB1241"/>
      <c r="AC1241"/>
      <c r="AD1241"/>
    </row>
    <row r="1242" spans="1:30" x14ac:dyDescent="0.25">
      <c r="A1242" s="16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Z1242"/>
      <c r="AA1242"/>
      <c r="AB1242"/>
      <c r="AC1242"/>
      <c r="AD1242"/>
    </row>
    <row r="1243" spans="1:30" x14ac:dyDescent="0.25">
      <c r="A1243" s="16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Z1243"/>
      <c r="AA1243"/>
      <c r="AB1243"/>
      <c r="AC1243"/>
      <c r="AD1243"/>
    </row>
    <row r="1244" spans="1:30" x14ac:dyDescent="0.25">
      <c r="A1244" s="16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Z1244"/>
      <c r="AA1244"/>
      <c r="AB1244"/>
      <c r="AC1244"/>
      <c r="AD1244"/>
    </row>
    <row r="1245" spans="1:30" x14ac:dyDescent="0.25">
      <c r="A1245" s="16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Z1245"/>
      <c r="AA1245"/>
      <c r="AB1245"/>
      <c r="AC1245"/>
      <c r="AD1245"/>
    </row>
    <row r="1246" spans="1:30" x14ac:dyDescent="0.25">
      <c r="A1246" s="1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Z1246"/>
      <c r="AA1246"/>
      <c r="AB1246"/>
      <c r="AC1246"/>
      <c r="AD1246"/>
    </row>
    <row r="1247" spans="1:30" x14ac:dyDescent="0.25">
      <c r="A1247" s="16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Z1247"/>
      <c r="AA1247"/>
      <c r="AB1247"/>
      <c r="AC1247"/>
      <c r="AD1247"/>
    </row>
    <row r="1248" spans="1:30" x14ac:dyDescent="0.25">
      <c r="A1248" s="16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Z1248"/>
      <c r="AA1248"/>
      <c r="AB1248"/>
      <c r="AC1248"/>
      <c r="AD1248"/>
    </row>
    <row r="1249" spans="1:30" x14ac:dyDescent="0.25">
      <c r="A1249" s="16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Z1249"/>
      <c r="AA1249"/>
      <c r="AB1249"/>
      <c r="AC1249"/>
      <c r="AD1249"/>
    </row>
    <row r="1250" spans="1:30" x14ac:dyDescent="0.25">
      <c r="A1250" s="16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Z1250"/>
      <c r="AA1250"/>
      <c r="AB1250"/>
      <c r="AC1250"/>
      <c r="AD1250"/>
    </row>
    <row r="1251" spans="1:30" x14ac:dyDescent="0.25">
      <c r="A1251" s="16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Z1251"/>
      <c r="AA1251"/>
      <c r="AB1251"/>
      <c r="AC1251"/>
      <c r="AD1251"/>
    </row>
    <row r="1252" spans="1:30" x14ac:dyDescent="0.25">
      <c r="A1252" s="16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Z1252"/>
      <c r="AA1252"/>
      <c r="AB1252"/>
      <c r="AC1252"/>
      <c r="AD1252"/>
    </row>
    <row r="1253" spans="1:30" x14ac:dyDescent="0.25">
      <c r="A1253" s="16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Z1253"/>
      <c r="AA1253"/>
      <c r="AB1253"/>
      <c r="AC1253"/>
      <c r="AD1253"/>
    </row>
    <row r="1254" spans="1:30" x14ac:dyDescent="0.25">
      <c r="A1254" s="16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Z1254"/>
      <c r="AA1254"/>
      <c r="AB1254"/>
      <c r="AC1254"/>
      <c r="AD1254"/>
    </row>
    <row r="1255" spans="1:30" x14ac:dyDescent="0.25">
      <c r="A1255" s="16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Z1255"/>
      <c r="AA1255"/>
      <c r="AB1255"/>
      <c r="AC1255"/>
      <c r="AD1255"/>
    </row>
    <row r="1256" spans="1:30" x14ac:dyDescent="0.25">
      <c r="A1256" s="1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Z1256"/>
      <c r="AA1256"/>
      <c r="AB1256"/>
      <c r="AC1256"/>
      <c r="AD1256"/>
    </row>
    <row r="1257" spans="1:30" x14ac:dyDescent="0.25">
      <c r="A1257" s="16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Z1257"/>
      <c r="AA1257"/>
      <c r="AB1257"/>
      <c r="AC1257"/>
      <c r="AD1257"/>
    </row>
    <row r="1258" spans="1:30" x14ac:dyDescent="0.25">
      <c r="A1258" s="16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Z1258"/>
      <c r="AA1258"/>
      <c r="AB1258"/>
      <c r="AC1258"/>
      <c r="AD1258"/>
    </row>
    <row r="1259" spans="1:30" x14ac:dyDescent="0.25">
      <c r="A1259" s="16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Z1259"/>
      <c r="AA1259"/>
      <c r="AB1259"/>
      <c r="AC1259"/>
      <c r="AD1259"/>
    </row>
    <row r="1260" spans="1:30" x14ac:dyDescent="0.25">
      <c r="A1260" s="16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Z1260"/>
      <c r="AA1260"/>
      <c r="AB1260"/>
      <c r="AC1260"/>
      <c r="AD1260"/>
    </row>
    <row r="1261" spans="1:30" x14ac:dyDescent="0.25">
      <c r="A1261" s="16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Z1261"/>
      <c r="AA1261"/>
      <c r="AB1261"/>
      <c r="AC1261"/>
      <c r="AD1261"/>
    </row>
    <row r="1262" spans="1:30" x14ac:dyDescent="0.25">
      <c r="A1262" s="16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Z1262"/>
      <c r="AA1262"/>
      <c r="AB1262"/>
      <c r="AC1262"/>
      <c r="AD1262"/>
    </row>
    <row r="1263" spans="1:30" x14ac:dyDescent="0.25">
      <c r="A1263" s="16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Z1263"/>
      <c r="AA1263"/>
      <c r="AB1263"/>
      <c r="AC1263"/>
      <c r="AD1263"/>
    </row>
    <row r="1264" spans="1:30" x14ac:dyDescent="0.25">
      <c r="A1264" s="16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Z1264"/>
      <c r="AA1264"/>
      <c r="AB1264"/>
      <c r="AC1264"/>
      <c r="AD1264"/>
    </row>
    <row r="1265" spans="1:30" x14ac:dyDescent="0.25">
      <c r="A1265" s="16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Z1265"/>
      <c r="AA1265"/>
      <c r="AB1265"/>
      <c r="AC1265"/>
      <c r="AD1265"/>
    </row>
    <row r="1266" spans="1:30" x14ac:dyDescent="0.25">
      <c r="A1266" s="1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Z1266"/>
      <c r="AA1266"/>
      <c r="AB1266"/>
      <c r="AC1266"/>
      <c r="AD1266"/>
    </row>
    <row r="1267" spans="1:30" x14ac:dyDescent="0.25">
      <c r="A1267" s="16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Z1267"/>
      <c r="AA1267"/>
      <c r="AB1267"/>
      <c r="AC1267"/>
      <c r="AD1267"/>
    </row>
    <row r="1268" spans="1:30" x14ac:dyDescent="0.25">
      <c r="A1268" s="16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Z1268"/>
      <c r="AA1268"/>
      <c r="AB1268"/>
      <c r="AC1268"/>
      <c r="AD1268"/>
    </row>
    <row r="1269" spans="1:30" x14ac:dyDescent="0.25">
      <c r="A1269" s="16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Z1269"/>
      <c r="AA1269"/>
      <c r="AB1269"/>
      <c r="AC1269"/>
      <c r="AD1269"/>
    </row>
    <row r="1270" spans="1:30" x14ac:dyDescent="0.25">
      <c r="A1270" s="16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Z1270"/>
      <c r="AA1270"/>
      <c r="AB1270"/>
      <c r="AC1270"/>
      <c r="AD1270"/>
    </row>
    <row r="1271" spans="1:30" x14ac:dyDescent="0.25">
      <c r="A1271" s="16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Z1271"/>
      <c r="AA1271"/>
      <c r="AB1271"/>
      <c r="AC1271"/>
      <c r="AD1271"/>
    </row>
    <row r="1272" spans="1:30" x14ac:dyDescent="0.25">
      <c r="A1272" s="16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Z1272"/>
      <c r="AA1272"/>
      <c r="AB1272"/>
      <c r="AC1272"/>
      <c r="AD1272"/>
    </row>
    <row r="1273" spans="1:30" x14ac:dyDescent="0.25">
      <c r="A1273" s="16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Z1273"/>
      <c r="AA1273"/>
      <c r="AB1273"/>
      <c r="AC1273"/>
      <c r="AD1273"/>
    </row>
    <row r="1274" spans="1:30" x14ac:dyDescent="0.25">
      <c r="A1274" s="16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Z1274"/>
      <c r="AA1274"/>
      <c r="AB1274"/>
      <c r="AC1274"/>
      <c r="AD1274"/>
    </row>
    <row r="1275" spans="1:30" x14ac:dyDescent="0.25">
      <c r="A1275" s="16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Z1275"/>
      <c r="AA1275"/>
      <c r="AB1275"/>
      <c r="AC1275"/>
      <c r="AD1275"/>
    </row>
    <row r="1276" spans="1:30" x14ac:dyDescent="0.25">
      <c r="A1276" s="1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Z1276"/>
      <c r="AA1276"/>
      <c r="AB1276"/>
      <c r="AC1276"/>
      <c r="AD1276"/>
    </row>
    <row r="1277" spans="1:30" x14ac:dyDescent="0.25">
      <c r="A1277" s="16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Z1277"/>
      <c r="AA1277"/>
      <c r="AB1277"/>
      <c r="AC1277"/>
      <c r="AD1277"/>
    </row>
    <row r="1278" spans="1:30" x14ac:dyDescent="0.25">
      <c r="A1278" s="16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Z1278"/>
      <c r="AA1278"/>
      <c r="AB1278"/>
      <c r="AC1278"/>
      <c r="AD1278"/>
    </row>
    <row r="1279" spans="1:30" x14ac:dyDescent="0.25">
      <c r="A1279" s="16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Z1279"/>
      <c r="AA1279"/>
      <c r="AB1279"/>
      <c r="AC1279"/>
      <c r="AD1279"/>
    </row>
    <row r="1280" spans="1:30" x14ac:dyDescent="0.25">
      <c r="A1280" s="16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Z1280"/>
      <c r="AA1280"/>
      <c r="AB1280"/>
      <c r="AC1280"/>
      <c r="AD1280"/>
    </row>
    <row r="1281" spans="1:37" x14ac:dyDescent="0.25">
      <c r="A1281" s="16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Z1281"/>
      <c r="AA1281"/>
      <c r="AB1281"/>
      <c r="AC1281"/>
      <c r="AD1281"/>
    </row>
    <row r="1282" spans="1:37" x14ac:dyDescent="0.25">
      <c r="A1282" s="16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Z1282"/>
      <c r="AA1282"/>
      <c r="AB1282"/>
      <c r="AC1282"/>
      <c r="AD1282"/>
    </row>
    <row r="1283" spans="1:37" x14ac:dyDescent="0.25">
      <c r="A1283" s="16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Z1283"/>
      <c r="AA1283"/>
      <c r="AB1283"/>
      <c r="AC1283"/>
      <c r="AD1283"/>
    </row>
    <row r="1284" spans="1:37" x14ac:dyDescent="0.25">
      <c r="A1284" s="16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Z1284"/>
      <c r="AA1284"/>
      <c r="AB1284"/>
      <c r="AC1284"/>
      <c r="AD1284"/>
    </row>
    <row r="1285" spans="1:37" x14ac:dyDescent="0.25">
      <c r="A1285" s="16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Z1285"/>
      <c r="AA1285"/>
      <c r="AB1285"/>
      <c r="AC1285"/>
      <c r="AD1285"/>
    </row>
    <row r="1286" spans="1:37" x14ac:dyDescent="0.25">
      <c r="A1286" s="1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Z1286"/>
      <c r="AA1286"/>
      <c r="AB1286"/>
      <c r="AC1286"/>
      <c r="AD1286"/>
    </row>
    <row r="1287" spans="1:37" x14ac:dyDescent="0.25">
      <c r="A1287" s="16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Z1287"/>
      <c r="AA1287"/>
      <c r="AB1287"/>
      <c r="AC1287"/>
      <c r="AD1287"/>
    </row>
    <row r="1288" spans="1:37" x14ac:dyDescent="0.25">
      <c r="A1288" s="16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Z1288"/>
      <c r="AA1288"/>
      <c r="AB1288"/>
      <c r="AC1288"/>
      <c r="AD1288"/>
    </row>
    <row r="1289" spans="1:37" x14ac:dyDescent="0.25">
      <c r="A1289" s="16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Z1289"/>
      <c r="AA1289"/>
      <c r="AB1289"/>
      <c r="AC1289"/>
      <c r="AD1289"/>
    </row>
    <row r="1290" spans="1:37" x14ac:dyDescent="0.25">
      <c r="A1290" s="16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Z1290"/>
      <c r="AA1290"/>
      <c r="AB1290"/>
      <c r="AC1290"/>
      <c r="AD1290"/>
    </row>
    <row r="1291" spans="1:37" x14ac:dyDescent="0.25">
      <c r="A1291" s="16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Z1291"/>
      <c r="AA1291"/>
      <c r="AB1291"/>
      <c r="AC1291"/>
      <c r="AD1291"/>
    </row>
    <row r="1292" spans="1:37" x14ac:dyDescent="0.25">
      <c r="A1292" s="16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Z1292"/>
      <c r="AA1292"/>
      <c r="AB1292"/>
      <c r="AC1292"/>
      <c r="AD1292"/>
    </row>
    <row r="1293" spans="1:37" x14ac:dyDescent="0.25">
      <c r="A1293" s="16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Z1293"/>
      <c r="AA1293"/>
      <c r="AB1293"/>
      <c r="AC1293"/>
      <c r="AD1293"/>
    </row>
    <row r="1294" spans="1:37" x14ac:dyDescent="0.25">
      <c r="A1294" s="16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Z1294"/>
      <c r="AA1294"/>
      <c r="AB1294"/>
      <c r="AC1294"/>
      <c r="AD1294"/>
      <c r="AI1294" s="7"/>
      <c r="AJ1294" s="7"/>
      <c r="AK1294" s="7"/>
    </row>
    <row r="1295" spans="1:37" x14ac:dyDescent="0.25">
      <c r="A1295" s="16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Z1295"/>
      <c r="AA1295"/>
      <c r="AB1295"/>
      <c r="AC1295"/>
      <c r="AD1295"/>
      <c r="AI1295" s="7"/>
      <c r="AJ1295" s="7"/>
      <c r="AK1295" s="7"/>
    </row>
    <row r="1296" spans="1:37" x14ac:dyDescent="0.25">
      <c r="A1296" s="1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Z1296"/>
      <c r="AA1296"/>
      <c r="AB1296"/>
      <c r="AC1296"/>
      <c r="AD1296"/>
      <c r="AI1296" s="7"/>
      <c r="AJ1296" s="7"/>
      <c r="AK1296" s="7"/>
    </row>
    <row r="1297" spans="1:37" x14ac:dyDescent="0.25">
      <c r="A1297" s="16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Z1297"/>
      <c r="AA1297"/>
      <c r="AB1297"/>
      <c r="AC1297"/>
      <c r="AD1297"/>
      <c r="AI1297" s="7"/>
      <c r="AJ1297" s="7"/>
      <c r="AK1297" s="7"/>
    </row>
    <row r="1298" spans="1:37" x14ac:dyDescent="0.25">
      <c r="A1298" s="16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Z1298"/>
      <c r="AA1298"/>
      <c r="AB1298"/>
      <c r="AC1298"/>
      <c r="AD1298"/>
      <c r="AI1298" s="7"/>
      <c r="AJ1298" s="7"/>
      <c r="AK1298" s="7"/>
    </row>
    <row r="1299" spans="1:37" x14ac:dyDescent="0.25">
      <c r="A1299" s="16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Z1299"/>
      <c r="AA1299"/>
      <c r="AB1299"/>
      <c r="AC1299"/>
      <c r="AD1299"/>
      <c r="AI1299" s="7"/>
      <c r="AJ1299" s="7"/>
      <c r="AK1299" s="7"/>
    </row>
    <row r="1300" spans="1:37" x14ac:dyDescent="0.25">
      <c r="A1300" s="16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Z1300"/>
      <c r="AA1300"/>
      <c r="AB1300"/>
      <c r="AC1300"/>
      <c r="AD1300"/>
      <c r="AI1300" s="7"/>
      <c r="AJ1300" s="7"/>
      <c r="AK1300" s="7"/>
    </row>
    <row r="1301" spans="1:37" x14ac:dyDescent="0.25">
      <c r="A1301" s="16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Z1301"/>
      <c r="AA1301"/>
      <c r="AB1301"/>
      <c r="AC1301"/>
      <c r="AD1301"/>
      <c r="AI1301" s="7"/>
      <c r="AJ1301" s="7"/>
      <c r="AK1301" s="7"/>
    </row>
    <row r="1302" spans="1:37" x14ac:dyDescent="0.25">
      <c r="A1302" s="16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Z1302"/>
      <c r="AA1302"/>
      <c r="AB1302"/>
      <c r="AC1302"/>
      <c r="AD1302"/>
      <c r="AI1302" s="7"/>
      <c r="AJ1302" s="7"/>
      <c r="AK1302" s="7"/>
    </row>
    <row r="1303" spans="1:37" x14ac:dyDescent="0.25">
      <c r="A1303" s="16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Z1303"/>
      <c r="AA1303"/>
      <c r="AB1303"/>
      <c r="AC1303"/>
      <c r="AD1303"/>
      <c r="AI1303" s="7"/>
      <c r="AJ1303" s="7"/>
      <c r="AK1303" s="7"/>
    </row>
    <row r="1304" spans="1:37" x14ac:dyDescent="0.25">
      <c r="A1304" s="16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Z1304"/>
      <c r="AA1304"/>
      <c r="AB1304"/>
      <c r="AC1304"/>
      <c r="AD1304"/>
      <c r="AI1304" s="7"/>
      <c r="AJ1304" s="7"/>
      <c r="AK1304" s="7"/>
    </row>
    <row r="1305" spans="1:37" x14ac:dyDescent="0.25">
      <c r="A1305" s="16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Z1305"/>
      <c r="AA1305"/>
      <c r="AB1305"/>
      <c r="AC1305"/>
      <c r="AD1305"/>
      <c r="AI1305" s="7"/>
      <c r="AJ1305" s="7"/>
      <c r="AK1305" s="7"/>
    </row>
    <row r="1306" spans="1:37" x14ac:dyDescent="0.25">
      <c r="A1306" s="1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Z1306"/>
      <c r="AA1306"/>
      <c r="AB1306"/>
      <c r="AC1306"/>
      <c r="AD1306"/>
      <c r="AI1306" s="7"/>
      <c r="AJ1306" s="7"/>
      <c r="AK1306" s="7"/>
    </row>
    <row r="1307" spans="1:37" x14ac:dyDescent="0.25">
      <c r="A1307" s="16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Z1307"/>
      <c r="AA1307"/>
      <c r="AB1307"/>
      <c r="AC1307"/>
      <c r="AD1307"/>
      <c r="AI1307" s="7"/>
      <c r="AJ1307" s="7"/>
      <c r="AK1307" s="7"/>
    </row>
    <row r="1308" spans="1:37" x14ac:dyDescent="0.25">
      <c r="A1308" s="16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Z1308"/>
      <c r="AA1308"/>
      <c r="AB1308"/>
      <c r="AC1308"/>
      <c r="AD1308"/>
      <c r="AI1308" s="7"/>
      <c r="AJ1308" s="7"/>
      <c r="AK1308" s="7"/>
    </row>
    <row r="1309" spans="1:37" x14ac:dyDescent="0.25">
      <c r="A1309" s="16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Z1309"/>
      <c r="AA1309"/>
      <c r="AB1309"/>
      <c r="AC1309"/>
      <c r="AD1309"/>
      <c r="AI1309" s="7"/>
      <c r="AJ1309" s="7"/>
      <c r="AK1309" s="7"/>
    </row>
    <row r="1310" spans="1:37" x14ac:dyDescent="0.25">
      <c r="A1310" s="16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Z1310"/>
      <c r="AA1310"/>
      <c r="AB1310"/>
      <c r="AC1310"/>
      <c r="AD1310"/>
      <c r="AI1310" s="7"/>
      <c r="AJ1310" s="7"/>
      <c r="AK1310" s="7"/>
    </row>
    <row r="1311" spans="1:37" x14ac:dyDescent="0.25">
      <c r="A1311" s="16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Z1311"/>
      <c r="AA1311"/>
      <c r="AB1311"/>
      <c r="AC1311"/>
      <c r="AD1311"/>
      <c r="AI1311" s="7"/>
      <c r="AJ1311" s="7"/>
      <c r="AK1311" s="7"/>
    </row>
    <row r="1312" spans="1:37" x14ac:dyDescent="0.25">
      <c r="A1312" s="16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Z1312"/>
      <c r="AA1312"/>
      <c r="AB1312"/>
      <c r="AC1312"/>
      <c r="AD1312"/>
      <c r="AI1312" s="7"/>
      <c r="AJ1312" s="7"/>
      <c r="AK1312" s="7"/>
    </row>
    <row r="1313" spans="1:37" x14ac:dyDescent="0.25">
      <c r="A1313" s="16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Z1313"/>
      <c r="AA1313"/>
      <c r="AB1313"/>
      <c r="AC1313"/>
      <c r="AD1313"/>
      <c r="AI1313" s="7"/>
      <c r="AJ1313" s="7"/>
      <c r="AK1313" s="7"/>
    </row>
    <row r="1314" spans="1:37" x14ac:dyDescent="0.25">
      <c r="A1314" s="16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Z1314"/>
      <c r="AA1314"/>
      <c r="AB1314"/>
      <c r="AC1314"/>
      <c r="AD1314"/>
      <c r="AI1314" s="7"/>
      <c r="AJ1314" s="7"/>
      <c r="AK1314" s="7"/>
    </row>
    <row r="1315" spans="1:37" x14ac:dyDescent="0.25">
      <c r="A1315" s="16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Z1315"/>
      <c r="AA1315"/>
      <c r="AB1315"/>
      <c r="AC1315"/>
      <c r="AD1315"/>
      <c r="AI1315" s="7"/>
      <c r="AJ1315" s="7"/>
      <c r="AK1315" s="7"/>
    </row>
    <row r="1316" spans="1:37" x14ac:dyDescent="0.25">
      <c r="A1316" s="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Z1316"/>
      <c r="AA1316"/>
      <c r="AB1316"/>
      <c r="AC1316"/>
      <c r="AD1316"/>
      <c r="AI1316" s="7"/>
      <c r="AJ1316" s="7"/>
      <c r="AK1316" s="7"/>
    </row>
    <row r="1317" spans="1:37" x14ac:dyDescent="0.25">
      <c r="A1317" s="16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Z1317"/>
      <c r="AA1317"/>
      <c r="AB1317"/>
      <c r="AC1317"/>
      <c r="AD1317"/>
      <c r="AI1317" s="7"/>
      <c r="AJ1317" s="7"/>
      <c r="AK1317" s="7"/>
    </row>
    <row r="1318" spans="1:37" x14ac:dyDescent="0.25">
      <c r="A1318" s="16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Z1318"/>
      <c r="AA1318"/>
      <c r="AB1318"/>
      <c r="AC1318"/>
      <c r="AD1318"/>
      <c r="AI1318" s="7"/>
      <c r="AJ1318" s="7"/>
      <c r="AK1318" s="7"/>
    </row>
    <row r="1319" spans="1:37" x14ac:dyDescent="0.25">
      <c r="A1319" s="16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Z1319"/>
      <c r="AA1319"/>
      <c r="AB1319"/>
      <c r="AC1319"/>
      <c r="AD1319"/>
      <c r="AI1319" s="7"/>
      <c r="AJ1319" s="7"/>
      <c r="AK1319" s="7"/>
    </row>
    <row r="1320" spans="1:37" x14ac:dyDescent="0.25">
      <c r="A1320" s="16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Z1320"/>
      <c r="AA1320"/>
      <c r="AB1320"/>
      <c r="AC1320"/>
      <c r="AD1320"/>
      <c r="AI1320" s="7"/>
      <c r="AJ1320" s="7"/>
      <c r="AK1320" s="7"/>
    </row>
    <row r="1321" spans="1:37" x14ac:dyDescent="0.25">
      <c r="A1321" s="16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Z1321"/>
      <c r="AA1321"/>
      <c r="AB1321"/>
      <c r="AC1321"/>
      <c r="AD1321"/>
      <c r="AI1321" s="7"/>
      <c r="AJ1321" s="7"/>
      <c r="AK1321" s="7"/>
    </row>
    <row r="1322" spans="1:37" x14ac:dyDescent="0.25">
      <c r="A1322" s="16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Z1322"/>
      <c r="AA1322"/>
      <c r="AB1322"/>
      <c r="AC1322"/>
      <c r="AD1322"/>
      <c r="AI1322" s="7"/>
      <c r="AJ1322" s="7"/>
      <c r="AK1322" s="7"/>
    </row>
    <row r="1323" spans="1:37" x14ac:dyDescent="0.25">
      <c r="A1323" s="16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Z1323"/>
      <c r="AA1323"/>
      <c r="AB1323"/>
      <c r="AC1323"/>
      <c r="AD1323"/>
      <c r="AI1323" s="7"/>
      <c r="AJ1323" s="7"/>
      <c r="AK1323" s="7"/>
    </row>
    <row r="1324" spans="1:37" x14ac:dyDescent="0.25">
      <c r="A1324" s="16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Z1324"/>
      <c r="AA1324"/>
      <c r="AB1324"/>
      <c r="AC1324"/>
      <c r="AD1324"/>
      <c r="AI1324" s="7"/>
      <c r="AJ1324" s="7"/>
      <c r="AK1324" s="7"/>
    </row>
    <row r="1325" spans="1:37" x14ac:dyDescent="0.25">
      <c r="A1325" s="16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Z1325"/>
      <c r="AA1325"/>
      <c r="AB1325"/>
      <c r="AC1325"/>
      <c r="AD1325"/>
      <c r="AI1325" s="7"/>
      <c r="AJ1325" s="7"/>
      <c r="AK1325" s="7"/>
    </row>
    <row r="1326" spans="1:37" x14ac:dyDescent="0.25">
      <c r="A1326" s="1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Z1326"/>
      <c r="AA1326"/>
      <c r="AB1326"/>
      <c r="AC1326"/>
      <c r="AD1326"/>
      <c r="AI1326" s="7"/>
      <c r="AJ1326" s="7"/>
      <c r="AK1326" s="7"/>
    </row>
    <row r="1327" spans="1:37" x14ac:dyDescent="0.25">
      <c r="A1327" s="16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Z1327"/>
      <c r="AA1327"/>
      <c r="AB1327"/>
      <c r="AC1327"/>
      <c r="AD1327"/>
      <c r="AI1327" s="7"/>
      <c r="AJ1327" s="7"/>
      <c r="AK1327" s="7"/>
    </row>
    <row r="1328" spans="1:37" x14ac:dyDescent="0.25">
      <c r="A1328" s="16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Z1328"/>
      <c r="AA1328"/>
      <c r="AB1328"/>
      <c r="AC1328"/>
      <c r="AD1328"/>
      <c r="AI1328" s="7"/>
      <c r="AJ1328" s="7"/>
      <c r="AK1328" s="7"/>
    </row>
    <row r="1329" spans="1:37" x14ac:dyDescent="0.25">
      <c r="A1329" s="16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Z1329"/>
      <c r="AA1329"/>
      <c r="AB1329"/>
      <c r="AC1329"/>
      <c r="AD1329"/>
      <c r="AI1329" s="7"/>
      <c r="AJ1329" s="7"/>
      <c r="AK1329" s="7"/>
    </row>
    <row r="1330" spans="1:37" x14ac:dyDescent="0.25">
      <c r="A1330" s="16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Z1330"/>
      <c r="AA1330"/>
      <c r="AB1330"/>
      <c r="AC1330"/>
      <c r="AD1330"/>
      <c r="AI1330" s="7"/>
      <c r="AJ1330" s="7"/>
      <c r="AK1330" s="7"/>
    </row>
    <row r="1331" spans="1:37" x14ac:dyDescent="0.25">
      <c r="A1331" s="16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Z1331"/>
      <c r="AA1331"/>
      <c r="AB1331"/>
      <c r="AC1331"/>
      <c r="AD1331"/>
      <c r="AI1331" s="7"/>
      <c r="AJ1331" s="7"/>
      <c r="AK1331" s="7"/>
    </row>
    <row r="1332" spans="1:37" x14ac:dyDescent="0.25">
      <c r="A1332" s="16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Z1332"/>
      <c r="AA1332"/>
      <c r="AB1332"/>
      <c r="AC1332"/>
      <c r="AD1332"/>
      <c r="AI1332" s="7"/>
      <c r="AJ1332" s="7"/>
      <c r="AK1332" s="7"/>
    </row>
    <row r="1333" spans="1:37" x14ac:dyDescent="0.25">
      <c r="A1333" s="16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Z1333"/>
      <c r="AA1333"/>
      <c r="AB1333"/>
      <c r="AC1333"/>
      <c r="AD1333"/>
      <c r="AI1333" s="7"/>
      <c r="AJ1333" s="7"/>
      <c r="AK1333" s="7"/>
    </row>
    <row r="1334" spans="1:37" x14ac:dyDescent="0.25">
      <c r="A1334" s="16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Z1334"/>
      <c r="AA1334"/>
      <c r="AB1334"/>
      <c r="AC1334"/>
      <c r="AD1334"/>
      <c r="AI1334" s="7"/>
      <c r="AJ1334" s="7"/>
      <c r="AK1334" s="7"/>
    </row>
    <row r="1335" spans="1:37" x14ac:dyDescent="0.25">
      <c r="A1335" s="16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Z1335"/>
      <c r="AA1335"/>
      <c r="AB1335"/>
      <c r="AC1335"/>
      <c r="AD1335"/>
      <c r="AI1335" s="7"/>
      <c r="AJ1335" s="7"/>
      <c r="AK1335" s="7"/>
    </row>
    <row r="1336" spans="1:37" x14ac:dyDescent="0.25">
      <c r="A1336" s="1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Z1336"/>
      <c r="AA1336"/>
      <c r="AB1336"/>
      <c r="AC1336"/>
      <c r="AD1336"/>
      <c r="AI1336" s="7"/>
      <c r="AJ1336" s="7"/>
      <c r="AK1336" s="7"/>
    </row>
    <row r="1337" spans="1:37" x14ac:dyDescent="0.25">
      <c r="A1337" s="16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Z1337"/>
      <c r="AA1337"/>
      <c r="AB1337"/>
      <c r="AC1337"/>
      <c r="AD1337"/>
      <c r="AI1337" s="7"/>
      <c r="AJ1337" s="7"/>
      <c r="AK1337" s="7"/>
    </row>
    <row r="1338" spans="1:37" x14ac:dyDescent="0.25">
      <c r="A1338" s="16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Z1338"/>
      <c r="AA1338"/>
      <c r="AB1338"/>
      <c r="AC1338"/>
      <c r="AD1338"/>
      <c r="AI1338" s="7"/>
      <c r="AJ1338" s="7"/>
      <c r="AK1338" s="7"/>
    </row>
    <row r="1339" spans="1:37" x14ac:dyDescent="0.25">
      <c r="A1339" s="16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Z1339"/>
      <c r="AA1339"/>
      <c r="AB1339"/>
      <c r="AC1339"/>
      <c r="AD1339"/>
      <c r="AI1339" s="7"/>
      <c r="AJ1339" s="7"/>
      <c r="AK1339" s="7"/>
    </row>
    <row r="1340" spans="1:37" x14ac:dyDescent="0.25">
      <c r="A1340" s="16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Z1340"/>
      <c r="AA1340"/>
      <c r="AB1340"/>
      <c r="AC1340"/>
      <c r="AD1340"/>
      <c r="AI1340" s="7"/>
      <c r="AJ1340" s="7"/>
      <c r="AK1340" s="7"/>
    </row>
    <row r="1341" spans="1:37" x14ac:dyDescent="0.25">
      <c r="A1341" s="16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Z1341"/>
      <c r="AA1341"/>
      <c r="AB1341"/>
      <c r="AC1341"/>
      <c r="AD1341"/>
      <c r="AI1341" s="7"/>
      <c r="AJ1341" s="7"/>
      <c r="AK1341" s="7"/>
    </row>
    <row r="1342" spans="1:37" x14ac:dyDescent="0.25">
      <c r="A1342" s="16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Z1342"/>
      <c r="AA1342"/>
      <c r="AB1342"/>
      <c r="AC1342"/>
      <c r="AD1342"/>
      <c r="AI1342" s="7"/>
      <c r="AJ1342" s="7"/>
      <c r="AK1342" s="7"/>
    </row>
    <row r="1343" spans="1:37" x14ac:dyDescent="0.25">
      <c r="A1343" s="16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Z1343"/>
      <c r="AA1343"/>
      <c r="AB1343"/>
      <c r="AC1343"/>
      <c r="AD1343"/>
      <c r="AI1343" s="7"/>
      <c r="AJ1343" s="7"/>
      <c r="AK1343" s="7"/>
    </row>
    <row r="1344" spans="1:37" x14ac:dyDescent="0.25">
      <c r="A1344" s="16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Z1344"/>
      <c r="AA1344"/>
      <c r="AB1344"/>
      <c r="AC1344"/>
      <c r="AD1344"/>
      <c r="AI1344" s="7"/>
      <c r="AJ1344" s="7"/>
      <c r="AK1344" s="7"/>
    </row>
    <row r="1345" spans="1:37" x14ac:dyDescent="0.25">
      <c r="A1345" s="16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Z1345"/>
      <c r="AA1345"/>
      <c r="AB1345"/>
      <c r="AC1345"/>
      <c r="AD1345"/>
      <c r="AI1345" s="7"/>
      <c r="AJ1345" s="7"/>
      <c r="AK1345" s="7"/>
    </row>
    <row r="1346" spans="1:37" x14ac:dyDescent="0.25">
      <c r="A1346" s="1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Z1346"/>
      <c r="AA1346"/>
      <c r="AB1346"/>
      <c r="AC1346"/>
      <c r="AD1346"/>
      <c r="AI1346" s="7"/>
      <c r="AJ1346" s="7"/>
      <c r="AK1346" s="7"/>
    </row>
    <row r="1347" spans="1:37" x14ac:dyDescent="0.25">
      <c r="A1347" s="16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Z1347"/>
      <c r="AA1347"/>
      <c r="AB1347"/>
      <c r="AC1347"/>
      <c r="AD1347"/>
      <c r="AI1347" s="7"/>
      <c r="AJ1347" s="7"/>
      <c r="AK1347" s="7"/>
    </row>
    <row r="1348" spans="1:37" x14ac:dyDescent="0.25">
      <c r="A1348" s="16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Z1348"/>
      <c r="AA1348"/>
      <c r="AB1348"/>
      <c r="AC1348"/>
      <c r="AD1348"/>
      <c r="AI1348" s="7"/>
      <c r="AJ1348" s="7"/>
      <c r="AK1348" s="7"/>
    </row>
    <row r="1349" spans="1:37" x14ac:dyDescent="0.25">
      <c r="A1349" s="16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Z1349"/>
      <c r="AA1349"/>
      <c r="AB1349"/>
      <c r="AC1349"/>
      <c r="AD1349"/>
      <c r="AI1349" s="7"/>
      <c r="AJ1349" s="7"/>
      <c r="AK1349" s="7"/>
    </row>
    <row r="1350" spans="1:37" x14ac:dyDescent="0.25">
      <c r="A1350" s="16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Z1350"/>
      <c r="AA1350"/>
      <c r="AB1350"/>
      <c r="AC1350"/>
      <c r="AD1350"/>
      <c r="AI1350" s="7"/>
      <c r="AJ1350" s="7"/>
      <c r="AK1350" s="7"/>
    </row>
    <row r="1351" spans="1:37" x14ac:dyDescent="0.25">
      <c r="A1351" s="16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Z1351"/>
      <c r="AA1351"/>
      <c r="AB1351"/>
      <c r="AC1351"/>
      <c r="AD1351"/>
      <c r="AI1351" s="7"/>
      <c r="AJ1351" s="7"/>
      <c r="AK1351" s="7"/>
    </row>
    <row r="1352" spans="1:37" x14ac:dyDescent="0.25">
      <c r="A1352" s="16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Z1352"/>
      <c r="AA1352"/>
      <c r="AB1352"/>
      <c r="AC1352"/>
      <c r="AD1352"/>
      <c r="AI1352" s="7"/>
      <c r="AJ1352" s="7"/>
      <c r="AK1352" s="7"/>
    </row>
    <row r="1353" spans="1:37" x14ac:dyDescent="0.25">
      <c r="A1353" s="16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Z1353"/>
      <c r="AA1353"/>
      <c r="AB1353"/>
      <c r="AC1353"/>
      <c r="AD1353"/>
      <c r="AI1353" s="7"/>
      <c r="AJ1353" s="7"/>
      <c r="AK1353" s="7"/>
    </row>
    <row r="1354" spans="1:37" x14ac:dyDescent="0.25">
      <c r="A1354" s="16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Z1354"/>
      <c r="AA1354"/>
      <c r="AB1354"/>
      <c r="AC1354"/>
      <c r="AD1354"/>
      <c r="AI1354" s="7"/>
      <c r="AJ1354" s="7"/>
      <c r="AK1354" s="7"/>
    </row>
    <row r="1355" spans="1:37" x14ac:dyDescent="0.25">
      <c r="A1355" s="16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Z1355"/>
      <c r="AA1355"/>
      <c r="AB1355"/>
      <c r="AC1355"/>
      <c r="AD1355"/>
      <c r="AI1355" s="7"/>
      <c r="AJ1355" s="7"/>
      <c r="AK1355" s="7"/>
    </row>
    <row r="1356" spans="1:37" x14ac:dyDescent="0.25">
      <c r="A1356" s="1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Z1356"/>
      <c r="AA1356"/>
      <c r="AB1356"/>
      <c r="AC1356"/>
      <c r="AD1356"/>
      <c r="AI1356" s="7"/>
      <c r="AJ1356" s="7"/>
      <c r="AK1356" s="7"/>
    </row>
    <row r="1357" spans="1:37" x14ac:dyDescent="0.25">
      <c r="A1357" s="16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Z1357"/>
      <c r="AA1357"/>
      <c r="AB1357"/>
      <c r="AC1357"/>
      <c r="AD1357"/>
      <c r="AI1357" s="7"/>
      <c r="AJ1357" s="7"/>
      <c r="AK1357" s="7"/>
    </row>
    <row r="1358" spans="1:37" x14ac:dyDescent="0.25">
      <c r="A1358" s="16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Z1358"/>
      <c r="AA1358"/>
      <c r="AB1358"/>
      <c r="AC1358"/>
      <c r="AD1358"/>
      <c r="AI1358" s="7"/>
      <c r="AJ1358" s="7"/>
      <c r="AK1358" s="7"/>
    </row>
    <row r="1359" spans="1:37" x14ac:dyDescent="0.25">
      <c r="A1359" s="16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Z1359"/>
      <c r="AA1359"/>
      <c r="AB1359"/>
      <c r="AC1359"/>
      <c r="AD1359"/>
      <c r="AI1359" s="7"/>
      <c r="AJ1359" s="7"/>
      <c r="AK1359" s="7"/>
    </row>
    <row r="1360" spans="1:37" x14ac:dyDescent="0.25">
      <c r="A1360" s="16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Z1360"/>
      <c r="AA1360"/>
      <c r="AB1360"/>
      <c r="AC1360"/>
      <c r="AD1360"/>
      <c r="AI1360" s="7"/>
      <c r="AJ1360" s="7"/>
      <c r="AK1360" s="7"/>
    </row>
    <row r="1361" spans="1:37" x14ac:dyDescent="0.25">
      <c r="A1361" s="16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Z1361"/>
      <c r="AA1361"/>
      <c r="AB1361"/>
      <c r="AC1361"/>
      <c r="AD1361"/>
      <c r="AI1361" s="7"/>
      <c r="AJ1361" s="7"/>
      <c r="AK1361" s="7"/>
    </row>
    <row r="1362" spans="1:37" x14ac:dyDescent="0.25">
      <c r="A1362" s="16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Z1362"/>
      <c r="AA1362"/>
      <c r="AB1362"/>
      <c r="AC1362"/>
      <c r="AD1362"/>
      <c r="AI1362" s="7"/>
      <c r="AJ1362" s="7"/>
      <c r="AK1362" s="7"/>
    </row>
    <row r="1363" spans="1:37" x14ac:dyDescent="0.25">
      <c r="A1363" s="16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Z1363"/>
      <c r="AA1363"/>
      <c r="AB1363"/>
      <c r="AC1363"/>
      <c r="AD1363"/>
      <c r="AI1363" s="7"/>
      <c r="AJ1363" s="7"/>
      <c r="AK1363" s="7"/>
    </row>
    <row r="1364" spans="1:37" x14ac:dyDescent="0.25">
      <c r="A1364" s="16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Z1364"/>
      <c r="AA1364"/>
      <c r="AB1364"/>
      <c r="AC1364"/>
      <c r="AD1364"/>
      <c r="AI1364" s="7"/>
      <c r="AJ1364" s="7"/>
      <c r="AK1364" s="7"/>
    </row>
    <row r="1365" spans="1:37" x14ac:dyDescent="0.25">
      <c r="A1365" s="16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Z1365"/>
      <c r="AA1365"/>
      <c r="AB1365"/>
      <c r="AC1365"/>
      <c r="AD1365"/>
      <c r="AI1365" s="7"/>
      <c r="AJ1365" s="7"/>
      <c r="AK1365" s="7"/>
    </row>
    <row r="1366" spans="1:37" x14ac:dyDescent="0.25">
      <c r="A1366" s="1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Z1366"/>
      <c r="AA1366"/>
      <c r="AB1366"/>
      <c r="AC1366"/>
      <c r="AD1366"/>
      <c r="AI1366" s="7"/>
      <c r="AJ1366" s="7"/>
      <c r="AK1366" s="7"/>
    </row>
    <row r="1367" spans="1:37" x14ac:dyDescent="0.25">
      <c r="A1367" s="16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Z1367"/>
      <c r="AA1367"/>
      <c r="AB1367"/>
      <c r="AC1367"/>
      <c r="AD1367"/>
      <c r="AI1367" s="7"/>
      <c r="AJ1367" s="7"/>
      <c r="AK1367" s="7"/>
    </row>
    <row r="1368" spans="1:37" x14ac:dyDescent="0.25">
      <c r="A1368" s="16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Z1368"/>
      <c r="AA1368"/>
      <c r="AB1368"/>
      <c r="AC1368"/>
      <c r="AD1368"/>
      <c r="AI1368" s="7"/>
      <c r="AJ1368" s="7"/>
      <c r="AK1368" s="7"/>
    </row>
    <row r="1369" spans="1:37" x14ac:dyDescent="0.25">
      <c r="A1369" s="16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Z1369"/>
      <c r="AA1369"/>
      <c r="AB1369"/>
      <c r="AC1369"/>
      <c r="AD1369"/>
      <c r="AI1369" s="7"/>
      <c r="AJ1369" s="7"/>
      <c r="AK1369" s="7"/>
    </row>
    <row r="1370" spans="1:37" x14ac:dyDescent="0.25">
      <c r="A1370" s="16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Z1370"/>
      <c r="AA1370"/>
      <c r="AB1370"/>
      <c r="AC1370"/>
      <c r="AD1370"/>
      <c r="AI1370" s="7"/>
      <c r="AJ1370" s="7"/>
      <c r="AK1370" s="7"/>
    </row>
    <row r="1371" spans="1:37" x14ac:dyDescent="0.25">
      <c r="A1371" s="16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Z1371"/>
      <c r="AA1371"/>
      <c r="AB1371"/>
      <c r="AC1371"/>
      <c r="AD1371"/>
      <c r="AI1371" s="7"/>
      <c r="AJ1371" s="7"/>
      <c r="AK1371" s="7"/>
    </row>
    <row r="1372" spans="1:37" x14ac:dyDescent="0.25">
      <c r="A1372" s="16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Z1372"/>
      <c r="AA1372"/>
      <c r="AB1372"/>
      <c r="AC1372"/>
      <c r="AD1372"/>
      <c r="AI1372" s="7"/>
      <c r="AJ1372" s="7"/>
      <c r="AK1372" s="7"/>
    </row>
    <row r="1373" spans="1:37" x14ac:dyDescent="0.25">
      <c r="A1373" s="16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Z1373"/>
      <c r="AA1373"/>
      <c r="AB1373"/>
      <c r="AC1373"/>
      <c r="AD1373"/>
      <c r="AI1373" s="7"/>
      <c r="AJ1373" s="7"/>
      <c r="AK1373" s="7"/>
    </row>
    <row r="1374" spans="1:37" x14ac:dyDescent="0.25">
      <c r="A1374" s="16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Z1374"/>
      <c r="AA1374"/>
      <c r="AB1374"/>
      <c r="AC1374"/>
      <c r="AD1374"/>
      <c r="AI1374" s="7"/>
      <c r="AJ1374" s="7"/>
      <c r="AK1374" s="7"/>
    </row>
    <row r="1375" spans="1:37" x14ac:dyDescent="0.25">
      <c r="A1375" s="16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Z1375"/>
      <c r="AA1375"/>
      <c r="AB1375"/>
      <c r="AC1375"/>
      <c r="AD1375"/>
      <c r="AI1375" s="7"/>
      <c r="AJ1375" s="7"/>
      <c r="AK1375" s="7"/>
    </row>
    <row r="1376" spans="1:37" x14ac:dyDescent="0.25">
      <c r="A1376" s="1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Z1376"/>
      <c r="AA1376"/>
      <c r="AB1376"/>
      <c r="AC1376"/>
      <c r="AD1376"/>
      <c r="AI1376" s="7"/>
      <c r="AJ1376" s="7"/>
      <c r="AK1376" s="7"/>
    </row>
    <row r="1377" spans="1:37" x14ac:dyDescent="0.25">
      <c r="A1377" s="16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Z1377"/>
      <c r="AA1377"/>
      <c r="AB1377"/>
      <c r="AC1377"/>
      <c r="AD1377"/>
      <c r="AI1377" s="7"/>
      <c r="AJ1377" s="7"/>
      <c r="AK1377" s="7"/>
    </row>
    <row r="1378" spans="1:37" x14ac:dyDescent="0.25">
      <c r="A1378" s="16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Z1378"/>
      <c r="AA1378"/>
      <c r="AB1378"/>
      <c r="AC1378"/>
      <c r="AD1378"/>
      <c r="AI1378" s="7"/>
      <c r="AJ1378" s="7"/>
      <c r="AK1378" s="7"/>
    </row>
    <row r="1379" spans="1:37" x14ac:dyDescent="0.25">
      <c r="A1379" s="16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Z1379"/>
      <c r="AA1379"/>
      <c r="AB1379"/>
      <c r="AC1379"/>
      <c r="AD1379"/>
      <c r="AI1379" s="7"/>
      <c r="AJ1379" s="7"/>
      <c r="AK1379" s="7"/>
    </row>
    <row r="1380" spans="1:37" x14ac:dyDescent="0.25">
      <c r="A1380" s="16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Z1380"/>
      <c r="AA1380"/>
      <c r="AB1380"/>
      <c r="AC1380"/>
      <c r="AD1380"/>
      <c r="AI1380" s="7"/>
      <c r="AJ1380" s="7"/>
      <c r="AK1380" s="7"/>
    </row>
    <row r="1381" spans="1:37" x14ac:dyDescent="0.25">
      <c r="A1381" s="16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Z1381"/>
      <c r="AA1381"/>
      <c r="AB1381"/>
      <c r="AC1381"/>
      <c r="AD1381"/>
      <c r="AI1381" s="7"/>
      <c r="AJ1381" s="7"/>
      <c r="AK1381" s="7"/>
    </row>
    <row r="1382" spans="1:37" x14ac:dyDescent="0.25">
      <c r="A1382" s="16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Z1382"/>
      <c r="AA1382"/>
      <c r="AB1382"/>
      <c r="AC1382"/>
      <c r="AD1382"/>
      <c r="AI1382" s="7"/>
      <c r="AJ1382" s="7"/>
      <c r="AK1382" s="7"/>
    </row>
    <row r="1383" spans="1:37" x14ac:dyDescent="0.25">
      <c r="A1383" s="16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Z1383"/>
      <c r="AA1383"/>
      <c r="AB1383"/>
      <c r="AC1383"/>
      <c r="AD1383"/>
      <c r="AI1383" s="7"/>
      <c r="AJ1383" s="7"/>
      <c r="AK1383" s="7"/>
    </row>
    <row r="1384" spans="1:37" x14ac:dyDescent="0.25">
      <c r="A1384" s="16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Z1384"/>
      <c r="AA1384"/>
      <c r="AB1384"/>
      <c r="AC1384"/>
      <c r="AD1384"/>
      <c r="AI1384" s="7"/>
      <c r="AJ1384" s="7"/>
      <c r="AK1384" s="7"/>
    </row>
    <row r="1385" spans="1:37" x14ac:dyDescent="0.25">
      <c r="A1385" s="16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Z1385"/>
      <c r="AA1385"/>
      <c r="AB1385"/>
      <c r="AC1385"/>
      <c r="AD1385"/>
      <c r="AI1385" s="7"/>
      <c r="AJ1385" s="7"/>
      <c r="AK1385" s="7"/>
    </row>
    <row r="1386" spans="1:37" x14ac:dyDescent="0.25">
      <c r="A1386" s="1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Z1386"/>
      <c r="AA1386"/>
      <c r="AB1386"/>
      <c r="AC1386"/>
      <c r="AD1386"/>
      <c r="AI1386" s="7"/>
      <c r="AJ1386" s="7"/>
      <c r="AK1386" s="7"/>
    </row>
    <row r="1387" spans="1:37" x14ac:dyDescent="0.25">
      <c r="A1387" s="16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Z1387"/>
      <c r="AA1387"/>
      <c r="AB1387"/>
      <c r="AC1387"/>
      <c r="AD1387"/>
      <c r="AI1387" s="7"/>
      <c r="AJ1387" s="7"/>
      <c r="AK1387" s="7"/>
    </row>
    <row r="1388" spans="1:37" x14ac:dyDescent="0.25">
      <c r="A1388" s="16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Z1388"/>
      <c r="AA1388"/>
      <c r="AB1388"/>
      <c r="AC1388"/>
      <c r="AD1388"/>
      <c r="AI1388" s="7"/>
      <c r="AJ1388" s="7"/>
      <c r="AK1388" s="7"/>
    </row>
    <row r="1389" spans="1:37" x14ac:dyDescent="0.25">
      <c r="A1389" s="16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Z1389"/>
      <c r="AA1389"/>
      <c r="AB1389"/>
      <c r="AC1389"/>
      <c r="AD1389"/>
      <c r="AI1389" s="7"/>
      <c r="AJ1389" s="7"/>
      <c r="AK1389" s="7"/>
    </row>
    <row r="1390" spans="1:37" x14ac:dyDescent="0.25">
      <c r="A1390" s="16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Z1390"/>
      <c r="AA1390"/>
      <c r="AB1390"/>
      <c r="AC1390"/>
      <c r="AD1390"/>
      <c r="AI1390" s="7"/>
      <c r="AJ1390" s="7"/>
      <c r="AK1390" s="7"/>
    </row>
    <row r="1391" spans="1:37" x14ac:dyDescent="0.25">
      <c r="A1391" s="16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Z1391"/>
      <c r="AA1391"/>
      <c r="AB1391"/>
      <c r="AC1391"/>
      <c r="AD1391"/>
      <c r="AI1391" s="7"/>
      <c r="AJ1391" s="7"/>
      <c r="AK1391" s="7"/>
    </row>
    <row r="1392" spans="1:37" x14ac:dyDescent="0.25">
      <c r="A1392" s="16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Z1392"/>
      <c r="AA1392"/>
      <c r="AB1392"/>
      <c r="AC1392"/>
      <c r="AD1392"/>
      <c r="AI1392" s="7"/>
      <c r="AJ1392" s="7"/>
      <c r="AK1392" s="7"/>
    </row>
    <row r="1393" spans="1:37" x14ac:dyDescent="0.25">
      <c r="A1393" s="16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Z1393"/>
      <c r="AA1393"/>
      <c r="AB1393"/>
      <c r="AC1393"/>
      <c r="AD1393"/>
      <c r="AI1393" s="7"/>
      <c r="AJ1393" s="7"/>
      <c r="AK1393" s="7"/>
    </row>
    <row r="1394" spans="1:37" x14ac:dyDescent="0.25">
      <c r="A1394" s="16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Z1394"/>
      <c r="AA1394"/>
      <c r="AB1394"/>
      <c r="AC1394"/>
      <c r="AD1394"/>
      <c r="AI1394" s="7"/>
      <c r="AJ1394" s="7"/>
      <c r="AK1394" s="7"/>
    </row>
    <row r="1395" spans="1:37" x14ac:dyDescent="0.25">
      <c r="A1395" s="16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Z1395"/>
      <c r="AA1395"/>
      <c r="AB1395"/>
      <c r="AC1395"/>
      <c r="AD1395"/>
      <c r="AI1395" s="7"/>
      <c r="AJ1395" s="7"/>
      <c r="AK1395" s="7"/>
    </row>
    <row r="1396" spans="1:37" x14ac:dyDescent="0.25">
      <c r="A1396" s="1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Z1396"/>
      <c r="AA1396"/>
      <c r="AB1396"/>
      <c r="AC1396"/>
      <c r="AD1396"/>
      <c r="AI1396" s="7"/>
      <c r="AJ1396" s="7"/>
      <c r="AK1396" s="7"/>
    </row>
    <row r="1397" spans="1:37" x14ac:dyDescent="0.25">
      <c r="A1397" s="16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Z1397"/>
      <c r="AA1397"/>
      <c r="AB1397"/>
      <c r="AC1397"/>
      <c r="AD1397"/>
      <c r="AI1397" s="7"/>
      <c r="AJ1397" s="7"/>
      <c r="AK1397" s="7"/>
    </row>
    <row r="1398" spans="1:37" x14ac:dyDescent="0.25">
      <c r="A1398" s="16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Z1398"/>
      <c r="AA1398"/>
      <c r="AB1398"/>
      <c r="AC1398"/>
      <c r="AD1398"/>
      <c r="AI1398" s="7"/>
      <c r="AJ1398" s="7"/>
      <c r="AK1398" s="7"/>
    </row>
    <row r="1399" spans="1:37" x14ac:dyDescent="0.25">
      <c r="A1399" s="16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Z1399"/>
      <c r="AA1399"/>
      <c r="AB1399"/>
      <c r="AC1399"/>
      <c r="AD1399"/>
      <c r="AI1399" s="7"/>
      <c r="AJ1399" s="7"/>
      <c r="AK1399" s="7"/>
    </row>
    <row r="1400" spans="1:37" x14ac:dyDescent="0.25">
      <c r="A1400" s="16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Z1400"/>
      <c r="AA1400"/>
      <c r="AB1400"/>
      <c r="AC1400"/>
      <c r="AD1400"/>
      <c r="AI1400" s="7"/>
      <c r="AJ1400" s="7"/>
      <c r="AK1400" s="7"/>
    </row>
    <row r="1401" spans="1:37" x14ac:dyDescent="0.25">
      <c r="A1401" s="16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Z1401"/>
      <c r="AA1401"/>
      <c r="AB1401"/>
      <c r="AC1401"/>
      <c r="AD1401"/>
      <c r="AI1401" s="7"/>
      <c r="AJ1401" s="7"/>
      <c r="AK1401" s="7"/>
    </row>
    <row r="1402" spans="1:37" x14ac:dyDescent="0.25">
      <c r="A1402" s="16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Z1402"/>
      <c r="AA1402"/>
      <c r="AB1402"/>
      <c r="AC1402"/>
      <c r="AD1402"/>
      <c r="AI1402" s="7"/>
      <c r="AJ1402" s="7"/>
      <c r="AK1402" s="7"/>
    </row>
    <row r="1403" spans="1:37" x14ac:dyDescent="0.25">
      <c r="A1403" s="16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Z1403"/>
      <c r="AA1403"/>
      <c r="AB1403"/>
      <c r="AC1403"/>
      <c r="AD1403"/>
      <c r="AI1403" s="7"/>
      <c r="AJ1403" s="7"/>
      <c r="AK1403" s="7"/>
    </row>
    <row r="1404" spans="1:37" x14ac:dyDescent="0.25">
      <c r="A1404" s="16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Z1404"/>
      <c r="AA1404"/>
      <c r="AB1404"/>
      <c r="AC1404"/>
      <c r="AD1404"/>
      <c r="AI1404" s="7"/>
      <c r="AJ1404" s="7"/>
      <c r="AK1404" s="7"/>
    </row>
    <row r="1405" spans="1:37" x14ac:dyDescent="0.25">
      <c r="A1405" s="16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Z1405"/>
      <c r="AA1405"/>
      <c r="AB1405"/>
      <c r="AC1405"/>
      <c r="AD1405"/>
      <c r="AI1405" s="7"/>
      <c r="AJ1405" s="7"/>
      <c r="AK1405" s="7"/>
    </row>
    <row r="1406" spans="1:37" x14ac:dyDescent="0.25">
      <c r="A1406" s="1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Z1406"/>
      <c r="AA1406"/>
      <c r="AB1406"/>
      <c r="AC1406"/>
      <c r="AD1406"/>
      <c r="AI1406" s="7"/>
      <c r="AJ1406" s="7"/>
      <c r="AK1406" s="7"/>
    </row>
    <row r="1407" spans="1:37" x14ac:dyDescent="0.25">
      <c r="A1407" s="16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Z1407"/>
      <c r="AA1407"/>
      <c r="AB1407"/>
      <c r="AC1407"/>
      <c r="AD1407"/>
      <c r="AI1407" s="7"/>
      <c r="AJ1407" s="7"/>
      <c r="AK1407" s="7"/>
    </row>
    <row r="1408" spans="1:37" x14ac:dyDescent="0.25">
      <c r="A1408" s="16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Z1408"/>
      <c r="AA1408"/>
      <c r="AB1408"/>
      <c r="AC1408"/>
      <c r="AD1408"/>
      <c r="AI1408" s="7"/>
      <c r="AJ1408" s="7"/>
      <c r="AK1408" s="7"/>
    </row>
    <row r="1409" spans="1:37" x14ac:dyDescent="0.25">
      <c r="A1409" s="16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Z1409"/>
      <c r="AA1409"/>
      <c r="AB1409"/>
      <c r="AC1409"/>
      <c r="AD1409"/>
      <c r="AI1409" s="7"/>
      <c r="AJ1409" s="7"/>
      <c r="AK1409" s="7"/>
    </row>
    <row r="1410" spans="1:37" x14ac:dyDescent="0.25">
      <c r="A1410" s="16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Z1410"/>
      <c r="AA1410"/>
      <c r="AB1410"/>
      <c r="AC1410"/>
      <c r="AD1410"/>
      <c r="AI1410" s="7"/>
      <c r="AJ1410" s="7"/>
      <c r="AK1410" s="7"/>
    </row>
    <row r="1411" spans="1:37" x14ac:dyDescent="0.25">
      <c r="A1411" s="16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Z1411"/>
      <c r="AA1411"/>
      <c r="AB1411"/>
      <c r="AC1411"/>
      <c r="AD1411"/>
      <c r="AI1411" s="7"/>
      <c r="AJ1411" s="7"/>
      <c r="AK1411" s="7"/>
    </row>
    <row r="1412" spans="1:37" x14ac:dyDescent="0.25">
      <c r="A1412" s="16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Z1412"/>
      <c r="AA1412"/>
      <c r="AB1412"/>
      <c r="AC1412"/>
      <c r="AD1412"/>
      <c r="AI1412" s="7"/>
      <c r="AJ1412" s="7"/>
      <c r="AK1412" s="7"/>
    </row>
    <row r="1413" spans="1:37" x14ac:dyDescent="0.25">
      <c r="A1413" s="16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Z1413"/>
      <c r="AA1413"/>
      <c r="AB1413"/>
      <c r="AC1413"/>
      <c r="AD1413"/>
      <c r="AI1413" s="7"/>
      <c r="AJ1413" s="7"/>
      <c r="AK1413" s="7"/>
    </row>
    <row r="1414" spans="1:37" x14ac:dyDescent="0.25">
      <c r="A1414" s="16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Z1414"/>
      <c r="AA1414"/>
      <c r="AB1414"/>
      <c r="AC1414"/>
      <c r="AD1414"/>
      <c r="AI1414" s="7"/>
      <c r="AJ1414" s="7"/>
      <c r="AK1414" s="7"/>
    </row>
    <row r="1415" spans="1:37" x14ac:dyDescent="0.25">
      <c r="A1415" s="16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Z1415"/>
      <c r="AA1415"/>
      <c r="AB1415"/>
      <c r="AC1415"/>
      <c r="AD1415"/>
      <c r="AI1415" s="7"/>
      <c r="AJ1415" s="7"/>
      <c r="AK1415" s="7"/>
    </row>
    <row r="1416" spans="1:37" x14ac:dyDescent="0.25">
      <c r="A1416" s="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Z1416"/>
      <c r="AA1416"/>
      <c r="AB1416"/>
      <c r="AC1416"/>
      <c r="AD1416"/>
      <c r="AI1416" s="7"/>
      <c r="AJ1416" s="7"/>
      <c r="AK1416" s="7"/>
    </row>
    <row r="1417" spans="1:37" x14ac:dyDescent="0.25">
      <c r="A1417" s="16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Z1417"/>
      <c r="AA1417"/>
      <c r="AB1417"/>
      <c r="AC1417"/>
      <c r="AD1417"/>
      <c r="AI1417" s="7"/>
      <c r="AJ1417" s="7"/>
      <c r="AK1417" s="7"/>
    </row>
    <row r="1418" spans="1:37" x14ac:dyDescent="0.25">
      <c r="A1418" s="16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Z1418"/>
      <c r="AA1418"/>
      <c r="AB1418"/>
      <c r="AC1418"/>
      <c r="AD1418"/>
      <c r="AI1418" s="7"/>
      <c r="AJ1418" s="7"/>
      <c r="AK1418" s="7"/>
    </row>
    <row r="1419" spans="1:37" x14ac:dyDescent="0.25">
      <c r="A1419" s="16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Z1419"/>
      <c r="AA1419"/>
      <c r="AB1419"/>
      <c r="AC1419"/>
      <c r="AD1419"/>
      <c r="AI1419" s="7"/>
      <c r="AJ1419" s="7"/>
      <c r="AK1419" s="7"/>
    </row>
    <row r="1420" spans="1:37" x14ac:dyDescent="0.25">
      <c r="A1420" s="16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Z1420"/>
      <c r="AA1420"/>
      <c r="AB1420"/>
      <c r="AC1420"/>
      <c r="AD1420"/>
      <c r="AI1420" s="7"/>
      <c r="AJ1420" s="7"/>
      <c r="AK1420" s="7"/>
    </row>
    <row r="1421" spans="1:37" x14ac:dyDescent="0.25">
      <c r="A1421" s="16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Z1421"/>
      <c r="AA1421"/>
      <c r="AB1421"/>
      <c r="AC1421"/>
      <c r="AD1421"/>
      <c r="AI1421" s="7"/>
      <c r="AJ1421" s="7"/>
      <c r="AK1421" s="7"/>
    </row>
    <row r="1422" spans="1:37" x14ac:dyDescent="0.25">
      <c r="A1422" s="16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Z1422"/>
      <c r="AA1422"/>
      <c r="AB1422"/>
      <c r="AC1422"/>
      <c r="AD1422"/>
      <c r="AI1422" s="7"/>
      <c r="AJ1422" s="7"/>
      <c r="AK1422" s="7"/>
    </row>
    <row r="1423" spans="1:37" x14ac:dyDescent="0.25">
      <c r="A1423" s="16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Z1423"/>
      <c r="AA1423"/>
      <c r="AB1423"/>
      <c r="AC1423"/>
      <c r="AD1423"/>
      <c r="AI1423" s="7"/>
      <c r="AJ1423" s="7"/>
      <c r="AK1423" s="7"/>
    </row>
    <row r="1424" spans="1:37" x14ac:dyDescent="0.25">
      <c r="A1424" s="16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Z1424"/>
      <c r="AA1424"/>
      <c r="AB1424"/>
      <c r="AC1424"/>
      <c r="AD1424"/>
      <c r="AI1424" s="7"/>
      <c r="AJ1424" s="7"/>
      <c r="AK1424" s="7"/>
    </row>
    <row r="1425" spans="1:37" x14ac:dyDescent="0.25">
      <c r="A1425" s="16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Z1425"/>
      <c r="AA1425"/>
      <c r="AB1425"/>
      <c r="AC1425"/>
      <c r="AD1425"/>
      <c r="AI1425" s="7"/>
      <c r="AJ1425" s="7"/>
      <c r="AK1425" s="7"/>
    </row>
    <row r="1426" spans="1:37" x14ac:dyDescent="0.25">
      <c r="A1426" s="1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Z1426"/>
      <c r="AA1426"/>
      <c r="AB1426"/>
      <c r="AC1426"/>
      <c r="AD1426"/>
      <c r="AI1426" s="7"/>
      <c r="AJ1426" s="7"/>
      <c r="AK1426" s="7"/>
    </row>
    <row r="1427" spans="1:37" x14ac:dyDescent="0.25">
      <c r="A1427" s="16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Z1427"/>
      <c r="AA1427"/>
      <c r="AB1427"/>
      <c r="AC1427"/>
      <c r="AD1427"/>
      <c r="AI1427" s="7"/>
      <c r="AJ1427" s="7"/>
      <c r="AK1427" s="7"/>
    </row>
    <row r="1428" spans="1:37" x14ac:dyDescent="0.25">
      <c r="A1428" s="16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Z1428"/>
      <c r="AA1428"/>
      <c r="AB1428"/>
      <c r="AC1428"/>
      <c r="AD1428"/>
      <c r="AI1428" s="7"/>
      <c r="AJ1428" s="7"/>
      <c r="AK1428" s="7"/>
    </row>
    <row r="1429" spans="1:37" x14ac:dyDescent="0.25">
      <c r="A1429" s="16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Z1429"/>
      <c r="AA1429"/>
      <c r="AB1429"/>
      <c r="AC1429"/>
      <c r="AD1429"/>
      <c r="AI1429" s="7"/>
      <c r="AJ1429" s="7"/>
      <c r="AK1429" s="7"/>
    </row>
    <row r="1430" spans="1:37" x14ac:dyDescent="0.25">
      <c r="A1430" s="16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Z1430"/>
      <c r="AA1430"/>
      <c r="AB1430"/>
      <c r="AC1430"/>
      <c r="AD1430"/>
      <c r="AI1430" s="7"/>
      <c r="AJ1430" s="7"/>
      <c r="AK1430" s="7"/>
    </row>
    <row r="1431" spans="1:37" x14ac:dyDescent="0.25">
      <c r="A1431" s="16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Z1431"/>
      <c r="AA1431"/>
      <c r="AB1431"/>
      <c r="AC1431"/>
      <c r="AD1431"/>
      <c r="AI1431" s="7"/>
      <c r="AJ1431" s="7"/>
      <c r="AK1431" s="7"/>
    </row>
    <row r="1432" spans="1:37" x14ac:dyDescent="0.25">
      <c r="A1432" s="16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Z1432"/>
      <c r="AA1432"/>
      <c r="AB1432"/>
      <c r="AC1432"/>
      <c r="AD1432"/>
      <c r="AI1432" s="7"/>
      <c r="AJ1432" s="7"/>
      <c r="AK1432" s="7"/>
    </row>
    <row r="1433" spans="1:37" x14ac:dyDescent="0.25">
      <c r="A1433" s="16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Z1433"/>
      <c r="AA1433"/>
      <c r="AB1433"/>
      <c r="AC1433"/>
      <c r="AD1433"/>
      <c r="AI1433" s="7"/>
      <c r="AJ1433" s="7"/>
      <c r="AK1433" s="7"/>
    </row>
    <row r="1434" spans="1:37" x14ac:dyDescent="0.25">
      <c r="A1434" s="16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Z1434"/>
      <c r="AA1434"/>
      <c r="AB1434"/>
      <c r="AC1434"/>
      <c r="AD1434"/>
      <c r="AI1434" s="7"/>
      <c r="AJ1434" s="7"/>
      <c r="AK1434" s="7"/>
    </row>
    <row r="1435" spans="1:37" x14ac:dyDescent="0.25">
      <c r="A1435" s="16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Z1435"/>
      <c r="AA1435"/>
      <c r="AB1435"/>
      <c r="AC1435"/>
      <c r="AD1435"/>
      <c r="AI1435" s="7"/>
      <c r="AJ1435" s="7"/>
      <c r="AK1435" s="7"/>
    </row>
    <row r="1436" spans="1:37" x14ac:dyDescent="0.25">
      <c r="A1436" s="1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Z1436"/>
      <c r="AA1436"/>
      <c r="AB1436"/>
      <c r="AC1436"/>
      <c r="AD1436"/>
      <c r="AI1436" s="7"/>
      <c r="AJ1436" s="7"/>
      <c r="AK1436" s="7"/>
    </row>
    <row r="1437" spans="1:37" x14ac:dyDescent="0.25">
      <c r="A1437" s="16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Z1437"/>
      <c r="AA1437"/>
      <c r="AB1437"/>
      <c r="AC1437"/>
      <c r="AD1437"/>
      <c r="AI1437" s="7"/>
      <c r="AJ1437" s="7"/>
      <c r="AK1437" s="7"/>
    </row>
    <row r="1438" spans="1:37" x14ac:dyDescent="0.25">
      <c r="A1438" s="16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Z1438"/>
      <c r="AA1438"/>
      <c r="AB1438"/>
      <c r="AC1438"/>
      <c r="AD1438"/>
      <c r="AI1438" s="7"/>
      <c r="AJ1438" s="7"/>
      <c r="AK1438" s="7"/>
    </row>
    <row r="1439" spans="1:37" x14ac:dyDescent="0.25">
      <c r="A1439" s="16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Z1439"/>
      <c r="AA1439"/>
      <c r="AB1439"/>
      <c r="AC1439"/>
      <c r="AD1439"/>
      <c r="AI1439" s="7"/>
      <c r="AJ1439" s="7"/>
      <c r="AK1439" s="7"/>
    </row>
    <row r="1440" spans="1:37" x14ac:dyDescent="0.25">
      <c r="A1440" s="16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Z1440"/>
      <c r="AA1440"/>
      <c r="AB1440"/>
      <c r="AC1440"/>
      <c r="AD1440"/>
      <c r="AI1440" s="7"/>
      <c r="AJ1440" s="7"/>
      <c r="AK1440" s="7"/>
    </row>
    <row r="1441" spans="1:37" x14ac:dyDescent="0.25">
      <c r="A1441" s="16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Z1441"/>
      <c r="AA1441"/>
      <c r="AB1441"/>
      <c r="AC1441"/>
      <c r="AD1441"/>
      <c r="AI1441" s="7"/>
      <c r="AJ1441" s="7"/>
      <c r="AK1441" s="7"/>
    </row>
    <row r="1442" spans="1:37" x14ac:dyDescent="0.25">
      <c r="A1442" s="16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Z1442"/>
      <c r="AA1442"/>
      <c r="AB1442"/>
      <c r="AC1442"/>
      <c r="AD1442"/>
      <c r="AI1442" s="7"/>
      <c r="AJ1442" s="7"/>
      <c r="AK1442" s="7"/>
    </row>
    <row r="1443" spans="1:37" x14ac:dyDescent="0.25">
      <c r="A1443" s="16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Z1443"/>
      <c r="AA1443"/>
      <c r="AB1443"/>
      <c r="AC1443"/>
      <c r="AD1443"/>
      <c r="AI1443" s="7"/>
      <c r="AJ1443" s="7"/>
      <c r="AK1443" s="7"/>
    </row>
    <row r="1444" spans="1:37" x14ac:dyDescent="0.25">
      <c r="A1444" s="16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Z1444"/>
      <c r="AA1444"/>
      <c r="AB1444"/>
      <c r="AC1444"/>
      <c r="AD1444"/>
      <c r="AI1444" s="7"/>
      <c r="AJ1444" s="7"/>
      <c r="AK1444" s="7"/>
    </row>
    <row r="1445" spans="1:37" x14ac:dyDescent="0.25">
      <c r="A1445" s="16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Z1445"/>
      <c r="AA1445"/>
      <c r="AB1445"/>
      <c r="AC1445"/>
      <c r="AD1445"/>
      <c r="AI1445" s="7"/>
      <c r="AJ1445" s="7"/>
      <c r="AK1445" s="7"/>
    </row>
    <row r="1446" spans="1:37" x14ac:dyDescent="0.25">
      <c r="A1446" s="1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Z1446"/>
      <c r="AA1446"/>
      <c r="AB1446"/>
      <c r="AC1446"/>
      <c r="AD1446"/>
      <c r="AI1446" s="7"/>
      <c r="AJ1446" s="7"/>
      <c r="AK1446" s="7"/>
    </row>
    <row r="1447" spans="1:37" x14ac:dyDescent="0.25">
      <c r="A1447" s="16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Z1447"/>
      <c r="AA1447"/>
      <c r="AB1447"/>
      <c r="AC1447"/>
      <c r="AD1447"/>
      <c r="AI1447" s="7"/>
      <c r="AJ1447" s="7"/>
      <c r="AK1447" s="7"/>
    </row>
    <row r="1448" spans="1:37" x14ac:dyDescent="0.25">
      <c r="A1448" s="16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Z1448"/>
      <c r="AA1448"/>
      <c r="AB1448"/>
      <c r="AC1448"/>
      <c r="AD1448"/>
      <c r="AI1448" s="7"/>
      <c r="AJ1448" s="7"/>
      <c r="AK1448" s="7"/>
    </row>
    <row r="1449" spans="1:37" x14ac:dyDescent="0.25">
      <c r="A1449" s="16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Z1449"/>
      <c r="AA1449"/>
      <c r="AB1449"/>
      <c r="AC1449"/>
      <c r="AD1449"/>
      <c r="AI1449" s="7"/>
      <c r="AJ1449" s="7"/>
      <c r="AK1449" s="7"/>
    </row>
    <row r="1450" spans="1:37" x14ac:dyDescent="0.25">
      <c r="A1450" s="16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Z1450"/>
      <c r="AA1450"/>
      <c r="AB1450"/>
      <c r="AC1450"/>
      <c r="AD1450"/>
      <c r="AI1450" s="7"/>
      <c r="AJ1450" s="7"/>
      <c r="AK1450" s="7"/>
    </row>
    <row r="1451" spans="1:37" x14ac:dyDescent="0.25">
      <c r="A1451" s="16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Z1451"/>
      <c r="AA1451"/>
      <c r="AB1451"/>
      <c r="AC1451"/>
      <c r="AD1451"/>
      <c r="AI1451" s="7"/>
      <c r="AJ1451" s="7"/>
      <c r="AK1451" s="7"/>
    </row>
    <row r="1452" spans="1:37" x14ac:dyDescent="0.25">
      <c r="A1452" s="16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Z1452"/>
      <c r="AA1452"/>
      <c r="AB1452"/>
      <c r="AC1452"/>
      <c r="AD1452"/>
      <c r="AI1452" s="7"/>
      <c r="AJ1452" s="7"/>
      <c r="AK1452" s="7"/>
    </row>
    <row r="1453" spans="1:37" x14ac:dyDescent="0.25">
      <c r="A1453" s="16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Z1453"/>
      <c r="AA1453"/>
      <c r="AB1453"/>
      <c r="AC1453"/>
      <c r="AD1453"/>
      <c r="AI1453" s="7"/>
      <c r="AJ1453" s="7"/>
      <c r="AK1453" s="7"/>
    </row>
    <row r="1454" spans="1:37" x14ac:dyDescent="0.25">
      <c r="A1454" s="16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Z1454"/>
      <c r="AA1454"/>
      <c r="AB1454"/>
      <c r="AC1454"/>
      <c r="AD1454"/>
      <c r="AI1454" s="7"/>
      <c r="AJ1454" s="7"/>
      <c r="AK1454" s="7"/>
    </row>
    <row r="1455" spans="1:37" x14ac:dyDescent="0.25">
      <c r="A1455" s="16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Z1455"/>
      <c r="AA1455"/>
      <c r="AB1455"/>
      <c r="AC1455"/>
      <c r="AD1455"/>
      <c r="AI1455" s="7"/>
      <c r="AJ1455" s="7"/>
      <c r="AK1455" s="7"/>
    </row>
    <row r="1456" spans="1:37" x14ac:dyDescent="0.25">
      <c r="A1456" s="1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Z1456"/>
      <c r="AA1456"/>
      <c r="AB1456"/>
      <c r="AC1456"/>
      <c r="AD1456"/>
      <c r="AI1456" s="7"/>
      <c r="AJ1456" s="7"/>
      <c r="AK1456" s="7"/>
    </row>
    <row r="1457" spans="1:37" x14ac:dyDescent="0.25">
      <c r="A1457" s="16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Z1457"/>
      <c r="AA1457"/>
      <c r="AB1457"/>
      <c r="AC1457"/>
      <c r="AD1457"/>
      <c r="AI1457" s="7"/>
      <c r="AJ1457" s="7"/>
      <c r="AK1457" s="7"/>
    </row>
    <row r="1458" spans="1:37" x14ac:dyDescent="0.25">
      <c r="A1458" s="16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Z1458"/>
      <c r="AA1458"/>
      <c r="AB1458"/>
      <c r="AC1458"/>
      <c r="AD1458"/>
      <c r="AI1458" s="7"/>
      <c r="AJ1458" s="7"/>
      <c r="AK1458" s="7"/>
    </row>
    <row r="1459" spans="1:37" x14ac:dyDescent="0.25">
      <c r="A1459" s="16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Z1459"/>
      <c r="AA1459"/>
      <c r="AB1459"/>
      <c r="AC1459"/>
      <c r="AD1459"/>
      <c r="AI1459" s="7"/>
      <c r="AJ1459" s="7"/>
      <c r="AK1459" s="7"/>
    </row>
    <row r="1460" spans="1:37" x14ac:dyDescent="0.25">
      <c r="A1460" s="16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Z1460"/>
      <c r="AA1460"/>
      <c r="AB1460"/>
      <c r="AC1460"/>
      <c r="AD1460"/>
      <c r="AI1460" s="7"/>
      <c r="AJ1460" s="7"/>
      <c r="AK1460" s="7"/>
    </row>
    <row r="1461" spans="1:37" x14ac:dyDescent="0.25">
      <c r="A1461" s="16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Z1461"/>
      <c r="AA1461"/>
      <c r="AB1461"/>
      <c r="AC1461"/>
      <c r="AD1461"/>
      <c r="AI1461" s="7"/>
      <c r="AJ1461" s="7"/>
      <c r="AK1461" s="7"/>
    </row>
    <row r="1462" spans="1:37" x14ac:dyDescent="0.25">
      <c r="A1462" s="16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Z1462"/>
      <c r="AA1462"/>
      <c r="AB1462"/>
      <c r="AC1462"/>
      <c r="AD1462"/>
      <c r="AI1462" s="7"/>
      <c r="AJ1462" s="7"/>
      <c r="AK1462" s="7"/>
    </row>
    <row r="1463" spans="1:37" x14ac:dyDescent="0.25">
      <c r="A1463" s="16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Z1463"/>
      <c r="AA1463"/>
      <c r="AB1463"/>
      <c r="AC1463"/>
      <c r="AD1463"/>
      <c r="AI1463" s="7"/>
      <c r="AJ1463" s="7"/>
      <c r="AK1463" s="7"/>
    </row>
    <row r="1464" spans="1:37" x14ac:dyDescent="0.25">
      <c r="A1464" s="16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Z1464"/>
      <c r="AA1464"/>
      <c r="AB1464"/>
      <c r="AC1464"/>
      <c r="AD1464"/>
      <c r="AI1464" s="7"/>
      <c r="AJ1464" s="7"/>
      <c r="AK1464" s="7"/>
    </row>
    <row r="1465" spans="1:37" x14ac:dyDescent="0.25">
      <c r="A1465" s="16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Z1465"/>
      <c r="AA1465"/>
      <c r="AB1465"/>
      <c r="AC1465"/>
      <c r="AD1465"/>
      <c r="AI1465" s="7"/>
      <c r="AJ1465" s="7"/>
      <c r="AK1465" s="7"/>
    </row>
    <row r="1466" spans="1:37" x14ac:dyDescent="0.25">
      <c r="A1466" s="1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Z1466"/>
      <c r="AA1466"/>
      <c r="AB1466"/>
      <c r="AC1466"/>
      <c r="AD1466"/>
      <c r="AI1466" s="7"/>
      <c r="AJ1466" s="7"/>
      <c r="AK1466" s="7"/>
    </row>
    <row r="1467" spans="1:37" x14ac:dyDescent="0.25">
      <c r="A1467" s="16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Z1467"/>
      <c r="AA1467"/>
      <c r="AB1467"/>
      <c r="AC1467"/>
      <c r="AD1467"/>
      <c r="AI1467" s="7"/>
      <c r="AJ1467" s="7"/>
      <c r="AK1467" s="7"/>
    </row>
    <row r="1468" spans="1:37" x14ac:dyDescent="0.25">
      <c r="A1468" s="16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Z1468"/>
      <c r="AA1468"/>
      <c r="AB1468"/>
      <c r="AC1468"/>
      <c r="AD1468"/>
      <c r="AI1468" s="7"/>
      <c r="AJ1468" s="7"/>
      <c r="AK1468" s="7"/>
    </row>
    <row r="1469" spans="1:37" x14ac:dyDescent="0.25">
      <c r="A1469" s="16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Z1469"/>
      <c r="AA1469"/>
      <c r="AB1469"/>
      <c r="AC1469"/>
      <c r="AD1469"/>
      <c r="AI1469" s="7"/>
      <c r="AJ1469" s="7"/>
      <c r="AK1469" s="7"/>
    </row>
    <row r="1470" spans="1:37" x14ac:dyDescent="0.25">
      <c r="A1470" s="16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Z1470"/>
      <c r="AA1470"/>
      <c r="AB1470"/>
      <c r="AC1470"/>
      <c r="AD1470"/>
      <c r="AI1470" s="7"/>
      <c r="AJ1470" s="7"/>
      <c r="AK1470" s="7"/>
    </row>
    <row r="1471" spans="1:37" x14ac:dyDescent="0.25">
      <c r="A1471" s="16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Z1471"/>
      <c r="AA1471"/>
      <c r="AB1471"/>
      <c r="AC1471"/>
      <c r="AD1471"/>
      <c r="AI1471" s="7"/>
      <c r="AJ1471" s="7"/>
      <c r="AK1471" s="7"/>
    </row>
    <row r="1472" spans="1:37" x14ac:dyDescent="0.25">
      <c r="A1472" s="16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Z1472"/>
      <c r="AA1472"/>
      <c r="AB1472"/>
      <c r="AC1472"/>
      <c r="AD1472"/>
      <c r="AI1472" s="7"/>
      <c r="AJ1472" s="7"/>
      <c r="AK1472" s="7"/>
    </row>
    <row r="1473" spans="1:37" x14ac:dyDescent="0.25">
      <c r="A1473" s="16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Z1473"/>
      <c r="AA1473"/>
      <c r="AB1473"/>
      <c r="AC1473"/>
      <c r="AD1473"/>
      <c r="AI1473" s="7"/>
      <c r="AJ1473" s="7"/>
      <c r="AK1473" s="7"/>
    </row>
    <row r="1474" spans="1:37" x14ac:dyDescent="0.25">
      <c r="A1474" s="16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Z1474"/>
      <c r="AA1474"/>
      <c r="AB1474"/>
      <c r="AC1474"/>
      <c r="AD1474"/>
      <c r="AI1474" s="7"/>
      <c r="AJ1474" s="7"/>
      <c r="AK1474" s="7"/>
    </row>
    <row r="1475" spans="1:37" x14ac:dyDescent="0.25">
      <c r="A1475" s="16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Z1475"/>
      <c r="AA1475"/>
      <c r="AB1475"/>
      <c r="AC1475"/>
      <c r="AD1475"/>
      <c r="AI1475" s="7"/>
      <c r="AJ1475" s="7"/>
      <c r="AK1475" s="7"/>
    </row>
    <row r="1476" spans="1:37" x14ac:dyDescent="0.25">
      <c r="A1476" s="1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Z1476"/>
      <c r="AA1476"/>
      <c r="AB1476"/>
      <c r="AC1476"/>
      <c r="AD1476"/>
      <c r="AI1476" s="7"/>
      <c r="AJ1476" s="7"/>
      <c r="AK1476" s="7"/>
    </row>
    <row r="1477" spans="1:37" x14ac:dyDescent="0.25">
      <c r="A1477" s="16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Z1477"/>
      <c r="AA1477"/>
      <c r="AB1477"/>
      <c r="AC1477"/>
      <c r="AD1477"/>
      <c r="AI1477" s="7"/>
      <c r="AJ1477" s="7"/>
      <c r="AK1477" s="7"/>
    </row>
    <row r="1478" spans="1:37" x14ac:dyDescent="0.25">
      <c r="A1478" s="16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Z1478"/>
      <c r="AA1478"/>
      <c r="AB1478"/>
      <c r="AC1478"/>
      <c r="AD1478"/>
      <c r="AI1478" s="7"/>
      <c r="AJ1478" s="7"/>
      <c r="AK1478" s="7"/>
    </row>
    <row r="1479" spans="1:37" x14ac:dyDescent="0.25">
      <c r="A1479" s="16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Z1479"/>
      <c r="AA1479"/>
      <c r="AB1479"/>
      <c r="AC1479"/>
      <c r="AD1479"/>
      <c r="AI1479" s="7"/>
      <c r="AJ1479" s="7"/>
      <c r="AK1479" s="7"/>
    </row>
    <row r="1480" spans="1:37" x14ac:dyDescent="0.25">
      <c r="A1480" s="16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Z1480"/>
      <c r="AA1480"/>
      <c r="AB1480"/>
      <c r="AC1480"/>
      <c r="AD1480"/>
      <c r="AI1480" s="7"/>
      <c r="AJ1480" s="7"/>
      <c r="AK1480" s="7"/>
    </row>
    <row r="1481" spans="1:37" x14ac:dyDescent="0.25">
      <c r="A1481" s="16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Z1481"/>
      <c r="AA1481"/>
      <c r="AB1481"/>
      <c r="AC1481"/>
      <c r="AD1481"/>
      <c r="AI1481" s="7"/>
      <c r="AJ1481" s="7"/>
      <c r="AK1481" s="7"/>
    </row>
    <row r="1482" spans="1:37" x14ac:dyDescent="0.25">
      <c r="A1482" s="16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Z1482"/>
      <c r="AA1482"/>
      <c r="AB1482"/>
      <c r="AC1482"/>
      <c r="AD1482"/>
      <c r="AI1482" s="7"/>
      <c r="AJ1482" s="7"/>
      <c r="AK1482" s="7"/>
    </row>
    <row r="1483" spans="1:37" x14ac:dyDescent="0.25">
      <c r="A1483" s="16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Z1483"/>
      <c r="AA1483"/>
      <c r="AB1483"/>
      <c r="AC1483"/>
      <c r="AD1483"/>
      <c r="AI1483" s="7"/>
      <c r="AJ1483" s="7"/>
      <c r="AK1483" s="7"/>
    </row>
    <row r="1484" spans="1:37" x14ac:dyDescent="0.25">
      <c r="A1484" s="16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Z1484"/>
      <c r="AA1484"/>
      <c r="AB1484"/>
      <c r="AC1484"/>
      <c r="AD1484"/>
      <c r="AI1484" s="7"/>
      <c r="AJ1484" s="7"/>
      <c r="AK1484" s="7"/>
    </row>
    <row r="1485" spans="1:37" x14ac:dyDescent="0.25">
      <c r="A1485" s="16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Z1485"/>
      <c r="AA1485"/>
      <c r="AB1485"/>
      <c r="AC1485"/>
      <c r="AD1485"/>
      <c r="AI1485" s="7"/>
      <c r="AJ1485" s="7"/>
      <c r="AK1485" s="7"/>
    </row>
    <row r="1486" spans="1:37" x14ac:dyDescent="0.25">
      <c r="A1486" s="1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Z1486"/>
      <c r="AA1486"/>
      <c r="AB1486"/>
      <c r="AC1486"/>
      <c r="AD1486"/>
      <c r="AI1486" s="7"/>
      <c r="AJ1486" s="7"/>
      <c r="AK1486" s="7"/>
    </row>
    <row r="1487" spans="1:37" x14ac:dyDescent="0.25">
      <c r="A1487" s="16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Z1487"/>
      <c r="AA1487"/>
      <c r="AB1487"/>
      <c r="AC1487"/>
      <c r="AD1487"/>
      <c r="AI1487" s="7"/>
      <c r="AJ1487" s="7"/>
      <c r="AK1487" s="7"/>
    </row>
    <row r="1488" spans="1:37" x14ac:dyDescent="0.25">
      <c r="A1488" s="16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Z1488"/>
      <c r="AA1488"/>
      <c r="AB1488"/>
      <c r="AC1488"/>
      <c r="AD1488"/>
      <c r="AI1488" s="7"/>
      <c r="AJ1488" s="7"/>
      <c r="AK1488" s="7"/>
    </row>
    <row r="1489" spans="1:37" x14ac:dyDescent="0.25">
      <c r="A1489" s="16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Z1489"/>
      <c r="AA1489"/>
      <c r="AB1489"/>
      <c r="AC1489"/>
      <c r="AD1489"/>
      <c r="AI1489" s="7"/>
      <c r="AJ1489" s="7"/>
      <c r="AK1489" s="7"/>
    </row>
    <row r="1490" spans="1:37" x14ac:dyDescent="0.25">
      <c r="A1490" s="16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Z1490"/>
      <c r="AA1490"/>
      <c r="AB1490"/>
      <c r="AC1490"/>
      <c r="AD1490"/>
      <c r="AI1490" s="7"/>
      <c r="AJ1490" s="7"/>
      <c r="AK1490" s="7"/>
    </row>
    <row r="1491" spans="1:37" x14ac:dyDescent="0.25">
      <c r="A1491" s="16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Z1491"/>
      <c r="AA1491"/>
      <c r="AB1491"/>
      <c r="AC1491"/>
      <c r="AD1491"/>
      <c r="AI1491" s="7"/>
      <c r="AJ1491" s="7"/>
      <c r="AK1491" s="7"/>
    </row>
    <row r="1492" spans="1:37" x14ac:dyDescent="0.25">
      <c r="A1492" s="16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Z1492"/>
      <c r="AA1492"/>
      <c r="AB1492"/>
      <c r="AC1492"/>
      <c r="AD1492"/>
      <c r="AI1492" s="7"/>
      <c r="AJ1492" s="7"/>
      <c r="AK1492" s="7"/>
    </row>
    <row r="1493" spans="1:37" x14ac:dyDescent="0.25">
      <c r="A1493" s="16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Z1493"/>
      <c r="AA1493"/>
      <c r="AB1493"/>
      <c r="AC1493"/>
      <c r="AD1493"/>
      <c r="AI1493" s="7"/>
      <c r="AJ1493" s="7"/>
      <c r="AK1493" s="7"/>
    </row>
    <row r="1494" spans="1:37" x14ac:dyDescent="0.25">
      <c r="A1494" s="16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Z1494"/>
      <c r="AA1494"/>
      <c r="AB1494"/>
      <c r="AC1494"/>
      <c r="AD1494"/>
      <c r="AI1494" s="7"/>
      <c r="AJ1494" s="7"/>
      <c r="AK1494" s="7"/>
    </row>
    <row r="1495" spans="1:37" x14ac:dyDescent="0.25">
      <c r="A1495" s="16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Z1495"/>
      <c r="AA1495"/>
      <c r="AB1495"/>
      <c r="AC1495"/>
      <c r="AD1495"/>
      <c r="AI1495" s="7"/>
      <c r="AJ1495" s="7"/>
      <c r="AK1495" s="7"/>
    </row>
    <row r="1496" spans="1:37" x14ac:dyDescent="0.25">
      <c r="A1496" s="1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Z1496"/>
      <c r="AA1496"/>
      <c r="AB1496"/>
      <c r="AC1496"/>
      <c r="AD1496"/>
      <c r="AI1496" s="7"/>
      <c r="AJ1496" s="7"/>
      <c r="AK1496" s="7"/>
    </row>
    <row r="1497" spans="1:37" x14ac:dyDescent="0.25">
      <c r="A1497" s="16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Z1497"/>
      <c r="AA1497"/>
      <c r="AB1497"/>
      <c r="AC1497"/>
      <c r="AD1497"/>
      <c r="AI1497" s="7"/>
      <c r="AJ1497" s="7"/>
      <c r="AK1497" s="7"/>
    </row>
    <row r="1498" spans="1:37" x14ac:dyDescent="0.25">
      <c r="A1498" s="16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Z1498"/>
      <c r="AA1498"/>
      <c r="AB1498"/>
      <c r="AC1498"/>
      <c r="AD1498"/>
      <c r="AI1498" s="7"/>
      <c r="AJ1498" s="7"/>
      <c r="AK1498" s="7"/>
    </row>
    <row r="1499" spans="1:37" x14ac:dyDescent="0.25">
      <c r="A1499" s="16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Z1499"/>
      <c r="AA1499"/>
      <c r="AB1499"/>
      <c r="AC1499"/>
      <c r="AD1499"/>
      <c r="AI1499" s="7"/>
      <c r="AJ1499" s="7"/>
      <c r="AK1499" s="7"/>
    </row>
    <row r="1500" spans="1:37" x14ac:dyDescent="0.25">
      <c r="A1500" s="16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Z1500"/>
      <c r="AA1500"/>
      <c r="AB1500"/>
      <c r="AC1500"/>
      <c r="AD1500"/>
      <c r="AI1500" s="8"/>
      <c r="AJ1500" s="8"/>
      <c r="AK1500" s="8"/>
    </row>
    <row r="1501" spans="1:37" x14ac:dyDescent="0.25">
      <c r="A1501" s="16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Z1501"/>
      <c r="AA1501"/>
      <c r="AB1501"/>
      <c r="AC1501"/>
      <c r="AD1501"/>
      <c r="AI1501" s="8"/>
      <c r="AJ1501" s="8"/>
      <c r="AK1501" s="8"/>
    </row>
    <row r="1502" spans="1:37" x14ac:dyDescent="0.25">
      <c r="A1502" s="16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Z1502"/>
      <c r="AA1502"/>
      <c r="AB1502"/>
      <c r="AC1502"/>
      <c r="AD1502"/>
      <c r="AI1502" s="8"/>
      <c r="AJ1502" s="8"/>
      <c r="AK1502" s="8"/>
    </row>
    <row r="1503" spans="1:37" x14ac:dyDescent="0.25">
      <c r="A1503" s="16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Z1503"/>
      <c r="AA1503"/>
      <c r="AB1503"/>
      <c r="AC1503"/>
      <c r="AD1503"/>
      <c r="AI1503" s="8"/>
      <c r="AJ1503" s="8"/>
      <c r="AK1503" s="8"/>
    </row>
    <row r="1504" spans="1:37" x14ac:dyDescent="0.25">
      <c r="A1504" s="16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Z1504"/>
      <c r="AA1504"/>
      <c r="AB1504"/>
      <c r="AC1504"/>
      <c r="AD1504"/>
      <c r="AI1504" s="8"/>
      <c r="AJ1504" s="8"/>
      <c r="AK1504" s="8"/>
    </row>
    <row r="1505" spans="1:37" x14ac:dyDescent="0.25">
      <c r="A1505" s="16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Z1505"/>
      <c r="AA1505"/>
      <c r="AB1505"/>
      <c r="AC1505"/>
      <c r="AD1505"/>
      <c r="AI1505" s="8"/>
      <c r="AJ1505" s="8"/>
      <c r="AK1505" s="8"/>
    </row>
    <row r="1506" spans="1:37" x14ac:dyDescent="0.25">
      <c r="A1506" s="1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Z1506"/>
      <c r="AA1506"/>
      <c r="AB1506"/>
      <c r="AC1506"/>
      <c r="AD1506"/>
      <c r="AI1506" s="8"/>
      <c r="AJ1506" s="8"/>
      <c r="AK1506" s="8"/>
    </row>
    <row r="1507" spans="1:37" x14ac:dyDescent="0.25">
      <c r="A1507" s="16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Z1507"/>
      <c r="AA1507"/>
      <c r="AB1507"/>
      <c r="AC1507"/>
      <c r="AD1507"/>
      <c r="AI1507" s="8"/>
      <c r="AJ1507" s="8"/>
      <c r="AK1507" s="8"/>
    </row>
    <row r="1508" spans="1:37" x14ac:dyDescent="0.25">
      <c r="A1508" s="16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Z1508"/>
      <c r="AA1508"/>
      <c r="AB1508"/>
      <c r="AC1508"/>
      <c r="AD1508"/>
      <c r="AI1508" s="8"/>
      <c r="AJ1508" s="8"/>
      <c r="AK1508" s="8"/>
    </row>
    <row r="1509" spans="1:37" x14ac:dyDescent="0.25">
      <c r="A1509" s="16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Z1509"/>
      <c r="AA1509"/>
      <c r="AB1509"/>
      <c r="AC1509"/>
      <c r="AD1509"/>
      <c r="AI1509" s="8"/>
      <c r="AJ1509" s="8"/>
      <c r="AK1509" s="8"/>
    </row>
    <row r="1510" spans="1:37" x14ac:dyDescent="0.25">
      <c r="A1510" s="16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Z1510"/>
      <c r="AA1510"/>
      <c r="AB1510"/>
      <c r="AC1510"/>
      <c r="AD1510"/>
      <c r="AI1510" s="8"/>
      <c r="AJ1510" s="8"/>
      <c r="AK1510" s="8"/>
    </row>
    <row r="1511" spans="1:37" x14ac:dyDescent="0.25">
      <c r="A1511" s="16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Z1511"/>
      <c r="AA1511"/>
      <c r="AB1511"/>
      <c r="AC1511"/>
      <c r="AD1511"/>
      <c r="AI1511" s="8"/>
      <c r="AJ1511" s="8"/>
      <c r="AK1511" s="8"/>
    </row>
    <row r="1512" spans="1:37" x14ac:dyDescent="0.25">
      <c r="A1512" s="16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Z1512"/>
      <c r="AA1512"/>
      <c r="AB1512"/>
      <c r="AC1512"/>
      <c r="AD1512"/>
      <c r="AI1512" s="8"/>
      <c r="AJ1512" s="8"/>
      <c r="AK1512" s="8"/>
    </row>
    <row r="1513" spans="1:37" x14ac:dyDescent="0.25">
      <c r="A1513" s="16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Z1513"/>
      <c r="AA1513"/>
      <c r="AB1513"/>
      <c r="AC1513"/>
      <c r="AD1513"/>
      <c r="AI1513" s="8"/>
      <c r="AJ1513" s="8"/>
      <c r="AK1513" s="8"/>
    </row>
    <row r="1514" spans="1:37" x14ac:dyDescent="0.25">
      <c r="A1514" s="16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Z1514"/>
      <c r="AA1514"/>
      <c r="AB1514"/>
      <c r="AC1514"/>
      <c r="AD1514"/>
      <c r="AI1514" s="8"/>
      <c r="AJ1514" s="8"/>
      <c r="AK1514" s="8"/>
    </row>
    <row r="1515" spans="1:37" x14ac:dyDescent="0.25">
      <c r="A1515" s="16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Z1515"/>
      <c r="AA1515"/>
      <c r="AB1515"/>
      <c r="AC1515"/>
      <c r="AD1515"/>
      <c r="AI1515" s="8"/>
      <c r="AJ1515" s="8"/>
      <c r="AK1515" s="8"/>
    </row>
    <row r="1516" spans="1:37" x14ac:dyDescent="0.25">
      <c r="A1516" s="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Z1516"/>
      <c r="AA1516"/>
      <c r="AB1516"/>
      <c r="AC1516"/>
      <c r="AD1516"/>
      <c r="AI1516" s="8"/>
      <c r="AJ1516" s="8"/>
      <c r="AK1516" s="8"/>
    </row>
    <row r="1517" spans="1:37" x14ac:dyDescent="0.25">
      <c r="A1517" s="16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Z1517"/>
      <c r="AA1517"/>
      <c r="AB1517"/>
      <c r="AC1517"/>
      <c r="AD1517"/>
      <c r="AI1517" s="8"/>
      <c r="AJ1517" s="8"/>
      <c r="AK1517" s="8"/>
    </row>
    <row r="1518" spans="1:37" x14ac:dyDescent="0.25">
      <c r="A1518" s="16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Z1518"/>
      <c r="AA1518"/>
      <c r="AB1518"/>
      <c r="AC1518"/>
      <c r="AD1518"/>
      <c r="AI1518" s="8"/>
      <c r="AJ1518" s="8"/>
      <c r="AK1518" s="8"/>
    </row>
    <row r="1519" spans="1:37" x14ac:dyDescent="0.25">
      <c r="A1519" s="16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Z1519"/>
      <c r="AA1519"/>
      <c r="AB1519"/>
      <c r="AC1519"/>
      <c r="AD1519"/>
      <c r="AI1519" s="8"/>
      <c r="AJ1519" s="8"/>
      <c r="AK1519" s="8"/>
    </row>
    <row r="1520" spans="1:37" x14ac:dyDescent="0.25">
      <c r="A1520" s="16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Z1520"/>
      <c r="AA1520"/>
      <c r="AB1520"/>
      <c r="AC1520"/>
      <c r="AD1520"/>
      <c r="AI1520" s="8"/>
      <c r="AJ1520" s="8"/>
      <c r="AK1520" s="8"/>
    </row>
    <row r="1521" spans="1:37" x14ac:dyDescent="0.25">
      <c r="A1521" s="16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Z1521"/>
      <c r="AA1521"/>
      <c r="AB1521"/>
      <c r="AC1521"/>
      <c r="AD1521"/>
      <c r="AI1521" s="8"/>
      <c r="AJ1521" s="8"/>
      <c r="AK1521" s="8"/>
    </row>
    <row r="1522" spans="1:37" x14ac:dyDescent="0.25">
      <c r="A1522" s="16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Z1522"/>
      <c r="AA1522"/>
      <c r="AB1522"/>
      <c r="AC1522"/>
      <c r="AD1522"/>
      <c r="AI1522" s="8"/>
      <c r="AJ1522" s="8"/>
      <c r="AK1522" s="8"/>
    </row>
    <row r="1523" spans="1:37" x14ac:dyDescent="0.25">
      <c r="A1523" s="16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Z1523"/>
      <c r="AA1523"/>
      <c r="AB1523"/>
      <c r="AC1523"/>
      <c r="AD1523"/>
      <c r="AI1523" s="8"/>
      <c r="AJ1523" s="8"/>
      <c r="AK1523" s="8"/>
    </row>
    <row r="1524" spans="1:37" x14ac:dyDescent="0.25">
      <c r="A1524" s="16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Z1524"/>
      <c r="AA1524"/>
      <c r="AB1524"/>
      <c r="AC1524"/>
      <c r="AD1524"/>
      <c r="AI1524" s="8"/>
      <c r="AJ1524" s="8"/>
      <c r="AK1524" s="8"/>
    </row>
    <row r="1525" spans="1:37" x14ac:dyDescent="0.25">
      <c r="A1525" s="16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Z1525"/>
      <c r="AA1525"/>
      <c r="AB1525"/>
      <c r="AC1525"/>
      <c r="AD1525"/>
      <c r="AI1525" s="8"/>
      <c r="AJ1525" s="8"/>
      <c r="AK1525" s="8"/>
    </row>
    <row r="1526" spans="1:37" x14ac:dyDescent="0.25">
      <c r="A1526" s="1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Z1526"/>
      <c r="AA1526"/>
      <c r="AB1526"/>
      <c r="AC1526"/>
      <c r="AD1526"/>
      <c r="AI1526" s="8"/>
      <c r="AJ1526" s="8"/>
      <c r="AK1526" s="8"/>
    </row>
    <row r="1527" spans="1:37" x14ac:dyDescent="0.25">
      <c r="A1527" s="16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Z1527"/>
      <c r="AA1527"/>
      <c r="AB1527"/>
      <c r="AC1527"/>
      <c r="AD1527"/>
      <c r="AI1527" s="8"/>
      <c r="AJ1527" s="8"/>
      <c r="AK1527" s="8"/>
    </row>
    <row r="1528" spans="1:37" x14ac:dyDescent="0.25">
      <c r="A1528" s="16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Z1528"/>
      <c r="AA1528"/>
      <c r="AB1528"/>
      <c r="AC1528"/>
      <c r="AD1528"/>
      <c r="AI1528" s="8"/>
      <c r="AJ1528" s="8"/>
      <c r="AK1528" s="8"/>
    </row>
    <row r="1529" spans="1:37" x14ac:dyDescent="0.25">
      <c r="A1529" s="16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Z1529"/>
      <c r="AA1529"/>
      <c r="AB1529"/>
      <c r="AC1529"/>
      <c r="AD1529"/>
      <c r="AI1529" s="8"/>
      <c r="AJ1529" s="8"/>
      <c r="AK1529" s="8"/>
    </row>
    <row r="1530" spans="1:37" x14ac:dyDescent="0.25">
      <c r="A1530" s="16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Z1530"/>
      <c r="AA1530"/>
      <c r="AB1530"/>
      <c r="AC1530"/>
      <c r="AD1530"/>
      <c r="AI1530" s="8"/>
      <c r="AJ1530" s="8"/>
      <c r="AK1530" s="8"/>
    </row>
    <row r="1531" spans="1:37" x14ac:dyDescent="0.25">
      <c r="A1531" s="16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Z1531"/>
      <c r="AA1531"/>
      <c r="AB1531"/>
      <c r="AC1531"/>
      <c r="AD1531"/>
      <c r="AI1531" s="8"/>
      <c r="AJ1531" s="8"/>
      <c r="AK1531" s="8"/>
    </row>
    <row r="1532" spans="1:37" x14ac:dyDescent="0.25">
      <c r="A1532" s="16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Z1532"/>
      <c r="AA1532"/>
      <c r="AB1532"/>
      <c r="AC1532"/>
      <c r="AD1532"/>
      <c r="AI1532" s="8"/>
      <c r="AJ1532" s="8"/>
      <c r="AK1532" s="8"/>
    </row>
    <row r="1533" spans="1:37" x14ac:dyDescent="0.25">
      <c r="A1533" s="16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Z1533"/>
      <c r="AA1533"/>
      <c r="AB1533"/>
      <c r="AC1533"/>
      <c r="AD1533"/>
      <c r="AI1533" s="8"/>
      <c r="AJ1533" s="8"/>
      <c r="AK1533" s="8"/>
    </row>
    <row r="1534" spans="1:37" x14ac:dyDescent="0.25">
      <c r="A1534" s="16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Z1534"/>
      <c r="AA1534"/>
      <c r="AB1534"/>
      <c r="AC1534"/>
      <c r="AD1534"/>
      <c r="AI1534" s="8"/>
      <c r="AJ1534" s="8"/>
      <c r="AK1534" s="8"/>
    </row>
    <row r="1535" spans="1:37" x14ac:dyDescent="0.25">
      <c r="A1535" s="16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Z1535"/>
      <c r="AA1535"/>
      <c r="AB1535"/>
      <c r="AC1535"/>
      <c r="AD1535"/>
      <c r="AI1535" s="8"/>
      <c r="AJ1535" s="8"/>
      <c r="AK1535" s="8"/>
    </row>
    <row r="1536" spans="1:37" x14ac:dyDescent="0.25">
      <c r="A1536" s="1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Z1536"/>
      <c r="AA1536"/>
      <c r="AB1536"/>
      <c r="AC1536"/>
      <c r="AD1536"/>
      <c r="AI1536" s="8"/>
      <c r="AJ1536" s="8"/>
      <c r="AK1536" s="8"/>
    </row>
    <row r="1537" spans="1:37" x14ac:dyDescent="0.25">
      <c r="A1537" s="16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Z1537"/>
      <c r="AA1537"/>
      <c r="AB1537"/>
      <c r="AC1537"/>
      <c r="AD1537"/>
      <c r="AI1537" s="8"/>
      <c r="AJ1537" s="8"/>
      <c r="AK1537" s="8"/>
    </row>
    <row r="1538" spans="1:37" x14ac:dyDescent="0.25">
      <c r="A1538" s="16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Z1538"/>
      <c r="AA1538"/>
      <c r="AB1538"/>
      <c r="AC1538"/>
      <c r="AD1538"/>
      <c r="AI1538" s="8"/>
      <c r="AJ1538" s="8"/>
      <c r="AK1538" s="8"/>
    </row>
    <row r="1539" spans="1:37" x14ac:dyDescent="0.25">
      <c r="A1539" s="16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Z1539"/>
      <c r="AA1539"/>
      <c r="AB1539"/>
      <c r="AC1539"/>
      <c r="AD1539"/>
      <c r="AI1539" s="8"/>
      <c r="AJ1539" s="8"/>
      <c r="AK1539" s="8"/>
    </row>
    <row r="1540" spans="1:37" x14ac:dyDescent="0.25">
      <c r="A1540" s="16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Z1540"/>
      <c r="AA1540"/>
      <c r="AB1540"/>
      <c r="AC1540"/>
      <c r="AD1540"/>
      <c r="AI1540" s="8"/>
      <c r="AJ1540" s="8"/>
      <c r="AK1540" s="8"/>
    </row>
    <row r="1541" spans="1:37" x14ac:dyDescent="0.25">
      <c r="A1541" s="16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Z1541"/>
      <c r="AA1541"/>
      <c r="AB1541"/>
      <c r="AC1541"/>
      <c r="AD1541"/>
      <c r="AI1541" s="8"/>
      <c r="AJ1541" s="8"/>
      <c r="AK1541" s="8"/>
    </row>
    <row r="1542" spans="1:37" x14ac:dyDescent="0.25">
      <c r="A1542" s="16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Z1542"/>
      <c r="AA1542"/>
      <c r="AB1542"/>
      <c r="AC1542"/>
      <c r="AD1542"/>
      <c r="AI1542" s="8"/>
      <c r="AJ1542" s="8"/>
      <c r="AK1542" s="8"/>
    </row>
    <row r="1543" spans="1:37" x14ac:dyDescent="0.25">
      <c r="A1543" s="16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Z1543"/>
      <c r="AA1543"/>
      <c r="AB1543"/>
      <c r="AC1543"/>
      <c r="AD1543"/>
      <c r="AI1543" s="8"/>
      <c r="AJ1543" s="8"/>
      <c r="AK1543" s="8"/>
    </row>
    <row r="1544" spans="1:37" x14ac:dyDescent="0.25">
      <c r="A1544" s="16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Z1544"/>
      <c r="AA1544"/>
      <c r="AB1544"/>
      <c r="AC1544"/>
      <c r="AD1544"/>
      <c r="AI1544" s="8"/>
      <c r="AJ1544" s="8"/>
      <c r="AK1544" s="8"/>
    </row>
    <row r="1545" spans="1:37" x14ac:dyDescent="0.25">
      <c r="A1545" s="16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Z1545"/>
      <c r="AA1545"/>
      <c r="AB1545"/>
      <c r="AC1545"/>
      <c r="AD1545"/>
      <c r="AI1545" s="8"/>
      <c r="AJ1545" s="8"/>
      <c r="AK1545" s="8"/>
    </row>
    <row r="1546" spans="1:37" x14ac:dyDescent="0.25">
      <c r="A1546" s="1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Z1546"/>
      <c r="AA1546"/>
      <c r="AB1546"/>
      <c r="AC1546"/>
      <c r="AD1546"/>
      <c r="AI1546" s="8"/>
      <c r="AJ1546" s="8"/>
      <c r="AK1546" s="8"/>
    </row>
    <row r="1547" spans="1:37" x14ac:dyDescent="0.25">
      <c r="A1547" s="16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Z1547"/>
      <c r="AA1547"/>
      <c r="AB1547"/>
      <c r="AC1547"/>
      <c r="AD1547"/>
      <c r="AI1547" s="8"/>
      <c r="AJ1547" s="8"/>
      <c r="AK1547" s="8"/>
    </row>
    <row r="1548" spans="1:37" x14ac:dyDescent="0.25">
      <c r="A1548" s="16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Z1548"/>
      <c r="AA1548"/>
      <c r="AB1548"/>
      <c r="AC1548"/>
      <c r="AD1548"/>
      <c r="AI1548" s="8"/>
      <c r="AJ1548" s="8"/>
      <c r="AK1548" s="8"/>
    </row>
    <row r="1549" spans="1:37" x14ac:dyDescent="0.25">
      <c r="A1549" s="16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Z1549"/>
      <c r="AA1549"/>
      <c r="AB1549"/>
      <c r="AC1549"/>
      <c r="AD1549"/>
      <c r="AI1549" s="8"/>
      <c r="AJ1549" s="8"/>
      <c r="AK1549" s="8"/>
    </row>
    <row r="1550" spans="1:37" x14ac:dyDescent="0.25">
      <c r="A1550" s="16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Z1550"/>
      <c r="AA1550"/>
      <c r="AB1550"/>
      <c r="AC1550"/>
      <c r="AD1550"/>
      <c r="AI1550" s="8"/>
      <c r="AJ1550" s="8"/>
      <c r="AK1550" s="8"/>
    </row>
    <row r="1551" spans="1:37" x14ac:dyDescent="0.25">
      <c r="A1551" s="16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Z1551"/>
      <c r="AA1551"/>
      <c r="AB1551"/>
      <c r="AC1551"/>
      <c r="AD1551"/>
      <c r="AI1551" s="8"/>
      <c r="AJ1551" s="8"/>
      <c r="AK1551" s="8"/>
    </row>
    <row r="1552" spans="1:37" x14ac:dyDescent="0.25">
      <c r="A1552" s="16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Z1552"/>
      <c r="AA1552"/>
      <c r="AB1552"/>
      <c r="AC1552"/>
      <c r="AD1552"/>
      <c r="AI1552" s="8"/>
      <c r="AJ1552" s="8"/>
      <c r="AK1552" s="8"/>
    </row>
    <row r="1553" spans="1:37" x14ac:dyDescent="0.25">
      <c r="A1553" s="16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Z1553"/>
      <c r="AA1553"/>
      <c r="AB1553"/>
      <c r="AC1553"/>
      <c r="AD1553"/>
      <c r="AI1553" s="8"/>
      <c r="AJ1553" s="8"/>
      <c r="AK1553" s="8"/>
    </row>
    <row r="1554" spans="1:37" x14ac:dyDescent="0.25">
      <c r="A1554" s="16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Z1554"/>
      <c r="AA1554"/>
      <c r="AB1554"/>
      <c r="AC1554"/>
      <c r="AD1554"/>
      <c r="AI1554" s="8"/>
      <c r="AJ1554" s="8"/>
      <c r="AK1554" s="8"/>
    </row>
    <row r="1555" spans="1:37" x14ac:dyDescent="0.25">
      <c r="A1555" s="16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Z1555"/>
      <c r="AA1555"/>
      <c r="AB1555"/>
      <c r="AC1555"/>
      <c r="AD1555"/>
      <c r="AI1555" s="8"/>
      <c r="AJ1555" s="8"/>
      <c r="AK1555" s="8"/>
    </row>
    <row r="1556" spans="1:37" x14ac:dyDescent="0.25">
      <c r="A1556" s="1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Z1556"/>
      <c r="AA1556"/>
      <c r="AB1556"/>
      <c r="AC1556"/>
      <c r="AD1556"/>
      <c r="AI1556" s="8"/>
      <c r="AJ1556" s="8"/>
      <c r="AK1556" s="8"/>
    </row>
    <row r="1557" spans="1:37" x14ac:dyDescent="0.25">
      <c r="A1557" s="16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Z1557"/>
      <c r="AA1557"/>
      <c r="AB1557"/>
      <c r="AC1557"/>
      <c r="AD1557"/>
      <c r="AI1557" s="8"/>
      <c r="AJ1557" s="8"/>
      <c r="AK1557" s="8"/>
    </row>
    <row r="1558" spans="1:37" x14ac:dyDescent="0.25">
      <c r="A1558" s="16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Z1558"/>
      <c r="AA1558"/>
      <c r="AB1558"/>
      <c r="AC1558"/>
      <c r="AD1558"/>
      <c r="AI1558" s="8"/>
      <c r="AJ1558" s="8"/>
      <c r="AK1558" s="8"/>
    </row>
    <row r="1559" spans="1:37" x14ac:dyDescent="0.25">
      <c r="A1559" s="16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Z1559"/>
      <c r="AA1559"/>
      <c r="AB1559"/>
      <c r="AC1559"/>
      <c r="AD1559"/>
      <c r="AI1559" s="8"/>
      <c r="AJ1559" s="8"/>
      <c r="AK1559" s="8"/>
    </row>
    <row r="1560" spans="1:37" x14ac:dyDescent="0.25">
      <c r="A1560" s="16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Z1560"/>
      <c r="AA1560"/>
      <c r="AB1560"/>
      <c r="AC1560"/>
      <c r="AD1560"/>
      <c r="AI1560" s="8"/>
      <c r="AJ1560" s="8"/>
      <c r="AK1560" s="8"/>
    </row>
    <row r="1561" spans="1:37" x14ac:dyDescent="0.25">
      <c r="A1561" s="16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Z1561"/>
      <c r="AA1561"/>
      <c r="AB1561"/>
      <c r="AC1561"/>
      <c r="AD1561"/>
      <c r="AI1561" s="8"/>
      <c r="AJ1561" s="8"/>
      <c r="AK1561" s="8"/>
    </row>
    <row r="1562" spans="1:37" x14ac:dyDescent="0.25">
      <c r="A1562" s="16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Z1562"/>
      <c r="AA1562"/>
      <c r="AB1562"/>
      <c r="AC1562"/>
      <c r="AD1562"/>
      <c r="AI1562" s="8"/>
      <c r="AJ1562" s="8"/>
      <c r="AK1562" s="8"/>
    </row>
    <row r="1563" spans="1:37" x14ac:dyDescent="0.25">
      <c r="A1563" s="16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Z1563"/>
      <c r="AA1563"/>
      <c r="AB1563"/>
      <c r="AC1563"/>
      <c r="AD1563"/>
      <c r="AI1563" s="8"/>
      <c r="AJ1563" s="8"/>
      <c r="AK1563" s="8"/>
    </row>
    <row r="1564" spans="1:37" x14ac:dyDescent="0.25">
      <c r="A1564" s="16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Z1564"/>
      <c r="AA1564"/>
      <c r="AB1564"/>
      <c r="AC1564"/>
      <c r="AD1564"/>
      <c r="AI1564" s="8"/>
      <c r="AJ1564" s="8"/>
      <c r="AK1564" s="8"/>
    </row>
    <row r="1565" spans="1:37" x14ac:dyDescent="0.25">
      <c r="A1565" s="16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Z1565"/>
      <c r="AA1565"/>
      <c r="AB1565"/>
      <c r="AC1565"/>
      <c r="AD1565"/>
      <c r="AI1565" s="8"/>
      <c r="AJ1565" s="8"/>
      <c r="AK1565" s="8"/>
    </row>
    <row r="1566" spans="1:37" x14ac:dyDescent="0.25">
      <c r="A1566" s="1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Z1566"/>
      <c r="AA1566"/>
      <c r="AB1566"/>
      <c r="AC1566"/>
      <c r="AD1566"/>
      <c r="AI1566" s="8"/>
      <c r="AJ1566" s="8"/>
      <c r="AK1566" s="8"/>
    </row>
    <row r="1567" spans="1:37" x14ac:dyDescent="0.25">
      <c r="A1567" s="16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Z1567"/>
      <c r="AA1567"/>
      <c r="AB1567"/>
      <c r="AC1567"/>
      <c r="AD1567"/>
      <c r="AI1567" s="8"/>
      <c r="AJ1567" s="8"/>
      <c r="AK1567" s="8"/>
    </row>
    <row r="1568" spans="1:37" x14ac:dyDescent="0.25">
      <c r="A1568" s="16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Z1568"/>
      <c r="AA1568"/>
      <c r="AB1568"/>
      <c r="AC1568"/>
      <c r="AD1568"/>
      <c r="AI1568" s="8"/>
      <c r="AJ1568" s="8"/>
      <c r="AK1568" s="8"/>
    </row>
    <row r="1569" spans="1:37" x14ac:dyDescent="0.25">
      <c r="A1569" s="16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Z1569"/>
      <c r="AA1569"/>
      <c r="AB1569"/>
      <c r="AC1569"/>
      <c r="AD1569"/>
      <c r="AI1569" s="8"/>
      <c r="AJ1569" s="8"/>
      <c r="AK1569" s="8"/>
    </row>
    <row r="1570" spans="1:37" x14ac:dyDescent="0.25">
      <c r="A1570" s="16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Z1570"/>
      <c r="AA1570"/>
      <c r="AB1570"/>
      <c r="AC1570"/>
      <c r="AD1570"/>
      <c r="AI1570" s="8"/>
      <c r="AJ1570" s="8"/>
      <c r="AK1570" s="8"/>
    </row>
    <row r="1571" spans="1:37" x14ac:dyDescent="0.25">
      <c r="A1571" s="16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Z1571"/>
      <c r="AA1571"/>
      <c r="AB1571"/>
      <c r="AC1571"/>
      <c r="AD1571"/>
      <c r="AI1571" s="8"/>
      <c r="AJ1571" s="8"/>
      <c r="AK1571" s="8"/>
    </row>
    <row r="1572" spans="1:37" x14ac:dyDescent="0.25">
      <c r="A1572" s="16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Z1572"/>
      <c r="AA1572"/>
      <c r="AB1572"/>
      <c r="AC1572"/>
      <c r="AD1572"/>
      <c r="AI1572" s="8"/>
      <c r="AJ1572" s="8"/>
      <c r="AK1572" s="8"/>
    </row>
    <row r="1573" spans="1:37" x14ac:dyDescent="0.25">
      <c r="A1573" s="16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Z1573"/>
      <c r="AA1573"/>
      <c r="AB1573"/>
      <c r="AC1573"/>
      <c r="AD1573"/>
      <c r="AI1573" s="8"/>
      <c r="AJ1573" s="8"/>
      <c r="AK1573" s="8"/>
    </row>
    <row r="1574" spans="1:37" x14ac:dyDescent="0.25">
      <c r="A1574" s="16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Z1574"/>
      <c r="AA1574"/>
      <c r="AB1574"/>
      <c r="AC1574"/>
      <c r="AD1574"/>
      <c r="AI1574" s="8"/>
      <c r="AJ1574" s="8"/>
      <c r="AK1574" s="8"/>
    </row>
    <row r="1575" spans="1:37" x14ac:dyDescent="0.25">
      <c r="A1575" s="16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Z1575"/>
      <c r="AA1575"/>
      <c r="AB1575"/>
      <c r="AC1575"/>
      <c r="AD1575"/>
      <c r="AI1575" s="8"/>
      <c r="AJ1575" s="8"/>
      <c r="AK1575" s="8"/>
    </row>
    <row r="1576" spans="1:37" x14ac:dyDescent="0.25">
      <c r="A1576" s="1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Z1576"/>
      <c r="AA1576"/>
      <c r="AB1576"/>
      <c r="AC1576"/>
      <c r="AD1576"/>
      <c r="AI1576" s="8"/>
      <c r="AJ1576" s="8"/>
      <c r="AK1576" s="8"/>
    </row>
    <row r="1577" spans="1:37" x14ac:dyDescent="0.25">
      <c r="A1577" s="16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Z1577"/>
      <c r="AA1577"/>
      <c r="AB1577"/>
      <c r="AC1577"/>
      <c r="AD1577"/>
      <c r="AI1577" s="8"/>
      <c r="AJ1577" s="8"/>
      <c r="AK1577" s="8"/>
    </row>
    <row r="1578" spans="1:37" x14ac:dyDescent="0.25">
      <c r="A1578" s="16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Z1578"/>
      <c r="AA1578"/>
      <c r="AB1578"/>
      <c r="AC1578"/>
      <c r="AD1578"/>
      <c r="AI1578" s="8"/>
      <c r="AJ1578" s="8"/>
      <c r="AK1578" s="8"/>
    </row>
    <row r="1579" spans="1:37" x14ac:dyDescent="0.25">
      <c r="A1579" s="16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Z1579"/>
      <c r="AA1579"/>
      <c r="AB1579"/>
      <c r="AC1579"/>
      <c r="AD1579"/>
      <c r="AI1579" s="8"/>
      <c r="AJ1579" s="8"/>
      <c r="AK1579" s="8"/>
    </row>
    <row r="1580" spans="1:37" x14ac:dyDescent="0.25">
      <c r="A1580" s="16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Z1580"/>
      <c r="AA1580"/>
      <c r="AB1580"/>
      <c r="AC1580"/>
      <c r="AD1580"/>
      <c r="AI1580" s="8"/>
      <c r="AJ1580" s="8"/>
      <c r="AK1580" s="8"/>
    </row>
    <row r="1581" spans="1:37" x14ac:dyDescent="0.25">
      <c r="A1581" s="16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Z1581"/>
      <c r="AA1581"/>
      <c r="AB1581"/>
      <c r="AC1581"/>
      <c r="AD1581"/>
      <c r="AI1581" s="8"/>
      <c r="AJ1581" s="8"/>
      <c r="AK1581" s="8"/>
    </row>
    <row r="1582" spans="1:37" x14ac:dyDescent="0.25">
      <c r="A1582" s="16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Z1582"/>
      <c r="AA1582"/>
      <c r="AB1582"/>
      <c r="AC1582"/>
      <c r="AD1582"/>
      <c r="AI1582" s="8"/>
      <c r="AJ1582" s="8"/>
      <c r="AK1582" s="8"/>
    </row>
    <row r="1583" spans="1:37" x14ac:dyDescent="0.25">
      <c r="A1583" s="16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Z1583"/>
      <c r="AA1583"/>
      <c r="AB1583"/>
      <c r="AC1583"/>
      <c r="AD1583"/>
      <c r="AI1583" s="8"/>
      <c r="AJ1583" s="8"/>
      <c r="AK1583" s="8"/>
    </row>
    <row r="1584" spans="1:37" x14ac:dyDescent="0.25">
      <c r="A1584" s="16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Z1584"/>
      <c r="AA1584"/>
      <c r="AB1584"/>
      <c r="AC1584"/>
      <c r="AD1584"/>
      <c r="AI1584" s="8"/>
      <c r="AJ1584" s="8"/>
      <c r="AK1584" s="8"/>
    </row>
    <row r="1585" spans="1:37" x14ac:dyDescent="0.25">
      <c r="A1585" s="16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Z1585"/>
      <c r="AA1585"/>
      <c r="AB1585"/>
      <c r="AC1585"/>
      <c r="AD1585"/>
      <c r="AI1585" s="8"/>
      <c r="AJ1585" s="8"/>
      <c r="AK1585" s="8"/>
    </row>
    <row r="1586" spans="1:37" x14ac:dyDescent="0.25">
      <c r="A1586" s="1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Z1586"/>
      <c r="AA1586"/>
      <c r="AB1586"/>
      <c r="AC1586"/>
      <c r="AD1586"/>
      <c r="AI1586" s="8"/>
      <c r="AJ1586" s="8"/>
      <c r="AK1586" s="8"/>
    </row>
    <row r="1587" spans="1:37" x14ac:dyDescent="0.25">
      <c r="A1587" s="16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Z1587"/>
      <c r="AA1587"/>
      <c r="AB1587"/>
      <c r="AC1587"/>
      <c r="AD1587"/>
      <c r="AI1587" s="8"/>
      <c r="AJ1587" s="8"/>
      <c r="AK1587" s="8"/>
    </row>
    <row r="1588" spans="1:37" x14ac:dyDescent="0.25">
      <c r="A1588" s="16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Z1588"/>
      <c r="AA1588"/>
      <c r="AB1588"/>
      <c r="AC1588"/>
      <c r="AD1588"/>
      <c r="AI1588" s="8"/>
      <c r="AJ1588" s="8"/>
      <c r="AK1588" s="8"/>
    </row>
    <row r="1589" spans="1:37" x14ac:dyDescent="0.25">
      <c r="A1589" s="16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Z1589"/>
      <c r="AA1589"/>
      <c r="AB1589"/>
      <c r="AC1589"/>
      <c r="AD1589"/>
      <c r="AI1589" s="8"/>
      <c r="AJ1589" s="8"/>
      <c r="AK1589" s="8"/>
    </row>
    <row r="1590" spans="1:37" x14ac:dyDescent="0.25">
      <c r="A1590" s="16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Z1590"/>
      <c r="AA1590"/>
      <c r="AB1590"/>
      <c r="AC1590"/>
      <c r="AD1590"/>
      <c r="AI1590" s="8"/>
      <c r="AJ1590" s="8"/>
      <c r="AK1590" s="8"/>
    </row>
    <row r="1591" spans="1:37" x14ac:dyDescent="0.25">
      <c r="A1591" s="16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Z1591"/>
      <c r="AA1591"/>
      <c r="AB1591"/>
      <c r="AC1591"/>
      <c r="AD1591"/>
      <c r="AI1591" s="8"/>
      <c r="AJ1591" s="8"/>
      <c r="AK1591" s="8"/>
    </row>
    <row r="1592" spans="1:37" x14ac:dyDescent="0.25">
      <c r="A1592" s="16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Z1592"/>
      <c r="AA1592"/>
      <c r="AB1592"/>
      <c r="AC1592"/>
      <c r="AD1592"/>
      <c r="AI1592" s="8"/>
      <c r="AJ1592" s="8"/>
      <c r="AK1592" s="8"/>
    </row>
    <row r="1593" spans="1:37" x14ac:dyDescent="0.25">
      <c r="A1593" s="16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Z1593"/>
      <c r="AA1593"/>
      <c r="AB1593"/>
      <c r="AC1593"/>
      <c r="AD1593"/>
      <c r="AI1593" s="8"/>
      <c r="AJ1593" s="8"/>
      <c r="AK1593" s="8"/>
    </row>
    <row r="1594" spans="1:37" x14ac:dyDescent="0.25">
      <c r="A1594" s="16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Z1594"/>
      <c r="AA1594"/>
      <c r="AB1594"/>
      <c r="AC1594"/>
      <c r="AD1594"/>
      <c r="AI1594" s="8"/>
      <c r="AJ1594" s="8"/>
      <c r="AK1594" s="8"/>
    </row>
    <row r="1595" spans="1:37" x14ac:dyDescent="0.25">
      <c r="A1595" s="16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Z1595"/>
      <c r="AA1595"/>
      <c r="AB1595"/>
      <c r="AC1595"/>
      <c r="AD1595"/>
      <c r="AI1595" s="8"/>
      <c r="AJ1595" s="8"/>
      <c r="AK1595" s="8"/>
    </row>
    <row r="1596" spans="1:37" x14ac:dyDescent="0.25">
      <c r="A1596" s="1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Z1596"/>
      <c r="AA1596"/>
      <c r="AB1596"/>
      <c r="AC1596"/>
      <c r="AD1596"/>
      <c r="AI1596" s="8"/>
      <c r="AJ1596" s="8"/>
      <c r="AK1596" s="8"/>
    </row>
    <row r="1597" spans="1:37" x14ac:dyDescent="0.25">
      <c r="A1597" s="16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Z1597"/>
      <c r="AA1597"/>
      <c r="AB1597"/>
      <c r="AC1597"/>
      <c r="AD1597"/>
      <c r="AI1597" s="8"/>
      <c r="AJ1597" s="8"/>
      <c r="AK1597" s="8"/>
    </row>
    <row r="1598" spans="1:37" x14ac:dyDescent="0.25">
      <c r="A1598" s="16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Z1598"/>
      <c r="AA1598"/>
      <c r="AB1598"/>
      <c r="AC1598"/>
      <c r="AD1598"/>
      <c r="AI1598" s="8"/>
      <c r="AJ1598" s="8"/>
      <c r="AK1598" s="8"/>
    </row>
    <row r="1599" spans="1:37" x14ac:dyDescent="0.25">
      <c r="A1599" s="16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Z1599"/>
      <c r="AA1599"/>
      <c r="AB1599"/>
      <c r="AC1599"/>
      <c r="AD1599"/>
      <c r="AI1599" s="8"/>
      <c r="AJ1599" s="8"/>
      <c r="AK1599" s="8"/>
    </row>
    <row r="1600" spans="1:37" x14ac:dyDescent="0.25">
      <c r="A1600" s="16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Z1600"/>
      <c r="AA1600"/>
      <c r="AB1600"/>
      <c r="AC1600"/>
      <c r="AD1600"/>
      <c r="AI1600" s="8"/>
      <c r="AJ1600" s="8"/>
      <c r="AK1600" s="8"/>
    </row>
    <row r="1601" spans="1:37" x14ac:dyDescent="0.25">
      <c r="A1601" s="16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Z1601"/>
      <c r="AA1601"/>
      <c r="AB1601"/>
      <c r="AC1601"/>
      <c r="AD1601"/>
      <c r="AI1601" s="8"/>
      <c r="AJ1601" s="8"/>
      <c r="AK1601" s="8"/>
    </row>
    <row r="1602" spans="1:37" x14ac:dyDescent="0.25">
      <c r="A1602" s="16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Z1602"/>
      <c r="AA1602"/>
      <c r="AB1602"/>
      <c r="AC1602"/>
      <c r="AD1602"/>
      <c r="AI1602" s="8"/>
      <c r="AJ1602" s="8"/>
      <c r="AK1602" s="8"/>
    </row>
    <row r="1603" spans="1:37" x14ac:dyDescent="0.25">
      <c r="A1603" s="16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Z1603"/>
      <c r="AA1603"/>
      <c r="AB1603"/>
      <c r="AC1603"/>
      <c r="AD1603"/>
      <c r="AI1603" s="8"/>
      <c r="AJ1603" s="8"/>
      <c r="AK1603" s="8"/>
    </row>
    <row r="1604" spans="1:37" x14ac:dyDescent="0.25">
      <c r="A1604" s="16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Z1604"/>
      <c r="AA1604"/>
      <c r="AB1604"/>
      <c r="AC1604"/>
      <c r="AD1604"/>
      <c r="AI1604" s="8"/>
      <c r="AJ1604" s="8"/>
      <c r="AK1604" s="8"/>
    </row>
    <row r="1605" spans="1:37" x14ac:dyDescent="0.25">
      <c r="A1605" s="16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Z1605"/>
      <c r="AA1605"/>
      <c r="AB1605"/>
      <c r="AC1605"/>
      <c r="AD1605"/>
      <c r="AI1605" s="8"/>
      <c r="AJ1605" s="8"/>
      <c r="AK1605" s="8"/>
    </row>
    <row r="1606" spans="1:37" x14ac:dyDescent="0.25">
      <c r="A1606" s="1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Z1606"/>
      <c r="AA1606"/>
      <c r="AB1606"/>
      <c r="AC1606"/>
      <c r="AD1606"/>
      <c r="AI1606" s="8"/>
      <c r="AJ1606" s="8"/>
      <c r="AK1606" s="8"/>
    </row>
    <row r="1607" spans="1:37" x14ac:dyDescent="0.25">
      <c r="A1607" s="16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Z1607"/>
      <c r="AA1607"/>
      <c r="AB1607"/>
      <c r="AC1607"/>
      <c r="AD1607"/>
      <c r="AI1607" s="8"/>
      <c r="AJ1607" s="8"/>
      <c r="AK1607" s="8"/>
    </row>
    <row r="1608" spans="1:37" x14ac:dyDescent="0.25">
      <c r="A1608" s="16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Z1608"/>
      <c r="AA1608"/>
      <c r="AB1608"/>
      <c r="AC1608"/>
      <c r="AD1608"/>
      <c r="AI1608" s="8"/>
      <c r="AJ1608" s="8"/>
      <c r="AK1608" s="8"/>
    </row>
    <row r="1609" spans="1:37" x14ac:dyDescent="0.25">
      <c r="A1609" s="16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Z1609"/>
      <c r="AA1609"/>
      <c r="AB1609"/>
      <c r="AC1609"/>
      <c r="AD1609"/>
      <c r="AI1609" s="8"/>
      <c r="AJ1609" s="8"/>
      <c r="AK1609" s="8"/>
    </row>
    <row r="1610" spans="1:37" x14ac:dyDescent="0.25">
      <c r="A1610" s="16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Z1610"/>
      <c r="AA1610"/>
      <c r="AB1610"/>
      <c r="AC1610"/>
      <c r="AD1610"/>
      <c r="AI1610" s="8"/>
      <c r="AJ1610" s="8"/>
      <c r="AK1610" s="8"/>
    </row>
    <row r="1611" spans="1:37" x14ac:dyDescent="0.25">
      <c r="A1611" s="16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Z1611"/>
      <c r="AA1611"/>
      <c r="AB1611"/>
      <c r="AC1611"/>
      <c r="AD1611"/>
      <c r="AI1611" s="8"/>
      <c r="AJ1611" s="8"/>
      <c r="AK1611" s="8"/>
    </row>
    <row r="1612" spans="1:37" x14ac:dyDescent="0.25">
      <c r="A1612" s="16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Z1612"/>
      <c r="AA1612"/>
      <c r="AB1612"/>
      <c r="AC1612"/>
      <c r="AD1612"/>
      <c r="AI1612" s="8"/>
      <c r="AJ1612" s="8"/>
      <c r="AK1612" s="8"/>
    </row>
    <row r="1613" spans="1:37" x14ac:dyDescent="0.25">
      <c r="A1613" s="16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Z1613"/>
      <c r="AA1613"/>
      <c r="AB1613"/>
      <c r="AC1613"/>
      <c r="AD1613"/>
      <c r="AI1613" s="8"/>
      <c r="AJ1613" s="8"/>
      <c r="AK1613" s="8"/>
    </row>
    <row r="1614" spans="1:37" x14ac:dyDescent="0.25">
      <c r="A1614" s="16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Z1614"/>
      <c r="AA1614"/>
      <c r="AB1614"/>
      <c r="AC1614"/>
      <c r="AD1614"/>
      <c r="AI1614" s="8"/>
      <c r="AJ1614" s="8"/>
      <c r="AK1614" s="8"/>
    </row>
    <row r="1615" spans="1:37" x14ac:dyDescent="0.25">
      <c r="A1615" s="16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Z1615"/>
      <c r="AA1615"/>
      <c r="AB1615"/>
      <c r="AC1615"/>
      <c r="AD1615"/>
      <c r="AI1615" s="8"/>
      <c r="AJ1615" s="8"/>
      <c r="AK1615" s="8"/>
    </row>
    <row r="1616" spans="1:37" x14ac:dyDescent="0.25">
      <c r="A1616" s="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Z1616"/>
      <c r="AA1616"/>
      <c r="AB1616"/>
      <c r="AC1616"/>
      <c r="AD1616"/>
      <c r="AI1616" s="8"/>
      <c r="AJ1616" s="8"/>
      <c r="AK1616" s="8"/>
    </row>
    <row r="1617" spans="1:37" x14ac:dyDescent="0.25">
      <c r="A1617" s="16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Z1617"/>
      <c r="AA1617"/>
      <c r="AB1617"/>
      <c r="AC1617"/>
      <c r="AD1617"/>
      <c r="AI1617" s="8"/>
      <c r="AJ1617" s="8"/>
      <c r="AK1617" s="8"/>
    </row>
    <row r="1618" spans="1:37" x14ac:dyDescent="0.25">
      <c r="A1618" s="16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Z1618"/>
      <c r="AA1618"/>
      <c r="AB1618"/>
      <c r="AC1618"/>
      <c r="AD1618"/>
      <c r="AI1618" s="8"/>
      <c r="AJ1618" s="8"/>
      <c r="AK1618" s="8"/>
    </row>
    <row r="1619" spans="1:37" x14ac:dyDescent="0.25">
      <c r="A1619" s="16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Z1619"/>
      <c r="AA1619"/>
      <c r="AB1619"/>
      <c r="AC1619"/>
      <c r="AD1619"/>
      <c r="AI1619" s="8"/>
      <c r="AJ1619" s="8"/>
      <c r="AK1619" s="8"/>
    </row>
    <row r="1620" spans="1:37" x14ac:dyDescent="0.25">
      <c r="A1620" s="16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Z1620"/>
      <c r="AA1620"/>
      <c r="AB1620"/>
      <c r="AC1620"/>
      <c r="AD1620"/>
      <c r="AI1620" s="8"/>
      <c r="AJ1620" s="8"/>
      <c r="AK1620" s="8"/>
    </row>
    <row r="1621" spans="1:37" x14ac:dyDescent="0.25">
      <c r="A1621" s="16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Z1621"/>
      <c r="AA1621"/>
      <c r="AB1621"/>
      <c r="AC1621"/>
      <c r="AD1621"/>
      <c r="AI1621" s="8"/>
      <c r="AJ1621" s="8"/>
      <c r="AK1621" s="8"/>
    </row>
    <row r="1622" spans="1:37" x14ac:dyDescent="0.25">
      <c r="A1622" s="16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Z1622"/>
      <c r="AA1622"/>
      <c r="AB1622"/>
      <c r="AC1622"/>
      <c r="AD1622"/>
      <c r="AI1622" s="8"/>
      <c r="AJ1622" s="8"/>
      <c r="AK1622" s="8"/>
    </row>
    <row r="1623" spans="1:37" x14ac:dyDescent="0.25">
      <c r="A1623" s="16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Z1623"/>
      <c r="AA1623"/>
      <c r="AB1623"/>
      <c r="AC1623"/>
      <c r="AD1623"/>
      <c r="AI1623" s="8"/>
      <c r="AJ1623" s="8"/>
      <c r="AK1623" s="8"/>
    </row>
    <row r="1624" spans="1:37" x14ac:dyDescent="0.25">
      <c r="AI1624" s="8"/>
      <c r="AJ1624" s="8"/>
      <c r="AK1624" s="8"/>
    </row>
    <row r="1625" spans="1:37" x14ac:dyDescent="0.25">
      <c r="AI1625" s="8"/>
      <c r="AJ1625" s="8"/>
      <c r="AK1625" s="8"/>
    </row>
    <row r="1626" spans="1:37" x14ac:dyDescent="0.25">
      <c r="AI1626" s="8"/>
      <c r="AJ1626" s="8"/>
      <c r="AK1626" s="8"/>
    </row>
    <row r="1627" spans="1:37" x14ac:dyDescent="0.25">
      <c r="AI1627" s="8"/>
      <c r="AJ1627" s="8"/>
      <c r="AK1627" s="8"/>
    </row>
    <row r="1628" spans="1:37" x14ac:dyDescent="0.25">
      <c r="AI1628" s="8"/>
      <c r="AJ1628" s="8"/>
      <c r="AK1628" s="8"/>
    </row>
    <row r="1629" spans="1:37" x14ac:dyDescent="0.25">
      <c r="AI1629" s="8"/>
      <c r="AJ1629" s="8"/>
      <c r="AK1629" s="8"/>
    </row>
    <row r="1630" spans="1:37" x14ac:dyDescent="0.25">
      <c r="AI1630" s="8"/>
      <c r="AJ1630" s="8"/>
      <c r="AK1630" s="8"/>
    </row>
    <row r="1631" spans="1:37" x14ac:dyDescent="0.25">
      <c r="AI1631" s="8"/>
      <c r="AJ1631" s="8"/>
      <c r="AK1631" s="8"/>
    </row>
    <row r="1632" spans="1:37" x14ac:dyDescent="0.25">
      <c r="AI1632" s="8"/>
      <c r="AJ1632" s="8"/>
      <c r="AK1632" s="8"/>
    </row>
    <row r="1633" spans="35:37" x14ac:dyDescent="0.25">
      <c r="AI1633" s="8"/>
      <c r="AJ1633" s="8"/>
      <c r="AK1633" s="8"/>
    </row>
    <row r="1634" spans="35:37" x14ac:dyDescent="0.25">
      <c r="AI1634" s="8"/>
      <c r="AJ1634" s="8"/>
      <c r="AK1634" s="8"/>
    </row>
    <row r="1635" spans="35:37" x14ac:dyDescent="0.25">
      <c r="AI1635" s="8"/>
      <c r="AJ1635" s="8"/>
      <c r="AK1635" s="8"/>
    </row>
    <row r="1636" spans="35:37" x14ac:dyDescent="0.25">
      <c r="AI1636" s="8"/>
      <c r="AJ1636" s="8"/>
      <c r="AK1636" s="8"/>
    </row>
    <row r="1637" spans="35:37" x14ac:dyDescent="0.25">
      <c r="AI1637" s="8"/>
      <c r="AJ1637" s="8"/>
      <c r="AK1637" s="8"/>
    </row>
    <row r="1638" spans="35:37" x14ac:dyDescent="0.25">
      <c r="AI1638" s="8"/>
      <c r="AJ1638" s="8"/>
      <c r="AK1638" s="8"/>
    </row>
    <row r="1639" spans="35:37" x14ac:dyDescent="0.25">
      <c r="AI1639" s="8"/>
      <c r="AJ1639" s="8"/>
      <c r="AK1639" s="8"/>
    </row>
    <row r="1640" spans="35:37" x14ac:dyDescent="0.25">
      <c r="AI1640" s="8"/>
      <c r="AJ1640" s="8"/>
      <c r="AK1640" s="8"/>
    </row>
    <row r="1641" spans="35:37" x14ac:dyDescent="0.25">
      <c r="AI1641" s="8"/>
      <c r="AJ1641" s="8"/>
      <c r="AK1641" s="8"/>
    </row>
    <row r="1642" spans="35:37" x14ac:dyDescent="0.25">
      <c r="AI1642" s="8"/>
      <c r="AJ1642" s="8"/>
      <c r="AK1642" s="8"/>
    </row>
    <row r="1643" spans="35:37" x14ac:dyDescent="0.25">
      <c r="AI1643" s="8"/>
      <c r="AJ1643" s="8"/>
      <c r="AK1643" s="8"/>
    </row>
    <row r="1644" spans="35:37" x14ac:dyDescent="0.25">
      <c r="AI1644" s="8"/>
      <c r="AJ1644" s="8"/>
      <c r="AK1644" s="8"/>
    </row>
    <row r="1645" spans="35:37" x14ac:dyDescent="0.25">
      <c r="AI1645" s="8"/>
      <c r="AJ1645" s="8"/>
      <c r="AK1645" s="8"/>
    </row>
    <row r="1646" spans="35:37" x14ac:dyDescent="0.25">
      <c r="AI1646" s="8"/>
      <c r="AJ1646" s="8"/>
      <c r="AK1646" s="8"/>
    </row>
    <row r="1647" spans="35:37" x14ac:dyDescent="0.25">
      <c r="AI1647" s="8"/>
      <c r="AJ1647" s="8"/>
      <c r="AK1647" s="8"/>
    </row>
    <row r="1648" spans="35:37" x14ac:dyDescent="0.25">
      <c r="AI1648" s="8"/>
      <c r="AJ1648" s="8"/>
      <c r="AK1648" s="8"/>
    </row>
    <row r="1649" spans="35:37" x14ac:dyDescent="0.25">
      <c r="AI1649" s="8"/>
      <c r="AJ1649" s="8"/>
      <c r="AK1649" s="8"/>
    </row>
    <row r="1650" spans="35:37" x14ac:dyDescent="0.25">
      <c r="AI1650" s="8"/>
      <c r="AJ1650" s="8"/>
      <c r="AK1650" s="8"/>
    </row>
    <row r="1651" spans="35:37" x14ac:dyDescent="0.25">
      <c r="AI1651" s="8"/>
      <c r="AJ1651" s="8"/>
      <c r="AK1651" s="8"/>
    </row>
    <row r="1652" spans="35:37" x14ac:dyDescent="0.25">
      <c r="AI1652" s="8"/>
      <c r="AJ1652" s="8"/>
      <c r="AK1652" s="8"/>
    </row>
    <row r="1653" spans="35:37" x14ac:dyDescent="0.25">
      <c r="AI1653" s="8"/>
      <c r="AJ1653" s="8"/>
      <c r="AK1653" s="8"/>
    </row>
    <row r="1654" spans="35:37" x14ac:dyDescent="0.25">
      <c r="AI1654" s="8"/>
      <c r="AJ1654" s="8"/>
      <c r="AK1654" s="8"/>
    </row>
    <row r="1655" spans="35:37" x14ac:dyDescent="0.25">
      <c r="AI1655" s="8"/>
      <c r="AJ1655" s="8"/>
      <c r="AK1655" s="8"/>
    </row>
    <row r="1656" spans="35:37" x14ac:dyDescent="0.25">
      <c r="AI1656" s="8"/>
      <c r="AJ1656" s="8"/>
      <c r="AK1656" s="8"/>
    </row>
    <row r="1657" spans="35:37" x14ac:dyDescent="0.25">
      <c r="AI1657" s="8"/>
      <c r="AJ1657" s="8"/>
      <c r="AK1657" s="8"/>
    </row>
    <row r="1658" spans="35:37" x14ac:dyDescent="0.25">
      <c r="AI1658" s="8"/>
      <c r="AJ1658" s="8"/>
      <c r="AK1658" s="8"/>
    </row>
    <row r="1659" spans="35:37" x14ac:dyDescent="0.25">
      <c r="AI1659" s="8"/>
      <c r="AJ1659" s="8"/>
      <c r="AK1659" s="8"/>
    </row>
    <row r="1660" spans="35:37" x14ac:dyDescent="0.25">
      <c r="AI1660" s="8"/>
      <c r="AJ1660" s="8"/>
      <c r="AK1660" s="8"/>
    </row>
    <row r="1661" spans="35:37" x14ac:dyDescent="0.25">
      <c r="AI1661" s="8"/>
      <c r="AJ1661" s="8"/>
      <c r="AK1661" s="8"/>
    </row>
    <row r="1662" spans="35:37" x14ac:dyDescent="0.25">
      <c r="AI1662" s="8"/>
      <c r="AJ1662" s="8"/>
      <c r="AK1662" s="8"/>
    </row>
    <row r="1663" spans="35:37" x14ac:dyDescent="0.25">
      <c r="AI1663" s="8"/>
      <c r="AJ1663" s="8"/>
      <c r="AK1663" s="8"/>
    </row>
    <row r="1664" spans="35:37" x14ac:dyDescent="0.25">
      <c r="AI1664" s="8"/>
      <c r="AJ1664" s="8"/>
      <c r="AK1664" s="8"/>
    </row>
    <row r="1665" spans="35:37" x14ac:dyDescent="0.25">
      <c r="AI1665" s="8"/>
      <c r="AJ1665" s="8"/>
      <c r="AK1665" s="8"/>
    </row>
    <row r="1666" spans="35:37" x14ac:dyDescent="0.25">
      <c r="AI1666" s="8"/>
      <c r="AJ1666" s="8"/>
      <c r="AK1666" s="8"/>
    </row>
    <row r="1667" spans="35:37" x14ac:dyDescent="0.25">
      <c r="AI1667" s="8"/>
      <c r="AJ1667" s="8"/>
      <c r="AK1667" s="8"/>
    </row>
    <row r="1668" spans="35:37" x14ac:dyDescent="0.25">
      <c r="AI1668" s="8"/>
      <c r="AJ1668" s="8"/>
      <c r="AK1668" s="8"/>
    </row>
    <row r="1669" spans="35:37" x14ac:dyDescent="0.25">
      <c r="AI1669" s="8"/>
      <c r="AJ1669" s="8"/>
      <c r="AK1669" s="8"/>
    </row>
    <row r="1670" spans="35:37" x14ac:dyDescent="0.25">
      <c r="AI1670" s="8"/>
      <c r="AJ1670" s="8"/>
      <c r="AK1670" s="8"/>
    </row>
    <row r="1671" spans="35:37" x14ac:dyDescent="0.25">
      <c r="AI1671" s="8"/>
      <c r="AJ1671" s="8"/>
      <c r="AK1671" s="8"/>
    </row>
    <row r="1672" spans="35:37" x14ac:dyDescent="0.25">
      <c r="AI1672" s="8"/>
      <c r="AJ1672" s="8"/>
      <c r="AK1672" s="8"/>
    </row>
    <row r="1673" spans="35:37" x14ac:dyDescent="0.25">
      <c r="AI1673" s="8"/>
      <c r="AJ1673" s="8"/>
      <c r="AK1673" s="8"/>
    </row>
    <row r="1674" spans="35:37" x14ac:dyDescent="0.25">
      <c r="AI1674" s="8"/>
      <c r="AJ1674" s="8"/>
      <c r="AK1674" s="8"/>
    </row>
    <row r="1675" spans="35:37" x14ac:dyDescent="0.25">
      <c r="AI1675" s="8"/>
      <c r="AJ1675" s="8"/>
      <c r="AK1675" s="8"/>
    </row>
    <row r="1676" spans="35:37" x14ac:dyDescent="0.25">
      <c r="AI1676" s="8"/>
      <c r="AJ1676" s="8"/>
      <c r="AK1676" s="8"/>
    </row>
    <row r="1677" spans="35:37" x14ac:dyDescent="0.25">
      <c r="AI1677" s="8"/>
      <c r="AJ1677" s="8"/>
      <c r="AK1677" s="8"/>
    </row>
    <row r="1678" spans="35:37" x14ac:dyDescent="0.25">
      <c r="AI1678" s="8"/>
      <c r="AJ1678" s="8"/>
      <c r="AK1678" s="8"/>
    </row>
    <row r="1679" spans="35:37" x14ac:dyDescent="0.25">
      <c r="AI1679" s="8"/>
      <c r="AJ1679" s="8"/>
      <c r="AK1679" s="8"/>
    </row>
    <row r="1680" spans="35:37" x14ac:dyDescent="0.25">
      <c r="AI1680" s="8"/>
      <c r="AJ1680" s="8"/>
      <c r="AK1680" s="8"/>
    </row>
    <row r="1681" spans="35:37" x14ac:dyDescent="0.25">
      <c r="AI1681" s="8"/>
      <c r="AJ1681" s="8"/>
      <c r="AK1681" s="8"/>
    </row>
    <row r="1682" spans="35:37" x14ac:dyDescent="0.25">
      <c r="AI1682" s="8"/>
      <c r="AJ1682" s="8"/>
      <c r="AK1682" s="8"/>
    </row>
    <row r="1683" spans="35:37" x14ac:dyDescent="0.25">
      <c r="AI1683" s="8"/>
      <c r="AJ1683" s="8"/>
      <c r="AK1683" s="8"/>
    </row>
    <row r="1684" spans="35:37" x14ac:dyDescent="0.25">
      <c r="AI1684" s="8"/>
      <c r="AJ1684" s="8"/>
      <c r="AK1684" s="8"/>
    </row>
    <row r="1685" spans="35:37" x14ac:dyDescent="0.25">
      <c r="AI1685" s="8"/>
      <c r="AJ1685" s="8"/>
      <c r="AK1685" s="8"/>
    </row>
    <row r="1686" spans="35:37" x14ac:dyDescent="0.25">
      <c r="AI1686" s="8"/>
      <c r="AJ1686" s="8"/>
      <c r="AK1686" s="8"/>
    </row>
    <row r="1687" spans="35:37" x14ac:dyDescent="0.25">
      <c r="AI1687" s="8"/>
      <c r="AJ1687" s="8"/>
      <c r="AK1687" s="8"/>
    </row>
    <row r="1688" spans="35:37" x14ac:dyDescent="0.25">
      <c r="AI1688" s="8"/>
      <c r="AJ1688" s="8"/>
      <c r="AK1688" s="8"/>
    </row>
    <row r="1689" spans="35:37" x14ac:dyDescent="0.25">
      <c r="AI1689" s="8"/>
      <c r="AJ1689" s="8"/>
      <c r="AK1689" s="8"/>
    </row>
    <row r="1690" spans="35:37" x14ac:dyDescent="0.25">
      <c r="AI1690" s="8"/>
      <c r="AJ1690" s="8"/>
      <c r="AK1690" s="8"/>
    </row>
    <row r="1691" spans="35:37" x14ac:dyDescent="0.25">
      <c r="AI1691" s="8"/>
      <c r="AJ1691" s="8"/>
      <c r="AK1691" s="8"/>
    </row>
    <row r="1692" spans="35:37" x14ac:dyDescent="0.25">
      <c r="AI1692" s="8"/>
      <c r="AJ1692" s="8"/>
      <c r="AK1692" s="8"/>
    </row>
    <row r="1693" spans="35:37" x14ac:dyDescent="0.25">
      <c r="AI1693" s="8"/>
      <c r="AJ1693" s="8"/>
      <c r="AK1693" s="8"/>
    </row>
    <row r="1694" spans="35:37" x14ac:dyDescent="0.25">
      <c r="AI1694" s="8"/>
      <c r="AJ1694" s="8"/>
      <c r="AK1694" s="8"/>
    </row>
    <row r="1695" spans="35:37" x14ac:dyDescent="0.25">
      <c r="AI1695" s="8"/>
      <c r="AJ1695" s="8"/>
      <c r="AK1695" s="8"/>
    </row>
    <row r="1696" spans="35:37" x14ac:dyDescent="0.25">
      <c r="AI1696" s="8"/>
      <c r="AJ1696" s="8"/>
      <c r="AK1696" s="8"/>
    </row>
    <row r="1697" spans="35:37" x14ac:dyDescent="0.25">
      <c r="AI1697" s="8"/>
      <c r="AJ1697" s="8"/>
      <c r="AK1697" s="8"/>
    </row>
    <row r="1698" spans="35:37" x14ac:dyDescent="0.25">
      <c r="AI1698" s="8"/>
      <c r="AJ1698" s="8"/>
      <c r="AK1698" s="8"/>
    </row>
    <row r="1699" spans="35:37" x14ac:dyDescent="0.25">
      <c r="AI1699" s="8"/>
      <c r="AJ1699" s="8"/>
      <c r="AK1699" s="8"/>
    </row>
  </sheetData>
  <autoFilter ref="A1:AI1050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1"/>
  <sheetViews>
    <sheetView tabSelected="1" workbookViewId="0">
      <selection activeCell="F13" sqref="F13"/>
    </sheetView>
  </sheetViews>
  <sheetFormatPr baseColWidth="10" defaultRowHeight="15" x14ac:dyDescent="0.25"/>
  <cols>
    <col min="1" max="1" width="6.140625" style="9" bestFit="1" customWidth="1"/>
    <col min="2" max="2" width="42.5703125" style="71" customWidth="1"/>
    <col min="3" max="3" width="22.85546875" style="9" customWidth="1"/>
    <col min="4" max="4" width="17.42578125" style="9" customWidth="1"/>
    <col min="5" max="5" width="21.85546875" style="9" customWidth="1"/>
    <col min="6" max="6" width="14.140625" style="9" bestFit="1" customWidth="1"/>
    <col min="7" max="7" width="12.7109375" style="9" bestFit="1" customWidth="1"/>
    <col min="8" max="16384" width="11.42578125" style="9"/>
  </cols>
  <sheetData>
    <row r="1" spans="1:6" ht="48.75" customHeight="1" x14ac:dyDescent="0.25">
      <c r="A1" s="88" t="s">
        <v>676</v>
      </c>
      <c r="B1" s="89"/>
      <c r="C1" s="89"/>
      <c r="D1" s="89"/>
      <c r="E1" s="89"/>
    </row>
    <row r="2" spans="1:6" ht="21" x14ac:dyDescent="0.25">
      <c r="A2" s="90" t="s">
        <v>677</v>
      </c>
      <c r="B2" s="91"/>
      <c r="C2" s="91"/>
      <c r="D2" s="91"/>
      <c r="E2" s="91"/>
    </row>
    <row r="3" spans="1:6" ht="15" customHeight="1" x14ac:dyDescent="0.25">
      <c r="A3" s="92" t="s">
        <v>678</v>
      </c>
      <c r="B3" s="94" t="s">
        <v>679</v>
      </c>
      <c r="C3" s="96" t="s">
        <v>680</v>
      </c>
      <c r="D3" s="96" t="s">
        <v>681</v>
      </c>
      <c r="E3" s="96" t="s">
        <v>682</v>
      </c>
    </row>
    <row r="4" spans="1:6" ht="22.5" customHeight="1" x14ac:dyDescent="0.25">
      <c r="A4" s="93"/>
      <c r="B4" s="95"/>
      <c r="C4" s="97"/>
      <c r="D4" s="97"/>
      <c r="E4" s="97"/>
    </row>
    <row r="5" spans="1:6" x14ac:dyDescent="0.25">
      <c r="A5" s="44"/>
      <c r="B5" s="45"/>
      <c r="C5" s="46"/>
      <c r="D5" s="46"/>
      <c r="E5" s="46"/>
    </row>
    <row r="6" spans="1:6" ht="15.75" x14ac:dyDescent="0.25">
      <c r="A6" s="47">
        <v>1</v>
      </c>
      <c r="B6" s="48" t="s">
        <v>683</v>
      </c>
      <c r="C6" s="27">
        <v>838278042.52999997</v>
      </c>
      <c r="D6" s="27">
        <f>+D7+D9</f>
        <v>18000000</v>
      </c>
      <c r="E6" s="27">
        <f>+D6+C6</f>
        <v>856278042.52999997</v>
      </c>
    </row>
    <row r="7" spans="1:6" x14ac:dyDescent="0.25">
      <c r="A7" s="49">
        <v>1.1000000000000001</v>
      </c>
      <c r="B7" s="50" t="s">
        <v>684</v>
      </c>
      <c r="C7" s="28">
        <v>4619510</v>
      </c>
      <c r="D7" s="28">
        <v>0</v>
      </c>
      <c r="E7" s="28">
        <v>4619510</v>
      </c>
    </row>
    <row r="8" spans="1:6" x14ac:dyDescent="0.25">
      <c r="A8" s="51" t="s">
        <v>685</v>
      </c>
      <c r="B8" s="52" t="s">
        <v>686</v>
      </c>
      <c r="C8" s="29">
        <v>4619510</v>
      </c>
      <c r="D8" s="29"/>
      <c r="E8" s="29">
        <v>4619510</v>
      </c>
    </row>
    <row r="9" spans="1:6" x14ac:dyDescent="0.25">
      <c r="A9" s="49">
        <v>1.2</v>
      </c>
      <c r="B9" s="50" t="s">
        <v>687</v>
      </c>
      <c r="C9" s="28">
        <v>773632611</v>
      </c>
      <c r="D9" s="28">
        <f>+D10</f>
        <v>18000000</v>
      </c>
      <c r="E9" s="28">
        <f>+C9+D9</f>
        <v>791632611</v>
      </c>
    </row>
    <row r="10" spans="1:6" x14ac:dyDescent="0.25">
      <c r="A10" s="51" t="s">
        <v>688</v>
      </c>
      <c r="B10" s="52" t="s">
        <v>689</v>
      </c>
      <c r="C10" s="29">
        <v>399494056</v>
      </c>
      <c r="D10" s="29">
        <v>18000000</v>
      </c>
      <c r="E10" s="29">
        <f>+C10+D10</f>
        <v>417494056</v>
      </c>
    </row>
    <row r="11" spans="1:6" x14ac:dyDescent="0.25">
      <c r="A11" s="51" t="s">
        <v>690</v>
      </c>
      <c r="B11" s="52" t="s">
        <v>691</v>
      </c>
      <c r="C11" s="29">
        <v>286995401</v>
      </c>
      <c r="D11" s="29">
        <v>0</v>
      </c>
      <c r="E11" s="29">
        <v>286995401</v>
      </c>
      <c r="F11" s="9" t="s">
        <v>692</v>
      </c>
    </row>
    <row r="12" spans="1:6" x14ac:dyDescent="0.25">
      <c r="A12" s="51" t="s">
        <v>693</v>
      </c>
      <c r="B12" s="52" t="s">
        <v>694</v>
      </c>
      <c r="C12" s="29">
        <v>87143154</v>
      </c>
      <c r="D12" s="29">
        <v>0</v>
      </c>
      <c r="E12" s="29">
        <v>87143154</v>
      </c>
    </row>
    <row r="13" spans="1:6" ht="30" x14ac:dyDescent="0.25">
      <c r="A13" s="49">
        <v>1.3</v>
      </c>
      <c r="B13" s="50" t="s">
        <v>695</v>
      </c>
      <c r="C13" s="30"/>
      <c r="D13" s="30"/>
      <c r="E13" s="30"/>
    </row>
    <row r="14" spans="1:6" x14ac:dyDescent="0.25">
      <c r="A14" s="49">
        <v>1.4</v>
      </c>
      <c r="B14" s="50" t="s">
        <v>696</v>
      </c>
      <c r="C14" s="30"/>
      <c r="D14" s="30"/>
      <c r="E14" s="30"/>
    </row>
    <row r="15" spans="1:6" x14ac:dyDescent="0.25">
      <c r="A15" s="49">
        <v>1.5</v>
      </c>
      <c r="B15" s="50" t="s">
        <v>697</v>
      </c>
      <c r="C15" s="30"/>
      <c r="D15" s="30"/>
      <c r="E15" s="30"/>
    </row>
    <row r="16" spans="1:6" x14ac:dyDescent="0.25">
      <c r="A16" s="49">
        <v>1.6</v>
      </c>
      <c r="B16" s="50" t="s">
        <v>698</v>
      </c>
      <c r="C16" s="30"/>
      <c r="D16" s="30"/>
      <c r="E16" s="30"/>
    </row>
    <row r="17" spans="1:5" x14ac:dyDescent="0.25">
      <c r="A17" s="49">
        <v>1.7</v>
      </c>
      <c r="B17" s="53" t="s">
        <v>699</v>
      </c>
      <c r="C17" s="28">
        <v>60025921.529999994</v>
      </c>
      <c r="D17" s="28">
        <v>0</v>
      </c>
      <c r="E17" s="28">
        <v>60025921.529999994</v>
      </c>
    </row>
    <row r="18" spans="1:5" x14ac:dyDescent="0.25">
      <c r="A18" s="51" t="s">
        <v>91</v>
      </c>
      <c r="B18" s="52" t="s">
        <v>700</v>
      </c>
      <c r="C18" s="29">
        <v>16372805.050000001</v>
      </c>
      <c r="D18" s="29">
        <v>0</v>
      </c>
      <c r="E18" s="29">
        <v>16372805.050000001</v>
      </c>
    </row>
    <row r="19" spans="1:5" x14ac:dyDescent="0.25">
      <c r="A19" s="51" t="s">
        <v>45</v>
      </c>
      <c r="B19" s="54" t="s">
        <v>701</v>
      </c>
      <c r="C19" s="29">
        <v>34644261.659999996</v>
      </c>
      <c r="D19" s="29">
        <v>0</v>
      </c>
      <c r="E19" s="29">
        <v>34644261.659999996</v>
      </c>
    </row>
    <row r="20" spans="1:5" x14ac:dyDescent="0.25">
      <c r="A20" s="51" t="s">
        <v>165</v>
      </c>
      <c r="B20" s="52" t="s">
        <v>702</v>
      </c>
      <c r="C20" s="29">
        <v>1192</v>
      </c>
      <c r="D20" s="29">
        <v>0</v>
      </c>
      <c r="E20" s="29">
        <v>1192</v>
      </c>
    </row>
    <row r="21" spans="1:5" x14ac:dyDescent="0.25">
      <c r="A21" s="51" t="s">
        <v>703</v>
      </c>
      <c r="B21" s="52" t="s">
        <v>704</v>
      </c>
      <c r="C21" s="29">
        <v>8448494.8200000003</v>
      </c>
      <c r="D21" s="29">
        <v>0</v>
      </c>
      <c r="E21" s="29">
        <v>8448494.8200000003</v>
      </c>
    </row>
    <row r="22" spans="1:5" x14ac:dyDescent="0.25">
      <c r="A22" s="51" t="s">
        <v>705</v>
      </c>
      <c r="B22" s="52" t="s">
        <v>706</v>
      </c>
      <c r="C22" s="29">
        <v>559168</v>
      </c>
      <c r="D22" s="29">
        <v>0</v>
      </c>
      <c r="E22" s="29">
        <v>559168</v>
      </c>
    </row>
    <row r="23" spans="1:5" x14ac:dyDescent="0.25">
      <c r="A23" s="49">
        <v>1.8</v>
      </c>
      <c r="B23" s="50" t="s">
        <v>707</v>
      </c>
      <c r="C23" s="30"/>
      <c r="D23" s="30"/>
      <c r="E23" s="30"/>
    </row>
    <row r="24" spans="1:5" ht="60" x14ac:dyDescent="0.25">
      <c r="A24" s="49">
        <v>1.9</v>
      </c>
      <c r="B24" s="55" t="s">
        <v>708</v>
      </c>
      <c r="C24" s="32"/>
      <c r="D24" s="32"/>
      <c r="E24" s="32"/>
    </row>
    <row r="25" spans="1:5" ht="31.5" x14ac:dyDescent="0.25">
      <c r="A25" s="47">
        <v>2</v>
      </c>
      <c r="B25" s="56" t="s">
        <v>709</v>
      </c>
      <c r="C25" s="34">
        <v>0</v>
      </c>
      <c r="D25" s="35">
        <v>0</v>
      </c>
      <c r="E25" s="34">
        <v>0</v>
      </c>
    </row>
    <row r="26" spans="1:5" x14ac:dyDescent="0.25">
      <c r="A26" s="49">
        <v>2.1</v>
      </c>
      <c r="B26" s="50" t="s">
        <v>710</v>
      </c>
      <c r="C26" s="36"/>
      <c r="D26" s="37"/>
      <c r="E26" s="36"/>
    </row>
    <row r="27" spans="1:5" x14ac:dyDescent="0.25">
      <c r="A27" s="49">
        <v>2.2000000000000002</v>
      </c>
      <c r="B27" s="50" t="s">
        <v>711</v>
      </c>
      <c r="C27" s="36"/>
      <c r="D27" s="37"/>
      <c r="E27" s="36"/>
    </row>
    <row r="28" spans="1:5" x14ac:dyDescent="0.25">
      <c r="A28" s="49">
        <v>2.2999999999999998</v>
      </c>
      <c r="B28" s="50" t="s">
        <v>712</v>
      </c>
      <c r="C28" s="36"/>
      <c r="D28" s="37"/>
      <c r="E28" s="36"/>
    </row>
    <row r="29" spans="1:5" ht="30" x14ac:dyDescent="0.25">
      <c r="A29" s="49">
        <v>2.4</v>
      </c>
      <c r="B29" s="50" t="s">
        <v>713</v>
      </c>
      <c r="C29" s="36"/>
      <c r="D29" s="37"/>
      <c r="E29" s="36"/>
    </row>
    <row r="30" spans="1:5" ht="30" x14ac:dyDescent="0.25">
      <c r="A30" s="49">
        <v>2.5</v>
      </c>
      <c r="B30" s="50" t="s">
        <v>714</v>
      </c>
      <c r="C30" s="36"/>
      <c r="D30" s="37"/>
      <c r="E30" s="36"/>
    </row>
    <row r="31" spans="1:5" ht="15.75" x14ac:dyDescent="0.25">
      <c r="A31" s="47">
        <v>3</v>
      </c>
      <c r="B31" s="57" t="s">
        <v>715</v>
      </c>
      <c r="C31" s="34">
        <v>0</v>
      </c>
      <c r="D31" s="35">
        <v>0</v>
      </c>
      <c r="E31" s="34">
        <v>0</v>
      </c>
    </row>
    <row r="32" spans="1:5" ht="30" x14ac:dyDescent="0.25">
      <c r="A32" s="49">
        <v>3.1</v>
      </c>
      <c r="B32" s="50" t="s">
        <v>716</v>
      </c>
      <c r="C32" s="30"/>
      <c r="D32" s="31"/>
      <c r="E32" s="30"/>
    </row>
    <row r="33" spans="1:5" ht="75" x14ac:dyDescent="0.25">
      <c r="A33" s="49">
        <v>3.9</v>
      </c>
      <c r="B33" s="50" t="s">
        <v>717</v>
      </c>
      <c r="C33" s="30"/>
      <c r="D33" s="31"/>
      <c r="E33" s="30"/>
    </row>
    <row r="34" spans="1:5" ht="15.75" x14ac:dyDescent="0.25">
      <c r="A34" s="47">
        <v>4</v>
      </c>
      <c r="B34" s="57" t="s">
        <v>718</v>
      </c>
      <c r="C34" s="34">
        <v>598627086.95000005</v>
      </c>
      <c r="D34" s="34">
        <v>0</v>
      </c>
      <c r="E34" s="34">
        <v>598627086.95000005</v>
      </c>
    </row>
    <row r="35" spans="1:5" ht="45" x14ac:dyDescent="0.25">
      <c r="A35" s="49">
        <v>4.0999999999999996</v>
      </c>
      <c r="B35" s="58" t="s">
        <v>719</v>
      </c>
      <c r="C35" s="28">
        <v>22082757</v>
      </c>
      <c r="D35" s="28">
        <v>0</v>
      </c>
      <c r="E35" s="28">
        <v>22082757</v>
      </c>
    </row>
    <row r="36" spans="1:5" x14ac:dyDescent="0.25">
      <c r="A36" s="51" t="s">
        <v>241</v>
      </c>
      <c r="B36" s="52" t="s">
        <v>720</v>
      </c>
      <c r="C36" s="29">
        <v>18276631</v>
      </c>
      <c r="D36" s="29">
        <v>0</v>
      </c>
      <c r="E36" s="29">
        <v>18276631</v>
      </c>
    </row>
    <row r="37" spans="1:5" x14ac:dyDescent="0.25">
      <c r="A37" s="51" t="s">
        <v>721</v>
      </c>
      <c r="B37" s="52" t="s">
        <v>722</v>
      </c>
      <c r="C37" s="29">
        <v>1221853</v>
      </c>
      <c r="D37" s="29">
        <v>0</v>
      </c>
      <c r="E37" s="29">
        <v>1221853</v>
      </c>
    </row>
    <row r="38" spans="1:5" x14ac:dyDescent="0.25">
      <c r="A38" s="51" t="s">
        <v>723</v>
      </c>
      <c r="B38" s="52" t="s">
        <v>724</v>
      </c>
      <c r="C38" s="29">
        <v>2127834</v>
      </c>
      <c r="D38" s="29">
        <v>0</v>
      </c>
      <c r="E38" s="29">
        <v>2127834</v>
      </c>
    </row>
    <row r="39" spans="1:5" ht="30" x14ac:dyDescent="0.25">
      <c r="A39" s="51" t="s">
        <v>725</v>
      </c>
      <c r="B39" s="52" t="s">
        <v>726</v>
      </c>
      <c r="C39" s="29">
        <v>456439</v>
      </c>
      <c r="D39" s="29">
        <v>0</v>
      </c>
      <c r="E39" s="29">
        <v>456439</v>
      </c>
    </row>
    <row r="40" spans="1:5" ht="30" x14ac:dyDescent="0.25">
      <c r="A40" s="49">
        <v>4.2</v>
      </c>
      <c r="B40" s="50" t="s">
        <v>727</v>
      </c>
      <c r="C40" s="36"/>
      <c r="D40" s="37"/>
      <c r="E40" s="36"/>
    </row>
    <row r="41" spans="1:5" x14ac:dyDescent="0.25">
      <c r="A41" s="59">
        <v>4.3</v>
      </c>
      <c r="B41" s="60" t="s">
        <v>728</v>
      </c>
      <c r="C41" s="38">
        <v>524560178.95000005</v>
      </c>
      <c r="D41" s="38">
        <v>0</v>
      </c>
      <c r="E41" s="38">
        <v>524560178.95000005</v>
      </c>
    </row>
    <row r="42" spans="1:5" x14ac:dyDescent="0.25">
      <c r="A42" s="61" t="s">
        <v>729</v>
      </c>
      <c r="B42" s="62" t="s">
        <v>730</v>
      </c>
      <c r="C42" s="39">
        <v>30165249.170000002</v>
      </c>
      <c r="D42" s="39">
        <v>0</v>
      </c>
      <c r="E42" s="39">
        <v>30165249.170000002</v>
      </c>
    </row>
    <row r="43" spans="1:5" x14ac:dyDescent="0.25">
      <c r="A43" s="51" t="s">
        <v>731</v>
      </c>
      <c r="B43" s="52" t="s">
        <v>732</v>
      </c>
      <c r="C43" s="29">
        <v>14331522</v>
      </c>
      <c r="D43" s="29">
        <v>0</v>
      </c>
      <c r="E43" s="29">
        <v>14331522</v>
      </c>
    </row>
    <row r="44" spans="1:5" ht="30" x14ac:dyDescent="0.25">
      <c r="A44" s="51" t="s">
        <v>733</v>
      </c>
      <c r="B44" s="52" t="s">
        <v>734</v>
      </c>
      <c r="C44" s="29">
        <v>102673383</v>
      </c>
      <c r="D44" s="29">
        <v>0</v>
      </c>
      <c r="E44" s="29">
        <v>102673383</v>
      </c>
    </row>
    <row r="45" spans="1:5" ht="30" x14ac:dyDescent="0.25">
      <c r="A45" s="51" t="s">
        <v>735</v>
      </c>
      <c r="B45" s="52" t="s">
        <v>736</v>
      </c>
      <c r="C45" s="29">
        <v>1023738</v>
      </c>
      <c r="D45" s="29">
        <v>0</v>
      </c>
      <c r="E45" s="29">
        <v>1023738</v>
      </c>
    </row>
    <row r="46" spans="1:5" ht="30" x14ac:dyDescent="0.25">
      <c r="A46" s="51" t="s">
        <v>737</v>
      </c>
      <c r="B46" s="52" t="s">
        <v>738</v>
      </c>
      <c r="C46" s="29">
        <v>45536680</v>
      </c>
      <c r="D46" s="29">
        <v>0</v>
      </c>
      <c r="E46" s="29">
        <v>45536680</v>
      </c>
    </row>
    <row r="47" spans="1:5" x14ac:dyDescent="0.25">
      <c r="A47" s="51" t="s">
        <v>739</v>
      </c>
      <c r="B47" s="52" t="s">
        <v>740</v>
      </c>
      <c r="C47" s="29">
        <v>4524227</v>
      </c>
      <c r="D47" s="29">
        <v>0</v>
      </c>
      <c r="E47" s="29">
        <v>4524227</v>
      </c>
    </row>
    <row r="48" spans="1:5" x14ac:dyDescent="0.25">
      <c r="A48" s="51" t="s">
        <v>741</v>
      </c>
      <c r="B48" s="52" t="s">
        <v>742</v>
      </c>
      <c r="C48" s="29">
        <v>0</v>
      </c>
      <c r="D48" s="29">
        <v>0</v>
      </c>
      <c r="E48" s="29">
        <v>0</v>
      </c>
    </row>
    <row r="49" spans="1:7" x14ac:dyDescent="0.25">
      <c r="A49" s="51" t="s">
        <v>743</v>
      </c>
      <c r="B49" s="52" t="s">
        <v>744</v>
      </c>
      <c r="C49" s="29">
        <v>113177</v>
      </c>
      <c r="D49" s="29">
        <v>0</v>
      </c>
      <c r="E49" s="29">
        <v>113177</v>
      </c>
    </row>
    <row r="50" spans="1:7" ht="30" x14ac:dyDescent="0.25">
      <c r="A50" s="51" t="s">
        <v>745</v>
      </c>
      <c r="B50" s="52" t="s">
        <v>746</v>
      </c>
      <c r="C50" s="29">
        <v>245438</v>
      </c>
      <c r="D50" s="29">
        <v>0</v>
      </c>
      <c r="E50" s="29">
        <v>245438</v>
      </c>
    </row>
    <row r="51" spans="1:7" ht="45" x14ac:dyDescent="0.25">
      <c r="A51" s="51" t="s">
        <v>747</v>
      </c>
      <c r="B51" s="52" t="s">
        <v>748</v>
      </c>
      <c r="C51" s="29">
        <v>290771712.78000003</v>
      </c>
      <c r="D51" s="29">
        <v>0</v>
      </c>
      <c r="E51" s="29">
        <v>290771712.78000003</v>
      </c>
      <c r="F51" s="63"/>
      <c r="G51" s="63"/>
    </row>
    <row r="52" spans="1:7" x14ac:dyDescent="0.25">
      <c r="A52" s="51" t="s">
        <v>749</v>
      </c>
      <c r="B52" s="52" t="s">
        <v>750</v>
      </c>
      <c r="C52" s="29">
        <v>2060440</v>
      </c>
      <c r="D52" s="29">
        <v>0</v>
      </c>
      <c r="E52" s="29">
        <v>2060440</v>
      </c>
    </row>
    <row r="53" spans="1:7" x14ac:dyDescent="0.25">
      <c r="A53" s="51" t="s">
        <v>751</v>
      </c>
      <c r="B53" s="52" t="s">
        <v>752</v>
      </c>
      <c r="C53" s="29">
        <v>552391</v>
      </c>
      <c r="D53" s="29">
        <v>0</v>
      </c>
      <c r="E53" s="29">
        <v>552391</v>
      </c>
    </row>
    <row r="54" spans="1:7" x14ac:dyDescent="0.25">
      <c r="A54" s="51" t="s">
        <v>753</v>
      </c>
      <c r="B54" s="52" t="s">
        <v>754</v>
      </c>
      <c r="C54" s="29">
        <v>25459922</v>
      </c>
      <c r="D54" s="29">
        <v>0</v>
      </c>
      <c r="E54" s="29">
        <v>25459922</v>
      </c>
    </row>
    <row r="55" spans="1:7" x14ac:dyDescent="0.25">
      <c r="A55" s="51" t="s">
        <v>755</v>
      </c>
      <c r="B55" s="52" t="s">
        <v>756</v>
      </c>
      <c r="C55" s="29">
        <v>7102299</v>
      </c>
      <c r="D55" s="29">
        <v>0</v>
      </c>
      <c r="E55" s="29">
        <v>7102299</v>
      </c>
    </row>
    <row r="56" spans="1:7" x14ac:dyDescent="0.25">
      <c r="A56" s="49">
        <v>4.4000000000000004</v>
      </c>
      <c r="B56" s="58" t="s">
        <v>757</v>
      </c>
      <c r="C56" s="30">
        <v>10505347</v>
      </c>
      <c r="D56" s="30"/>
      <c r="E56" s="30">
        <v>10505347</v>
      </c>
    </row>
    <row r="57" spans="1:7" x14ac:dyDescent="0.25">
      <c r="A57" s="49">
        <v>4.5</v>
      </c>
      <c r="B57" s="50" t="s">
        <v>758</v>
      </c>
      <c r="C57" s="28">
        <v>41478804</v>
      </c>
      <c r="D57" s="28">
        <v>0</v>
      </c>
      <c r="E57" s="28">
        <v>41478804</v>
      </c>
    </row>
    <row r="58" spans="1:7" x14ac:dyDescent="0.25">
      <c r="A58" s="51" t="s">
        <v>759</v>
      </c>
      <c r="B58" s="52" t="s">
        <v>700</v>
      </c>
      <c r="C58" s="29">
        <v>13663994</v>
      </c>
      <c r="D58" s="29">
        <v>0</v>
      </c>
      <c r="E58" s="29">
        <v>13663994</v>
      </c>
    </row>
    <row r="59" spans="1:7" x14ac:dyDescent="0.25">
      <c r="A59" s="51" t="s">
        <v>760</v>
      </c>
      <c r="B59" s="52" t="s">
        <v>701</v>
      </c>
      <c r="C59" s="29">
        <v>24536262</v>
      </c>
      <c r="D59" s="29">
        <v>0</v>
      </c>
      <c r="E59" s="29">
        <v>24536262</v>
      </c>
    </row>
    <row r="60" spans="1:7" x14ac:dyDescent="0.25">
      <c r="A60" s="51" t="s">
        <v>761</v>
      </c>
      <c r="B60" s="52" t="s">
        <v>702</v>
      </c>
      <c r="C60" s="29">
        <v>1374188</v>
      </c>
      <c r="D60" s="29">
        <v>0</v>
      </c>
      <c r="E60" s="29">
        <v>1374188</v>
      </c>
    </row>
    <row r="61" spans="1:7" x14ac:dyDescent="0.25">
      <c r="A61" s="51" t="s">
        <v>762</v>
      </c>
      <c r="B61" s="52" t="s">
        <v>704</v>
      </c>
      <c r="C61" s="29">
        <v>1904360</v>
      </c>
      <c r="D61" s="29">
        <v>0</v>
      </c>
      <c r="E61" s="29">
        <v>1904360</v>
      </c>
    </row>
    <row r="62" spans="1:7" ht="60" x14ac:dyDescent="0.25">
      <c r="A62" s="49">
        <v>4.9000000000000004</v>
      </c>
      <c r="B62" s="50" t="s">
        <v>763</v>
      </c>
      <c r="C62" s="30"/>
      <c r="D62" s="30"/>
      <c r="E62" s="30"/>
    </row>
    <row r="63" spans="1:7" ht="15.75" x14ac:dyDescent="0.25">
      <c r="A63" s="47">
        <v>5</v>
      </c>
      <c r="B63" s="56" t="s">
        <v>764</v>
      </c>
      <c r="C63" s="34">
        <v>24782802</v>
      </c>
      <c r="D63" s="34">
        <v>0</v>
      </c>
      <c r="E63" s="34">
        <v>24782802</v>
      </c>
    </row>
    <row r="64" spans="1:7" x14ac:dyDescent="0.25">
      <c r="A64" s="49">
        <v>5.0999999999999996</v>
      </c>
      <c r="B64" s="58" t="s">
        <v>764</v>
      </c>
      <c r="C64" s="28">
        <v>24782802</v>
      </c>
      <c r="D64" s="28">
        <v>0</v>
      </c>
      <c r="E64" s="28">
        <v>24782802</v>
      </c>
    </row>
    <row r="65" spans="1:5" ht="30" x14ac:dyDescent="0.25">
      <c r="A65" s="51" t="s">
        <v>765</v>
      </c>
      <c r="B65" s="52" t="s">
        <v>766</v>
      </c>
      <c r="C65" s="29">
        <v>579001</v>
      </c>
      <c r="D65" s="29">
        <v>0</v>
      </c>
      <c r="E65" s="29">
        <v>579001</v>
      </c>
    </row>
    <row r="66" spans="1:5" x14ac:dyDescent="0.25">
      <c r="A66" s="51" t="s">
        <v>767</v>
      </c>
      <c r="B66" s="52" t="s">
        <v>768</v>
      </c>
      <c r="C66" s="29">
        <v>0</v>
      </c>
      <c r="D66" s="29">
        <v>0</v>
      </c>
      <c r="E66" s="29">
        <v>0</v>
      </c>
    </row>
    <row r="67" spans="1:5" x14ac:dyDescent="0.25">
      <c r="A67" s="51" t="s">
        <v>769</v>
      </c>
      <c r="B67" s="52" t="s">
        <v>770</v>
      </c>
      <c r="C67" s="29">
        <v>24203801</v>
      </c>
      <c r="D67" s="29">
        <v>0</v>
      </c>
      <c r="E67" s="29">
        <v>24203801</v>
      </c>
    </row>
    <row r="68" spans="1:5" x14ac:dyDescent="0.25">
      <c r="A68" s="49">
        <v>5.2</v>
      </c>
      <c r="B68" s="58" t="s">
        <v>771</v>
      </c>
      <c r="C68" s="30"/>
      <c r="D68" s="30"/>
      <c r="E68" s="30"/>
    </row>
    <row r="69" spans="1:5" ht="60" x14ac:dyDescent="0.25">
      <c r="A69" s="49">
        <v>5.9</v>
      </c>
      <c r="B69" s="58" t="s">
        <v>772</v>
      </c>
      <c r="C69" s="30">
        <v>0</v>
      </c>
      <c r="D69" s="30"/>
      <c r="E69" s="30">
        <v>0</v>
      </c>
    </row>
    <row r="70" spans="1:5" ht="15.75" x14ac:dyDescent="0.25">
      <c r="A70" s="47">
        <v>6</v>
      </c>
      <c r="B70" s="56" t="s">
        <v>773</v>
      </c>
      <c r="C70" s="34">
        <v>101111198.94</v>
      </c>
      <c r="D70" s="35">
        <v>0</v>
      </c>
      <c r="E70" s="34">
        <v>101111198.94</v>
      </c>
    </row>
    <row r="71" spans="1:5" x14ac:dyDescent="0.25">
      <c r="A71" s="49">
        <v>6.1</v>
      </c>
      <c r="B71" s="58" t="s">
        <v>774</v>
      </c>
      <c r="C71" s="28">
        <v>95507100.939999998</v>
      </c>
      <c r="D71" s="28">
        <v>0</v>
      </c>
      <c r="E71" s="28">
        <v>95507100.939999998</v>
      </c>
    </row>
    <row r="72" spans="1:5" x14ac:dyDescent="0.25">
      <c r="A72" s="51" t="s">
        <v>775</v>
      </c>
      <c r="B72" s="52" t="s">
        <v>776</v>
      </c>
      <c r="C72" s="29">
        <v>0</v>
      </c>
      <c r="D72" s="29">
        <v>0</v>
      </c>
      <c r="E72" s="29">
        <v>0</v>
      </c>
    </row>
    <row r="73" spans="1:5" x14ac:dyDescent="0.25">
      <c r="A73" s="51" t="s">
        <v>777</v>
      </c>
      <c r="B73" s="52" t="s">
        <v>701</v>
      </c>
      <c r="C73" s="29">
        <v>13420585</v>
      </c>
      <c r="D73" s="29">
        <v>0</v>
      </c>
      <c r="E73" s="29">
        <v>13420585</v>
      </c>
    </row>
    <row r="74" spans="1:5" x14ac:dyDescent="0.25">
      <c r="A74" s="51" t="s">
        <v>778</v>
      </c>
      <c r="B74" s="52" t="s">
        <v>779</v>
      </c>
      <c r="C74" s="29">
        <v>1123003</v>
      </c>
      <c r="D74" s="29">
        <v>0</v>
      </c>
      <c r="E74" s="29">
        <v>1123003</v>
      </c>
    </row>
    <row r="75" spans="1:5" x14ac:dyDescent="0.25">
      <c r="A75" s="51" t="s">
        <v>780</v>
      </c>
      <c r="B75" s="52" t="s">
        <v>781</v>
      </c>
      <c r="C75" s="29">
        <v>8700413.9399999995</v>
      </c>
      <c r="D75" s="29">
        <v>0</v>
      </c>
      <c r="E75" s="29">
        <v>8700413.9399999995</v>
      </c>
    </row>
    <row r="76" spans="1:5" ht="30" x14ac:dyDescent="0.25">
      <c r="A76" s="51" t="s">
        <v>782</v>
      </c>
      <c r="B76" s="52" t="s">
        <v>783</v>
      </c>
      <c r="C76" s="29">
        <v>0</v>
      </c>
      <c r="D76" s="29">
        <v>0</v>
      </c>
      <c r="E76" s="29">
        <v>0</v>
      </c>
    </row>
    <row r="77" spans="1:5" ht="30" x14ac:dyDescent="0.25">
      <c r="A77" s="51" t="s">
        <v>784</v>
      </c>
      <c r="B77" s="52" t="s">
        <v>785</v>
      </c>
      <c r="C77" s="29">
        <v>0</v>
      </c>
      <c r="D77" s="29">
        <v>0</v>
      </c>
      <c r="E77" s="29">
        <v>0</v>
      </c>
    </row>
    <row r="78" spans="1:5" ht="30" x14ac:dyDescent="0.25">
      <c r="A78" s="51" t="s">
        <v>786</v>
      </c>
      <c r="B78" s="52" t="s">
        <v>787</v>
      </c>
      <c r="C78" s="29">
        <v>72263099</v>
      </c>
      <c r="D78" s="29">
        <v>0</v>
      </c>
      <c r="E78" s="29">
        <v>72263099</v>
      </c>
    </row>
    <row r="79" spans="1:5" x14ac:dyDescent="0.25">
      <c r="A79" s="49">
        <v>6.2</v>
      </c>
      <c r="B79" s="58" t="s">
        <v>788</v>
      </c>
      <c r="C79" s="30">
        <v>0</v>
      </c>
      <c r="D79" s="30">
        <v>0</v>
      </c>
      <c r="E79" s="30">
        <v>0</v>
      </c>
    </row>
    <row r="80" spans="1:5" x14ac:dyDescent="0.25">
      <c r="A80" s="49">
        <v>6.3</v>
      </c>
      <c r="B80" s="64" t="s">
        <v>789</v>
      </c>
      <c r="C80" s="32">
        <v>5604098</v>
      </c>
      <c r="D80" s="32">
        <v>0</v>
      </c>
      <c r="E80" s="32">
        <v>5604098</v>
      </c>
    </row>
    <row r="81" spans="1:5" ht="75" x14ac:dyDescent="0.25">
      <c r="A81" s="49">
        <v>6.9</v>
      </c>
      <c r="B81" s="64" t="s">
        <v>790</v>
      </c>
      <c r="C81" s="32">
        <v>0</v>
      </c>
      <c r="D81" s="32">
        <v>0</v>
      </c>
      <c r="E81" s="32">
        <v>0</v>
      </c>
    </row>
    <row r="82" spans="1:5" ht="47.25" x14ac:dyDescent="0.25">
      <c r="A82" s="47">
        <v>7</v>
      </c>
      <c r="B82" s="56" t="s">
        <v>791</v>
      </c>
      <c r="C82" s="34">
        <v>0</v>
      </c>
      <c r="D82" s="34">
        <v>0</v>
      </c>
      <c r="E82" s="34">
        <v>0</v>
      </c>
    </row>
    <row r="83" spans="1:5" ht="45" x14ac:dyDescent="0.25">
      <c r="A83" s="49">
        <v>7.1</v>
      </c>
      <c r="B83" s="65" t="s">
        <v>792</v>
      </c>
      <c r="C83" s="32"/>
      <c r="D83" s="33"/>
      <c r="E83" s="32"/>
    </row>
    <row r="84" spans="1:5" ht="45" x14ac:dyDescent="0.25">
      <c r="A84" s="49">
        <v>7.2</v>
      </c>
      <c r="B84" s="65" t="s">
        <v>793</v>
      </c>
      <c r="C84" s="32"/>
      <c r="D84" s="33"/>
      <c r="E84" s="32"/>
    </row>
    <row r="85" spans="1:5" ht="60" x14ac:dyDescent="0.25">
      <c r="A85" s="49">
        <v>7.3</v>
      </c>
      <c r="B85" s="65" t="s">
        <v>794</v>
      </c>
      <c r="C85" s="32"/>
      <c r="D85" s="33"/>
      <c r="E85" s="32"/>
    </row>
    <row r="86" spans="1:5" ht="75" x14ac:dyDescent="0.25">
      <c r="A86" s="49">
        <v>7.4</v>
      </c>
      <c r="B86" s="65" t="s">
        <v>795</v>
      </c>
      <c r="C86" s="32"/>
      <c r="D86" s="33"/>
      <c r="E86" s="32"/>
    </row>
    <row r="87" spans="1:5" ht="75" x14ac:dyDescent="0.25">
      <c r="A87" s="49">
        <v>7.5</v>
      </c>
      <c r="B87" s="65" t="s">
        <v>796</v>
      </c>
      <c r="C87" s="32"/>
      <c r="D87" s="33"/>
      <c r="E87" s="32"/>
    </row>
    <row r="88" spans="1:5" ht="75" x14ac:dyDescent="0.25">
      <c r="A88" s="49">
        <v>7.6</v>
      </c>
      <c r="B88" s="65" t="s">
        <v>797</v>
      </c>
      <c r="C88" s="32"/>
      <c r="D88" s="33"/>
      <c r="E88" s="32"/>
    </row>
    <row r="89" spans="1:5" ht="60" x14ac:dyDescent="0.25">
      <c r="A89" s="49">
        <v>7.7</v>
      </c>
      <c r="B89" s="65" t="s">
        <v>798</v>
      </c>
      <c r="C89" s="32"/>
      <c r="D89" s="33"/>
      <c r="E89" s="32"/>
    </row>
    <row r="90" spans="1:5" ht="60" x14ac:dyDescent="0.25">
      <c r="A90" s="49">
        <v>7.8</v>
      </c>
      <c r="B90" s="65" t="s">
        <v>799</v>
      </c>
      <c r="C90" s="32"/>
      <c r="D90" s="33"/>
      <c r="E90" s="32"/>
    </row>
    <row r="91" spans="1:5" x14ac:dyDescent="0.25">
      <c r="A91" s="49">
        <v>7.9</v>
      </c>
      <c r="B91" s="65" t="s">
        <v>800</v>
      </c>
      <c r="C91" s="32"/>
      <c r="D91" s="33"/>
      <c r="E91" s="32"/>
    </row>
    <row r="92" spans="1:5" ht="78.75" x14ac:dyDescent="0.25">
      <c r="A92" s="47">
        <v>8</v>
      </c>
      <c r="B92" s="56" t="s">
        <v>801</v>
      </c>
      <c r="C92" s="34">
        <v>1251090043.2700002</v>
      </c>
      <c r="D92" s="34">
        <f>+D96+D101</f>
        <v>18324840.199999999</v>
      </c>
      <c r="E92" s="34">
        <v>1251090043.2700002</v>
      </c>
    </row>
    <row r="93" spans="1:5" x14ac:dyDescent="0.25">
      <c r="A93" s="49">
        <v>8.1</v>
      </c>
      <c r="B93" s="58" t="s">
        <v>802</v>
      </c>
      <c r="C93" s="28">
        <v>800295832.44000006</v>
      </c>
      <c r="D93" s="28">
        <v>0</v>
      </c>
      <c r="E93" s="28">
        <v>800295832.44000006</v>
      </c>
    </row>
    <row r="94" spans="1:5" x14ac:dyDescent="0.25">
      <c r="A94" s="51" t="s">
        <v>803</v>
      </c>
      <c r="B94" s="66" t="s">
        <v>804</v>
      </c>
      <c r="C94" s="40">
        <v>663701167.44000006</v>
      </c>
      <c r="D94" s="40">
        <v>0</v>
      </c>
      <c r="E94" s="40">
        <v>663701167.44000006</v>
      </c>
    </row>
    <row r="95" spans="1:5" x14ac:dyDescent="0.25">
      <c r="A95" s="51" t="s">
        <v>805</v>
      </c>
      <c r="B95" s="66" t="s">
        <v>806</v>
      </c>
      <c r="C95" s="40">
        <v>136594665</v>
      </c>
      <c r="D95" s="40">
        <v>0</v>
      </c>
      <c r="E95" s="40">
        <v>136594665</v>
      </c>
    </row>
    <row r="96" spans="1:5" x14ac:dyDescent="0.25">
      <c r="A96" s="49">
        <v>8.1999999999999993</v>
      </c>
      <c r="B96" s="58" t="s">
        <v>807</v>
      </c>
      <c r="C96" s="28">
        <v>430843111.63</v>
      </c>
      <c r="D96" s="28">
        <f>+D97+D98+D99+D100</f>
        <v>3160000</v>
      </c>
      <c r="E96" s="28">
        <v>430843111.63</v>
      </c>
    </row>
    <row r="97" spans="1:8" x14ac:dyDescent="0.25">
      <c r="A97" s="51" t="s">
        <v>808</v>
      </c>
      <c r="B97" s="66" t="s">
        <v>809</v>
      </c>
      <c r="C97" s="40">
        <v>48138994.149999999</v>
      </c>
      <c r="D97" s="40">
        <v>0</v>
      </c>
      <c r="E97" s="40">
        <v>48138994.149999999</v>
      </c>
    </row>
    <row r="98" spans="1:8" ht="30" x14ac:dyDescent="0.25">
      <c r="A98" s="51" t="s">
        <v>810</v>
      </c>
      <c r="B98" s="66" t="s">
        <v>811</v>
      </c>
      <c r="C98" s="40">
        <v>422756</v>
      </c>
      <c r="D98" s="40">
        <v>620000</v>
      </c>
      <c r="E98" s="40">
        <v>422756</v>
      </c>
    </row>
    <row r="99" spans="1:8" x14ac:dyDescent="0.25">
      <c r="A99" s="51" t="s">
        <v>812</v>
      </c>
      <c r="B99" s="66" t="s">
        <v>813</v>
      </c>
      <c r="C99" s="40">
        <v>381942536.48000002</v>
      </c>
      <c r="D99" s="40">
        <v>0</v>
      </c>
      <c r="E99" s="40">
        <v>381942536.48000002</v>
      </c>
      <c r="H99" s="63"/>
    </row>
    <row r="100" spans="1:8" ht="45" x14ac:dyDescent="0.25">
      <c r="A100" s="51" t="s">
        <v>814</v>
      </c>
      <c r="B100" s="66" t="s">
        <v>815</v>
      </c>
      <c r="C100" s="40">
        <v>338825</v>
      </c>
      <c r="D100" s="40">
        <v>2540000</v>
      </c>
      <c r="E100" s="40">
        <v>338825</v>
      </c>
    </row>
    <row r="101" spans="1:8" x14ac:dyDescent="0.25">
      <c r="A101" s="49">
        <v>8.3000000000000007</v>
      </c>
      <c r="B101" s="58" t="s">
        <v>675</v>
      </c>
      <c r="C101" s="30">
        <v>19951099.199999999</v>
      </c>
      <c r="D101" s="30">
        <v>15164840.199999999</v>
      </c>
      <c r="E101" s="30">
        <v>19951099.199999999</v>
      </c>
      <c r="G101" s="10"/>
    </row>
    <row r="102" spans="1:8" ht="30" x14ac:dyDescent="0.25">
      <c r="A102" s="49">
        <v>8.4</v>
      </c>
      <c r="B102" s="58" t="s">
        <v>816</v>
      </c>
      <c r="C102" s="30"/>
      <c r="D102" s="30"/>
      <c r="E102" s="30"/>
    </row>
    <row r="103" spans="1:8" x14ac:dyDescent="0.25">
      <c r="A103" s="49">
        <v>8.5</v>
      </c>
      <c r="B103" s="58" t="s">
        <v>817</v>
      </c>
      <c r="C103" s="30"/>
      <c r="D103" s="30"/>
      <c r="E103" s="30"/>
    </row>
    <row r="104" spans="1:8" ht="63" x14ac:dyDescent="0.25">
      <c r="A104" s="47">
        <v>9</v>
      </c>
      <c r="B104" s="56" t="s">
        <v>818</v>
      </c>
      <c r="C104" s="34">
        <v>0</v>
      </c>
      <c r="D104" s="34">
        <v>0</v>
      </c>
      <c r="E104" s="34">
        <v>0</v>
      </c>
    </row>
    <row r="105" spans="1:8" x14ac:dyDescent="0.25">
      <c r="A105" s="49">
        <v>9.1</v>
      </c>
      <c r="B105" s="58" t="s">
        <v>819</v>
      </c>
      <c r="C105" s="30"/>
      <c r="D105" s="31"/>
      <c r="E105" s="30"/>
    </row>
    <row r="106" spans="1:8" ht="30" x14ac:dyDescent="0.25">
      <c r="A106" s="49">
        <v>9.1999999999999993</v>
      </c>
      <c r="B106" s="55" t="s">
        <v>820</v>
      </c>
      <c r="C106" s="41"/>
      <c r="D106" s="42"/>
      <c r="E106" s="41"/>
    </row>
    <row r="107" spans="1:8" x14ac:dyDescent="0.25">
      <c r="A107" s="49">
        <v>9.3000000000000007</v>
      </c>
      <c r="B107" s="58" t="s">
        <v>821</v>
      </c>
      <c r="C107" s="41"/>
      <c r="D107" s="42"/>
      <c r="E107" s="41"/>
    </row>
    <row r="108" spans="1:8" x14ac:dyDescent="0.25">
      <c r="A108" s="49">
        <v>9.4</v>
      </c>
      <c r="B108" s="64" t="s">
        <v>822</v>
      </c>
      <c r="C108" s="41"/>
      <c r="D108" s="42"/>
      <c r="E108" s="41"/>
    </row>
    <row r="109" spans="1:8" x14ac:dyDescent="0.25">
      <c r="A109" s="49">
        <v>9.5</v>
      </c>
      <c r="B109" s="64" t="s">
        <v>823</v>
      </c>
      <c r="C109" s="41"/>
      <c r="D109" s="42"/>
      <c r="E109" s="41"/>
    </row>
    <row r="110" spans="1:8" ht="30" x14ac:dyDescent="0.25">
      <c r="A110" s="49">
        <v>9.6</v>
      </c>
      <c r="B110" s="58" t="s">
        <v>824</v>
      </c>
      <c r="C110" s="41"/>
      <c r="D110" s="42"/>
      <c r="E110" s="41"/>
    </row>
    <row r="111" spans="1:8" ht="45" x14ac:dyDescent="0.25">
      <c r="A111" s="49">
        <v>9.6999999999999993</v>
      </c>
      <c r="B111" s="64" t="s">
        <v>825</v>
      </c>
      <c r="C111" s="41"/>
      <c r="D111" s="42"/>
      <c r="E111" s="41"/>
    </row>
    <row r="112" spans="1:8" ht="31.5" x14ac:dyDescent="0.25">
      <c r="A112" s="47">
        <v>0</v>
      </c>
      <c r="B112" s="56" t="s">
        <v>826</v>
      </c>
      <c r="C112" s="34">
        <v>176000000</v>
      </c>
      <c r="D112" s="34">
        <v>0</v>
      </c>
      <c r="E112" s="34">
        <v>176000000</v>
      </c>
    </row>
    <row r="113" spans="1:6" x14ac:dyDescent="0.25">
      <c r="A113" s="49">
        <v>0.1</v>
      </c>
      <c r="B113" s="58" t="s">
        <v>827</v>
      </c>
      <c r="C113" s="30">
        <v>176000000</v>
      </c>
      <c r="D113" s="30">
        <v>0</v>
      </c>
      <c r="E113" s="30">
        <v>176000000</v>
      </c>
    </row>
    <row r="114" spans="1:6" x14ac:dyDescent="0.25">
      <c r="A114" s="49">
        <v>0.2</v>
      </c>
      <c r="B114" s="58" t="s">
        <v>828</v>
      </c>
      <c r="C114" s="32"/>
      <c r="D114" s="32"/>
      <c r="E114" s="32"/>
    </row>
    <row r="115" spans="1:6" x14ac:dyDescent="0.25">
      <c r="A115" s="49">
        <v>0.3</v>
      </c>
      <c r="B115" s="55" t="s">
        <v>829</v>
      </c>
      <c r="C115" s="32"/>
      <c r="D115" s="32"/>
      <c r="E115" s="32"/>
    </row>
    <row r="116" spans="1:6" ht="15.75" x14ac:dyDescent="0.25">
      <c r="A116" s="86" t="s">
        <v>830</v>
      </c>
      <c r="B116" s="87"/>
      <c r="C116" s="43">
        <v>2989889173.6900005</v>
      </c>
      <c r="D116" s="43">
        <f>+D112+D92+D82+D70+D63+D34+D31+D25+D6</f>
        <v>36324840.200000003</v>
      </c>
      <c r="E116" s="43">
        <f>+C116+D116</f>
        <v>3026214013.8900003</v>
      </c>
      <c r="F116" s="63"/>
    </row>
    <row r="117" spans="1:6" x14ac:dyDescent="0.25">
      <c r="A117" s="67"/>
      <c r="B117" s="68"/>
      <c r="C117" s="69"/>
      <c r="D117" s="70"/>
      <c r="E117" s="10"/>
    </row>
    <row r="118" spans="1:6" x14ac:dyDescent="0.25">
      <c r="D118" s="10"/>
      <c r="E118" s="10"/>
      <c r="F118" s="11"/>
    </row>
    <row r="119" spans="1:6" x14ac:dyDescent="0.25">
      <c r="C119" s="72"/>
      <c r="D119" s="10"/>
      <c r="E119" s="73"/>
    </row>
    <row r="120" spans="1:6" x14ac:dyDescent="0.25">
      <c r="D120" s="63"/>
    </row>
    <row r="121" spans="1:6" x14ac:dyDescent="0.25">
      <c r="E121" s="63"/>
    </row>
  </sheetData>
  <mergeCells count="8">
    <mergeCell ref="A116:B116"/>
    <mergeCell ref="A1:E1"/>
    <mergeCell ref="A2:E2"/>
    <mergeCell ref="A3:A4"/>
    <mergeCell ref="B3:B4"/>
    <mergeCell ref="C3:C4"/>
    <mergeCell ref="D3:D4"/>
    <mergeCell ref="E3:E4"/>
  </mergeCells>
  <pageMargins left="0.70866141732283472" right="0.70866141732283472" top="0.74803149606299213" bottom="0.74803149606299213" header="0.31496062992125984" footer="0.31496062992125984"/>
  <pageSetup scale="81" fitToHeight="0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"/>
  <sheetViews>
    <sheetView view="pageLayout" zoomScaleNormal="100" workbookViewId="0">
      <selection activeCell="C12" sqref="C12"/>
    </sheetView>
  </sheetViews>
  <sheetFormatPr baseColWidth="10" defaultRowHeight="15" x14ac:dyDescent="0.25"/>
  <cols>
    <col min="1" max="1" width="53.140625" bestFit="1" customWidth="1"/>
    <col min="2" max="2" width="29" bestFit="1" customWidth="1"/>
  </cols>
  <sheetData>
    <row r="3" spans="1:2" x14ac:dyDescent="0.25">
      <c r="A3" s="75" t="s">
        <v>847</v>
      </c>
      <c r="B3" s="75" t="s">
        <v>848</v>
      </c>
    </row>
    <row r="4" spans="1:2" x14ac:dyDescent="0.25">
      <c r="A4" s="16" t="s">
        <v>842</v>
      </c>
      <c r="B4" s="10">
        <v>47064237.920000002</v>
      </c>
    </row>
    <row r="5" spans="1:2" x14ac:dyDescent="0.25">
      <c r="A5" s="16" t="s">
        <v>841</v>
      </c>
      <c r="B5" s="10">
        <v>556354513.39999998</v>
      </c>
    </row>
    <row r="6" spans="1:2" x14ac:dyDescent="0.25">
      <c r="A6" s="16" t="s">
        <v>840</v>
      </c>
      <c r="B6" s="10">
        <v>2422795262.5700002</v>
      </c>
    </row>
    <row r="7" spans="1:2" x14ac:dyDescent="0.25">
      <c r="A7" s="77" t="s">
        <v>186</v>
      </c>
      <c r="B7" s="76">
        <v>3026214013.8900003</v>
      </c>
    </row>
  </sheetData>
  <pageMargins left="0.7" right="0.7" top="0.9375" bottom="0.75" header="0.3" footer="0.3"/>
  <pageSetup orientation="portrait" r:id="rId2"/>
  <headerFooter>
    <oddHeader>&amp;C&amp;"-,Negrita"MUNICIPIO DE TLAJOMULCO DE ZUÑIGA, JALISCO
SEGUNDA MODIFICACIÓN PRESUPUESTAL
CLASIFICACIÓN POR TIPO DE GASTO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G864"/>
  <sheetViews>
    <sheetView view="pageLayout" zoomScale="90" zoomScaleNormal="100" zoomScalePageLayoutView="90" workbookViewId="0"/>
  </sheetViews>
  <sheetFormatPr baseColWidth="10" defaultRowHeight="15" x14ac:dyDescent="0.25"/>
  <cols>
    <col min="1" max="1" width="41.42578125" style="82" customWidth="1"/>
    <col min="2" max="2" width="29" style="82" bestFit="1" customWidth="1"/>
    <col min="3" max="3" width="20.28515625" style="82" customWidth="1"/>
    <col min="4" max="4" width="27.5703125" style="82" customWidth="1"/>
    <col min="5" max="5" width="11.42578125" style="83"/>
    <col min="6" max="6" width="29.5703125" style="82" customWidth="1"/>
    <col min="7" max="7" width="27.42578125" style="10" bestFit="1" customWidth="1"/>
  </cols>
  <sheetData>
    <row r="3" spans="1:7" x14ac:dyDescent="0.25">
      <c r="A3" s="84" t="s">
        <v>10</v>
      </c>
      <c r="B3" s="84" t="s">
        <v>13</v>
      </c>
      <c r="C3" s="84" t="s">
        <v>11</v>
      </c>
      <c r="D3" s="84" t="s">
        <v>12</v>
      </c>
      <c r="E3" s="85" t="s">
        <v>7</v>
      </c>
      <c r="F3" s="84" t="s">
        <v>14</v>
      </c>
      <c r="G3" s="76" t="s">
        <v>843</v>
      </c>
    </row>
    <row r="4" spans="1:7" ht="60" x14ac:dyDescent="0.25">
      <c r="A4" s="82" t="s">
        <v>183</v>
      </c>
      <c r="B4" s="82" t="s">
        <v>184</v>
      </c>
      <c r="C4" s="82" t="s">
        <v>207</v>
      </c>
      <c r="D4" s="82" t="s">
        <v>522</v>
      </c>
      <c r="E4" s="83">
        <v>4211</v>
      </c>
      <c r="F4" s="82" t="s">
        <v>218</v>
      </c>
      <c r="G4" s="10">
        <v>3554787.23</v>
      </c>
    </row>
    <row r="5" spans="1:7" ht="75" x14ac:dyDescent="0.25">
      <c r="A5" s="82" t="s">
        <v>92</v>
      </c>
      <c r="B5" s="82" t="s">
        <v>95</v>
      </c>
      <c r="C5" s="82" t="s">
        <v>462</v>
      </c>
      <c r="D5" s="82" t="s">
        <v>283</v>
      </c>
      <c r="E5" s="83">
        <v>2211</v>
      </c>
      <c r="F5" s="82" t="s">
        <v>56</v>
      </c>
      <c r="G5" s="10">
        <v>342745.64</v>
      </c>
    </row>
    <row r="6" spans="1:7" x14ac:dyDescent="0.25">
      <c r="E6" s="83">
        <v>2711</v>
      </c>
      <c r="F6" s="82" t="s">
        <v>93</v>
      </c>
      <c r="G6" s="10">
        <v>69936.399999999994</v>
      </c>
    </row>
    <row r="7" spans="1:7" ht="30" x14ac:dyDescent="0.25">
      <c r="E7" s="83">
        <v>2821</v>
      </c>
      <c r="F7" s="82" t="s">
        <v>279</v>
      </c>
      <c r="G7" s="10">
        <v>11948</v>
      </c>
    </row>
    <row r="8" spans="1:7" ht="45" x14ac:dyDescent="0.25">
      <c r="E8" s="83">
        <v>2831</v>
      </c>
      <c r="F8" s="82" t="s">
        <v>246</v>
      </c>
      <c r="G8" s="10">
        <v>26076.799999999999</v>
      </c>
    </row>
    <row r="9" spans="1:7" x14ac:dyDescent="0.25">
      <c r="E9" s="83">
        <v>2911</v>
      </c>
      <c r="F9" s="82" t="s">
        <v>59</v>
      </c>
      <c r="G9" s="10">
        <v>0</v>
      </c>
    </row>
    <row r="10" spans="1:7" ht="30" x14ac:dyDescent="0.25">
      <c r="E10" s="83">
        <v>2921</v>
      </c>
      <c r="F10" s="82" t="s">
        <v>109</v>
      </c>
      <c r="G10" s="10">
        <v>0</v>
      </c>
    </row>
    <row r="11" spans="1:7" ht="30" x14ac:dyDescent="0.25">
      <c r="E11" s="83">
        <v>3181</v>
      </c>
      <c r="F11" s="82" t="s">
        <v>74</v>
      </c>
      <c r="G11" s="10">
        <v>11000</v>
      </c>
    </row>
    <row r="12" spans="1:7" x14ac:dyDescent="0.25">
      <c r="E12" s="83">
        <v>3711</v>
      </c>
      <c r="F12" s="82" t="s">
        <v>38</v>
      </c>
      <c r="G12" s="10">
        <v>0</v>
      </c>
    </row>
    <row r="13" spans="1:7" x14ac:dyDescent="0.25">
      <c r="E13" s="83">
        <v>3721</v>
      </c>
      <c r="F13" s="82" t="s">
        <v>34</v>
      </c>
      <c r="G13" s="10">
        <v>0</v>
      </c>
    </row>
    <row r="14" spans="1:7" x14ac:dyDescent="0.25">
      <c r="E14" s="83">
        <v>3751</v>
      </c>
      <c r="F14" s="82" t="s">
        <v>35</v>
      </c>
      <c r="G14" s="10">
        <v>0</v>
      </c>
    </row>
    <row r="15" spans="1:7" ht="30" x14ac:dyDescent="0.25">
      <c r="E15" s="83">
        <v>5211</v>
      </c>
      <c r="F15" s="82" t="s">
        <v>64</v>
      </c>
      <c r="G15" s="10">
        <v>10000</v>
      </c>
    </row>
    <row r="16" spans="1:7" ht="30" x14ac:dyDescent="0.25">
      <c r="E16" s="83">
        <v>5231</v>
      </c>
      <c r="F16" s="82" t="s">
        <v>82</v>
      </c>
      <c r="G16" s="10">
        <v>11600</v>
      </c>
    </row>
    <row r="17" spans="2:7" ht="75" x14ac:dyDescent="0.25">
      <c r="E17" s="83">
        <v>5641</v>
      </c>
      <c r="F17" s="82" t="s">
        <v>252</v>
      </c>
      <c r="G17" s="10">
        <v>12000</v>
      </c>
    </row>
    <row r="18" spans="2:7" ht="45" x14ac:dyDescent="0.25">
      <c r="D18" s="82" t="s">
        <v>583</v>
      </c>
      <c r="E18" s="83">
        <v>5191</v>
      </c>
      <c r="F18" s="82" t="s">
        <v>89</v>
      </c>
      <c r="G18" s="10">
        <v>350000</v>
      </c>
    </row>
    <row r="19" spans="2:7" ht="45" x14ac:dyDescent="0.25">
      <c r="D19" s="82" t="s">
        <v>103</v>
      </c>
      <c r="E19" s="83">
        <v>3391</v>
      </c>
      <c r="F19" s="82" t="s">
        <v>215</v>
      </c>
      <c r="G19" s="10">
        <v>156000</v>
      </c>
    </row>
    <row r="20" spans="2:7" ht="30" x14ac:dyDescent="0.25">
      <c r="B20" s="82" t="s">
        <v>166</v>
      </c>
      <c r="C20" s="82" t="s">
        <v>207</v>
      </c>
      <c r="D20" s="82" t="s">
        <v>605</v>
      </c>
      <c r="E20" s="83">
        <v>1541</v>
      </c>
      <c r="F20" s="82" t="s">
        <v>603</v>
      </c>
      <c r="G20" s="10">
        <v>3277183.2</v>
      </c>
    </row>
    <row r="21" spans="2:7" ht="30" x14ac:dyDescent="0.25">
      <c r="E21" s="83">
        <v>2111</v>
      </c>
      <c r="F21" s="82" t="s">
        <v>53</v>
      </c>
      <c r="G21" s="10">
        <v>36000</v>
      </c>
    </row>
    <row r="22" spans="2:7" ht="30" x14ac:dyDescent="0.25">
      <c r="E22" s="83">
        <v>2121</v>
      </c>
      <c r="F22" s="82" t="s">
        <v>77</v>
      </c>
      <c r="G22" s="10">
        <v>36000</v>
      </c>
    </row>
    <row r="23" spans="2:7" x14ac:dyDescent="0.25">
      <c r="E23" s="83">
        <v>2711</v>
      </c>
      <c r="F23" s="82" t="s">
        <v>93</v>
      </c>
      <c r="G23" s="10">
        <v>4588000</v>
      </c>
    </row>
    <row r="24" spans="2:7" ht="30" x14ac:dyDescent="0.25">
      <c r="E24" s="83">
        <v>2821</v>
      </c>
      <c r="F24" s="82" t="s">
        <v>279</v>
      </c>
      <c r="G24" s="10">
        <v>365000</v>
      </c>
    </row>
    <row r="25" spans="2:7" ht="45" x14ac:dyDescent="0.25">
      <c r="E25" s="83">
        <v>2831</v>
      </c>
      <c r="F25" s="82" t="s">
        <v>246</v>
      </c>
      <c r="G25" s="10">
        <v>2612000</v>
      </c>
    </row>
    <row r="26" spans="2:7" x14ac:dyDescent="0.25">
      <c r="E26" s="83">
        <v>3341</v>
      </c>
      <c r="F26" s="82" t="s">
        <v>157</v>
      </c>
      <c r="G26" s="10">
        <v>1470000</v>
      </c>
    </row>
    <row r="27" spans="2:7" ht="45" x14ac:dyDescent="0.25">
      <c r="E27" s="83">
        <v>3361</v>
      </c>
      <c r="F27" s="82" t="s">
        <v>214</v>
      </c>
      <c r="G27" s="10">
        <v>1000000</v>
      </c>
    </row>
    <row r="28" spans="2:7" ht="45" x14ac:dyDescent="0.25">
      <c r="E28" s="83">
        <v>3391</v>
      </c>
      <c r="F28" s="82" t="s">
        <v>215</v>
      </c>
      <c r="G28" s="10">
        <v>4386915.96</v>
      </c>
    </row>
    <row r="29" spans="2:7" ht="75" x14ac:dyDescent="0.25">
      <c r="E29" s="83">
        <v>3611</v>
      </c>
      <c r="F29" s="82" t="s">
        <v>222</v>
      </c>
      <c r="G29" s="10">
        <v>70000</v>
      </c>
    </row>
    <row r="30" spans="2:7" x14ac:dyDescent="0.25">
      <c r="E30" s="83">
        <v>3711</v>
      </c>
      <c r="F30" s="82" t="s">
        <v>38</v>
      </c>
      <c r="G30" s="10">
        <v>35600</v>
      </c>
    </row>
    <row r="31" spans="2:7" x14ac:dyDescent="0.25">
      <c r="E31" s="83">
        <v>3751</v>
      </c>
      <c r="F31" s="82" t="s">
        <v>35</v>
      </c>
      <c r="G31" s="10">
        <v>12400</v>
      </c>
    </row>
    <row r="32" spans="2:7" ht="30" x14ac:dyDescent="0.25">
      <c r="E32" s="83">
        <v>4421</v>
      </c>
      <c r="F32" s="82" t="s">
        <v>234</v>
      </c>
      <c r="G32" s="10">
        <v>750000</v>
      </c>
    </row>
    <row r="33" spans="1:7" ht="30" x14ac:dyDescent="0.25">
      <c r="E33" s="83">
        <v>5411</v>
      </c>
      <c r="F33" s="82" t="s">
        <v>242</v>
      </c>
      <c r="G33" s="10">
        <v>1312000.04</v>
      </c>
    </row>
    <row r="34" spans="1:7" ht="60" x14ac:dyDescent="0.25">
      <c r="C34" s="82" t="s">
        <v>462</v>
      </c>
      <c r="D34" s="82" t="s">
        <v>463</v>
      </c>
      <c r="E34" s="83">
        <v>3711</v>
      </c>
      <c r="F34" s="82" t="s">
        <v>38</v>
      </c>
      <c r="G34" s="10">
        <v>22800</v>
      </c>
    </row>
    <row r="35" spans="1:7" x14ac:dyDescent="0.25">
      <c r="E35" s="83">
        <v>3751</v>
      </c>
      <c r="F35" s="82" t="s">
        <v>35</v>
      </c>
      <c r="G35" s="10">
        <v>6240</v>
      </c>
    </row>
    <row r="36" spans="1:7" ht="60" x14ac:dyDescent="0.25">
      <c r="A36" s="82" t="s">
        <v>273</v>
      </c>
      <c r="B36" s="82" t="s">
        <v>274</v>
      </c>
      <c r="C36" s="82" t="s">
        <v>538</v>
      </c>
      <c r="D36" s="82" t="s">
        <v>310</v>
      </c>
      <c r="E36" s="83">
        <v>4211</v>
      </c>
      <c r="F36" s="82" t="s">
        <v>218</v>
      </c>
      <c r="G36" s="10">
        <v>18086553.460000001</v>
      </c>
    </row>
    <row r="37" spans="1:7" ht="60" x14ac:dyDescent="0.25">
      <c r="A37" s="82" t="s">
        <v>100</v>
      </c>
      <c r="B37" s="82" t="s">
        <v>101</v>
      </c>
      <c r="C37" s="82" t="s">
        <v>351</v>
      </c>
      <c r="D37" s="82" t="s">
        <v>319</v>
      </c>
      <c r="E37" s="83">
        <v>2711</v>
      </c>
      <c r="F37" s="82" t="s">
        <v>93</v>
      </c>
      <c r="G37" s="10">
        <v>10495.68</v>
      </c>
    </row>
    <row r="38" spans="1:7" x14ac:dyDescent="0.25">
      <c r="E38" s="83">
        <v>3751</v>
      </c>
      <c r="F38" s="82" t="s">
        <v>35</v>
      </c>
      <c r="G38" s="10">
        <v>9000</v>
      </c>
    </row>
    <row r="39" spans="1:7" ht="30" x14ac:dyDescent="0.25">
      <c r="E39" s="83">
        <v>5211</v>
      </c>
      <c r="F39" s="82" t="s">
        <v>64</v>
      </c>
      <c r="G39" s="10">
        <v>12000</v>
      </c>
    </row>
    <row r="40" spans="1:7" ht="75" x14ac:dyDescent="0.25">
      <c r="A40" s="82" t="s">
        <v>29</v>
      </c>
      <c r="B40" s="82" t="s">
        <v>510</v>
      </c>
      <c r="C40" s="82" t="s">
        <v>232</v>
      </c>
      <c r="D40" s="82" t="s">
        <v>509</v>
      </c>
      <c r="E40" s="83">
        <v>2121</v>
      </c>
      <c r="F40" s="82" t="s">
        <v>77</v>
      </c>
      <c r="G40" s="10">
        <v>0</v>
      </c>
    </row>
    <row r="41" spans="1:7" ht="30" x14ac:dyDescent="0.25">
      <c r="E41" s="83">
        <v>2151</v>
      </c>
      <c r="F41" s="82" t="s">
        <v>85</v>
      </c>
      <c r="G41" s="10">
        <v>0</v>
      </c>
    </row>
    <row r="42" spans="1:7" ht="30" x14ac:dyDescent="0.25">
      <c r="E42" s="83">
        <v>2211</v>
      </c>
      <c r="F42" s="82" t="s">
        <v>56</v>
      </c>
      <c r="G42" s="10">
        <v>70000</v>
      </c>
    </row>
    <row r="43" spans="1:7" ht="75" x14ac:dyDescent="0.25">
      <c r="D43" s="82" t="s">
        <v>511</v>
      </c>
      <c r="E43" s="83">
        <v>3251</v>
      </c>
      <c r="F43" s="82" t="s">
        <v>198</v>
      </c>
      <c r="G43" s="10">
        <v>0</v>
      </c>
    </row>
    <row r="44" spans="1:7" ht="45" x14ac:dyDescent="0.25">
      <c r="E44" s="83">
        <v>3261</v>
      </c>
      <c r="F44" s="82" t="s">
        <v>224</v>
      </c>
      <c r="G44" s="10">
        <v>499070.28</v>
      </c>
    </row>
    <row r="45" spans="1:7" ht="45" x14ac:dyDescent="0.25">
      <c r="E45" s="83">
        <v>3391</v>
      </c>
      <c r="F45" s="82" t="s">
        <v>215</v>
      </c>
      <c r="G45" s="10">
        <v>23200</v>
      </c>
    </row>
    <row r="46" spans="1:7" ht="45" x14ac:dyDescent="0.25">
      <c r="E46" s="83">
        <v>3511</v>
      </c>
      <c r="F46" s="82" t="s">
        <v>131</v>
      </c>
      <c r="G46" s="10">
        <v>0</v>
      </c>
    </row>
    <row r="47" spans="1:7" x14ac:dyDescent="0.25">
      <c r="E47" s="83">
        <v>3711</v>
      </c>
      <c r="F47" s="82" t="s">
        <v>38</v>
      </c>
      <c r="G47" s="10">
        <v>0</v>
      </c>
    </row>
    <row r="48" spans="1:7" x14ac:dyDescent="0.25">
      <c r="E48" s="83">
        <v>3721</v>
      </c>
      <c r="F48" s="82" t="s">
        <v>34</v>
      </c>
      <c r="G48" s="10">
        <v>0</v>
      </c>
    </row>
    <row r="49" spans="2:7" x14ac:dyDescent="0.25">
      <c r="E49" s="83">
        <v>3751</v>
      </c>
      <c r="F49" s="82" t="s">
        <v>35</v>
      </c>
      <c r="G49" s="10">
        <v>0</v>
      </c>
    </row>
    <row r="50" spans="2:7" ht="30" x14ac:dyDescent="0.25">
      <c r="E50" s="83">
        <v>3821</v>
      </c>
      <c r="F50" s="82" t="s">
        <v>51</v>
      </c>
      <c r="G50" s="10">
        <v>2470757.7199999997</v>
      </c>
    </row>
    <row r="51" spans="2:7" x14ac:dyDescent="0.25">
      <c r="E51" s="83">
        <v>3831</v>
      </c>
      <c r="F51" s="82" t="s">
        <v>98</v>
      </c>
      <c r="G51" s="10">
        <v>0</v>
      </c>
    </row>
    <row r="52" spans="2:7" ht="30" x14ac:dyDescent="0.25">
      <c r="B52" s="82" t="s">
        <v>574</v>
      </c>
      <c r="C52" s="82" t="s">
        <v>232</v>
      </c>
      <c r="D52" s="82" t="s">
        <v>573</v>
      </c>
      <c r="E52" s="83">
        <v>4421</v>
      </c>
      <c r="F52" s="82" t="s">
        <v>234</v>
      </c>
      <c r="G52" s="10">
        <v>1000000</v>
      </c>
    </row>
    <row r="53" spans="2:7" ht="30" x14ac:dyDescent="0.25">
      <c r="E53" s="83">
        <v>4461</v>
      </c>
      <c r="F53" s="82" t="s">
        <v>575</v>
      </c>
      <c r="G53" s="10">
        <v>500000</v>
      </c>
    </row>
    <row r="54" spans="2:7" ht="30" x14ac:dyDescent="0.25">
      <c r="E54" s="83">
        <v>5211</v>
      </c>
      <c r="F54" s="82" t="s">
        <v>64</v>
      </c>
      <c r="G54" s="10">
        <v>0</v>
      </c>
    </row>
    <row r="55" spans="2:7" ht="30" x14ac:dyDescent="0.25">
      <c r="E55" s="83">
        <v>5231</v>
      </c>
      <c r="F55" s="82" t="s">
        <v>82</v>
      </c>
      <c r="G55" s="10">
        <v>30972</v>
      </c>
    </row>
    <row r="56" spans="2:7" ht="45" x14ac:dyDescent="0.25">
      <c r="B56" s="82" t="s">
        <v>515</v>
      </c>
      <c r="C56" s="82" t="s">
        <v>232</v>
      </c>
      <c r="D56" s="82" t="s">
        <v>577</v>
      </c>
      <c r="E56" s="83">
        <v>5311</v>
      </c>
      <c r="F56" s="82" t="s">
        <v>174</v>
      </c>
      <c r="G56" s="10">
        <v>150000</v>
      </c>
    </row>
    <row r="57" spans="2:7" ht="30" x14ac:dyDescent="0.25">
      <c r="E57" s="83">
        <v>5611</v>
      </c>
      <c r="F57" s="82" t="s">
        <v>90</v>
      </c>
      <c r="G57" s="10">
        <v>2850000</v>
      </c>
    </row>
    <row r="58" spans="2:7" ht="60" x14ac:dyDescent="0.25">
      <c r="D58" s="82" t="s">
        <v>514</v>
      </c>
      <c r="E58" s="83">
        <v>3541</v>
      </c>
      <c r="F58" s="82" t="s">
        <v>216</v>
      </c>
      <c r="G58" s="10">
        <v>49835.6</v>
      </c>
    </row>
    <row r="59" spans="2:7" ht="60" x14ac:dyDescent="0.25">
      <c r="D59" s="82" t="s">
        <v>516</v>
      </c>
      <c r="E59" s="83">
        <v>2351</v>
      </c>
      <c r="F59" s="82" t="s">
        <v>243</v>
      </c>
      <c r="G59" s="10">
        <v>1154108.77</v>
      </c>
    </row>
    <row r="60" spans="2:7" ht="45" x14ac:dyDescent="0.25">
      <c r="E60" s="83">
        <v>2391</v>
      </c>
      <c r="F60" s="82" t="s">
        <v>162</v>
      </c>
      <c r="G60" s="10">
        <v>1394125</v>
      </c>
    </row>
    <row r="61" spans="2:7" ht="30" x14ac:dyDescent="0.25">
      <c r="E61" s="83">
        <v>2431</v>
      </c>
      <c r="F61" s="82" t="s">
        <v>121</v>
      </c>
      <c r="G61" s="10">
        <v>4837.57</v>
      </c>
    </row>
    <row r="62" spans="2:7" ht="30" x14ac:dyDescent="0.25">
      <c r="E62" s="83">
        <v>2451</v>
      </c>
      <c r="F62" s="82" t="s">
        <v>108</v>
      </c>
      <c r="G62" s="10">
        <v>0</v>
      </c>
    </row>
    <row r="63" spans="2:7" ht="45" x14ac:dyDescent="0.25">
      <c r="E63" s="83">
        <v>2491</v>
      </c>
      <c r="F63" s="82" t="s">
        <v>212</v>
      </c>
      <c r="G63" s="10">
        <v>43945.56</v>
      </c>
    </row>
    <row r="64" spans="2:7" ht="30" x14ac:dyDescent="0.25">
      <c r="E64" s="83">
        <v>2521</v>
      </c>
      <c r="F64" s="82" t="s">
        <v>116</v>
      </c>
      <c r="G64" s="10">
        <v>338627.2</v>
      </c>
    </row>
    <row r="65" spans="1:7" ht="30" x14ac:dyDescent="0.25">
      <c r="E65" s="83">
        <v>2551</v>
      </c>
      <c r="F65" s="82" t="s">
        <v>213</v>
      </c>
      <c r="G65" s="10">
        <v>29994.12</v>
      </c>
    </row>
    <row r="66" spans="1:7" ht="30" x14ac:dyDescent="0.25">
      <c r="E66" s="83">
        <v>2561</v>
      </c>
      <c r="F66" s="82" t="s">
        <v>168</v>
      </c>
      <c r="G66" s="10">
        <v>106720</v>
      </c>
    </row>
    <row r="67" spans="1:7" x14ac:dyDescent="0.25">
      <c r="E67" s="83">
        <v>2711</v>
      </c>
      <c r="F67" s="82" t="s">
        <v>93</v>
      </c>
      <c r="G67" s="10">
        <v>0</v>
      </c>
    </row>
    <row r="68" spans="1:7" ht="30" x14ac:dyDescent="0.25">
      <c r="E68" s="83">
        <v>2721</v>
      </c>
      <c r="F68" s="82" t="s">
        <v>54</v>
      </c>
      <c r="G68" s="10">
        <v>49701.09</v>
      </c>
    </row>
    <row r="69" spans="1:7" x14ac:dyDescent="0.25">
      <c r="E69" s="83">
        <v>2911</v>
      </c>
      <c r="F69" s="82" t="s">
        <v>59</v>
      </c>
      <c r="G69" s="10">
        <v>5800</v>
      </c>
    </row>
    <row r="70" spans="1:7" ht="30" x14ac:dyDescent="0.25">
      <c r="E70" s="83">
        <v>3821</v>
      </c>
      <c r="F70" s="82" t="s">
        <v>51</v>
      </c>
      <c r="G70" s="10">
        <v>1050000</v>
      </c>
    </row>
    <row r="71" spans="1:7" ht="45" x14ac:dyDescent="0.25">
      <c r="D71" s="82" t="s">
        <v>554</v>
      </c>
      <c r="E71" s="83">
        <v>4311</v>
      </c>
      <c r="F71" s="82" t="s">
        <v>55</v>
      </c>
      <c r="G71" s="10">
        <v>3760000</v>
      </c>
    </row>
    <row r="72" spans="1:7" ht="60" x14ac:dyDescent="0.25">
      <c r="B72" s="82" t="s">
        <v>31</v>
      </c>
      <c r="C72" s="82" t="s">
        <v>232</v>
      </c>
      <c r="D72" s="82" t="s">
        <v>528</v>
      </c>
      <c r="E72" s="83">
        <v>4411</v>
      </c>
      <c r="F72" s="82" t="s">
        <v>30</v>
      </c>
      <c r="G72" s="10">
        <v>841200</v>
      </c>
    </row>
    <row r="73" spans="1:7" ht="60" x14ac:dyDescent="0.25">
      <c r="B73" s="82" t="s">
        <v>488</v>
      </c>
      <c r="C73" s="82" t="s">
        <v>232</v>
      </c>
      <c r="D73" s="82" t="s">
        <v>564</v>
      </c>
      <c r="E73" s="83">
        <v>5131</v>
      </c>
      <c r="F73" s="82" t="s">
        <v>333</v>
      </c>
      <c r="G73" s="10">
        <v>200000</v>
      </c>
    </row>
    <row r="74" spans="1:7" ht="60" x14ac:dyDescent="0.25">
      <c r="D74" s="82" t="s">
        <v>487</v>
      </c>
      <c r="E74" s="83">
        <v>3821</v>
      </c>
      <c r="F74" s="82" t="s">
        <v>51</v>
      </c>
      <c r="G74" s="10">
        <v>3167813</v>
      </c>
    </row>
    <row r="75" spans="1:7" ht="45" x14ac:dyDescent="0.25">
      <c r="D75" s="82" t="s">
        <v>565</v>
      </c>
      <c r="E75" s="83">
        <v>3261</v>
      </c>
      <c r="F75" s="82" t="s">
        <v>224</v>
      </c>
      <c r="G75" s="10">
        <v>499999.44</v>
      </c>
    </row>
    <row r="76" spans="1:7" x14ac:dyDescent="0.25">
      <c r="E76" s="83">
        <v>4311</v>
      </c>
      <c r="F76" s="82" t="s">
        <v>55</v>
      </c>
      <c r="G76" s="10">
        <v>1350000</v>
      </c>
    </row>
    <row r="77" spans="1:7" ht="60" x14ac:dyDescent="0.25">
      <c r="A77" s="82" t="s">
        <v>445</v>
      </c>
      <c r="B77" s="82" t="s">
        <v>519</v>
      </c>
      <c r="C77" s="82" t="s">
        <v>207</v>
      </c>
      <c r="D77" s="82" t="s">
        <v>518</v>
      </c>
      <c r="E77" s="83">
        <v>2711</v>
      </c>
      <c r="F77" s="82" t="s">
        <v>93</v>
      </c>
      <c r="G77" s="10">
        <v>0</v>
      </c>
    </row>
    <row r="78" spans="1:7" ht="30" x14ac:dyDescent="0.25">
      <c r="E78" s="83">
        <v>2721</v>
      </c>
      <c r="F78" s="82" t="s">
        <v>54</v>
      </c>
      <c r="G78" s="10">
        <v>0</v>
      </c>
    </row>
    <row r="79" spans="1:7" x14ac:dyDescent="0.25">
      <c r="E79" s="83">
        <v>3111</v>
      </c>
      <c r="F79" s="82" t="s">
        <v>110</v>
      </c>
      <c r="G79" s="10">
        <v>0</v>
      </c>
    </row>
    <row r="80" spans="1:7" ht="45" x14ac:dyDescent="0.25">
      <c r="E80" s="83">
        <v>3261</v>
      </c>
      <c r="F80" s="82" t="s">
        <v>224</v>
      </c>
      <c r="G80" s="10">
        <v>0</v>
      </c>
    </row>
    <row r="81" spans="2:7" ht="30" x14ac:dyDescent="0.25">
      <c r="E81" s="83">
        <v>3411</v>
      </c>
      <c r="F81" s="82" t="s">
        <v>129</v>
      </c>
      <c r="G81" s="10">
        <v>0</v>
      </c>
    </row>
    <row r="82" spans="2:7" x14ac:dyDescent="0.25">
      <c r="E82" s="83">
        <v>3711</v>
      </c>
      <c r="F82" s="82" t="s">
        <v>38</v>
      </c>
      <c r="G82" s="10">
        <v>104800</v>
      </c>
    </row>
    <row r="83" spans="2:7" x14ac:dyDescent="0.25">
      <c r="E83" s="83">
        <v>3751</v>
      </c>
      <c r="F83" s="82" t="s">
        <v>35</v>
      </c>
      <c r="G83" s="10">
        <v>97000</v>
      </c>
    </row>
    <row r="84" spans="2:7" x14ac:dyDescent="0.25">
      <c r="E84" s="83">
        <v>3922</v>
      </c>
      <c r="F84" s="82" t="s">
        <v>271</v>
      </c>
      <c r="G84" s="10">
        <v>0</v>
      </c>
    </row>
    <row r="85" spans="2:7" x14ac:dyDescent="0.25">
      <c r="E85" s="83">
        <v>5911</v>
      </c>
      <c r="F85" s="82" t="s">
        <v>106</v>
      </c>
      <c r="G85" s="10">
        <v>90000</v>
      </c>
    </row>
    <row r="86" spans="2:7" ht="60" x14ac:dyDescent="0.25">
      <c r="B86" s="82" t="s">
        <v>87</v>
      </c>
      <c r="C86" s="82" t="s">
        <v>207</v>
      </c>
      <c r="D86" s="82" t="s">
        <v>446</v>
      </c>
      <c r="E86" s="83">
        <v>2211</v>
      </c>
      <c r="F86" s="82" t="s">
        <v>56</v>
      </c>
      <c r="G86" s="10">
        <v>0</v>
      </c>
    </row>
    <row r="87" spans="2:7" x14ac:dyDescent="0.25">
      <c r="E87" s="83">
        <v>2711</v>
      </c>
      <c r="F87" s="82" t="s">
        <v>93</v>
      </c>
      <c r="G87" s="10">
        <v>7196.64</v>
      </c>
    </row>
    <row r="88" spans="2:7" ht="30" x14ac:dyDescent="0.25">
      <c r="E88" s="83">
        <v>2721</v>
      </c>
      <c r="F88" s="82" t="s">
        <v>54</v>
      </c>
      <c r="G88" s="10">
        <v>49822.58</v>
      </c>
    </row>
    <row r="89" spans="2:7" x14ac:dyDescent="0.25">
      <c r="E89" s="83">
        <v>2911</v>
      </c>
      <c r="F89" s="82" t="s">
        <v>59</v>
      </c>
      <c r="G89" s="10">
        <v>3155.63</v>
      </c>
    </row>
    <row r="90" spans="2:7" ht="45" x14ac:dyDescent="0.25">
      <c r="E90" s="83">
        <v>3321</v>
      </c>
      <c r="F90" s="82" t="s">
        <v>251</v>
      </c>
      <c r="G90" s="10">
        <v>62030</v>
      </c>
    </row>
    <row r="91" spans="2:7" ht="60" x14ac:dyDescent="0.25">
      <c r="E91" s="83">
        <v>3331</v>
      </c>
      <c r="F91" s="82" t="s">
        <v>233</v>
      </c>
      <c r="G91" s="10">
        <v>150000</v>
      </c>
    </row>
    <row r="92" spans="2:7" x14ac:dyDescent="0.25">
      <c r="E92" s="83">
        <v>3711</v>
      </c>
      <c r="F92" s="82" t="s">
        <v>38</v>
      </c>
      <c r="G92" s="10">
        <v>14500</v>
      </c>
    </row>
    <row r="93" spans="2:7" x14ac:dyDescent="0.25">
      <c r="E93" s="83">
        <v>3751</v>
      </c>
      <c r="F93" s="82" t="s">
        <v>35</v>
      </c>
      <c r="G93" s="10">
        <v>21354</v>
      </c>
    </row>
    <row r="94" spans="2:7" ht="30" x14ac:dyDescent="0.25">
      <c r="E94" s="83">
        <v>5231</v>
      </c>
      <c r="F94" s="82" t="s">
        <v>82</v>
      </c>
      <c r="G94" s="10">
        <v>22500</v>
      </c>
    </row>
    <row r="95" spans="2:7" ht="30" x14ac:dyDescent="0.25">
      <c r="E95" s="83">
        <v>5671</v>
      </c>
      <c r="F95" s="82" t="s">
        <v>84</v>
      </c>
      <c r="G95" s="10">
        <v>185600</v>
      </c>
    </row>
    <row r="96" spans="2:7" ht="30" x14ac:dyDescent="0.25">
      <c r="B96" s="82" t="s">
        <v>126</v>
      </c>
      <c r="C96" s="82" t="s">
        <v>207</v>
      </c>
      <c r="D96" s="82" t="s">
        <v>61</v>
      </c>
      <c r="E96" s="83">
        <v>2711</v>
      </c>
      <c r="F96" s="82" t="s">
        <v>93</v>
      </c>
      <c r="G96" s="10">
        <v>31002.16</v>
      </c>
    </row>
    <row r="97" spans="2:7" ht="30" x14ac:dyDescent="0.25">
      <c r="E97" s="83">
        <v>2721</v>
      </c>
      <c r="F97" s="82" t="s">
        <v>54</v>
      </c>
      <c r="G97" s="10">
        <v>15881.79</v>
      </c>
    </row>
    <row r="98" spans="2:7" x14ac:dyDescent="0.25">
      <c r="E98" s="83">
        <v>2911</v>
      </c>
      <c r="F98" s="82" t="s">
        <v>59</v>
      </c>
      <c r="G98" s="10">
        <v>10936.89</v>
      </c>
    </row>
    <row r="99" spans="2:7" ht="45" x14ac:dyDescent="0.25">
      <c r="E99" s="83">
        <v>3261</v>
      </c>
      <c r="F99" s="82" t="s">
        <v>224</v>
      </c>
      <c r="G99" s="10">
        <v>41999.97</v>
      </c>
    </row>
    <row r="100" spans="2:7" ht="30" x14ac:dyDescent="0.25">
      <c r="E100" s="83">
        <v>3581</v>
      </c>
      <c r="F100" s="82" t="s">
        <v>61</v>
      </c>
      <c r="G100" s="10">
        <v>80160228.319999993</v>
      </c>
    </row>
    <row r="101" spans="2:7" ht="30" x14ac:dyDescent="0.25">
      <c r="E101" s="83">
        <v>5231</v>
      </c>
      <c r="F101" s="82" t="s">
        <v>82</v>
      </c>
      <c r="G101" s="10">
        <v>9000</v>
      </c>
    </row>
    <row r="102" spans="2:7" ht="30" x14ac:dyDescent="0.25">
      <c r="B102" s="82" t="s">
        <v>449</v>
      </c>
      <c r="C102" s="82" t="s">
        <v>207</v>
      </c>
      <c r="D102" s="82" t="s">
        <v>582</v>
      </c>
      <c r="E102" s="83">
        <v>6121</v>
      </c>
      <c r="F102" s="82" t="s">
        <v>178</v>
      </c>
      <c r="G102" s="10">
        <v>31460982.839999996</v>
      </c>
    </row>
    <row r="103" spans="2:7" ht="75" x14ac:dyDescent="0.25">
      <c r="E103" s="83">
        <v>6131</v>
      </c>
      <c r="F103" s="82" t="s">
        <v>208</v>
      </c>
      <c r="G103" s="10">
        <v>260847824.79999998</v>
      </c>
    </row>
    <row r="104" spans="2:7" ht="30" x14ac:dyDescent="0.25">
      <c r="E104" s="83">
        <v>6151</v>
      </c>
      <c r="F104" s="82" t="s">
        <v>259</v>
      </c>
      <c r="G104" s="10">
        <v>27590053.120000001</v>
      </c>
    </row>
    <row r="105" spans="2:7" ht="45" x14ac:dyDescent="0.25">
      <c r="E105" s="83">
        <v>6191</v>
      </c>
      <c r="F105" s="82" t="s">
        <v>637</v>
      </c>
      <c r="G105" s="10">
        <v>778360</v>
      </c>
    </row>
    <row r="106" spans="2:7" ht="45" x14ac:dyDescent="0.25">
      <c r="D106" s="82" t="s">
        <v>448</v>
      </c>
      <c r="E106" s="83">
        <v>2711</v>
      </c>
      <c r="F106" s="82" t="s">
        <v>93</v>
      </c>
      <c r="G106" s="10">
        <v>0</v>
      </c>
    </row>
    <row r="107" spans="2:7" ht="30" x14ac:dyDescent="0.25">
      <c r="E107" s="83">
        <v>2721</v>
      </c>
      <c r="F107" s="82" t="s">
        <v>54</v>
      </c>
      <c r="G107" s="10">
        <v>0</v>
      </c>
    </row>
    <row r="108" spans="2:7" ht="30" x14ac:dyDescent="0.25">
      <c r="B108" s="82" t="s">
        <v>455</v>
      </c>
      <c r="C108" s="82" t="s">
        <v>207</v>
      </c>
      <c r="D108" s="82" t="s">
        <v>454</v>
      </c>
      <c r="E108" s="83">
        <v>6121</v>
      </c>
      <c r="F108" s="82" t="s">
        <v>178</v>
      </c>
      <c r="G108" s="10">
        <v>260000</v>
      </c>
    </row>
    <row r="109" spans="2:7" ht="45" x14ac:dyDescent="0.25">
      <c r="D109" s="82" t="s">
        <v>456</v>
      </c>
      <c r="E109" s="83">
        <v>6121</v>
      </c>
      <c r="F109" s="82" t="s">
        <v>178</v>
      </c>
      <c r="G109" s="10">
        <v>374660</v>
      </c>
    </row>
    <row r="110" spans="2:7" ht="30" x14ac:dyDescent="0.25">
      <c r="D110" s="82" t="s">
        <v>290</v>
      </c>
      <c r="E110" s="83">
        <v>2211</v>
      </c>
      <c r="F110" s="82" t="s">
        <v>56</v>
      </c>
      <c r="G110" s="10">
        <v>42691.05</v>
      </c>
    </row>
    <row r="111" spans="2:7" ht="30" x14ac:dyDescent="0.25">
      <c r="E111" s="83">
        <v>2231</v>
      </c>
      <c r="F111" s="82" t="s">
        <v>57</v>
      </c>
      <c r="G111" s="10">
        <v>0</v>
      </c>
    </row>
    <row r="112" spans="2:7" ht="60" x14ac:dyDescent="0.25">
      <c r="E112" s="83">
        <v>2361</v>
      </c>
      <c r="F112" s="82" t="s">
        <v>239</v>
      </c>
      <c r="G112" s="10">
        <v>0</v>
      </c>
    </row>
    <row r="113" spans="5:7" ht="45" x14ac:dyDescent="0.25">
      <c r="E113" s="83">
        <v>2391</v>
      </c>
      <c r="F113" s="82" t="s">
        <v>162</v>
      </c>
      <c r="G113" s="10">
        <v>12669.8</v>
      </c>
    </row>
    <row r="114" spans="5:7" ht="30" x14ac:dyDescent="0.25">
      <c r="E114" s="83">
        <v>2521</v>
      </c>
      <c r="F114" s="82" t="s">
        <v>116</v>
      </c>
      <c r="G114" s="10">
        <v>124702</v>
      </c>
    </row>
    <row r="115" spans="5:7" ht="30" x14ac:dyDescent="0.25">
      <c r="E115" s="83">
        <v>2561</v>
      </c>
      <c r="F115" s="82" t="s">
        <v>168</v>
      </c>
      <c r="G115" s="10">
        <v>8773.84</v>
      </c>
    </row>
    <row r="116" spans="5:7" x14ac:dyDescent="0.25">
      <c r="E116" s="83">
        <v>2711</v>
      </c>
      <c r="F116" s="82" t="s">
        <v>93</v>
      </c>
      <c r="G116" s="10">
        <v>64536.6</v>
      </c>
    </row>
    <row r="117" spans="5:7" ht="30" x14ac:dyDescent="0.25">
      <c r="E117" s="83">
        <v>2721</v>
      </c>
      <c r="F117" s="82" t="s">
        <v>54</v>
      </c>
      <c r="G117" s="10">
        <v>96387.65</v>
      </c>
    </row>
    <row r="118" spans="5:7" x14ac:dyDescent="0.25">
      <c r="E118" s="83">
        <v>2911</v>
      </c>
      <c r="F118" s="82" t="s">
        <v>59</v>
      </c>
      <c r="G118" s="10">
        <v>28137.01</v>
      </c>
    </row>
    <row r="119" spans="5:7" ht="30" x14ac:dyDescent="0.25">
      <c r="E119" s="83">
        <v>2991</v>
      </c>
      <c r="F119" s="82" t="s">
        <v>621</v>
      </c>
      <c r="G119" s="10">
        <v>8861.24</v>
      </c>
    </row>
    <row r="120" spans="5:7" ht="30" x14ac:dyDescent="0.25">
      <c r="E120" s="83">
        <v>3251</v>
      </c>
      <c r="F120" s="82" t="s">
        <v>198</v>
      </c>
      <c r="G120" s="10">
        <v>173800</v>
      </c>
    </row>
    <row r="121" spans="5:7" ht="45" x14ac:dyDescent="0.25">
      <c r="E121" s="83">
        <v>3321</v>
      </c>
      <c r="F121" s="82" t="s">
        <v>251</v>
      </c>
      <c r="G121" s="10">
        <v>16200</v>
      </c>
    </row>
    <row r="122" spans="5:7" ht="30" x14ac:dyDescent="0.25">
      <c r="E122" s="83">
        <v>3351</v>
      </c>
      <c r="F122" s="82" t="s">
        <v>248</v>
      </c>
      <c r="G122" s="10">
        <v>420000</v>
      </c>
    </row>
    <row r="123" spans="5:7" ht="45" x14ac:dyDescent="0.25">
      <c r="E123" s="83">
        <v>3391</v>
      </c>
      <c r="F123" s="82" t="s">
        <v>215</v>
      </c>
      <c r="G123" s="10">
        <v>60000</v>
      </c>
    </row>
    <row r="124" spans="5:7" ht="30" x14ac:dyDescent="0.25">
      <c r="E124" s="83">
        <v>3411</v>
      </c>
      <c r="F124" s="82" t="s">
        <v>129</v>
      </c>
      <c r="G124" s="10">
        <v>0</v>
      </c>
    </row>
    <row r="125" spans="5:7" ht="30" x14ac:dyDescent="0.25">
      <c r="E125" s="83">
        <v>3581</v>
      </c>
      <c r="F125" s="82" t="s">
        <v>61</v>
      </c>
      <c r="G125" s="10">
        <v>0</v>
      </c>
    </row>
    <row r="126" spans="5:7" x14ac:dyDescent="0.25">
      <c r="E126" s="83">
        <v>3751</v>
      </c>
      <c r="F126" s="82" t="s">
        <v>35</v>
      </c>
      <c r="G126" s="10">
        <v>5000</v>
      </c>
    </row>
    <row r="127" spans="5:7" ht="30" x14ac:dyDescent="0.25">
      <c r="E127" s="83">
        <v>3821</v>
      </c>
      <c r="F127" s="82" t="s">
        <v>51</v>
      </c>
      <c r="G127" s="10">
        <v>524043</v>
      </c>
    </row>
    <row r="128" spans="5:7" x14ac:dyDescent="0.25">
      <c r="E128" s="83">
        <v>3831</v>
      </c>
      <c r="F128" s="82" t="s">
        <v>98</v>
      </c>
      <c r="G128" s="10">
        <v>68311.990000000005</v>
      </c>
    </row>
    <row r="129" spans="1:7" x14ac:dyDescent="0.25">
      <c r="E129" s="83">
        <v>3841</v>
      </c>
      <c r="F129" s="82" t="s">
        <v>275</v>
      </c>
      <c r="G129" s="10">
        <v>6000</v>
      </c>
    </row>
    <row r="130" spans="1:7" ht="60" x14ac:dyDescent="0.25">
      <c r="E130" s="83">
        <v>4211</v>
      </c>
      <c r="F130" s="82" t="s">
        <v>218</v>
      </c>
      <c r="G130" s="10">
        <v>260000</v>
      </c>
    </row>
    <row r="131" spans="1:7" ht="30" x14ac:dyDescent="0.25">
      <c r="E131" s="83">
        <v>4421</v>
      </c>
      <c r="F131" s="82" t="s">
        <v>234</v>
      </c>
      <c r="G131" s="10">
        <v>156000</v>
      </c>
    </row>
    <row r="132" spans="1:7" ht="30" x14ac:dyDescent="0.25">
      <c r="E132" s="83">
        <v>4431</v>
      </c>
      <c r="F132" s="82" t="s">
        <v>32</v>
      </c>
      <c r="G132" s="10">
        <v>208000</v>
      </c>
    </row>
    <row r="133" spans="1:7" ht="30" x14ac:dyDescent="0.25">
      <c r="E133" s="83">
        <v>5191</v>
      </c>
      <c r="F133" s="82" t="s">
        <v>89</v>
      </c>
      <c r="G133" s="10">
        <v>10000</v>
      </c>
    </row>
    <row r="134" spans="1:7" ht="30" x14ac:dyDescent="0.25">
      <c r="E134" s="83">
        <v>5211</v>
      </c>
      <c r="F134" s="82" t="s">
        <v>64</v>
      </c>
      <c r="G134" s="10">
        <v>12000</v>
      </c>
    </row>
    <row r="135" spans="1:7" ht="30" x14ac:dyDescent="0.25">
      <c r="E135" s="83">
        <v>5231</v>
      </c>
      <c r="F135" s="82" t="s">
        <v>82</v>
      </c>
      <c r="G135" s="10">
        <v>12000</v>
      </c>
    </row>
    <row r="136" spans="1:7" ht="30" x14ac:dyDescent="0.25">
      <c r="E136" s="83">
        <v>5291</v>
      </c>
      <c r="F136" s="82" t="s">
        <v>203</v>
      </c>
      <c r="G136" s="10">
        <v>19773.919999999998</v>
      </c>
    </row>
    <row r="137" spans="1:7" ht="30" x14ac:dyDescent="0.25">
      <c r="E137" s="83">
        <v>5611</v>
      </c>
      <c r="F137" s="82" t="s">
        <v>90</v>
      </c>
      <c r="G137" s="10">
        <v>1900</v>
      </c>
    </row>
    <row r="138" spans="1:7" ht="30" x14ac:dyDescent="0.25">
      <c r="E138" s="83">
        <v>5621</v>
      </c>
      <c r="F138" s="82" t="s">
        <v>88</v>
      </c>
      <c r="G138" s="10">
        <v>24422.080000000002</v>
      </c>
    </row>
    <row r="139" spans="1:7" ht="30" x14ac:dyDescent="0.25">
      <c r="E139" s="83">
        <v>5651</v>
      </c>
      <c r="F139" s="82" t="s">
        <v>83</v>
      </c>
      <c r="G139" s="10">
        <v>15000</v>
      </c>
    </row>
    <row r="140" spans="1:7" ht="30" x14ac:dyDescent="0.25">
      <c r="E140" s="83">
        <v>5671</v>
      </c>
      <c r="F140" s="82" t="s">
        <v>84</v>
      </c>
      <c r="G140" s="10">
        <v>20000</v>
      </c>
    </row>
    <row r="141" spans="1:7" x14ac:dyDescent="0.25">
      <c r="E141" s="83">
        <v>5691</v>
      </c>
      <c r="F141" s="82" t="s">
        <v>49</v>
      </c>
      <c r="G141" s="10">
        <v>46000</v>
      </c>
    </row>
    <row r="142" spans="1:7" x14ac:dyDescent="0.25">
      <c r="E142" s="83">
        <v>5781</v>
      </c>
      <c r="F142" s="82" t="s">
        <v>124</v>
      </c>
      <c r="G142" s="10">
        <v>600000</v>
      </c>
    </row>
    <row r="143" spans="1:7" ht="60" x14ac:dyDescent="0.25">
      <c r="D143" s="82" t="s">
        <v>531</v>
      </c>
      <c r="E143" s="83">
        <v>3922</v>
      </c>
      <c r="F143" s="82" t="s">
        <v>271</v>
      </c>
      <c r="G143" s="10">
        <v>60000</v>
      </c>
    </row>
    <row r="144" spans="1:7" ht="45" x14ac:dyDescent="0.25">
      <c r="A144" s="82" t="s">
        <v>39</v>
      </c>
      <c r="B144" s="82" t="s">
        <v>40</v>
      </c>
      <c r="C144" s="82" t="s">
        <v>373</v>
      </c>
      <c r="D144" s="82" t="s">
        <v>374</v>
      </c>
      <c r="E144" s="83">
        <v>4411</v>
      </c>
      <c r="F144" s="82" t="s">
        <v>30</v>
      </c>
      <c r="G144" s="10">
        <v>10000000</v>
      </c>
    </row>
    <row r="145" spans="4:7" ht="30" x14ac:dyDescent="0.25">
      <c r="E145" s="83">
        <v>6121</v>
      </c>
      <c r="F145" s="82" t="s">
        <v>178</v>
      </c>
      <c r="G145" s="10">
        <v>19523538.399999999</v>
      </c>
    </row>
    <row r="146" spans="4:7" ht="75" x14ac:dyDescent="0.25">
      <c r="E146" s="83">
        <v>6131</v>
      </c>
      <c r="F146" s="82" t="s">
        <v>208</v>
      </c>
      <c r="G146" s="10">
        <v>5700000</v>
      </c>
    </row>
    <row r="147" spans="4:7" ht="30" x14ac:dyDescent="0.25">
      <c r="E147" s="83">
        <v>6151</v>
      </c>
      <c r="F147" s="82" t="s">
        <v>259</v>
      </c>
      <c r="G147" s="10">
        <v>14950570</v>
      </c>
    </row>
    <row r="148" spans="4:7" ht="30" x14ac:dyDescent="0.25">
      <c r="D148" s="82" t="s">
        <v>375</v>
      </c>
      <c r="E148" s="83">
        <v>4411</v>
      </c>
      <c r="F148" s="82" t="s">
        <v>30</v>
      </c>
      <c r="G148" s="10">
        <v>0</v>
      </c>
    </row>
    <row r="149" spans="4:7" ht="45" x14ac:dyDescent="0.25">
      <c r="E149" s="83">
        <v>4451</v>
      </c>
      <c r="F149" s="82" t="s">
        <v>75</v>
      </c>
      <c r="G149" s="10">
        <v>500000</v>
      </c>
    </row>
    <row r="150" spans="4:7" ht="30" x14ac:dyDescent="0.25">
      <c r="D150" s="82" t="s">
        <v>376</v>
      </c>
      <c r="E150" s="83">
        <v>3821</v>
      </c>
      <c r="F150" s="82" t="s">
        <v>51</v>
      </c>
      <c r="G150" s="10">
        <v>0</v>
      </c>
    </row>
    <row r="151" spans="4:7" ht="45" x14ac:dyDescent="0.25">
      <c r="D151" s="82" t="s">
        <v>377</v>
      </c>
      <c r="E151" s="83">
        <v>2171</v>
      </c>
      <c r="F151" s="82" t="s">
        <v>48</v>
      </c>
      <c r="G151" s="10">
        <v>0</v>
      </c>
    </row>
    <row r="152" spans="4:7" ht="30" x14ac:dyDescent="0.25">
      <c r="E152" s="83">
        <v>2461</v>
      </c>
      <c r="F152" s="82" t="s">
        <v>81</v>
      </c>
      <c r="G152" s="10">
        <v>99173</v>
      </c>
    </row>
    <row r="153" spans="4:7" x14ac:dyDescent="0.25">
      <c r="E153" s="83">
        <v>2711</v>
      </c>
      <c r="F153" s="82" t="s">
        <v>93</v>
      </c>
      <c r="G153" s="10">
        <v>0</v>
      </c>
    </row>
    <row r="154" spans="4:7" ht="30" x14ac:dyDescent="0.25">
      <c r="E154" s="83">
        <v>2721</v>
      </c>
      <c r="F154" s="82" t="s">
        <v>54</v>
      </c>
      <c r="G154" s="10">
        <v>3630.55</v>
      </c>
    </row>
    <row r="155" spans="4:7" x14ac:dyDescent="0.25">
      <c r="E155" s="83">
        <v>2911</v>
      </c>
      <c r="F155" s="82" t="s">
        <v>59</v>
      </c>
      <c r="G155" s="10">
        <v>7032.59</v>
      </c>
    </row>
    <row r="156" spans="4:7" ht="60" x14ac:dyDescent="0.25">
      <c r="E156" s="83">
        <v>3231</v>
      </c>
      <c r="F156" s="82" t="s">
        <v>229</v>
      </c>
      <c r="G156" s="10">
        <v>0</v>
      </c>
    </row>
    <row r="157" spans="4:7" ht="30" x14ac:dyDescent="0.25">
      <c r="E157" s="83">
        <v>3251</v>
      </c>
      <c r="F157" s="82" t="s">
        <v>198</v>
      </c>
      <c r="G157" s="10">
        <v>1398605.4</v>
      </c>
    </row>
    <row r="158" spans="4:7" x14ac:dyDescent="0.25">
      <c r="E158" s="83">
        <v>3291</v>
      </c>
      <c r="F158" s="82" t="s">
        <v>60</v>
      </c>
      <c r="G158" s="10">
        <v>0</v>
      </c>
    </row>
    <row r="159" spans="4:7" ht="60" x14ac:dyDescent="0.25">
      <c r="E159" s="83">
        <v>3571</v>
      </c>
      <c r="F159" s="82" t="s">
        <v>226</v>
      </c>
      <c r="G159" s="10">
        <v>0</v>
      </c>
    </row>
    <row r="160" spans="4:7" x14ac:dyDescent="0.25">
      <c r="E160" s="83">
        <v>3711</v>
      </c>
      <c r="F160" s="82" t="s">
        <v>38</v>
      </c>
      <c r="G160" s="10">
        <v>45000</v>
      </c>
    </row>
    <row r="161" spans="4:7" x14ac:dyDescent="0.25">
      <c r="E161" s="83">
        <v>3751</v>
      </c>
      <c r="F161" s="82" t="s">
        <v>35</v>
      </c>
      <c r="G161" s="10">
        <v>36000</v>
      </c>
    </row>
    <row r="162" spans="4:7" x14ac:dyDescent="0.25">
      <c r="E162" s="83">
        <v>3761</v>
      </c>
      <c r="F162" s="82" t="s">
        <v>378</v>
      </c>
      <c r="G162" s="10">
        <v>15000</v>
      </c>
    </row>
    <row r="163" spans="4:7" ht="30" x14ac:dyDescent="0.25">
      <c r="E163" s="83">
        <v>3791</v>
      </c>
      <c r="F163" s="82" t="s">
        <v>134</v>
      </c>
      <c r="G163" s="10">
        <v>0</v>
      </c>
    </row>
    <row r="164" spans="4:7" ht="30" x14ac:dyDescent="0.25">
      <c r="E164" s="83">
        <v>3821</v>
      </c>
      <c r="F164" s="82" t="s">
        <v>51</v>
      </c>
      <c r="G164" s="10">
        <v>3000574.51</v>
      </c>
    </row>
    <row r="165" spans="4:7" ht="45" x14ac:dyDescent="0.25">
      <c r="E165" s="83">
        <v>4451</v>
      </c>
      <c r="F165" s="82" t="s">
        <v>75</v>
      </c>
      <c r="G165" s="10">
        <v>312000</v>
      </c>
    </row>
    <row r="166" spans="4:7" ht="30" x14ac:dyDescent="0.25">
      <c r="E166" s="83">
        <v>5211</v>
      </c>
      <c r="F166" s="82" t="s">
        <v>64</v>
      </c>
      <c r="G166" s="10">
        <v>0</v>
      </c>
    </row>
    <row r="167" spans="4:7" ht="30" x14ac:dyDescent="0.25">
      <c r="E167" s="83">
        <v>5231</v>
      </c>
      <c r="F167" s="82" t="s">
        <v>82</v>
      </c>
      <c r="G167" s="10">
        <v>42000</v>
      </c>
    </row>
    <row r="168" spans="4:7" ht="30" x14ac:dyDescent="0.25">
      <c r="E168" s="83">
        <v>5671</v>
      </c>
      <c r="F168" s="82" t="s">
        <v>84</v>
      </c>
      <c r="G168" s="10">
        <v>60000</v>
      </c>
    </row>
    <row r="169" spans="4:7" ht="30" x14ac:dyDescent="0.25">
      <c r="D169" s="82" t="s">
        <v>478</v>
      </c>
      <c r="E169" s="83">
        <v>2461</v>
      </c>
      <c r="F169" s="82" t="s">
        <v>81</v>
      </c>
      <c r="G169" s="10">
        <v>62524</v>
      </c>
    </row>
    <row r="170" spans="4:7" ht="45" x14ac:dyDescent="0.25">
      <c r="E170" s="83">
        <v>2491</v>
      </c>
      <c r="F170" s="82" t="s">
        <v>212</v>
      </c>
      <c r="G170" s="10">
        <v>153230.9</v>
      </c>
    </row>
    <row r="171" spans="4:7" ht="30" x14ac:dyDescent="0.25">
      <c r="E171" s="83">
        <v>2521</v>
      </c>
      <c r="F171" s="82" t="s">
        <v>116</v>
      </c>
      <c r="G171" s="10">
        <v>59931.4</v>
      </c>
    </row>
    <row r="172" spans="4:7" ht="30" x14ac:dyDescent="0.25">
      <c r="E172" s="83">
        <v>2721</v>
      </c>
      <c r="F172" s="82" t="s">
        <v>54</v>
      </c>
      <c r="G172" s="10">
        <v>3608.96</v>
      </c>
    </row>
    <row r="173" spans="4:7" ht="75" x14ac:dyDescent="0.25">
      <c r="E173" s="83">
        <v>3521</v>
      </c>
      <c r="F173" s="82" t="s">
        <v>230</v>
      </c>
      <c r="G173" s="10">
        <v>0</v>
      </c>
    </row>
    <row r="174" spans="4:7" ht="30" x14ac:dyDescent="0.25">
      <c r="D174" s="82" t="s">
        <v>379</v>
      </c>
      <c r="E174" s="83">
        <v>3351</v>
      </c>
      <c r="F174" s="82" t="s">
        <v>248</v>
      </c>
      <c r="G174" s="10">
        <v>0</v>
      </c>
    </row>
    <row r="175" spans="4:7" ht="45" x14ac:dyDescent="0.25">
      <c r="E175" s="83">
        <v>3391</v>
      </c>
      <c r="F175" s="82" t="s">
        <v>215</v>
      </c>
      <c r="G175" s="10">
        <v>1216300</v>
      </c>
    </row>
    <row r="176" spans="4:7" x14ac:dyDescent="0.25">
      <c r="D176" s="82" t="s">
        <v>380</v>
      </c>
      <c r="E176" s="83">
        <v>4411</v>
      </c>
      <c r="F176" s="82" t="s">
        <v>30</v>
      </c>
      <c r="G176" s="10">
        <v>572000</v>
      </c>
    </row>
    <row r="177" spans="2:7" ht="30" x14ac:dyDescent="0.25">
      <c r="D177" s="82" t="s">
        <v>576</v>
      </c>
      <c r="E177" s="83">
        <v>4421</v>
      </c>
      <c r="F177" s="82" t="s">
        <v>234</v>
      </c>
      <c r="G177" s="10">
        <v>250000</v>
      </c>
    </row>
    <row r="178" spans="2:7" ht="30" x14ac:dyDescent="0.25">
      <c r="D178" s="82" t="s">
        <v>504</v>
      </c>
      <c r="E178" s="83">
        <v>4411</v>
      </c>
      <c r="F178" s="82" t="s">
        <v>30</v>
      </c>
      <c r="G178" s="10">
        <v>3300000</v>
      </c>
    </row>
    <row r="179" spans="2:7" ht="60" x14ac:dyDescent="0.25">
      <c r="B179" s="82" t="s">
        <v>107</v>
      </c>
      <c r="C179" s="82" t="s">
        <v>373</v>
      </c>
      <c r="D179" s="82" t="s">
        <v>298</v>
      </c>
      <c r="E179" s="83">
        <v>2491</v>
      </c>
      <c r="F179" s="82" t="s">
        <v>212</v>
      </c>
      <c r="G179" s="10">
        <v>600119.04000000004</v>
      </c>
    </row>
    <row r="180" spans="2:7" ht="30" x14ac:dyDescent="0.25">
      <c r="E180" s="83">
        <v>3821</v>
      </c>
      <c r="F180" s="82" t="s">
        <v>51</v>
      </c>
      <c r="G180" s="10">
        <v>1445000</v>
      </c>
    </row>
    <row r="181" spans="2:7" ht="30" x14ac:dyDescent="0.25">
      <c r="E181" s="83">
        <v>5191</v>
      </c>
      <c r="F181" s="82" t="s">
        <v>89</v>
      </c>
      <c r="G181" s="10">
        <v>0</v>
      </c>
    </row>
    <row r="182" spans="2:7" ht="30" x14ac:dyDescent="0.25">
      <c r="B182" s="82" t="s">
        <v>435</v>
      </c>
      <c r="C182" s="82" t="s">
        <v>373</v>
      </c>
      <c r="D182" s="82" t="s">
        <v>254</v>
      </c>
      <c r="E182" s="83">
        <v>4431</v>
      </c>
      <c r="F182" s="82" t="s">
        <v>32</v>
      </c>
      <c r="G182" s="10">
        <v>3609600</v>
      </c>
    </row>
    <row r="183" spans="2:7" ht="30" x14ac:dyDescent="0.25">
      <c r="D183" s="82" t="s">
        <v>523</v>
      </c>
      <c r="E183" s="83">
        <v>4331</v>
      </c>
      <c r="F183" s="82" t="s">
        <v>185</v>
      </c>
      <c r="G183" s="10">
        <v>0</v>
      </c>
    </row>
    <row r="184" spans="2:7" ht="30" x14ac:dyDescent="0.25">
      <c r="E184" s="83">
        <v>4431</v>
      </c>
      <c r="F184" s="82" t="s">
        <v>32</v>
      </c>
      <c r="G184" s="10">
        <v>182000</v>
      </c>
    </row>
    <row r="185" spans="2:7" ht="30" x14ac:dyDescent="0.25">
      <c r="D185" s="82" t="s">
        <v>478</v>
      </c>
      <c r="E185" s="83">
        <v>2461</v>
      </c>
      <c r="F185" s="82" t="s">
        <v>81</v>
      </c>
      <c r="G185" s="10">
        <v>0</v>
      </c>
    </row>
    <row r="186" spans="2:7" ht="45" x14ac:dyDescent="0.25">
      <c r="E186" s="83">
        <v>2491</v>
      </c>
      <c r="F186" s="82" t="s">
        <v>212</v>
      </c>
      <c r="G186" s="10">
        <v>0</v>
      </c>
    </row>
    <row r="187" spans="2:7" ht="30" x14ac:dyDescent="0.25">
      <c r="E187" s="83">
        <v>2721</v>
      </c>
      <c r="F187" s="82" t="s">
        <v>54</v>
      </c>
      <c r="G187" s="10">
        <v>0</v>
      </c>
    </row>
    <row r="188" spans="2:7" ht="75" x14ac:dyDescent="0.25">
      <c r="E188" s="83">
        <v>3521</v>
      </c>
      <c r="F188" s="82" t="s">
        <v>230</v>
      </c>
      <c r="G188" s="10">
        <v>0</v>
      </c>
    </row>
    <row r="189" spans="2:7" ht="75" x14ac:dyDescent="0.25">
      <c r="D189" s="82" t="s">
        <v>322</v>
      </c>
      <c r="E189" s="83">
        <v>2171</v>
      </c>
      <c r="F189" s="82" t="s">
        <v>48</v>
      </c>
      <c r="G189" s="10">
        <v>0</v>
      </c>
    </row>
    <row r="190" spans="2:7" ht="30" x14ac:dyDescent="0.25">
      <c r="B190" s="82" t="s">
        <v>386</v>
      </c>
      <c r="C190" s="82" t="s">
        <v>207</v>
      </c>
      <c r="D190" s="82" t="s">
        <v>302</v>
      </c>
      <c r="E190" s="83">
        <v>4411</v>
      </c>
      <c r="F190" s="82" t="s">
        <v>30</v>
      </c>
      <c r="G190" s="10">
        <v>6510000</v>
      </c>
    </row>
    <row r="191" spans="2:7" ht="30" x14ac:dyDescent="0.25">
      <c r="D191" s="82" t="s">
        <v>303</v>
      </c>
      <c r="E191" s="83">
        <v>4411</v>
      </c>
      <c r="F191" s="82" t="s">
        <v>30</v>
      </c>
      <c r="G191" s="10">
        <v>6510000</v>
      </c>
    </row>
    <row r="192" spans="2:7" ht="45" x14ac:dyDescent="0.25">
      <c r="D192" s="82" t="s">
        <v>387</v>
      </c>
      <c r="E192" s="83">
        <v>4411</v>
      </c>
      <c r="F192" s="82" t="s">
        <v>30</v>
      </c>
      <c r="G192" s="10">
        <v>12000000</v>
      </c>
    </row>
    <row r="193" spans="1:7" ht="45" x14ac:dyDescent="0.25">
      <c r="C193" s="82" t="s">
        <v>373</v>
      </c>
      <c r="D193" s="82" t="s">
        <v>388</v>
      </c>
      <c r="E193" s="83">
        <v>2211</v>
      </c>
      <c r="F193" s="82" t="s">
        <v>56</v>
      </c>
      <c r="G193" s="10">
        <v>127361.73</v>
      </c>
    </row>
    <row r="194" spans="1:7" x14ac:dyDescent="0.25">
      <c r="E194" s="83">
        <v>2711</v>
      </c>
      <c r="F194" s="82" t="s">
        <v>93</v>
      </c>
      <c r="G194" s="10">
        <v>0</v>
      </c>
    </row>
    <row r="195" spans="1:7" x14ac:dyDescent="0.25">
      <c r="E195" s="83">
        <v>3291</v>
      </c>
      <c r="F195" s="82" t="s">
        <v>60</v>
      </c>
      <c r="G195" s="10">
        <v>82520</v>
      </c>
    </row>
    <row r="196" spans="1:7" ht="60" x14ac:dyDescent="0.25">
      <c r="D196" s="82" t="s">
        <v>389</v>
      </c>
      <c r="E196" s="83">
        <v>4411</v>
      </c>
      <c r="F196" s="82" t="s">
        <v>30</v>
      </c>
      <c r="G196" s="10">
        <v>60040000</v>
      </c>
    </row>
    <row r="197" spans="1:7" ht="30" x14ac:dyDescent="0.25">
      <c r="D197" s="82" t="s">
        <v>379</v>
      </c>
      <c r="E197" s="83">
        <v>3351</v>
      </c>
      <c r="F197" s="82" t="s">
        <v>248</v>
      </c>
      <c r="G197" s="10">
        <v>713770</v>
      </c>
    </row>
    <row r="198" spans="1:7" ht="45" x14ac:dyDescent="0.25">
      <c r="A198" s="82" t="s">
        <v>42</v>
      </c>
      <c r="B198" s="82" t="s">
        <v>117</v>
      </c>
      <c r="C198" s="82" t="s">
        <v>207</v>
      </c>
      <c r="D198" s="82" t="s">
        <v>311</v>
      </c>
      <c r="E198" s="83">
        <v>2421</v>
      </c>
      <c r="F198" s="82" t="s">
        <v>120</v>
      </c>
      <c r="G198" s="10">
        <v>3445.2</v>
      </c>
    </row>
    <row r="199" spans="1:7" ht="30" x14ac:dyDescent="0.25">
      <c r="E199" s="83">
        <v>2461</v>
      </c>
      <c r="F199" s="82" t="s">
        <v>81</v>
      </c>
      <c r="G199" s="10">
        <v>4354264.4399999995</v>
      </c>
    </row>
    <row r="200" spans="1:7" ht="45" x14ac:dyDescent="0.25">
      <c r="E200" s="83">
        <v>2491</v>
      </c>
      <c r="F200" s="82" t="s">
        <v>212</v>
      </c>
      <c r="G200" s="10">
        <v>0</v>
      </c>
    </row>
    <row r="201" spans="1:7" ht="30" x14ac:dyDescent="0.25">
      <c r="E201" s="83">
        <v>2511</v>
      </c>
      <c r="F201" s="82" t="s">
        <v>118</v>
      </c>
      <c r="G201" s="10">
        <v>0</v>
      </c>
    </row>
    <row r="202" spans="1:7" x14ac:dyDescent="0.25">
      <c r="E202" s="83">
        <v>2711</v>
      </c>
      <c r="F202" s="82" t="s">
        <v>93</v>
      </c>
      <c r="G202" s="10">
        <v>27137.040000000001</v>
      </c>
    </row>
    <row r="203" spans="1:7" ht="30" x14ac:dyDescent="0.25">
      <c r="E203" s="83">
        <v>2721</v>
      </c>
      <c r="F203" s="82" t="s">
        <v>54</v>
      </c>
      <c r="G203" s="10">
        <v>25990.959999999999</v>
      </c>
    </row>
    <row r="204" spans="1:7" x14ac:dyDescent="0.25">
      <c r="E204" s="83">
        <v>2911</v>
      </c>
      <c r="F204" s="82" t="s">
        <v>59</v>
      </c>
      <c r="G204" s="10">
        <v>27180.79</v>
      </c>
    </row>
    <row r="205" spans="1:7" ht="45" x14ac:dyDescent="0.25">
      <c r="E205" s="83">
        <v>3261</v>
      </c>
      <c r="F205" s="82" t="s">
        <v>224</v>
      </c>
      <c r="G205" s="10">
        <v>15000</v>
      </c>
    </row>
    <row r="206" spans="1:7" ht="60" x14ac:dyDescent="0.25">
      <c r="E206" s="83">
        <v>3531</v>
      </c>
      <c r="F206" s="82" t="s">
        <v>225</v>
      </c>
      <c r="G206" s="10">
        <v>4500</v>
      </c>
    </row>
    <row r="207" spans="1:7" ht="30" x14ac:dyDescent="0.25">
      <c r="E207" s="83">
        <v>5231</v>
      </c>
      <c r="F207" s="82" t="s">
        <v>82</v>
      </c>
      <c r="G207" s="10">
        <v>3600</v>
      </c>
    </row>
    <row r="208" spans="1:7" ht="75" x14ac:dyDescent="0.25">
      <c r="E208" s="83">
        <v>5641</v>
      </c>
      <c r="F208" s="82" t="s">
        <v>252</v>
      </c>
      <c r="G208" s="10">
        <v>15000</v>
      </c>
    </row>
    <row r="209" spans="2:7" ht="45" x14ac:dyDescent="0.25">
      <c r="E209" s="83">
        <v>5661</v>
      </c>
      <c r="F209" s="82" t="s">
        <v>238</v>
      </c>
      <c r="G209" s="10">
        <v>42000</v>
      </c>
    </row>
    <row r="210" spans="2:7" ht="60" x14ac:dyDescent="0.25">
      <c r="D210" s="82" t="s">
        <v>476</v>
      </c>
      <c r="E210" s="83">
        <v>3111</v>
      </c>
      <c r="F210" s="82" t="s">
        <v>110</v>
      </c>
      <c r="G210" s="10">
        <v>76064941.079999998</v>
      </c>
    </row>
    <row r="211" spans="2:7" ht="45" x14ac:dyDescent="0.25">
      <c r="B211" s="82" t="s">
        <v>115</v>
      </c>
      <c r="C211" s="82" t="s">
        <v>207</v>
      </c>
      <c r="D211" s="82" t="s">
        <v>317</v>
      </c>
      <c r="E211" s="83">
        <v>2421</v>
      </c>
      <c r="F211" s="82" t="s">
        <v>120</v>
      </c>
      <c r="G211" s="10">
        <v>0</v>
      </c>
    </row>
    <row r="212" spans="2:7" ht="30" x14ac:dyDescent="0.25">
      <c r="E212" s="83">
        <v>2431</v>
      </c>
      <c r="F212" s="82" t="s">
        <v>121</v>
      </c>
      <c r="G212" s="10">
        <v>0</v>
      </c>
    </row>
    <row r="213" spans="2:7" ht="30" x14ac:dyDescent="0.25">
      <c r="E213" s="83">
        <v>2451</v>
      </c>
      <c r="F213" s="82" t="s">
        <v>108</v>
      </c>
      <c r="G213" s="10">
        <v>0</v>
      </c>
    </row>
    <row r="214" spans="2:7" ht="30" x14ac:dyDescent="0.25">
      <c r="E214" s="83">
        <v>2461</v>
      </c>
      <c r="F214" s="82" t="s">
        <v>81</v>
      </c>
      <c r="G214" s="10">
        <v>0</v>
      </c>
    </row>
    <row r="215" spans="2:7" ht="45" x14ac:dyDescent="0.25">
      <c r="E215" s="83">
        <v>2491</v>
      </c>
      <c r="F215" s="82" t="s">
        <v>212</v>
      </c>
      <c r="G215" s="10">
        <v>0</v>
      </c>
    </row>
    <row r="216" spans="2:7" x14ac:dyDescent="0.25">
      <c r="E216" s="83">
        <v>2711</v>
      </c>
      <c r="F216" s="82" t="s">
        <v>93</v>
      </c>
      <c r="G216" s="10">
        <v>0</v>
      </c>
    </row>
    <row r="217" spans="2:7" ht="30" x14ac:dyDescent="0.25">
      <c r="E217" s="83">
        <v>2721</v>
      </c>
      <c r="F217" s="82" t="s">
        <v>54</v>
      </c>
      <c r="G217" s="10">
        <v>0</v>
      </c>
    </row>
    <row r="218" spans="2:7" ht="30" x14ac:dyDescent="0.25">
      <c r="E218" s="83">
        <v>2921</v>
      </c>
      <c r="F218" s="82" t="s">
        <v>109</v>
      </c>
      <c r="G218" s="10">
        <v>0</v>
      </c>
    </row>
    <row r="219" spans="2:7" x14ac:dyDescent="0.25">
      <c r="E219" s="83">
        <v>3291</v>
      </c>
      <c r="F219" s="82" t="s">
        <v>60</v>
      </c>
      <c r="G219" s="10">
        <v>43500</v>
      </c>
    </row>
    <row r="220" spans="2:7" ht="30" x14ac:dyDescent="0.25">
      <c r="E220" s="83">
        <v>3591</v>
      </c>
      <c r="F220" s="82" t="s">
        <v>199</v>
      </c>
      <c r="G220" s="10">
        <v>0</v>
      </c>
    </row>
    <row r="221" spans="2:7" ht="45" x14ac:dyDescent="0.25">
      <c r="B221" s="82" t="s">
        <v>44</v>
      </c>
      <c r="C221" s="82" t="s">
        <v>207</v>
      </c>
      <c r="D221" s="82" t="s">
        <v>469</v>
      </c>
      <c r="E221" s="83">
        <v>2221</v>
      </c>
      <c r="F221" s="82" t="s">
        <v>112</v>
      </c>
      <c r="G221" s="10">
        <v>3480</v>
      </c>
    </row>
    <row r="222" spans="2:7" ht="30" x14ac:dyDescent="0.25">
      <c r="E222" s="83">
        <v>2421</v>
      </c>
      <c r="F222" s="82" t="s">
        <v>120</v>
      </c>
      <c r="G222" s="10">
        <v>0</v>
      </c>
    </row>
    <row r="223" spans="2:7" ht="30" x14ac:dyDescent="0.25">
      <c r="E223" s="83">
        <v>2431</v>
      </c>
      <c r="F223" s="82" t="s">
        <v>121</v>
      </c>
      <c r="G223" s="10">
        <v>0</v>
      </c>
    </row>
    <row r="224" spans="2:7" ht="30" x14ac:dyDescent="0.25">
      <c r="E224" s="83">
        <v>2461</v>
      </c>
      <c r="F224" s="82" t="s">
        <v>81</v>
      </c>
      <c r="G224" s="10">
        <v>0</v>
      </c>
    </row>
    <row r="225" spans="2:7" ht="30" x14ac:dyDescent="0.25">
      <c r="E225" s="83">
        <v>2471</v>
      </c>
      <c r="F225" s="82" t="s">
        <v>123</v>
      </c>
      <c r="G225" s="10">
        <v>20679.88</v>
      </c>
    </row>
    <row r="226" spans="2:7" ht="45" x14ac:dyDescent="0.25">
      <c r="E226" s="83">
        <v>2491</v>
      </c>
      <c r="F226" s="82" t="s">
        <v>212</v>
      </c>
      <c r="G226" s="10">
        <v>6670</v>
      </c>
    </row>
    <row r="227" spans="2:7" ht="30" x14ac:dyDescent="0.25">
      <c r="E227" s="83">
        <v>2531</v>
      </c>
      <c r="F227" s="82" t="s">
        <v>113</v>
      </c>
      <c r="G227" s="10">
        <v>0</v>
      </c>
    </row>
    <row r="228" spans="2:7" ht="30" x14ac:dyDescent="0.25">
      <c r="E228" s="83">
        <v>2541</v>
      </c>
      <c r="F228" s="82" t="s">
        <v>114</v>
      </c>
      <c r="G228" s="10">
        <v>2320</v>
      </c>
    </row>
    <row r="229" spans="2:7" x14ac:dyDescent="0.25">
      <c r="E229" s="83">
        <v>2591</v>
      </c>
      <c r="F229" s="82" t="s">
        <v>125</v>
      </c>
      <c r="G229" s="10">
        <v>30368.799999999999</v>
      </c>
    </row>
    <row r="230" spans="2:7" x14ac:dyDescent="0.25">
      <c r="E230" s="83">
        <v>2711</v>
      </c>
      <c r="F230" s="82" t="s">
        <v>93</v>
      </c>
      <c r="G230" s="10">
        <v>25784.48</v>
      </c>
    </row>
    <row r="231" spans="2:7" ht="30" x14ac:dyDescent="0.25">
      <c r="E231" s="83">
        <v>2721</v>
      </c>
      <c r="F231" s="82" t="s">
        <v>54</v>
      </c>
      <c r="G231" s="10">
        <v>32121.27</v>
      </c>
    </row>
    <row r="232" spans="2:7" ht="45" x14ac:dyDescent="0.25">
      <c r="E232" s="83">
        <v>2751</v>
      </c>
      <c r="F232" s="82" t="s">
        <v>240</v>
      </c>
      <c r="G232" s="10">
        <v>12968.8</v>
      </c>
    </row>
    <row r="233" spans="2:7" ht="30" x14ac:dyDescent="0.25">
      <c r="E233" s="83">
        <v>2821</v>
      </c>
      <c r="F233" s="82" t="s">
        <v>279</v>
      </c>
      <c r="G233" s="10">
        <v>0</v>
      </c>
    </row>
    <row r="234" spans="2:7" x14ac:dyDescent="0.25">
      <c r="E234" s="83">
        <v>2911</v>
      </c>
      <c r="F234" s="82" t="s">
        <v>59</v>
      </c>
      <c r="G234" s="10">
        <v>45359.78</v>
      </c>
    </row>
    <row r="235" spans="2:7" ht="45" x14ac:dyDescent="0.25">
      <c r="E235" s="83">
        <v>3511</v>
      </c>
      <c r="F235" s="82" t="s">
        <v>131</v>
      </c>
      <c r="G235" s="10">
        <v>6000</v>
      </c>
    </row>
    <row r="236" spans="2:7" ht="30" x14ac:dyDescent="0.25">
      <c r="E236" s="83">
        <v>3591</v>
      </c>
      <c r="F236" s="82" t="s">
        <v>199</v>
      </c>
      <c r="G236" s="10">
        <v>7200</v>
      </c>
    </row>
    <row r="237" spans="2:7" x14ac:dyDescent="0.25">
      <c r="E237" s="83">
        <v>5421</v>
      </c>
      <c r="F237" s="82" t="s">
        <v>272</v>
      </c>
      <c r="G237" s="10">
        <v>124120</v>
      </c>
    </row>
    <row r="238" spans="2:7" ht="30" x14ac:dyDescent="0.25">
      <c r="E238" s="83">
        <v>5621</v>
      </c>
      <c r="F238" s="82" t="s">
        <v>88</v>
      </c>
      <c r="G238" s="10">
        <v>0</v>
      </c>
    </row>
    <row r="239" spans="2:7" x14ac:dyDescent="0.25">
      <c r="E239" s="83">
        <v>5691</v>
      </c>
      <c r="F239" s="82" t="s">
        <v>49</v>
      </c>
      <c r="G239" s="10">
        <v>48000</v>
      </c>
    </row>
    <row r="240" spans="2:7" ht="60" x14ac:dyDescent="0.25">
      <c r="B240" s="82" t="s">
        <v>507</v>
      </c>
      <c r="C240" s="82" t="s">
        <v>207</v>
      </c>
      <c r="D240" s="82" t="s">
        <v>506</v>
      </c>
      <c r="E240" s="83">
        <v>2211</v>
      </c>
      <c r="F240" s="82" t="s">
        <v>56</v>
      </c>
      <c r="G240" s="10">
        <v>0</v>
      </c>
    </row>
    <row r="241" spans="5:7" ht="30" x14ac:dyDescent="0.25">
      <c r="E241" s="83">
        <v>2421</v>
      </c>
      <c r="F241" s="82" t="s">
        <v>120</v>
      </c>
      <c r="G241" s="10">
        <v>0</v>
      </c>
    </row>
    <row r="242" spans="5:7" ht="30" x14ac:dyDescent="0.25">
      <c r="E242" s="83">
        <v>2431</v>
      </c>
      <c r="F242" s="82" t="s">
        <v>121</v>
      </c>
      <c r="G242" s="10">
        <v>0</v>
      </c>
    </row>
    <row r="243" spans="5:7" ht="30" x14ac:dyDescent="0.25">
      <c r="E243" s="83">
        <v>2461</v>
      </c>
      <c r="F243" s="82" t="s">
        <v>81</v>
      </c>
      <c r="G243" s="10">
        <v>0</v>
      </c>
    </row>
    <row r="244" spans="5:7" ht="30" x14ac:dyDescent="0.25">
      <c r="E244" s="83">
        <v>2471</v>
      </c>
      <c r="F244" s="82" t="s">
        <v>123</v>
      </c>
      <c r="G244" s="10">
        <v>41411.57</v>
      </c>
    </row>
    <row r="245" spans="5:7" ht="30" x14ac:dyDescent="0.25">
      <c r="E245" s="83">
        <v>2481</v>
      </c>
      <c r="F245" s="82" t="s">
        <v>86</v>
      </c>
      <c r="G245" s="10">
        <v>0</v>
      </c>
    </row>
    <row r="246" spans="5:7" ht="45" x14ac:dyDescent="0.25">
      <c r="E246" s="83">
        <v>2491</v>
      </c>
      <c r="F246" s="82" t="s">
        <v>212</v>
      </c>
      <c r="G246" s="10">
        <v>606904.75</v>
      </c>
    </row>
    <row r="247" spans="5:7" ht="30" x14ac:dyDescent="0.25">
      <c r="E247" s="83">
        <v>2511</v>
      </c>
      <c r="F247" s="82" t="s">
        <v>118</v>
      </c>
      <c r="G247" s="10">
        <v>32944</v>
      </c>
    </row>
    <row r="248" spans="5:7" ht="30" x14ac:dyDescent="0.25">
      <c r="E248" s="83">
        <v>2521</v>
      </c>
      <c r="F248" s="82" t="s">
        <v>116</v>
      </c>
      <c r="G248" s="10">
        <v>0</v>
      </c>
    </row>
    <row r="249" spans="5:7" x14ac:dyDescent="0.25">
      <c r="E249" s="83">
        <v>2591</v>
      </c>
      <c r="F249" s="82" t="s">
        <v>125</v>
      </c>
      <c r="G249" s="10">
        <v>0</v>
      </c>
    </row>
    <row r="250" spans="5:7" x14ac:dyDescent="0.25">
      <c r="E250" s="83">
        <v>2711</v>
      </c>
      <c r="F250" s="82" t="s">
        <v>93</v>
      </c>
      <c r="G250" s="10">
        <v>183280</v>
      </c>
    </row>
    <row r="251" spans="5:7" ht="30" x14ac:dyDescent="0.25">
      <c r="E251" s="83">
        <v>2721</v>
      </c>
      <c r="F251" s="82" t="s">
        <v>54</v>
      </c>
      <c r="G251" s="10">
        <v>453239.84</v>
      </c>
    </row>
    <row r="252" spans="5:7" ht="30" x14ac:dyDescent="0.25">
      <c r="E252" s="83">
        <v>2821</v>
      </c>
      <c r="F252" s="82" t="s">
        <v>279</v>
      </c>
      <c r="G252" s="10">
        <v>0</v>
      </c>
    </row>
    <row r="253" spans="5:7" x14ac:dyDescent="0.25">
      <c r="E253" s="83">
        <v>2911</v>
      </c>
      <c r="F253" s="82" t="s">
        <v>59</v>
      </c>
      <c r="G253" s="10">
        <v>0</v>
      </c>
    </row>
    <row r="254" spans="5:7" ht="45" x14ac:dyDescent="0.25">
      <c r="E254" s="83">
        <v>3161</v>
      </c>
      <c r="F254" s="82" t="s">
        <v>267</v>
      </c>
      <c r="G254" s="10">
        <v>0</v>
      </c>
    </row>
    <row r="255" spans="5:7" ht="45" x14ac:dyDescent="0.25">
      <c r="E255" s="83">
        <v>3261</v>
      </c>
      <c r="F255" s="82" t="s">
        <v>224</v>
      </c>
      <c r="G255" s="10">
        <v>3785366.52</v>
      </c>
    </row>
    <row r="256" spans="5:7" ht="45" x14ac:dyDescent="0.25">
      <c r="E256" s="83">
        <v>3511</v>
      </c>
      <c r="F256" s="82" t="s">
        <v>131</v>
      </c>
      <c r="G256" s="10">
        <v>0</v>
      </c>
    </row>
    <row r="257" spans="2:7" ht="75" x14ac:dyDescent="0.25">
      <c r="E257" s="83">
        <v>3521</v>
      </c>
      <c r="F257" s="82" t="s">
        <v>230</v>
      </c>
      <c r="G257" s="10">
        <v>0</v>
      </c>
    </row>
    <row r="258" spans="2:7" ht="30" x14ac:dyDescent="0.25">
      <c r="E258" s="83">
        <v>5611</v>
      </c>
      <c r="F258" s="82" t="s">
        <v>90</v>
      </c>
      <c r="G258" s="10">
        <v>344028.18</v>
      </c>
    </row>
    <row r="259" spans="2:7" ht="30" x14ac:dyDescent="0.25">
      <c r="E259" s="83">
        <v>5621</v>
      </c>
      <c r="F259" s="82" t="s">
        <v>88</v>
      </c>
      <c r="G259" s="10">
        <v>120000</v>
      </c>
    </row>
    <row r="260" spans="2:7" ht="30" x14ac:dyDescent="0.25">
      <c r="E260" s="83">
        <v>5671</v>
      </c>
      <c r="F260" s="82" t="s">
        <v>84</v>
      </c>
      <c r="G260" s="10">
        <v>180000</v>
      </c>
    </row>
    <row r="261" spans="2:7" x14ac:dyDescent="0.25">
      <c r="E261" s="83">
        <v>5781</v>
      </c>
      <c r="F261" s="82" t="s">
        <v>124</v>
      </c>
      <c r="G261" s="10">
        <v>251520</v>
      </c>
    </row>
    <row r="262" spans="2:7" ht="30" x14ac:dyDescent="0.25">
      <c r="D262" s="82" t="s">
        <v>525</v>
      </c>
      <c r="E262" s="83">
        <v>3371</v>
      </c>
      <c r="F262" s="82" t="s">
        <v>133</v>
      </c>
      <c r="G262" s="10">
        <v>4364674.01</v>
      </c>
    </row>
    <row r="263" spans="2:7" ht="45" x14ac:dyDescent="0.25">
      <c r="B263" s="82" t="s">
        <v>43</v>
      </c>
      <c r="C263" s="82" t="s">
        <v>207</v>
      </c>
      <c r="D263" s="82" t="s">
        <v>439</v>
      </c>
      <c r="E263" s="83">
        <v>5421</v>
      </c>
      <c r="F263" s="82" t="s">
        <v>272</v>
      </c>
      <c r="G263" s="10">
        <v>150000</v>
      </c>
    </row>
    <row r="264" spans="2:7" ht="30" x14ac:dyDescent="0.25">
      <c r="E264" s="83">
        <v>5611</v>
      </c>
      <c r="F264" s="82" t="s">
        <v>90</v>
      </c>
      <c r="G264" s="10">
        <v>4166000</v>
      </c>
    </row>
    <row r="265" spans="2:7" ht="30" x14ac:dyDescent="0.25">
      <c r="E265" s="83">
        <v>5621</v>
      </c>
      <c r="F265" s="82" t="s">
        <v>88</v>
      </c>
      <c r="G265" s="10">
        <v>0</v>
      </c>
    </row>
    <row r="266" spans="2:7" ht="30" x14ac:dyDescent="0.25">
      <c r="E266" s="83">
        <v>5671</v>
      </c>
      <c r="F266" s="82" t="s">
        <v>84</v>
      </c>
      <c r="G266" s="10">
        <v>2787015.97</v>
      </c>
    </row>
    <row r="267" spans="2:7" x14ac:dyDescent="0.25">
      <c r="E267" s="83">
        <v>5691</v>
      </c>
      <c r="F267" s="82" t="s">
        <v>49</v>
      </c>
      <c r="G267" s="10">
        <v>60000</v>
      </c>
    </row>
    <row r="268" spans="2:7" ht="45" x14ac:dyDescent="0.25">
      <c r="D268" s="82" t="s">
        <v>440</v>
      </c>
      <c r="E268" s="83">
        <v>2421</v>
      </c>
      <c r="F268" s="82" t="s">
        <v>120</v>
      </c>
      <c r="G268" s="10">
        <v>9621596.8000000007</v>
      </c>
    </row>
    <row r="269" spans="2:7" ht="30" x14ac:dyDescent="0.25">
      <c r="E269" s="83">
        <v>2431</v>
      </c>
      <c r="F269" s="82" t="s">
        <v>121</v>
      </c>
      <c r="G269" s="10">
        <v>0</v>
      </c>
    </row>
    <row r="270" spans="2:7" ht="30" x14ac:dyDescent="0.25">
      <c r="E270" s="83">
        <v>2441</v>
      </c>
      <c r="F270" s="82" t="s">
        <v>122</v>
      </c>
      <c r="G270" s="10">
        <v>10625.02</v>
      </c>
    </row>
    <row r="271" spans="2:7" ht="30" x14ac:dyDescent="0.25">
      <c r="E271" s="83">
        <v>2451</v>
      </c>
      <c r="F271" s="82" t="s">
        <v>108</v>
      </c>
      <c r="G271" s="10">
        <v>0</v>
      </c>
    </row>
    <row r="272" spans="2:7" ht="30" x14ac:dyDescent="0.25">
      <c r="E272" s="83">
        <v>2461</v>
      </c>
      <c r="F272" s="82" t="s">
        <v>81</v>
      </c>
      <c r="G272" s="10">
        <v>22782.03</v>
      </c>
    </row>
    <row r="273" spans="2:7" ht="30" x14ac:dyDescent="0.25">
      <c r="E273" s="83">
        <v>2471</v>
      </c>
      <c r="F273" s="82" t="s">
        <v>123</v>
      </c>
      <c r="G273" s="10">
        <v>1982716.98</v>
      </c>
    </row>
    <row r="274" spans="2:7" ht="45" x14ac:dyDescent="0.25">
      <c r="E274" s="83">
        <v>2491</v>
      </c>
      <c r="F274" s="82" t="s">
        <v>212</v>
      </c>
      <c r="G274" s="10">
        <v>1494526.19</v>
      </c>
    </row>
    <row r="275" spans="2:7" ht="30" x14ac:dyDescent="0.25">
      <c r="E275" s="83">
        <v>2511</v>
      </c>
      <c r="F275" s="82" t="s">
        <v>118</v>
      </c>
      <c r="G275" s="10">
        <v>298187.90000000002</v>
      </c>
    </row>
    <row r="276" spans="2:7" ht="30" x14ac:dyDescent="0.25">
      <c r="E276" s="83">
        <v>2521</v>
      </c>
      <c r="F276" s="82" t="s">
        <v>116</v>
      </c>
      <c r="G276" s="10">
        <v>158750</v>
      </c>
    </row>
    <row r="277" spans="2:7" ht="30" x14ac:dyDescent="0.25">
      <c r="E277" s="83">
        <v>2531</v>
      </c>
      <c r="F277" s="82" t="s">
        <v>113</v>
      </c>
      <c r="G277" s="10">
        <v>0</v>
      </c>
    </row>
    <row r="278" spans="2:7" x14ac:dyDescent="0.25">
      <c r="E278" s="83">
        <v>2711</v>
      </c>
      <c r="F278" s="82" t="s">
        <v>93</v>
      </c>
      <c r="G278" s="10">
        <v>38860</v>
      </c>
    </row>
    <row r="279" spans="2:7" ht="30" x14ac:dyDescent="0.25">
      <c r="E279" s="83">
        <v>2721</v>
      </c>
      <c r="F279" s="82" t="s">
        <v>54</v>
      </c>
      <c r="G279" s="10">
        <v>203829.4</v>
      </c>
    </row>
    <row r="280" spans="2:7" ht="30" x14ac:dyDescent="0.25">
      <c r="E280" s="83">
        <v>2821</v>
      </c>
      <c r="F280" s="82" t="s">
        <v>279</v>
      </c>
      <c r="G280" s="10">
        <v>0</v>
      </c>
    </row>
    <row r="281" spans="2:7" x14ac:dyDescent="0.25">
      <c r="E281" s="83">
        <v>2911</v>
      </c>
      <c r="F281" s="82" t="s">
        <v>59</v>
      </c>
      <c r="G281" s="10">
        <v>1034710.65</v>
      </c>
    </row>
    <row r="282" spans="2:7" ht="30" x14ac:dyDescent="0.25">
      <c r="E282" s="83">
        <v>2921</v>
      </c>
      <c r="F282" s="82" t="s">
        <v>109</v>
      </c>
      <c r="G282" s="10">
        <v>96209.66</v>
      </c>
    </row>
    <row r="283" spans="2:7" x14ac:dyDescent="0.25">
      <c r="E283" s="83">
        <v>3121</v>
      </c>
      <c r="F283" s="82" t="s">
        <v>138</v>
      </c>
      <c r="G283" s="10">
        <v>9000</v>
      </c>
    </row>
    <row r="284" spans="2:7" ht="30" x14ac:dyDescent="0.25">
      <c r="E284" s="83">
        <v>3251</v>
      </c>
      <c r="F284" s="82" t="s">
        <v>198</v>
      </c>
      <c r="G284" s="10">
        <v>0</v>
      </c>
    </row>
    <row r="285" spans="2:7" ht="45" x14ac:dyDescent="0.25">
      <c r="E285" s="83">
        <v>3261</v>
      </c>
      <c r="F285" s="82" t="s">
        <v>224</v>
      </c>
      <c r="G285" s="10">
        <v>7457616.7999999998</v>
      </c>
    </row>
    <row r="286" spans="2:7" x14ac:dyDescent="0.25">
      <c r="E286" s="83">
        <v>5781</v>
      </c>
      <c r="F286" s="82" t="s">
        <v>124</v>
      </c>
      <c r="G286" s="10">
        <v>228480</v>
      </c>
    </row>
    <row r="287" spans="2:7" ht="60" x14ac:dyDescent="0.25">
      <c r="B287" s="82" t="s">
        <v>173</v>
      </c>
      <c r="C287" s="82" t="s">
        <v>207</v>
      </c>
      <c r="D287" s="82" t="s">
        <v>473</v>
      </c>
      <c r="E287" s="83">
        <v>5191</v>
      </c>
      <c r="F287" s="82" t="s">
        <v>89</v>
      </c>
      <c r="G287" s="10">
        <v>48000</v>
      </c>
    </row>
    <row r="288" spans="2:7" ht="30" x14ac:dyDescent="0.25">
      <c r="E288" s="83">
        <v>5311</v>
      </c>
      <c r="F288" s="82" t="s">
        <v>174</v>
      </c>
      <c r="G288" s="10">
        <v>480000</v>
      </c>
    </row>
    <row r="289" spans="4:7" ht="30" x14ac:dyDescent="0.25">
      <c r="E289" s="83">
        <v>5321</v>
      </c>
      <c r="F289" s="82" t="s">
        <v>175</v>
      </c>
      <c r="G289" s="10">
        <v>0</v>
      </c>
    </row>
    <row r="290" spans="4:7" ht="30" x14ac:dyDescent="0.25">
      <c r="E290" s="83">
        <v>6121</v>
      </c>
      <c r="F290" s="82" t="s">
        <v>178</v>
      </c>
      <c r="G290" s="10">
        <v>0</v>
      </c>
    </row>
    <row r="291" spans="4:7" ht="45" x14ac:dyDescent="0.25">
      <c r="D291" s="82" t="s">
        <v>471</v>
      </c>
      <c r="E291" s="83">
        <v>5121</v>
      </c>
      <c r="F291" s="82" t="s">
        <v>105</v>
      </c>
      <c r="G291" s="10">
        <v>48000</v>
      </c>
    </row>
    <row r="292" spans="4:7" ht="30" x14ac:dyDescent="0.25">
      <c r="E292" s="83">
        <v>5311</v>
      </c>
      <c r="F292" s="82" t="s">
        <v>174</v>
      </c>
      <c r="G292" s="10">
        <v>900000</v>
      </c>
    </row>
    <row r="293" spans="4:7" ht="30" x14ac:dyDescent="0.25">
      <c r="E293" s="83">
        <v>5321</v>
      </c>
      <c r="F293" s="82" t="s">
        <v>175</v>
      </c>
      <c r="G293" s="10">
        <v>1500</v>
      </c>
    </row>
    <row r="294" spans="4:7" ht="30" x14ac:dyDescent="0.25">
      <c r="D294" s="82" t="s">
        <v>104</v>
      </c>
      <c r="E294" s="83">
        <v>2411</v>
      </c>
      <c r="F294" s="82" t="s">
        <v>119</v>
      </c>
      <c r="G294" s="10">
        <v>0</v>
      </c>
    </row>
    <row r="295" spans="4:7" ht="30" x14ac:dyDescent="0.25">
      <c r="E295" s="83">
        <v>2421</v>
      </c>
      <c r="F295" s="82" t="s">
        <v>120</v>
      </c>
      <c r="G295" s="10">
        <v>0</v>
      </c>
    </row>
    <row r="296" spans="4:7" ht="30" x14ac:dyDescent="0.25">
      <c r="E296" s="83">
        <v>2431</v>
      </c>
      <c r="F296" s="82" t="s">
        <v>121</v>
      </c>
      <c r="G296" s="10">
        <v>0</v>
      </c>
    </row>
    <row r="297" spans="4:7" ht="30" x14ac:dyDescent="0.25">
      <c r="E297" s="83">
        <v>2461</v>
      </c>
      <c r="F297" s="82" t="s">
        <v>81</v>
      </c>
      <c r="G297" s="10">
        <v>2024.61</v>
      </c>
    </row>
    <row r="298" spans="4:7" ht="30" x14ac:dyDescent="0.25">
      <c r="E298" s="83">
        <v>2471</v>
      </c>
      <c r="F298" s="82" t="s">
        <v>123</v>
      </c>
      <c r="G298" s="10">
        <v>575</v>
      </c>
    </row>
    <row r="299" spans="4:7" ht="30" x14ac:dyDescent="0.25">
      <c r="E299" s="83">
        <v>2481</v>
      </c>
      <c r="F299" s="82" t="s">
        <v>86</v>
      </c>
      <c r="G299" s="10">
        <v>90966.46</v>
      </c>
    </row>
    <row r="300" spans="4:7" ht="45" x14ac:dyDescent="0.25">
      <c r="E300" s="83">
        <v>2491</v>
      </c>
      <c r="F300" s="82" t="s">
        <v>212</v>
      </c>
      <c r="G300" s="10">
        <v>4421.0200000000004</v>
      </c>
    </row>
    <row r="301" spans="4:7" ht="30" x14ac:dyDescent="0.25">
      <c r="E301" s="83">
        <v>2521</v>
      </c>
      <c r="F301" s="82" t="s">
        <v>116</v>
      </c>
      <c r="G301" s="10">
        <v>463415.89</v>
      </c>
    </row>
    <row r="302" spans="4:7" ht="30" x14ac:dyDescent="0.25">
      <c r="E302" s="83">
        <v>2531</v>
      </c>
      <c r="F302" s="82" t="s">
        <v>113</v>
      </c>
      <c r="G302" s="10">
        <v>3216469.55</v>
      </c>
    </row>
    <row r="303" spans="4:7" ht="30" x14ac:dyDescent="0.25">
      <c r="E303" s="83">
        <v>2541</v>
      </c>
      <c r="F303" s="82" t="s">
        <v>114</v>
      </c>
      <c r="G303" s="10">
        <v>3233969.81</v>
      </c>
    </row>
    <row r="304" spans="4:7" ht="30" x14ac:dyDescent="0.25">
      <c r="E304" s="83">
        <v>2551</v>
      </c>
      <c r="F304" s="82" t="s">
        <v>213</v>
      </c>
      <c r="G304" s="10">
        <v>0</v>
      </c>
    </row>
    <row r="305" spans="2:7" x14ac:dyDescent="0.25">
      <c r="E305" s="83">
        <v>2711</v>
      </c>
      <c r="F305" s="82" t="s">
        <v>93</v>
      </c>
      <c r="G305" s="10">
        <v>350330.67</v>
      </c>
    </row>
    <row r="306" spans="2:7" ht="30" x14ac:dyDescent="0.25">
      <c r="E306" s="83">
        <v>2721</v>
      </c>
      <c r="F306" s="82" t="s">
        <v>54</v>
      </c>
      <c r="G306" s="10">
        <v>0</v>
      </c>
    </row>
    <row r="307" spans="2:7" x14ac:dyDescent="0.25">
      <c r="E307" s="83">
        <v>2911</v>
      </c>
      <c r="F307" s="82" t="s">
        <v>59</v>
      </c>
      <c r="G307" s="10">
        <v>1696.72</v>
      </c>
    </row>
    <row r="308" spans="2:7" ht="30" x14ac:dyDescent="0.25">
      <c r="E308" s="83">
        <v>2921</v>
      </c>
      <c r="F308" s="82" t="s">
        <v>109</v>
      </c>
      <c r="G308" s="10">
        <v>201.5</v>
      </c>
    </row>
    <row r="309" spans="2:7" ht="45" x14ac:dyDescent="0.25">
      <c r="E309" s="83">
        <v>3391</v>
      </c>
      <c r="F309" s="82" t="s">
        <v>215</v>
      </c>
      <c r="G309" s="10">
        <v>3546655.34</v>
      </c>
    </row>
    <row r="310" spans="2:7" ht="60" x14ac:dyDescent="0.25">
      <c r="E310" s="83">
        <v>3541</v>
      </c>
      <c r="F310" s="82" t="s">
        <v>216</v>
      </c>
      <c r="G310" s="10">
        <v>412150.98</v>
      </c>
    </row>
    <row r="311" spans="2:7" ht="30" x14ac:dyDescent="0.25">
      <c r="E311" s="83">
        <v>3581</v>
      </c>
      <c r="F311" s="82" t="s">
        <v>61</v>
      </c>
      <c r="G311" s="10">
        <v>1300000</v>
      </c>
    </row>
    <row r="312" spans="2:7" ht="45" x14ac:dyDescent="0.25">
      <c r="E312" s="83">
        <v>4451</v>
      </c>
      <c r="F312" s="82" t="s">
        <v>75</v>
      </c>
      <c r="G312" s="10">
        <v>0</v>
      </c>
    </row>
    <row r="313" spans="2:7" ht="60" x14ac:dyDescent="0.25">
      <c r="B313" s="82" t="s">
        <v>111</v>
      </c>
      <c r="C313" s="82" t="s">
        <v>207</v>
      </c>
      <c r="D313" s="82" t="s">
        <v>452</v>
      </c>
      <c r="E313" s="83">
        <v>5691</v>
      </c>
      <c r="F313" s="82" t="s">
        <v>49</v>
      </c>
      <c r="G313" s="10">
        <v>200000</v>
      </c>
    </row>
    <row r="314" spans="2:7" ht="30" x14ac:dyDescent="0.25">
      <c r="E314" s="83">
        <v>6121</v>
      </c>
      <c r="F314" s="82" t="s">
        <v>178</v>
      </c>
      <c r="G314" s="10">
        <v>0</v>
      </c>
    </row>
    <row r="315" spans="2:7" ht="45" x14ac:dyDescent="0.25">
      <c r="D315" s="82" t="s">
        <v>472</v>
      </c>
      <c r="E315" s="83">
        <v>2211</v>
      </c>
      <c r="F315" s="82" t="s">
        <v>56</v>
      </c>
      <c r="G315" s="10">
        <v>0</v>
      </c>
    </row>
    <row r="316" spans="2:7" ht="45" x14ac:dyDescent="0.25">
      <c r="E316" s="83">
        <v>2214</v>
      </c>
      <c r="F316" s="82" t="s">
        <v>277</v>
      </c>
      <c r="G316" s="10">
        <v>0</v>
      </c>
    </row>
    <row r="317" spans="2:7" ht="30" x14ac:dyDescent="0.25">
      <c r="E317" s="83">
        <v>2221</v>
      </c>
      <c r="F317" s="82" t="s">
        <v>112</v>
      </c>
      <c r="G317" s="10">
        <v>186097.66</v>
      </c>
    </row>
    <row r="318" spans="2:7" ht="30" x14ac:dyDescent="0.25">
      <c r="E318" s="83">
        <v>2441</v>
      </c>
      <c r="F318" s="82" t="s">
        <v>122</v>
      </c>
      <c r="G318" s="10">
        <v>0</v>
      </c>
    </row>
    <row r="319" spans="2:7" ht="30" x14ac:dyDescent="0.25">
      <c r="E319" s="83">
        <v>2461</v>
      </c>
      <c r="F319" s="82" t="s">
        <v>81</v>
      </c>
      <c r="G319" s="10">
        <v>15482.06</v>
      </c>
    </row>
    <row r="320" spans="2:7" ht="30" x14ac:dyDescent="0.25">
      <c r="E320" s="83">
        <v>2471</v>
      </c>
      <c r="F320" s="82" t="s">
        <v>123</v>
      </c>
      <c r="G320" s="10">
        <v>384607.07</v>
      </c>
    </row>
    <row r="321" spans="5:7" ht="45" x14ac:dyDescent="0.25">
      <c r="E321" s="83">
        <v>2491</v>
      </c>
      <c r="F321" s="82" t="s">
        <v>212</v>
      </c>
      <c r="G321" s="10">
        <v>0</v>
      </c>
    </row>
    <row r="322" spans="5:7" ht="30" x14ac:dyDescent="0.25">
      <c r="E322" s="83">
        <v>2531</v>
      </c>
      <c r="F322" s="82" t="s">
        <v>113</v>
      </c>
      <c r="G322" s="10">
        <v>368457.49</v>
      </c>
    </row>
    <row r="323" spans="5:7" ht="30" x14ac:dyDescent="0.25">
      <c r="E323" s="83">
        <v>2541</v>
      </c>
      <c r="F323" s="82" t="s">
        <v>114</v>
      </c>
      <c r="G323" s="10">
        <v>247049.64</v>
      </c>
    </row>
    <row r="324" spans="5:7" ht="30" x14ac:dyDescent="0.25">
      <c r="E324" s="83">
        <v>2551</v>
      </c>
      <c r="F324" s="82" t="s">
        <v>213</v>
      </c>
      <c r="G324" s="10">
        <v>9523.6</v>
      </c>
    </row>
    <row r="325" spans="5:7" x14ac:dyDescent="0.25">
      <c r="E325" s="83">
        <v>2711</v>
      </c>
      <c r="F325" s="82" t="s">
        <v>93</v>
      </c>
      <c r="G325" s="10">
        <v>54832.04</v>
      </c>
    </row>
    <row r="326" spans="5:7" ht="30" x14ac:dyDescent="0.25">
      <c r="E326" s="83">
        <v>2721</v>
      </c>
      <c r="F326" s="82" t="s">
        <v>54</v>
      </c>
      <c r="G326" s="10">
        <v>69033.94</v>
      </c>
    </row>
    <row r="327" spans="5:7" x14ac:dyDescent="0.25">
      <c r="E327" s="83">
        <v>2911</v>
      </c>
      <c r="F327" s="82" t="s">
        <v>59</v>
      </c>
      <c r="G327" s="10">
        <v>13841.42</v>
      </c>
    </row>
    <row r="328" spans="5:7" ht="30" x14ac:dyDescent="0.25">
      <c r="E328" s="83">
        <v>2971</v>
      </c>
      <c r="F328" s="82" t="s">
        <v>270</v>
      </c>
      <c r="G328" s="10">
        <v>70682.28</v>
      </c>
    </row>
    <row r="329" spans="5:7" ht="45" x14ac:dyDescent="0.25">
      <c r="E329" s="83">
        <v>3391</v>
      </c>
      <c r="F329" s="82" t="s">
        <v>215</v>
      </c>
      <c r="G329" s="10">
        <v>0</v>
      </c>
    </row>
    <row r="330" spans="5:7" ht="60" x14ac:dyDescent="0.25">
      <c r="E330" s="83">
        <v>3541</v>
      </c>
      <c r="F330" s="82" t="s">
        <v>216</v>
      </c>
      <c r="G330" s="10">
        <v>4500</v>
      </c>
    </row>
    <row r="331" spans="5:7" x14ac:dyDescent="0.25">
      <c r="E331" s="83">
        <v>3751</v>
      </c>
      <c r="F331" s="82" t="s">
        <v>35</v>
      </c>
      <c r="G331" s="10">
        <v>18000</v>
      </c>
    </row>
    <row r="332" spans="5:7" x14ac:dyDescent="0.25">
      <c r="E332" s="83">
        <v>3761</v>
      </c>
      <c r="F332" s="82" t="s">
        <v>378</v>
      </c>
      <c r="G332" s="10">
        <v>0</v>
      </c>
    </row>
    <row r="333" spans="5:7" ht="30" x14ac:dyDescent="0.25">
      <c r="E333" s="83">
        <v>3791</v>
      </c>
      <c r="F333" s="82" t="s">
        <v>134</v>
      </c>
      <c r="G333" s="10">
        <v>0</v>
      </c>
    </row>
    <row r="334" spans="5:7" ht="30" x14ac:dyDescent="0.25">
      <c r="E334" s="83">
        <v>5211</v>
      </c>
      <c r="F334" s="82" t="s">
        <v>64</v>
      </c>
      <c r="G334" s="10">
        <v>12000</v>
      </c>
    </row>
    <row r="335" spans="5:7" ht="30" x14ac:dyDescent="0.25">
      <c r="E335" s="83">
        <v>5231</v>
      </c>
      <c r="F335" s="82" t="s">
        <v>82</v>
      </c>
      <c r="G335" s="10">
        <v>12000</v>
      </c>
    </row>
    <row r="336" spans="5:7" ht="30" x14ac:dyDescent="0.25">
      <c r="E336" s="83">
        <v>5311</v>
      </c>
      <c r="F336" s="82" t="s">
        <v>174</v>
      </c>
      <c r="G336" s="10">
        <v>124000</v>
      </c>
    </row>
    <row r="337" spans="1:7" ht="30" x14ac:dyDescent="0.25">
      <c r="E337" s="83">
        <v>5321</v>
      </c>
      <c r="F337" s="82" t="s">
        <v>175</v>
      </c>
      <c r="G337" s="10">
        <v>39200</v>
      </c>
    </row>
    <row r="338" spans="1:7" x14ac:dyDescent="0.25">
      <c r="E338" s="83">
        <v>5421</v>
      </c>
      <c r="F338" s="82" t="s">
        <v>272</v>
      </c>
      <c r="G338" s="10">
        <v>15000</v>
      </c>
    </row>
    <row r="339" spans="1:7" ht="30" x14ac:dyDescent="0.25">
      <c r="E339" s="83">
        <v>5511</v>
      </c>
      <c r="F339" s="82" t="s">
        <v>269</v>
      </c>
      <c r="G339" s="10">
        <v>18000</v>
      </c>
    </row>
    <row r="340" spans="1:7" ht="30" x14ac:dyDescent="0.25">
      <c r="E340" s="83">
        <v>5611</v>
      </c>
      <c r="F340" s="82" t="s">
        <v>90</v>
      </c>
      <c r="G340" s="10">
        <v>5000</v>
      </c>
    </row>
    <row r="341" spans="1:7" ht="30" x14ac:dyDescent="0.25">
      <c r="E341" s="83">
        <v>5651</v>
      </c>
      <c r="F341" s="82" t="s">
        <v>83</v>
      </c>
      <c r="G341" s="10">
        <v>9000</v>
      </c>
    </row>
    <row r="342" spans="1:7" ht="30" x14ac:dyDescent="0.25">
      <c r="E342" s="83">
        <v>5671</v>
      </c>
      <c r="F342" s="82" t="s">
        <v>84</v>
      </c>
      <c r="G342" s="10">
        <v>1000</v>
      </c>
    </row>
    <row r="343" spans="1:7" ht="60" x14ac:dyDescent="0.25">
      <c r="A343" s="82" t="s">
        <v>181</v>
      </c>
      <c r="B343" s="82" t="s">
        <v>182</v>
      </c>
      <c r="C343" s="82" t="s">
        <v>538</v>
      </c>
      <c r="D343" s="82" t="s">
        <v>308</v>
      </c>
      <c r="E343" s="83">
        <v>4211</v>
      </c>
      <c r="F343" s="82" t="s">
        <v>218</v>
      </c>
      <c r="G343" s="10">
        <v>12137279.470000001</v>
      </c>
    </row>
    <row r="344" spans="1:7" ht="60" x14ac:dyDescent="0.25">
      <c r="A344" s="82" t="s">
        <v>294</v>
      </c>
      <c r="B344" s="82" t="s">
        <v>294</v>
      </c>
      <c r="C344" s="82" t="s">
        <v>538</v>
      </c>
      <c r="D344" s="82" t="s">
        <v>546</v>
      </c>
      <c r="E344" s="83">
        <v>4211</v>
      </c>
      <c r="F344" s="82" t="s">
        <v>218</v>
      </c>
      <c r="G344" s="10">
        <v>32122724.260000002</v>
      </c>
    </row>
    <row r="345" spans="1:7" ht="60" x14ac:dyDescent="0.25">
      <c r="A345" s="82" t="s">
        <v>97</v>
      </c>
      <c r="B345" s="82" t="s">
        <v>360</v>
      </c>
      <c r="C345" s="82" t="s">
        <v>207</v>
      </c>
      <c r="D345" s="82" t="s">
        <v>359</v>
      </c>
      <c r="E345" s="83">
        <v>2121</v>
      </c>
      <c r="F345" s="82" t="s">
        <v>77</v>
      </c>
      <c r="G345" s="10">
        <v>0</v>
      </c>
    </row>
    <row r="346" spans="1:7" ht="60" x14ac:dyDescent="0.25">
      <c r="E346" s="83">
        <v>4211</v>
      </c>
      <c r="F346" s="82" t="s">
        <v>218</v>
      </c>
      <c r="G346" s="10">
        <v>0</v>
      </c>
    </row>
    <row r="347" spans="1:7" x14ac:dyDescent="0.25">
      <c r="E347" s="83">
        <v>4411</v>
      </c>
      <c r="F347" s="82" t="s">
        <v>30</v>
      </c>
      <c r="G347" s="10">
        <v>304896</v>
      </c>
    </row>
    <row r="348" spans="1:7" ht="30" x14ac:dyDescent="0.25">
      <c r="E348" s="83">
        <v>4421</v>
      </c>
      <c r="F348" s="82" t="s">
        <v>234</v>
      </c>
      <c r="G348" s="10">
        <v>0</v>
      </c>
    </row>
    <row r="349" spans="1:7" ht="30" x14ac:dyDescent="0.25">
      <c r="D349" s="82" t="s">
        <v>361</v>
      </c>
      <c r="E349" s="83">
        <v>2121</v>
      </c>
      <c r="F349" s="82" t="s">
        <v>77</v>
      </c>
      <c r="G349" s="10">
        <v>0</v>
      </c>
    </row>
    <row r="350" spans="1:7" ht="30" x14ac:dyDescent="0.25">
      <c r="E350" s="83">
        <v>2131</v>
      </c>
      <c r="F350" s="82" t="s">
        <v>147</v>
      </c>
      <c r="G350" s="10">
        <v>0</v>
      </c>
    </row>
    <row r="351" spans="1:7" ht="30" x14ac:dyDescent="0.25">
      <c r="E351" s="83">
        <v>3351</v>
      </c>
      <c r="F351" s="82" t="s">
        <v>248</v>
      </c>
      <c r="G351" s="10">
        <v>0</v>
      </c>
    </row>
    <row r="352" spans="1:7" ht="45" x14ac:dyDescent="0.25">
      <c r="E352" s="83">
        <v>3391</v>
      </c>
      <c r="F352" s="82" t="s">
        <v>215</v>
      </c>
      <c r="G352" s="10">
        <v>174098.6</v>
      </c>
    </row>
    <row r="353" spans="4:7" ht="45" x14ac:dyDescent="0.25">
      <c r="D353" s="82" t="s">
        <v>362</v>
      </c>
      <c r="E353" s="83">
        <v>2121</v>
      </c>
      <c r="F353" s="82" t="s">
        <v>77</v>
      </c>
      <c r="G353" s="10">
        <v>902946.68</v>
      </c>
    </row>
    <row r="354" spans="4:7" ht="30" x14ac:dyDescent="0.25">
      <c r="E354" s="83">
        <v>2151</v>
      </c>
      <c r="F354" s="82" t="s">
        <v>85</v>
      </c>
      <c r="G354" s="10">
        <v>0</v>
      </c>
    </row>
    <row r="355" spans="4:7" ht="30" x14ac:dyDescent="0.25">
      <c r="E355" s="83">
        <v>2211</v>
      </c>
      <c r="F355" s="82" t="s">
        <v>56</v>
      </c>
      <c r="G355" s="10">
        <v>0</v>
      </c>
    </row>
    <row r="356" spans="4:7" x14ac:dyDescent="0.25">
      <c r="E356" s="83">
        <v>2711</v>
      </c>
      <c r="F356" s="82" t="s">
        <v>93</v>
      </c>
      <c r="G356" s="10">
        <v>21448.400000000001</v>
      </c>
    </row>
    <row r="357" spans="4:7" x14ac:dyDescent="0.25">
      <c r="E357" s="83">
        <v>3221</v>
      </c>
      <c r="F357" s="82" t="s">
        <v>141</v>
      </c>
      <c r="G357" s="10">
        <v>30002.400000000001</v>
      </c>
    </row>
    <row r="358" spans="4:7" x14ac:dyDescent="0.25">
      <c r="E358" s="83">
        <v>3291</v>
      </c>
      <c r="F358" s="82" t="s">
        <v>60</v>
      </c>
      <c r="G358" s="10">
        <v>10500</v>
      </c>
    </row>
    <row r="359" spans="4:7" x14ac:dyDescent="0.25">
      <c r="E359" s="83">
        <v>3341</v>
      </c>
      <c r="F359" s="82" t="s">
        <v>157</v>
      </c>
      <c r="G359" s="10">
        <v>183000</v>
      </c>
    </row>
    <row r="360" spans="4:7" ht="45" x14ac:dyDescent="0.25">
      <c r="E360" s="83">
        <v>3511</v>
      </c>
      <c r="F360" s="82" t="s">
        <v>131</v>
      </c>
      <c r="G360" s="10">
        <v>9900</v>
      </c>
    </row>
    <row r="361" spans="4:7" ht="60" x14ac:dyDescent="0.25">
      <c r="E361" s="83">
        <v>3531</v>
      </c>
      <c r="F361" s="82" t="s">
        <v>225</v>
      </c>
      <c r="G361" s="10">
        <v>4500</v>
      </c>
    </row>
    <row r="362" spans="4:7" ht="60" x14ac:dyDescent="0.25">
      <c r="E362" s="83">
        <v>3631</v>
      </c>
      <c r="F362" s="82" t="s">
        <v>219</v>
      </c>
      <c r="G362" s="10">
        <v>24000</v>
      </c>
    </row>
    <row r="363" spans="4:7" ht="45" x14ac:dyDescent="0.25">
      <c r="E363" s="83">
        <v>3651</v>
      </c>
      <c r="F363" s="82" t="s">
        <v>220</v>
      </c>
      <c r="G363" s="10">
        <v>0</v>
      </c>
    </row>
    <row r="364" spans="4:7" ht="60" x14ac:dyDescent="0.25">
      <c r="E364" s="83">
        <v>3661</v>
      </c>
      <c r="F364" s="82" t="s">
        <v>221</v>
      </c>
      <c r="G364" s="10">
        <v>12000</v>
      </c>
    </row>
    <row r="365" spans="4:7" x14ac:dyDescent="0.25">
      <c r="E365" s="83">
        <v>3711</v>
      </c>
      <c r="F365" s="82" t="s">
        <v>38</v>
      </c>
      <c r="G365" s="10">
        <v>0</v>
      </c>
    </row>
    <row r="366" spans="4:7" x14ac:dyDescent="0.25">
      <c r="E366" s="83">
        <v>3721</v>
      </c>
      <c r="F366" s="82" t="s">
        <v>34</v>
      </c>
      <c r="G366" s="10">
        <v>0</v>
      </c>
    </row>
    <row r="367" spans="4:7" x14ac:dyDescent="0.25">
      <c r="E367" s="83">
        <v>3751</v>
      </c>
      <c r="F367" s="82" t="s">
        <v>35</v>
      </c>
      <c r="G367" s="10">
        <v>0</v>
      </c>
    </row>
    <row r="368" spans="4:7" ht="30" x14ac:dyDescent="0.25">
      <c r="E368" s="83">
        <v>3821</v>
      </c>
      <c r="F368" s="82" t="s">
        <v>51</v>
      </c>
      <c r="G368" s="10">
        <v>209058.6</v>
      </c>
    </row>
    <row r="369" spans="1:7" ht="45" x14ac:dyDescent="0.25">
      <c r="E369" s="83">
        <v>4451</v>
      </c>
      <c r="F369" s="82" t="s">
        <v>75</v>
      </c>
      <c r="G369" s="10">
        <v>50000</v>
      </c>
    </row>
    <row r="370" spans="1:7" x14ac:dyDescent="0.25">
      <c r="E370" s="83">
        <v>5911</v>
      </c>
      <c r="F370" s="82" t="s">
        <v>106</v>
      </c>
      <c r="G370" s="10">
        <v>79519.600000000006</v>
      </c>
    </row>
    <row r="371" spans="1:7" ht="75" x14ac:dyDescent="0.25">
      <c r="A371" s="82" t="s">
        <v>534</v>
      </c>
      <c r="B371" s="82" t="s">
        <v>50</v>
      </c>
      <c r="C371" s="82" t="s">
        <v>207</v>
      </c>
      <c r="D371" s="82" t="s">
        <v>535</v>
      </c>
      <c r="E371" s="83">
        <v>4211</v>
      </c>
      <c r="F371" s="82" t="s">
        <v>218</v>
      </c>
      <c r="G371" s="10">
        <v>0</v>
      </c>
    </row>
    <row r="372" spans="1:7" ht="45" x14ac:dyDescent="0.25">
      <c r="B372" s="82" t="s">
        <v>628</v>
      </c>
      <c r="C372" s="82" t="s">
        <v>351</v>
      </c>
      <c r="D372" s="82" t="s">
        <v>627</v>
      </c>
      <c r="E372" s="83">
        <v>2121</v>
      </c>
      <c r="F372" s="82" t="s">
        <v>77</v>
      </c>
      <c r="G372" s="10">
        <v>100000</v>
      </c>
    </row>
    <row r="373" spans="1:7" x14ac:dyDescent="0.25">
      <c r="E373" s="83">
        <v>4411</v>
      </c>
      <c r="F373" s="82" t="s">
        <v>30</v>
      </c>
      <c r="G373" s="10">
        <v>0</v>
      </c>
    </row>
    <row r="374" spans="1:7" ht="30" x14ac:dyDescent="0.25">
      <c r="E374" s="83">
        <v>5231</v>
      </c>
      <c r="F374" s="82" t="s">
        <v>82</v>
      </c>
      <c r="G374" s="10">
        <v>58000</v>
      </c>
    </row>
    <row r="375" spans="1:7" ht="30" x14ac:dyDescent="0.25">
      <c r="B375" s="82" t="s">
        <v>278</v>
      </c>
      <c r="C375" s="82" t="s">
        <v>553</v>
      </c>
      <c r="D375" s="82" t="s">
        <v>304</v>
      </c>
      <c r="E375" s="83">
        <v>2121</v>
      </c>
      <c r="F375" s="82" t="s">
        <v>77</v>
      </c>
      <c r="G375" s="10">
        <v>7000</v>
      </c>
    </row>
    <row r="376" spans="1:7" ht="30" x14ac:dyDescent="0.25">
      <c r="E376" s="83">
        <v>2131</v>
      </c>
      <c r="F376" s="82" t="s">
        <v>147</v>
      </c>
      <c r="G376" s="10">
        <v>0</v>
      </c>
    </row>
    <row r="377" spans="1:7" ht="30" x14ac:dyDescent="0.25">
      <c r="E377" s="83">
        <v>2151</v>
      </c>
      <c r="F377" s="82" t="s">
        <v>85</v>
      </c>
      <c r="G377" s="10">
        <v>0</v>
      </c>
    </row>
    <row r="378" spans="1:7" ht="30" x14ac:dyDescent="0.25">
      <c r="E378" s="83">
        <v>2211</v>
      </c>
      <c r="F378" s="82" t="s">
        <v>56</v>
      </c>
      <c r="G378" s="10">
        <v>83000</v>
      </c>
    </row>
    <row r="379" spans="1:7" ht="30" x14ac:dyDescent="0.25">
      <c r="E379" s="83">
        <v>2421</v>
      </c>
      <c r="F379" s="82" t="s">
        <v>120</v>
      </c>
      <c r="G379" s="10">
        <v>530000</v>
      </c>
    </row>
    <row r="380" spans="1:7" ht="30" x14ac:dyDescent="0.25">
      <c r="E380" s="83">
        <v>2441</v>
      </c>
      <c r="F380" s="82" t="s">
        <v>122</v>
      </c>
      <c r="G380" s="10">
        <v>0</v>
      </c>
    </row>
    <row r="381" spans="1:7" ht="30" x14ac:dyDescent="0.25">
      <c r="E381" s="83">
        <v>2461</v>
      </c>
      <c r="F381" s="82" t="s">
        <v>81</v>
      </c>
      <c r="G381" s="10">
        <v>940000</v>
      </c>
    </row>
    <row r="382" spans="1:7" ht="30" x14ac:dyDescent="0.25">
      <c r="E382" s="83">
        <v>2471</v>
      </c>
      <c r="F382" s="82" t="s">
        <v>123</v>
      </c>
      <c r="G382" s="10">
        <v>1520000</v>
      </c>
    </row>
    <row r="383" spans="1:7" ht="30" x14ac:dyDescent="0.25">
      <c r="E383" s="83">
        <v>2511</v>
      </c>
      <c r="F383" s="82" t="s">
        <v>118</v>
      </c>
      <c r="G383" s="10">
        <v>1600000</v>
      </c>
    </row>
    <row r="384" spans="1:7" ht="30" x14ac:dyDescent="0.25">
      <c r="E384" s="83">
        <v>2551</v>
      </c>
      <c r="F384" s="82" t="s">
        <v>213</v>
      </c>
      <c r="G384" s="10">
        <v>883000</v>
      </c>
    </row>
    <row r="385" spans="5:7" ht="30" x14ac:dyDescent="0.25">
      <c r="E385" s="83">
        <v>2561</v>
      </c>
      <c r="F385" s="82" t="s">
        <v>168</v>
      </c>
      <c r="G385" s="10">
        <v>1150000</v>
      </c>
    </row>
    <row r="386" spans="5:7" x14ac:dyDescent="0.25">
      <c r="E386" s="83">
        <v>2711</v>
      </c>
      <c r="F386" s="82" t="s">
        <v>93</v>
      </c>
      <c r="G386" s="10">
        <v>200000</v>
      </c>
    </row>
    <row r="387" spans="5:7" ht="30" x14ac:dyDescent="0.25">
      <c r="E387" s="83">
        <v>2721</v>
      </c>
      <c r="F387" s="82" t="s">
        <v>54</v>
      </c>
      <c r="G387" s="10">
        <v>390000</v>
      </c>
    </row>
    <row r="388" spans="5:7" x14ac:dyDescent="0.25">
      <c r="E388" s="83">
        <v>2911</v>
      </c>
      <c r="F388" s="82" t="s">
        <v>59</v>
      </c>
      <c r="G388" s="10">
        <v>810000</v>
      </c>
    </row>
    <row r="389" spans="5:7" x14ac:dyDescent="0.25">
      <c r="E389" s="83">
        <v>3111</v>
      </c>
      <c r="F389" s="82" t="s">
        <v>110</v>
      </c>
      <c r="G389" s="10">
        <v>111734258.04000001</v>
      </c>
    </row>
    <row r="390" spans="5:7" ht="45" x14ac:dyDescent="0.25">
      <c r="E390" s="83">
        <v>3261</v>
      </c>
      <c r="F390" s="82" t="s">
        <v>224</v>
      </c>
      <c r="G390" s="10">
        <v>42662470.520000003</v>
      </c>
    </row>
    <row r="391" spans="5:7" ht="45" x14ac:dyDescent="0.25">
      <c r="E391" s="83">
        <v>3321</v>
      </c>
      <c r="F391" s="82" t="s">
        <v>251</v>
      </c>
      <c r="G391" s="10">
        <v>5362610.8</v>
      </c>
    </row>
    <row r="392" spans="5:7" x14ac:dyDescent="0.25">
      <c r="E392" s="83">
        <v>3381</v>
      </c>
      <c r="F392" s="82" t="s">
        <v>617</v>
      </c>
      <c r="G392" s="10">
        <v>16955310</v>
      </c>
    </row>
    <row r="393" spans="5:7" ht="45" x14ac:dyDescent="0.25">
      <c r="E393" s="83">
        <v>3391</v>
      </c>
      <c r="F393" s="82" t="s">
        <v>215</v>
      </c>
      <c r="G393" s="10">
        <v>0</v>
      </c>
    </row>
    <row r="394" spans="5:7" ht="45" x14ac:dyDescent="0.25">
      <c r="E394" s="83">
        <v>3511</v>
      </c>
      <c r="F394" s="82" t="s">
        <v>131</v>
      </c>
      <c r="G394" s="10">
        <v>0</v>
      </c>
    </row>
    <row r="395" spans="5:7" ht="30" x14ac:dyDescent="0.25">
      <c r="E395" s="83">
        <v>3581</v>
      </c>
      <c r="F395" s="82" t="s">
        <v>61</v>
      </c>
      <c r="G395" s="10">
        <v>103000</v>
      </c>
    </row>
    <row r="396" spans="5:7" ht="30" x14ac:dyDescent="0.25">
      <c r="E396" s="83">
        <v>3591</v>
      </c>
      <c r="F396" s="82" t="s">
        <v>199</v>
      </c>
      <c r="G396" s="10">
        <v>0</v>
      </c>
    </row>
    <row r="397" spans="5:7" x14ac:dyDescent="0.25">
      <c r="E397" s="83">
        <v>3922</v>
      </c>
      <c r="F397" s="82" t="s">
        <v>271</v>
      </c>
      <c r="G397" s="10">
        <v>5813520</v>
      </c>
    </row>
    <row r="398" spans="5:7" ht="60" x14ac:dyDescent="0.25">
      <c r="E398" s="83">
        <v>4211</v>
      </c>
      <c r="F398" s="82" t="s">
        <v>218</v>
      </c>
      <c r="G398" s="10">
        <v>0</v>
      </c>
    </row>
    <row r="399" spans="5:7" ht="30" x14ac:dyDescent="0.25">
      <c r="E399" s="83">
        <v>5231</v>
      </c>
      <c r="F399" s="82" t="s">
        <v>82</v>
      </c>
      <c r="G399" s="10">
        <v>7200</v>
      </c>
    </row>
    <row r="400" spans="5:7" ht="30" x14ac:dyDescent="0.25">
      <c r="E400" s="83">
        <v>5491</v>
      </c>
      <c r="F400" s="82" t="s">
        <v>276</v>
      </c>
      <c r="G400" s="10">
        <v>0</v>
      </c>
    </row>
    <row r="401" spans="2:7" ht="30" x14ac:dyDescent="0.25">
      <c r="E401" s="83">
        <v>5621</v>
      </c>
      <c r="F401" s="82" t="s">
        <v>88</v>
      </c>
      <c r="G401" s="10">
        <v>0</v>
      </c>
    </row>
    <row r="402" spans="2:7" ht="30" x14ac:dyDescent="0.25">
      <c r="E402" s="83">
        <v>5651</v>
      </c>
      <c r="F402" s="82" t="s">
        <v>83</v>
      </c>
      <c r="G402" s="10">
        <v>197400</v>
      </c>
    </row>
    <row r="403" spans="2:7" ht="45" x14ac:dyDescent="0.25">
      <c r="E403" s="83">
        <v>5661</v>
      </c>
      <c r="F403" s="82" t="s">
        <v>238</v>
      </c>
      <c r="G403" s="10">
        <v>1716315</v>
      </c>
    </row>
    <row r="404" spans="2:7" ht="30" x14ac:dyDescent="0.25">
      <c r="E404" s="83">
        <v>5671</v>
      </c>
      <c r="F404" s="82" t="s">
        <v>84</v>
      </c>
      <c r="G404" s="10">
        <v>793500</v>
      </c>
    </row>
    <row r="405" spans="2:7" x14ac:dyDescent="0.25">
      <c r="E405" s="83">
        <v>5691</v>
      </c>
      <c r="F405" s="82" t="s">
        <v>49</v>
      </c>
      <c r="G405" s="10">
        <v>0</v>
      </c>
    </row>
    <row r="406" spans="2:7" ht="30" x14ac:dyDescent="0.25">
      <c r="B406" s="82" t="s">
        <v>541</v>
      </c>
      <c r="C406" s="82" t="s">
        <v>207</v>
      </c>
      <c r="D406" s="82" t="s">
        <v>540</v>
      </c>
      <c r="E406" s="83">
        <v>2121</v>
      </c>
      <c r="F406" s="82" t="s">
        <v>77</v>
      </c>
      <c r="G406" s="10">
        <v>4000</v>
      </c>
    </row>
    <row r="407" spans="2:7" ht="30" x14ac:dyDescent="0.25">
      <c r="E407" s="83">
        <v>2151</v>
      </c>
      <c r="F407" s="82" t="s">
        <v>85</v>
      </c>
      <c r="G407" s="10">
        <v>185000</v>
      </c>
    </row>
    <row r="408" spans="2:7" ht="30" x14ac:dyDescent="0.25">
      <c r="E408" s="83">
        <v>2171</v>
      </c>
      <c r="F408" s="82" t="s">
        <v>48</v>
      </c>
      <c r="G408" s="10">
        <v>750000</v>
      </c>
    </row>
    <row r="409" spans="2:7" ht="30" x14ac:dyDescent="0.25">
      <c r="E409" s="83">
        <v>2211</v>
      </c>
      <c r="F409" s="82" t="s">
        <v>56</v>
      </c>
      <c r="G409" s="10">
        <v>10000</v>
      </c>
    </row>
    <row r="410" spans="2:7" ht="30" x14ac:dyDescent="0.25">
      <c r="E410" s="83">
        <v>2471</v>
      </c>
      <c r="F410" s="82" t="s">
        <v>123</v>
      </c>
      <c r="G410" s="10">
        <v>66000</v>
      </c>
    </row>
    <row r="411" spans="2:7" ht="45" x14ac:dyDescent="0.25">
      <c r="E411" s="83">
        <v>2491</v>
      </c>
      <c r="F411" s="82" t="s">
        <v>212</v>
      </c>
      <c r="G411" s="10">
        <v>630000</v>
      </c>
    </row>
    <row r="412" spans="2:7" x14ac:dyDescent="0.25">
      <c r="E412" s="83">
        <v>2711</v>
      </c>
      <c r="F412" s="82" t="s">
        <v>93</v>
      </c>
      <c r="G412" s="10">
        <v>15000</v>
      </c>
    </row>
    <row r="413" spans="2:7" x14ac:dyDescent="0.25">
      <c r="E413" s="83">
        <v>2911</v>
      </c>
      <c r="F413" s="82" t="s">
        <v>59</v>
      </c>
      <c r="G413" s="10">
        <v>27500</v>
      </c>
    </row>
    <row r="414" spans="2:7" x14ac:dyDescent="0.25">
      <c r="E414" s="83">
        <v>3111</v>
      </c>
      <c r="F414" s="82" t="s">
        <v>110</v>
      </c>
      <c r="G414" s="10">
        <v>0</v>
      </c>
    </row>
    <row r="415" spans="2:7" ht="30" x14ac:dyDescent="0.25">
      <c r="E415" s="83">
        <v>3251</v>
      </c>
      <c r="F415" s="82" t="s">
        <v>198</v>
      </c>
      <c r="G415" s="10">
        <v>3000</v>
      </c>
    </row>
    <row r="416" spans="2:7" ht="60" x14ac:dyDescent="0.25">
      <c r="E416" s="83">
        <v>3331</v>
      </c>
      <c r="F416" s="82" t="s">
        <v>233</v>
      </c>
      <c r="G416" s="10">
        <v>252000</v>
      </c>
    </row>
    <row r="417" spans="5:7" x14ac:dyDescent="0.25">
      <c r="E417" s="83">
        <v>3381</v>
      </c>
      <c r="F417" s="82" t="s">
        <v>617</v>
      </c>
      <c r="G417" s="10">
        <v>0</v>
      </c>
    </row>
    <row r="418" spans="5:7" ht="45" x14ac:dyDescent="0.25">
      <c r="E418" s="83">
        <v>3391</v>
      </c>
      <c r="F418" s="82" t="s">
        <v>215</v>
      </c>
      <c r="G418" s="10">
        <v>2084000</v>
      </c>
    </row>
    <row r="419" spans="5:7" x14ac:dyDescent="0.25">
      <c r="E419" s="83">
        <v>3471</v>
      </c>
      <c r="F419" s="82" t="s">
        <v>635</v>
      </c>
      <c r="G419" s="10">
        <v>0</v>
      </c>
    </row>
    <row r="420" spans="5:7" ht="45" x14ac:dyDescent="0.25">
      <c r="E420" s="83">
        <v>3511</v>
      </c>
      <c r="F420" s="82" t="s">
        <v>131</v>
      </c>
      <c r="G420" s="10">
        <v>391000</v>
      </c>
    </row>
    <row r="421" spans="5:7" x14ac:dyDescent="0.25">
      <c r="E421" s="83">
        <v>3711</v>
      </c>
      <c r="F421" s="82" t="s">
        <v>38</v>
      </c>
      <c r="G421" s="10">
        <v>0</v>
      </c>
    </row>
    <row r="422" spans="5:7" x14ac:dyDescent="0.25">
      <c r="E422" s="83">
        <v>3751</v>
      </c>
      <c r="F422" s="82" t="s">
        <v>35</v>
      </c>
      <c r="G422" s="10">
        <v>10000</v>
      </c>
    </row>
    <row r="423" spans="5:7" ht="30" x14ac:dyDescent="0.25">
      <c r="E423" s="83">
        <v>3821</v>
      </c>
      <c r="F423" s="82" t="s">
        <v>51</v>
      </c>
      <c r="G423" s="10">
        <v>3838812.7800000003</v>
      </c>
    </row>
    <row r="424" spans="5:7" x14ac:dyDescent="0.25">
      <c r="E424" s="83">
        <v>3831</v>
      </c>
      <c r="F424" s="82" t="s">
        <v>98</v>
      </c>
      <c r="G424" s="10">
        <v>1005869.13</v>
      </c>
    </row>
    <row r="425" spans="5:7" x14ac:dyDescent="0.25">
      <c r="E425" s="83">
        <v>3841</v>
      </c>
      <c r="F425" s="82" t="s">
        <v>275</v>
      </c>
      <c r="G425" s="10">
        <v>0</v>
      </c>
    </row>
    <row r="426" spans="5:7" ht="60" x14ac:dyDescent="0.25">
      <c r="E426" s="83">
        <v>4211</v>
      </c>
      <c r="F426" s="82" t="s">
        <v>218</v>
      </c>
      <c r="G426" s="10">
        <v>0</v>
      </c>
    </row>
    <row r="427" spans="5:7" ht="30" x14ac:dyDescent="0.25">
      <c r="E427" s="83">
        <v>5121</v>
      </c>
      <c r="F427" s="82" t="s">
        <v>105</v>
      </c>
      <c r="G427" s="10">
        <v>620000</v>
      </c>
    </row>
    <row r="428" spans="5:7" ht="30" x14ac:dyDescent="0.25">
      <c r="E428" s="83">
        <v>5211</v>
      </c>
      <c r="F428" s="82" t="s">
        <v>64</v>
      </c>
      <c r="G428" s="10">
        <v>55000</v>
      </c>
    </row>
    <row r="429" spans="5:7" ht="30" x14ac:dyDescent="0.25">
      <c r="E429" s="83">
        <v>5231</v>
      </c>
      <c r="F429" s="82" t="s">
        <v>82</v>
      </c>
      <c r="G429" s="10">
        <v>50000</v>
      </c>
    </row>
    <row r="430" spans="5:7" ht="30" x14ac:dyDescent="0.25">
      <c r="E430" s="83">
        <v>5291</v>
      </c>
      <c r="F430" s="82" t="s">
        <v>203</v>
      </c>
      <c r="G430" s="10">
        <v>154855</v>
      </c>
    </row>
    <row r="431" spans="5:7" ht="30" x14ac:dyDescent="0.25">
      <c r="E431" s="83">
        <v>5651</v>
      </c>
      <c r="F431" s="82" t="s">
        <v>83</v>
      </c>
      <c r="G431" s="10">
        <v>150000</v>
      </c>
    </row>
    <row r="432" spans="5:7" x14ac:dyDescent="0.25">
      <c r="E432" s="83">
        <v>5691</v>
      </c>
      <c r="F432" s="82" t="s">
        <v>49</v>
      </c>
      <c r="G432" s="10">
        <v>15000</v>
      </c>
    </row>
    <row r="433" spans="2:7" x14ac:dyDescent="0.25">
      <c r="E433" s="83">
        <v>5781</v>
      </c>
      <c r="F433" s="82" t="s">
        <v>124</v>
      </c>
      <c r="G433" s="10">
        <v>50000</v>
      </c>
    </row>
    <row r="434" spans="2:7" ht="30" x14ac:dyDescent="0.25">
      <c r="E434" s="83">
        <v>6151</v>
      </c>
      <c r="F434" s="82" t="s">
        <v>259</v>
      </c>
      <c r="G434" s="10">
        <v>3800000</v>
      </c>
    </row>
    <row r="435" spans="2:7" ht="45" x14ac:dyDescent="0.25">
      <c r="B435" s="82" t="s">
        <v>620</v>
      </c>
      <c r="C435" s="82" t="s">
        <v>207</v>
      </c>
      <c r="D435" s="82" t="s">
        <v>549</v>
      </c>
      <c r="E435" s="83">
        <v>2391</v>
      </c>
      <c r="F435" s="82" t="s">
        <v>162</v>
      </c>
      <c r="G435" s="10">
        <v>100000</v>
      </c>
    </row>
    <row r="436" spans="2:7" ht="30" x14ac:dyDescent="0.25">
      <c r="E436" s="83">
        <v>2421</v>
      </c>
      <c r="F436" s="82" t="s">
        <v>120</v>
      </c>
      <c r="G436" s="10">
        <v>0</v>
      </c>
    </row>
    <row r="437" spans="2:7" ht="30" x14ac:dyDescent="0.25">
      <c r="E437" s="83">
        <v>2431</v>
      </c>
      <c r="F437" s="82" t="s">
        <v>121</v>
      </c>
      <c r="G437" s="10">
        <v>0</v>
      </c>
    </row>
    <row r="438" spans="2:7" ht="30" x14ac:dyDescent="0.25">
      <c r="E438" s="83">
        <v>2441</v>
      </c>
      <c r="F438" s="82" t="s">
        <v>122</v>
      </c>
      <c r="G438" s="10">
        <v>306000</v>
      </c>
    </row>
    <row r="439" spans="2:7" ht="30" x14ac:dyDescent="0.25">
      <c r="E439" s="83">
        <v>2481</v>
      </c>
      <c r="F439" s="82" t="s">
        <v>86</v>
      </c>
      <c r="G439" s="10">
        <v>27576</v>
      </c>
    </row>
    <row r="440" spans="2:7" x14ac:dyDescent="0.25">
      <c r="E440" s="83">
        <v>2911</v>
      </c>
      <c r="F440" s="82" t="s">
        <v>59</v>
      </c>
      <c r="G440" s="10">
        <v>150000</v>
      </c>
    </row>
    <row r="441" spans="2:7" x14ac:dyDescent="0.25">
      <c r="E441" s="83">
        <v>3291</v>
      </c>
      <c r="F441" s="82" t="s">
        <v>60</v>
      </c>
      <c r="G441" s="10">
        <v>0</v>
      </c>
    </row>
    <row r="442" spans="2:7" ht="30" x14ac:dyDescent="0.25">
      <c r="E442" s="83">
        <v>3411</v>
      </c>
      <c r="F442" s="82" t="s">
        <v>129</v>
      </c>
      <c r="G442" s="10">
        <v>0</v>
      </c>
    </row>
    <row r="443" spans="2:7" ht="45" x14ac:dyDescent="0.25">
      <c r="E443" s="83">
        <v>3511</v>
      </c>
      <c r="F443" s="82" t="s">
        <v>131</v>
      </c>
      <c r="G443" s="10">
        <v>0</v>
      </c>
    </row>
    <row r="444" spans="2:7" x14ac:dyDescent="0.25">
      <c r="E444" s="83">
        <v>3831</v>
      </c>
      <c r="F444" s="82" t="s">
        <v>98</v>
      </c>
      <c r="G444" s="10">
        <v>0</v>
      </c>
    </row>
    <row r="445" spans="2:7" ht="60" x14ac:dyDescent="0.25">
      <c r="E445" s="83">
        <v>4211</v>
      </c>
      <c r="F445" s="82" t="s">
        <v>218</v>
      </c>
      <c r="G445" s="10">
        <v>0</v>
      </c>
    </row>
    <row r="446" spans="2:7" x14ac:dyDescent="0.25">
      <c r="E446" s="83">
        <v>4411</v>
      </c>
      <c r="F446" s="82" t="s">
        <v>30</v>
      </c>
      <c r="G446" s="10">
        <v>6000000</v>
      </c>
    </row>
    <row r="447" spans="2:7" ht="45" x14ac:dyDescent="0.25">
      <c r="E447" s="83">
        <v>4451</v>
      </c>
      <c r="F447" s="82" t="s">
        <v>75</v>
      </c>
      <c r="G447" s="10">
        <v>50000</v>
      </c>
    </row>
    <row r="448" spans="2:7" ht="60" x14ac:dyDescent="0.25">
      <c r="D448" s="82" t="s">
        <v>550</v>
      </c>
      <c r="E448" s="83">
        <v>4211</v>
      </c>
      <c r="F448" s="82" t="s">
        <v>218</v>
      </c>
      <c r="G448" s="10">
        <v>0</v>
      </c>
    </row>
    <row r="449" spans="1:7" ht="60" x14ac:dyDescent="0.25">
      <c r="D449" s="82" t="s">
        <v>551</v>
      </c>
      <c r="E449" s="83">
        <v>4211</v>
      </c>
      <c r="F449" s="82" t="s">
        <v>218</v>
      </c>
      <c r="G449" s="10">
        <v>0</v>
      </c>
    </row>
    <row r="450" spans="1:7" ht="60" x14ac:dyDescent="0.25">
      <c r="A450" s="82" t="s">
        <v>618</v>
      </c>
      <c r="B450" s="82" t="s">
        <v>466</v>
      </c>
      <c r="C450" s="82" t="s">
        <v>207</v>
      </c>
      <c r="D450" s="82" t="s">
        <v>102</v>
      </c>
      <c r="E450" s="83">
        <v>3631</v>
      </c>
      <c r="F450" s="82" t="s">
        <v>219</v>
      </c>
      <c r="G450" s="10">
        <v>565252.61</v>
      </c>
    </row>
    <row r="451" spans="1:7" ht="60" x14ac:dyDescent="0.25">
      <c r="D451" s="82" t="s">
        <v>103</v>
      </c>
      <c r="E451" s="83">
        <v>3631</v>
      </c>
      <c r="F451" s="82" t="s">
        <v>219</v>
      </c>
      <c r="G451" s="10">
        <v>565252.61</v>
      </c>
    </row>
    <row r="452" spans="1:7" ht="60" x14ac:dyDescent="0.25">
      <c r="D452" s="82" t="s">
        <v>104</v>
      </c>
      <c r="E452" s="83">
        <v>3631</v>
      </c>
      <c r="F452" s="82" t="s">
        <v>219</v>
      </c>
      <c r="G452" s="10">
        <v>474502.59</v>
      </c>
    </row>
    <row r="453" spans="1:7" ht="60" x14ac:dyDescent="0.25">
      <c r="C453" s="82" t="s">
        <v>351</v>
      </c>
      <c r="D453" s="82" t="s">
        <v>629</v>
      </c>
      <c r="E453" s="83">
        <v>3631</v>
      </c>
      <c r="F453" s="82" t="s">
        <v>219</v>
      </c>
      <c r="G453" s="10">
        <v>756898.86</v>
      </c>
    </row>
    <row r="454" spans="1:7" ht="45" x14ac:dyDescent="0.25">
      <c r="D454" s="82" t="s">
        <v>296</v>
      </c>
      <c r="E454" s="83">
        <v>2611</v>
      </c>
      <c r="F454" s="82" t="s">
        <v>58</v>
      </c>
      <c r="G454" s="10">
        <v>77980000</v>
      </c>
    </row>
    <row r="455" spans="1:7" ht="30" x14ac:dyDescent="0.25">
      <c r="E455" s="83">
        <v>3821</v>
      </c>
      <c r="F455" s="82" t="s">
        <v>51</v>
      </c>
      <c r="G455" s="10">
        <v>1508000</v>
      </c>
    </row>
    <row r="456" spans="1:7" ht="30" x14ac:dyDescent="0.25">
      <c r="E456" s="83">
        <v>3941</v>
      </c>
      <c r="F456" s="82" t="s">
        <v>149</v>
      </c>
      <c r="G456" s="10">
        <v>11876090.369999999</v>
      </c>
    </row>
    <row r="457" spans="1:7" ht="30" x14ac:dyDescent="0.25">
      <c r="E457" s="83">
        <v>5231</v>
      </c>
      <c r="F457" s="82" t="s">
        <v>82</v>
      </c>
      <c r="G457" s="10">
        <v>10296</v>
      </c>
    </row>
    <row r="458" spans="1:7" ht="30" x14ac:dyDescent="0.25">
      <c r="E458" s="83">
        <v>5411</v>
      </c>
      <c r="F458" s="82" t="s">
        <v>242</v>
      </c>
      <c r="G458" s="10">
        <v>2490000</v>
      </c>
    </row>
    <row r="459" spans="1:7" x14ac:dyDescent="0.25">
      <c r="E459" s="83">
        <v>5421</v>
      </c>
      <c r="F459" s="82" t="s">
        <v>272</v>
      </c>
      <c r="G459" s="10">
        <v>144000</v>
      </c>
    </row>
    <row r="460" spans="1:7" ht="30" x14ac:dyDescent="0.25">
      <c r="D460" s="82" t="s">
        <v>99</v>
      </c>
      <c r="E460" s="83">
        <v>3341</v>
      </c>
      <c r="F460" s="82" t="s">
        <v>157</v>
      </c>
      <c r="G460" s="10">
        <v>5219718.7699999996</v>
      </c>
    </row>
    <row r="461" spans="1:7" ht="45" x14ac:dyDescent="0.25">
      <c r="E461" s="83">
        <v>3361</v>
      </c>
      <c r="F461" s="82" t="s">
        <v>214</v>
      </c>
      <c r="G461" s="10">
        <v>10113195.15</v>
      </c>
    </row>
    <row r="462" spans="1:7" ht="60" x14ac:dyDescent="0.25">
      <c r="E462" s="83">
        <v>3631</v>
      </c>
      <c r="F462" s="82" t="s">
        <v>219</v>
      </c>
      <c r="G462" s="10">
        <v>360593.22</v>
      </c>
    </row>
    <row r="463" spans="1:7" ht="45" x14ac:dyDescent="0.25">
      <c r="B463" s="82" t="s">
        <v>150</v>
      </c>
      <c r="C463" s="82" t="s">
        <v>351</v>
      </c>
      <c r="D463" s="82" t="s">
        <v>297</v>
      </c>
      <c r="E463" s="83">
        <v>2911</v>
      </c>
      <c r="F463" s="82" t="s">
        <v>59</v>
      </c>
      <c r="G463" s="10">
        <v>2941.18</v>
      </c>
    </row>
    <row r="464" spans="1:7" x14ac:dyDescent="0.25">
      <c r="E464" s="83">
        <v>3922</v>
      </c>
      <c r="F464" s="82" t="s">
        <v>271</v>
      </c>
      <c r="G464" s="10">
        <v>640602.4</v>
      </c>
    </row>
    <row r="465" spans="2:7" ht="30" x14ac:dyDescent="0.25">
      <c r="E465" s="83">
        <v>5231</v>
      </c>
      <c r="F465" s="82" t="s">
        <v>82</v>
      </c>
      <c r="G465" s="10">
        <v>6400</v>
      </c>
    </row>
    <row r="466" spans="2:7" ht="60" x14ac:dyDescent="0.25">
      <c r="D466" s="82" t="s">
        <v>99</v>
      </c>
      <c r="E466" s="83">
        <v>3331</v>
      </c>
      <c r="F466" s="82" t="s">
        <v>233</v>
      </c>
      <c r="G466" s="10">
        <v>2200</v>
      </c>
    </row>
    <row r="467" spans="2:7" ht="60" x14ac:dyDescent="0.25">
      <c r="B467" s="82" t="s">
        <v>145</v>
      </c>
      <c r="C467" s="82" t="s">
        <v>351</v>
      </c>
      <c r="D467" s="82" t="s">
        <v>483</v>
      </c>
      <c r="E467" s="83">
        <v>3531</v>
      </c>
      <c r="F467" s="82" t="s">
        <v>225</v>
      </c>
      <c r="G467" s="10">
        <v>34408</v>
      </c>
    </row>
    <row r="468" spans="2:7" x14ac:dyDescent="0.25">
      <c r="E468" s="83">
        <v>3711</v>
      </c>
      <c r="F468" s="82" t="s">
        <v>38</v>
      </c>
      <c r="G468" s="10">
        <v>17000</v>
      </c>
    </row>
    <row r="469" spans="2:7" x14ac:dyDescent="0.25">
      <c r="E469" s="83">
        <v>3751</v>
      </c>
      <c r="F469" s="82" t="s">
        <v>35</v>
      </c>
      <c r="G469" s="10">
        <v>19000</v>
      </c>
    </row>
    <row r="470" spans="2:7" x14ac:dyDescent="0.25">
      <c r="E470" s="83">
        <v>5691</v>
      </c>
      <c r="F470" s="82" t="s">
        <v>49</v>
      </c>
      <c r="G470" s="10">
        <v>0</v>
      </c>
    </row>
    <row r="471" spans="2:7" ht="45" x14ac:dyDescent="0.25">
      <c r="B471" s="82" t="s">
        <v>156</v>
      </c>
      <c r="C471" s="82" t="s">
        <v>351</v>
      </c>
      <c r="D471" s="82" t="s">
        <v>321</v>
      </c>
      <c r="E471" s="83">
        <v>2111</v>
      </c>
      <c r="F471" s="82" t="s">
        <v>53</v>
      </c>
      <c r="G471" s="10">
        <v>1928024.15</v>
      </c>
    </row>
    <row r="472" spans="2:7" x14ac:dyDescent="0.25">
      <c r="E472" s="83">
        <v>3291</v>
      </c>
      <c r="F472" s="82" t="s">
        <v>60</v>
      </c>
      <c r="G472" s="10">
        <v>93470.49</v>
      </c>
    </row>
    <row r="473" spans="2:7" ht="45" x14ac:dyDescent="0.25">
      <c r="B473" s="82" t="s">
        <v>137</v>
      </c>
      <c r="C473" s="82" t="s">
        <v>351</v>
      </c>
      <c r="D473" s="82" t="s">
        <v>587</v>
      </c>
      <c r="E473" s="83">
        <v>1111</v>
      </c>
      <c r="F473" s="82" t="s">
        <v>65</v>
      </c>
      <c r="G473" s="10">
        <v>11800676.699999999</v>
      </c>
    </row>
    <row r="474" spans="2:7" ht="30" x14ac:dyDescent="0.25">
      <c r="E474" s="83">
        <v>1131</v>
      </c>
      <c r="F474" s="82" t="s">
        <v>66</v>
      </c>
      <c r="G474" s="10">
        <v>602572786.21000004</v>
      </c>
    </row>
    <row r="475" spans="2:7" ht="30" x14ac:dyDescent="0.25">
      <c r="E475" s="83">
        <v>1221</v>
      </c>
      <c r="F475" s="82" t="s">
        <v>151</v>
      </c>
      <c r="G475" s="10">
        <v>140833505.83000001</v>
      </c>
    </row>
    <row r="476" spans="2:7" ht="30" x14ac:dyDescent="0.25">
      <c r="E476" s="83">
        <v>1231</v>
      </c>
      <c r="F476" s="82" t="s">
        <v>152</v>
      </c>
      <c r="G476" s="10">
        <v>28089.34</v>
      </c>
    </row>
    <row r="477" spans="2:7" x14ac:dyDescent="0.25">
      <c r="E477" s="83">
        <v>1321</v>
      </c>
      <c r="F477" s="82" t="s">
        <v>67</v>
      </c>
      <c r="G477" s="10">
        <v>14534323.49</v>
      </c>
    </row>
    <row r="478" spans="2:7" x14ac:dyDescent="0.25">
      <c r="E478" s="83">
        <v>1322</v>
      </c>
      <c r="F478" s="82" t="s">
        <v>68</v>
      </c>
      <c r="G478" s="10">
        <v>101064862.63</v>
      </c>
    </row>
    <row r="479" spans="2:7" x14ac:dyDescent="0.25">
      <c r="E479" s="83">
        <v>1331</v>
      </c>
      <c r="F479" s="82" t="s">
        <v>153</v>
      </c>
      <c r="G479" s="10">
        <v>2212948.6</v>
      </c>
    </row>
    <row r="480" spans="2:7" x14ac:dyDescent="0.25">
      <c r="E480" s="83">
        <v>1341</v>
      </c>
      <c r="F480" s="82" t="s">
        <v>280</v>
      </c>
      <c r="G480" s="10">
        <v>9687195.0299999993</v>
      </c>
    </row>
    <row r="481" spans="4:7" ht="45" x14ac:dyDescent="0.25">
      <c r="E481" s="83">
        <v>1411</v>
      </c>
      <c r="F481" s="82" t="s">
        <v>69</v>
      </c>
      <c r="G481" s="10">
        <v>53998896.439999998</v>
      </c>
    </row>
    <row r="482" spans="4:7" ht="30" x14ac:dyDescent="0.25">
      <c r="E482" s="83">
        <v>1421</v>
      </c>
      <c r="F482" s="82" t="s">
        <v>70</v>
      </c>
      <c r="G482" s="10">
        <v>19586492.050000001</v>
      </c>
    </row>
    <row r="483" spans="4:7" ht="30" x14ac:dyDescent="0.25">
      <c r="E483" s="83">
        <v>1431</v>
      </c>
      <c r="F483" s="82" t="s">
        <v>71</v>
      </c>
      <c r="G483" s="10">
        <v>13057661.369999999</v>
      </c>
    </row>
    <row r="484" spans="4:7" ht="30" x14ac:dyDescent="0.25">
      <c r="E484" s="83">
        <v>1432</v>
      </c>
      <c r="F484" s="82" t="s">
        <v>72</v>
      </c>
      <c r="G484" s="10">
        <v>114254536.98999999</v>
      </c>
    </row>
    <row r="485" spans="4:7" x14ac:dyDescent="0.25">
      <c r="E485" s="83">
        <v>1441</v>
      </c>
      <c r="F485" s="82" t="s">
        <v>94</v>
      </c>
      <c r="G485" s="10">
        <v>8891794.5500000007</v>
      </c>
    </row>
    <row r="486" spans="4:7" x14ac:dyDescent="0.25">
      <c r="E486" s="83">
        <v>1521</v>
      </c>
      <c r="F486" s="82" t="s">
        <v>154</v>
      </c>
      <c r="G486" s="10">
        <v>5441903.4500000002</v>
      </c>
    </row>
    <row r="487" spans="4:7" ht="30" x14ac:dyDescent="0.25">
      <c r="E487" s="83">
        <v>1591</v>
      </c>
      <c r="F487" s="82" t="s">
        <v>73</v>
      </c>
      <c r="G487" s="10">
        <v>78795074.239999995</v>
      </c>
    </row>
    <row r="488" spans="4:7" ht="30" x14ac:dyDescent="0.25">
      <c r="E488" s="83">
        <v>1611</v>
      </c>
      <c r="F488" s="82" t="s">
        <v>155</v>
      </c>
      <c r="G488" s="10">
        <v>68507320.310000002</v>
      </c>
    </row>
    <row r="489" spans="4:7" x14ac:dyDescent="0.25">
      <c r="E489" s="83">
        <v>1711</v>
      </c>
      <c r="F489" s="82" t="s">
        <v>588</v>
      </c>
      <c r="G489" s="10">
        <v>21645334.379999999</v>
      </c>
    </row>
    <row r="490" spans="4:7" ht="45" x14ac:dyDescent="0.25">
      <c r="D490" s="82" t="s">
        <v>503</v>
      </c>
      <c r="E490" s="83">
        <v>2121</v>
      </c>
      <c r="F490" s="82" t="s">
        <v>77</v>
      </c>
      <c r="G490" s="10">
        <v>0</v>
      </c>
    </row>
    <row r="491" spans="4:7" ht="60" x14ac:dyDescent="0.25">
      <c r="E491" s="83">
        <v>2141</v>
      </c>
      <c r="F491" s="82" t="s">
        <v>211</v>
      </c>
      <c r="G491" s="10">
        <v>326372.45</v>
      </c>
    </row>
    <row r="492" spans="4:7" x14ac:dyDescent="0.25">
      <c r="E492" s="83">
        <v>2161</v>
      </c>
      <c r="F492" s="82" t="s">
        <v>80</v>
      </c>
      <c r="G492" s="10">
        <v>1837703.03</v>
      </c>
    </row>
    <row r="493" spans="4:7" ht="30" x14ac:dyDescent="0.25">
      <c r="E493" s="83">
        <v>2211</v>
      </c>
      <c r="F493" s="82" t="s">
        <v>56</v>
      </c>
      <c r="G493" s="10">
        <v>576065.25</v>
      </c>
    </row>
    <row r="494" spans="4:7" ht="30" x14ac:dyDescent="0.25">
      <c r="E494" s="83">
        <v>2231</v>
      </c>
      <c r="F494" s="82" t="s">
        <v>57</v>
      </c>
      <c r="G494" s="10">
        <v>1159</v>
      </c>
    </row>
    <row r="495" spans="4:7" ht="30" x14ac:dyDescent="0.25">
      <c r="E495" s="83">
        <v>2411</v>
      </c>
      <c r="F495" s="82" t="s">
        <v>119</v>
      </c>
      <c r="G495" s="10">
        <v>79059.429999999993</v>
      </c>
    </row>
    <row r="496" spans="4:7" ht="30" x14ac:dyDescent="0.25">
      <c r="E496" s="83">
        <v>2421</v>
      </c>
      <c r="F496" s="82" t="s">
        <v>120</v>
      </c>
      <c r="G496" s="10">
        <v>52372.65</v>
      </c>
    </row>
    <row r="497" spans="5:7" ht="30" x14ac:dyDescent="0.25">
      <c r="E497" s="83">
        <v>2431</v>
      </c>
      <c r="F497" s="82" t="s">
        <v>121</v>
      </c>
      <c r="G497" s="10">
        <v>2487.5</v>
      </c>
    </row>
    <row r="498" spans="5:7" ht="30" x14ac:dyDescent="0.25">
      <c r="E498" s="83">
        <v>2441</v>
      </c>
      <c r="F498" s="82" t="s">
        <v>122</v>
      </c>
      <c r="G498" s="10">
        <v>9436.94</v>
      </c>
    </row>
    <row r="499" spans="5:7" ht="30" x14ac:dyDescent="0.25">
      <c r="E499" s="83">
        <v>2451</v>
      </c>
      <c r="F499" s="82" t="s">
        <v>108</v>
      </c>
      <c r="G499" s="10">
        <v>9319.44</v>
      </c>
    </row>
    <row r="500" spans="5:7" ht="30" x14ac:dyDescent="0.25">
      <c r="E500" s="83">
        <v>2461</v>
      </c>
      <c r="F500" s="82" t="s">
        <v>81</v>
      </c>
      <c r="G500" s="10">
        <v>157116.42000000001</v>
      </c>
    </row>
    <row r="501" spans="5:7" ht="30" x14ac:dyDescent="0.25">
      <c r="E501" s="83">
        <v>2471</v>
      </c>
      <c r="F501" s="82" t="s">
        <v>123</v>
      </c>
      <c r="G501" s="10">
        <v>273978.56</v>
      </c>
    </row>
    <row r="502" spans="5:7" ht="30" x14ac:dyDescent="0.25">
      <c r="E502" s="83">
        <v>2481</v>
      </c>
      <c r="F502" s="82" t="s">
        <v>86</v>
      </c>
      <c r="G502" s="10">
        <v>18321.259999999998</v>
      </c>
    </row>
    <row r="503" spans="5:7" ht="45" x14ac:dyDescent="0.25">
      <c r="E503" s="83">
        <v>2491</v>
      </c>
      <c r="F503" s="82" t="s">
        <v>212</v>
      </c>
      <c r="G503" s="10">
        <v>438959.24</v>
      </c>
    </row>
    <row r="504" spans="5:7" ht="30" x14ac:dyDescent="0.25">
      <c r="E504" s="83">
        <v>2521</v>
      </c>
      <c r="F504" s="82" t="s">
        <v>116</v>
      </c>
      <c r="G504" s="10">
        <v>24974</v>
      </c>
    </row>
    <row r="505" spans="5:7" ht="30" x14ac:dyDescent="0.25">
      <c r="E505" s="83">
        <v>2531</v>
      </c>
      <c r="F505" s="82" t="s">
        <v>113</v>
      </c>
      <c r="G505" s="10">
        <v>1556</v>
      </c>
    </row>
    <row r="506" spans="5:7" ht="30" x14ac:dyDescent="0.25">
      <c r="E506" s="83">
        <v>2561</v>
      </c>
      <c r="F506" s="82" t="s">
        <v>168</v>
      </c>
      <c r="G506" s="10">
        <v>8294.83</v>
      </c>
    </row>
    <row r="507" spans="5:7" x14ac:dyDescent="0.25">
      <c r="E507" s="83">
        <v>2711</v>
      </c>
      <c r="F507" s="82" t="s">
        <v>93</v>
      </c>
      <c r="G507" s="10">
        <v>59508</v>
      </c>
    </row>
    <row r="508" spans="5:7" ht="30" x14ac:dyDescent="0.25">
      <c r="E508" s="83">
        <v>2721</v>
      </c>
      <c r="F508" s="82" t="s">
        <v>54</v>
      </c>
      <c r="G508" s="10">
        <v>74737.64</v>
      </c>
    </row>
    <row r="509" spans="5:7" x14ac:dyDescent="0.25">
      <c r="E509" s="83">
        <v>2911</v>
      </c>
      <c r="F509" s="82" t="s">
        <v>59</v>
      </c>
      <c r="G509" s="10">
        <v>141884.54</v>
      </c>
    </row>
    <row r="510" spans="5:7" ht="30" x14ac:dyDescent="0.25">
      <c r="E510" s="83">
        <v>2921</v>
      </c>
      <c r="F510" s="82" t="s">
        <v>109</v>
      </c>
      <c r="G510" s="10">
        <v>36801.74</v>
      </c>
    </row>
    <row r="511" spans="5:7" ht="60" x14ac:dyDescent="0.25">
      <c r="E511" s="83">
        <v>2941</v>
      </c>
      <c r="F511" s="82" t="s">
        <v>223</v>
      </c>
      <c r="G511" s="10">
        <v>440556.36</v>
      </c>
    </row>
    <row r="512" spans="5:7" ht="45" x14ac:dyDescent="0.25">
      <c r="E512" s="83">
        <v>2961</v>
      </c>
      <c r="F512" s="82" t="s">
        <v>227</v>
      </c>
      <c r="G512" s="10">
        <v>5378981.29</v>
      </c>
    </row>
    <row r="513" spans="5:7" ht="45" x14ac:dyDescent="0.25">
      <c r="E513" s="83">
        <v>2981</v>
      </c>
      <c r="F513" s="82" t="s">
        <v>228</v>
      </c>
      <c r="G513" s="10">
        <v>2007402.72</v>
      </c>
    </row>
    <row r="514" spans="5:7" x14ac:dyDescent="0.25">
      <c r="E514" s="83">
        <v>3111</v>
      </c>
      <c r="F514" s="82" t="s">
        <v>110</v>
      </c>
      <c r="G514" s="10">
        <v>4950000</v>
      </c>
    </row>
    <row r="515" spans="5:7" x14ac:dyDescent="0.25">
      <c r="E515" s="83">
        <v>3141</v>
      </c>
      <c r="F515" s="82" t="s">
        <v>139</v>
      </c>
      <c r="G515" s="10">
        <v>2304400</v>
      </c>
    </row>
    <row r="516" spans="5:7" x14ac:dyDescent="0.25">
      <c r="E516" s="83">
        <v>3151</v>
      </c>
      <c r="F516" s="82" t="s">
        <v>140</v>
      </c>
      <c r="G516" s="10">
        <v>407147.51</v>
      </c>
    </row>
    <row r="517" spans="5:7" ht="45" x14ac:dyDescent="0.25">
      <c r="E517" s="83">
        <v>3161</v>
      </c>
      <c r="F517" s="82" t="s">
        <v>267</v>
      </c>
      <c r="G517" s="10">
        <v>2619764.3199999998</v>
      </c>
    </row>
    <row r="518" spans="5:7" ht="30" x14ac:dyDescent="0.25">
      <c r="E518" s="83">
        <v>3181</v>
      </c>
      <c r="F518" s="82" t="s">
        <v>74</v>
      </c>
      <c r="G518" s="10">
        <v>7920</v>
      </c>
    </row>
    <row r="519" spans="5:7" x14ac:dyDescent="0.25">
      <c r="E519" s="83">
        <v>3221</v>
      </c>
      <c r="F519" s="82" t="s">
        <v>141</v>
      </c>
      <c r="G519" s="10">
        <v>3606353</v>
      </c>
    </row>
    <row r="520" spans="5:7" ht="60" x14ac:dyDescent="0.25">
      <c r="E520" s="83">
        <v>3231</v>
      </c>
      <c r="F520" s="82" t="s">
        <v>229</v>
      </c>
      <c r="G520" s="10">
        <v>4161633.19</v>
      </c>
    </row>
    <row r="521" spans="5:7" ht="30" x14ac:dyDescent="0.25">
      <c r="E521" s="83">
        <v>3251</v>
      </c>
      <c r="F521" s="82" t="s">
        <v>198</v>
      </c>
      <c r="G521" s="10">
        <v>18720000.120000001</v>
      </c>
    </row>
    <row r="522" spans="5:7" ht="45" x14ac:dyDescent="0.25">
      <c r="E522" s="83">
        <v>3261</v>
      </c>
      <c r="F522" s="82" t="s">
        <v>224</v>
      </c>
      <c r="G522" s="10">
        <v>390216.8</v>
      </c>
    </row>
    <row r="523" spans="5:7" ht="45" x14ac:dyDescent="0.25">
      <c r="E523" s="83">
        <v>3311</v>
      </c>
      <c r="F523" s="82" t="s">
        <v>217</v>
      </c>
      <c r="G523" s="10">
        <v>675900</v>
      </c>
    </row>
    <row r="524" spans="5:7" ht="60" x14ac:dyDescent="0.25">
      <c r="E524" s="83">
        <v>3331</v>
      </c>
      <c r="F524" s="82" t="s">
        <v>233</v>
      </c>
      <c r="G524" s="10">
        <v>0</v>
      </c>
    </row>
    <row r="525" spans="5:7" ht="30" x14ac:dyDescent="0.25">
      <c r="E525" s="83">
        <v>3441</v>
      </c>
      <c r="F525" s="82" t="s">
        <v>142</v>
      </c>
      <c r="G525" s="10">
        <v>95872</v>
      </c>
    </row>
    <row r="526" spans="5:7" ht="30" x14ac:dyDescent="0.25">
      <c r="E526" s="83">
        <v>3451</v>
      </c>
      <c r="F526" s="82" t="s">
        <v>143</v>
      </c>
      <c r="G526" s="10">
        <v>6328042.0599999996</v>
      </c>
    </row>
    <row r="527" spans="5:7" x14ac:dyDescent="0.25">
      <c r="E527" s="83">
        <v>3481</v>
      </c>
      <c r="F527" s="82" t="s">
        <v>334</v>
      </c>
      <c r="G527" s="10">
        <v>671221.89</v>
      </c>
    </row>
    <row r="528" spans="5:7" ht="45" x14ac:dyDescent="0.25">
      <c r="E528" s="83">
        <v>3511</v>
      </c>
      <c r="F528" s="82" t="s">
        <v>131</v>
      </c>
      <c r="G528" s="10">
        <v>977055.23</v>
      </c>
    </row>
    <row r="529" spans="5:7" ht="75" x14ac:dyDescent="0.25">
      <c r="E529" s="83">
        <v>3521</v>
      </c>
      <c r="F529" s="82" t="s">
        <v>230</v>
      </c>
      <c r="G529" s="10">
        <v>43416.9</v>
      </c>
    </row>
    <row r="530" spans="5:7" ht="60" x14ac:dyDescent="0.25">
      <c r="E530" s="83">
        <v>3531</v>
      </c>
      <c r="F530" s="82" t="s">
        <v>225</v>
      </c>
      <c r="G530" s="10">
        <v>14494.5</v>
      </c>
    </row>
    <row r="531" spans="5:7" ht="45" x14ac:dyDescent="0.25">
      <c r="E531" s="83">
        <v>3551</v>
      </c>
      <c r="F531" s="82" t="s">
        <v>144</v>
      </c>
      <c r="G531" s="10">
        <v>8372414.9199999999</v>
      </c>
    </row>
    <row r="532" spans="5:7" ht="60" x14ac:dyDescent="0.25">
      <c r="E532" s="83">
        <v>3571</v>
      </c>
      <c r="F532" s="82" t="s">
        <v>226</v>
      </c>
      <c r="G532" s="10">
        <v>11770659.119999999</v>
      </c>
    </row>
    <row r="533" spans="5:7" ht="30" x14ac:dyDescent="0.25">
      <c r="E533" s="83">
        <v>3591</v>
      </c>
      <c r="F533" s="82" t="s">
        <v>199</v>
      </c>
      <c r="G533" s="10">
        <v>8910</v>
      </c>
    </row>
    <row r="534" spans="5:7" ht="60" x14ac:dyDescent="0.25">
      <c r="E534" s="83">
        <v>3661</v>
      </c>
      <c r="F534" s="82" t="s">
        <v>221</v>
      </c>
      <c r="G534" s="10">
        <v>680</v>
      </c>
    </row>
    <row r="535" spans="5:7" ht="30" x14ac:dyDescent="0.25">
      <c r="E535" s="83">
        <v>3791</v>
      </c>
      <c r="F535" s="82" t="s">
        <v>134</v>
      </c>
      <c r="G535" s="10">
        <v>21600</v>
      </c>
    </row>
    <row r="536" spans="5:7" ht="30" x14ac:dyDescent="0.25">
      <c r="E536" s="83">
        <v>3821</v>
      </c>
      <c r="F536" s="82" t="s">
        <v>51</v>
      </c>
      <c r="G536" s="10">
        <v>479280</v>
      </c>
    </row>
    <row r="537" spans="5:7" ht="30" x14ac:dyDescent="0.25">
      <c r="E537" s="83">
        <v>3911</v>
      </c>
      <c r="F537" s="82" t="s">
        <v>146</v>
      </c>
      <c r="G537" s="10">
        <v>426238.94</v>
      </c>
    </row>
    <row r="538" spans="5:7" ht="30" x14ac:dyDescent="0.25">
      <c r="E538" s="83">
        <v>3962</v>
      </c>
      <c r="F538" s="82" t="s">
        <v>307</v>
      </c>
      <c r="G538" s="10">
        <v>181500</v>
      </c>
    </row>
    <row r="539" spans="5:7" ht="30" x14ac:dyDescent="0.25">
      <c r="E539" s="83">
        <v>5111</v>
      </c>
      <c r="F539" s="82" t="s">
        <v>63</v>
      </c>
      <c r="G539" s="10">
        <v>5007559.78</v>
      </c>
    </row>
    <row r="540" spans="5:7" ht="45" x14ac:dyDescent="0.25">
      <c r="E540" s="83">
        <v>5151</v>
      </c>
      <c r="F540" s="82" t="s">
        <v>268</v>
      </c>
      <c r="G540" s="10">
        <v>5468200</v>
      </c>
    </row>
    <row r="541" spans="5:7" ht="30" x14ac:dyDescent="0.25">
      <c r="E541" s="83">
        <v>5191</v>
      </c>
      <c r="F541" s="82" t="s">
        <v>89</v>
      </c>
      <c r="G541" s="10">
        <v>59000</v>
      </c>
    </row>
    <row r="542" spans="5:7" x14ac:dyDescent="0.25">
      <c r="E542" s="83">
        <v>5421</v>
      </c>
      <c r="F542" s="82" t="s">
        <v>272</v>
      </c>
      <c r="G542" s="10">
        <v>71280</v>
      </c>
    </row>
    <row r="543" spans="5:7" ht="30" x14ac:dyDescent="0.25">
      <c r="E543" s="83">
        <v>5621</v>
      </c>
      <c r="F543" s="82" t="s">
        <v>88</v>
      </c>
      <c r="G543" s="10">
        <v>2771.82</v>
      </c>
    </row>
    <row r="544" spans="5:7" ht="75" x14ac:dyDescent="0.25">
      <c r="E544" s="83">
        <v>5641</v>
      </c>
      <c r="F544" s="82" t="s">
        <v>252</v>
      </c>
      <c r="G544" s="10">
        <v>55440</v>
      </c>
    </row>
    <row r="545" spans="4:7" ht="30" x14ac:dyDescent="0.25">
      <c r="E545" s="83">
        <v>5651</v>
      </c>
      <c r="F545" s="82" t="s">
        <v>83</v>
      </c>
      <c r="G545" s="10">
        <v>132519.72</v>
      </c>
    </row>
    <row r="546" spans="4:7" ht="45" x14ac:dyDescent="0.25">
      <c r="E546" s="83">
        <v>5661</v>
      </c>
      <c r="F546" s="82" t="s">
        <v>238</v>
      </c>
      <c r="G546" s="10">
        <v>31680</v>
      </c>
    </row>
    <row r="547" spans="4:7" ht="30" x14ac:dyDescent="0.25">
      <c r="E547" s="83">
        <v>5671</v>
      </c>
      <c r="F547" s="82" t="s">
        <v>84</v>
      </c>
      <c r="G547" s="10">
        <v>7920</v>
      </c>
    </row>
    <row r="548" spans="4:7" ht="45" x14ac:dyDescent="0.25">
      <c r="D548" s="82" t="s">
        <v>642</v>
      </c>
      <c r="E548" s="83">
        <v>2111</v>
      </c>
      <c r="F548" s="82" t="s">
        <v>53</v>
      </c>
      <c r="G548" s="10">
        <v>79645.03</v>
      </c>
    </row>
    <row r="549" spans="4:7" ht="60" x14ac:dyDescent="0.25">
      <c r="E549" s="83">
        <v>2141</v>
      </c>
      <c r="F549" s="82" t="s">
        <v>211</v>
      </c>
      <c r="G549" s="10">
        <v>16660</v>
      </c>
    </row>
    <row r="550" spans="4:7" x14ac:dyDescent="0.25">
      <c r="E550" s="83">
        <v>2161</v>
      </c>
      <c r="F550" s="82" t="s">
        <v>80</v>
      </c>
      <c r="G550" s="10">
        <v>0</v>
      </c>
    </row>
    <row r="551" spans="4:7" ht="30" x14ac:dyDescent="0.25">
      <c r="E551" s="83">
        <v>2611</v>
      </c>
      <c r="F551" s="82" t="s">
        <v>58</v>
      </c>
      <c r="G551" s="10">
        <v>2800000</v>
      </c>
    </row>
    <row r="552" spans="4:7" ht="60" x14ac:dyDescent="0.25">
      <c r="E552" s="83">
        <v>2941</v>
      </c>
      <c r="F552" s="82" t="s">
        <v>223</v>
      </c>
      <c r="G552" s="10">
        <v>15000</v>
      </c>
    </row>
    <row r="553" spans="4:7" ht="45" x14ac:dyDescent="0.25">
      <c r="E553" s="83">
        <v>2961</v>
      </c>
      <c r="F553" s="82" t="s">
        <v>227</v>
      </c>
      <c r="G553" s="10">
        <v>114191.66</v>
      </c>
    </row>
    <row r="554" spans="4:7" ht="45" x14ac:dyDescent="0.25">
      <c r="E554" s="83">
        <v>2981</v>
      </c>
      <c r="F554" s="82" t="s">
        <v>228</v>
      </c>
      <c r="G554" s="10">
        <v>553452.04</v>
      </c>
    </row>
    <row r="555" spans="4:7" x14ac:dyDescent="0.25">
      <c r="E555" s="83">
        <v>3341</v>
      </c>
      <c r="F555" s="82" t="s">
        <v>157</v>
      </c>
      <c r="G555" s="10">
        <v>0</v>
      </c>
    </row>
    <row r="556" spans="4:7" ht="45" x14ac:dyDescent="0.25">
      <c r="E556" s="83">
        <v>3361</v>
      </c>
      <c r="F556" s="82" t="s">
        <v>214</v>
      </c>
      <c r="G556" s="10">
        <v>35000</v>
      </c>
    </row>
    <row r="557" spans="4:7" ht="45" x14ac:dyDescent="0.25">
      <c r="E557" s="83">
        <v>3551</v>
      </c>
      <c r="F557" s="82" t="s">
        <v>144</v>
      </c>
      <c r="G557" s="10">
        <v>80000</v>
      </c>
    </row>
    <row r="558" spans="4:7" ht="60" x14ac:dyDescent="0.25">
      <c r="E558" s="83">
        <v>3571</v>
      </c>
      <c r="F558" s="82" t="s">
        <v>226</v>
      </c>
      <c r="G558" s="10">
        <v>102724785</v>
      </c>
    </row>
    <row r="559" spans="4:7" ht="30" x14ac:dyDescent="0.25">
      <c r="E559" s="83">
        <v>5111</v>
      </c>
      <c r="F559" s="82" t="s">
        <v>63</v>
      </c>
      <c r="G559" s="10">
        <v>20000</v>
      </c>
    </row>
    <row r="560" spans="4:7" ht="45" x14ac:dyDescent="0.25">
      <c r="E560" s="83">
        <v>5151</v>
      </c>
      <c r="F560" s="82" t="s">
        <v>268</v>
      </c>
      <c r="G560" s="10">
        <v>615000</v>
      </c>
    </row>
    <row r="561" spans="1:7" ht="30" x14ac:dyDescent="0.25">
      <c r="E561" s="83">
        <v>5411</v>
      </c>
      <c r="F561" s="82" t="s">
        <v>242</v>
      </c>
      <c r="G561" s="10">
        <v>2007000</v>
      </c>
    </row>
    <row r="562" spans="1:7" ht="60" x14ac:dyDescent="0.25">
      <c r="D562" s="82" t="s">
        <v>99</v>
      </c>
      <c r="E562" s="83">
        <v>3331</v>
      </c>
      <c r="F562" s="82" t="s">
        <v>233</v>
      </c>
      <c r="G562" s="10">
        <v>482735.31</v>
      </c>
    </row>
    <row r="563" spans="1:7" ht="45" x14ac:dyDescent="0.25">
      <c r="A563" s="82" t="s">
        <v>37</v>
      </c>
      <c r="B563" s="82" t="s">
        <v>491</v>
      </c>
      <c r="C563" s="82" t="s">
        <v>207</v>
      </c>
      <c r="D563" s="82" t="s">
        <v>102</v>
      </c>
      <c r="E563" s="83">
        <v>3651</v>
      </c>
      <c r="F563" s="82" t="s">
        <v>220</v>
      </c>
      <c r="G563" s="10">
        <v>742000</v>
      </c>
    </row>
    <row r="564" spans="1:7" ht="60" x14ac:dyDescent="0.25">
      <c r="E564" s="83">
        <v>3661</v>
      </c>
      <c r="F564" s="82" t="s">
        <v>221</v>
      </c>
      <c r="G564" s="10">
        <v>1359000</v>
      </c>
    </row>
    <row r="565" spans="1:7" ht="45" x14ac:dyDescent="0.25">
      <c r="D565" s="82" t="s">
        <v>103</v>
      </c>
      <c r="E565" s="83">
        <v>3651</v>
      </c>
      <c r="F565" s="82" t="s">
        <v>220</v>
      </c>
      <c r="G565" s="10">
        <v>572000</v>
      </c>
    </row>
    <row r="566" spans="1:7" ht="60" x14ac:dyDescent="0.25">
      <c r="E566" s="83">
        <v>3661</v>
      </c>
      <c r="F566" s="82" t="s">
        <v>221</v>
      </c>
      <c r="G566" s="10">
        <v>1076000</v>
      </c>
    </row>
    <row r="567" spans="1:7" ht="45" x14ac:dyDescent="0.25">
      <c r="D567" s="82" t="s">
        <v>104</v>
      </c>
      <c r="E567" s="83">
        <v>3651</v>
      </c>
      <c r="F567" s="82" t="s">
        <v>220</v>
      </c>
      <c r="G567" s="10">
        <v>572000</v>
      </c>
    </row>
    <row r="568" spans="1:7" ht="60" x14ac:dyDescent="0.25">
      <c r="E568" s="83">
        <v>3661</v>
      </c>
      <c r="F568" s="82" t="s">
        <v>221</v>
      </c>
      <c r="G568" s="10">
        <v>1076000.1000000001</v>
      </c>
    </row>
    <row r="569" spans="1:7" ht="45" x14ac:dyDescent="0.25">
      <c r="C569" s="82" t="s">
        <v>351</v>
      </c>
      <c r="D569" s="82" t="s">
        <v>629</v>
      </c>
      <c r="E569" s="83">
        <v>3651</v>
      </c>
      <c r="F569" s="82" t="s">
        <v>220</v>
      </c>
      <c r="G569" s="10">
        <v>788000</v>
      </c>
    </row>
    <row r="570" spans="1:7" ht="60" x14ac:dyDescent="0.25">
      <c r="E570" s="83">
        <v>3661</v>
      </c>
      <c r="F570" s="82" t="s">
        <v>221</v>
      </c>
      <c r="G570" s="10">
        <v>1296000</v>
      </c>
    </row>
    <row r="571" spans="1:7" ht="45" x14ac:dyDescent="0.25">
      <c r="D571" s="82" t="s">
        <v>490</v>
      </c>
      <c r="E571" s="83">
        <v>3711</v>
      </c>
      <c r="F571" s="82" t="s">
        <v>38</v>
      </c>
      <c r="G571" s="10">
        <v>17500</v>
      </c>
    </row>
    <row r="572" spans="1:7" x14ac:dyDescent="0.25">
      <c r="E572" s="83">
        <v>3751</v>
      </c>
      <c r="F572" s="82" t="s">
        <v>35</v>
      </c>
      <c r="G572" s="10">
        <v>15000</v>
      </c>
    </row>
    <row r="573" spans="1:7" ht="60" x14ac:dyDescent="0.25">
      <c r="D573" s="82" t="s">
        <v>99</v>
      </c>
      <c r="E573" s="83">
        <v>3631</v>
      </c>
      <c r="F573" s="82" t="s">
        <v>219</v>
      </c>
      <c r="G573" s="10">
        <v>0</v>
      </c>
    </row>
    <row r="574" spans="1:7" ht="45" x14ac:dyDescent="0.25">
      <c r="E574" s="83">
        <v>3651</v>
      </c>
      <c r="F574" s="82" t="s">
        <v>220</v>
      </c>
      <c r="G574" s="10">
        <v>1193457.67</v>
      </c>
    </row>
    <row r="575" spans="1:7" ht="60" x14ac:dyDescent="0.25">
      <c r="E575" s="83">
        <v>3661</v>
      </c>
      <c r="F575" s="82" t="s">
        <v>221</v>
      </c>
      <c r="G575" s="10">
        <v>1229951.4099999999</v>
      </c>
    </row>
    <row r="576" spans="1:7" ht="45" x14ac:dyDescent="0.25">
      <c r="B576" s="82" t="s">
        <v>161</v>
      </c>
      <c r="C576" s="82" t="s">
        <v>351</v>
      </c>
      <c r="D576" s="82" t="s">
        <v>160</v>
      </c>
      <c r="E576" s="83">
        <v>2711</v>
      </c>
      <c r="F576" s="82" t="s">
        <v>93</v>
      </c>
      <c r="G576" s="10">
        <v>0</v>
      </c>
    </row>
    <row r="577" spans="2:7" ht="45" x14ac:dyDescent="0.25">
      <c r="E577" s="83">
        <v>3391</v>
      </c>
      <c r="F577" s="82" t="s">
        <v>215</v>
      </c>
      <c r="G577" s="10">
        <v>109375</v>
      </c>
    </row>
    <row r="578" spans="2:7" ht="75" x14ac:dyDescent="0.25">
      <c r="E578" s="83">
        <v>3611</v>
      </c>
      <c r="F578" s="82" t="s">
        <v>222</v>
      </c>
      <c r="G578" s="10">
        <v>3991544.7</v>
      </c>
    </row>
    <row r="579" spans="2:7" x14ac:dyDescent="0.25">
      <c r="E579" s="83">
        <v>3711</v>
      </c>
      <c r="F579" s="82" t="s">
        <v>38</v>
      </c>
      <c r="G579" s="10">
        <v>27000</v>
      </c>
    </row>
    <row r="580" spans="2:7" x14ac:dyDescent="0.25">
      <c r="E580" s="83">
        <v>3751</v>
      </c>
      <c r="F580" s="82" t="s">
        <v>35</v>
      </c>
      <c r="G580" s="10">
        <v>15000</v>
      </c>
    </row>
    <row r="581" spans="2:7" ht="30" x14ac:dyDescent="0.25">
      <c r="E581" s="83">
        <v>5211</v>
      </c>
      <c r="F581" s="82" t="s">
        <v>64</v>
      </c>
      <c r="G581" s="10">
        <v>25000</v>
      </c>
    </row>
    <row r="582" spans="2:7" ht="30" x14ac:dyDescent="0.25">
      <c r="E582" s="83">
        <v>5231</v>
      </c>
      <c r="F582" s="82" t="s">
        <v>82</v>
      </c>
      <c r="G582" s="10">
        <v>113000</v>
      </c>
    </row>
    <row r="583" spans="2:7" ht="75" x14ac:dyDescent="0.25">
      <c r="D583" s="82" t="s">
        <v>99</v>
      </c>
      <c r="E583" s="83">
        <v>3611</v>
      </c>
      <c r="F583" s="82" t="s">
        <v>222</v>
      </c>
      <c r="G583" s="10">
        <v>1122456.69</v>
      </c>
    </row>
    <row r="584" spans="2:7" ht="45" x14ac:dyDescent="0.25">
      <c r="D584" s="82" t="s">
        <v>102</v>
      </c>
      <c r="E584" s="83">
        <v>3391</v>
      </c>
      <c r="F584" s="82" t="s">
        <v>215</v>
      </c>
      <c r="G584" s="10">
        <v>109375</v>
      </c>
    </row>
    <row r="585" spans="2:7" ht="75" x14ac:dyDescent="0.25">
      <c r="E585" s="83">
        <v>3611</v>
      </c>
      <c r="F585" s="82" t="s">
        <v>222</v>
      </c>
      <c r="G585" s="10">
        <v>7217983.7199999997</v>
      </c>
    </row>
    <row r="586" spans="2:7" ht="45" x14ac:dyDescent="0.25">
      <c r="D586" s="82" t="s">
        <v>103</v>
      </c>
      <c r="E586" s="83">
        <v>3391</v>
      </c>
      <c r="F586" s="82" t="s">
        <v>215</v>
      </c>
      <c r="G586" s="10">
        <v>109375</v>
      </c>
    </row>
    <row r="587" spans="2:7" ht="75" x14ac:dyDescent="0.25">
      <c r="E587" s="83">
        <v>3611</v>
      </c>
      <c r="F587" s="82" t="s">
        <v>222</v>
      </c>
      <c r="G587" s="10">
        <v>2395769.73</v>
      </c>
    </row>
    <row r="588" spans="2:7" ht="45" x14ac:dyDescent="0.25">
      <c r="D588" s="82" t="s">
        <v>104</v>
      </c>
      <c r="E588" s="83">
        <v>3391</v>
      </c>
      <c r="F588" s="82" t="s">
        <v>215</v>
      </c>
      <c r="G588" s="10">
        <v>109375</v>
      </c>
    </row>
    <row r="589" spans="2:7" ht="75" x14ac:dyDescent="0.25">
      <c r="E589" s="83">
        <v>3611</v>
      </c>
      <c r="F589" s="82" t="s">
        <v>222</v>
      </c>
      <c r="G589" s="10">
        <v>222600</v>
      </c>
    </row>
    <row r="590" spans="2:7" ht="45" x14ac:dyDescent="0.25">
      <c r="B590" s="82" t="s">
        <v>403</v>
      </c>
      <c r="C590" s="82" t="s">
        <v>351</v>
      </c>
      <c r="D590" s="82" t="s">
        <v>402</v>
      </c>
      <c r="E590" s="83">
        <v>2121</v>
      </c>
      <c r="F590" s="82" t="s">
        <v>77</v>
      </c>
      <c r="G590" s="10">
        <v>0</v>
      </c>
    </row>
    <row r="591" spans="2:7" ht="30" x14ac:dyDescent="0.25">
      <c r="E591" s="83">
        <v>2211</v>
      </c>
      <c r="F591" s="82" t="s">
        <v>56</v>
      </c>
      <c r="G591" s="10">
        <v>22841.8</v>
      </c>
    </row>
    <row r="592" spans="2:7" x14ac:dyDescent="0.25">
      <c r="E592" s="83">
        <v>2711</v>
      </c>
      <c r="F592" s="82" t="s">
        <v>93</v>
      </c>
      <c r="G592" s="10">
        <v>0</v>
      </c>
    </row>
    <row r="593" spans="2:7" ht="30" x14ac:dyDescent="0.25">
      <c r="E593" s="83">
        <v>2721</v>
      </c>
      <c r="F593" s="82" t="s">
        <v>54</v>
      </c>
      <c r="G593" s="10">
        <v>5034.3999999999996</v>
      </c>
    </row>
    <row r="594" spans="2:7" ht="45" x14ac:dyDescent="0.25">
      <c r="E594" s="83">
        <v>3391</v>
      </c>
      <c r="F594" s="82" t="s">
        <v>215</v>
      </c>
      <c r="G594" s="10">
        <v>4000000</v>
      </c>
    </row>
    <row r="595" spans="2:7" x14ac:dyDescent="0.25">
      <c r="E595" s="83">
        <v>5911</v>
      </c>
      <c r="F595" s="82" t="s">
        <v>106</v>
      </c>
      <c r="G595" s="10">
        <v>3250000</v>
      </c>
    </row>
    <row r="596" spans="2:7" ht="45" x14ac:dyDescent="0.25">
      <c r="B596" s="82" t="s">
        <v>493</v>
      </c>
      <c r="C596" s="82" t="s">
        <v>351</v>
      </c>
      <c r="D596" s="82" t="s">
        <v>291</v>
      </c>
      <c r="E596" s="83">
        <v>2121</v>
      </c>
      <c r="F596" s="82" t="s">
        <v>77</v>
      </c>
      <c r="G596" s="10">
        <v>0</v>
      </c>
    </row>
    <row r="597" spans="2:7" ht="30" x14ac:dyDescent="0.25">
      <c r="E597" s="83">
        <v>2461</v>
      </c>
      <c r="F597" s="82" t="s">
        <v>81</v>
      </c>
      <c r="G597" s="10">
        <v>368393.26</v>
      </c>
    </row>
    <row r="598" spans="2:7" ht="30" x14ac:dyDescent="0.25">
      <c r="E598" s="83">
        <v>2471</v>
      </c>
      <c r="F598" s="82" t="s">
        <v>123</v>
      </c>
      <c r="G598" s="10">
        <v>92.8</v>
      </c>
    </row>
    <row r="599" spans="2:7" ht="45" x14ac:dyDescent="0.25">
      <c r="E599" s="83">
        <v>2491</v>
      </c>
      <c r="F599" s="82" t="s">
        <v>212</v>
      </c>
      <c r="G599" s="10">
        <v>4113.3</v>
      </c>
    </row>
    <row r="600" spans="2:7" ht="30" x14ac:dyDescent="0.25">
      <c r="E600" s="83">
        <v>2721</v>
      </c>
      <c r="F600" s="82" t="s">
        <v>54</v>
      </c>
      <c r="G600" s="10">
        <v>87639.86</v>
      </c>
    </row>
    <row r="601" spans="2:7" x14ac:dyDescent="0.25">
      <c r="E601" s="83">
        <v>2911</v>
      </c>
      <c r="F601" s="82" t="s">
        <v>59</v>
      </c>
      <c r="G601" s="10">
        <v>23984.080000000002</v>
      </c>
    </row>
    <row r="602" spans="2:7" ht="30" x14ac:dyDescent="0.25">
      <c r="E602" s="83">
        <v>2991</v>
      </c>
      <c r="F602" s="82" t="s">
        <v>621</v>
      </c>
      <c r="G602" s="10">
        <v>2998.6</v>
      </c>
    </row>
    <row r="603" spans="2:7" x14ac:dyDescent="0.25">
      <c r="E603" s="83">
        <v>3141</v>
      </c>
      <c r="F603" s="82" t="s">
        <v>139</v>
      </c>
      <c r="G603" s="10">
        <v>2724517.6</v>
      </c>
    </row>
    <row r="604" spans="2:7" ht="45" x14ac:dyDescent="0.25">
      <c r="E604" s="83">
        <v>3161</v>
      </c>
      <c r="F604" s="82" t="s">
        <v>267</v>
      </c>
      <c r="G604" s="10">
        <v>10117318.809999999</v>
      </c>
    </row>
    <row r="605" spans="2:7" x14ac:dyDescent="0.25">
      <c r="E605" s="83">
        <v>3291</v>
      </c>
      <c r="F605" s="82" t="s">
        <v>60</v>
      </c>
      <c r="G605" s="10">
        <v>1800000</v>
      </c>
    </row>
    <row r="606" spans="2:7" ht="45" x14ac:dyDescent="0.25">
      <c r="E606" s="83">
        <v>3511</v>
      </c>
      <c r="F606" s="82" t="s">
        <v>131</v>
      </c>
      <c r="G606" s="10">
        <v>3000</v>
      </c>
    </row>
    <row r="607" spans="2:7" ht="60" x14ac:dyDescent="0.25">
      <c r="E607" s="83">
        <v>3531</v>
      </c>
      <c r="F607" s="82" t="s">
        <v>225</v>
      </c>
      <c r="G607" s="10">
        <v>70719</v>
      </c>
    </row>
    <row r="608" spans="2:7" x14ac:dyDescent="0.25">
      <c r="E608" s="83">
        <v>3711</v>
      </c>
      <c r="F608" s="82" t="s">
        <v>38</v>
      </c>
      <c r="G608" s="10">
        <v>42000</v>
      </c>
    </row>
    <row r="609" spans="2:7" x14ac:dyDescent="0.25">
      <c r="E609" s="83">
        <v>3751</v>
      </c>
      <c r="F609" s="82" t="s">
        <v>35</v>
      </c>
      <c r="G609" s="10">
        <v>43500</v>
      </c>
    </row>
    <row r="610" spans="2:7" ht="30" x14ac:dyDescent="0.25">
      <c r="E610" s="83">
        <v>5191</v>
      </c>
      <c r="F610" s="82" t="s">
        <v>89</v>
      </c>
      <c r="G610" s="10">
        <v>147420</v>
      </c>
    </row>
    <row r="611" spans="2:7" ht="30" x14ac:dyDescent="0.25">
      <c r="E611" s="83">
        <v>5211</v>
      </c>
      <c r="F611" s="82" t="s">
        <v>64</v>
      </c>
      <c r="G611" s="10">
        <v>114680</v>
      </c>
    </row>
    <row r="612" spans="2:7" ht="30" x14ac:dyDescent="0.25">
      <c r="E612" s="83">
        <v>5231</v>
      </c>
      <c r="F612" s="82" t="s">
        <v>82</v>
      </c>
      <c r="G612" s="10">
        <v>60000</v>
      </c>
    </row>
    <row r="613" spans="2:7" ht="30" x14ac:dyDescent="0.25">
      <c r="E613" s="83">
        <v>5511</v>
      </c>
      <c r="F613" s="82" t="s">
        <v>269</v>
      </c>
      <c r="G613" s="10">
        <v>26000</v>
      </c>
    </row>
    <row r="614" spans="2:7" ht="30" x14ac:dyDescent="0.25">
      <c r="E614" s="83">
        <v>5651</v>
      </c>
      <c r="F614" s="82" t="s">
        <v>83</v>
      </c>
      <c r="G614" s="10">
        <v>2667000</v>
      </c>
    </row>
    <row r="615" spans="2:7" ht="45" x14ac:dyDescent="0.25">
      <c r="E615" s="83">
        <v>5661</v>
      </c>
      <c r="F615" s="82" t="s">
        <v>238</v>
      </c>
      <c r="G615" s="10">
        <v>501606.55</v>
      </c>
    </row>
    <row r="616" spans="2:7" x14ac:dyDescent="0.25">
      <c r="E616" s="83">
        <v>5691</v>
      </c>
      <c r="F616" s="82" t="s">
        <v>49</v>
      </c>
      <c r="G616" s="10">
        <v>47776300</v>
      </c>
    </row>
    <row r="617" spans="2:7" x14ac:dyDescent="0.25">
      <c r="E617" s="83">
        <v>5911</v>
      </c>
      <c r="F617" s="82" t="s">
        <v>106</v>
      </c>
      <c r="G617" s="10">
        <v>4126000</v>
      </c>
    </row>
    <row r="618" spans="2:7" ht="30" x14ac:dyDescent="0.25">
      <c r="E618" s="83">
        <v>5971</v>
      </c>
      <c r="F618" s="82" t="s">
        <v>148</v>
      </c>
      <c r="G618" s="10">
        <v>518000</v>
      </c>
    </row>
    <row r="619" spans="2:7" ht="60" x14ac:dyDescent="0.25">
      <c r="D619" s="82" t="s">
        <v>99</v>
      </c>
      <c r="E619" s="83">
        <v>3331</v>
      </c>
      <c r="F619" s="82" t="s">
        <v>233</v>
      </c>
      <c r="G619" s="10">
        <v>8238459.8399999999</v>
      </c>
    </row>
    <row r="620" spans="2:7" ht="45" x14ac:dyDescent="0.25">
      <c r="E620" s="83">
        <v>3391</v>
      </c>
      <c r="F620" s="82" t="s">
        <v>215</v>
      </c>
      <c r="G620" s="10">
        <v>5170000</v>
      </c>
    </row>
    <row r="621" spans="2:7" ht="45" x14ac:dyDescent="0.25">
      <c r="E621" s="83">
        <v>5151</v>
      </c>
      <c r="F621" s="82" t="s">
        <v>268</v>
      </c>
      <c r="G621" s="10">
        <v>0</v>
      </c>
    </row>
    <row r="622" spans="2:7" ht="45" x14ac:dyDescent="0.25">
      <c r="B622" s="82" t="s">
        <v>428</v>
      </c>
      <c r="C622" s="82" t="s">
        <v>351</v>
      </c>
      <c r="D622" s="82" t="s">
        <v>427</v>
      </c>
      <c r="E622" s="83">
        <v>3711</v>
      </c>
      <c r="F622" s="82" t="s">
        <v>38</v>
      </c>
      <c r="G622" s="10">
        <v>9000</v>
      </c>
    </row>
    <row r="623" spans="2:7" x14ac:dyDescent="0.25">
      <c r="E623" s="83">
        <v>3721</v>
      </c>
      <c r="F623" s="82" t="s">
        <v>34</v>
      </c>
      <c r="G623" s="10">
        <v>7500</v>
      </c>
    </row>
    <row r="624" spans="2:7" x14ac:dyDescent="0.25">
      <c r="E624" s="83">
        <v>3751</v>
      </c>
      <c r="F624" s="82" t="s">
        <v>35</v>
      </c>
      <c r="G624" s="10">
        <v>3000</v>
      </c>
    </row>
    <row r="625" spans="2:7" ht="45" x14ac:dyDescent="0.25">
      <c r="B625" s="82" t="s">
        <v>431</v>
      </c>
      <c r="C625" s="82" t="s">
        <v>351</v>
      </c>
      <c r="D625" s="82" t="s">
        <v>430</v>
      </c>
      <c r="E625" s="83">
        <v>2211</v>
      </c>
      <c r="F625" s="82" t="s">
        <v>56</v>
      </c>
      <c r="G625" s="10">
        <v>180255.12</v>
      </c>
    </row>
    <row r="626" spans="2:7" ht="30" x14ac:dyDescent="0.25">
      <c r="E626" s="83">
        <v>2231</v>
      </c>
      <c r="F626" s="82" t="s">
        <v>57</v>
      </c>
      <c r="G626" s="10">
        <v>247.5</v>
      </c>
    </row>
    <row r="627" spans="2:7" ht="30" x14ac:dyDescent="0.25">
      <c r="E627" s="83">
        <v>2721</v>
      </c>
      <c r="F627" s="82" t="s">
        <v>54</v>
      </c>
      <c r="G627" s="10">
        <v>0</v>
      </c>
    </row>
    <row r="628" spans="2:7" ht="45" x14ac:dyDescent="0.25">
      <c r="E628" s="83">
        <v>2751</v>
      </c>
      <c r="F628" s="82" t="s">
        <v>240</v>
      </c>
      <c r="G628" s="10">
        <v>7389.2</v>
      </c>
    </row>
    <row r="629" spans="2:7" ht="60" x14ac:dyDescent="0.25">
      <c r="E629" s="83">
        <v>3231</v>
      </c>
      <c r="F629" s="82" t="s">
        <v>229</v>
      </c>
      <c r="G629" s="10">
        <v>0</v>
      </c>
    </row>
    <row r="630" spans="2:7" x14ac:dyDescent="0.25">
      <c r="E630" s="83">
        <v>3291</v>
      </c>
      <c r="F630" s="82" t="s">
        <v>60</v>
      </c>
      <c r="G630" s="10">
        <v>593230.01</v>
      </c>
    </row>
    <row r="631" spans="2:7" ht="75" x14ac:dyDescent="0.25">
      <c r="E631" s="83">
        <v>3521</v>
      </c>
      <c r="F631" s="82" t="s">
        <v>230</v>
      </c>
      <c r="G631" s="10">
        <v>0</v>
      </c>
    </row>
    <row r="632" spans="2:7" ht="30" x14ac:dyDescent="0.25">
      <c r="E632" s="83">
        <v>3581</v>
      </c>
      <c r="F632" s="82" t="s">
        <v>61</v>
      </c>
      <c r="G632" s="10">
        <v>4000</v>
      </c>
    </row>
    <row r="633" spans="2:7" x14ac:dyDescent="0.25">
      <c r="E633" s="83">
        <v>3811</v>
      </c>
      <c r="F633" s="82" t="s">
        <v>62</v>
      </c>
      <c r="G633" s="10">
        <v>28197.200000000001</v>
      </c>
    </row>
    <row r="634" spans="2:7" ht="30" x14ac:dyDescent="0.25">
      <c r="E634" s="83">
        <v>3821</v>
      </c>
      <c r="F634" s="82" t="s">
        <v>51</v>
      </c>
      <c r="G634" s="10">
        <v>1132600</v>
      </c>
    </row>
    <row r="635" spans="2:7" ht="60" x14ac:dyDescent="0.25">
      <c r="D635" s="82" t="s">
        <v>432</v>
      </c>
      <c r="E635" s="83">
        <v>2711</v>
      </c>
      <c r="F635" s="82" t="s">
        <v>93</v>
      </c>
      <c r="G635" s="10">
        <v>48000</v>
      </c>
    </row>
    <row r="636" spans="2:7" x14ac:dyDescent="0.25">
      <c r="E636" s="83">
        <v>3291</v>
      </c>
      <c r="F636" s="82" t="s">
        <v>60</v>
      </c>
      <c r="G636" s="10">
        <v>0</v>
      </c>
    </row>
    <row r="637" spans="2:7" x14ac:dyDescent="0.25">
      <c r="E637" s="83">
        <v>3751</v>
      </c>
      <c r="F637" s="82" t="s">
        <v>35</v>
      </c>
      <c r="G637" s="10">
        <v>0</v>
      </c>
    </row>
    <row r="638" spans="2:7" ht="30" x14ac:dyDescent="0.25">
      <c r="E638" s="83">
        <v>3791</v>
      </c>
      <c r="F638" s="82" t="s">
        <v>134</v>
      </c>
      <c r="G638" s="10">
        <v>0</v>
      </c>
    </row>
    <row r="639" spans="2:7" ht="30" x14ac:dyDescent="0.25">
      <c r="E639" s="83">
        <v>5121</v>
      </c>
      <c r="F639" s="82" t="s">
        <v>105</v>
      </c>
      <c r="G639" s="10">
        <v>0</v>
      </c>
    </row>
    <row r="640" spans="2:7" ht="30" x14ac:dyDescent="0.25">
      <c r="E640" s="83">
        <v>5191</v>
      </c>
      <c r="F640" s="82" t="s">
        <v>89</v>
      </c>
      <c r="G640" s="10">
        <v>0</v>
      </c>
    </row>
    <row r="641" spans="1:7" ht="30" x14ac:dyDescent="0.25">
      <c r="E641" s="83">
        <v>5211</v>
      </c>
      <c r="F641" s="82" t="s">
        <v>64</v>
      </c>
      <c r="G641" s="10">
        <v>78000</v>
      </c>
    </row>
    <row r="642" spans="1:7" ht="30" x14ac:dyDescent="0.25">
      <c r="E642" s="83">
        <v>5291</v>
      </c>
      <c r="F642" s="82" t="s">
        <v>203</v>
      </c>
      <c r="G642" s="10">
        <v>0</v>
      </c>
    </row>
    <row r="643" spans="1:7" ht="45" x14ac:dyDescent="0.25">
      <c r="E643" s="83">
        <v>5661</v>
      </c>
      <c r="F643" s="82" t="s">
        <v>238</v>
      </c>
      <c r="G643" s="10">
        <v>21400</v>
      </c>
    </row>
    <row r="644" spans="1:7" ht="75" x14ac:dyDescent="0.25">
      <c r="B644" s="82" t="s">
        <v>384</v>
      </c>
      <c r="C644" s="82" t="s">
        <v>207</v>
      </c>
      <c r="D644" s="82" t="s">
        <v>300</v>
      </c>
      <c r="E644" s="83">
        <v>2211</v>
      </c>
      <c r="F644" s="82" t="s">
        <v>56</v>
      </c>
      <c r="G644" s="10">
        <v>0</v>
      </c>
    </row>
    <row r="645" spans="1:7" ht="30" x14ac:dyDescent="0.25">
      <c r="E645" s="83">
        <v>3181</v>
      </c>
      <c r="F645" s="82" t="s">
        <v>74</v>
      </c>
      <c r="G645" s="10">
        <v>0</v>
      </c>
    </row>
    <row r="646" spans="1:7" x14ac:dyDescent="0.25">
      <c r="E646" s="83">
        <v>3711</v>
      </c>
      <c r="F646" s="82" t="s">
        <v>38</v>
      </c>
      <c r="G646" s="10">
        <v>122865.19</v>
      </c>
    </row>
    <row r="647" spans="1:7" x14ac:dyDescent="0.25">
      <c r="E647" s="83">
        <v>3721</v>
      </c>
      <c r="F647" s="82" t="s">
        <v>34</v>
      </c>
      <c r="G647" s="10">
        <v>0</v>
      </c>
    </row>
    <row r="648" spans="1:7" x14ac:dyDescent="0.25">
      <c r="E648" s="83">
        <v>3751</v>
      </c>
      <c r="F648" s="82" t="s">
        <v>35</v>
      </c>
      <c r="G648" s="10">
        <v>38301.96</v>
      </c>
    </row>
    <row r="649" spans="1:7" x14ac:dyDescent="0.25">
      <c r="E649" s="83">
        <v>4411</v>
      </c>
      <c r="F649" s="82" t="s">
        <v>30</v>
      </c>
      <c r="G649" s="10">
        <v>2252600</v>
      </c>
    </row>
    <row r="650" spans="1:7" ht="45" x14ac:dyDescent="0.25">
      <c r="E650" s="83">
        <v>4451</v>
      </c>
      <c r="F650" s="82" t="s">
        <v>75</v>
      </c>
      <c r="G650" s="10">
        <v>2410000</v>
      </c>
    </row>
    <row r="651" spans="1:7" ht="45" x14ac:dyDescent="0.25">
      <c r="A651" s="82" t="s">
        <v>46</v>
      </c>
      <c r="B651" s="82" t="s">
        <v>496</v>
      </c>
      <c r="C651" s="82" t="s">
        <v>351</v>
      </c>
      <c r="D651" s="82" t="s">
        <v>495</v>
      </c>
      <c r="E651" s="83">
        <v>3291</v>
      </c>
      <c r="F651" s="82" t="s">
        <v>60</v>
      </c>
      <c r="G651" s="10">
        <v>0</v>
      </c>
    </row>
    <row r="652" spans="1:7" ht="30" x14ac:dyDescent="0.25">
      <c r="E652" s="83">
        <v>3411</v>
      </c>
      <c r="F652" s="82" t="s">
        <v>129</v>
      </c>
      <c r="G652" s="10">
        <v>2376640.27</v>
      </c>
    </row>
    <row r="653" spans="1:7" ht="45" x14ac:dyDescent="0.25">
      <c r="E653" s="83">
        <v>3421</v>
      </c>
      <c r="F653" s="82" t="s">
        <v>253</v>
      </c>
      <c r="G653" s="10">
        <v>0</v>
      </c>
    </row>
    <row r="654" spans="1:7" x14ac:dyDescent="0.25">
      <c r="E654" s="83">
        <v>3711</v>
      </c>
      <c r="F654" s="82" t="s">
        <v>38</v>
      </c>
      <c r="G654" s="10">
        <v>81000</v>
      </c>
    </row>
    <row r="655" spans="1:7" x14ac:dyDescent="0.25">
      <c r="E655" s="83">
        <v>3721</v>
      </c>
      <c r="F655" s="82" t="s">
        <v>34</v>
      </c>
      <c r="G655" s="10">
        <v>0</v>
      </c>
    </row>
    <row r="656" spans="1:7" x14ac:dyDescent="0.25">
      <c r="E656" s="83">
        <v>3751</v>
      </c>
      <c r="F656" s="82" t="s">
        <v>35</v>
      </c>
      <c r="G656" s="10">
        <v>73600</v>
      </c>
    </row>
    <row r="657" spans="2:7" x14ac:dyDescent="0.25">
      <c r="E657" s="83">
        <v>3761</v>
      </c>
      <c r="F657" s="82" t="s">
        <v>378</v>
      </c>
      <c r="G657" s="10">
        <v>0</v>
      </c>
    </row>
    <row r="658" spans="2:7" ht="30" x14ac:dyDescent="0.25">
      <c r="E658" s="83">
        <v>3791</v>
      </c>
      <c r="F658" s="82" t="s">
        <v>134</v>
      </c>
      <c r="G658" s="10">
        <v>30000</v>
      </c>
    </row>
    <row r="659" spans="2:7" ht="30" x14ac:dyDescent="0.25">
      <c r="E659" s="83">
        <v>3821</v>
      </c>
      <c r="F659" s="82" t="s">
        <v>51</v>
      </c>
      <c r="G659" s="10">
        <v>675000</v>
      </c>
    </row>
    <row r="660" spans="2:7" x14ac:dyDescent="0.25">
      <c r="E660" s="83">
        <v>3831</v>
      </c>
      <c r="F660" s="82" t="s">
        <v>98</v>
      </c>
      <c r="G660" s="10">
        <v>245051.04</v>
      </c>
    </row>
    <row r="661" spans="2:7" x14ac:dyDescent="0.25">
      <c r="E661" s="83">
        <v>3922</v>
      </c>
      <c r="F661" s="82" t="s">
        <v>271</v>
      </c>
      <c r="G661" s="10">
        <v>0</v>
      </c>
    </row>
    <row r="662" spans="2:7" ht="30" x14ac:dyDescent="0.25">
      <c r="E662" s="83">
        <v>5231</v>
      </c>
      <c r="F662" s="82" t="s">
        <v>82</v>
      </c>
      <c r="G662" s="10">
        <v>0</v>
      </c>
    </row>
    <row r="663" spans="2:7" ht="45" x14ac:dyDescent="0.25">
      <c r="D663" s="82" t="s">
        <v>99</v>
      </c>
      <c r="E663" s="83">
        <v>3311</v>
      </c>
      <c r="F663" s="82" t="s">
        <v>217</v>
      </c>
      <c r="G663" s="10">
        <v>0</v>
      </c>
    </row>
    <row r="664" spans="2:7" ht="60" x14ac:dyDescent="0.25">
      <c r="E664" s="83">
        <v>3331</v>
      </c>
      <c r="F664" s="82" t="s">
        <v>233</v>
      </c>
      <c r="G664" s="10">
        <v>0</v>
      </c>
    </row>
    <row r="665" spans="2:7" ht="45" x14ac:dyDescent="0.25">
      <c r="B665" s="82" t="s">
        <v>163</v>
      </c>
      <c r="C665" s="82" t="s">
        <v>351</v>
      </c>
      <c r="D665" s="82" t="s">
        <v>450</v>
      </c>
      <c r="E665" s="83">
        <v>5671</v>
      </c>
      <c r="F665" s="82" t="s">
        <v>84</v>
      </c>
      <c r="G665" s="10">
        <v>24000</v>
      </c>
    </row>
    <row r="666" spans="2:7" x14ac:dyDescent="0.25">
      <c r="E666" s="83">
        <v>5691</v>
      </c>
      <c r="F666" s="82" t="s">
        <v>49</v>
      </c>
      <c r="G666" s="10">
        <v>60000</v>
      </c>
    </row>
    <row r="667" spans="2:7" ht="30" x14ac:dyDescent="0.25">
      <c r="E667" s="83">
        <v>6121</v>
      </c>
      <c r="F667" s="82" t="s">
        <v>178</v>
      </c>
      <c r="G667" s="10">
        <v>2080000</v>
      </c>
    </row>
    <row r="668" spans="2:7" ht="30" x14ac:dyDescent="0.25">
      <c r="D668" s="82" t="s">
        <v>320</v>
      </c>
      <c r="E668" s="83">
        <v>2711</v>
      </c>
      <c r="F668" s="82" t="s">
        <v>93</v>
      </c>
      <c r="G668" s="10">
        <v>0</v>
      </c>
    </row>
    <row r="669" spans="2:7" x14ac:dyDescent="0.25">
      <c r="E669" s="83">
        <v>3711</v>
      </c>
      <c r="F669" s="82" t="s">
        <v>38</v>
      </c>
      <c r="G669" s="10">
        <v>0</v>
      </c>
    </row>
    <row r="670" spans="2:7" x14ac:dyDescent="0.25">
      <c r="E670" s="83">
        <v>3721</v>
      </c>
      <c r="F670" s="82" t="s">
        <v>34</v>
      </c>
      <c r="G670" s="10">
        <v>0</v>
      </c>
    </row>
    <row r="671" spans="2:7" x14ac:dyDescent="0.25">
      <c r="E671" s="83">
        <v>3751</v>
      </c>
      <c r="F671" s="82" t="s">
        <v>35</v>
      </c>
      <c r="G671" s="10">
        <v>0</v>
      </c>
    </row>
    <row r="672" spans="2:7" x14ac:dyDescent="0.25">
      <c r="E672" s="83">
        <v>3761</v>
      </c>
      <c r="F672" s="82" t="s">
        <v>378</v>
      </c>
      <c r="G672" s="10">
        <v>0</v>
      </c>
    </row>
    <row r="673" spans="2:7" ht="30" x14ac:dyDescent="0.25">
      <c r="E673" s="83">
        <v>5231</v>
      </c>
      <c r="F673" s="82" t="s">
        <v>82</v>
      </c>
      <c r="G673" s="10">
        <v>50458.9</v>
      </c>
    </row>
    <row r="674" spans="2:7" ht="60" x14ac:dyDescent="0.25">
      <c r="B674" s="82" t="s">
        <v>164</v>
      </c>
      <c r="C674" s="82" t="s">
        <v>351</v>
      </c>
      <c r="D674" s="82" t="s">
        <v>316</v>
      </c>
      <c r="E674" s="83">
        <v>3231</v>
      </c>
      <c r="F674" s="82" t="s">
        <v>229</v>
      </c>
      <c r="G674" s="10">
        <v>0</v>
      </c>
    </row>
    <row r="675" spans="2:7" x14ac:dyDescent="0.25">
      <c r="E675" s="83">
        <v>3291</v>
      </c>
      <c r="F675" s="82" t="s">
        <v>60</v>
      </c>
      <c r="G675" s="10">
        <v>117660</v>
      </c>
    </row>
    <row r="676" spans="2:7" ht="30" x14ac:dyDescent="0.25">
      <c r="E676" s="83">
        <v>5231</v>
      </c>
      <c r="F676" s="82" t="s">
        <v>82</v>
      </c>
      <c r="G676" s="10">
        <v>0</v>
      </c>
    </row>
    <row r="677" spans="2:7" ht="30" x14ac:dyDescent="0.25">
      <c r="D677" s="82" t="s">
        <v>99</v>
      </c>
      <c r="E677" s="83">
        <v>3351</v>
      </c>
      <c r="F677" s="82" t="s">
        <v>248</v>
      </c>
      <c r="G677" s="10">
        <v>47000</v>
      </c>
    </row>
    <row r="678" spans="2:7" ht="45" x14ac:dyDescent="0.25">
      <c r="B678" s="82" t="s">
        <v>136</v>
      </c>
      <c r="C678" s="82" t="s">
        <v>351</v>
      </c>
      <c r="D678" s="82" t="s">
        <v>498</v>
      </c>
      <c r="E678" s="83">
        <v>2181</v>
      </c>
      <c r="F678" s="82" t="s">
        <v>231</v>
      </c>
      <c r="G678" s="10">
        <v>0</v>
      </c>
    </row>
    <row r="679" spans="2:7" ht="30" x14ac:dyDescent="0.25">
      <c r="E679" s="83">
        <v>2451</v>
      </c>
      <c r="F679" s="82" t="s">
        <v>108</v>
      </c>
      <c r="G679" s="10">
        <v>0</v>
      </c>
    </row>
    <row r="680" spans="2:7" ht="30" x14ac:dyDescent="0.25">
      <c r="E680" s="83">
        <v>2461</v>
      </c>
      <c r="F680" s="82" t="s">
        <v>81</v>
      </c>
      <c r="G680" s="10">
        <v>0</v>
      </c>
    </row>
    <row r="681" spans="2:7" x14ac:dyDescent="0.25">
      <c r="E681" s="83">
        <v>2711</v>
      </c>
      <c r="F681" s="82" t="s">
        <v>93</v>
      </c>
      <c r="G681" s="10">
        <v>0</v>
      </c>
    </row>
    <row r="682" spans="2:7" ht="30" x14ac:dyDescent="0.25">
      <c r="E682" s="83">
        <v>3181</v>
      </c>
      <c r="F682" s="82" t="s">
        <v>74</v>
      </c>
      <c r="G682" s="10">
        <v>30000</v>
      </c>
    </row>
    <row r="683" spans="2:7" x14ac:dyDescent="0.25">
      <c r="E683" s="83">
        <v>3221</v>
      </c>
      <c r="F683" s="82" t="s">
        <v>141</v>
      </c>
      <c r="G683" s="10">
        <v>0</v>
      </c>
    </row>
    <row r="684" spans="2:7" ht="60" x14ac:dyDescent="0.25">
      <c r="E684" s="83">
        <v>3231</v>
      </c>
      <c r="F684" s="82" t="s">
        <v>229</v>
      </c>
      <c r="G684" s="10">
        <v>0</v>
      </c>
    </row>
    <row r="685" spans="2:7" ht="30" x14ac:dyDescent="0.25">
      <c r="E685" s="83">
        <v>3591</v>
      </c>
      <c r="F685" s="82" t="s">
        <v>199</v>
      </c>
      <c r="G685" s="10">
        <v>4500</v>
      </c>
    </row>
    <row r="686" spans="2:7" x14ac:dyDescent="0.25">
      <c r="E686" s="83">
        <v>3711</v>
      </c>
      <c r="F686" s="82" t="s">
        <v>38</v>
      </c>
      <c r="G686" s="10">
        <v>0</v>
      </c>
    </row>
    <row r="687" spans="2:7" x14ac:dyDescent="0.25">
      <c r="E687" s="83">
        <v>3721</v>
      </c>
      <c r="F687" s="82" t="s">
        <v>34</v>
      </c>
      <c r="G687" s="10">
        <v>0</v>
      </c>
    </row>
    <row r="688" spans="2:7" x14ac:dyDescent="0.25">
      <c r="E688" s="83">
        <v>3751</v>
      </c>
      <c r="F688" s="82" t="s">
        <v>35</v>
      </c>
      <c r="G688" s="10">
        <v>0</v>
      </c>
    </row>
    <row r="689" spans="2:7" x14ac:dyDescent="0.25">
      <c r="E689" s="83">
        <v>3761</v>
      </c>
      <c r="F689" s="82" t="s">
        <v>378</v>
      </c>
      <c r="G689" s="10">
        <v>0</v>
      </c>
    </row>
    <row r="690" spans="2:7" ht="30" x14ac:dyDescent="0.25">
      <c r="E690" s="83">
        <v>3791</v>
      </c>
      <c r="F690" s="82" t="s">
        <v>134</v>
      </c>
      <c r="G690" s="10">
        <v>0</v>
      </c>
    </row>
    <row r="691" spans="2:7" ht="30" x14ac:dyDescent="0.25">
      <c r="E691" s="83">
        <v>3821</v>
      </c>
      <c r="F691" s="82" t="s">
        <v>51</v>
      </c>
      <c r="G691" s="10">
        <v>0</v>
      </c>
    </row>
    <row r="692" spans="2:7" x14ac:dyDescent="0.25">
      <c r="E692" s="83">
        <v>3831</v>
      </c>
      <c r="F692" s="82" t="s">
        <v>98</v>
      </c>
      <c r="G692" s="10">
        <v>0</v>
      </c>
    </row>
    <row r="693" spans="2:7" ht="45" x14ac:dyDescent="0.25">
      <c r="B693" s="82" t="s">
        <v>424</v>
      </c>
      <c r="C693" s="82" t="s">
        <v>351</v>
      </c>
      <c r="D693" s="82" t="s">
        <v>526</v>
      </c>
      <c r="E693" s="83">
        <v>3711</v>
      </c>
      <c r="F693" s="82" t="s">
        <v>38</v>
      </c>
      <c r="G693" s="10">
        <v>0</v>
      </c>
    </row>
    <row r="694" spans="2:7" x14ac:dyDescent="0.25">
      <c r="E694" s="83">
        <v>3721</v>
      </c>
      <c r="F694" s="82" t="s">
        <v>34</v>
      </c>
      <c r="G694" s="10">
        <v>0</v>
      </c>
    </row>
    <row r="695" spans="2:7" x14ac:dyDescent="0.25">
      <c r="E695" s="83">
        <v>3751</v>
      </c>
      <c r="F695" s="82" t="s">
        <v>35</v>
      </c>
      <c r="G695" s="10">
        <v>0</v>
      </c>
    </row>
    <row r="696" spans="2:7" x14ac:dyDescent="0.25">
      <c r="E696" s="83">
        <v>3922</v>
      </c>
      <c r="F696" s="82" t="s">
        <v>271</v>
      </c>
      <c r="G696" s="10">
        <v>0</v>
      </c>
    </row>
    <row r="697" spans="2:7" ht="30" x14ac:dyDescent="0.25">
      <c r="E697" s="83">
        <v>5291</v>
      </c>
      <c r="F697" s="82" t="s">
        <v>203</v>
      </c>
      <c r="G697" s="10">
        <v>18000</v>
      </c>
    </row>
    <row r="698" spans="2:7" x14ac:dyDescent="0.25">
      <c r="E698" s="83">
        <v>5911</v>
      </c>
      <c r="F698" s="82" t="s">
        <v>106</v>
      </c>
      <c r="G698" s="10">
        <v>12000</v>
      </c>
    </row>
    <row r="699" spans="2:7" ht="30" x14ac:dyDescent="0.25">
      <c r="E699" s="83">
        <v>5971</v>
      </c>
      <c r="F699" s="82" t="s">
        <v>148</v>
      </c>
      <c r="G699" s="10">
        <v>1200</v>
      </c>
    </row>
    <row r="700" spans="2:7" ht="45" x14ac:dyDescent="0.25">
      <c r="D700" s="82" t="s">
        <v>423</v>
      </c>
      <c r="E700" s="83">
        <v>3391</v>
      </c>
      <c r="F700" s="82" t="s">
        <v>215</v>
      </c>
      <c r="G700" s="10">
        <v>0</v>
      </c>
    </row>
    <row r="701" spans="2:7" x14ac:dyDescent="0.25">
      <c r="E701" s="83">
        <v>5911</v>
      </c>
      <c r="F701" s="82" t="s">
        <v>106</v>
      </c>
      <c r="G701" s="10">
        <v>21000</v>
      </c>
    </row>
    <row r="702" spans="2:7" ht="45" x14ac:dyDescent="0.25">
      <c r="B702" s="82" t="s">
        <v>413</v>
      </c>
      <c r="C702" s="82" t="s">
        <v>351</v>
      </c>
      <c r="D702" s="82" t="s">
        <v>417</v>
      </c>
      <c r="E702" s="83">
        <v>4451</v>
      </c>
      <c r="F702" s="82" t="s">
        <v>75</v>
      </c>
      <c r="G702" s="10">
        <v>60000</v>
      </c>
    </row>
    <row r="703" spans="2:7" ht="60" x14ac:dyDescent="0.25">
      <c r="D703" s="82" t="s">
        <v>412</v>
      </c>
      <c r="E703" s="83">
        <v>3231</v>
      </c>
      <c r="F703" s="82" t="s">
        <v>229</v>
      </c>
      <c r="G703" s="10">
        <v>0</v>
      </c>
    </row>
    <row r="704" spans="2:7" x14ac:dyDescent="0.25">
      <c r="E704" s="83">
        <v>3711</v>
      </c>
      <c r="F704" s="82" t="s">
        <v>38</v>
      </c>
      <c r="G704" s="10">
        <v>0</v>
      </c>
    </row>
    <row r="705" spans="4:7" x14ac:dyDescent="0.25">
      <c r="E705" s="83">
        <v>3721</v>
      </c>
      <c r="F705" s="82" t="s">
        <v>34</v>
      </c>
      <c r="G705" s="10">
        <v>0</v>
      </c>
    </row>
    <row r="706" spans="4:7" x14ac:dyDescent="0.25">
      <c r="E706" s="83">
        <v>3751</v>
      </c>
      <c r="F706" s="82" t="s">
        <v>35</v>
      </c>
      <c r="G706" s="10">
        <v>0</v>
      </c>
    </row>
    <row r="707" spans="4:7" ht="30" x14ac:dyDescent="0.25">
      <c r="E707" s="83">
        <v>3791</v>
      </c>
      <c r="F707" s="82" t="s">
        <v>134</v>
      </c>
      <c r="G707" s="10">
        <v>0</v>
      </c>
    </row>
    <row r="708" spans="4:7" ht="30" x14ac:dyDescent="0.25">
      <c r="E708" s="83">
        <v>3821</v>
      </c>
      <c r="F708" s="82" t="s">
        <v>51</v>
      </c>
      <c r="G708" s="10">
        <v>0</v>
      </c>
    </row>
    <row r="709" spans="4:7" ht="30" x14ac:dyDescent="0.25">
      <c r="D709" s="82" t="s">
        <v>414</v>
      </c>
      <c r="E709" s="83">
        <v>2171</v>
      </c>
      <c r="F709" s="82" t="s">
        <v>48</v>
      </c>
      <c r="G709" s="10">
        <v>0</v>
      </c>
    </row>
    <row r="710" spans="4:7" ht="30" x14ac:dyDescent="0.25">
      <c r="E710" s="83">
        <v>2211</v>
      </c>
      <c r="F710" s="82" t="s">
        <v>56</v>
      </c>
      <c r="G710" s="10">
        <v>0</v>
      </c>
    </row>
    <row r="711" spans="4:7" ht="60" x14ac:dyDescent="0.25">
      <c r="E711" s="83">
        <v>3231</v>
      </c>
      <c r="F711" s="82" t="s">
        <v>229</v>
      </c>
      <c r="G711" s="10">
        <v>48000</v>
      </c>
    </row>
    <row r="712" spans="4:7" ht="30" x14ac:dyDescent="0.25">
      <c r="E712" s="83">
        <v>3251</v>
      </c>
      <c r="F712" s="82" t="s">
        <v>198</v>
      </c>
      <c r="G712" s="10">
        <v>16000</v>
      </c>
    </row>
    <row r="713" spans="4:7" ht="45" x14ac:dyDescent="0.25">
      <c r="E713" s="83">
        <v>3391</v>
      </c>
      <c r="F713" s="82" t="s">
        <v>215</v>
      </c>
      <c r="G713" s="10">
        <v>240000</v>
      </c>
    </row>
    <row r="714" spans="4:7" ht="30" x14ac:dyDescent="0.25">
      <c r="E714" s="83">
        <v>3821</v>
      </c>
      <c r="F714" s="82" t="s">
        <v>51</v>
      </c>
      <c r="G714" s="10">
        <v>229300</v>
      </c>
    </row>
    <row r="715" spans="4:7" x14ac:dyDescent="0.25">
      <c r="E715" s="83">
        <v>3841</v>
      </c>
      <c r="F715" s="82" t="s">
        <v>275</v>
      </c>
      <c r="G715" s="10">
        <v>14000</v>
      </c>
    </row>
    <row r="716" spans="4:7" ht="30" x14ac:dyDescent="0.25">
      <c r="E716" s="83">
        <v>5211</v>
      </c>
      <c r="F716" s="82" t="s">
        <v>64</v>
      </c>
      <c r="G716" s="10">
        <v>0.1</v>
      </c>
    </row>
    <row r="717" spans="4:7" ht="30" x14ac:dyDescent="0.25">
      <c r="E717" s="83">
        <v>5231</v>
      </c>
      <c r="F717" s="82" t="s">
        <v>82</v>
      </c>
      <c r="G717" s="10">
        <v>40691</v>
      </c>
    </row>
    <row r="718" spans="4:7" x14ac:dyDescent="0.25">
      <c r="E718" s="83">
        <v>5781</v>
      </c>
      <c r="F718" s="82" t="s">
        <v>124</v>
      </c>
      <c r="G718" s="10">
        <v>30000</v>
      </c>
    </row>
    <row r="719" spans="4:7" ht="45" x14ac:dyDescent="0.25">
      <c r="D719" s="82" t="s">
        <v>415</v>
      </c>
      <c r="E719" s="83">
        <v>3351</v>
      </c>
      <c r="F719" s="82" t="s">
        <v>248</v>
      </c>
      <c r="G719" s="10">
        <v>33828.44</v>
      </c>
    </row>
    <row r="720" spans="4:7" ht="60" x14ac:dyDescent="0.25">
      <c r="D720" s="82" t="s">
        <v>416</v>
      </c>
      <c r="E720" s="83">
        <v>2171</v>
      </c>
      <c r="F720" s="82" t="s">
        <v>48</v>
      </c>
      <c r="G720" s="10">
        <v>0</v>
      </c>
    </row>
    <row r="721" spans="2:7" x14ac:dyDescent="0.25">
      <c r="E721" s="83">
        <v>2711</v>
      </c>
      <c r="F721" s="82" t="s">
        <v>93</v>
      </c>
      <c r="G721" s="10">
        <v>0</v>
      </c>
    </row>
    <row r="722" spans="2:7" ht="60" x14ac:dyDescent="0.25">
      <c r="E722" s="83">
        <v>3231</v>
      </c>
      <c r="F722" s="82" t="s">
        <v>229</v>
      </c>
      <c r="G722" s="10">
        <v>0</v>
      </c>
    </row>
    <row r="723" spans="2:7" ht="30" x14ac:dyDescent="0.25">
      <c r="E723" s="83">
        <v>3821</v>
      </c>
      <c r="F723" s="82" t="s">
        <v>51</v>
      </c>
      <c r="G723" s="10">
        <v>0</v>
      </c>
    </row>
    <row r="724" spans="2:7" ht="60" x14ac:dyDescent="0.25">
      <c r="D724" s="82" t="s">
        <v>418</v>
      </c>
      <c r="E724" s="83">
        <v>2211</v>
      </c>
      <c r="F724" s="82" t="s">
        <v>56</v>
      </c>
      <c r="G724" s="10">
        <v>0</v>
      </c>
    </row>
    <row r="725" spans="2:7" ht="45" x14ac:dyDescent="0.25">
      <c r="B725" s="82" t="s">
        <v>366</v>
      </c>
      <c r="C725" s="82" t="s">
        <v>351</v>
      </c>
      <c r="D725" s="82" t="s">
        <v>365</v>
      </c>
      <c r="E725" s="83">
        <v>2211</v>
      </c>
      <c r="F725" s="82" t="s">
        <v>56</v>
      </c>
      <c r="G725" s="10">
        <v>15000</v>
      </c>
    </row>
    <row r="726" spans="2:7" x14ac:dyDescent="0.25">
      <c r="E726" s="83">
        <v>2711</v>
      </c>
      <c r="F726" s="82" t="s">
        <v>93</v>
      </c>
      <c r="G726" s="10">
        <v>28223.96</v>
      </c>
    </row>
    <row r="727" spans="2:7" ht="30" x14ac:dyDescent="0.25">
      <c r="E727" s="83">
        <v>2721</v>
      </c>
      <c r="F727" s="82" t="s">
        <v>54</v>
      </c>
      <c r="G727" s="10">
        <v>11270.56</v>
      </c>
    </row>
    <row r="728" spans="2:7" x14ac:dyDescent="0.25">
      <c r="E728" s="83">
        <v>2911</v>
      </c>
      <c r="F728" s="82" t="s">
        <v>59</v>
      </c>
      <c r="G728" s="10">
        <v>74899.05</v>
      </c>
    </row>
    <row r="729" spans="2:7" ht="45" x14ac:dyDescent="0.25">
      <c r="E729" s="83">
        <v>3511</v>
      </c>
      <c r="F729" s="82" t="s">
        <v>131</v>
      </c>
      <c r="G729" s="10">
        <v>150000</v>
      </c>
    </row>
    <row r="730" spans="2:7" ht="75" x14ac:dyDescent="0.25">
      <c r="E730" s="83">
        <v>3521</v>
      </c>
      <c r="F730" s="82" t="s">
        <v>230</v>
      </c>
      <c r="G730" s="10">
        <v>0</v>
      </c>
    </row>
    <row r="731" spans="2:7" x14ac:dyDescent="0.25">
      <c r="E731" s="83">
        <v>3751</v>
      </c>
      <c r="F731" s="82" t="s">
        <v>35</v>
      </c>
      <c r="G731" s="10">
        <v>24000</v>
      </c>
    </row>
    <row r="732" spans="2:7" x14ac:dyDescent="0.25">
      <c r="E732" s="83">
        <v>3811</v>
      </c>
      <c r="F732" s="82" t="s">
        <v>62</v>
      </c>
      <c r="G732" s="10">
        <v>12000</v>
      </c>
    </row>
    <row r="733" spans="2:7" ht="30" x14ac:dyDescent="0.25">
      <c r="E733" s="83">
        <v>3821</v>
      </c>
      <c r="F733" s="82" t="s">
        <v>51</v>
      </c>
      <c r="G733" s="10">
        <v>360000</v>
      </c>
    </row>
    <row r="734" spans="2:7" ht="45" x14ac:dyDescent="0.25">
      <c r="B734" s="82" t="s">
        <v>421</v>
      </c>
      <c r="C734" s="82" t="s">
        <v>207</v>
      </c>
      <c r="D734" s="82" t="s">
        <v>578</v>
      </c>
      <c r="E734" s="83">
        <v>5651</v>
      </c>
      <c r="F734" s="82" t="s">
        <v>83</v>
      </c>
      <c r="G734" s="10">
        <v>1800</v>
      </c>
    </row>
    <row r="735" spans="2:7" ht="45" x14ac:dyDescent="0.25">
      <c r="E735" s="83">
        <v>5661</v>
      </c>
      <c r="F735" s="82" t="s">
        <v>238</v>
      </c>
      <c r="G735" s="10">
        <v>1680</v>
      </c>
    </row>
    <row r="736" spans="2:7" ht="30" x14ac:dyDescent="0.25">
      <c r="D736" s="82" t="s">
        <v>425</v>
      </c>
      <c r="E736" s="83">
        <v>3821</v>
      </c>
      <c r="F736" s="82" t="s">
        <v>51</v>
      </c>
      <c r="G736" s="10">
        <v>300000</v>
      </c>
    </row>
    <row r="737" spans="2:7" ht="45" x14ac:dyDescent="0.25">
      <c r="C737" s="82" t="s">
        <v>351</v>
      </c>
      <c r="D737" s="82" t="s">
        <v>420</v>
      </c>
      <c r="E737" s="83">
        <v>2151</v>
      </c>
      <c r="F737" s="82" t="s">
        <v>85</v>
      </c>
      <c r="G737" s="10">
        <v>0</v>
      </c>
    </row>
    <row r="738" spans="2:7" ht="30" x14ac:dyDescent="0.25">
      <c r="E738" s="83">
        <v>2171</v>
      </c>
      <c r="F738" s="82" t="s">
        <v>48</v>
      </c>
      <c r="G738" s="10">
        <v>0</v>
      </c>
    </row>
    <row r="739" spans="2:7" x14ac:dyDescent="0.25">
      <c r="E739" s="83">
        <v>3711</v>
      </c>
      <c r="F739" s="82" t="s">
        <v>38</v>
      </c>
      <c r="G739" s="10">
        <v>180000</v>
      </c>
    </row>
    <row r="740" spans="2:7" x14ac:dyDescent="0.25">
      <c r="E740" s="83">
        <v>3751</v>
      </c>
      <c r="F740" s="82" t="s">
        <v>35</v>
      </c>
      <c r="G740" s="10">
        <v>120000</v>
      </c>
    </row>
    <row r="741" spans="2:7" x14ac:dyDescent="0.25">
      <c r="E741" s="83">
        <v>3761</v>
      </c>
      <c r="F741" s="82" t="s">
        <v>378</v>
      </c>
      <c r="G741" s="10">
        <v>60000</v>
      </c>
    </row>
    <row r="742" spans="2:7" ht="30" x14ac:dyDescent="0.25">
      <c r="E742" s="83">
        <v>3791</v>
      </c>
      <c r="F742" s="82" t="s">
        <v>134</v>
      </c>
      <c r="G742" s="10">
        <v>60000</v>
      </c>
    </row>
    <row r="743" spans="2:7" ht="45" x14ac:dyDescent="0.25">
      <c r="B743" s="82" t="s">
        <v>47</v>
      </c>
      <c r="C743" s="82" t="s">
        <v>207</v>
      </c>
      <c r="D743" s="82" t="s">
        <v>405</v>
      </c>
      <c r="E743" s="83">
        <v>2211</v>
      </c>
      <c r="F743" s="82" t="s">
        <v>56</v>
      </c>
      <c r="G743" s="10">
        <v>182484.68</v>
      </c>
    </row>
    <row r="744" spans="2:7" ht="30" x14ac:dyDescent="0.25">
      <c r="E744" s="83">
        <v>2411</v>
      </c>
      <c r="F744" s="82" t="s">
        <v>119</v>
      </c>
      <c r="G744" s="10">
        <v>0</v>
      </c>
    </row>
    <row r="745" spans="2:7" ht="30" x14ac:dyDescent="0.25">
      <c r="E745" s="83">
        <v>2421</v>
      </c>
      <c r="F745" s="82" t="s">
        <v>120</v>
      </c>
      <c r="G745" s="10">
        <v>300</v>
      </c>
    </row>
    <row r="746" spans="2:7" ht="30" x14ac:dyDescent="0.25">
      <c r="E746" s="83">
        <v>2431</v>
      </c>
      <c r="F746" s="82" t="s">
        <v>121</v>
      </c>
      <c r="G746" s="10">
        <v>0</v>
      </c>
    </row>
    <row r="747" spans="2:7" ht="30" x14ac:dyDescent="0.25">
      <c r="E747" s="83">
        <v>2451</v>
      </c>
      <c r="F747" s="82" t="s">
        <v>108</v>
      </c>
      <c r="G747" s="10">
        <v>0</v>
      </c>
    </row>
    <row r="748" spans="2:7" ht="30" x14ac:dyDescent="0.25">
      <c r="E748" s="83">
        <v>2461</v>
      </c>
      <c r="F748" s="82" t="s">
        <v>81</v>
      </c>
      <c r="G748" s="10">
        <v>3361.9</v>
      </c>
    </row>
    <row r="749" spans="2:7" ht="30" x14ac:dyDescent="0.25">
      <c r="E749" s="83">
        <v>2471</v>
      </c>
      <c r="F749" s="82" t="s">
        <v>123</v>
      </c>
      <c r="G749" s="10">
        <v>19342.34</v>
      </c>
    </row>
    <row r="750" spans="2:7" ht="45" x14ac:dyDescent="0.25">
      <c r="E750" s="83">
        <v>2491</v>
      </c>
      <c r="F750" s="82" t="s">
        <v>212</v>
      </c>
      <c r="G750" s="10">
        <v>2646.62</v>
      </c>
    </row>
    <row r="751" spans="2:7" ht="30" x14ac:dyDescent="0.25">
      <c r="E751" s="83">
        <v>2531</v>
      </c>
      <c r="F751" s="82" t="s">
        <v>113</v>
      </c>
      <c r="G751" s="10">
        <v>17285.259999999998</v>
      </c>
    </row>
    <row r="752" spans="2:7" ht="30" x14ac:dyDescent="0.25">
      <c r="E752" s="83">
        <v>2541</v>
      </c>
      <c r="F752" s="82" t="s">
        <v>114</v>
      </c>
      <c r="G752" s="10">
        <v>30364.68</v>
      </c>
    </row>
    <row r="753" spans="5:7" x14ac:dyDescent="0.25">
      <c r="E753" s="83">
        <v>2711</v>
      </c>
      <c r="F753" s="82" t="s">
        <v>93</v>
      </c>
      <c r="G753" s="10">
        <v>1294248.19</v>
      </c>
    </row>
    <row r="754" spans="5:7" x14ac:dyDescent="0.25">
      <c r="E754" s="83">
        <v>2911</v>
      </c>
      <c r="F754" s="82" t="s">
        <v>59</v>
      </c>
      <c r="G754" s="10">
        <v>271735.09000000003</v>
      </c>
    </row>
    <row r="755" spans="5:7" ht="30" x14ac:dyDescent="0.25">
      <c r="E755" s="83">
        <v>2921</v>
      </c>
      <c r="F755" s="82" t="s">
        <v>109</v>
      </c>
      <c r="G755" s="10">
        <v>0</v>
      </c>
    </row>
    <row r="756" spans="5:7" x14ac:dyDescent="0.25">
      <c r="E756" s="83">
        <v>3121</v>
      </c>
      <c r="F756" s="82" t="s">
        <v>138</v>
      </c>
      <c r="G756" s="10">
        <v>900</v>
      </c>
    </row>
    <row r="757" spans="5:7" ht="75" x14ac:dyDescent="0.25">
      <c r="E757" s="83">
        <v>3521</v>
      </c>
      <c r="F757" s="82" t="s">
        <v>230</v>
      </c>
      <c r="G757" s="10">
        <v>24777.439999999999</v>
      </c>
    </row>
    <row r="758" spans="5:7" ht="60" x14ac:dyDescent="0.25">
      <c r="E758" s="83">
        <v>3631</v>
      </c>
      <c r="F758" s="82" t="s">
        <v>219</v>
      </c>
      <c r="G758" s="10">
        <v>19941.900000000001</v>
      </c>
    </row>
    <row r="759" spans="5:7" x14ac:dyDescent="0.25">
      <c r="E759" s="83">
        <v>3711</v>
      </c>
      <c r="F759" s="82" t="s">
        <v>38</v>
      </c>
      <c r="G759" s="10">
        <v>15000</v>
      </c>
    </row>
    <row r="760" spans="5:7" x14ac:dyDescent="0.25">
      <c r="E760" s="83">
        <v>3721</v>
      </c>
      <c r="F760" s="82" t="s">
        <v>34</v>
      </c>
      <c r="G760" s="10">
        <v>15000</v>
      </c>
    </row>
    <row r="761" spans="5:7" x14ac:dyDescent="0.25">
      <c r="E761" s="83">
        <v>3751</v>
      </c>
      <c r="F761" s="82" t="s">
        <v>35</v>
      </c>
      <c r="G761" s="10">
        <v>90000</v>
      </c>
    </row>
    <row r="762" spans="5:7" x14ac:dyDescent="0.25">
      <c r="E762" s="83">
        <v>3761</v>
      </c>
      <c r="F762" s="82" t="s">
        <v>378</v>
      </c>
      <c r="G762" s="10">
        <v>90000</v>
      </c>
    </row>
    <row r="763" spans="5:7" ht="45" x14ac:dyDescent="0.25">
      <c r="E763" s="83">
        <v>4481</v>
      </c>
      <c r="F763" s="82" t="s">
        <v>170</v>
      </c>
      <c r="G763" s="10">
        <v>520000</v>
      </c>
    </row>
    <row r="764" spans="5:7" ht="30" x14ac:dyDescent="0.25">
      <c r="E764" s="83">
        <v>5121</v>
      </c>
      <c r="F764" s="82" t="s">
        <v>105</v>
      </c>
      <c r="G764" s="10">
        <v>60000</v>
      </c>
    </row>
    <row r="765" spans="5:7" ht="30" x14ac:dyDescent="0.25">
      <c r="E765" s="83">
        <v>5191</v>
      </c>
      <c r="F765" s="82" t="s">
        <v>89</v>
      </c>
      <c r="G765" s="10">
        <v>48000</v>
      </c>
    </row>
    <row r="766" spans="5:7" ht="30" x14ac:dyDescent="0.25">
      <c r="E766" s="83">
        <v>5211</v>
      </c>
      <c r="F766" s="82" t="s">
        <v>64</v>
      </c>
      <c r="G766" s="10">
        <v>18000</v>
      </c>
    </row>
    <row r="767" spans="5:7" ht="30" x14ac:dyDescent="0.25">
      <c r="E767" s="83">
        <v>5311</v>
      </c>
      <c r="F767" s="82" t="s">
        <v>174</v>
      </c>
      <c r="G767" s="10">
        <v>5000</v>
      </c>
    </row>
    <row r="768" spans="5:7" ht="30" x14ac:dyDescent="0.25">
      <c r="E768" s="83">
        <v>5321</v>
      </c>
      <c r="F768" s="82" t="s">
        <v>175</v>
      </c>
      <c r="G768" s="10">
        <v>55000</v>
      </c>
    </row>
    <row r="769" spans="4:7" ht="30" x14ac:dyDescent="0.25">
      <c r="E769" s="83">
        <v>5671</v>
      </c>
      <c r="F769" s="82" t="s">
        <v>84</v>
      </c>
      <c r="G769" s="10">
        <v>90419.68</v>
      </c>
    </row>
    <row r="770" spans="4:7" ht="60" x14ac:dyDescent="0.25">
      <c r="D770" s="82" t="s">
        <v>406</v>
      </c>
      <c r="E770" s="83">
        <v>2721</v>
      </c>
      <c r="F770" s="82" t="s">
        <v>54</v>
      </c>
      <c r="G770" s="10">
        <v>1692868.04</v>
      </c>
    </row>
    <row r="771" spans="4:7" x14ac:dyDescent="0.25">
      <c r="E771" s="83">
        <v>5691</v>
      </c>
      <c r="F771" s="82" t="s">
        <v>49</v>
      </c>
      <c r="G771" s="10">
        <v>300000</v>
      </c>
    </row>
    <row r="772" spans="4:7" ht="45" x14ac:dyDescent="0.25">
      <c r="D772" s="82" t="s">
        <v>407</v>
      </c>
      <c r="E772" s="83">
        <v>3251</v>
      </c>
      <c r="F772" s="82" t="s">
        <v>198</v>
      </c>
      <c r="G772" s="10">
        <v>7743000</v>
      </c>
    </row>
    <row r="773" spans="4:7" ht="30" x14ac:dyDescent="0.25">
      <c r="D773" s="82" t="s">
        <v>249</v>
      </c>
      <c r="E773" s="83">
        <v>2561</v>
      </c>
      <c r="F773" s="82" t="s">
        <v>168</v>
      </c>
      <c r="G773" s="10">
        <v>16437.2</v>
      </c>
    </row>
    <row r="774" spans="4:7" x14ac:dyDescent="0.25">
      <c r="E774" s="83">
        <v>2591</v>
      </c>
      <c r="F774" s="82" t="s">
        <v>125</v>
      </c>
      <c r="G774" s="10">
        <v>1313509.3</v>
      </c>
    </row>
    <row r="775" spans="4:7" ht="45" x14ac:dyDescent="0.25">
      <c r="E775" s="83">
        <v>2961</v>
      </c>
      <c r="F775" s="82" t="s">
        <v>227</v>
      </c>
      <c r="G775" s="10">
        <v>15883.79</v>
      </c>
    </row>
    <row r="776" spans="4:7" x14ac:dyDescent="0.25">
      <c r="E776" s="83">
        <v>3751</v>
      </c>
      <c r="F776" s="82" t="s">
        <v>35</v>
      </c>
      <c r="G776" s="10">
        <v>15000</v>
      </c>
    </row>
    <row r="777" spans="4:7" ht="30" x14ac:dyDescent="0.25">
      <c r="E777" s="83">
        <v>5621</v>
      </c>
      <c r="F777" s="82" t="s">
        <v>88</v>
      </c>
      <c r="G777" s="10">
        <v>261000</v>
      </c>
    </row>
    <row r="778" spans="4:7" ht="45" x14ac:dyDescent="0.25">
      <c r="E778" s="83">
        <v>5661</v>
      </c>
      <c r="F778" s="82" t="s">
        <v>238</v>
      </c>
      <c r="G778" s="10">
        <v>371200</v>
      </c>
    </row>
    <row r="779" spans="4:7" x14ac:dyDescent="0.25">
      <c r="E779" s="83">
        <v>5691</v>
      </c>
      <c r="F779" s="82" t="s">
        <v>49</v>
      </c>
      <c r="G779" s="10">
        <v>624982.1</v>
      </c>
    </row>
    <row r="780" spans="4:7" ht="75" x14ac:dyDescent="0.25">
      <c r="D780" s="82" t="s">
        <v>581</v>
      </c>
      <c r="E780" s="83">
        <v>6121</v>
      </c>
      <c r="F780" s="82" t="s">
        <v>178</v>
      </c>
      <c r="G780" s="10">
        <v>0</v>
      </c>
    </row>
    <row r="781" spans="4:7" ht="30" x14ac:dyDescent="0.25">
      <c r="D781" s="82" t="s">
        <v>408</v>
      </c>
      <c r="E781" s="83">
        <v>5121</v>
      </c>
      <c r="F781" s="82" t="s">
        <v>105</v>
      </c>
      <c r="G781" s="10">
        <v>12000</v>
      </c>
    </row>
    <row r="782" spans="4:7" x14ac:dyDescent="0.25">
      <c r="E782" s="83">
        <v>5691</v>
      </c>
      <c r="F782" s="82" t="s">
        <v>49</v>
      </c>
      <c r="G782" s="10">
        <v>53000</v>
      </c>
    </row>
    <row r="783" spans="4:7" x14ac:dyDescent="0.25">
      <c r="D783" s="82" t="s">
        <v>305</v>
      </c>
      <c r="E783" s="83">
        <v>3291</v>
      </c>
      <c r="F783" s="82" t="s">
        <v>60</v>
      </c>
      <c r="G783" s="10">
        <v>67400</v>
      </c>
    </row>
    <row r="784" spans="4:7" ht="30" x14ac:dyDescent="0.25">
      <c r="E784" s="83">
        <v>3591</v>
      </c>
      <c r="F784" s="82" t="s">
        <v>199</v>
      </c>
      <c r="G784" s="10">
        <v>40000</v>
      </c>
    </row>
    <row r="785" spans="1:7" ht="30" x14ac:dyDescent="0.25">
      <c r="E785" s="83">
        <v>5651</v>
      </c>
      <c r="F785" s="82" t="s">
        <v>83</v>
      </c>
      <c r="G785" s="10">
        <v>240000</v>
      </c>
    </row>
    <row r="786" spans="1:7" ht="30" x14ac:dyDescent="0.25">
      <c r="D786" s="82" t="s">
        <v>409</v>
      </c>
      <c r="E786" s="83">
        <v>2131</v>
      </c>
      <c r="F786" s="82" t="s">
        <v>147</v>
      </c>
      <c r="G786" s="10">
        <v>240000</v>
      </c>
    </row>
    <row r="787" spans="1:7" ht="45" x14ac:dyDescent="0.25">
      <c r="B787" s="82" t="s">
        <v>369</v>
      </c>
      <c r="C787" s="82" t="s">
        <v>351</v>
      </c>
      <c r="D787" s="82" t="s">
        <v>368</v>
      </c>
      <c r="E787" s="83">
        <v>2171</v>
      </c>
      <c r="F787" s="82" t="s">
        <v>48</v>
      </c>
      <c r="G787" s="10">
        <v>0</v>
      </c>
    </row>
    <row r="788" spans="1:7" ht="45" x14ac:dyDescent="0.25">
      <c r="E788" s="83">
        <v>2181</v>
      </c>
      <c r="F788" s="82" t="s">
        <v>231</v>
      </c>
      <c r="G788" s="10">
        <v>0</v>
      </c>
    </row>
    <row r="789" spans="1:7" x14ac:dyDescent="0.25">
      <c r="E789" s="83">
        <v>2711</v>
      </c>
      <c r="F789" s="82" t="s">
        <v>93</v>
      </c>
      <c r="G789" s="10">
        <v>0</v>
      </c>
    </row>
    <row r="790" spans="1:7" ht="60" x14ac:dyDescent="0.25">
      <c r="E790" s="83">
        <v>3231</v>
      </c>
      <c r="F790" s="82" t="s">
        <v>229</v>
      </c>
      <c r="G790" s="10">
        <v>0</v>
      </c>
    </row>
    <row r="791" spans="1:7" ht="30" x14ac:dyDescent="0.25">
      <c r="E791" s="83">
        <v>5191</v>
      </c>
      <c r="F791" s="82" t="s">
        <v>89</v>
      </c>
      <c r="G791" s="10">
        <v>28850</v>
      </c>
    </row>
    <row r="792" spans="1:7" ht="45" x14ac:dyDescent="0.25">
      <c r="A792" s="82" t="s">
        <v>392</v>
      </c>
      <c r="B792" s="82" t="s">
        <v>33</v>
      </c>
      <c r="C792" s="82" t="s">
        <v>351</v>
      </c>
      <c r="D792" s="82" t="s">
        <v>393</v>
      </c>
      <c r="E792" s="83">
        <v>3251</v>
      </c>
      <c r="F792" s="82" t="s">
        <v>198</v>
      </c>
      <c r="G792" s="10">
        <v>60000</v>
      </c>
    </row>
    <row r="793" spans="1:7" x14ac:dyDescent="0.25">
      <c r="E793" s="83">
        <v>3711</v>
      </c>
      <c r="F793" s="82" t="s">
        <v>38</v>
      </c>
      <c r="G793" s="10">
        <v>10309</v>
      </c>
    </row>
    <row r="794" spans="1:7" x14ac:dyDescent="0.25">
      <c r="E794" s="83">
        <v>3721</v>
      </c>
      <c r="F794" s="82" t="s">
        <v>34</v>
      </c>
      <c r="G794" s="10">
        <v>1500</v>
      </c>
    </row>
    <row r="795" spans="1:7" x14ac:dyDescent="0.25">
      <c r="E795" s="83">
        <v>3751</v>
      </c>
      <c r="F795" s="82" t="s">
        <v>35</v>
      </c>
      <c r="G795" s="10">
        <v>17000</v>
      </c>
    </row>
    <row r="796" spans="1:7" ht="45" x14ac:dyDescent="0.25">
      <c r="B796" s="82" t="s">
        <v>158</v>
      </c>
      <c r="C796" s="82" t="s">
        <v>351</v>
      </c>
      <c r="D796" s="82" t="s">
        <v>395</v>
      </c>
      <c r="E796" s="83">
        <v>2121</v>
      </c>
      <c r="F796" s="82" t="s">
        <v>77</v>
      </c>
      <c r="G796" s="10">
        <v>0</v>
      </c>
    </row>
    <row r="797" spans="1:7" ht="45" x14ac:dyDescent="0.25">
      <c r="E797" s="83">
        <v>2491</v>
      </c>
      <c r="F797" s="82" t="s">
        <v>212</v>
      </c>
      <c r="G797" s="10">
        <v>7020</v>
      </c>
    </row>
    <row r="798" spans="1:7" x14ac:dyDescent="0.25">
      <c r="E798" s="83">
        <v>2911</v>
      </c>
      <c r="F798" s="82" t="s">
        <v>59</v>
      </c>
      <c r="G798" s="10">
        <v>16552.53</v>
      </c>
    </row>
    <row r="799" spans="1:7" ht="45" x14ac:dyDescent="0.25">
      <c r="E799" s="83">
        <v>5661</v>
      </c>
      <c r="F799" s="82" t="s">
        <v>238</v>
      </c>
      <c r="G799" s="10">
        <v>25000</v>
      </c>
    </row>
    <row r="800" spans="1:7" ht="45" x14ac:dyDescent="0.25">
      <c r="B800" s="82" t="s">
        <v>76</v>
      </c>
      <c r="C800" s="82" t="s">
        <v>351</v>
      </c>
      <c r="D800" s="82" t="s">
        <v>397</v>
      </c>
      <c r="E800" s="83">
        <v>2211</v>
      </c>
      <c r="F800" s="82" t="s">
        <v>56</v>
      </c>
      <c r="G800" s="10">
        <v>96352.24</v>
      </c>
    </row>
    <row r="801" spans="2:7" x14ac:dyDescent="0.25">
      <c r="E801" s="83">
        <v>2711</v>
      </c>
      <c r="F801" s="82" t="s">
        <v>93</v>
      </c>
      <c r="G801" s="10">
        <v>0</v>
      </c>
    </row>
    <row r="802" spans="2:7" ht="30" x14ac:dyDescent="0.25">
      <c r="E802" s="83">
        <v>3181</v>
      </c>
      <c r="F802" s="82" t="s">
        <v>74</v>
      </c>
      <c r="G802" s="10">
        <v>1800</v>
      </c>
    </row>
    <row r="803" spans="2:7" x14ac:dyDescent="0.25">
      <c r="E803" s="83">
        <v>3711</v>
      </c>
      <c r="F803" s="82" t="s">
        <v>38</v>
      </c>
      <c r="G803" s="10">
        <v>11996.64</v>
      </c>
    </row>
    <row r="804" spans="2:7" x14ac:dyDescent="0.25">
      <c r="E804" s="83">
        <v>3751</v>
      </c>
      <c r="F804" s="82" t="s">
        <v>35</v>
      </c>
      <c r="G804" s="10">
        <v>9694.36</v>
      </c>
    </row>
    <row r="805" spans="2:7" ht="30" x14ac:dyDescent="0.25">
      <c r="E805" s="83">
        <v>3821</v>
      </c>
      <c r="F805" s="82" t="s">
        <v>51</v>
      </c>
      <c r="G805" s="10">
        <v>46400</v>
      </c>
    </row>
    <row r="806" spans="2:7" x14ac:dyDescent="0.25">
      <c r="E806" s="83">
        <v>3922</v>
      </c>
      <c r="F806" s="82" t="s">
        <v>271</v>
      </c>
      <c r="G806" s="10">
        <v>13600</v>
      </c>
    </row>
    <row r="807" spans="2:7" ht="30" x14ac:dyDescent="0.25">
      <c r="E807" s="83">
        <v>3951</v>
      </c>
      <c r="F807" s="82" t="s">
        <v>78</v>
      </c>
      <c r="G807" s="10">
        <v>1500</v>
      </c>
    </row>
    <row r="808" spans="2:7" ht="45" x14ac:dyDescent="0.25">
      <c r="D808" s="82" t="s">
        <v>99</v>
      </c>
      <c r="E808" s="83">
        <v>3311</v>
      </c>
      <c r="F808" s="82" t="s">
        <v>217</v>
      </c>
      <c r="G808" s="10">
        <v>2801678.8600000003</v>
      </c>
    </row>
    <row r="809" spans="2:7" ht="45" x14ac:dyDescent="0.25">
      <c r="B809" s="82" t="s">
        <v>400</v>
      </c>
      <c r="C809" s="82" t="s">
        <v>351</v>
      </c>
      <c r="D809" s="82" t="s">
        <v>399</v>
      </c>
      <c r="E809" s="83">
        <v>2121</v>
      </c>
      <c r="F809" s="82" t="s">
        <v>77</v>
      </c>
      <c r="G809" s="10">
        <v>0</v>
      </c>
    </row>
    <row r="810" spans="2:7" ht="30" x14ac:dyDescent="0.25">
      <c r="E810" s="83">
        <v>2211</v>
      </c>
      <c r="F810" s="82" t="s">
        <v>56</v>
      </c>
      <c r="G810" s="10">
        <v>0</v>
      </c>
    </row>
    <row r="811" spans="2:7" ht="30" x14ac:dyDescent="0.25">
      <c r="E811" s="83">
        <v>2721</v>
      </c>
      <c r="F811" s="82" t="s">
        <v>54</v>
      </c>
      <c r="G811" s="10">
        <v>0</v>
      </c>
    </row>
    <row r="812" spans="2:7" x14ac:dyDescent="0.25">
      <c r="E812" s="83">
        <v>3711</v>
      </c>
      <c r="F812" s="82" t="s">
        <v>38</v>
      </c>
      <c r="G812" s="10">
        <v>28500</v>
      </c>
    </row>
    <row r="813" spans="2:7" x14ac:dyDescent="0.25">
      <c r="E813" s="83">
        <v>3721</v>
      </c>
      <c r="F813" s="82" t="s">
        <v>34</v>
      </c>
      <c r="G813" s="10">
        <v>3000</v>
      </c>
    </row>
    <row r="814" spans="2:7" x14ac:dyDescent="0.25">
      <c r="E814" s="83">
        <v>3751</v>
      </c>
      <c r="F814" s="82" t="s">
        <v>35</v>
      </c>
      <c r="G814" s="10">
        <v>24400</v>
      </c>
    </row>
    <row r="815" spans="2:7" ht="30" x14ac:dyDescent="0.25">
      <c r="E815" s="83">
        <v>5321</v>
      </c>
      <c r="F815" s="82" t="s">
        <v>175</v>
      </c>
      <c r="G815" s="10">
        <v>0</v>
      </c>
    </row>
    <row r="816" spans="2:7" ht="45" x14ac:dyDescent="0.25">
      <c r="D816" s="82" t="s">
        <v>323</v>
      </c>
      <c r="E816" s="83">
        <v>3391</v>
      </c>
      <c r="F816" s="82" t="s">
        <v>215</v>
      </c>
      <c r="G816" s="10">
        <v>95000</v>
      </c>
    </row>
    <row r="817" spans="1:7" x14ac:dyDescent="0.25">
      <c r="E817" s="83">
        <v>3831</v>
      </c>
      <c r="F817" s="82" t="s">
        <v>98</v>
      </c>
      <c r="G817" s="10">
        <v>8418.75</v>
      </c>
    </row>
    <row r="818" spans="1:7" ht="60" x14ac:dyDescent="0.25">
      <c r="A818" s="82" t="s">
        <v>179</v>
      </c>
      <c r="B818" s="82" t="s">
        <v>180</v>
      </c>
      <c r="C818" s="82" t="s">
        <v>207</v>
      </c>
      <c r="D818" s="82" t="s">
        <v>301</v>
      </c>
      <c r="E818" s="83">
        <v>4211</v>
      </c>
      <c r="F818" s="82" t="s">
        <v>218</v>
      </c>
      <c r="G818" s="10">
        <v>59615914.649999999</v>
      </c>
    </row>
    <row r="819" spans="1:7" ht="45" x14ac:dyDescent="0.25">
      <c r="A819" s="82" t="s">
        <v>128</v>
      </c>
      <c r="B819" s="82" t="s">
        <v>130</v>
      </c>
      <c r="C819" s="82" t="s">
        <v>351</v>
      </c>
      <c r="D819" s="82" t="s">
        <v>499</v>
      </c>
      <c r="E819" s="83">
        <v>3251</v>
      </c>
      <c r="F819" s="82" t="s">
        <v>198</v>
      </c>
      <c r="G819" s="10">
        <v>0</v>
      </c>
    </row>
    <row r="820" spans="1:7" ht="45" x14ac:dyDescent="0.25">
      <c r="E820" s="83">
        <v>3511</v>
      </c>
      <c r="F820" s="82" t="s">
        <v>131</v>
      </c>
      <c r="G820" s="10">
        <v>13505851.23</v>
      </c>
    </row>
    <row r="821" spans="1:7" ht="60" x14ac:dyDescent="0.25">
      <c r="E821" s="83">
        <v>6321</v>
      </c>
      <c r="F821" s="82" t="s">
        <v>204</v>
      </c>
      <c r="G821" s="10">
        <v>72287746.799999997</v>
      </c>
    </row>
    <row r="822" spans="1:7" ht="30" x14ac:dyDescent="0.25">
      <c r="D822" s="82" t="s">
        <v>352</v>
      </c>
      <c r="E822" s="83">
        <v>3411</v>
      </c>
      <c r="F822" s="82" t="s">
        <v>129</v>
      </c>
      <c r="G822" s="10">
        <v>63.8</v>
      </c>
    </row>
    <row r="823" spans="1:7" ht="30" x14ac:dyDescent="0.25">
      <c r="E823" s="83">
        <v>3921</v>
      </c>
      <c r="F823" s="82" t="s">
        <v>281</v>
      </c>
      <c r="G823" s="10">
        <v>8700413.9399999995</v>
      </c>
    </row>
    <row r="824" spans="1:7" ht="30" x14ac:dyDescent="0.25">
      <c r="E824" s="83">
        <v>3951</v>
      </c>
      <c r="F824" s="82" t="s">
        <v>78</v>
      </c>
      <c r="G824" s="10">
        <v>298925</v>
      </c>
    </row>
    <row r="825" spans="1:7" ht="45" x14ac:dyDescent="0.25">
      <c r="E825" s="83">
        <v>4251</v>
      </c>
      <c r="F825" s="82" t="s">
        <v>596</v>
      </c>
      <c r="G825" s="10">
        <v>627075.78</v>
      </c>
    </row>
    <row r="826" spans="1:7" ht="45" x14ac:dyDescent="0.25">
      <c r="E826" s="83">
        <v>9111</v>
      </c>
      <c r="F826" s="82" t="s">
        <v>205</v>
      </c>
      <c r="G826" s="10">
        <v>17194007.539999999</v>
      </c>
    </row>
    <row r="827" spans="1:7" ht="45" x14ac:dyDescent="0.25">
      <c r="E827" s="83">
        <v>9211</v>
      </c>
      <c r="F827" s="82" t="s">
        <v>206</v>
      </c>
      <c r="G827" s="10">
        <v>29870230.379999999</v>
      </c>
    </row>
    <row r="828" spans="1:7" ht="45" x14ac:dyDescent="0.25">
      <c r="D828" s="82" t="s">
        <v>457</v>
      </c>
      <c r="E828" s="83">
        <v>3311</v>
      </c>
      <c r="F828" s="82" t="s">
        <v>217</v>
      </c>
      <c r="G828" s="10">
        <v>3547979.79</v>
      </c>
    </row>
    <row r="829" spans="1:7" ht="60" x14ac:dyDescent="0.25">
      <c r="E829" s="83">
        <v>3331</v>
      </c>
      <c r="F829" s="82" t="s">
        <v>233</v>
      </c>
      <c r="G829" s="10">
        <v>2651915.98</v>
      </c>
    </row>
    <row r="830" spans="1:7" ht="45" x14ac:dyDescent="0.25">
      <c r="E830" s="83">
        <v>3391</v>
      </c>
      <c r="F830" s="82" t="s">
        <v>215</v>
      </c>
      <c r="G830" s="10">
        <v>249054.33</v>
      </c>
    </row>
    <row r="831" spans="1:7" ht="45" x14ac:dyDescent="0.25">
      <c r="B831" s="82" t="s">
        <v>132</v>
      </c>
      <c r="C831" s="82" t="s">
        <v>351</v>
      </c>
      <c r="D831" s="82" t="s">
        <v>459</v>
      </c>
      <c r="E831" s="83">
        <v>2211</v>
      </c>
      <c r="F831" s="82" t="s">
        <v>56</v>
      </c>
      <c r="G831" s="10">
        <v>87500</v>
      </c>
    </row>
    <row r="832" spans="1:7" ht="30" x14ac:dyDescent="0.25">
      <c r="E832" s="83">
        <v>2451</v>
      </c>
      <c r="F832" s="82" t="s">
        <v>108</v>
      </c>
      <c r="G832" s="10">
        <v>0</v>
      </c>
    </row>
    <row r="833" spans="5:7" ht="30" x14ac:dyDescent="0.25">
      <c r="E833" s="83">
        <v>2461</v>
      </c>
      <c r="F833" s="82" t="s">
        <v>81</v>
      </c>
      <c r="G833" s="10">
        <v>0</v>
      </c>
    </row>
    <row r="834" spans="5:7" ht="30" x14ac:dyDescent="0.25">
      <c r="E834" s="83">
        <v>2471</v>
      </c>
      <c r="F834" s="82" t="s">
        <v>123</v>
      </c>
      <c r="G834" s="10">
        <v>0</v>
      </c>
    </row>
    <row r="835" spans="5:7" x14ac:dyDescent="0.25">
      <c r="E835" s="83">
        <v>2711</v>
      </c>
      <c r="F835" s="82" t="s">
        <v>93</v>
      </c>
      <c r="G835" s="10">
        <v>33408</v>
      </c>
    </row>
    <row r="836" spans="5:7" ht="30" x14ac:dyDescent="0.25">
      <c r="E836" s="83">
        <v>2721</v>
      </c>
      <c r="F836" s="82" t="s">
        <v>54</v>
      </c>
      <c r="G836" s="10">
        <v>4115.1000000000004</v>
      </c>
    </row>
    <row r="837" spans="5:7" x14ac:dyDescent="0.25">
      <c r="E837" s="83">
        <v>2911</v>
      </c>
      <c r="F837" s="82" t="s">
        <v>59</v>
      </c>
      <c r="G837" s="10">
        <v>7500</v>
      </c>
    </row>
    <row r="838" spans="5:7" ht="30" x14ac:dyDescent="0.25">
      <c r="E838" s="83">
        <v>2921</v>
      </c>
      <c r="F838" s="82" t="s">
        <v>109</v>
      </c>
      <c r="G838" s="10">
        <v>0</v>
      </c>
    </row>
    <row r="839" spans="5:7" ht="30" x14ac:dyDescent="0.25">
      <c r="E839" s="83">
        <v>3181</v>
      </c>
      <c r="F839" s="82" t="s">
        <v>74</v>
      </c>
      <c r="G839" s="10">
        <v>327400</v>
      </c>
    </row>
    <row r="840" spans="5:7" x14ac:dyDescent="0.25">
      <c r="E840" s="83">
        <v>3291</v>
      </c>
      <c r="F840" s="82" t="s">
        <v>60</v>
      </c>
      <c r="G840" s="10">
        <v>234036.28</v>
      </c>
    </row>
    <row r="841" spans="5:7" ht="30" x14ac:dyDescent="0.25">
      <c r="E841" s="83">
        <v>3411</v>
      </c>
      <c r="F841" s="82" t="s">
        <v>129</v>
      </c>
      <c r="G841" s="10">
        <v>1183092.58</v>
      </c>
    </row>
    <row r="842" spans="5:7" ht="75" x14ac:dyDescent="0.25">
      <c r="E842" s="83">
        <v>3521</v>
      </c>
      <c r="F842" s="82" t="s">
        <v>230</v>
      </c>
      <c r="G842" s="10">
        <v>15000</v>
      </c>
    </row>
    <row r="843" spans="5:7" ht="60" x14ac:dyDescent="0.25">
      <c r="E843" s="83">
        <v>3531</v>
      </c>
      <c r="F843" s="82" t="s">
        <v>225</v>
      </c>
      <c r="G843" s="10">
        <v>34060</v>
      </c>
    </row>
    <row r="844" spans="5:7" x14ac:dyDescent="0.25">
      <c r="E844" s="83">
        <v>3711</v>
      </c>
      <c r="F844" s="82" t="s">
        <v>38</v>
      </c>
      <c r="G844" s="10">
        <v>24000</v>
      </c>
    </row>
    <row r="845" spans="5:7" x14ac:dyDescent="0.25">
      <c r="E845" s="83">
        <v>3721</v>
      </c>
      <c r="F845" s="82" t="s">
        <v>34</v>
      </c>
      <c r="G845" s="10">
        <v>3000</v>
      </c>
    </row>
    <row r="846" spans="5:7" x14ac:dyDescent="0.25">
      <c r="E846" s="83">
        <v>3751</v>
      </c>
      <c r="F846" s="82" t="s">
        <v>35</v>
      </c>
      <c r="G846" s="10">
        <v>15000</v>
      </c>
    </row>
    <row r="847" spans="5:7" ht="30" x14ac:dyDescent="0.25">
      <c r="E847" s="83">
        <v>3791</v>
      </c>
      <c r="F847" s="82" t="s">
        <v>134</v>
      </c>
      <c r="G847" s="10">
        <v>2250</v>
      </c>
    </row>
    <row r="848" spans="5:7" ht="30" x14ac:dyDescent="0.25">
      <c r="E848" s="83">
        <v>3821</v>
      </c>
      <c r="F848" s="82" t="s">
        <v>51</v>
      </c>
      <c r="G848" s="10">
        <v>992000</v>
      </c>
    </row>
    <row r="849" spans="1:7" x14ac:dyDescent="0.25">
      <c r="E849" s="83">
        <v>3831</v>
      </c>
      <c r="F849" s="82" t="s">
        <v>98</v>
      </c>
      <c r="G849" s="10">
        <v>3000</v>
      </c>
    </row>
    <row r="850" spans="1:7" ht="60" x14ac:dyDescent="0.25">
      <c r="E850" s="83">
        <v>4211</v>
      </c>
      <c r="F850" s="82" t="s">
        <v>218</v>
      </c>
      <c r="G850" s="10">
        <v>1372924.22</v>
      </c>
    </row>
    <row r="851" spans="1:7" ht="30" x14ac:dyDescent="0.25">
      <c r="E851" s="83">
        <v>5191</v>
      </c>
      <c r="F851" s="82" t="s">
        <v>89</v>
      </c>
      <c r="G851" s="10">
        <v>66000</v>
      </c>
    </row>
    <row r="852" spans="1:7" ht="30" x14ac:dyDescent="0.25">
      <c r="E852" s="83">
        <v>5211</v>
      </c>
      <c r="F852" s="82" t="s">
        <v>64</v>
      </c>
      <c r="G852" s="10">
        <v>30000</v>
      </c>
    </row>
    <row r="853" spans="1:7" x14ac:dyDescent="0.25">
      <c r="E853" s="83">
        <v>5911</v>
      </c>
      <c r="F853" s="82" t="s">
        <v>106</v>
      </c>
      <c r="G853" s="10">
        <v>30000</v>
      </c>
    </row>
    <row r="854" spans="1:7" ht="30" x14ac:dyDescent="0.25">
      <c r="E854" s="83">
        <v>6151</v>
      </c>
      <c r="F854" s="82" t="s">
        <v>259</v>
      </c>
      <c r="G854" s="10">
        <v>18000000</v>
      </c>
    </row>
    <row r="855" spans="1:7" ht="60" x14ac:dyDescent="0.25">
      <c r="B855" s="82" t="s">
        <v>338</v>
      </c>
      <c r="C855" s="82" t="s">
        <v>351</v>
      </c>
      <c r="D855" s="82" t="s">
        <v>442</v>
      </c>
      <c r="E855" s="83">
        <v>2181</v>
      </c>
      <c r="F855" s="82" t="s">
        <v>231</v>
      </c>
      <c r="G855" s="10">
        <v>3666117.16</v>
      </c>
    </row>
    <row r="856" spans="1:7" ht="30" x14ac:dyDescent="0.25">
      <c r="E856" s="83">
        <v>3411</v>
      </c>
      <c r="F856" s="82" t="s">
        <v>129</v>
      </c>
      <c r="G856" s="10">
        <v>3508909.92</v>
      </c>
    </row>
    <row r="857" spans="1:7" ht="45" x14ac:dyDescent="0.25">
      <c r="E857" s="83">
        <v>3421</v>
      </c>
      <c r="F857" s="82" t="s">
        <v>253</v>
      </c>
      <c r="G857" s="10">
        <v>27707109.5</v>
      </c>
    </row>
    <row r="858" spans="1:7" x14ac:dyDescent="0.25">
      <c r="E858" s="83">
        <v>3922</v>
      </c>
      <c r="F858" s="82" t="s">
        <v>271</v>
      </c>
      <c r="G858" s="10">
        <v>600000</v>
      </c>
    </row>
    <row r="859" spans="1:7" x14ac:dyDescent="0.25">
      <c r="E859" s="83">
        <v>3942</v>
      </c>
      <c r="F859" s="82" t="s">
        <v>306</v>
      </c>
      <c r="G859" s="10">
        <v>5506158.3600000003</v>
      </c>
    </row>
    <row r="860" spans="1:7" ht="30" x14ac:dyDescent="0.25">
      <c r="E860" s="83">
        <v>3961</v>
      </c>
      <c r="F860" s="82" t="s">
        <v>79</v>
      </c>
      <c r="G860" s="10">
        <v>300000</v>
      </c>
    </row>
    <row r="861" spans="1:7" ht="30" x14ac:dyDescent="0.25">
      <c r="E861" s="83">
        <v>3962</v>
      </c>
      <c r="F861" s="82" t="s">
        <v>307</v>
      </c>
      <c r="G861" s="10">
        <v>90000</v>
      </c>
    </row>
    <row r="862" spans="1:7" ht="30" x14ac:dyDescent="0.25">
      <c r="E862" s="83">
        <v>3963</v>
      </c>
      <c r="F862" s="82" t="s">
        <v>332</v>
      </c>
      <c r="G862" s="10">
        <v>83118.399999999994</v>
      </c>
    </row>
    <row r="863" spans="1:7" ht="30" x14ac:dyDescent="0.25">
      <c r="E863" s="83">
        <v>5491</v>
      </c>
      <c r="F863" s="82" t="s">
        <v>276</v>
      </c>
      <c r="G863" s="10">
        <v>80000</v>
      </c>
    </row>
    <row r="864" spans="1:7" x14ac:dyDescent="0.25">
      <c r="A864" s="84" t="s">
        <v>186</v>
      </c>
      <c r="B864" s="84"/>
      <c r="C864" s="84"/>
      <c r="D864" s="84"/>
      <c r="E864" s="85"/>
      <c r="F864" s="84"/>
      <c r="G864" s="76">
        <v>3026214013.8900008</v>
      </c>
    </row>
  </sheetData>
  <pageMargins left="0.70866141732283472" right="0.70866141732283472" top="0.74803149606299213" bottom="0.74803149606299213" header="0.31496062992125984" footer="0.31496062992125984"/>
  <pageSetup scale="65" fitToHeight="0" orientation="landscape" r:id="rId2"/>
  <headerFooter>
    <oddHeader>&amp;C&amp;"-,Negrita"MUNICIPIO DE TLAJOMULCO DE ZUÑIGA, JALISCO
SEGUNDA MODIFICACIÓN PRESUPUESTAL
ESTADO DEL PRESUPUESTO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141"/>
  <sheetViews>
    <sheetView view="pageLayout" zoomScaleNormal="100" workbookViewId="0"/>
  </sheetViews>
  <sheetFormatPr baseColWidth="10" defaultRowHeight="15" x14ac:dyDescent="0.25"/>
  <cols>
    <col min="1" max="1" width="112.7109375" bestFit="1" customWidth="1"/>
    <col min="2" max="2" width="29" bestFit="1" customWidth="1"/>
  </cols>
  <sheetData>
    <row r="3" spans="1:2" x14ac:dyDescent="0.25">
      <c r="A3" s="75" t="s">
        <v>845</v>
      </c>
      <c r="B3" s="75" t="s">
        <v>846</v>
      </c>
    </row>
    <row r="4" spans="1:2" x14ac:dyDescent="0.25">
      <c r="A4" s="16" t="s">
        <v>207</v>
      </c>
      <c r="B4" s="10">
        <v>701615319.99999988</v>
      </c>
    </row>
    <row r="5" spans="1:2" x14ac:dyDescent="0.25">
      <c r="A5" s="74" t="s">
        <v>405</v>
      </c>
      <c r="B5" s="10">
        <v>2873807.78</v>
      </c>
    </row>
    <row r="6" spans="1:2" x14ac:dyDescent="0.25">
      <c r="A6" s="74" t="s">
        <v>406</v>
      </c>
      <c r="B6" s="10">
        <v>1992868.04</v>
      </c>
    </row>
    <row r="7" spans="1:2" x14ac:dyDescent="0.25">
      <c r="A7" s="74" t="s">
        <v>302</v>
      </c>
      <c r="B7" s="10">
        <v>6510000</v>
      </c>
    </row>
    <row r="8" spans="1:2" x14ac:dyDescent="0.25">
      <c r="A8" s="74" t="s">
        <v>303</v>
      </c>
      <c r="B8" s="10">
        <v>6510000</v>
      </c>
    </row>
    <row r="9" spans="1:2" x14ac:dyDescent="0.25">
      <c r="A9" s="74" t="s">
        <v>300</v>
      </c>
      <c r="B9" s="10">
        <v>4823767.1500000004</v>
      </c>
    </row>
    <row r="10" spans="1:2" x14ac:dyDescent="0.25">
      <c r="A10" s="74" t="s">
        <v>407</v>
      </c>
      <c r="B10" s="10">
        <v>7743000</v>
      </c>
    </row>
    <row r="11" spans="1:2" x14ac:dyDescent="0.25">
      <c r="A11" s="74" t="s">
        <v>249</v>
      </c>
      <c r="B11" s="10">
        <v>2618012.39</v>
      </c>
    </row>
    <row r="12" spans="1:2" x14ac:dyDescent="0.25">
      <c r="A12" s="74" t="s">
        <v>522</v>
      </c>
      <c r="B12" s="10">
        <v>3554787.23</v>
      </c>
    </row>
    <row r="13" spans="1:2" x14ac:dyDescent="0.25">
      <c r="A13" s="74" t="s">
        <v>359</v>
      </c>
      <c r="B13" s="10">
        <v>304896</v>
      </c>
    </row>
    <row r="14" spans="1:2" x14ac:dyDescent="0.25">
      <c r="A14" s="74" t="s">
        <v>581</v>
      </c>
      <c r="B14" s="10">
        <v>0</v>
      </c>
    </row>
    <row r="15" spans="1:2" x14ac:dyDescent="0.25">
      <c r="A15" s="74" t="s">
        <v>452</v>
      </c>
      <c r="B15" s="10">
        <v>200000</v>
      </c>
    </row>
    <row r="16" spans="1:2" x14ac:dyDescent="0.25">
      <c r="A16" s="74" t="s">
        <v>454</v>
      </c>
      <c r="B16" s="10">
        <v>260000</v>
      </c>
    </row>
    <row r="17" spans="1:2" x14ac:dyDescent="0.25">
      <c r="A17" s="74" t="s">
        <v>473</v>
      </c>
      <c r="B17" s="10">
        <v>528000</v>
      </c>
    </row>
    <row r="18" spans="1:2" x14ac:dyDescent="0.25">
      <c r="A18" s="74" t="s">
        <v>456</v>
      </c>
      <c r="B18" s="10">
        <v>374660</v>
      </c>
    </row>
    <row r="19" spans="1:2" x14ac:dyDescent="0.25">
      <c r="A19" s="74" t="s">
        <v>472</v>
      </c>
      <c r="B19" s="10">
        <v>1677307.2</v>
      </c>
    </row>
    <row r="20" spans="1:2" x14ac:dyDescent="0.25">
      <c r="A20" s="74" t="s">
        <v>549</v>
      </c>
      <c r="B20" s="10">
        <v>6633576</v>
      </c>
    </row>
    <row r="21" spans="1:2" x14ac:dyDescent="0.25">
      <c r="A21" s="74" t="s">
        <v>578</v>
      </c>
      <c r="B21" s="10">
        <v>3480</v>
      </c>
    </row>
    <row r="22" spans="1:2" x14ac:dyDescent="0.25">
      <c r="A22" s="74" t="s">
        <v>439</v>
      </c>
      <c r="B22" s="10">
        <v>7163015.9700000007</v>
      </c>
    </row>
    <row r="23" spans="1:2" x14ac:dyDescent="0.25">
      <c r="A23" s="74" t="s">
        <v>471</v>
      </c>
      <c r="B23" s="10">
        <v>949500</v>
      </c>
    </row>
    <row r="24" spans="1:2" x14ac:dyDescent="0.25">
      <c r="A24" s="74" t="s">
        <v>540</v>
      </c>
      <c r="B24" s="10">
        <v>14167036.91</v>
      </c>
    </row>
    <row r="25" spans="1:2" x14ac:dyDescent="0.25">
      <c r="A25" s="74" t="s">
        <v>550</v>
      </c>
      <c r="B25" s="10">
        <v>0</v>
      </c>
    </row>
    <row r="26" spans="1:2" x14ac:dyDescent="0.25">
      <c r="A26" s="74" t="s">
        <v>605</v>
      </c>
      <c r="B26" s="10">
        <v>19951099.199999999</v>
      </c>
    </row>
    <row r="27" spans="1:2" x14ac:dyDescent="0.25">
      <c r="A27" s="74" t="s">
        <v>408</v>
      </c>
      <c r="B27" s="10">
        <v>65000</v>
      </c>
    </row>
    <row r="28" spans="1:2" x14ac:dyDescent="0.25">
      <c r="A28" s="74" t="s">
        <v>425</v>
      </c>
      <c r="B28" s="10">
        <v>300000</v>
      </c>
    </row>
    <row r="29" spans="1:2" x14ac:dyDescent="0.25">
      <c r="A29" s="74" t="s">
        <v>506</v>
      </c>
      <c r="B29" s="10">
        <v>5998694.8599999994</v>
      </c>
    </row>
    <row r="30" spans="1:2" x14ac:dyDescent="0.25">
      <c r="A30" s="74" t="s">
        <v>440</v>
      </c>
      <c r="B30" s="10">
        <v>22657891.43</v>
      </c>
    </row>
    <row r="31" spans="1:2" x14ac:dyDescent="0.25">
      <c r="A31" s="74" t="s">
        <v>311</v>
      </c>
      <c r="B31" s="10">
        <v>4518118.43</v>
      </c>
    </row>
    <row r="32" spans="1:2" x14ac:dyDescent="0.25">
      <c r="A32" s="74" t="s">
        <v>317</v>
      </c>
      <c r="B32" s="10">
        <v>43500</v>
      </c>
    </row>
    <row r="33" spans="1:2" x14ac:dyDescent="0.25">
      <c r="A33" s="74" t="s">
        <v>582</v>
      </c>
      <c r="B33" s="10">
        <v>320677220.75999999</v>
      </c>
    </row>
    <row r="34" spans="1:2" x14ac:dyDescent="0.25">
      <c r="A34" s="74" t="s">
        <v>535</v>
      </c>
      <c r="B34" s="10">
        <v>0</v>
      </c>
    </row>
    <row r="35" spans="1:2" x14ac:dyDescent="0.25">
      <c r="A35" s="74" t="s">
        <v>469</v>
      </c>
      <c r="B35" s="10">
        <v>365073.01</v>
      </c>
    </row>
    <row r="36" spans="1:2" x14ac:dyDescent="0.25">
      <c r="A36" s="74" t="s">
        <v>476</v>
      </c>
      <c r="B36" s="10">
        <v>76064941.079999998</v>
      </c>
    </row>
    <row r="37" spans="1:2" x14ac:dyDescent="0.25">
      <c r="A37" s="74" t="s">
        <v>361</v>
      </c>
      <c r="B37" s="10">
        <v>174098.6</v>
      </c>
    </row>
    <row r="38" spans="1:2" x14ac:dyDescent="0.25">
      <c r="A38" s="74" t="s">
        <v>525</v>
      </c>
      <c r="B38" s="10">
        <v>4364674.01</v>
      </c>
    </row>
    <row r="39" spans="1:2" x14ac:dyDescent="0.25">
      <c r="A39" s="74" t="s">
        <v>102</v>
      </c>
      <c r="B39" s="10">
        <v>2666252.61</v>
      </c>
    </row>
    <row r="40" spans="1:2" x14ac:dyDescent="0.25">
      <c r="A40" s="74" t="s">
        <v>103</v>
      </c>
      <c r="B40" s="10">
        <v>2213252.61</v>
      </c>
    </row>
    <row r="41" spans="1:2" x14ac:dyDescent="0.25">
      <c r="A41" s="74" t="s">
        <v>104</v>
      </c>
      <c r="B41" s="10">
        <v>14745380.239999998</v>
      </c>
    </row>
    <row r="42" spans="1:2" x14ac:dyDescent="0.25">
      <c r="A42" s="74" t="s">
        <v>290</v>
      </c>
      <c r="B42" s="10">
        <v>3045210.1799999997</v>
      </c>
    </row>
    <row r="43" spans="1:2" x14ac:dyDescent="0.25">
      <c r="A43" s="74" t="s">
        <v>305</v>
      </c>
      <c r="B43" s="10">
        <v>347400</v>
      </c>
    </row>
    <row r="44" spans="1:2" x14ac:dyDescent="0.25">
      <c r="A44" s="74" t="s">
        <v>362</v>
      </c>
      <c r="B44" s="10">
        <v>1536875.6800000002</v>
      </c>
    </row>
    <row r="45" spans="1:2" x14ac:dyDescent="0.25">
      <c r="A45" s="74" t="s">
        <v>448</v>
      </c>
      <c r="B45" s="10">
        <v>0</v>
      </c>
    </row>
    <row r="46" spans="1:2" x14ac:dyDescent="0.25">
      <c r="A46" s="74" t="s">
        <v>518</v>
      </c>
      <c r="B46" s="10">
        <v>291800</v>
      </c>
    </row>
    <row r="47" spans="1:2" x14ac:dyDescent="0.25">
      <c r="A47" s="74" t="s">
        <v>446</v>
      </c>
      <c r="B47" s="10">
        <v>516158.85</v>
      </c>
    </row>
    <row r="48" spans="1:2" x14ac:dyDescent="0.25">
      <c r="A48" s="74" t="s">
        <v>551</v>
      </c>
      <c r="B48" s="10">
        <v>0</v>
      </c>
    </row>
    <row r="49" spans="1:2" x14ac:dyDescent="0.25">
      <c r="A49" s="74" t="s">
        <v>387</v>
      </c>
      <c r="B49" s="10">
        <v>12000000</v>
      </c>
    </row>
    <row r="50" spans="1:2" x14ac:dyDescent="0.25">
      <c r="A50" s="74" t="s">
        <v>531</v>
      </c>
      <c r="B50" s="10">
        <v>60000</v>
      </c>
    </row>
    <row r="51" spans="1:2" x14ac:dyDescent="0.25">
      <c r="A51" s="74" t="s">
        <v>61</v>
      </c>
      <c r="B51" s="10">
        <v>80269049.129999995</v>
      </c>
    </row>
    <row r="52" spans="1:2" x14ac:dyDescent="0.25">
      <c r="A52" s="74" t="s">
        <v>301</v>
      </c>
      <c r="B52" s="10">
        <v>59615914.649999999</v>
      </c>
    </row>
    <row r="53" spans="1:2" x14ac:dyDescent="0.25">
      <c r="A53" s="74" t="s">
        <v>409</v>
      </c>
      <c r="B53" s="10">
        <v>240000</v>
      </c>
    </row>
    <row r="54" spans="1:2" x14ac:dyDescent="0.25">
      <c r="A54" s="16" t="s">
        <v>232</v>
      </c>
      <c r="B54" s="10">
        <v>21640707.350000001</v>
      </c>
    </row>
    <row r="55" spans="1:2" x14ac:dyDescent="0.25">
      <c r="A55" s="74" t="s">
        <v>564</v>
      </c>
      <c r="B55" s="10">
        <v>200000</v>
      </c>
    </row>
    <row r="56" spans="1:2" x14ac:dyDescent="0.25">
      <c r="A56" s="74" t="s">
        <v>528</v>
      </c>
      <c r="B56" s="10">
        <v>841200</v>
      </c>
    </row>
    <row r="57" spans="1:2" x14ac:dyDescent="0.25">
      <c r="A57" s="74" t="s">
        <v>577</v>
      </c>
      <c r="B57" s="10">
        <v>3000000</v>
      </c>
    </row>
    <row r="58" spans="1:2" x14ac:dyDescent="0.25">
      <c r="A58" s="74" t="s">
        <v>573</v>
      </c>
      <c r="B58" s="10">
        <v>1530972</v>
      </c>
    </row>
    <row r="59" spans="1:2" x14ac:dyDescent="0.25">
      <c r="A59" s="74" t="s">
        <v>514</v>
      </c>
      <c r="B59" s="10">
        <v>49835.6</v>
      </c>
    </row>
    <row r="60" spans="1:2" x14ac:dyDescent="0.25">
      <c r="A60" s="74" t="s">
        <v>487</v>
      </c>
      <c r="B60" s="10">
        <v>3167813</v>
      </c>
    </row>
    <row r="61" spans="1:2" x14ac:dyDescent="0.25">
      <c r="A61" s="74" t="s">
        <v>516</v>
      </c>
      <c r="B61" s="10">
        <v>4177859.31</v>
      </c>
    </row>
    <row r="62" spans="1:2" x14ac:dyDescent="0.25">
      <c r="A62" s="74" t="s">
        <v>509</v>
      </c>
      <c r="B62" s="10">
        <v>70000</v>
      </c>
    </row>
    <row r="63" spans="1:2" x14ac:dyDescent="0.25">
      <c r="A63" s="74" t="s">
        <v>554</v>
      </c>
      <c r="B63" s="10">
        <v>3760000</v>
      </c>
    </row>
    <row r="64" spans="1:2" x14ac:dyDescent="0.25">
      <c r="A64" s="74" t="s">
        <v>511</v>
      </c>
      <c r="B64" s="10">
        <v>2993028</v>
      </c>
    </row>
    <row r="65" spans="1:2" x14ac:dyDescent="0.25">
      <c r="A65" s="74" t="s">
        <v>565</v>
      </c>
      <c r="B65" s="10">
        <v>1849999.44</v>
      </c>
    </row>
    <row r="66" spans="1:2" x14ac:dyDescent="0.25">
      <c r="A66" s="16" t="s">
        <v>373</v>
      </c>
      <c r="B66" s="10">
        <v>128111090.48</v>
      </c>
    </row>
    <row r="67" spans="1:2" x14ac:dyDescent="0.25">
      <c r="A67" s="74" t="s">
        <v>374</v>
      </c>
      <c r="B67" s="10">
        <v>50174108.399999999</v>
      </c>
    </row>
    <row r="68" spans="1:2" x14ac:dyDescent="0.25">
      <c r="A68" s="74" t="s">
        <v>388</v>
      </c>
      <c r="B68" s="10">
        <v>209881.72999999998</v>
      </c>
    </row>
    <row r="69" spans="1:2" x14ac:dyDescent="0.25">
      <c r="A69" s="74" t="s">
        <v>254</v>
      </c>
      <c r="B69" s="10">
        <v>3609600</v>
      </c>
    </row>
    <row r="70" spans="1:2" x14ac:dyDescent="0.25">
      <c r="A70" s="74" t="s">
        <v>523</v>
      </c>
      <c r="B70" s="10">
        <v>182000</v>
      </c>
    </row>
    <row r="71" spans="1:2" x14ac:dyDescent="0.25">
      <c r="A71" s="74" t="s">
        <v>389</v>
      </c>
      <c r="B71" s="10">
        <v>60040000</v>
      </c>
    </row>
    <row r="72" spans="1:2" x14ac:dyDescent="0.25">
      <c r="A72" s="74" t="s">
        <v>375</v>
      </c>
      <c r="B72" s="10">
        <v>500000</v>
      </c>
    </row>
    <row r="73" spans="1:2" x14ac:dyDescent="0.25">
      <c r="A73" s="74" t="s">
        <v>376</v>
      </c>
      <c r="B73" s="10">
        <v>0</v>
      </c>
    </row>
    <row r="74" spans="1:2" x14ac:dyDescent="0.25">
      <c r="A74" s="74" t="s">
        <v>377</v>
      </c>
      <c r="B74" s="10">
        <v>5019016.05</v>
      </c>
    </row>
    <row r="75" spans="1:2" x14ac:dyDescent="0.25">
      <c r="A75" s="74" t="s">
        <v>478</v>
      </c>
      <c r="B75" s="10">
        <v>279295.26</v>
      </c>
    </row>
    <row r="76" spans="1:2" x14ac:dyDescent="0.25">
      <c r="A76" s="74" t="s">
        <v>298</v>
      </c>
      <c r="B76" s="10">
        <v>2045119.04</v>
      </c>
    </row>
    <row r="77" spans="1:2" x14ac:dyDescent="0.25">
      <c r="A77" s="74" t="s">
        <v>379</v>
      </c>
      <c r="B77" s="10">
        <v>1930070</v>
      </c>
    </row>
    <row r="78" spans="1:2" x14ac:dyDescent="0.25">
      <c r="A78" s="74" t="s">
        <v>380</v>
      </c>
      <c r="B78" s="10">
        <v>572000</v>
      </c>
    </row>
    <row r="79" spans="1:2" x14ac:dyDescent="0.25">
      <c r="A79" s="74" t="s">
        <v>576</v>
      </c>
      <c r="B79" s="10">
        <v>250000</v>
      </c>
    </row>
    <row r="80" spans="1:2" x14ac:dyDescent="0.25">
      <c r="A80" s="74" t="s">
        <v>504</v>
      </c>
      <c r="B80" s="10">
        <v>3300000</v>
      </c>
    </row>
    <row r="81" spans="1:2" x14ac:dyDescent="0.25">
      <c r="A81" s="74" t="s">
        <v>322</v>
      </c>
      <c r="B81" s="10">
        <v>0</v>
      </c>
    </row>
    <row r="82" spans="1:2" x14ac:dyDescent="0.25">
      <c r="A82" s="16" t="s">
        <v>553</v>
      </c>
      <c r="B82" s="10">
        <v>193458584.36000001</v>
      </c>
    </row>
    <row r="83" spans="1:2" x14ac:dyDescent="0.25">
      <c r="A83" s="74" t="s">
        <v>304</v>
      </c>
      <c r="B83" s="10">
        <v>193458584.36000001</v>
      </c>
    </row>
    <row r="84" spans="1:2" x14ac:dyDescent="0.25">
      <c r="A84" s="16" t="s">
        <v>351</v>
      </c>
      <c r="B84" s="10">
        <v>1918011407.6699996</v>
      </c>
    </row>
    <row r="85" spans="1:2" x14ac:dyDescent="0.25">
      <c r="A85" s="74" t="s">
        <v>395</v>
      </c>
      <c r="B85" s="10">
        <v>48572.53</v>
      </c>
    </row>
    <row r="86" spans="1:2" x14ac:dyDescent="0.25">
      <c r="A86" s="74" t="s">
        <v>397</v>
      </c>
      <c r="B86" s="10">
        <v>181343.24</v>
      </c>
    </row>
    <row r="87" spans="1:2" x14ac:dyDescent="0.25">
      <c r="A87" s="74" t="s">
        <v>399</v>
      </c>
      <c r="B87" s="10">
        <v>55900</v>
      </c>
    </row>
    <row r="88" spans="1:2" x14ac:dyDescent="0.25">
      <c r="A88" s="74" t="s">
        <v>587</v>
      </c>
      <c r="B88" s="10">
        <v>1266913401.6099999</v>
      </c>
    </row>
    <row r="89" spans="1:2" x14ac:dyDescent="0.25">
      <c r="A89" s="74" t="s">
        <v>459</v>
      </c>
      <c r="B89" s="10">
        <v>22464286.18</v>
      </c>
    </row>
    <row r="90" spans="1:2" x14ac:dyDescent="0.25">
      <c r="A90" s="74" t="s">
        <v>321</v>
      </c>
      <c r="B90" s="10">
        <v>2021494.64</v>
      </c>
    </row>
    <row r="91" spans="1:2" x14ac:dyDescent="0.25">
      <c r="A91" s="74" t="s">
        <v>526</v>
      </c>
      <c r="B91" s="10">
        <v>31200</v>
      </c>
    </row>
    <row r="92" spans="1:2" x14ac:dyDescent="0.25">
      <c r="A92" s="74" t="s">
        <v>368</v>
      </c>
      <c r="B92" s="10">
        <v>28850</v>
      </c>
    </row>
    <row r="93" spans="1:2" x14ac:dyDescent="0.25">
      <c r="A93" s="74" t="s">
        <v>430</v>
      </c>
      <c r="B93" s="10">
        <v>1945919.03</v>
      </c>
    </row>
    <row r="94" spans="1:2" x14ac:dyDescent="0.25">
      <c r="A94" s="74" t="s">
        <v>629</v>
      </c>
      <c r="B94" s="10">
        <v>2840898.86</v>
      </c>
    </row>
    <row r="95" spans="1:2" x14ac:dyDescent="0.25">
      <c r="A95" s="74" t="s">
        <v>450</v>
      </c>
      <c r="B95" s="10">
        <v>2164000</v>
      </c>
    </row>
    <row r="96" spans="1:2" x14ac:dyDescent="0.25">
      <c r="A96" s="74" t="s">
        <v>503</v>
      </c>
      <c r="B96" s="10">
        <v>90028140.109999999</v>
      </c>
    </row>
    <row r="97" spans="1:2" x14ac:dyDescent="0.25">
      <c r="A97" s="74" t="s">
        <v>490</v>
      </c>
      <c r="B97" s="10">
        <v>32500</v>
      </c>
    </row>
    <row r="98" spans="1:2" x14ac:dyDescent="0.25">
      <c r="A98" s="74" t="s">
        <v>417</v>
      </c>
      <c r="B98" s="10">
        <v>60000</v>
      </c>
    </row>
    <row r="99" spans="1:2" x14ac:dyDescent="0.25">
      <c r="A99" s="74" t="s">
        <v>427</v>
      </c>
      <c r="B99" s="10">
        <v>19500</v>
      </c>
    </row>
    <row r="100" spans="1:2" x14ac:dyDescent="0.25">
      <c r="A100" s="74" t="s">
        <v>420</v>
      </c>
      <c r="B100" s="10">
        <v>420000</v>
      </c>
    </row>
    <row r="101" spans="1:2" x14ac:dyDescent="0.25">
      <c r="A101" s="74" t="s">
        <v>160</v>
      </c>
      <c r="B101" s="10">
        <v>4280919.7</v>
      </c>
    </row>
    <row r="102" spans="1:2" x14ac:dyDescent="0.25">
      <c r="A102" s="74" t="s">
        <v>320</v>
      </c>
      <c r="B102" s="10">
        <v>50458.9</v>
      </c>
    </row>
    <row r="103" spans="1:2" x14ac:dyDescent="0.25">
      <c r="A103" s="74" t="s">
        <v>495</v>
      </c>
      <c r="B103" s="10">
        <v>3481291.31</v>
      </c>
    </row>
    <row r="104" spans="1:2" x14ac:dyDescent="0.25">
      <c r="A104" s="74" t="s">
        <v>319</v>
      </c>
      <c r="B104" s="10">
        <v>31495.68</v>
      </c>
    </row>
    <row r="105" spans="1:2" x14ac:dyDescent="0.25">
      <c r="A105" s="74" t="s">
        <v>412</v>
      </c>
      <c r="B105" s="10">
        <v>0</v>
      </c>
    </row>
    <row r="106" spans="1:2" x14ac:dyDescent="0.25">
      <c r="A106" s="74" t="s">
        <v>316</v>
      </c>
      <c r="B106" s="10">
        <v>117660</v>
      </c>
    </row>
    <row r="107" spans="1:2" x14ac:dyDescent="0.25">
      <c r="A107" s="74" t="s">
        <v>296</v>
      </c>
      <c r="B107" s="10">
        <v>94008386.370000005</v>
      </c>
    </row>
    <row r="108" spans="1:2" x14ac:dyDescent="0.25">
      <c r="A108" s="74" t="s">
        <v>393</v>
      </c>
      <c r="B108" s="10">
        <v>88809</v>
      </c>
    </row>
    <row r="109" spans="1:2" x14ac:dyDescent="0.25">
      <c r="A109" s="74" t="s">
        <v>291</v>
      </c>
      <c r="B109" s="10">
        <v>71225283.859999999</v>
      </c>
    </row>
    <row r="110" spans="1:2" x14ac:dyDescent="0.25">
      <c r="A110" s="74" t="s">
        <v>499</v>
      </c>
      <c r="B110" s="10">
        <v>85793598.030000001</v>
      </c>
    </row>
    <row r="111" spans="1:2" x14ac:dyDescent="0.25">
      <c r="A111" s="74" t="s">
        <v>352</v>
      </c>
      <c r="B111" s="10">
        <v>56690716.439999998</v>
      </c>
    </row>
    <row r="112" spans="1:2" x14ac:dyDescent="0.25">
      <c r="A112" s="74" t="s">
        <v>642</v>
      </c>
      <c r="B112" s="10">
        <v>109060733.73</v>
      </c>
    </row>
    <row r="113" spans="1:2" x14ac:dyDescent="0.25">
      <c r="A113" s="74" t="s">
        <v>297</v>
      </c>
      <c r="B113" s="10">
        <v>649943.58000000007</v>
      </c>
    </row>
    <row r="114" spans="1:2" x14ac:dyDescent="0.25">
      <c r="A114" s="74" t="s">
        <v>414</v>
      </c>
      <c r="B114" s="10">
        <v>617991.1</v>
      </c>
    </row>
    <row r="115" spans="1:2" x14ac:dyDescent="0.25">
      <c r="A115" s="74" t="s">
        <v>457</v>
      </c>
      <c r="B115" s="10">
        <v>6448950.0999999996</v>
      </c>
    </row>
    <row r="116" spans="1:2" x14ac:dyDescent="0.25">
      <c r="A116" s="74" t="s">
        <v>415</v>
      </c>
      <c r="B116" s="10">
        <v>33828.44</v>
      </c>
    </row>
    <row r="117" spans="1:2" x14ac:dyDescent="0.25">
      <c r="A117" s="74" t="s">
        <v>323</v>
      </c>
      <c r="B117" s="10">
        <v>103418.75</v>
      </c>
    </row>
    <row r="118" spans="1:2" x14ac:dyDescent="0.25">
      <c r="A118" s="74" t="s">
        <v>423</v>
      </c>
      <c r="B118" s="10">
        <v>21000</v>
      </c>
    </row>
    <row r="119" spans="1:2" x14ac:dyDescent="0.25">
      <c r="A119" s="74" t="s">
        <v>99</v>
      </c>
      <c r="B119" s="10">
        <v>35981446.920000002</v>
      </c>
    </row>
    <row r="120" spans="1:2" x14ac:dyDescent="0.25">
      <c r="A120" s="74" t="s">
        <v>102</v>
      </c>
      <c r="B120" s="10">
        <v>7327358.7199999997</v>
      </c>
    </row>
    <row r="121" spans="1:2" x14ac:dyDescent="0.25">
      <c r="A121" s="74" t="s">
        <v>402</v>
      </c>
      <c r="B121" s="10">
        <v>7277876.2000000002</v>
      </c>
    </row>
    <row r="122" spans="1:2" x14ac:dyDescent="0.25">
      <c r="A122" s="74" t="s">
        <v>103</v>
      </c>
      <c r="B122" s="10">
        <v>2505144.73</v>
      </c>
    </row>
    <row r="123" spans="1:2" x14ac:dyDescent="0.25">
      <c r="A123" s="74" t="s">
        <v>104</v>
      </c>
      <c r="B123" s="10">
        <v>331975</v>
      </c>
    </row>
    <row r="124" spans="1:2" x14ac:dyDescent="0.25">
      <c r="A124" s="74" t="s">
        <v>627</v>
      </c>
      <c r="B124" s="10">
        <v>158000</v>
      </c>
    </row>
    <row r="125" spans="1:2" x14ac:dyDescent="0.25">
      <c r="A125" s="74" t="s">
        <v>365</v>
      </c>
      <c r="B125" s="10">
        <v>675393.57000000007</v>
      </c>
    </row>
    <row r="126" spans="1:2" x14ac:dyDescent="0.25">
      <c r="A126" s="74" t="s">
        <v>416</v>
      </c>
      <c r="B126" s="10">
        <v>0</v>
      </c>
    </row>
    <row r="127" spans="1:2" x14ac:dyDescent="0.25">
      <c r="A127" s="74" t="s">
        <v>418</v>
      </c>
      <c r="B127" s="10">
        <v>0</v>
      </c>
    </row>
    <row r="128" spans="1:2" x14ac:dyDescent="0.25">
      <c r="A128" s="74" t="s">
        <v>442</v>
      </c>
      <c r="B128" s="10">
        <v>41541413.339999996</v>
      </c>
    </row>
    <row r="129" spans="1:2" x14ac:dyDescent="0.25">
      <c r="A129" s="74" t="s">
        <v>498</v>
      </c>
      <c r="B129" s="10">
        <v>34500</v>
      </c>
    </row>
    <row r="130" spans="1:2" x14ac:dyDescent="0.25">
      <c r="A130" s="74" t="s">
        <v>483</v>
      </c>
      <c r="B130" s="10">
        <v>70408</v>
      </c>
    </row>
    <row r="131" spans="1:2" x14ac:dyDescent="0.25">
      <c r="A131" s="74" t="s">
        <v>432</v>
      </c>
      <c r="B131" s="10">
        <v>147400</v>
      </c>
    </row>
    <row r="132" spans="1:2" x14ac:dyDescent="0.25">
      <c r="A132" s="16" t="s">
        <v>538</v>
      </c>
      <c r="B132" s="10">
        <v>62346557.189999998</v>
      </c>
    </row>
    <row r="133" spans="1:2" x14ac:dyDescent="0.25">
      <c r="A133" s="74" t="s">
        <v>310</v>
      </c>
      <c r="B133" s="10">
        <v>18086553.460000001</v>
      </c>
    </row>
    <row r="134" spans="1:2" x14ac:dyDescent="0.25">
      <c r="A134" s="74" t="s">
        <v>546</v>
      </c>
      <c r="B134" s="10">
        <v>32122724.260000002</v>
      </c>
    </row>
    <row r="135" spans="1:2" x14ac:dyDescent="0.25">
      <c r="A135" s="74" t="s">
        <v>308</v>
      </c>
      <c r="B135" s="10">
        <v>12137279.470000001</v>
      </c>
    </row>
    <row r="136" spans="1:2" x14ac:dyDescent="0.25">
      <c r="A136" s="16" t="s">
        <v>462</v>
      </c>
      <c r="B136" s="10">
        <v>1030346.84</v>
      </c>
    </row>
    <row r="137" spans="1:2" x14ac:dyDescent="0.25">
      <c r="A137" s="74" t="s">
        <v>463</v>
      </c>
      <c r="B137" s="10">
        <v>29040</v>
      </c>
    </row>
    <row r="138" spans="1:2" x14ac:dyDescent="0.25">
      <c r="A138" s="74" t="s">
        <v>283</v>
      </c>
      <c r="B138" s="10">
        <v>495306.83999999997</v>
      </c>
    </row>
    <row r="139" spans="1:2" x14ac:dyDescent="0.25">
      <c r="A139" s="74" t="s">
        <v>583</v>
      </c>
      <c r="B139" s="10">
        <v>350000</v>
      </c>
    </row>
    <row r="140" spans="1:2" x14ac:dyDescent="0.25">
      <c r="A140" s="74" t="s">
        <v>103</v>
      </c>
      <c r="B140" s="10">
        <v>156000</v>
      </c>
    </row>
    <row r="141" spans="1:2" x14ac:dyDescent="0.25">
      <c r="A141" s="77" t="s">
        <v>186</v>
      </c>
      <c r="B141" s="76">
        <v>3026214013.8899999</v>
      </c>
    </row>
  </sheetData>
  <pageMargins left="0.70866141732283472" right="0.70866141732283472" top="0.74803149606299213" bottom="0.74803149606299213" header="0.31496062992125984" footer="0.31496062992125984"/>
  <pageSetup scale="63" fitToHeight="0" orientation="portrait" r:id="rId2"/>
  <headerFooter>
    <oddHeader>&amp;C&amp;"-,Negrita"MUNICIPIO DE TLAJOMULCO DE ZUÑIGA, JALISCO
SEGUNDA MODIFICACIÓN PRESUPUESTAL
PRESUPUESTO POR PROGRAMAS Y PROYECTOS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42"/>
  <sheetViews>
    <sheetView view="pageLayout" zoomScaleNormal="100" workbookViewId="0"/>
  </sheetViews>
  <sheetFormatPr baseColWidth="10" defaultRowHeight="15" x14ac:dyDescent="0.25"/>
  <cols>
    <col min="1" max="1" width="107" customWidth="1"/>
    <col min="2" max="2" width="29" bestFit="1" customWidth="1"/>
  </cols>
  <sheetData>
    <row r="1" spans="1:2" x14ac:dyDescent="0.25">
      <c r="A1" s="2" t="s">
        <v>8</v>
      </c>
      <c r="B1" s="16">
        <v>4000</v>
      </c>
    </row>
    <row r="3" spans="1:2" x14ac:dyDescent="0.25">
      <c r="A3" s="75" t="s">
        <v>849</v>
      </c>
      <c r="B3" s="75" t="s">
        <v>850</v>
      </c>
    </row>
    <row r="4" spans="1:2" x14ac:dyDescent="0.25">
      <c r="A4" s="16" t="s">
        <v>374</v>
      </c>
      <c r="B4" s="10">
        <v>10000000</v>
      </c>
    </row>
    <row r="5" spans="1:2" x14ac:dyDescent="0.25">
      <c r="A5" s="16" t="s">
        <v>405</v>
      </c>
      <c r="B5" s="10">
        <v>520000</v>
      </c>
    </row>
    <row r="6" spans="1:2" x14ac:dyDescent="0.25">
      <c r="A6" s="16" t="s">
        <v>459</v>
      </c>
      <c r="B6" s="10">
        <v>1372924.22</v>
      </c>
    </row>
    <row r="7" spans="1:2" x14ac:dyDescent="0.25">
      <c r="A7" s="16" t="s">
        <v>254</v>
      </c>
      <c r="B7" s="10">
        <v>3609600</v>
      </c>
    </row>
    <row r="8" spans="1:2" x14ac:dyDescent="0.25">
      <c r="A8" s="16" t="s">
        <v>523</v>
      </c>
      <c r="B8" s="10">
        <v>182000</v>
      </c>
    </row>
    <row r="9" spans="1:2" x14ac:dyDescent="0.25">
      <c r="A9" s="16" t="s">
        <v>389</v>
      </c>
      <c r="B9" s="10">
        <v>60040000</v>
      </c>
    </row>
    <row r="10" spans="1:2" x14ac:dyDescent="0.25">
      <c r="A10" s="16" t="s">
        <v>302</v>
      </c>
      <c r="B10" s="10">
        <v>6510000</v>
      </c>
    </row>
    <row r="11" spans="1:2" x14ac:dyDescent="0.25">
      <c r="A11" s="16" t="s">
        <v>303</v>
      </c>
      <c r="B11" s="10">
        <v>6510000</v>
      </c>
    </row>
    <row r="12" spans="1:2" x14ac:dyDescent="0.25">
      <c r="A12" s="16" t="s">
        <v>300</v>
      </c>
      <c r="B12" s="10">
        <v>4662600</v>
      </c>
    </row>
    <row r="13" spans="1:2" x14ac:dyDescent="0.25">
      <c r="A13" s="16" t="s">
        <v>375</v>
      </c>
      <c r="B13" s="10">
        <v>500000</v>
      </c>
    </row>
    <row r="14" spans="1:2" x14ac:dyDescent="0.25">
      <c r="A14" s="16" t="s">
        <v>522</v>
      </c>
      <c r="B14" s="10">
        <v>3554787.23</v>
      </c>
    </row>
    <row r="15" spans="1:2" x14ac:dyDescent="0.25">
      <c r="A15" s="16" t="s">
        <v>528</v>
      </c>
      <c r="B15" s="10">
        <v>841200</v>
      </c>
    </row>
    <row r="16" spans="1:2" x14ac:dyDescent="0.25">
      <c r="A16" s="16" t="s">
        <v>359</v>
      </c>
      <c r="B16" s="10">
        <v>304896</v>
      </c>
    </row>
    <row r="17" spans="1:2" x14ac:dyDescent="0.25">
      <c r="A17" s="16" t="s">
        <v>573</v>
      </c>
      <c r="B17" s="10">
        <v>1500000</v>
      </c>
    </row>
    <row r="18" spans="1:2" x14ac:dyDescent="0.25">
      <c r="A18" s="16" t="s">
        <v>417</v>
      </c>
      <c r="B18" s="10">
        <v>60000</v>
      </c>
    </row>
    <row r="19" spans="1:2" x14ac:dyDescent="0.25">
      <c r="A19" s="16" t="s">
        <v>310</v>
      </c>
      <c r="B19" s="10">
        <v>18086553.460000001</v>
      </c>
    </row>
    <row r="20" spans="1:2" x14ac:dyDescent="0.25">
      <c r="A20" s="16" t="s">
        <v>377</v>
      </c>
      <c r="B20" s="10">
        <v>312000</v>
      </c>
    </row>
    <row r="21" spans="1:2" x14ac:dyDescent="0.25">
      <c r="A21" s="16" t="s">
        <v>549</v>
      </c>
      <c r="B21" s="10">
        <v>6050000</v>
      </c>
    </row>
    <row r="22" spans="1:2" x14ac:dyDescent="0.25">
      <c r="A22" s="16" t="s">
        <v>540</v>
      </c>
      <c r="B22" s="10">
        <v>0</v>
      </c>
    </row>
    <row r="23" spans="1:2" x14ac:dyDescent="0.25">
      <c r="A23" s="16" t="s">
        <v>550</v>
      </c>
      <c r="B23" s="10">
        <v>0</v>
      </c>
    </row>
    <row r="24" spans="1:2" x14ac:dyDescent="0.25">
      <c r="A24" s="16" t="s">
        <v>605</v>
      </c>
      <c r="B24" s="10">
        <v>750000</v>
      </c>
    </row>
    <row r="25" spans="1:2" x14ac:dyDescent="0.25">
      <c r="A25" s="16" t="s">
        <v>352</v>
      </c>
      <c r="B25" s="10">
        <v>627075.78</v>
      </c>
    </row>
    <row r="26" spans="1:2" x14ac:dyDescent="0.25">
      <c r="A26" s="16" t="s">
        <v>535</v>
      </c>
      <c r="B26" s="10">
        <v>0</v>
      </c>
    </row>
    <row r="27" spans="1:2" x14ac:dyDescent="0.25">
      <c r="A27" s="16" t="s">
        <v>304</v>
      </c>
      <c r="B27" s="10">
        <v>0</v>
      </c>
    </row>
    <row r="28" spans="1:2" x14ac:dyDescent="0.25">
      <c r="A28" s="16" t="s">
        <v>104</v>
      </c>
      <c r="B28" s="10">
        <v>0</v>
      </c>
    </row>
    <row r="29" spans="1:2" x14ac:dyDescent="0.25">
      <c r="A29" s="16" t="s">
        <v>290</v>
      </c>
      <c r="B29" s="10">
        <v>624000</v>
      </c>
    </row>
    <row r="30" spans="1:2" x14ac:dyDescent="0.25">
      <c r="A30" s="16" t="s">
        <v>627</v>
      </c>
      <c r="B30" s="10">
        <v>0</v>
      </c>
    </row>
    <row r="31" spans="1:2" x14ac:dyDescent="0.25">
      <c r="A31" s="16" t="s">
        <v>546</v>
      </c>
      <c r="B31" s="10">
        <v>32122724.260000002</v>
      </c>
    </row>
    <row r="32" spans="1:2" x14ac:dyDescent="0.25">
      <c r="A32" s="16" t="s">
        <v>362</v>
      </c>
      <c r="B32" s="10">
        <v>50000</v>
      </c>
    </row>
    <row r="33" spans="1:2" x14ac:dyDescent="0.25">
      <c r="A33" s="16" t="s">
        <v>380</v>
      </c>
      <c r="B33" s="10">
        <v>572000</v>
      </c>
    </row>
    <row r="34" spans="1:2" x14ac:dyDescent="0.25">
      <c r="A34" s="16" t="s">
        <v>576</v>
      </c>
      <c r="B34" s="10">
        <v>250000</v>
      </c>
    </row>
    <row r="35" spans="1:2" x14ac:dyDescent="0.25">
      <c r="A35" s="16" t="s">
        <v>551</v>
      </c>
      <c r="B35" s="10">
        <v>0</v>
      </c>
    </row>
    <row r="36" spans="1:2" x14ac:dyDescent="0.25">
      <c r="A36" s="16" t="s">
        <v>387</v>
      </c>
      <c r="B36" s="10">
        <v>12000000</v>
      </c>
    </row>
    <row r="37" spans="1:2" x14ac:dyDescent="0.25">
      <c r="A37" s="16" t="s">
        <v>504</v>
      </c>
      <c r="B37" s="10">
        <v>3300000</v>
      </c>
    </row>
    <row r="38" spans="1:2" x14ac:dyDescent="0.25">
      <c r="A38" s="16" t="s">
        <v>554</v>
      </c>
      <c r="B38" s="10">
        <v>3760000</v>
      </c>
    </row>
    <row r="39" spans="1:2" x14ac:dyDescent="0.25">
      <c r="A39" s="16" t="s">
        <v>308</v>
      </c>
      <c r="B39" s="10">
        <v>12137279.470000001</v>
      </c>
    </row>
    <row r="40" spans="1:2" x14ac:dyDescent="0.25">
      <c r="A40" s="16" t="s">
        <v>301</v>
      </c>
      <c r="B40" s="10">
        <v>59615914.649999999</v>
      </c>
    </row>
    <row r="41" spans="1:2" x14ac:dyDescent="0.25">
      <c r="A41" s="16" t="s">
        <v>565</v>
      </c>
      <c r="B41" s="10">
        <v>1350000</v>
      </c>
    </row>
    <row r="42" spans="1:2" x14ac:dyDescent="0.25">
      <c r="A42" s="77" t="s">
        <v>186</v>
      </c>
      <c r="B42" s="76">
        <v>251775555.06999999</v>
      </c>
    </row>
  </sheetData>
  <pageMargins left="0.70866141732283472" right="0.70866141732283472" top="0.98425196850393704" bottom="0.74803149606299213" header="0.31496062992125984" footer="0.31496062992125984"/>
  <pageSetup scale="66" fitToHeight="0" orientation="portrait" r:id="rId2"/>
  <headerFooter>
    <oddHeader>&amp;C&amp;"-,Negrita"MUNICIPIO DE TLAJOMULCO DE ZUÑIGA, JALISCO
SEGUNDA MODIFICACIÓN PRESUPUESTAL
SUBSIDIOS Y APOYOS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2"/>
  <sheetViews>
    <sheetView view="pageLayout" zoomScaleNormal="100" workbookViewId="0"/>
  </sheetViews>
  <sheetFormatPr baseColWidth="10" defaultRowHeight="15" x14ac:dyDescent="0.25"/>
  <cols>
    <col min="1" max="1" width="29" bestFit="1" customWidth="1"/>
    <col min="2" max="2" width="30.28515625" customWidth="1"/>
    <col min="3" max="3" width="16.28515625" customWidth="1"/>
    <col min="4" max="4" width="19.85546875" customWidth="1"/>
    <col min="5" max="5" width="17.140625" customWidth="1"/>
  </cols>
  <sheetData>
    <row r="3" spans="1:5" x14ac:dyDescent="0.25">
      <c r="A3" s="79" t="s">
        <v>832</v>
      </c>
      <c r="B3" s="79" t="s">
        <v>844</v>
      </c>
      <c r="C3" s="79"/>
      <c r="D3" s="79"/>
      <c r="E3" s="79"/>
    </row>
    <row r="4" spans="1:5" ht="30" x14ac:dyDescent="0.25">
      <c r="A4" s="79" t="s">
        <v>831</v>
      </c>
      <c r="B4" s="80" t="s">
        <v>842</v>
      </c>
      <c r="C4" s="79" t="s">
        <v>841</v>
      </c>
      <c r="D4" s="79" t="s">
        <v>840</v>
      </c>
      <c r="E4" s="79" t="s">
        <v>186</v>
      </c>
    </row>
    <row r="5" spans="1:5" x14ac:dyDescent="0.25">
      <c r="A5" s="81">
        <v>1000</v>
      </c>
      <c r="B5" s="10"/>
      <c r="C5" s="10"/>
      <c r="D5" s="10">
        <v>1270190584.8099999</v>
      </c>
      <c r="E5" s="10">
        <v>1270190584.8099999</v>
      </c>
    </row>
    <row r="6" spans="1:5" x14ac:dyDescent="0.25">
      <c r="A6" s="81">
        <v>2000</v>
      </c>
      <c r="B6" s="10"/>
      <c r="C6" s="10"/>
      <c r="D6" s="10">
        <v>159354302.58000004</v>
      </c>
      <c r="E6" s="10">
        <v>159354302.58000004</v>
      </c>
    </row>
    <row r="7" spans="1:5" x14ac:dyDescent="0.25">
      <c r="A7" s="81">
        <v>3000</v>
      </c>
      <c r="B7" s="10"/>
      <c r="C7" s="10"/>
      <c r="D7" s="10">
        <v>741474820.11000013</v>
      </c>
      <c r="E7" s="10">
        <v>741474820.11000013</v>
      </c>
    </row>
    <row r="8" spans="1:5" x14ac:dyDescent="0.25">
      <c r="A8" s="81">
        <v>4000</v>
      </c>
      <c r="B8" s="10"/>
      <c r="C8" s="10"/>
      <c r="D8" s="10">
        <v>251775555.06999996</v>
      </c>
      <c r="E8" s="10">
        <v>251775555.06999996</v>
      </c>
    </row>
    <row r="9" spans="1:5" x14ac:dyDescent="0.25">
      <c r="A9" s="81">
        <v>5000</v>
      </c>
      <c r="B9" s="10"/>
      <c r="C9" s="10">
        <v>98700777.440000013</v>
      </c>
      <c r="D9" s="10"/>
      <c r="E9" s="10">
        <v>98700777.440000013</v>
      </c>
    </row>
    <row r="10" spans="1:5" x14ac:dyDescent="0.25">
      <c r="A10" s="81">
        <v>6000</v>
      </c>
      <c r="B10" s="10"/>
      <c r="C10" s="10">
        <v>457653735.95999998</v>
      </c>
      <c r="D10" s="10"/>
      <c r="E10" s="10">
        <v>457653735.95999998</v>
      </c>
    </row>
    <row r="11" spans="1:5" x14ac:dyDescent="0.25">
      <c r="A11" s="81">
        <v>9000</v>
      </c>
      <c r="B11" s="10">
        <v>47064237.920000002</v>
      </c>
      <c r="C11" s="10"/>
      <c r="D11" s="10"/>
      <c r="E11" s="10">
        <v>47064237.920000002</v>
      </c>
    </row>
    <row r="12" spans="1:5" x14ac:dyDescent="0.25">
      <c r="A12" s="77" t="s">
        <v>186</v>
      </c>
      <c r="B12" s="76">
        <v>47064237.920000002</v>
      </c>
      <c r="C12" s="76">
        <v>556354513.39999998</v>
      </c>
      <c r="D12" s="76">
        <v>2422795262.5700002</v>
      </c>
      <c r="E12" s="76">
        <v>3026214013.8900003</v>
      </c>
    </row>
  </sheetData>
  <pageMargins left="0.7" right="0.7" top="0.95833333333333337" bottom="0.75" header="0.3" footer="0.3"/>
  <pageSetup orientation="landscape" r:id="rId2"/>
  <headerFooter>
    <oddHeader>&amp;C&amp;"-,Negrita"MUNICIPIO DE TLAJOMULCO DE ZUÑIGA, JALISCO
SEGUNDA MODIFICACIÓN PRESUPUESTAL
CLASIFICACIÓN ECONÓMICA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33"/>
  <sheetViews>
    <sheetView view="pageLayout" zoomScale="80" zoomScaleNormal="90" zoomScalePageLayoutView="80" workbookViewId="0"/>
  </sheetViews>
  <sheetFormatPr baseColWidth="10" defaultRowHeight="15" x14ac:dyDescent="0.25"/>
  <cols>
    <col min="1" max="1" width="182.42578125" bestFit="1" customWidth="1"/>
    <col min="2" max="2" width="38.42578125" bestFit="1" customWidth="1"/>
  </cols>
  <sheetData>
    <row r="3" spans="1:2" x14ac:dyDescent="0.25">
      <c r="A3" s="75" t="s">
        <v>831</v>
      </c>
      <c r="B3" s="75" t="s">
        <v>843</v>
      </c>
    </row>
    <row r="4" spans="1:2" x14ac:dyDescent="0.25">
      <c r="A4" s="16" t="s">
        <v>836</v>
      </c>
      <c r="B4" s="10">
        <v>483812657.58000004</v>
      </c>
    </row>
    <row r="5" spans="1:2" x14ac:dyDescent="0.25">
      <c r="A5" s="74" t="s">
        <v>658</v>
      </c>
      <c r="B5" s="10">
        <v>0</v>
      </c>
    </row>
    <row r="6" spans="1:2" x14ac:dyDescent="0.25">
      <c r="A6" s="74" t="s">
        <v>315</v>
      </c>
      <c r="B6" s="10">
        <v>772.89</v>
      </c>
    </row>
    <row r="7" spans="1:2" x14ac:dyDescent="0.25">
      <c r="A7" s="74" t="s">
        <v>674</v>
      </c>
      <c r="B7" s="10">
        <v>350000</v>
      </c>
    </row>
    <row r="8" spans="1:2" x14ac:dyDescent="0.25">
      <c r="A8" s="74" t="s">
        <v>661</v>
      </c>
      <c r="B8" s="10">
        <v>200000</v>
      </c>
    </row>
    <row r="9" spans="1:2" x14ac:dyDescent="0.25">
      <c r="A9" s="74" t="s">
        <v>671</v>
      </c>
      <c r="B9" s="10">
        <v>500000</v>
      </c>
    </row>
    <row r="10" spans="1:2" x14ac:dyDescent="0.25">
      <c r="A10" s="74" t="s">
        <v>634</v>
      </c>
      <c r="B10" s="10">
        <v>10966.61</v>
      </c>
    </row>
    <row r="11" spans="1:2" x14ac:dyDescent="0.25">
      <c r="A11" s="74" t="s">
        <v>647</v>
      </c>
      <c r="B11" s="10">
        <v>1212553</v>
      </c>
    </row>
    <row r="12" spans="1:2" x14ac:dyDescent="0.25">
      <c r="A12" s="74" t="s">
        <v>580</v>
      </c>
      <c r="B12" s="10">
        <v>384821328.92000002</v>
      </c>
    </row>
    <row r="13" spans="1:2" x14ac:dyDescent="0.25">
      <c r="A13" s="74" t="s">
        <v>313</v>
      </c>
      <c r="B13" s="10">
        <v>584224.41</v>
      </c>
    </row>
    <row r="14" spans="1:2" x14ac:dyDescent="0.25">
      <c r="A14" s="74" t="s">
        <v>594</v>
      </c>
      <c r="B14" s="10">
        <v>49181750.149999999</v>
      </c>
    </row>
    <row r="15" spans="1:2" x14ac:dyDescent="0.25">
      <c r="A15" s="74" t="s">
        <v>669</v>
      </c>
      <c r="B15" s="10">
        <v>99173</v>
      </c>
    </row>
    <row r="16" spans="1:2" x14ac:dyDescent="0.25">
      <c r="A16" s="74" t="s">
        <v>652</v>
      </c>
      <c r="B16" s="10">
        <v>5993225.1699999999</v>
      </c>
    </row>
    <row r="17" spans="1:2" x14ac:dyDescent="0.25">
      <c r="A17" s="74" t="s">
        <v>344</v>
      </c>
      <c r="B17" s="10">
        <v>81276.58</v>
      </c>
    </row>
    <row r="18" spans="1:2" x14ac:dyDescent="0.25">
      <c r="A18" s="74" t="s">
        <v>336</v>
      </c>
      <c r="B18" s="10">
        <v>1243895.43</v>
      </c>
    </row>
    <row r="19" spans="1:2" x14ac:dyDescent="0.25">
      <c r="A19" s="74" t="s">
        <v>607</v>
      </c>
      <c r="B19" s="10">
        <v>16625916</v>
      </c>
    </row>
    <row r="20" spans="1:2" x14ac:dyDescent="0.25">
      <c r="A20" s="74" t="s">
        <v>604</v>
      </c>
      <c r="B20" s="10">
        <v>3325183.2</v>
      </c>
    </row>
    <row r="21" spans="1:2" x14ac:dyDescent="0.25">
      <c r="A21" s="74" t="s">
        <v>649</v>
      </c>
      <c r="B21" s="10">
        <v>5300000</v>
      </c>
    </row>
    <row r="22" spans="1:2" x14ac:dyDescent="0.25">
      <c r="A22" s="74" t="s">
        <v>667</v>
      </c>
      <c r="B22" s="10">
        <v>183000</v>
      </c>
    </row>
    <row r="23" spans="1:2" x14ac:dyDescent="0.25">
      <c r="A23" s="74" t="s">
        <v>340</v>
      </c>
      <c r="B23" s="10">
        <v>59875.12</v>
      </c>
    </row>
    <row r="24" spans="1:2" x14ac:dyDescent="0.25">
      <c r="A24" s="74" t="s">
        <v>348</v>
      </c>
      <c r="B24" s="10">
        <v>15788.67</v>
      </c>
    </row>
    <row r="25" spans="1:2" x14ac:dyDescent="0.25">
      <c r="A25" s="74" t="s">
        <v>342</v>
      </c>
      <c r="B25" s="10">
        <v>120426.85</v>
      </c>
    </row>
    <row r="26" spans="1:2" x14ac:dyDescent="0.25">
      <c r="A26" s="74" t="s">
        <v>346</v>
      </c>
      <c r="B26" s="10">
        <v>70634.38</v>
      </c>
    </row>
    <row r="27" spans="1:2" x14ac:dyDescent="0.25">
      <c r="A27" s="74" t="s">
        <v>673</v>
      </c>
      <c r="B27" s="10">
        <v>4339987.51</v>
      </c>
    </row>
    <row r="28" spans="1:2" x14ac:dyDescent="0.25">
      <c r="A28" s="74" t="s">
        <v>664</v>
      </c>
      <c r="B28" s="10">
        <v>9492679.6899999995</v>
      </c>
    </row>
    <row r="29" spans="1:2" x14ac:dyDescent="0.25">
      <c r="A29" s="16" t="s">
        <v>837</v>
      </c>
      <c r="B29" s="10">
        <v>2542401356.3099995</v>
      </c>
    </row>
    <row r="30" spans="1:2" x14ac:dyDescent="0.25">
      <c r="A30" s="74" t="s">
        <v>592</v>
      </c>
      <c r="B30" s="10">
        <v>136594702.71000001</v>
      </c>
    </row>
    <row r="31" spans="1:2" x14ac:dyDescent="0.25">
      <c r="A31" s="74" t="s">
        <v>356</v>
      </c>
      <c r="B31" s="10">
        <v>621231470.15000033</v>
      </c>
    </row>
    <row r="32" spans="1:2" x14ac:dyDescent="0.25">
      <c r="A32" s="74" t="s">
        <v>52</v>
      </c>
      <c r="B32" s="10">
        <v>1784575183.4499993</v>
      </c>
    </row>
    <row r="33" spans="1:2" x14ac:dyDescent="0.25">
      <c r="A33" s="77" t="s">
        <v>186</v>
      </c>
      <c r="B33" s="76">
        <v>3026214013.8899999</v>
      </c>
    </row>
  </sheetData>
  <pageMargins left="0.70866141732283472" right="0.70866141732283472" top="0.98425196850393704" bottom="0.74803149606299213" header="0.31496062992125984" footer="0.31496062992125984"/>
  <pageSetup scale="55" fitToHeight="0" orientation="landscape" r:id="rId2"/>
  <headerFooter>
    <oddHeader>&amp;C&amp;"-,Negrita"MUNICIPIO DE TLAJOMULCO DE ZUÑIGA, JALISCO
SEGUNDA MODIFICACIÓN PRESUPUESTAL 2019
PRESUPUESTO POR FUENTE DE FINANCIAMIENTO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11</vt:i4>
      </vt:variant>
    </vt:vector>
  </HeadingPairs>
  <TitlesOfParts>
    <vt:vector size="27" baseType="lpstr">
      <vt:lpstr>tabla py</vt:lpstr>
      <vt:lpstr>Base</vt:lpstr>
      <vt:lpstr>ESTIMACIÓN DE INGRESOS</vt:lpstr>
      <vt:lpstr>TIPO DE GASTO</vt:lpstr>
      <vt:lpstr>EDO DEL PRESUPUESTO</vt:lpstr>
      <vt:lpstr>PROGRAMAS Y PROYECTOS</vt:lpstr>
      <vt:lpstr>SUBSIDIOS Y APOYOS</vt:lpstr>
      <vt:lpstr>ECONÓMICA</vt:lpstr>
      <vt:lpstr>FUENTE DE FINANCIAMIENTO</vt:lpstr>
      <vt:lpstr>POR OBJETO DEL GASTO</vt:lpstr>
      <vt:lpstr>DEUDA</vt:lpstr>
      <vt:lpstr>CAPÍTULO DE GASTO</vt:lpstr>
      <vt:lpstr>CLASIFICACIÓN ADMINISTRATIVA</vt:lpstr>
      <vt:lpstr>N° Ff (3)</vt:lpstr>
      <vt:lpstr>N° Ff</vt:lpstr>
      <vt:lpstr>N° Ff (2)</vt:lpstr>
      <vt:lpstr>'CAPÍTULO DE GASTO'!Área_de_impresión</vt:lpstr>
      <vt:lpstr>'CLASIFICACIÓN ADMINISTRATIVA'!Área_de_impresión</vt:lpstr>
      <vt:lpstr>DEUDA!Área_de_impresión</vt:lpstr>
      <vt:lpstr>ECONÓMICA!Área_de_impresión</vt:lpstr>
      <vt:lpstr>'EDO DEL PRESUPUESTO'!Área_de_impresión</vt:lpstr>
      <vt:lpstr>'ESTIMACIÓN DE INGRESOS'!Área_de_impresión</vt:lpstr>
      <vt:lpstr>'FUENTE DE FINANCIAMIENTO'!Área_de_impresión</vt:lpstr>
      <vt:lpstr>'POR OBJETO DEL GASTO'!Área_de_impresión</vt:lpstr>
      <vt:lpstr>'PROGRAMAS Y PROYECTOS'!Área_de_impresión</vt:lpstr>
      <vt:lpstr>'SUBSIDIOS Y APOYOS'!Área_de_impresión</vt:lpstr>
      <vt:lpstr>'TIPO DE GASTO'!Área_de_impresión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Likuit</cp:lastModifiedBy>
  <cp:lastPrinted>2019-12-02T23:43:21Z</cp:lastPrinted>
  <dcterms:created xsi:type="dcterms:W3CDTF">2016-03-17T14:31:01Z</dcterms:created>
  <dcterms:modified xsi:type="dcterms:W3CDTF">2020-12-08T16:16:27Z</dcterms:modified>
</cp:coreProperties>
</file>